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externalLinks/externalLink158.xml" ContentType="application/vnd.openxmlformats-officedocument.spreadsheetml.externalLink+xml"/>
  <Override PartName="/xl/externalLinks/externalLink159.xml" ContentType="application/vnd.openxmlformats-officedocument.spreadsheetml.externalLink+xml"/>
  <Override PartName="/xl/externalLinks/externalLink160.xml" ContentType="application/vnd.openxmlformats-officedocument.spreadsheetml.externalLink+xml"/>
  <Override PartName="/xl/externalLinks/externalLink161.xml" ContentType="application/vnd.openxmlformats-officedocument.spreadsheetml.externalLink+xml"/>
  <Override PartName="/xl/externalLinks/externalLink162.xml" ContentType="application/vnd.openxmlformats-officedocument.spreadsheetml.externalLink+xml"/>
  <Override PartName="/xl/externalLinks/externalLink163.xml" ContentType="application/vnd.openxmlformats-officedocument.spreadsheetml.externalLink+xml"/>
  <Override PartName="/xl/externalLinks/externalLink164.xml" ContentType="application/vnd.openxmlformats-officedocument.spreadsheetml.externalLink+xml"/>
  <Override PartName="/xl/externalLinks/externalLink165.xml" ContentType="application/vnd.openxmlformats-officedocument.spreadsheetml.externalLink+xml"/>
  <Override PartName="/xl/externalLinks/externalLink166.xml" ContentType="application/vnd.openxmlformats-officedocument.spreadsheetml.externalLink+xml"/>
  <Override PartName="/xl/externalLinks/externalLink167.xml" ContentType="application/vnd.openxmlformats-officedocument.spreadsheetml.externalLink+xml"/>
  <Override PartName="/xl/externalLinks/externalLink168.xml" ContentType="application/vnd.openxmlformats-officedocument.spreadsheetml.externalLink+xml"/>
  <Override PartName="/xl/externalLinks/externalLink169.xml" ContentType="application/vnd.openxmlformats-officedocument.spreadsheetml.externalLink+xml"/>
  <Override PartName="/xl/externalLinks/externalLink170.xml" ContentType="application/vnd.openxmlformats-officedocument.spreadsheetml.externalLink+xml"/>
  <Override PartName="/xl/externalLinks/externalLink171.xml" ContentType="application/vnd.openxmlformats-officedocument.spreadsheetml.externalLink+xml"/>
  <Override PartName="/xl/externalLinks/externalLink172.xml" ContentType="application/vnd.openxmlformats-officedocument.spreadsheetml.externalLink+xml"/>
  <Override PartName="/xl/externalLinks/externalLink173.xml" ContentType="application/vnd.openxmlformats-officedocument.spreadsheetml.externalLink+xml"/>
  <Override PartName="/xl/externalLinks/externalLink174.xml" ContentType="application/vnd.openxmlformats-officedocument.spreadsheetml.externalLink+xml"/>
  <Override PartName="/xl/externalLinks/externalLink175.xml" ContentType="application/vnd.openxmlformats-officedocument.spreadsheetml.externalLink+xml"/>
  <Override PartName="/xl/externalLinks/externalLink176.xml" ContentType="application/vnd.openxmlformats-officedocument.spreadsheetml.externalLink+xml"/>
  <Override PartName="/xl/externalLinks/externalLink177.xml" ContentType="application/vnd.openxmlformats-officedocument.spreadsheetml.externalLink+xml"/>
  <Override PartName="/xl/externalLinks/externalLink178.xml" ContentType="application/vnd.openxmlformats-officedocument.spreadsheetml.externalLink+xml"/>
  <Override PartName="/xl/externalLinks/externalLink179.xml" ContentType="application/vnd.openxmlformats-officedocument.spreadsheetml.externalLink+xml"/>
  <Override PartName="/xl/externalLinks/externalLink180.xml" ContentType="application/vnd.openxmlformats-officedocument.spreadsheetml.externalLink+xml"/>
  <Override PartName="/xl/externalLinks/externalLink181.xml" ContentType="application/vnd.openxmlformats-officedocument.spreadsheetml.externalLink+xml"/>
  <Override PartName="/xl/externalLinks/externalLink182.xml" ContentType="application/vnd.openxmlformats-officedocument.spreadsheetml.externalLink+xml"/>
  <Override PartName="/xl/externalLinks/externalLink183.xml" ContentType="application/vnd.openxmlformats-officedocument.spreadsheetml.externalLink+xml"/>
  <Override PartName="/xl/externalLinks/externalLink184.xml" ContentType="application/vnd.openxmlformats-officedocument.spreadsheetml.externalLink+xml"/>
  <Override PartName="/xl/externalLinks/externalLink185.xml" ContentType="application/vnd.openxmlformats-officedocument.spreadsheetml.externalLink+xml"/>
  <Override PartName="/xl/externalLinks/externalLink186.xml" ContentType="application/vnd.openxmlformats-officedocument.spreadsheetml.externalLink+xml"/>
  <Override PartName="/xl/externalLinks/externalLink187.xml" ContentType="application/vnd.openxmlformats-officedocument.spreadsheetml.externalLink+xml"/>
  <Override PartName="/xl/externalLinks/externalLink188.xml" ContentType="application/vnd.openxmlformats-officedocument.spreadsheetml.externalLink+xml"/>
  <Override PartName="/xl/externalLinks/externalLink189.xml" ContentType="application/vnd.openxmlformats-officedocument.spreadsheetml.externalLink+xml"/>
  <Override PartName="/xl/externalLinks/externalLink190.xml" ContentType="application/vnd.openxmlformats-officedocument.spreadsheetml.externalLink+xml"/>
  <Override PartName="/xl/externalLinks/externalLink191.xml" ContentType="application/vnd.openxmlformats-officedocument.spreadsheetml.externalLink+xml"/>
  <Override PartName="/xl/externalLinks/externalLink192.xml" ContentType="application/vnd.openxmlformats-officedocument.spreadsheetml.externalLink+xml"/>
  <Override PartName="/xl/externalLinks/externalLink193.xml" ContentType="application/vnd.openxmlformats-officedocument.spreadsheetml.externalLink+xml"/>
  <Override PartName="/xl/externalLinks/externalLink194.xml" ContentType="application/vnd.openxmlformats-officedocument.spreadsheetml.externalLink+xml"/>
  <Override PartName="/xl/externalLinks/externalLink195.xml" ContentType="application/vnd.openxmlformats-officedocument.spreadsheetml.externalLink+xml"/>
  <Override PartName="/xl/externalLinks/externalLink196.xml" ContentType="application/vnd.openxmlformats-officedocument.spreadsheetml.externalLink+xml"/>
  <Override PartName="/xl/externalLinks/externalLink197.xml" ContentType="application/vnd.openxmlformats-officedocument.spreadsheetml.externalLink+xml"/>
  <Override PartName="/xl/externalLinks/externalLink198.xml" ContentType="application/vnd.openxmlformats-officedocument.spreadsheetml.externalLink+xml"/>
  <Override PartName="/xl/externalLinks/externalLink199.xml" ContentType="application/vnd.openxmlformats-officedocument.spreadsheetml.externalLink+xml"/>
  <Override PartName="/xl/externalLinks/externalLink200.xml" ContentType="application/vnd.openxmlformats-officedocument.spreadsheetml.externalLink+xml"/>
  <Override PartName="/xl/externalLinks/externalLink201.xml" ContentType="application/vnd.openxmlformats-officedocument.spreadsheetml.externalLink+xml"/>
  <Override PartName="/xl/externalLinks/externalLink202.xml" ContentType="application/vnd.openxmlformats-officedocument.spreadsheetml.externalLink+xml"/>
  <Override PartName="/xl/externalLinks/externalLink203.xml" ContentType="application/vnd.openxmlformats-officedocument.spreadsheetml.externalLink+xml"/>
  <Override PartName="/xl/externalLinks/externalLink204.xml" ContentType="application/vnd.openxmlformats-officedocument.spreadsheetml.externalLink+xml"/>
  <Override PartName="/xl/externalLinks/externalLink205.xml" ContentType="application/vnd.openxmlformats-officedocument.spreadsheetml.externalLink+xml"/>
  <Override PartName="/xl/externalLinks/externalLink206.xml" ContentType="application/vnd.openxmlformats-officedocument.spreadsheetml.externalLink+xml"/>
  <Override PartName="/xl/externalLinks/externalLink207.xml" ContentType="application/vnd.openxmlformats-officedocument.spreadsheetml.externalLink+xml"/>
  <Override PartName="/xl/externalLinks/externalLink208.xml" ContentType="application/vnd.openxmlformats-officedocument.spreadsheetml.externalLink+xml"/>
  <Override PartName="/xl/externalLinks/externalLink209.xml" ContentType="application/vnd.openxmlformats-officedocument.spreadsheetml.externalLink+xml"/>
  <Override PartName="/xl/externalLinks/externalLink210.xml" ContentType="application/vnd.openxmlformats-officedocument.spreadsheetml.externalLink+xml"/>
  <Override PartName="/xl/externalLinks/externalLink211.xml" ContentType="application/vnd.openxmlformats-officedocument.spreadsheetml.externalLink+xml"/>
  <Override PartName="/xl/externalLinks/externalLink212.xml" ContentType="application/vnd.openxmlformats-officedocument.spreadsheetml.externalLink+xml"/>
  <Override PartName="/xl/externalLinks/externalLink213.xml" ContentType="application/vnd.openxmlformats-officedocument.spreadsheetml.externalLink+xml"/>
  <Override PartName="/xl/externalLinks/externalLink214.xml" ContentType="application/vnd.openxmlformats-officedocument.spreadsheetml.externalLink+xml"/>
  <Override PartName="/xl/externalLinks/externalLink215.xml" ContentType="application/vnd.openxmlformats-officedocument.spreadsheetml.externalLink+xml"/>
  <Override PartName="/xl/externalLinks/externalLink216.xml" ContentType="application/vnd.openxmlformats-officedocument.spreadsheetml.externalLink+xml"/>
  <Override PartName="/xl/externalLinks/externalLink217.xml" ContentType="application/vnd.openxmlformats-officedocument.spreadsheetml.externalLink+xml"/>
  <Override PartName="/xl/externalLinks/externalLink218.xml" ContentType="application/vnd.openxmlformats-officedocument.spreadsheetml.externalLink+xml"/>
  <Override PartName="/xl/externalLinks/externalLink219.xml" ContentType="application/vnd.openxmlformats-officedocument.spreadsheetml.externalLink+xml"/>
  <Override PartName="/xl/externalLinks/externalLink220.xml" ContentType="application/vnd.openxmlformats-officedocument.spreadsheetml.externalLink+xml"/>
  <Override PartName="/xl/externalLinks/externalLink221.xml" ContentType="application/vnd.openxmlformats-officedocument.spreadsheetml.externalLink+xml"/>
  <Override PartName="/xl/externalLinks/externalLink222.xml" ContentType="application/vnd.openxmlformats-officedocument.spreadsheetml.externalLink+xml"/>
  <Override PartName="/xl/externalLinks/externalLink223.xml" ContentType="application/vnd.openxmlformats-officedocument.spreadsheetml.externalLink+xml"/>
  <Override PartName="/xl/externalLinks/externalLink224.xml" ContentType="application/vnd.openxmlformats-officedocument.spreadsheetml.externalLink+xml"/>
  <Override PartName="/xl/externalLinks/externalLink225.xml" ContentType="application/vnd.openxmlformats-officedocument.spreadsheetml.externalLink+xml"/>
  <Override PartName="/xl/externalLinks/externalLink226.xml" ContentType="application/vnd.openxmlformats-officedocument.spreadsheetml.externalLink+xml"/>
  <Override PartName="/xl/externalLinks/externalLink227.xml" ContentType="application/vnd.openxmlformats-officedocument.spreadsheetml.externalLink+xml"/>
  <Override PartName="/xl/externalLinks/externalLink228.xml" ContentType="application/vnd.openxmlformats-officedocument.spreadsheetml.externalLink+xml"/>
  <Override PartName="/xl/externalLinks/externalLink229.xml" ContentType="application/vnd.openxmlformats-officedocument.spreadsheetml.externalLink+xml"/>
  <Override PartName="/xl/externalLinks/externalLink230.xml" ContentType="application/vnd.openxmlformats-officedocument.spreadsheetml.externalLink+xml"/>
  <Override PartName="/xl/externalLinks/externalLink231.xml" ContentType="application/vnd.openxmlformats-officedocument.spreadsheetml.externalLink+xml"/>
  <Override PartName="/xl/externalLinks/externalLink232.xml" ContentType="application/vnd.openxmlformats-officedocument.spreadsheetml.externalLink+xml"/>
  <Override PartName="/xl/externalLinks/externalLink233.xml" ContentType="application/vnd.openxmlformats-officedocument.spreadsheetml.externalLink+xml"/>
  <Override PartName="/xl/externalLinks/externalLink234.xml" ContentType="application/vnd.openxmlformats-officedocument.spreadsheetml.externalLink+xml"/>
  <Override PartName="/xl/externalLinks/externalLink235.xml" ContentType="application/vnd.openxmlformats-officedocument.spreadsheetml.externalLink+xml"/>
  <Override PartName="/xl/externalLinks/externalLink236.xml" ContentType="application/vnd.openxmlformats-officedocument.spreadsheetml.externalLink+xml"/>
  <Override PartName="/xl/externalLinks/externalLink237.xml" ContentType="application/vnd.openxmlformats-officedocument.spreadsheetml.externalLink+xml"/>
  <Override PartName="/xl/externalLinks/externalLink238.xml" ContentType="application/vnd.openxmlformats-officedocument.spreadsheetml.externalLink+xml"/>
  <Override PartName="/xl/externalLinks/externalLink239.xml" ContentType="application/vnd.openxmlformats-officedocument.spreadsheetml.externalLink+xml"/>
  <Override PartName="/xl/externalLinks/externalLink240.xml" ContentType="application/vnd.openxmlformats-officedocument.spreadsheetml.externalLink+xml"/>
  <Override PartName="/xl/externalLinks/externalLink24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codeName="ThisWorkbook"/>
  <mc:AlternateContent xmlns:mc="http://schemas.openxmlformats.org/markup-compatibility/2006">
    <mc:Choice Requires="x15">
      <x15ac:absPath xmlns:x15ac="http://schemas.microsoft.com/office/spreadsheetml/2010/11/ac" url="C:\Users\관리자\Desktop\2022년\2025년\견적서\LGES대전\"/>
    </mc:Choice>
  </mc:AlternateContent>
  <xr:revisionPtr revIDLastSave="0" documentId="13_ncr:1_{2D86F454-6694-4D9C-894A-3A0DD2602BD3}" xr6:coauthVersionLast="47" xr6:coauthVersionMax="47" xr10:uidLastSave="{00000000-0000-0000-0000-000000000000}"/>
  <bookViews>
    <workbookView xWindow="-108" yWindow="-108" windowWidth="30936" windowHeight="18696" xr2:uid="{00000000-000D-0000-FFFF-FFFF00000000}"/>
  </bookViews>
  <sheets>
    <sheet name="갑지(엑셀)" sheetId="5" r:id="rId1"/>
    <sheet name="내역서(엑셀)" sheetId="4" r:id="rId2"/>
    <sheet name="Upload" sheetId="11" r:id="rId3"/>
    <sheet name="Upload시중별도입력" sheetId="7" r:id="rId4"/>
    <sheet name="작성 Guide" sheetId="6" r:id="rId5"/>
    <sheet name="Upload(참조)" sheetId="10" state="hidden" r:id="rId6"/>
  </sheets>
  <externalReferences>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 r:id="rId163"/>
    <externalReference r:id="rId164"/>
    <externalReference r:id="rId165"/>
    <externalReference r:id="rId166"/>
    <externalReference r:id="rId167"/>
    <externalReference r:id="rId168"/>
    <externalReference r:id="rId169"/>
    <externalReference r:id="rId170"/>
    <externalReference r:id="rId171"/>
    <externalReference r:id="rId172"/>
    <externalReference r:id="rId173"/>
    <externalReference r:id="rId174"/>
    <externalReference r:id="rId175"/>
    <externalReference r:id="rId176"/>
    <externalReference r:id="rId177"/>
    <externalReference r:id="rId178"/>
    <externalReference r:id="rId179"/>
    <externalReference r:id="rId180"/>
    <externalReference r:id="rId181"/>
    <externalReference r:id="rId182"/>
    <externalReference r:id="rId183"/>
    <externalReference r:id="rId184"/>
    <externalReference r:id="rId185"/>
    <externalReference r:id="rId186"/>
    <externalReference r:id="rId187"/>
    <externalReference r:id="rId188"/>
    <externalReference r:id="rId189"/>
    <externalReference r:id="rId190"/>
    <externalReference r:id="rId191"/>
    <externalReference r:id="rId192"/>
    <externalReference r:id="rId193"/>
    <externalReference r:id="rId194"/>
    <externalReference r:id="rId195"/>
    <externalReference r:id="rId196"/>
    <externalReference r:id="rId197"/>
    <externalReference r:id="rId198"/>
    <externalReference r:id="rId199"/>
    <externalReference r:id="rId200"/>
    <externalReference r:id="rId201"/>
    <externalReference r:id="rId202"/>
    <externalReference r:id="rId203"/>
    <externalReference r:id="rId204"/>
    <externalReference r:id="rId205"/>
    <externalReference r:id="rId206"/>
    <externalReference r:id="rId207"/>
    <externalReference r:id="rId208"/>
    <externalReference r:id="rId209"/>
    <externalReference r:id="rId210"/>
    <externalReference r:id="rId211"/>
    <externalReference r:id="rId212"/>
    <externalReference r:id="rId213"/>
    <externalReference r:id="rId214"/>
    <externalReference r:id="rId215"/>
    <externalReference r:id="rId216"/>
    <externalReference r:id="rId217"/>
    <externalReference r:id="rId218"/>
    <externalReference r:id="rId219"/>
    <externalReference r:id="rId220"/>
    <externalReference r:id="rId221"/>
    <externalReference r:id="rId222"/>
    <externalReference r:id="rId223"/>
    <externalReference r:id="rId224"/>
    <externalReference r:id="rId225"/>
    <externalReference r:id="rId226"/>
    <externalReference r:id="rId227"/>
    <externalReference r:id="rId228"/>
    <externalReference r:id="rId229"/>
    <externalReference r:id="rId230"/>
    <externalReference r:id="rId231"/>
    <externalReference r:id="rId232"/>
    <externalReference r:id="rId233"/>
    <externalReference r:id="rId234"/>
    <externalReference r:id="rId235"/>
    <externalReference r:id="rId236"/>
    <externalReference r:id="rId237"/>
    <externalReference r:id="rId238"/>
    <externalReference r:id="rId239"/>
    <externalReference r:id="rId240"/>
    <externalReference r:id="rId241"/>
    <externalReference r:id="rId242"/>
    <externalReference r:id="rId243"/>
    <externalReference r:id="rId244"/>
    <externalReference r:id="rId245"/>
    <externalReference r:id="rId246"/>
    <externalReference r:id="rId247"/>
  </externalReferences>
  <definedNames>
    <definedName name="_">#REF!</definedName>
    <definedName name="________KD2" hidden="1">#REF!</definedName>
    <definedName name="________KD3" hidden="1">#REF!</definedName>
    <definedName name="________KK2" hidden="1">#REF!</definedName>
    <definedName name="________KK3" hidden="1">#REF!</definedName>
    <definedName name="_______KD2" hidden="1">#REF!</definedName>
    <definedName name="_______KD3" hidden="1">#REF!</definedName>
    <definedName name="_______KK2" hidden="1">#REF!</definedName>
    <definedName name="_______KK3" hidden="1">#REF!</definedName>
    <definedName name="______KD2" hidden="1">#REF!</definedName>
    <definedName name="______KD3" hidden="1">#REF!</definedName>
    <definedName name="______KK2" hidden="1">#REF!</definedName>
    <definedName name="______KK3" hidden="1">#REF!</definedName>
    <definedName name="_____KD2" hidden="1">#REF!</definedName>
    <definedName name="_____KD3" hidden="1">#REF!</definedName>
    <definedName name="_____KK2" hidden="1">#REF!</definedName>
    <definedName name="_____KK3" hidden="1">#REF!</definedName>
    <definedName name="____KD2" hidden="1">#REF!</definedName>
    <definedName name="____KD3" hidden="1">#REF!</definedName>
    <definedName name="____KK2" hidden="1">#REF!</definedName>
    <definedName name="____KK3" hidden="1">#REF!</definedName>
    <definedName name="___A52762">#REF!</definedName>
    <definedName name="___A82761">#REF!</definedName>
    <definedName name="___KD2" hidden="1">#REF!</definedName>
    <definedName name="___KD3" hidden="1">#REF!</definedName>
    <definedName name="___KK2" hidden="1">#REF!</definedName>
    <definedName name="___KK3" hidden="1">#REF!</definedName>
    <definedName name="__123Graph_A" hidden="1">#REF!</definedName>
    <definedName name="__123Graph_D" hidden="1">'[1]0226'!#REF!</definedName>
    <definedName name="__123Graph_X" hidden="1">#REF!</definedName>
    <definedName name="__6_0__123Grap" hidden="1">[2]금융!#REF!</definedName>
    <definedName name="__A52762">#REF!</definedName>
    <definedName name="__A82761">#REF!</definedName>
    <definedName name="__HW66000">#REF!</definedName>
    <definedName name="__IntlFixup" hidden="1">TRUE</definedName>
    <definedName name="__jak10">#N/A</definedName>
    <definedName name="__jak11">#N/A</definedName>
    <definedName name="__jak12">#N/A</definedName>
    <definedName name="__jak13">#N/A</definedName>
    <definedName name="__jak2">#N/A</definedName>
    <definedName name="__jak3">#N/A</definedName>
    <definedName name="__jak4">#N/A</definedName>
    <definedName name="__jak5">#N/A</definedName>
    <definedName name="__jak6">#N/A</definedName>
    <definedName name="__jak7">#N/A</definedName>
    <definedName name="__jak9">#N/A</definedName>
    <definedName name="__KD2" hidden="1">#REF!</definedName>
    <definedName name="__KD3" hidden="1">#REF!</definedName>
    <definedName name="__KK2" hidden="1">#REF!</definedName>
    <definedName name="__KK3" hidden="1">#REF!</definedName>
    <definedName name="__PB1">#REF!</definedName>
    <definedName name="__PB2">#REF!</definedName>
    <definedName name="__PB3">#REF!</definedName>
    <definedName name="_\D">[3]조건표!$P$4</definedName>
    <definedName name="_\X">[3]조건표!$P$4:$U$4</definedName>
    <definedName name="_0">[4]직재!#REF!</definedName>
    <definedName name="_1">#N/A</definedName>
    <definedName name="_1.전기공사">#REF!</definedName>
    <definedName name="_10_0__123Grap" hidden="1">[2]금융!#REF!</definedName>
    <definedName name="_10_3_0Criteria">#REF!</definedName>
    <definedName name="_15A">[5]가격조사서!$D$4:$D$11</definedName>
    <definedName name="_15G_0Extr">#REF!</definedName>
    <definedName name="_19_0_0_F" hidden="1">#REF!</definedName>
    <definedName name="_1차_94년">#N/A</definedName>
    <definedName name="_2">[6]J直材4!$F$5:$G$5</definedName>
    <definedName name="_20_0_0_F" hidden="1">#REF!</definedName>
    <definedName name="_20G_0Extract">#REF!</definedName>
    <definedName name="_21단">#REF!</definedName>
    <definedName name="_2차결제일">#N/A</definedName>
    <definedName name="_3">#N/A</definedName>
    <definedName name="_4">#N/A</definedName>
    <definedName name="_4_0__123Grap" hidden="1">#REF!</definedName>
    <definedName name="_5">'[7]설직재-1'!#REF!</definedName>
    <definedName name="_5_0__123Grap" hidden="1">[2]금융!#REF!</definedName>
    <definedName name="_5_3_0Crite">#REF!</definedName>
    <definedName name="_6">'[8]C-직노1'!#REF!</definedName>
    <definedName name="_7">'[7]설직재-1'!#REF!</definedName>
    <definedName name="_8_0__123Grap" hidden="1">[2]금융!#REF!</definedName>
    <definedName name="_9_0__123Grap" hidden="1">[2]금융!#REF!</definedName>
    <definedName name="_A16800">#REF!</definedName>
    <definedName name="_A20000">[9]전계가!#REF!</definedName>
    <definedName name="_A52762">#REF!</definedName>
    <definedName name="_A82761">#REF!</definedName>
    <definedName name="_B1">#REF!</definedName>
    <definedName name="_B22">[10]일위대가!$1400:$1413=[10]일위대가!$A$1400</definedName>
    <definedName name="_C">#REF!</definedName>
    <definedName name="_CVC2">#N/A</definedName>
    <definedName name="_DAN1">[11]단가산출1!$1:$24</definedName>
    <definedName name="_DAN10">[11]단가산출1!$217:$240</definedName>
    <definedName name="_DAN100">#REF!</definedName>
    <definedName name="_DAN101">#REF!</definedName>
    <definedName name="_DAN102">#REF!</definedName>
    <definedName name="_DAN103">#REF!</definedName>
    <definedName name="_DAN104">#REF!</definedName>
    <definedName name="_DAN105">#REF!</definedName>
    <definedName name="_DAN106">#REF!</definedName>
    <definedName name="_DAN107">#REF!</definedName>
    <definedName name="_DAN108">#REF!</definedName>
    <definedName name="_DAN109">#REF!</definedName>
    <definedName name="_DAN11">[11]단가산출1!$241:$264</definedName>
    <definedName name="_DAN110">#REF!</definedName>
    <definedName name="_DAN111">#REF!</definedName>
    <definedName name="_DAN112">#REF!</definedName>
    <definedName name="_DAN113">#REF!</definedName>
    <definedName name="_DAN114">#REF!</definedName>
    <definedName name="_DAN115">#REF!</definedName>
    <definedName name="_DAN116">#REF!</definedName>
    <definedName name="_DAN117">#REF!</definedName>
    <definedName name="_DAN118">#REF!</definedName>
    <definedName name="_DAN119">#REF!</definedName>
    <definedName name="_DAN12">[11]단가산출1!$265:$288</definedName>
    <definedName name="_DAN120">#REF!</definedName>
    <definedName name="_DAN121">#REF!</definedName>
    <definedName name="_DAN122">#REF!</definedName>
    <definedName name="_DAN123">#REF!</definedName>
    <definedName name="_DAN124">#REF!</definedName>
    <definedName name="_DAN125">#REF!</definedName>
    <definedName name="_DAN126">#REF!</definedName>
    <definedName name="_DAN127">#REF!</definedName>
    <definedName name="_DAN128">#REF!</definedName>
    <definedName name="_DAN129">#REF!</definedName>
    <definedName name="_DAN13">[11]단가산출1!$289:$312</definedName>
    <definedName name="_DAN130">#REF!</definedName>
    <definedName name="_DAN131">#REF!</definedName>
    <definedName name="_DAN132">#REF!</definedName>
    <definedName name="_DAN133">#REF!</definedName>
    <definedName name="_DAN134">#REF!</definedName>
    <definedName name="_DAN135">#REF!</definedName>
    <definedName name="_DAN136">#REF!</definedName>
    <definedName name="_DAN137">#REF!</definedName>
    <definedName name="_DAN138">#REF!</definedName>
    <definedName name="_DAN139">#REF!</definedName>
    <definedName name="_DAN14">[11]단가산출1!$313:$336</definedName>
    <definedName name="_DAN140">#REF!</definedName>
    <definedName name="_DAN141">#REF!</definedName>
    <definedName name="_DAN142">#REF!</definedName>
    <definedName name="_DAN143">#REF!</definedName>
    <definedName name="_DAN144">#REF!</definedName>
    <definedName name="_DAN145">#REF!</definedName>
    <definedName name="_DAN146">#REF!</definedName>
    <definedName name="_DAN147">#REF!</definedName>
    <definedName name="_DAN148">#REF!</definedName>
    <definedName name="_DAN149">#REF!</definedName>
    <definedName name="_DAN15">[11]단가산출1!$337:$360</definedName>
    <definedName name="_DAN150">#REF!</definedName>
    <definedName name="_DAN151">#REF!</definedName>
    <definedName name="_DAN152">#REF!</definedName>
    <definedName name="_DAN153">#REF!</definedName>
    <definedName name="_DAN16">[11]단가산출1!$361:$384</definedName>
    <definedName name="_DAN17">[11]단가산출1!$385:$408</definedName>
    <definedName name="_DAN18">[11]단가산출1!$409:$432</definedName>
    <definedName name="_DAN19">[11]단가산출1!$433:$456</definedName>
    <definedName name="_DAN2">[11]단가산출1!$25:$48</definedName>
    <definedName name="_DAN20">[11]단가산출1!$457:$480</definedName>
    <definedName name="_DAN21">#REF!</definedName>
    <definedName name="_DAN22">#REF!</definedName>
    <definedName name="_DAN23">#REF!</definedName>
    <definedName name="_DAN24">#REF!</definedName>
    <definedName name="_DAN25">#REF!</definedName>
    <definedName name="_DAN26">#REF!</definedName>
    <definedName name="_DAN27">#REF!</definedName>
    <definedName name="_DAN28">#REF!</definedName>
    <definedName name="_DAN29">#REF!</definedName>
    <definedName name="_DAN3">[11]단가산출1!$49:$72</definedName>
    <definedName name="_DAN30">[11]단가산출1!$481:$503</definedName>
    <definedName name="_DAN31">[11]단가산출1!$504:$527</definedName>
    <definedName name="_DAN32">[11]단가산출1!$528:$551</definedName>
    <definedName name="_DAN33">[11]단가산출1!$552:$575</definedName>
    <definedName name="_DAN34">[11]단가산출1!$576:$599</definedName>
    <definedName name="_DAN35">[11]단가산출1!$600:$622</definedName>
    <definedName name="_DAN36">[11]단가산출1!$623:$646</definedName>
    <definedName name="_DAN37">[11]단가산출1!$647:$670</definedName>
    <definedName name="_DAN38">[11]단가산출1!$671:$694</definedName>
    <definedName name="_DAN39">[11]단가산출1!$695:$718</definedName>
    <definedName name="_DAN4">[11]단가산출1!$73:$96</definedName>
    <definedName name="_DAN40">[11]단가산출1!$719:$742</definedName>
    <definedName name="_DAN41">#REF!</definedName>
    <definedName name="_DAN42">#REF!</definedName>
    <definedName name="_DAN43">#REF!</definedName>
    <definedName name="_DAN44">#REF!</definedName>
    <definedName name="_DAN45">#REF!</definedName>
    <definedName name="_DAN46">#REF!</definedName>
    <definedName name="_DAN47">#REF!</definedName>
    <definedName name="_DAN48">#REF!</definedName>
    <definedName name="_DAN49">#REF!</definedName>
    <definedName name="_DAN5">[11]단가산출1!$97:$120</definedName>
    <definedName name="_DAN50">[11]단가산출1!$743:$766</definedName>
    <definedName name="_DAN51">#REF!</definedName>
    <definedName name="_DAN52">#REF!</definedName>
    <definedName name="_DAN53">#REF!</definedName>
    <definedName name="_DAN54">#REF!</definedName>
    <definedName name="_DAN55">[11]단가산출1!$767:$790</definedName>
    <definedName name="_DAN56">#REF!</definedName>
    <definedName name="_DAN57">#REF!</definedName>
    <definedName name="_DAN58">#REF!</definedName>
    <definedName name="_DAN59">#REF!</definedName>
    <definedName name="_DAN6">[11]단가산출1!$121:$144</definedName>
    <definedName name="_DAN60">[11]단가산출1!$791:$814</definedName>
    <definedName name="_DAN61">#REF!</definedName>
    <definedName name="_DAN62">#REF!</definedName>
    <definedName name="_DAN63">#REF!</definedName>
    <definedName name="_DAN64">#REF!</definedName>
    <definedName name="_DAN65">#REF!</definedName>
    <definedName name="_DAN66">#REF!</definedName>
    <definedName name="_DAN67">#REF!</definedName>
    <definedName name="_DAN68">#REF!</definedName>
    <definedName name="_DAN69">#REF!</definedName>
    <definedName name="_DAN7">[11]단가산출1!$145:$168</definedName>
    <definedName name="_DAN70">#REF!</definedName>
    <definedName name="_DAN71">#REF!</definedName>
    <definedName name="_DAN72">#REF!</definedName>
    <definedName name="_DAN73">#REF!</definedName>
    <definedName name="_DAN74">#REF!</definedName>
    <definedName name="_DAN75">#REF!</definedName>
    <definedName name="_DAN76">#REF!</definedName>
    <definedName name="_DAN77">#REF!</definedName>
    <definedName name="_DAN78">#REF!</definedName>
    <definedName name="_DAN79">#REF!</definedName>
    <definedName name="_DAN8">[11]단가산출1!$169:$192</definedName>
    <definedName name="_DAN80">#REF!</definedName>
    <definedName name="_DAN81">#REF!</definedName>
    <definedName name="_DAN82">#REF!</definedName>
    <definedName name="_DAN83">#REF!</definedName>
    <definedName name="_DAN84">#REF!</definedName>
    <definedName name="_DAN85">#REF!</definedName>
    <definedName name="_DAN86">#REF!</definedName>
    <definedName name="_DAN87">#REF!</definedName>
    <definedName name="_DAN88">#REF!</definedName>
    <definedName name="_DAN89">#REF!</definedName>
    <definedName name="_DAN9">[11]단가산출1!$193:$216</definedName>
    <definedName name="_DAN90">#REF!</definedName>
    <definedName name="_DAN91">#REF!</definedName>
    <definedName name="_DAN92">#REF!</definedName>
    <definedName name="_DAN93">#REF!</definedName>
    <definedName name="_DAN94">#REF!</definedName>
    <definedName name="_DAN95">#REF!</definedName>
    <definedName name="_DAN96">#REF!</definedName>
    <definedName name="_DAN97">#REF!</definedName>
    <definedName name="_DAN98">#REF!</definedName>
    <definedName name="_DAN99">#REF!</definedName>
    <definedName name="_Dist_Bin" hidden="1">#REF!</definedName>
    <definedName name="_Dist_Values" hidden="1">#REF!</definedName>
    <definedName name="_E7_E9_E11_E13_">#N/A</definedName>
    <definedName name="_Fill" localSheetId="2" hidden="1">#REF!</definedName>
    <definedName name="_Fill" hidden="1">[12]암거날개벽!#REF!</definedName>
    <definedName name="_xlnm._FilterDatabase" localSheetId="2" hidden="1">Upload!$A$1:$F$1</definedName>
    <definedName name="_xlnm._FilterDatabase" localSheetId="5" hidden="1">'Upload(참조)'!$A$1:$AA$1</definedName>
    <definedName name="_xlnm._FilterDatabase" hidden="1">#REF!</definedName>
    <definedName name="_jak10">#N/A</definedName>
    <definedName name="_jak11">#N/A</definedName>
    <definedName name="_jak12">#N/A</definedName>
    <definedName name="_jak13">#N/A</definedName>
    <definedName name="_jak2">#N/A</definedName>
    <definedName name="_jak3">#N/A</definedName>
    <definedName name="_jak4">#N/A</definedName>
    <definedName name="_jak5">#N/A</definedName>
    <definedName name="_jak6">#N/A</definedName>
    <definedName name="_jak65">#N/A</definedName>
    <definedName name="_jak7">#N/A</definedName>
    <definedName name="_jak9">#N/A</definedName>
    <definedName name="_JO11">#REF!</definedName>
    <definedName name="_K02">[10]일위대가!$732:$745=[10]일위대가!$A$732</definedName>
    <definedName name="_KD2" hidden="1">#REF!</definedName>
    <definedName name="_KD3" hidden="1">#REF!</definedName>
    <definedName name="_Key1" localSheetId="2" hidden="1">[13]내역서!#REF!</definedName>
    <definedName name="_Key1" hidden="1">[13]내역서!#REF!</definedName>
    <definedName name="_Key2" hidden="1">#REF!</definedName>
    <definedName name="_Key3" hidden="1">#REF!</definedName>
    <definedName name="_kfkf" hidden="1">#REF!</definedName>
    <definedName name="_KHM111" hidden="1">{#N/A,#N/A,FALSE,"제목"}</definedName>
    <definedName name="_KHM888" hidden="1">{#N/A,#N/A,FALSE,"제목"}</definedName>
    <definedName name="_KK2" hidden="1">#REF!</definedName>
    <definedName name="_KK3" hidden="1">#REF!</definedName>
    <definedName name="_LSK1">#REF!</definedName>
    <definedName name="_LSK2">#REF!</definedName>
    <definedName name="_LSK3">#REF!</definedName>
    <definedName name="_MatInverse_In" hidden="1">#REF!</definedName>
    <definedName name="_MatMult_A" hidden="1">#REF!</definedName>
    <definedName name="_MatMult_AxB" hidden="1">#REF!</definedName>
    <definedName name="_MatMult_B" hidden="1">#REF!</definedName>
    <definedName name="_NMB96">#REF!</definedName>
    <definedName name="_NON1">#REF!</definedName>
    <definedName name="_NON2">#N/A</definedName>
    <definedName name="_O03">[10]일위대가!$1516:$1529=[10]일위대가!$A$1516</definedName>
    <definedName name="_Order1" hidden="1">255</definedName>
    <definedName name="_Order2" hidden="1">255</definedName>
    <definedName name="_Parse_Out" hidden="1">[14]설비원가!#REF!</definedName>
    <definedName name="_PB1">#REF!</definedName>
    <definedName name="_PB2">#REF!</definedName>
    <definedName name="_PB3">#REF!</definedName>
    <definedName name="_PRN2">[13]내역서!#REF!</definedName>
    <definedName name="_PRN3">[13]내역서!#REF!</definedName>
    <definedName name="_PRN4">[13]내역서!#REF!</definedName>
    <definedName name="_PRN6">[13]내역서!#REF!</definedName>
    <definedName name="_PRN7">[13]내역서!#REF!</definedName>
    <definedName name="_qa1">#REF!</definedName>
    <definedName name="_QQ1">#REF!</definedName>
    <definedName name="_QQ2">#REF!</definedName>
    <definedName name="_QTY1">#REF!</definedName>
    <definedName name="_QTY2">#REF!</definedName>
    <definedName name="_Regression_Int" hidden="1">1</definedName>
    <definedName name="_s" hidden="1">[15]토목주소!#REF!</definedName>
    <definedName name="_Sort" localSheetId="2" hidden="1">[13]내역서!#REF!</definedName>
    <definedName name="_Sort" localSheetId="0" hidden="1">[13]내역서!#REF!</definedName>
    <definedName name="_Sort" hidden="1">[13]내역서!#REF!</definedName>
    <definedName name="_STR2020">[16]LANGUAGE!$B$40</definedName>
    <definedName name="_STR2021">[16]LANGUAGE!$B$41</definedName>
    <definedName name="_STR2022">[16]LANGUAGE!$B$42</definedName>
    <definedName name="_STR2023">[16]LANGUAGE!$B$43</definedName>
    <definedName name="_STR2024">[16]LANGUAGE!$B$44</definedName>
    <definedName name="_su1">[17]천마갑지!#REF!</definedName>
    <definedName name="_SUB1">#N/A</definedName>
    <definedName name="_sub11">[17]천마갑지!#REF!</definedName>
    <definedName name="_SUB2">#N/A</definedName>
    <definedName name="_sub21">#REF!</definedName>
    <definedName name="_SUB3">#N/A</definedName>
    <definedName name="_SUB4">#N/A</definedName>
    <definedName name="_sub41">#REF!</definedName>
    <definedName name="_SUM1">#REF!</definedName>
    <definedName name="_SUM2">#REF!</definedName>
    <definedName name="_Table1_In1" hidden="1">[18]시행후면적!$O$59:$O$59</definedName>
    <definedName name="_Table1_Out" hidden="1">[18]시행후면적!$O$6006:$O$6006</definedName>
    <definedName name="_TOT1">#N/A</definedName>
    <definedName name="_TOT2">#N/A</definedName>
    <definedName name="_W">#N/A</definedName>
    <definedName name="_wo1">'[19]예정(3)'!#REF!</definedName>
    <definedName name="_woogi" hidden="1">#REF!</definedName>
    <definedName name="_woogi2" hidden="1">#REF!</definedName>
    <definedName name="_woogi24" hidden="1">#REF!</definedName>
    <definedName name="_woogi3" hidden="1">#REF!</definedName>
    <definedName name="_WW1">#REF!</definedName>
    <definedName name="_WW2">#REF!</definedName>
    <definedName name="_ZZ1">#REF!</definedName>
    <definedName name="_재ㅐ햐" hidden="1">#REF!</definedName>
    <definedName name="\\O">[20]기기리스트!#REF!</definedName>
    <definedName name="\0">#N/A</definedName>
    <definedName name="\1">#REF!</definedName>
    <definedName name="\a">#N/A</definedName>
    <definedName name="\aa">#REF!</definedName>
    <definedName name="\AS">#N/A</definedName>
    <definedName name="\b">#N/A</definedName>
    <definedName name="\BH">#N/A</definedName>
    <definedName name="\c">#N/A</definedName>
    <definedName name="\CC">#N/A</definedName>
    <definedName name="\d">#N/A</definedName>
    <definedName name="\DS">#N/A</definedName>
    <definedName name="\e">#N/A</definedName>
    <definedName name="\ES">#N/A</definedName>
    <definedName name="\f">#N/A</definedName>
    <definedName name="\FS">#N/A</definedName>
    <definedName name="\g">#N/A</definedName>
    <definedName name="\GH">#N/A</definedName>
    <definedName name="\h">#N/A</definedName>
    <definedName name="\HH">#N/A</definedName>
    <definedName name="\i">#N/A</definedName>
    <definedName name="\IH">#N/A</definedName>
    <definedName name="\j">#N/A</definedName>
    <definedName name="\JH">#N/A</definedName>
    <definedName name="\k">#N/A</definedName>
    <definedName name="\KH">#N/A</definedName>
    <definedName name="\l">[21]약품공급2!#REF!</definedName>
    <definedName name="\m">#N/A</definedName>
    <definedName name="\MH">#N/A</definedName>
    <definedName name="\n">#N/A</definedName>
    <definedName name="\NH">#N/A</definedName>
    <definedName name="\o">[20]기기리스트!#REF!</definedName>
    <definedName name="\p">'[22]당월(1)'!#REF!</definedName>
    <definedName name="\q">#N/A</definedName>
    <definedName name="\QS">#N/A</definedName>
    <definedName name="\r">#N/A</definedName>
    <definedName name="\s">#N/A</definedName>
    <definedName name="\SS">#N/A</definedName>
    <definedName name="\t">#N/A</definedName>
    <definedName name="\TH">#N/A</definedName>
    <definedName name="\u">#N/A</definedName>
    <definedName name="\UH">#N/A</definedName>
    <definedName name="\v">#N/A</definedName>
    <definedName name="\VS">#N/A</definedName>
    <definedName name="\w">#N/A</definedName>
    <definedName name="\WS">#N/A</definedName>
    <definedName name="\x">#N/A</definedName>
    <definedName name="\XS">#N/A</definedName>
    <definedName name="\y">#N/A</definedName>
    <definedName name="\YH">#N/A</definedName>
    <definedName name="\z">#N/A</definedName>
    <definedName name="\ZS">#N/A</definedName>
    <definedName name="a">#REF!</definedName>
    <definedName name="A_">#REF!</definedName>
    <definedName name="a\" localSheetId="0" hidden="1">{#N/A,#N/A,TRUE,"자재관리";#N/A,#N/A,TRUE,"품질"}</definedName>
    <definedName name="a\" hidden="1">{#N/A,#N/A,TRUE,"자재관리";#N/A,#N/A,TRUE,"품질"}</definedName>
    <definedName name="A0">#REF!</definedName>
    <definedName name="A1..A2_">#N/A</definedName>
    <definedName name="A1..A200_">#N/A</definedName>
    <definedName name="A12..A13_">#N/A</definedName>
    <definedName name="AA">#REF!</definedName>
    <definedName name="AAA">[23]EACT10!$A$1:$J$833</definedName>
    <definedName name="aaa.">#REF!</definedName>
    <definedName name="AAAA">#REF!</definedName>
    <definedName name="AAAAA">[24]입찰안!#REF!</definedName>
    <definedName name="AAAAAAAAA">[24]입찰안!#REF!</definedName>
    <definedName name="AAAAAAAAAAAAAAAAAAAAAAAAAAAAAAAAAA1">#REF!</definedName>
    <definedName name="AB">#REF!</definedName>
    <definedName name="AB_1">#REF!</definedName>
    <definedName name="ABC">'[25]FURNITURE-01'!$A$3:$H$3</definedName>
    <definedName name="ACCESS">#REF!</definedName>
    <definedName name="Access_Button" hidden="1">"물품목_2_제품테이블_List"</definedName>
    <definedName name="Access_Button1" hidden="1">"물품목_2_제품테이블_List"</definedName>
    <definedName name="Access_Button2" hidden="1">"물품목_2_제품테이블_List"</definedName>
    <definedName name="AccessDatabase" hidden="1">"D:\공무jaje\98년품의-수불\98146.mdb"</definedName>
    <definedName name="ACDA" hidden="1">[26]GAEYO!#REF!</definedName>
    <definedName name="Ad._Creative___Production">#REF!</definedName>
    <definedName name="Ad._Creative_and_Production">#REF!</definedName>
    <definedName name="ADC" hidden="1">#REF!</definedName>
    <definedName name="ADD">[27]내역!#REF!</definedName>
    <definedName name="ADFF" hidden="1">#REF!</definedName>
    <definedName name="ADFV" hidden="1">{#N/A,#N/A,FALSE,"전력간선"}</definedName>
    <definedName name="Administrative_SVC___Other_Charge">#REF!</definedName>
    <definedName name="Administrative_SVC_Other_Charge">#REF!</definedName>
    <definedName name="ADSFDSF" hidden="1">'[28]갑지(추정)'!#REF!</definedName>
    <definedName name="ADSFFDS" hidden="1">'[28]갑지(추정)'!#REF!</definedName>
    <definedName name="Advertisement">#REF!</definedName>
    <definedName name="AFC설비">[29]수량산출1!$A$528:$AB$626</definedName>
    <definedName name="AFD" hidden="1">#REF!</definedName>
    <definedName name="AFDFD" hidden="1">'[28]갑지(추정)'!#REF!</definedName>
    <definedName name="aff" hidden="1">{#N/A,#N/A,FALSE,"표지"}</definedName>
    <definedName name="AGAIN">[27]내역!#REF!</definedName>
    <definedName name="ai">#REF!</definedName>
    <definedName name="ÀÎ¼â">[30]!ÀÎ¼â</definedName>
    <definedName name="AIR">#REF!</definedName>
    <definedName name="AJH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L">#REF!</definedName>
    <definedName name="Amend_Matl">#REF!</definedName>
    <definedName name="Amend_MD">#REF!</definedName>
    <definedName name="Amend_Total_Matl">#REF!</definedName>
    <definedName name="Amend_Total_MD">#REF!</definedName>
    <definedName name="ANJDI" hidden="1">{#N/A,#N/A,FALSE,"제목"}</definedName>
    <definedName name="anscount" hidden="1">1</definedName>
    <definedName name="Áö¿ì±â">[30]!Áö¿ì±â</definedName>
    <definedName name="APAC">#REF!</definedName>
    <definedName name="Application_SM_Labor">#REF!</definedName>
    <definedName name="aq" hidden="1">{#N/A,#N/A,FALSE,"CCTV"}</definedName>
    <definedName name="as" hidden="1">[31]갑지1!#REF!</definedName>
    <definedName name="AS1.0">#REF!</definedName>
    <definedName name="AS2DocOpenMode" hidden="1">"AS2DocumentEdit"</definedName>
    <definedName name="asd">#REF!</definedName>
    <definedName name="ASDA" hidden="1">#REF!</definedName>
    <definedName name="asdc" hidden="1">{#N/A,#N/A,FALSE,"변경관리예산";#N/A,#N/A,FALSE,"변경장비예산";#N/A,#N/A,FALSE,"변경준설예산";#N/A,#N/A,FALSE,"변경철구예산"}</definedName>
    <definedName name="asdf" hidden="1">{#N/A,#N/A,FALSE,"Sheet1"}</definedName>
    <definedName name="ASDFFD" hidden="1">#REF!</definedName>
    <definedName name="Asset_Sales">#REF!</definedName>
    <definedName name="Audio_Conference_Service">#REF!</definedName>
    <definedName name="AV1노무">#REF!</definedName>
    <definedName name="AV1자재">#REF!</definedName>
    <definedName name="AV노무">#REF!</definedName>
    <definedName name="AV자재">#REF!</definedName>
    <definedName name="AW">[24]입찰안!#REF!</definedName>
    <definedName name="aWageInflationHKC">[32]Inputs!$H$40</definedName>
    <definedName name="B">#REF!</definedName>
    <definedName name="Base_MATL">#REF!</definedName>
    <definedName name="Base_MD">#REF!</definedName>
    <definedName name="Base_Total_Matl">#REF!</definedName>
    <definedName name="Base_Total_MD">#REF!</definedName>
    <definedName name="BB">#REF!</definedName>
    <definedName name="BBB">[23]EACT10!$A$1:$J$833</definedName>
    <definedName name="BC">#N/A</definedName>
    <definedName name="BDCODE">#N/A</definedName>
    <definedName name="BEGIN1">#N/A</definedName>
    <definedName name="BEGIN2">#N/A</definedName>
    <definedName name="BHJ" hidden="1">{#N/A,#N/A,FALSE,"Sheet6"}</definedName>
    <definedName name="BM" hidden="1">#REF!</definedName>
    <definedName name="BM.1">#REF!</definedName>
    <definedName name="BM.AFC">#REF!</definedName>
    <definedName name="Booking">#REF!</definedName>
    <definedName name="BQ_Area">#REF!</definedName>
    <definedName name="Brand_new">#REF!</definedName>
    <definedName name="BREAK">[27]내역!#REF!</definedName>
    <definedName name="BREAK1">[27]내역!#REF!</definedName>
    <definedName name="BringUserToAboutSheet">[33]!BringUserToAboutSheet</definedName>
    <definedName name="BringUserToCode">[33]!BringUserToCode</definedName>
    <definedName name="BTYPE">#N/A</definedName>
    <definedName name="BUNHO">#N/A</definedName>
    <definedName name="Bus_Rental">#REF!</definedName>
    <definedName name="BUSH" localSheetId="0" hidden="1">{"'Sheet1'!$E$23","'Sheet1'!$A$3:$H$19","'Sheet1'!$A$1:$H$19"}</definedName>
    <definedName name="BUSH" hidden="1">{"'Sheet1'!$E$23","'Sheet1'!$A$3:$H$19","'Sheet1'!$A$1:$H$19"}</definedName>
    <definedName name="Business_Cards">#REF!</definedName>
    <definedName name="Business_Electrical">#REF!</definedName>
    <definedName name="Business_Services">#REF!</definedName>
    <definedName name="Business_Services_1">#REF!</definedName>
    <definedName name="bvx" hidden="1">{#N/A,#N/A,FALSE,"토공2"}</definedName>
    <definedName name="C_">#N/A</definedName>
    <definedName name="cable">#REF!</definedName>
    <definedName name="Cafeteria">#REF!</definedName>
    <definedName name="Calculation3">#REF!</definedName>
    <definedName name="Cancellation">#REF!</definedName>
    <definedName name="CCC"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CTV설비">[29]수량산출1!$A$324:$AB$468</definedName>
    <definedName name="Certification">#REF!</definedName>
    <definedName name="CF요인" hidden="1">#REF!</definedName>
    <definedName name="chc">[34]Space!$E$42</definedName>
    <definedName name="China">#REF!</definedName>
    <definedName name="CHO.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s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IP"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IS">#REF!</definedName>
    <definedName name="Client">#REF!</definedName>
    <definedName name="CLOSER">#N/A</definedName>
    <definedName name="Cluster">#REF!</definedName>
    <definedName name="CM">#REF!</definedName>
    <definedName name="CMDT2">#REF!</definedName>
    <definedName name="CO">#REF!</definedName>
    <definedName name="CODE">[13]내역서!#REF!</definedName>
    <definedName name="CODE1">#REF!</definedName>
    <definedName name="CODE2">#REF!</definedName>
    <definedName name="CODE3">#REF!</definedName>
    <definedName name="CODE4">#REF!</definedName>
    <definedName name="CODE5">#REF!</definedName>
    <definedName name="CODE6">#REF!</definedName>
    <definedName name="CODE7">#REF!</definedName>
    <definedName name="CODESUM3">[35]!CODESUM3</definedName>
    <definedName name="COMB">#N/A</definedName>
    <definedName name="Commercial_Print">#REF!</definedName>
    <definedName name="Commutation">#REF!</definedName>
    <definedName name="Complementary_Workforce_Services__2">#REF!</definedName>
    <definedName name="Complementary_Workforce_Services_1">#REF!</definedName>
    <definedName name="Complementary_Workforce_Services_2">#REF!</definedName>
    <definedName name="Construction">#REF!</definedName>
    <definedName name="Consulting">#REF!</definedName>
    <definedName name="Consulting_2">#REF!</definedName>
    <definedName name="Contact_Center_Outsourcing_Services_1">#REF!</definedName>
    <definedName name="Contact_Center_Outsourcing_Services_2">#REF!</definedName>
    <definedName name="ContractResearchGSA">[36]summary!#REF!</definedName>
    <definedName name="Conversion">#REF!</definedName>
    <definedName name="Copy">#REF!</definedName>
    <definedName name="copy2" localSheetId="0" hidden="1">{#N/A,#N/A,TRUE,"자재관리";#N/A,#N/A,TRUE,"품질"}</definedName>
    <definedName name="copy2" hidden="1">{#N/A,#N/A,TRUE,"자재관리";#N/A,#N/A,TRUE,"품질"}</definedName>
    <definedName name="copy3" localSheetId="0" hidden="1">{#N/A,#N/A,TRUE,"자재관리";#N/A,#N/A,TRUE,"품질"}</definedName>
    <definedName name="copy3" hidden="1">{#N/A,#N/A,TRUE,"자재관리";#N/A,#N/A,TRUE,"품질"}</definedName>
    <definedName name="copy4" localSheetId="0" hidden="1">{#N/A,#N/A,FALSE,"자재관리";#N/A,#N/A,FALSE,"자재관리";#N/A,#N/A,FALSE,"자재관리"}</definedName>
    <definedName name="copy4" hidden="1">{#N/A,#N/A,FALSE,"자재관리";#N/A,#N/A,FALSE,"자재관리";#N/A,#N/A,FALSE,"자재관리"}</definedName>
    <definedName name="COPY990">#REF!</definedName>
    <definedName name="CPU시험기사">#REF!</definedName>
    <definedName name="_xlnm.Criteria">#REF!</definedName>
    <definedName name="csf">[34]Final!$E$9</definedName>
    <definedName name="Customer_Market_Research">#REF!</definedName>
    <definedName name="CV">#REF!</definedName>
    <definedName name="cvc" hidden="1">#REF!</definedName>
    <definedName name="D" localSheetId="0" hidden="1">{#N/A,#N/A,FALSE,"자재관리";#N/A,#N/A,FALSE,"자재관리";#N/A,#N/A,FALSE,"자재관리"}</definedName>
    <definedName name="D" hidden="1">{#N/A,#N/A,FALSE,"자재관리";#N/A,#N/A,FALSE,"자재관리";#N/A,#N/A,FALSE,"자재관리"}</definedName>
    <definedName name="DAN">[37]을!#REF!</definedName>
    <definedName name="DANGA">#REF!,#REF!</definedName>
    <definedName name="DANGA1">[11]단가산출2!$1:$24</definedName>
    <definedName name="DANGA10">[11]단가산출2!$217:$240</definedName>
    <definedName name="DANGA100">[11]단가산출2!$1464:$1487</definedName>
    <definedName name="DANGA101">[11]단가산출2!$1488:$1511</definedName>
    <definedName name="DANGA102">#REF!</definedName>
    <definedName name="DANGA103">[11]단가산출2!$1534:$1557</definedName>
    <definedName name="DANGA104">#REF!</definedName>
    <definedName name="DANGA105">#REF!</definedName>
    <definedName name="DANGA106">#REF!</definedName>
    <definedName name="DANGA107">#REF!</definedName>
    <definedName name="DANGA108">#REF!</definedName>
    <definedName name="DANGA109">#REF!</definedName>
    <definedName name="DANGA11">[11]단가산출2!$241:$264</definedName>
    <definedName name="DANGA110">#REF!</definedName>
    <definedName name="DANGA111">#REF!</definedName>
    <definedName name="DANGA112">#REF!</definedName>
    <definedName name="DANGA113">#REF!</definedName>
    <definedName name="DANGA114">#REF!</definedName>
    <definedName name="DANGA115">#REF!</definedName>
    <definedName name="DANGA116">#REF!</definedName>
    <definedName name="DANGA117">#REF!</definedName>
    <definedName name="DANGA118">#REF!</definedName>
    <definedName name="DANGA119">#REF!</definedName>
    <definedName name="DANGA12">[11]단가산출2!$265:$288</definedName>
    <definedName name="DANGA120">#REF!</definedName>
    <definedName name="DANGA121">#REF!</definedName>
    <definedName name="DANGA122">#REF!</definedName>
    <definedName name="DANGA123">#REF!</definedName>
    <definedName name="DANGA124">#REF!</definedName>
    <definedName name="DANGA125">#REF!</definedName>
    <definedName name="DANGA126">#REF!</definedName>
    <definedName name="DANGA127">#REF!</definedName>
    <definedName name="DANGA128">#REF!</definedName>
    <definedName name="DANGA129">#REF!</definedName>
    <definedName name="DANGA13">[11]단가산출2!$289:$312</definedName>
    <definedName name="DANGA130">#REF!</definedName>
    <definedName name="DANGA131">#REF!</definedName>
    <definedName name="DANGA132">#REF!</definedName>
    <definedName name="DANGA133">#REF!</definedName>
    <definedName name="DANGA134">#REF!</definedName>
    <definedName name="DANGA135">#REF!</definedName>
    <definedName name="DANGA136">#REF!</definedName>
    <definedName name="DANGA137">#REF!</definedName>
    <definedName name="DANGA138">#REF!</definedName>
    <definedName name="DANGA139">#REF!</definedName>
    <definedName name="DANGA14">[11]단가산출2!$313:$336</definedName>
    <definedName name="DANGA140">#REF!</definedName>
    <definedName name="DANGA141">#REF!</definedName>
    <definedName name="DANGA142">#REF!</definedName>
    <definedName name="DANGA143">#REF!</definedName>
    <definedName name="DANGA144">#REF!</definedName>
    <definedName name="DANGA145">#REF!</definedName>
    <definedName name="DANGA146">#REF!</definedName>
    <definedName name="DANGA147">#REF!</definedName>
    <definedName name="DANGA148">#REF!</definedName>
    <definedName name="DANGA149">#REF!</definedName>
    <definedName name="DANGA15">[11]단가산출2!$337:$360</definedName>
    <definedName name="DANGA150">#REF!</definedName>
    <definedName name="DANGA151">#REF!</definedName>
    <definedName name="DANGA152">#REF!</definedName>
    <definedName name="DANGA153">#REF!</definedName>
    <definedName name="DANGA154">#REF!</definedName>
    <definedName name="DANGA155">#REF!</definedName>
    <definedName name="DANGA156">#REF!</definedName>
    <definedName name="DANGA157">#REF!</definedName>
    <definedName name="DANGA158">#REF!</definedName>
    <definedName name="DANGA159">#REF!</definedName>
    <definedName name="DANGA16">#REF!</definedName>
    <definedName name="DANGA160">#REF!</definedName>
    <definedName name="DANGA161">#REF!</definedName>
    <definedName name="DANGA162">#REF!</definedName>
    <definedName name="DANGA163">#REF!</definedName>
    <definedName name="DANGA164">#REF!</definedName>
    <definedName name="DANGA165">#REF!</definedName>
    <definedName name="DANGA166">#REF!</definedName>
    <definedName name="DANGA167">#REF!</definedName>
    <definedName name="DANGA168">#REF!</definedName>
    <definedName name="DANGA169">#REF!</definedName>
    <definedName name="DANGA17">#REF!</definedName>
    <definedName name="DANGA170">#REF!</definedName>
    <definedName name="DANGA171">#REF!</definedName>
    <definedName name="DANGA172">#REF!</definedName>
    <definedName name="DANGA173">#REF!</definedName>
    <definedName name="DANGA174">#REF!</definedName>
    <definedName name="DANGA175">#REF!</definedName>
    <definedName name="DANGA176">#REF!</definedName>
    <definedName name="DANGA177">#REF!</definedName>
    <definedName name="DANGA178">#REF!</definedName>
    <definedName name="DANGA179">#REF!</definedName>
    <definedName name="DANGA18">#REF!</definedName>
    <definedName name="DANGA180">#REF!</definedName>
    <definedName name="DANGA181">#REF!</definedName>
    <definedName name="DANGA182">#REF!</definedName>
    <definedName name="DANGA183">#REF!</definedName>
    <definedName name="DANGA184">#REF!</definedName>
    <definedName name="DANGA185">#REF!</definedName>
    <definedName name="DANGA186">#REF!</definedName>
    <definedName name="DANGA187">#REF!</definedName>
    <definedName name="DANGA188">#REF!</definedName>
    <definedName name="DANGA189">#REF!</definedName>
    <definedName name="DANGA19">#REF!</definedName>
    <definedName name="DANGA190">#REF!</definedName>
    <definedName name="DANGA191">#REF!</definedName>
    <definedName name="DANGA192">#REF!</definedName>
    <definedName name="DANGA193">#REF!</definedName>
    <definedName name="DANGA194">#REF!</definedName>
    <definedName name="DANGA195">#REF!</definedName>
    <definedName name="DANGA196">#REF!</definedName>
    <definedName name="DANGA197">#REF!</definedName>
    <definedName name="DANGA198">#REF!</definedName>
    <definedName name="DANGA199">#REF!</definedName>
    <definedName name="DANGA2">[11]단가산출2!$25:$48</definedName>
    <definedName name="DANGA20">#REF!</definedName>
    <definedName name="DANGA200">#REF!</definedName>
    <definedName name="DANGA201">#REF!</definedName>
    <definedName name="DANGA202">#REF!</definedName>
    <definedName name="DANGA203">#REF!</definedName>
    <definedName name="DANGA204">#REF!</definedName>
    <definedName name="DANGA205">#REF!</definedName>
    <definedName name="DANGA206">#REF!</definedName>
    <definedName name="DANGA207">#REF!</definedName>
    <definedName name="DANGA208">#REF!</definedName>
    <definedName name="DANGA209">#REF!</definedName>
    <definedName name="DANGA21">#REF!</definedName>
    <definedName name="DANGA210">#REF!</definedName>
    <definedName name="DANGA211">#REF!</definedName>
    <definedName name="DANGA212">#REF!</definedName>
    <definedName name="DANGA213">#REF!</definedName>
    <definedName name="DANGA214">#REF!</definedName>
    <definedName name="DANGA215">#REF!</definedName>
    <definedName name="DANGA216">#REF!</definedName>
    <definedName name="DANGA217">#REF!</definedName>
    <definedName name="DANGA218">#REF!</definedName>
    <definedName name="DANGA219">#REF!</definedName>
    <definedName name="DANGA22">#REF!</definedName>
    <definedName name="DANGA220">#REF!</definedName>
    <definedName name="DANGA221">#REF!</definedName>
    <definedName name="DANGA222">#REF!</definedName>
    <definedName name="DANGA223">#REF!</definedName>
    <definedName name="DANGA224">#REF!</definedName>
    <definedName name="DANGA225">#REF!</definedName>
    <definedName name="DANGA226">#REF!</definedName>
    <definedName name="DANGA227">#REF!</definedName>
    <definedName name="DANGA228">#REF!</definedName>
    <definedName name="DANGA23">#REF!</definedName>
    <definedName name="DANGA24">#REF!</definedName>
    <definedName name="DANGA25">#REF!</definedName>
    <definedName name="DANGA26">#REF!</definedName>
    <definedName name="DANGA27">#REF!</definedName>
    <definedName name="DANGA28">#REF!</definedName>
    <definedName name="DANGA29">#REF!</definedName>
    <definedName name="DANGA3">[11]단가산출2!$49:$72</definedName>
    <definedName name="DANGA30">[11]단가산출2!$361:$384</definedName>
    <definedName name="DANGA31">[11]단가산출2!$385:$408</definedName>
    <definedName name="DANGA32">[11]단가산출2!$409:$432</definedName>
    <definedName name="DANGA33">[11]단가산출2!$433:$456</definedName>
    <definedName name="DANGA34">[11]단가산출2!$457:$480</definedName>
    <definedName name="DANGA35">[11]단가산출2!$481:$504</definedName>
    <definedName name="DANGA36">[11]단가산출2!$505:$528</definedName>
    <definedName name="DANGA37">[11]단가산출2!$529:$552</definedName>
    <definedName name="DANGA38">[11]단가산출2!$553:$576</definedName>
    <definedName name="DANGA39">[11]단가산출2!$577:$600</definedName>
    <definedName name="DANGA4">[11]단가산출2!$73:$96</definedName>
    <definedName name="DANGA40">#REF!</definedName>
    <definedName name="DANGA41">#REF!</definedName>
    <definedName name="DANGA42">#REF!</definedName>
    <definedName name="DANGA43">#REF!</definedName>
    <definedName name="DANGA44">#REF!</definedName>
    <definedName name="DANGA45">#REF!</definedName>
    <definedName name="DANGA46">[11]단가산출2!$601:$624</definedName>
    <definedName name="DANGA47">[11]단가산출2!$625:$648</definedName>
    <definedName name="DANGA48">[11]단가산출2!$649:$672</definedName>
    <definedName name="DANGA49">[11]단가산출2!$673:$696</definedName>
    <definedName name="DANGA5">[11]단가산출2!$97:$120</definedName>
    <definedName name="DANGA50">[11]단가산출2!$697:$720</definedName>
    <definedName name="DANGA51">[11]단가산출2!$721:$744</definedName>
    <definedName name="DANGA52">[11]단가산출2!$745:$768</definedName>
    <definedName name="DANGA53">[11]단가산출2!$769:$792</definedName>
    <definedName name="DANGA54">[11]단가산출2!$793:$816</definedName>
    <definedName name="DANGA55">[11]단가산출2!$817:$840</definedName>
    <definedName name="DANGA56">#REF!</definedName>
    <definedName name="DANGA57">#REF!</definedName>
    <definedName name="DANGA58">#REF!</definedName>
    <definedName name="DANGA59">#REF!</definedName>
    <definedName name="DANGA6">[11]단가산출2!$121:$144</definedName>
    <definedName name="DANGA60">#REF!</definedName>
    <definedName name="DANGA61">#REF!</definedName>
    <definedName name="DANGA62">[11]단가산출2!$841:$864</definedName>
    <definedName name="DANGA63">[11]단가산출2!$865:$888</definedName>
    <definedName name="DANGA64">[11]단가산출2!$889:$912</definedName>
    <definedName name="DANGA65">[11]단가산출2!$913:$936</definedName>
    <definedName name="DANGA66">[11]단가산출2!$937:$960</definedName>
    <definedName name="DANGA662">[11]단가산출2!$841:$864</definedName>
    <definedName name="DANGA67">#REF!</definedName>
    <definedName name="DANGA68">#REF!</definedName>
    <definedName name="DANGA69">#REF!</definedName>
    <definedName name="DANGA7">[11]단가산출2!$145:$168</definedName>
    <definedName name="DANGA70">#REF!</definedName>
    <definedName name="DANGA71">[11]단가산출2!$961:$984</definedName>
    <definedName name="DANGA72">[11]단가산출2!$985:$1008</definedName>
    <definedName name="DANGA73">[11]단가산출2!$1009:$1032</definedName>
    <definedName name="DANGA74">#REF!</definedName>
    <definedName name="DANGA75">#REF!</definedName>
    <definedName name="DANGA76">#REF!</definedName>
    <definedName name="DANGA77">#REF!</definedName>
    <definedName name="DANGA78">[11]단가산출2!$1033:$1056</definedName>
    <definedName name="DANGA79">#REF!</definedName>
    <definedName name="DANGA8">[11]단가산출2!$169:$192</definedName>
    <definedName name="DANGA80">[11]단가산출2!$1057:$1080</definedName>
    <definedName name="DANGA81">#REF!</definedName>
    <definedName name="DANGA82">#REF!</definedName>
    <definedName name="DANGA83">#REF!</definedName>
    <definedName name="DANGA84">[11]단가산출2!$1081:$1104</definedName>
    <definedName name="DANGA85">[11]단가산출2!$1105:$1126</definedName>
    <definedName name="DANGA86">[11]단가산출2!$1128:$1151</definedName>
    <definedName name="DANGA87">[11]단가산출2!$1152:$1175</definedName>
    <definedName name="DANGA88">[11]단가산출2!$1176:$1199</definedName>
    <definedName name="DANGA89">[11]단가산출2!$1200:$1223</definedName>
    <definedName name="DANGA9">[11]단가산출2!$193:$216</definedName>
    <definedName name="DANGA90">[11]단가산출2!$1224:$1247</definedName>
    <definedName name="DANGA91">[11]단가산출2!$1248:$1271</definedName>
    <definedName name="DANGA92">[11]단가산출2!$1272:$1295</definedName>
    <definedName name="DANGA93">[11]단가산출2!$1296:$1319</definedName>
    <definedName name="DANGA94">[11]단가산출2!$1320:$1343</definedName>
    <definedName name="DANGA95">[11]단가산출2!$1344:$1367</definedName>
    <definedName name="DANGA96">[11]단가산출2!$1368:$1391</definedName>
    <definedName name="DANGA97">[11]단가산출2!$1392:$1415</definedName>
    <definedName name="DANGA98">[11]단가산출2!$1416:$1439</definedName>
    <definedName name="DANGA99">[11]단가산출2!$1440:$1463</definedName>
    <definedName name="DANWI">#N/A</definedName>
    <definedName name="DAT">#REF!</definedName>
    <definedName name="_xlnm.Database">#REF!</definedName>
    <definedName name="database2">#REF!</definedName>
    <definedName name="DataCenter_Utility">#REF!</definedName>
    <definedName name="dataww" hidden="1">#REF!</definedName>
    <definedName name="date">#REF!</definedName>
    <definedName name="Date_Bidding">#REF!</definedName>
    <definedName name="dc" hidden="1">{#N/A,#N/A,FALSE,"사업총괄";#N/A,#N/A,FALSE,"장비사업";#N/A,#N/A,FALSE,"철구사업";#N/A,#N/A,FALSE,"준설사업"}</definedName>
    <definedName name="dd">#N/A</definedName>
    <definedName name="DDD" hidden="1">#REF!</definedName>
    <definedName name="dddd">'[38]설직재-1'!#REF!</definedName>
    <definedName name="ddddd" hidden="1">#REF!</definedName>
    <definedName name="dddddd">#N/A</definedName>
    <definedName name="DDFR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E" hidden="1">'[39]갑지(추정)'!#REF!</definedName>
    <definedName name="dedewe" hidden="1">{#N/A,#N/A,FALSE,"요약";#N/A,#N/A,FALSE,"보고목차";#N/A,#N/A,FALSE,"1)서비스접수";#N/A,#N/A,FALSE,"2)상담";#N/A,#N/A,FALSE,"2.월별접수추이현황";#N/A,#N/A,FALSE,"3.상담내용";#N/A,#N/A,FALSE,"4.미처리현황"}</definedName>
    <definedName name="DEL">#REF!</definedName>
    <definedName name="Delivery">#REF!</definedName>
    <definedName name="Delivery_1">#REF!</definedName>
    <definedName name="Delivery_Services">#REF!</definedName>
    <definedName name="DEMO">#REF!</definedName>
    <definedName name="Design_Develop_Outsourcing">#REF!</definedName>
    <definedName name="Design_Develop_Outsourcing_A_V">#REF!</definedName>
    <definedName name="Design_Develop_Outsourcing_Appliance">#REF!</definedName>
    <definedName name="Design_Develop_Outsourcing_IT">#REF!</definedName>
    <definedName name="Design_Develop_Outsourcing_Others">#REF!</definedName>
    <definedName name="Development_Outsourcing_Service">#REF!</definedName>
    <definedName name="Development_outsourcing_services">#REF!</definedName>
    <definedName name="dfasdfas">#REF!</definedName>
    <definedName name="dfd" hidden="1">{#N/A,#N/A,FALSE,"Sheet6"}</definedName>
    <definedName name="dfdff">#REF!</definedName>
    <definedName name="DFG" hidden="1">{#N/A,#N/A,FALSE,"전력간선"}</definedName>
    <definedName name="DFS" hidden="1">'[28]갑지(추정)'!#REF!</definedName>
    <definedName name="dfsd">#REF!</definedName>
    <definedName name="DFS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V" localSheetId="0" hidden="1">{#N/A,#N/A,FALSE,"자재관리";#N/A,#N/A,FALSE,"자재관리";#N/A,#N/A,FALSE,"자재관리"}</definedName>
    <definedName name="DFV" hidden="1">{#N/A,#N/A,FALSE,"자재관리";#N/A,#N/A,FALSE,"자재관리";#N/A,#N/A,FALSE,"자재관리"}</definedName>
    <definedName name="Discount">#REF!</definedName>
    <definedName name="discountRate">[32]Inputs!$H$36</definedName>
    <definedName name="djkf" hidden="1">#REF!</definedName>
    <definedName name="DK" hidden="1">{#N/A,#N/A,FALSE,"주간공정";#N/A,#N/A,FALSE,"주간보고";#N/A,#N/A,FALSE,"주간공정표"}</definedName>
    <definedName name="dkd" localSheetId="0" hidden="1">{#N/A,#N/A,FALSE,"자재관리";#N/A,#N/A,FALSE,"자재관리";#N/A,#N/A,FALSE,"자재관리"}</definedName>
    <definedName name="dkd" hidden="1">{#N/A,#N/A,FALSE,"자재관리";#N/A,#N/A,FALSE,"자재관리";#N/A,#N/A,FALSE,"자재관리"}</definedName>
    <definedName name="DKFDK" localSheetId="0" hidden="1">{#N/A,#N/A,FALSE,"전력간선"}</definedName>
    <definedName name="DKFDK" hidden="1">{#N/A,#N/A,FALSE,"전력간선"}</definedName>
    <definedName name="dkjdls" hidden="1">{#N/A,#N/A,FALSE,"제목"}</definedName>
    <definedName name="dks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L" hidden="1">{#N/A,#N/A,FALSE,"예상손익";#N/A,#N/A,FALSE,"관리분석";#N/A,#N/A,FALSE,"장비분석";#N/A,#N/A,FALSE,"준설분석";#N/A,#N/A,FALSE,"철구분석"}</definedName>
    <definedName name="DLD" hidden="1">{#N/A,#N/A,FALSE,"주간공정";#N/A,#N/A,FALSE,"주간보고";#N/A,#N/A,FALSE,"주간공정표"}</definedName>
    <definedName name="dldyddn" hidden="1">{"'별표'!$N$220"}</definedName>
    <definedName name="dn" hidden="1">{#N/A,#N/A,FALSE,"혼합골재"}</definedName>
    <definedName name="DO" hidden="1">{#N/A,#N/A,FALSE,"제목"}</definedName>
    <definedName name="DRAW_COM">#N/A</definedName>
    <definedName name="DRAW_COM2">#N/A</definedName>
    <definedName name="DRAW_SINGLE">#N/A</definedName>
    <definedName name="DRAW_TICK">#N/A</definedName>
    <definedName name="DROW">#N/A</definedName>
    <definedName name="drsg">#REF!</definedName>
    <definedName name="ds">[40]단!$A$5:$I$172</definedName>
    <definedName name="dudwhd" hidden="1">{#N/A,#N/A,FALSE,"CCTV"}</definedName>
    <definedName name="DUT" hidden="1">'[41]갑지(추정)'!#REF!</definedName>
    <definedName name="E">#REF!</definedName>
    <definedName name="edgh">#REF!</definedName>
    <definedName name="EDI">#REF!</definedName>
    <definedName name="EDI_service">#REF!</definedName>
    <definedName name="edtgh">#REF!</definedName>
    <definedName name="Education">#REF!</definedName>
    <definedName name="Education_2">#REF!</definedName>
    <definedName name="Education_for_class">#REF!</definedName>
    <definedName name="EE" hidden="1">{#N/A,#N/A,FALSE,"CCTV"}</definedName>
    <definedName name="EE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ee.송운" hidden="1">{#N/A,#N/A,FALSE,"운반시간"}</definedName>
    <definedName name="eeee" hidden="1">{#N/A,#N/A,FALSE,"사업총괄";#N/A,#N/A,FALSE,"장비사업";#N/A,#N/A,FALSE,"철구사업";#N/A,#N/A,FALSE,"준설사업"}</definedName>
    <definedName name="EEWE">#N/A</definedName>
    <definedName name="EJ">[42]소비자가!$I$46:$J$1593</definedName>
    <definedName name="EK" hidden="1">#REF!</definedName>
    <definedName name="el" hidden="1">{#N/A,#N/A,FALSE,"CCTV"}</definedName>
    <definedName name="Electronic__Books_Subscription">#REF!</definedName>
    <definedName name="Electronic_Books_and_Subscription">#REF!</definedName>
    <definedName name="Electronic_Books_or_Books_or_Subscription">#REF!</definedName>
    <definedName name="Electronic_Books_or_Subscription">#REF!</definedName>
    <definedName name="Electronic_Books_Subscription">#REF!</definedName>
    <definedName name="Electronic_Marketing_Data">#REF!</definedName>
    <definedName name="ELELLELEELE" hidden="1">{#N/A,#N/A,FALSE,"주간공정";#N/A,#N/A,FALSE,"주간보고";#N/A,#N/A,FALSE,"주간공정표"}</definedName>
    <definedName name="ELP">#REF!</definedName>
    <definedName name="EMC_Certification">#REF!</definedName>
    <definedName name="EMC_Certification1">#REF!</definedName>
    <definedName name="en" hidden="1">{#N/A,#N/A,FALSE,"변경관리예산";#N/A,#N/A,FALSE,"변경장비예산";#N/A,#N/A,FALSE,"변경준설예산";#N/A,#N/A,FALSE,"변경철구예산"}</definedName>
    <definedName name="ENJ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nterprise_Software">#REF!</definedName>
    <definedName name="Enterprise_Software_Maintenance">#REF!</definedName>
    <definedName name="Environmental">#REF!</definedName>
    <definedName name="Environmental_Certification">#REF!</definedName>
    <definedName name="Environmental_Certification1">#REF!</definedName>
    <definedName name="eotkd" hidden="1">#REF!</definedName>
    <definedName name="Equipments">#REF!</definedName>
    <definedName name="erer" hidden="1">[43]Total!#REF!</definedName>
    <definedName name="ert" hidden="1">{#N/A,#N/A,FALSE,"구조1"}</definedName>
    <definedName name="ERYETY" hidden="1">'[44]N賃率-職'!$I$5:$I$30</definedName>
    <definedName name="ES_T">#REF!</definedName>
    <definedName name="ETWE" hidden="1">{#N/A,#N/A,FALSE,"Sheet6"}</definedName>
    <definedName name="ETWEGF" hidden="1">{#N/A,#N/A,FALSE,"Sheet6"}</definedName>
    <definedName name="EU">#REF!</definedName>
    <definedName name="EVEN">#REF!,#REF!,#REF!,#REF!,#REF!,#REF!,#REF!,#REF!,#REF!,#REF!,#REF!,#REF!,#REF!,#REF!,#REF!,#REF!,#REF!,#REF!</definedName>
    <definedName name="Event_1">#REF!</definedName>
    <definedName name="Event_2">#REF!</definedName>
    <definedName name="ew">[45]재집!#REF!</definedName>
    <definedName name="EWTWV" hidden="1">{#N/A,#N/A,FALSE,"Sheet6"}</definedName>
    <definedName name="EXCEL">[27]내역!#REF!</definedName>
    <definedName name="Exchange_Rate">#REF!</definedName>
    <definedName name="exh6a">#REF!</definedName>
    <definedName name="_xlnm.Extract">#REF!</definedName>
    <definedName name="Extract_MI">#REF!</definedName>
    <definedName name="F">#REF!</definedName>
    <definedName name="F_CODE">#N/A</definedName>
    <definedName name="F_DESC">#N/A</definedName>
    <definedName name="F_LVL">#N/A</definedName>
    <definedName name="F_PAGE">#N/A</definedName>
    <definedName name="F_REMK">#N/A</definedName>
    <definedName name="F_SEQ">#N/A</definedName>
    <definedName name="F_SIZE">#N/A</definedName>
    <definedName name="F_UNIT">#N/A</definedName>
    <definedName name="FAC">#REF!</definedName>
    <definedName name="Facility_Lease_or_Management_Fee">#REF!</definedName>
    <definedName name="Facility_Maintenance__Design_and_Construction">#REF!</definedName>
    <definedName name="Facility_Maintenance_Design_and_Construction">#REF!</definedName>
    <definedName name="Facility_Services_and_Operating_Supplies">#REF!</definedName>
    <definedName name="fact">#REF!</definedName>
    <definedName name="factor">#REF!</definedName>
    <definedName name="FAX" hidden="1">{#N/A,#N/A,FALSE,"제목"}</definedName>
    <definedName name="fd">[45]직재!#REF!</definedName>
    <definedName name="fdf" hidden="1">{#N/A,#N/A,FALSE,"제목"}</definedName>
    <definedName name="fdfdsf"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dsa">#REF!</definedName>
    <definedName name="ff" hidden="1">{#N/A,#N/A,TRUE,"1";#N/A,#N/A,TRUE,"2";#N/A,#N/A,TRUE,"3";#N/A,#N/A,TRUE,"4";#N/A,#N/A,TRUE,"5";#N/A,#N/A,TRUE,"6";#N/A,#N/A,TRUE,"7"}</definedName>
    <definedName name="FFF" localSheetId="0" hidden="1">{#N/A,#N/A,FALSE,"CCTV"}</definedName>
    <definedName name="FFF" hidden="1">{#N/A,#N/A,FALSE,"CCTV"}</definedName>
    <definedName name="FFFF" localSheetId="0" hidden="1">{#N/A,#N/A,FALSE,"자재관리";#N/A,#N/A,FALSE,"자재관리";#N/A,#N/A,FALSE,"자재관리"}</definedName>
    <definedName name="FFFF" hidden="1">{#N/A,#N/A,FALSE,"자재관리";#N/A,#N/A,FALSE,"자재관리";#N/A,#N/A,FALSE,"자재관리"}</definedName>
    <definedName name="FFFFFF" localSheetId="0" hidden="1">{#N/A,#N/A,FALSE,"자재관리";#N/A,#N/A,FALSE,"자재관리";#N/A,#N/A,FALSE,"자재관리"}</definedName>
    <definedName name="FFFFFF" hidden="1">{#N/A,#N/A,FALSE,"자재관리";#N/A,#N/A,FALSE,"자재관리";#N/A,#N/A,FALSE,"자재관리"}</definedName>
    <definedName name="fffffff" localSheetId="0" hidden="1">{#N/A,#N/A,FALSE,"자재관리";#N/A,#N/A,FALSE,"자재관리";#N/A,#N/A,FALSE,"자재관리"}</definedName>
    <definedName name="fffffff" hidden="1">{#N/A,#N/A,FALSE,"자재관리";#N/A,#N/A,FALSE,"자재관리";#N/A,#N/A,FALSE,"자재관리"}</definedName>
    <definedName name="fg" localSheetId="0" hidden="1">{#N/A,#N/A,FALSE,"전력간선"}</definedName>
    <definedName name="fg" hidden="1">{#N/A,#N/A,FALSE,"전력간선"}</definedName>
    <definedName name="fgjft" hidden="1">{#N/A,#N/A,FALSE,"Sheet6"}</definedName>
    <definedName name="fgㅗ" hidden="1">{#N/A,#N/A,FALSE,"집계표"}</definedName>
    <definedName name="FHFH" hidden="1">[46]수량산출!$A$1:$A$8561</definedName>
    <definedName name="FHFK" hidden="1">[46]수량산출!#REF!</definedName>
    <definedName name="fill" hidden="1">#REF!</definedName>
    <definedName name="Finance">#REF!</definedName>
    <definedName name="FIRST">#REF!</definedName>
    <definedName name="First_Rec">'[47]Customer Databas'!#REF!</definedName>
    <definedName name="firstYear">[32]Inputs!$H$29</definedName>
    <definedName name="FIXT">[48]데이타!$U$23:$V$50</definedName>
    <definedName name="FKFKFKFKF" hidden="1">{#N/A,#N/A,FALSE,"주간공정";#N/A,#N/A,FALSE,"주간보고";#N/A,#N/A,FALSE,"주간공정표"}</definedName>
    <definedName name="Flowers">#REF!</definedName>
    <definedName name="FM">#REF!</definedName>
    <definedName name="from">#REF!</definedName>
    <definedName name="fucking">#N/A</definedName>
    <definedName name="Furniture___Carpeting___Floor_Covering">#REF!</definedName>
    <definedName name="Furniture_or_Carpeting_and_Floor_Covering">#REF!</definedName>
    <definedName name="fx">0.12082</definedName>
    <definedName name="G">#REF!</definedName>
    <definedName name="GAB">[37]을!#REF!</definedName>
    <definedName name="Garments_or_Uniform">#REF!</definedName>
    <definedName name="Garments_Uniform">#REF!</definedName>
    <definedName name="GCODE">#N/A</definedName>
    <definedName name="GEMCO" hidden="1">#REF!</definedName>
    <definedName name="General_Technology_Outsourcing">#REF!</definedName>
    <definedName name="gfgdfg" hidden="1">[49]차액보증!#REF!</definedName>
    <definedName name="gfjdjkyt" hidden="1">'[44]N賃率-職'!$I$5:$I$30</definedName>
    <definedName name="gfjf" hidden="1">{#N/A,#N/A,FALSE,"Sheet6"}</definedName>
    <definedName name="GFㄹㅇ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 hidden="1">{#N/A,#N/A,FALSE,"표지"}</definedName>
    <definedName name="GG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er" hidden="1">{#N/A,#N/A,FALSE,"지침";#N/A,#N/A,FALSE,"환경분석";#N/A,#N/A,FALSE,"Sheet16"}</definedName>
    <definedName name="gggg" hidden="1">{#N/A,#N/A,FALSE,"포장1";#N/A,#N/A,FALSE,"포장1"}</definedName>
    <definedName name="ggggggg" hidden="1">{#N/A,#N/A,FALSE,"전력간선"}</definedName>
    <definedName name="GGGT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dsg" hidden="1">'[50]N賃率-職'!$I$5:$I$30</definedName>
    <definedName name="ghfj" hidden="1">{#N/A,#N/A,FALSE,"Sheet6"}</definedName>
    <definedName name="GHGF" hidden="1">{#N/A,#N/A,FALSE,"Sheet6"}</definedName>
    <definedName name="GHG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K" hidden="1">{"'용역비'!$A$4:$C$8"}</definedName>
    <definedName name="GHTRH" hidden="1">{#N/A,#N/A,FALSE,"Sheet6"}</definedName>
    <definedName name="GPRIC">#N/A</definedName>
    <definedName name="GP견적">[51]원가!$F$40</definedName>
    <definedName name="Grade">#REF!</definedName>
    <definedName name="grew" hidden="1">#REF!</definedName>
    <definedName name="GRT" hidden="1">#REF!</definedName>
    <definedName name="Gsa">[36]summary!#REF!</definedName>
    <definedName name="GSETGS" hidden="1">{#N/A,#N/A,FALSE,"Sheet6"}</definedName>
    <definedName name="gshsdgf" hidden="1">{#N/A,#N/A,FALSE,"부대2"}</definedName>
    <definedName name="GUBUN">#N/A</definedName>
    <definedName name="guo" hidden="1">{#N/A,#N/A,FALSE,"Sheet6"}</definedName>
    <definedName name="GUSTLS" hidden="1">#REF!</definedName>
    <definedName name="GYG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#REF!</definedName>
    <definedName name="H_W_Develop_Outsourcing">#REF!</definedName>
    <definedName name="H_W_Develop_Outsourcing_A_V">#REF!</definedName>
    <definedName name="H_W_Develop_Outsourcing_Appliance">#REF!</definedName>
    <definedName name="H_W_Develop_Outsourcing_IT">#REF!</definedName>
    <definedName name="H_W_Develop_Outsourcing_Others">#REF!</definedName>
    <definedName name="han" hidden="1">#REF!</definedName>
    <definedName name="hardwar" hidden="1">[52]Sheet1!#REF!</definedName>
    <definedName name="hdghndgnhg" hidden="1">#REF!</definedName>
    <definedName name="Helpdesk">#REF!</definedName>
    <definedName name="HGF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FSTAA" hidden="1">#REF!</definedName>
    <definedName name="hgj" hidden="1">{#N/A,#N/A,FALSE,"Sheet6"}</definedName>
    <definedName name="hgkjgfd" hidden="1">'[53]N賃率-職'!$I$5:$I$30</definedName>
    <definedName name="HH">[54]정부노임단가!$A$5:$F$215</definedName>
    <definedName name="HHH" hidden="1">#REF!</definedName>
    <definedName name="HHHH" hidden="1">#REF!</definedName>
    <definedName name="HHHHH" localSheetId="0" hidden="1">{#N/A,#N/A,FALSE,"자재관리";#N/A,#N/A,FALSE,"자재관리";#N/A,#N/A,FALSE,"자재관리"}</definedName>
    <definedName name="HHHHH" hidden="1">{#N/A,#N/A,FALSE,"자재관리";#N/A,#N/A,FALSE,"자재관리";#N/A,#N/A,FALSE,"자재관리"}</definedName>
    <definedName name="HHHHHH" localSheetId="0" hidden="1">{#N/A,#N/A,FALSE,"자재관리";#N/A,#N/A,FALSE,"자재관리";#N/A,#N/A,FALSE,"자재관리"}</definedName>
    <definedName name="HHHHHH" hidden="1">{#N/A,#N/A,FALSE,"자재관리";#N/A,#N/A,FALSE,"자재관리";#N/A,#N/A,FALSE,"자재관리"}</definedName>
    <definedName name="HI_전선관">#REF!</definedName>
    <definedName name="HIT">'[55]2F 회의실견적(5_14 일대)'!$J$31</definedName>
    <definedName name="hj" hidden="1">{#N/A,#N/A,FALSE,"Sheet6"}</definedName>
    <definedName name="HKJH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jlkl" hidden="1">{#N/A,#N/A,FALSE,"토공2"}</definedName>
    <definedName name="HOTEL">#REF!</definedName>
    <definedName name="HR">#REF!</definedName>
    <definedName name="HR_Consulting">#REF!</definedName>
    <definedName name="HTML_CodePage" hidden="1">949</definedName>
    <definedName name="HTML_Control" localSheetId="0" hidden="1">{"'Sheet1'!$E$23","'Sheet1'!$A$3:$H$19","'Sheet1'!$A$1:$H$19"}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HU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W설치기사">#REF!</definedName>
    <definedName name="HW시험기사">#REF!</definedName>
    <definedName name="ID">#REF!,#REF!</definedName>
    <definedName name="IdxDiscountFactor">[36]summary!#REF!</definedName>
    <definedName name="IdxWageInflationHkc">[36]summary!#REF!</definedName>
    <definedName name="ii" hidden="1">{#N/A,#N/A,FALSE,"지침";#N/A,#N/A,FALSE,"환경분석";#N/A,#N/A,FALSE,"Sheet16"}</definedName>
    <definedName name="iiiiiiiii" hidden="1">{#N/A,#N/A,FALSE,"지침";#N/A,#N/A,FALSE,"환경분석";#N/A,#N/A,FALSE,"Sheet16"}</definedName>
    <definedName name="IIJELLS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msi" localSheetId="2" hidden="1">#REF!</definedName>
    <definedName name="imsi" hidden="1">#REF!</definedName>
    <definedName name="In_store_Display">#REF!</definedName>
    <definedName name="Inland_Transportation">#REF!</definedName>
    <definedName name="Installation">#REF!</definedName>
    <definedName name="Insurance">#REF!</definedName>
    <definedName name="International_Transportation">#REF!</definedName>
    <definedName name="Internet_Service">#REF!</definedName>
    <definedName name="intervest공정표">#REF!</definedName>
    <definedName name="INV">#REF!</definedName>
    <definedName name="INVERTER설치">[56]일위대가목록!#REF!</definedName>
    <definedName name="ISContResearchasi">[32]NPV!$I$318:$M$318</definedName>
    <definedName name="ISContResearchavi">[32]NPV!$I$416:$M$416</definedName>
    <definedName name="ISContResearchcstn">[32]NPV!$I$180:$M$180</definedName>
    <definedName name="ISContResearchMSTN">[32]NPV!$I$54:$M$54</definedName>
    <definedName name="ISL공정표">[33]!BringUserToCode</definedName>
    <definedName name="IsOrgRd_Asi">[32]NPV!$I$321:$M$321</definedName>
    <definedName name="IsOrgRd_CSTN">[32]NPV!$I$181:$M$181</definedName>
    <definedName name="IsOrgRd_MSTN">[32]NPV!$I$55:$M$55</definedName>
    <definedName name="IsRevenueAvi">[32]NPV!$I$402:$M$402</definedName>
    <definedName name="IsRevenueCSTN">[32]NPV!$I$148:$M$148</definedName>
    <definedName name="IsRevenueMSTN">[32]NPV!$I$18:$M$18</definedName>
    <definedName name="IT">#REF!</definedName>
    <definedName name="IT_Certification_Part">#REF!</definedName>
    <definedName name="IT_Consulting">#REF!</definedName>
    <definedName name="IT_Product">#REF!</definedName>
    <definedName name="IT_Service">#REF!</definedName>
    <definedName name="IT_Supplier_Name">#REF!</definedName>
    <definedName name="IT_Vendor_Code">#REF!</definedName>
    <definedName name="ITEM">[57]ITEM!#REF!</definedName>
    <definedName name="item3">[58]ITEM!$B$2:$I$858</definedName>
    <definedName name="ITNUM">#N/A</definedName>
    <definedName name="J">[59]!매크로19</definedName>
    <definedName name="jakkkkkk">#N/A</definedName>
    <definedName name="JF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[60]정부노임단가!$A$5:$F$215</definedName>
    <definedName name="JHG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[61]정부노임단가!$A$5:$F$215</definedName>
    <definedName name="JJFOR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J" localSheetId="0" hidden="1">{#N/A,#N/A,FALSE,"자재관리";#N/A,#N/A,FALSE,"자재관리";#N/A,#N/A,FALSE,"자재관리"}</definedName>
    <definedName name="JJJJ" hidden="1">{#N/A,#N/A,FALSE,"자재관리";#N/A,#N/A,FALSE,"자재관리";#N/A,#N/A,FALSE,"자재관리"}</definedName>
    <definedName name="jjljk" hidden="1">{#N/A,#N/A,FALSE,"표지"}</definedName>
    <definedName name="JJSU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ghjgk" hidden="1">#REF!</definedName>
    <definedName name="JK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llklkl" hidden="1">{#N/A,#N/A,TRUE,"1";#N/A,#N/A,TRUE,"2";#N/A,#N/A,TRUE,"3";#N/A,#N/A,TRUE,"4";#N/A,#N/A,TRUE,"5";#N/A,#N/A,TRUE,"6";#N/A,#N/A,TRUE,"7"}</definedName>
    <definedName name="JSH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 localSheetId="0" hidden="1">{#N/A,#N/A,FALSE,"자재관리";#N/A,#N/A,FALSE,"자재관리";#N/A,#N/A,FALSE,"자재관리"}</definedName>
    <definedName name="K" hidden="1">{#N/A,#N/A,FALSE,"자재관리";#N/A,#N/A,FALSE,"자재관리";#N/A,#N/A,FALSE,"자재관리"}</definedName>
    <definedName name="K2_">#REF!</definedName>
    <definedName name="KA">[62]MOTOR!$B$61:$E$68</definedName>
    <definedName name="key" hidden="1">[63]COVER!#REF!</definedName>
    <definedName name="KEY_E">[27]내역!#REF!</definedName>
    <definedName name="kk">[64]기준_국가명!$C$3:$H$3</definedName>
    <definedName name="KK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 hidden="1">[65]Total!#REF!</definedName>
    <definedName name="KK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kk" localSheetId="0" hidden="1">{#N/A,#N/A,FALSE,"자재관리";#N/A,#N/A,FALSE,"자재관리";#N/A,#N/A,FALSE,"자재관리"}</definedName>
    <definedName name="kkkkk" hidden="1">{#N/A,#N/A,FALSE,"자재관리";#N/A,#N/A,FALSE,"자재관리";#N/A,#N/A,FALSE,"자재관리"}</definedName>
    <definedName name="KKKSJ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lj" hidden="1">{#N/A,#N/A,FALSE,"포장1";#N/A,#N/A,FALSE,"포장1"}</definedName>
    <definedName name="KKSIIE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nauf" localSheetId="0" hidden="1">{#N/A,#N/A,FALSE,"자재관리";#N/A,#N/A,FALSE,"자재관리";#N/A,#N/A,FALSE,"자재관리"}</definedName>
    <definedName name="knauf" hidden="1">{#N/A,#N/A,FALSE,"자재관리";#N/A,#N/A,FALSE,"자재관리";#N/A,#N/A,FALSE,"자재관리"}</definedName>
    <definedName name="KS">[66]단!$A$5:$I$153</definedName>
    <definedName name="ktf" hidden="1">#REF!</definedName>
    <definedName name="kty" hidden="1">#REF!</definedName>
    <definedName name="L" localSheetId="0" hidden="1">{#N/A,#N/A,TRUE,"자재관리";#N/A,#N/A,TRUE,"품질"}</definedName>
    <definedName name="L" hidden="1">{#N/A,#N/A,TRUE,"자재관리";#N/A,#N/A,TRUE,"품질"}</definedName>
    <definedName name="l.w일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#REF!</definedName>
    <definedName name="LAB">#REF!</definedName>
    <definedName name="LABOR">#REF!</definedName>
    <definedName name="LA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MP">#REF!</definedName>
    <definedName name="LARGE" hidden="1">{#N/A,#N/A,FALSE,"제목"}</definedName>
    <definedName name="LAST">#REF!</definedName>
    <definedName name="LAST1">#REF!</definedName>
    <definedName name="Laundry_Services">#REF!</definedName>
    <definedName name="LB">#REF!</definedName>
    <definedName name="LC산출" hidden="1">{#N/A,#N/A,FALSE,"사업총괄";#N/A,#N/A,FALSE,"장비사업";#N/A,#N/A,FALSE,"철구사업";#N/A,#N/A,FALSE,"준설사업"}</definedName>
    <definedName name="Legal">#REF!</definedName>
    <definedName name="LG">#REF!</definedName>
    <definedName name="LINE">[27]내역!#REF!</definedName>
    <definedName name="LINE_1">#N/A</definedName>
    <definedName name="LINE_2">#N/A</definedName>
    <definedName name="LINE_3">#N/A</definedName>
    <definedName name="list">#REF!</definedName>
    <definedName name="LIUJHG" hidden="1">#REF!</definedName>
    <definedName name="LLDIEKK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 hidden="1">#REF!</definedName>
    <definedName name="LLL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ogistics">#REF!</definedName>
    <definedName name="Logistics_1">#REF!</definedName>
    <definedName name="Logistics_2">#REF!</definedName>
    <definedName name="LOOP">[27]내역!#REF!</definedName>
    <definedName name="LOOP1">[27]내역!#REF!</definedName>
    <definedName name="LOOP2">#N/A</definedName>
    <definedName name="LOOP3">#N/A</definedName>
    <definedName name="LOOP4">#N/A</definedName>
    <definedName name="LOOP5">#REF!</definedName>
    <definedName name="LOOP7">#REF!</definedName>
    <definedName name="LPRIC">#N/A</definedName>
    <definedName name="LsContResearchLTPS">'[32]LTPS Calculations'!$I$113:$M$113</definedName>
    <definedName name="LSK">#REF!</definedName>
    <definedName name="LsRdCost3">'[32]LTPS Calculations'!$I$114:$M$114</definedName>
    <definedName name="LsUnitRDCost3">'[32]LTPS Calculations'!#REF!</definedName>
    <definedName name="m" hidden="1">#REF!</definedName>
    <definedName name="Macro1">[67]!Macro1</definedName>
    <definedName name="Macro10">[68]!Macro10</definedName>
    <definedName name="Macro11">[69]!Macro11</definedName>
    <definedName name="Macro12">[68]!Macro12</definedName>
    <definedName name="Macro13">[68]!Macro13</definedName>
    <definedName name="Macro14">[68]!Macro14</definedName>
    <definedName name="Macro2">[68]!Macro2</definedName>
    <definedName name="MACRO3">[70]!Macro3</definedName>
    <definedName name="Macro4">'[69]골조대비(고층) (2)'!Macro4</definedName>
    <definedName name="Macro5">[68]!Macro5</definedName>
    <definedName name="Macro6">[68]!Macro6</definedName>
    <definedName name="Macro7">[68]!Macro7</definedName>
    <definedName name="Macro8">[68]!Macro8</definedName>
    <definedName name="Macro9">[68]!Macro9</definedName>
    <definedName name="MANDAY">#REF!</definedName>
    <definedName name="Manufacturing_Equipments">#REF!</definedName>
    <definedName name="Manufacturing_Outsourcing_1">#REF!</definedName>
    <definedName name="Manufacturing_Outsourcing_2">#REF!</definedName>
    <definedName name="Marketing_Communications">#REF!</definedName>
    <definedName name="Marketing_Consulting">#REF!</definedName>
    <definedName name="Marketing_Research">#REF!</definedName>
    <definedName name="Marketing_Research_2">#REF!</definedName>
    <definedName name="MC" localSheetId="0" hidden="1">{#N/A,#N/A,FALSE,"자재관리";#N/A,#N/A,FALSE,"자재관리";#N/A,#N/A,FALSE,"자재관리"}</definedName>
    <definedName name="MC" hidden="1">{#N/A,#N/A,FALSE,"자재관리";#N/A,#N/A,FALSE,"자재관리";#N/A,#N/A,FALSE,"자재관리"}</definedName>
    <definedName name="ME">#N/A</definedName>
    <definedName name="MEA">#REF!</definedName>
    <definedName name="Mech_Develop_Outsourcing_A_V">#REF!</definedName>
    <definedName name="Mech_Develop_Outsourcing_Appliance">#REF!</definedName>
    <definedName name="Mech_Develop_Outsourcing_IT">#REF!</definedName>
    <definedName name="Mech_Develop_Outsourcing_Others">#REF!</definedName>
    <definedName name="Mechanical_Develop_Outsourcing">#REF!</definedName>
    <definedName name="Media_Buying">#REF!</definedName>
    <definedName name="Medical">#REF!</definedName>
    <definedName name="MH_소수점">[71]Total!$D$3</definedName>
    <definedName name="MHL175W">#REF!</definedName>
    <definedName name="MHL250W">#REF!</definedName>
    <definedName name="MHL400W">#REF!</definedName>
    <definedName name="million">1000000</definedName>
    <definedName name="MIN.XLS">[72]!복사</definedName>
    <definedName name="mj" hidden="1">{#N/A,#N/A,FALSE,"표지"}</definedName>
    <definedName name="MMM"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mmm" hidden="1">{#N/A,#N/A,FALSE,"포장단가"}</definedName>
    <definedName name="MNHL">[69]Sheet1!$A$4:$H$5</definedName>
    <definedName name="Mold">#REF!</definedName>
    <definedName name="Mold_1">#REF!</definedName>
    <definedName name="Mold_2">#REF!</definedName>
    <definedName name="MONEY">#REF!,#REF!</definedName>
    <definedName name="MONTH">#REF!</definedName>
    <definedName name="Mould_1">#REF!</definedName>
    <definedName name="Mould_2">#REF!</definedName>
    <definedName name="MPRIC">#N/A</definedName>
    <definedName name="MwSalesVolCellLTPS">'[32]Mobile Window'!#REF!</definedName>
    <definedName name="MwSalesVolSphLTPS">'[32]Mobile Window'!#REF!</definedName>
    <definedName name="n" hidden="1">[73]실행철강하도!$A$1:$A$4</definedName>
    <definedName name="NA">#REF!</definedName>
    <definedName name="NAME">#N/A</definedName>
    <definedName name="ndFile1Cost">#REF!</definedName>
    <definedName name="ndFile1Inst">#REF!</definedName>
    <definedName name="ndFile1Maint">#REF!</definedName>
    <definedName name="ndFile1Net">#REF!</definedName>
    <definedName name="ndFile2Cost">#REF!</definedName>
    <definedName name="ndFile2Inst">#REF!</definedName>
    <definedName name="ndFile2Maint">#REF!</definedName>
    <definedName name="ndFile2Net">#REF!</definedName>
    <definedName name="ndFile3Cost">#REF!</definedName>
    <definedName name="ndFile3Inst">#REF!</definedName>
    <definedName name="ndFile3Maint">#REF!</definedName>
    <definedName name="ndFile3Net">#REF!</definedName>
    <definedName name="nego검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otech" localSheetId="0" hidden="1">{#N/A,#N/A,FALSE,"자재관리";#N/A,#N/A,FALSE,"자재관리";#N/A,#N/A,FALSE,"자재관리"}</definedName>
    <definedName name="Neotech" hidden="1">{#N/A,#N/A,FALSE,"자재관리";#N/A,#N/A,FALSE,"자재관리";#N/A,#N/A,FALSE,"자재관리"}</definedName>
    <definedName name="Network">#REF!</definedName>
    <definedName name="Network_Equipment">#REF!</definedName>
    <definedName name="Network_Equipment_Maintenance">#REF!</definedName>
    <definedName name="NEW">#REF!</definedName>
    <definedName name="New_or_Renovation_Construction">#REF!</definedName>
    <definedName name="New_Technology">#REF!</definedName>
    <definedName name="New_Technology_Certification">#REF!</definedName>
    <definedName name="New_Technology_Certification1">#REF!</definedName>
    <definedName name="NEWNAME" localSheetId="0" hidden="1">{#N/A,#N/A,FALSE,"CCTV"}</definedName>
    <definedName name="NEWNAME" hidden="1">{#N/A,#N/A,FALSE,"CCTV"}</definedName>
    <definedName name="NEXT">[27]내역!#REF!</definedName>
    <definedName name="NHL">[74]터널조도!$AR$19:$AT$25</definedName>
    <definedName name="NO">#REF!</definedName>
    <definedName name="NOMUBY">#REF!</definedName>
    <definedName name="nonono">#REF!</definedName>
    <definedName name="NotConverted">#REF!</definedName>
    <definedName name="ocf" hidden="1">#REF!</definedName>
    <definedName name="ODD">#REF!,#REF!,#REF!,#REF!,#REF!,#REF!,#REF!,#REF!,#REF!,#REF!,#REF!,#REF!,#REF!,#REF!,#REF!,#REF!,#REF!,#REF!</definedName>
    <definedName name="Office_Furniture">#REF!</definedName>
    <definedName name="Office_Supplies">#REF!</definedName>
    <definedName name="oiy" hidden="1">{#N/A,#N/A,FALSE,"포장2"}</definedName>
    <definedName name="one">1</definedName>
    <definedName name="ONP" hidden="1">#REF!</definedName>
    <definedName name="oo">'[19]동원(3)'!#REF!</definedName>
    <definedName name="OOO" hidden="1">#REF!</definedName>
    <definedName name="OOOOOO" localSheetId="0" hidden="1">{#N/A,#N/A,FALSE,"자재관리";#N/A,#N/A,FALSE,"자재관리";#N/A,#N/A,FALSE,"자재관리"}</definedName>
    <definedName name="OOOOOO" hidden="1">{#N/A,#N/A,FALSE,"자재관리";#N/A,#N/A,FALSE,"자재관리";#N/A,#N/A,FALSE,"자재관리"}</definedName>
    <definedName name="Operation_Consulting">#REF!</definedName>
    <definedName name="opo" hidden="1">{#N/A,#N/A,FALSE,"지침";#N/A,#N/A,FALSE,"환경분석";#N/A,#N/A,FALSE,"Sheet16"}</definedName>
    <definedName name="OPOP" hidden="1">[75]수량산출!#REF!</definedName>
    <definedName name="OPP" hidden="1">#REF!</definedName>
    <definedName name="OPPP" hidden="1">[76]수량산출!$A$3:$H$8539</definedName>
    <definedName name="Other_IT_Product">#REF!</definedName>
    <definedName name="Other_Telecommunication">#REF!</definedName>
    <definedName name="OtherChange">#REF!</definedName>
    <definedName name="Others">#REF!</definedName>
    <definedName name="OthersGSA">[36]summary!#REF!</definedName>
    <definedName name="Out_of_Scope">#REF!</definedName>
    <definedName name="Output_Device">#REF!</definedName>
    <definedName name="Output_Devices">#REF!</definedName>
    <definedName name="Output_Devices_Rent_Lease">#REF!</definedName>
    <definedName name="ownership">[77]Sheet1!$E$2:$E$7</definedName>
    <definedName name="p">[78]JUCK!#REF!</definedName>
    <definedName name="P.R.D공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P_Level3_KOR_Corp">'[79]Key Data_Y13'!$E$3:$E$67</definedName>
    <definedName name="P1693a3">#REF!</definedName>
    <definedName name="P90061755">[80]PART_DISCOUNT!$B$22</definedName>
    <definedName name="P90061755DISCOUNT">[80]PART_DISCOUNT!$E$22</definedName>
    <definedName name="P90065755">[80]PART_DISCOUNT!$B$21</definedName>
    <definedName name="P90065755DISCOUNT">[80]PART_DISCOUNT!$E$21</definedName>
    <definedName name="P90152455">[80]PART_DISCOUNT!$B$20</definedName>
    <definedName name="P90152455DISCOUNT">[80]PART_DISCOUNT!$E$20</definedName>
    <definedName name="P90270755">[80]PART_DISCOUNT!$B$19</definedName>
    <definedName name="P90270755DISCOUNT">[80]PART_DISCOUNT!$E$19</definedName>
    <definedName name="P90317655">[80]PART_DISCOUNT!$B$14</definedName>
    <definedName name="P90317655DISCOUNT">[80]PART_DISCOUNT!$E$14</definedName>
    <definedName name="P90458255">[80]PART_DISCOUNT!$B$17</definedName>
    <definedName name="P90458255DISCOUNT">[80]PART_DISCOUNT!$E$17</definedName>
    <definedName name="P90464555">[80]PART_DISCOUNT!$B$16</definedName>
    <definedName name="P90464555DISCOUNT">[80]PART_DISCOUNT!$E$16</definedName>
    <definedName name="P90464655">[80]PART_DISCOUNT!$B$15</definedName>
    <definedName name="P90464655DISCOUNT">[80]PART_DISCOUNT!$E$15</definedName>
    <definedName name="P90493155">[80]PART_DISCOUNT!$B$18</definedName>
    <definedName name="P90493155DISCOUNT">[80]PART_DISCOUNT!$E$18</definedName>
    <definedName name="Packaging_Printed_Material_Develop">#REF!</definedName>
    <definedName name="Packaging_Printed_Material_Develop_A_V">#REF!</definedName>
    <definedName name="Packaging_Printed_Material_Develop_Appliance">#REF!</definedName>
    <definedName name="Packaging_Printed_Material_Develop_IT">#REF!</definedName>
    <definedName name="Packaging_Printed_Material_Develop_Others">#REF!</definedName>
    <definedName name="PART">#REF!</definedName>
    <definedName name="Patent">#REF!</definedName>
    <definedName name="PC_Helpdesk">#REF!</definedName>
    <definedName name="PC_Product">#REF!</definedName>
    <definedName name="PC_Software">#REF!</definedName>
    <definedName name="PE">#REF!</definedName>
    <definedName name="PEE">[81]DATA!$N$4:$P$12</definedName>
    <definedName name="Performance">#REF!</definedName>
    <definedName name="Period_Const">#REF!</definedName>
    <definedName name="PE공정">#REF!</definedName>
    <definedName name="PH">#REF!</definedName>
    <definedName name="PIPE1">#N/A</definedName>
    <definedName name="PIPE40">#REF!</definedName>
    <definedName name="pLength">[32]Inputs!$H$31</definedName>
    <definedName name="plus" hidden="1">{#N/A,#N/A,FALSE,"Sheet1"}</definedName>
    <definedName name="plus견적서" hidden="1">{#N/A,#N/A,FALSE,"Sheet1"}</definedName>
    <definedName name="PNAME">#N/A</definedName>
    <definedName name="POI" hidden="1">#REF!</definedName>
    <definedName name="pp">#REF!,#REF!</definedName>
    <definedName name="ppcp">'[82]RAW MATL PRICE'!$D$36</definedName>
    <definedName name="ppp">[83]!Macro9</definedName>
    <definedName name="ppppp" hidden="1">{#N/A,#N/A,FALSE,"지침";#N/A,#N/A,FALSE,"환경분석";#N/A,#N/A,FALSE,"Sheet16"}</definedName>
    <definedName name="Pr">#REF!</definedName>
    <definedName name="PR_1">#REF!</definedName>
    <definedName name="PR_2">#REF!</definedName>
    <definedName name="prclist">#REF!</definedName>
    <definedName name="Pre_Purchased">#REF!</definedName>
    <definedName name="Premium_LTPS">[36]summary!#REF!</definedName>
    <definedName name="Presentation___Moving_Image">#REF!</definedName>
    <definedName name="Presentation__Moving_Image">#REF!</definedName>
    <definedName name="Presentation_and_Moving_Image">#REF!</definedName>
    <definedName name="Presentation_and_Moving_Images">#REF!</definedName>
    <definedName name="Presentation_design">#REF!</definedName>
    <definedName name="PRESS" localSheetId="0" hidden="1">{"'Sheet1'!$E$23","'Sheet1'!$A$3:$H$19","'Sheet1'!$A$1:$H$19"}</definedName>
    <definedName name="PRESS" hidden="1">{"'Sheet1'!$E$23","'Sheet1'!$A$3:$H$19","'Sheet1'!$A$1:$H$19"}</definedName>
    <definedName name="press1" localSheetId="0" hidden="1">{"'Sheet1'!$E$23","'Sheet1'!$A$3:$H$19","'Sheet1'!$A$1:$H$19"}</definedName>
    <definedName name="press1" hidden="1">{"'Sheet1'!$E$23","'Sheet1'!$A$3:$H$19","'Sheet1'!$A$1:$H$19"}</definedName>
    <definedName name="print">#REF!</definedName>
    <definedName name="_xlnm.Print_Area">#REF!</definedName>
    <definedName name="Print_Area_MI">#REF!</definedName>
    <definedName name="PRINT_AREA_MI1">#REF!</definedName>
    <definedName name="Print_Area\C">[3]조건표!$P$4</definedName>
    <definedName name="PRINT_PAPER">#REF!</definedName>
    <definedName name="Print_Services">#REF!</definedName>
    <definedName name="PRINT_TITEL">#REF!</definedName>
    <definedName name="PRINT_TITLE">#REF!</definedName>
    <definedName name="_xlnm.Print_Titles">#REF!,#REF!</definedName>
    <definedName name="PRINT_TITLES_MI">#REF!</definedName>
    <definedName name="PRINT_TITLES_MI1">#REF!</definedName>
    <definedName name="print_titls">#REF!</definedName>
    <definedName name="PRINT_TITSES">#REF!</definedName>
    <definedName name="Printed_Titles">#REF!</definedName>
    <definedName name="Printing">#REF!</definedName>
    <definedName name="Printing_Kitting_Services">#REF!</definedName>
    <definedName name="printMtitles">#REF!</definedName>
    <definedName name="PRN">#REF!</definedName>
    <definedName name="prn_compa">#REF!</definedName>
    <definedName name="PRN_T">#REF!</definedName>
    <definedName name="prnit_titles">#REF!</definedName>
    <definedName name="PRO">#REF!</definedName>
    <definedName name="Product_Develoment">#REF!</definedName>
    <definedName name="Product_Materials">#REF!</definedName>
    <definedName name="Product_Testing_Outsourcing">#REF!</definedName>
    <definedName name="Product_Testing_Outsourcing_A_V">#REF!</definedName>
    <definedName name="Product_Testing_Outsourcing_Appliance">#REF!</definedName>
    <definedName name="Product_Testing_Outsourcing_IT">#REF!</definedName>
    <definedName name="Product_Testing_Outsourcing_Others">#REF!</definedName>
    <definedName name="PROJNAME">#REF!</definedName>
    <definedName name="Promotion">#REF!</definedName>
    <definedName name="Promotion_1">#REF!</definedName>
    <definedName name="Promotion_2">#REF!</definedName>
    <definedName name="Prop_Matl">#REF!</definedName>
    <definedName name="Prop_MD">#REF!</definedName>
    <definedName name="Prop_Total_Matl">#REF!</definedName>
    <definedName name="Prop_Total_MD">#REF!</definedName>
    <definedName name="PRTNAME">#REF!</definedName>
    <definedName name="Q" localSheetId="0" hidden="1">{#N/A,#N/A,FALSE,"자재관리";#N/A,#N/A,FALSE,"자재관리";#N/A,#N/A,FALSE,"자재관리"}</definedName>
    <definedName name="Q" hidden="1">{#N/A,#N/A,FALSE,"자재관리";#N/A,#N/A,FALSE,"자재관리";#N/A,#N/A,FALSE,"자재관리"}</definedName>
    <definedName name="QA" hidden="1">{#N/A,#N/A,FALSE,"전력간선"}</definedName>
    <definedName name="qedgagsd" hidden="1">#REF!</definedName>
    <definedName name="qewewre" hidden="1">'[84]갑지(추정)'!#REF!</definedName>
    <definedName name="QFQF" hidden="1">#REF!</definedName>
    <definedName name="QLSU" hidden="1">{#N/A,#N/A,FALSE,"제목"}</definedName>
    <definedName name="qor" hidden="1">[85]실행철강하도!$A$1:$A$4</definedName>
    <definedName name="QPRO">[27]내역!#REF!</definedName>
    <definedName name="QQ">#REF!</definedName>
    <definedName name="qqq" localSheetId="0" hidden="1">{#N/A,#N/A,FALSE,"전력간선"}</definedName>
    <definedName name="qqq" hidden="1">{#N/A,#N/A,FALSE,"전력간선"}</definedName>
    <definedName name="QQQW" localSheetId="0" hidden="1">{#N/A,#N/A,FALSE,"전력간선"}</definedName>
    <definedName name="QQQW" hidden="1">{#N/A,#N/A,FALSE,"전력간선"}</definedName>
    <definedName name="qrqer" hidden="1">#REF!</definedName>
    <definedName name="QTY">#N/A</definedName>
    <definedName name="Qty_1">#REF!</definedName>
    <definedName name="Quick_Services">#REF!</definedName>
    <definedName name="qw" hidden="1">{#N/A,#N/A,FALSE,"단가표지"}</definedName>
    <definedName name="qwerdg" hidden="1">'[28]갑지(추정)'!#REF!</definedName>
    <definedName name="qwreq" hidden="1">#REF!</definedName>
    <definedName name="QWS" hidden="1">#REF!</definedName>
    <definedName name="qwwew" hidden="1">{#N/A,#N/A,FALSE,"토공2"}</definedName>
    <definedName name="R_D">#REF!</definedName>
    <definedName name="R_D_1">#REF!</definedName>
    <definedName name="R_D_Material">#REF!</definedName>
    <definedName name="R_D_Software">#REF!</definedName>
    <definedName name="R_D_Software_Maintenance">#REF!</definedName>
    <definedName name="rake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수량산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토공"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TE">#REF!</definedName>
    <definedName name="re" hidden="1">{#N/A,#N/A,FALSE,"배수2"}</definedName>
    <definedName name="Real_Estate">#REF!</definedName>
    <definedName name="_xlnm.Recorder">#REF!</definedName>
    <definedName name="Recovery">#REF!</definedName>
    <definedName name="Region">#REF!</definedName>
    <definedName name="Relocation">#REF!</definedName>
    <definedName name="Rental_car">#REF!</definedName>
    <definedName name="ret" localSheetId="0" hidden="1">{#N/A,#N/A,FALSE,"전력간선"}</definedName>
    <definedName name="ret" hidden="1">{#N/A,#N/A,FALSE,"전력간선"}</definedName>
    <definedName name="RevenueAsi">[32]Revenue!$I$311:$M$311</definedName>
    <definedName name="RevenueLTPS">[32]Revenue!$I$312:$M$312</definedName>
    <definedName name="Revision">#REF!</definedName>
    <definedName name="rff">[37]을!#REF!</definedName>
    <definedName name="rgrgjytjyj">#REF!</definedName>
    <definedName name="RH" hidden="1">{#N/A,#N/A,FALSE,"주간공정";#N/A,#N/A,FALSE,"주간보고";#N/A,#N/A,FALSE,"주간공정표"}</definedName>
    <definedName name="RIRI" localSheetId="0" hidden="1">{#N/A,#N/A,FALSE,"전력간선"}</definedName>
    <definedName name="RIRI" hidden="1">{#N/A,#N/A,FALSE,"전력간선"}</definedName>
    <definedName name="RJJRJR" hidden="1">{#N/A,#N/A,FALSE,"주간공정";#N/A,#N/A,FALSE,"주간보고";#N/A,#N/A,FALSE,"주간공정표"}</definedName>
    <definedName name="RK" hidden="1">[46]수량산출!#REF!</definedName>
    <definedName name="RKRKRKRK" hidden="1">{#N/A,#N/A,FALSE,"주간공정";#N/A,#N/A,FALSE,"주간보고";#N/A,#N/A,FALSE,"주간공정표"}</definedName>
    <definedName name="rlr">#REF!</definedName>
    <definedName name="RND">#REF!</definedName>
    <definedName name="RnD_Outsourcing_Services">#REF!</definedName>
    <definedName name="RND_Part">#REF!</definedName>
    <definedName name="RND_Supplier_Name">#REF!</definedName>
    <definedName name="RND_Vendor_Code">#REF!</definedName>
    <definedName name="ROTAT">#N/A</definedName>
    <definedName name="ROTAT1">#N/A</definedName>
    <definedName name="ROTAT2">#N/A</definedName>
    <definedName name="ROTAT3">#N/A</definedName>
    <definedName name="ROTAT4">#N/A</definedName>
    <definedName name="Royalty">#REF!</definedName>
    <definedName name="Royalty1">#REF!</definedName>
    <definedName name="RR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T">#N/A</definedName>
    <definedName name="RTG" hidden="1">{#N/A,#N/A,FALSE,"포장2"}</definedName>
    <definedName name="rth" hidden="1">#REF!</definedName>
    <definedName name="rthyetyuety" localSheetId="0" hidden="1">{#N/A,#N/A,TRUE,"자재관리";#N/A,#N/A,TRUE,"품질"}</definedName>
    <definedName name="rthyetyuety" hidden="1">{#N/A,#N/A,TRUE,"자재관리";#N/A,#N/A,TRUE,"품질"}</definedName>
    <definedName name="RYANG">#N/A</definedName>
    <definedName name="S">#REF!</definedName>
    <definedName name="S_W_Develop_Outsourcing">#REF!</definedName>
    <definedName name="S_W_Develop_Outsourcing_Comm_Appl">#REF!</definedName>
    <definedName name="S_W_Develop_Outsourcing_Internet_Appl">#REF!</definedName>
    <definedName name="S_W_Develop_Outsourcing_MM_Appl">#REF!</definedName>
    <definedName name="S_W_Develop_Outsourcing_OS_Platform">#REF!</definedName>
    <definedName name="S_W_Develop_Outsourcing_Others">#REF!</definedName>
    <definedName name="S_W_Develop_Outsourcing_UI">#REF!</definedName>
    <definedName name="SA">[86]단!$A$5:$I$153</definedName>
    <definedName name="Safety">#REF!</definedName>
    <definedName name="Safety_Certification">#REF!</definedName>
    <definedName name="Safety_Certification1">#REF!</definedName>
    <definedName name="SAN">[37]을!#REF!</definedName>
    <definedName name="SCA">#REF!</definedName>
    <definedName name="SCODE">#N/A</definedName>
    <definedName name="SD" localSheetId="0" hidden="1">{#N/A,#N/A,FALSE,"자재관리";#N/A,#N/A,FALSE,"자재관리";#N/A,#N/A,FALSE,"자재관리"}</definedName>
    <definedName name="SD" hidden="1">{#N/A,#N/A,FALSE,"자재관리";#N/A,#N/A,FALSE,"자재관리";#N/A,#N/A,FALSE,"자재관리"}</definedName>
    <definedName name="SDF" hidden="1">[87]CTEMCOST!#REF!</definedName>
    <definedName name="sdfdfdffd" hidden="1">{#N/A,#N/A,FALSE,"표지"}</definedName>
    <definedName name="SDFSD" hidden="1">{#N/A,#N/A,FALSE,"제목"}</definedName>
    <definedName name="SDFSDF" hidden="1">{#N/A,#N/A,FALSE,"제목"}</definedName>
    <definedName name="sdfsdfasddfas" hidden="1">{#N/A,#N/A,FALSE,"보고목차";#N/A,#N/A,FALSE,"1)서비스접수";#N/A,#N/A,FALSE,"2)상담";#N/A,#N/A,FALSE,"2.월별접수추이현황"}</definedName>
    <definedName name="sdg" hidden="1">#REF!</definedName>
    <definedName name="Security">#REF!</definedName>
    <definedName name="Security_Equipment">#REF!</definedName>
    <definedName name="Server___Storage">#REF!</definedName>
    <definedName name="Server_and_Storage">#REF!</definedName>
    <definedName name="Server_Storage_Lease">#REF!</definedName>
    <definedName name="Server_Storage_Maintenance">#REF!</definedName>
    <definedName name="sfdgn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fdgsd" hidden="1">#REF!</definedName>
    <definedName name="sfgsdfd" hidden="1">#REF!</definedName>
    <definedName name="SGARETER" hidden="1">#REF!</definedName>
    <definedName name="SH" hidden="1">{#N/A,#N/A,FALSE,"제목"}</definedName>
    <definedName name="SHEET"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HEET100" hidden="1">#REF!</definedName>
    <definedName name="Shop_Construction_or_Rennovation">#REF!</definedName>
    <definedName name="SI_Project">#REF!</definedName>
    <definedName name="SI_Project1">#REF!</definedName>
    <definedName name="SIL">[48]데이타!$R$23:$S$32</definedName>
    <definedName name="Site_Maintenance">#REF!</definedName>
    <definedName name="sj" hidden="1">#REF!</definedName>
    <definedName name="SK" hidden="1">#REF!</definedName>
    <definedName name="skskksksks" hidden="1">{#N/A,#N/A,FALSE,"주간공정";#N/A,#N/A,FALSE,"주간보고";#N/A,#N/A,FALSE,"주간공정표"}</definedName>
    <definedName name="sk연구소도로복구">[88]단가설계!#REF!</definedName>
    <definedName name="SL" hidden="1">{#N/A,#N/A,FALSE,"주간공정";#N/A,#N/A,FALSE,"주간보고";#N/A,#N/A,FALSE,"주간공정표"}</definedName>
    <definedName name="SM_Labor">#REF!</definedName>
    <definedName name="SMS_MMS">#REF!</definedName>
    <definedName name="SO" hidden="1">#REF!</definedName>
    <definedName name="Software">#REF!</definedName>
    <definedName name="Software_1">#REF!</definedName>
    <definedName name="Software_2">#REF!</definedName>
    <definedName name="SORTCODE">#N/A</definedName>
    <definedName name="sourcingPremiumLTPS">[32]Inputs!$H$115</definedName>
    <definedName name="SPECI">#N/A</definedName>
    <definedName name="s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ss" localSheetId="0" hidden="1">{#N/A,#N/A,FALSE,"전력간선"}</definedName>
    <definedName name="sss" hidden="1">{#N/A,#N/A,FALSE,"전력간선"}</definedName>
    <definedName name="Standard_Certification">#REF!</definedName>
    <definedName name="Standard_Certification1">#REF!</definedName>
    <definedName name="STAR1">[27]내역!#REF!</definedName>
    <definedName name="STAR3">[27]내역!#REF!</definedName>
    <definedName name="START">#REF!</definedName>
    <definedName name="START1">[27]내역!#REF!</definedName>
    <definedName name="START2">[27]내역!#REF!</definedName>
    <definedName name="START3">#N/A</definedName>
    <definedName name="START4">[89]S0!#REF!</definedName>
    <definedName name="START5">[89]S0!#REF!</definedName>
    <definedName name="START6">[89]S0!#REF!</definedName>
    <definedName name="START7">[89]S0!#REF!</definedName>
    <definedName name="START8">[89]S0!#REF!</definedName>
    <definedName name="START9">[89]S0!#REF!</definedName>
    <definedName name="StartChart">[33]!StartChart</definedName>
    <definedName name="StartSeller">[33]!StartSeller</definedName>
    <definedName name="STOP">[27]내역!#REF!</definedName>
    <definedName name="STOP1">[27]내역!#REF!</definedName>
    <definedName name="Story_Total">#REF!</definedName>
    <definedName name="Strategy_Consulting">#REF!</definedName>
    <definedName name="Struct_Type">#REF!</definedName>
    <definedName name="SUB">#REF!</definedName>
    <definedName name="SUB10RATE">#REF!</definedName>
    <definedName name="SUB11RATE">#REF!</definedName>
    <definedName name="SUB1RATE">#REF!</definedName>
    <definedName name="SUB2RATE">#REF!</definedName>
    <definedName name="SUB3RATE">#REF!</definedName>
    <definedName name="SUB4RATE">#REF!</definedName>
    <definedName name="SUB5RATE">#REF!</definedName>
    <definedName name="SUB6RATE">#REF!</definedName>
    <definedName name="SUB7RATE">#REF!</definedName>
    <definedName name="SUB8RATE">#REF!</definedName>
    <definedName name="SUB9RATE">#REF!</definedName>
    <definedName name="subl1">#REF!</definedName>
    <definedName name="subl10">#REF!</definedName>
    <definedName name="subl11">#REF!</definedName>
    <definedName name="subl12">#REF!</definedName>
    <definedName name="subl13">#REF!</definedName>
    <definedName name="subl2">#REF!</definedName>
    <definedName name="subl3">#REF!</definedName>
    <definedName name="subl4">#REF!</definedName>
    <definedName name="subl5">#REF!</definedName>
    <definedName name="subl6">#REF!</definedName>
    <definedName name="subl7">#REF!</definedName>
    <definedName name="subl8">#REF!</definedName>
    <definedName name="subl9">#REF!</definedName>
    <definedName name="subm1">#REF!</definedName>
    <definedName name="subm10">#REF!</definedName>
    <definedName name="subm11">#REF!</definedName>
    <definedName name="subm12">#REF!</definedName>
    <definedName name="subm13">#REF!</definedName>
    <definedName name="SUBM14">#REF!</definedName>
    <definedName name="subm2">#REF!</definedName>
    <definedName name="subm3">#REF!</definedName>
    <definedName name="subm4">#REF!</definedName>
    <definedName name="subm5">#REF!</definedName>
    <definedName name="subm6">#REF!</definedName>
    <definedName name="subm7">#REF!</definedName>
    <definedName name="subm8">#REF!</definedName>
    <definedName name="subm9">#REF!</definedName>
    <definedName name="SUM">#REF!</definedName>
    <definedName name="SUM_A">[35]!SUM_A</definedName>
    <definedName name="Supplier_Design_Develop_Outsourcing">#REF!</definedName>
    <definedName name="Supplier_EDI">#REF!</definedName>
    <definedName name="Supplier_EMC_Certification">#REF!</definedName>
    <definedName name="Supplier_Environmental_Certification">#REF!</definedName>
    <definedName name="Supplier_H_W_Develop_Outsourcing">#REF!</definedName>
    <definedName name="Supplier_Helpdesk">#REF!</definedName>
    <definedName name="Supplier_List">#REF!</definedName>
    <definedName name="Supplier_List_Vendor_Code">#REF!</definedName>
    <definedName name="Supplier_Mechanical_Develop_Outsourcing">#REF!</definedName>
    <definedName name="Supplier_Network">#REF!</definedName>
    <definedName name="Supplier_New_Technology_Certification">#REF!</definedName>
    <definedName name="Supplier_Other_Telecommunication">#REF!</definedName>
    <definedName name="Supplier_Output_Device">#REF!</definedName>
    <definedName name="Supplier_Packaging_Printed_Material_Develop">#REF!</definedName>
    <definedName name="Supplier_Product_Testing_Outsourcing">#REF!</definedName>
    <definedName name="Supplier_S_W_Develop_Outsourcing">#REF!</definedName>
    <definedName name="Supplier_Safety_Certification">#REF!</definedName>
    <definedName name="Supplier_Server_and_Storage">#REF!</definedName>
    <definedName name="Supplier_SI_Project">#REF!</definedName>
    <definedName name="Supplier_SM_Labor">#REF!</definedName>
    <definedName name="Supplier_Software_1">#REF!</definedName>
    <definedName name="Supplier_Standard_Certification">#REF!</definedName>
    <definedName name="Supplier_Technology_Develop_Outsourcing">#REF!</definedName>
    <definedName name="Supplier_Telecommunication_Certification">#REF!</definedName>
    <definedName name="Supplier_Voice_Service">#REF!</definedName>
    <definedName name="SVC_Repair">#REF!</definedName>
    <definedName name="swnewcase">'[32]LTPS Calculations'!#REF!</definedName>
    <definedName name="SW시험기사">#REF!</definedName>
    <definedName name="swㅗ" hidden="1">{#N/A,#N/A,FALSE,"집계표"}</definedName>
    <definedName name="t" localSheetId="0" hidden="1">{#N/A,#N/A,TRUE,"자재관리";#N/A,#N/A,TRUE,"품질"}</definedName>
    <definedName name="t" hidden="1">{#N/A,#N/A,TRUE,"자재관리";#N/A,#N/A,TRUE,"품질"}</definedName>
    <definedName name="T_AMOUNT">#N/A</definedName>
    <definedName name="T_UPRICE">#N/A</definedName>
    <definedName name="TABLE">[90]수량집계!#REF!</definedName>
    <definedName name="TABLE_14">[90]수량집계!#REF!</definedName>
    <definedName name="TABLE_15">[90]수량집계!#REF!</definedName>
    <definedName name="TABLE_2">[90]수량집계!#REF!</definedName>
    <definedName name="TABLE_23">[90]수량집계!#REF!</definedName>
    <definedName name="TABLE_24">[90]수량집계!#REF!</definedName>
    <definedName name="TABLE_25">[90]수량집계!#REF!</definedName>
    <definedName name="TABLE_26">[90]수량집계!#REF!</definedName>
    <definedName name="TABLE_27">[90]수량집계!#REF!</definedName>
    <definedName name="TABLE_28">[90]수량집계!#REF!</definedName>
    <definedName name="TABLE_29">[90]수량집계!#REF!</definedName>
    <definedName name="TABLE_30">[90]수량집계!#REF!</definedName>
    <definedName name="TABLE_31">[90]수량집계!#REF!</definedName>
    <definedName name="TABLE_32">[90]수량집계!#REF!</definedName>
    <definedName name="TABLE_33">[90]수량집계!#REF!</definedName>
    <definedName name="TABLE_34">[90]수량집계!#REF!</definedName>
    <definedName name="TABLE_35">[90]수량집계!#REF!</definedName>
    <definedName name="TABLE_36">[90]수량집계!#REF!</definedName>
    <definedName name="TABLE_37">[90]수량집계!#REF!</definedName>
    <definedName name="TABLE_38">[90]수량집계!#REF!</definedName>
    <definedName name="TABLE_39">[90]수량집계!#REF!</definedName>
    <definedName name="TABLE_40">[90]수량집계!#REF!</definedName>
    <definedName name="TABLE_41">[90]수량집계!#REF!</definedName>
    <definedName name="TABLE_42">[90]수량집계!#REF!</definedName>
    <definedName name="TABLE_43">[90]수량집계!#REF!</definedName>
    <definedName name="TABLE_44">[90]수량집계!#REF!</definedName>
    <definedName name="TABLE_45">[90]수량집계!#REF!</definedName>
    <definedName name="TABLE_46">[90]수량집계!#REF!</definedName>
    <definedName name="TABLE_47">[90]수량집계!#REF!</definedName>
    <definedName name="TABLE_48">[90]수량집계!#REF!</definedName>
    <definedName name="TABLE_49">[90]수량집계!#REF!</definedName>
    <definedName name="TABLE_50">[90]수량집계!#REF!</definedName>
    <definedName name="TABLE_51">[90]수량집계!#REF!</definedName>
    <definedName name="TABLE_52">[90]수량집계!#REF!</definedName>
    <definedName name="TABLE_53">[90]수량집계!#REF!</definedName>
    <definedName name="TABLE_54">[90]수량집계!#REF!</definedName>
    <definedName name="TABLE_55">[90]수량집계!#REF!</definedName>
    <definedName name="TABLE_56">[90]수량집계!#REF!</definedName>
    <definedName name="TABLE_57">[90]수량집계!#REF!</definedName>
    <definedName name="TABLE_58">[90]수량집계!#REF!</definedName>
    <definedName name="TABLE_59">[90]수량집계!#REF!</definedName>
    <definedName name="TABLE_60">[90]수량집계!#REF!</definedName>
    <definedName name="TABLE_61">[90]수량집계!#REF!</definedName>
    <definedName name="TABLE_62">[90]수량집계!#REF!</definedName>
    <definedName name="TABLE_63">[90]수량집계!#REF!</definedName>
    <definedName name="TABLE_64">[90]수량집계!#REF!</definedName>
    <definedName name="TABLE_65">[90]수량집계!#REF!</definedName>
    <definedName name="TABLE_66">[90]수량집계!#REF!</definedName>
    <definedName name="TABLE_67">[90]수량집계!#REF!</definedName>
    <definedName name="TABLE_68">[90]수량집계!#REF!</definedName>
    <definedName name="TABLE_69">[90]수량집계!#REF!</definedName>
    <definedName name="TANK" hidden="1">{#N/A,#N/A,FALSE,"CCTV"}</definedName>
    <definedName name="TaxRateAsi">[36]summary!#REF!</definedName>
    <definedName name="TaxRateCSTN">[36]summary!#REF!</definedName>
    <definedName name="TaxRateMSTN">[36]summary!#REF!</definedName>
    <definedName name="tdrutru" hidden="1">{#N/A,#N/A,FALSE,"Sheet6"}</definedName>
    <definedName name="Technology_Develop_Outsourcing">#REF!</definedName>
    <definedName name="Technology_Development">#REF!</definedName>
    <definedName name="Telecommunication">#REF!</definedName>
    <definedName name="Telecommunication_1">#REF!</definedName>
    <definedName name="Telecommunication_Certification">#REF!</definedName>
    <definedName name="Telecommunication_Certification1">#REF!</definedName>
    <definedName name="Telecommunication_IT">#REF!</definedName>
    <definedName name="TEMP" hidden="1">'[91]EQT-ESTN'!#REF!</definedName>
    <definedName name="temporary" hidden="1">{#N/A,#N/A,FALSE,"CCTV"}</definedName>
    <definedName name="test">#REF!</definedName>
    <definedName name="TEST_1">#N/A</definedName>
    <definedName name="TEST_2">#N/A</definedName>
    <definedName name="TEST_A">#N/A</definedName>
    <definedName name="TEST_A1">#N/A</definedName>
    <definedName name="TEST_A2">#N/A</definedName>
    <definedName name="TEST_A3">#N/A</definedName>
    <definedName name="TEST_B">#N/A</definedName>
    <definedName name="TEST_B1">#N/A</definedName>
    <definedName name="TEST_B2">#N/A</definedName>
    <definedName name="TEST_B3">#N/A</definedName>
    <definedName name="TEST_C">#N/A</definedName>
    <definedName name="TEST_C1">#N/A</definedName>
    <definedName name="TEST_C2">#N/A</definedName>
    <definedName name="TEST_C3">#N/A</definedName>
    <definedName name="TEST_D">#N/A</definedName>
    <definedName name="TEST_D1">#N/A</definedName>
    <definedName name="TEST_D2">#N/A</definedName>
    <definedName name="TEST_D3">#N/A</definedName>
    <definedName name="TEST_E">#N/A</definedName>
    <definedName name="TEST_E1">#N/A</definedName>
    <definedName name="TEST_E2">#N/A</definedName>
    <definedName name="TEST_E3">#N/A</definedName>
    <definedName name="TEST_F">#N/A</definedName>
    <definedName name="TEST_F1">#N/A</definedName>
    <definedName name="TEST_F2">#N/A</definedName>
    <definedName name="TEST_F3">#N/A</definedName>
    <definedName name="TEST_G">#N/A</definedName>
    <definedName name="TEST_G1">#N/A</definedName>
    <definedName name="TEST_G2">#N/A</definedName>
    <definedName name="TEST_G3">#N/A</definedName>
    <definedName name="TEST_H">#N/A</definedName>
    <definedName name="TEST_H1">#N/A</definedName>
    <definedName name="TEST_H2">#N/A</definedName>
    <definedName name="TEST_H3">#N/A</definedName>
    <definedName name="TEST_I">#N/A</definedName>
    <definedName name="TEST_I1">#N/A</definedName>
    <definedName name="TEST_I2">#N/A</definedName>
    <definedName name="TEST_I3">#N/A</definedName>
    <definedName name="TEST_J">#N/A</definedName>
    <definedName name="TEST_J1">#N/A</definedName>
    <definedName name="TEST_J2">#N/A</definedName>
    <definedName name="TEST_J3">#N/A</definedName>
    <definedName name="TEST_K">#N/A</definedName>
    <definedName name="TEST_K1">#N/A</definedName>
    <definedName name="TEST_K2">#N/A</definedName>
    <definedName name="TEST_K3">#N/A</definedName>
    <definedName name="TEST_L2">#N/A</definedName>
    <definedName name="TEST_L3">#N/A</definedName>
    <definedName name="TEST_M2">#N/A</definedName>
    <definedName name="TEST_M3">#N/A</definedName>
    <definedName name="TEST_N2">#N/A</definedName>
    <definedName name="TEST_N3">#N/A</definedName>
    <definedName name="TEST_O2">#N/A</definedName>
    <definedName name="TEST_O3">#N/A</definedName>
    <definedName name="TEST_P2">#N/A</definedName>
    <definedName name="TEST_P3">#N/A</definedName>
    <definedName name="TEST_Q2">#N/A</definedName>
    <definedName name="TEST_Q3">#N/A</definedName>
    <definedName name="TEST_R2">#N/A</definedName>
    <definedName name="TEST_R3">#N/A</definedName>
    <definedName name="TEST_S3">#N/A</definedName>
    <definedName name="TEST_T3">#N/A</definedName>
    <definedName name="TEST_U3">#N/A</definedName>
    <definedName name="TEST_V3">#N/A</definedName>
    <definedName name="TEST_W3">#N/A</definedName>
    <definedName name="TEST_X3">#N/A</definedName>
    <definedName name="TEST_Y3">#N/A</definedName>
    <definedName name="TEST_Z3">#N/A</definedName>
    <definedName name="tgi"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housand">1000</definedName>
    <definedName name="TIT">#REF!</definedName>
    <definedName name="TITLES_PRINT">[92]C3!#REF!</definedName>
    <definedName name="Top">#REF!</definedName>
    <definedName name="TOTAL">#N/A</definedName>
    <definedName name="Total_Floor_Area">#REF!</definedName>
    <definedName name="TOTAL1">#REF!</definedName>
    <definedName name="TOTAL2">#REF!</definedName>
    <definedName name="TOTAL3">#REF!</definedName>
    <definedName name="TOTAL4">#REF!</definedName>
    <definedName name="TOTALL1">#REF!</definedName>
    <definedName name="TOTALL10">#REF!</definedName>
    <definedName name="TOTALL11">#REF!</definedName>
    <definedName name="TOTALL12">#REF!</definedName>
    <definedName name="TOTALL13">#REF!</definedName>
    <definedName name="TOTALL2">#REF!</definedName>
    <definedName name="TOTALL3">#REF!</definedName>
    <definedName name="TOTALL4">#REF!</definedName>
    <definedName name="TOTALL5">#REF!</definedName>
    <definedName name="TOTALL6">#REF!</definedName>
    <definedName name="TOTALL7">#REF!</definedName>
    <definedName name="TOTALL8">#REF!</definedName>
    <definedName name="TOTALL9">#REF!</definedName>
    <definedName name="TOTALM1">#REF!</definedName>
    <definedName name="TOTALM10">#REF!</definedName>
    <definedName name="TOTALM11">#REF!</definedName>
    <definedName name="TOTALM12">#REF!</definedName>
    <definedName name="TOTALM13">#REF!</definedName>
    <definedName name="TOTALM14">#REF!</definedName>
    <definedName name="TOTALM2">#REF!</definedName>
    <definedName name="TOTALM3">#REF!</definedName>
    <definedName name="TOTALM4">#REF!</definedName>
    <definedName name="TOTALM5">#REF!</definedName>
    <definedName name="TOTALM6">#REF!</definedName>
    <definedName name="TOTALM7">#REF!</definedName>
    <definedName name="TOTALM8">#REF!</definedName>
    <definedName name="TOTALM9">#REF!</definedName>
    <definedName name="tr" hidden="1">#REF!</definedName>
    <definedName name="TR510300간재">[93]G.R300경비!$F$15</definedName>
    <definedName name="TR510300노무">[93]G.R300경비!$F$17</definedName>
    <definedName name="TR510300손료">[93]G.R300경비!$F$6</definedName>
    <definedName name="Translate_and_Interpret">#REF!</definedName>
    <definedName name="Translate_Interpret">#REF!</definedName>
    <definedName name="Translate_or_Interpret">#REF!</definedName>
    <definedName name="Translate_or_Interpret_Services">#REF!</definedName>
    <definedName name="Travel">#REF!</definedName>
    <definedName name="Travel_Agency">#REF!</definedName>
    <definedName name="TRHEE" hidden="1">{#N/A,#N/A,FALSE,"Sheet6"}</definedName>
    <definedName name="trhr" hidden="1">{#N/A,#N/A,FALSE,"Sheet6"}</definedName>
    <definedName name="trunc">#REF!</definedName>
    <definedName name="ttr" hidden="1">{#N/A,#N/A,FALSE,"Sheet6"}</definedName>
    <definedName name="TTTT" hidden="1">#REF!</definedName>
    <definedName name="ttttt" hidden="1">{#N/A,#N/A,FALSE,"지침";#N/A,#N/A,FALSE,"환경분석";#N/A,#N/A,FALSE,"Sheet16"}</definedName>
    <definedName name="tye" hidden="1">#REF!</definedName>
    <definedName name="tyiutyui" hidden="1">{#N/A,#N/A,FALSE,"Sheet6"}</definedName>
    <definedName name="Type">#REF!</definedName>
    <definedName name="ukj" hidden="1">{#N/A,#N/A,FALSE,"전력간선"}</definedName>
    <definedName name="UL">[37]을!#REF!</definedName>
    <definedName name="Uniform">#REF!</definedName>
    <definedName name="up" hidden="1">{#N/A,#N/A,FALSE,"지침";#N/A,#N/A,FALSE,"환경분석";#N/A,#N/A,FALSE,"Sheet16"}</definedName>
    <definedName name="Utilities">#REF!</definedName>
    <definedName name="uu">[94]DATA!$B$4:$F$495</definedName>
    <definedName name="uu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uuuu" hidden="1">{#N/A,#N/A,FALSE,"단가표지"}</definedName>
    <definedName name="uwehdiueih" localSheetId="0" hidden="1">{#N/A,#N/A,FALSE,"자재관리";#N/A,#N/A,FALSE,"자재관리";#N/A,#N/A,FALSE,"자재관리"}</definedName>
    <definedName name="uwehdiueih" hidden="1">{#N/A,#N/A,FALSE,"자재관리";#N/A,#N/A,FALSE,"자재관리";#N/A,#N/A,FALSE,"자재관리"}</definedName>
    <definedName name="uyteyj" hidden="1">#REF!</definedName>
    <definedName name="V">#N/A</definedName>
    <definedName name="vbnhj" hidden="1">{#N/A,#N/A,FALSE,"Sheet6"}</definedName>
    <definedName name="vcc" hidden="1">{#N/A,#N/A,FALSE,"구조1"}</definedName>
    <definedName name="vcnf" hidden="1">'[95]N賃率-職'!$I$5:$I$30</definedName>
    <definedName name="Vehicle">#REF!</definedName>
    <definedName name="Voice_Service">#REF!</definedName>
    <definedName name="VS">#REF!</definedName>
    <definedName name="w">#REF!</definedName>
    <definedName name="WAN_Service">#REF!</definedName>
    <definedName name="Warehouse_Storage">#REF!</definedName>
    <definedName name="WE">#REF!</definedName>
    <definedName name="wee" hidden="1">{#N/A,#N/A,FALSE,"빌딩claim율";#N/A,#N/A,FALSE,"전력CLAIM율";#N/A,#N/A,FALSE,"SVC산업CLAIM"}</definedName>
    <definedName name="weq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ersdgfr">#REF!</definedName>
    <definedName name="wessdd">#REF!</definedName>
    <definedName name="wewewewe" hidden="1">{#N/A,#N/A,FALSE,"요약";#N/A,#N/A,FALSE,"보고목차";#N/A,#N/A,FALSE,"1)서비스접수";#N/A,#N/A,FALSE,"2)상담";#N/A,#N/A,FALSE,"2.월별접수추이현황";#N/A,#N/A,FALSE,"3.상담내용";#N/A,#N/A,FALSE,"4.미처리현황"}</definedName>
    <definedName name="WfContMarginAsi">#REF!</definedName>
    <definedName name="Wfcooasi1">#REF!</definedName>
    <definedName name="Wfifoasi">#REF!</definedName>
    <definedName name="WfSalesAsi">#REF!</definedName>
    <definedName name="Wftaxrateasi">#REF!</definedName>
    <definedName name="wm.조골재1" hidden="1">{#N/A,#N/A,FALSE,"조골재"}</definedName>
    <definedName name="WNDDKD">#N/A</definedName>
    <definedName name="WON">[37]을!#REF!</definedName>
    <definedName name="Workstation">#REF!</definedName>
    <definedName name="WPWPPW" hidden="1">{#N/A,#N/A,FALSE,"주간공정";#N/A,#N/A,FALSE,"주간보고";#N/A,#N/A,FALSE,"주간공정표"}</definedName>
    <definedName name="WRITE" localSheetId="0" hidden="1">{#N/A,#N/A,FALSE,"CCTV"}</definedName>
    <definedName name="WRITE" hidden="1">{#N/A,#N/A,FALSE,"CCTV"}</definedName>
    <definedName name="wrn.0812ESC."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1." hidden="1">{#N/A,#N/A,FALSE,"TOTAL"}</definedName>
    <definedName name="wrn.111." hidden="1">{#N/A,#N/A,FALSE,"제목"}</definedName>
    <definedName name="wrn.2번." hidden="1">{#N/A,#N/A,FALSE,"2~8번"}</definedName>
    <definedName name="wrn.34건물기초." localSheetId="0" hidden="1">{#N/A,#N/A,FALSE,"집계";#N/A,#N/A,FALSE,"표지";#N/A,#N/A,FALSE,"터빈집계";#N/A,#N/A,FALSE,"터빈내역";#N/A,#N/A,FALSE,"주제어집계";#N/A,#N/A,FALSE,"주제어내역";#N/A,#N/A,FALSE,"보일러집계";#N/A,#N/A,FALSE,"보일러내역"}</definedName>
    <definedName name="wrn.34건물기초." hidden="1">{#N/A,#N/A,FALSE,"집계";#N/A,#N/A,FALSE,"표지";#N/A,#N/A,FALSE,"터빈집계";#N/A,#N/A,FALSE,"터빈내역";#N/A,#N/A,FALSE,"주제어집계";#N/A,#N/A,FALSE,"주제어내역";#N/A,#N/A,FALSE,"보일러집계";#N/A,#N/A,FALSE,"보일러내역"}</definedName>
    <definedName name="wrn.5월실적." hidden="1">{#N/A,#N/A,FALSE,"요약";#N/A,#N/A,FALSE,"보고목차";#N/A,#N/A,FALSE,"1)서비스접수";#N/A,#N/A,FALSE,"2)상담";#N/A,#N/A,FALSE,"2.월별접수추이현황";#N/A,#N/A,FALSE,"3.상담내용";#N/A,#N/A,FALSE,"4.미처리현황"}</definedName>
    <definedName name="wrn.6월._.자재관리._.현황." localSheetId="0" hidden="1">{#N/A,#N/A,FALSE,"자재관리";#N/A,#N/A,FALSE,"자재관리";#N/A,#N/A,FALSE,"자재관리"}</definedName>
    <definedName name="wrn.6월._.자재관리._.현황." hidden="1">{#N/A,#N/A,FALSE,"자재관리";#N/A,#N/A,FALSE,"자재관리";#N/A,#N/A,FALSE,"자재관리"}</definedName>
    <definedName name="wrn.6월실적." hidden="1">{#N/A,#N/A,FALSE,"보고목차";#N/A,#N/A,FALSE,"1)서비스접수";#N/A,#N/A,FALSE,"2)상담";#N/A,#N/A,FALSE,"2.월별접수추이현황"}</definedName>
    <definedName name="wrn.9601실적." hidden="1">{#N/A,#N/A,FALSE,"보고목차";#N/A,#N/A,FALSE,"1)서비스접수";#N/A,#N/A,FALSE,"2)상담";#N/A,#N/A,FALSE,"2.월별접수추이현황";#N/A,#N/A,FALSE,"3.일자별접수현황";#N/A,#N/A,FALSE,"4.상담내용";#N/A,#N/A,FALSE,"5.미처리현황";#N/A,#N/A,FALSE,"6.재발방지";#N/A,#N/A,FALSE,"7.당월주요문제점"}</definedName>
    <definedName name="wrn.97." hidden="1">{#N/A,#N/A,FALSE,"지침";#N/A,#N/A,FALSE,"환경분석";#N/A,#N/A,FALSE,"Sheet16"}</definedName>
    <definedName name="wrn.97년._.사업계획._.및._.예산지침." hidden="1">{#N/A,#N/A,TRUE,"1";#N/A,#N/A,TRUE,"2";#N/A,#N/A,TRUE,"3";#N/A,#N/A,TRUE,"4";#N/A,#N/A,TRUE,"5";#N/A,#N/A,TRUE,"6";#N/A,#N/A,TRUE,"7"}</definedName>
    <definedName name="wrn.ac30prn." localSheetId="0" hidden="1">{#N/A,#N/A,FALSE,"별표20 ";#N/A,#N/A,FALSE,"부표";#N/A,#N/A,FALSE,"품셈내역";#N/A,#N/A,FALSE,"품셈집계";#N/A,#N/A,FALSE,"내역서";#N/A,#N/A,FALSE,"집계표";#N/A,#N/A,FALSE,"표지";#N/A,#N/A,FALSE,"별표총괄표"}</definedName>
    <definedName name="wrn.ac30prn." hidden="1">{#N/A,#N/A,FALSE,"별표20 ";#N/A,#N/A,FALSE,"부표";#N/A,#N/A,FALSE,"품셈내역";#N/A,#N/A,FALSE,"품셈집계";#N/A,#N/A,FALSE,"내역서";#N/A,#N/A,FALSE,"집계표";#N/A,#N/A,FALSE,"표지";#N/A,#N/A,FALSE,"별표총괄표"}</definedName>
    <definedName name="wrn.BM." localSheetId="0" hidden="1">{#N/A,#N/A,FALSE,"CCTV"}</definedName>
    <definedName name="wrn.BM." hidden="1">{#N/A,#N/A,FALSE,"CCTV"}</definedName>
    <definedName name="wrn.CLAIM율." hidden="1">{#N/A,#N/A,FALSE,"빌딩claim율";#N/A,#N/A,FALSE,"전력CLAIM율";#N/A,#N/A,FALSE,"SVC산업CLAIM"}</definedName>
    <definedName name="wrn.test1." hidden="1">{#N/A,#N/A,FALSE,"명세표"}</definedName>
    <definedName name="wrn.건물기초."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설기계사업소._.상반기보고." hidden="1">{#N/A,#N/A,FALSE,"사업총괄";#N/A,#N/A,FALSE,"장비사업";#N/A,#N/A,FALSE,"철구사업";#N/A,#N/A,FALSE,"준설사업"}</definedName>
    <definedName name="wrn.견적." hidden="1">{#N/A,#N/A,FALSE,"Sheet1";#N/A,#N/A,FALSE,"Sheet2";#N/A,#N/A,FALSE,"TAB96-1"}</definedName>
    <definedName name="wrn.고희석." hidden="1">{#N/A,#N/A,FALSE,"교리2"}</definedName>
    <definedName name="wrn.골재소요량." hidden="1">{#N/A,#N/A,FALSE,"골재소요량";#N/A,#N/A,FALSE,"골재소요량"}</definedName>
    <definedName name="wrn.교육청." localSheetId="0" hidden="1">{#N/A,#N/A,FALSE,"전력간선"}</definedName>
    <definedName name="wrn.교육청." hidden="1">{#N/A,#N/A,FALSE,"전력간선"}</definedName>
    <definedName name="wrn.구조2." hidden="1">{#N/A,#N/A,FALSE,"구조2"}</definedName>
    <definedName name="wrn.기성." localSheetId="0" hidden="1">{#N/A,#N/A,FALSE,"신청통보";#N/A,#N/A,FALSE,"기성확인서";#N/A,#N/A,FALSE,"기성내역서"}</definedName>
    <definedName name="wrn.기성." hidden="1">{#N/A,#N/A,FALSE,"신청통보";#N/A,#N/A,FALSE,"기성확인서";#N/A,#N/A,FALSE,"기성내역서"}</definedName>
    <definedName name="wrn.기초." localSheetId="0" hidden="1">{#N/A,#N/A,FALSE,"터빈집계";#N/A,#N/A,FALSE,"터빈내역";#N/A,#N/A,FALSE,"보일러집계";#N/A,#N/A,FALSE,"보일러내역"}</definedName>
    <definedName name="wrn.기초." hidden="1">{#N/A,#N/A,FALSE,"터빈집계";#N/A,#N/A,FALSE,"터빈내역";#N/A,#N/A,FALSE,"보일러집계";#N/A,#N/A,FALSE,"보일러내역"}</definedName>
    <definedName name="wrn.누계원가." hidden="1">{#N/A,#N/A,FALSE,"제조원가"}</definedName>
    <definedName name="wrn.단가표지." hidden="1">{#N/A,#N/A,FALSE,"단가표지"}</definedName>
    <definedName name="wrn.당월원가." hidden="1">{#N/A,#N/A,FALSE,"제조원가"}</definedName>
    <definedName name="wrn.리스현황." hidden="1">{#N/A,#N/A,FALSE,"집계표"}</definedName>
    <definedName name="wrn.배수1." hidden="1">{#N/A,#N/A,FALSE,"배수1"}</definedName>
    <definedName name="wrn.배수2." hidden="1">{#N/A,#N/A,FALSE,"배수2"}</definedName>
    <definedName name="wrn.변경예산." hidden="1">{#N/A,#N/A,FALSE,"변경관리예산";#N/A,#N/A,FALSE,"변경장비예산";#N/A,#N/A,FALSE,"변경준설예산";#N/A,#N/A,FALSE,"변경철구예산"}</definedName>
    <definedName name="wrn.보고서." localSheetId="0" hidden="1">{#N/A,#N/A,TRUE,"자재관리";#N/A,#N/A,TRUE,"품질"}</definedName>
    <definedName name="wrn.보고서." hidden="1">{#N/A,#N/A,TRUE,"자재관리";#N/A,#N/A,TRUE,"품질"}</definedName>
    <definedName name="wrn.보일러마감." localSheetId="0" hidden="1">{#N/A,#N/A,FALSE,"물가변동 (2)";#N/A,#N/A,FALSE,"공사비";#N/A,#N/A,FALSE,"사급";#N/A,#N/A,FALSE,"도급집계";#N/A,#N/A,FALSE,"재료비";#N/A,#N/A,FALSE,"노무비";#N/A,#N/A,FALSE,"경비"}</definedName>
    <definedName name="wrn.보일러마감." hidden="1">{#N/A,#N/A,FALSE,"물가변동 (2)";#N/A,#N/A,FALSE,"공사비";#N/A,#N/A,FALSE,"사급";#N/A,#N/A,FALSE,"도급집계";#N/A,#N/A,FALSE,"재료비";#N/A,#N/A,FALSE,"노무비";#N/A,#N/A,FALSE,"경비"}</definedName>
    <definedName name="wrn.부대1." hidden="1">{#N/A,#N/A,FALSE,"부대1"}</definedName>
    <definedName name="wrn.부대2." hidden="1">{#N/A,#N/A,FALSE,"부대2"}</definedName>
    <definedName name="wrn.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사업현황."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속도." hidden="1">{#N/A,#N/A,FALSE,"속도"}</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송변전공종단가."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시행결의." localSheetId="0" hidden="1">{#N/A,#N/A,FALSE,"도급대비시행율";#N/A,#N/A,FALSE,"결의서";#N/A,#N/A,FALSE,"내역서";#N/A,#N/A,FALSE,"도급예상"}</definedName>
    <definedName name="wrn.시행결의." hidden="1">{#N/A,#N/A,FALSE,"도급대비시행율";#N/A,#N/A,FALSE,"결의서";#N/A,#N/A,FALSE,"내역서";#N/A,#N/A,FALSE,"도급예상"}</definedName>
    <definedName name="wrn.신용찬." hidden="1">{#N/A,#N/A,TRUE,"토적및재료집계";#N/A,#N/A,TRUE,"토적및재료집계";#N/A,#N/A,TRUE,"단위량"}</definedName>
    <definedName name="wrn.실행품의." hidden="1">{#N/A,#N/A,FALSE,"갑지";#N/A,#N/A,FALSE,"개요";#N/A,#N/A,FALSE,"비목별";#N/A,#N/A,FALSE,"건물별";#N/A,#N/A,FALSE,"기구표";#N/A,#N/A,FALSE,"직원투입"}</definedName>
    <definedName name="wrn.예상손익." hidden="1">{#N/A,#N/A,FALSE,"예상손익";#N/A,#N/A,FALSE,"관리분석";#N/A,#N/A,FALSE,"장비분석";#N/A,#N/A,FALSE,"준설분석";#N/A,#N/A,FALSE,"철구분석"}</definedName>
    <definedName name="wrn.외주기성." localSheetId="0" hidden="1">{#N/A,#N/A,FALSE,"신청통보";#N/A,#N/A,FALSE,"기성확인서";#N/A,#N/A,FALSE,"기성내역서"}</definedName>
    <definedName name="wrn.외주기성." hidden="1">{#N/A,#N/A,FALSE,"신청통보";#N/A,#N/A,FALSE,"기성확인서";#N/A,#N/A,FALSE,"기성내역서"}</definedName>
    <definedName name="wrn.운반시간." hidden="1">{#N/A,#N/A,FALSE,"운반시간"}</definedName>
    <definedName name="wrn.이정표." hidden="1">{#N/A,#N/A,FALSE,"이정표"}</definedName>
    <definedName name="wrn.전열선출서." hidden="1">{#N/A,#N/A,FALSE,"전열산출서"}</definedName>
    <definedName name="wrn.조골재." hidden="1">{#N/A,#N/A,FALSE,"조골재"}</definedName>
    <definedName name="wrn.종점1" hidden="1">{#N/A,#N/A,FALSE,"이정표"}</definedName>
    <definedName name="wrn.주간보고." hidden="1">{#N/A,#N/A,FALSE,"주간공정";#N/A,#N/A,FALSE,"주간보고";#N/A,#N/A,FALSE,"주간공정표"}</definedName>
    <definedName name="wrn.지수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집기비품보고서._.품목별._.및._.현장별._.집계표." hidden="1">{#N/A,#N/A,FALSE,"Sheet6"}</definedName>
    <definedName name="wrn.철골집계표._.5칸." hidden="1">{#N/A,#N/A,FALSE,"Sheet1"}</definedName>
    <definedName name="wrn.토공1." hidden="1">{#N/A,#N/A,FALSE,"구조1"}</definedName>
    <definedName name="wrn.토공2." hidden="1">{#N/A,#N/A,FALSE,"토공2"}</definedName>
    <definedName name="wrn.통신지." hidden="1">{#N/A,#N/A,FALSE,"기안지";#N/A,#N/A,FALSE,"통신지"}</definedName>
    <definedName name="wrn.포장1." hidden="1">{#N/A,#N/A,FALSE,"포장1";#N/A,#N/A,FALSE,"포장1"}</definedName>
    <definedName name="wrn.포장2." hidden="1">{#N/A,#N/A,FALSE,"포장2"}</definedName>
    <definedName name="wrn.포장단가." hidden="1">{#N/A,#N/A,FALSE,"포장단가"}</definedName>
    <definedName name="wrn.표준공종단가."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지." hidden="1">{#N/A,#N/A,FALSE,"표지"}</definedName>
    <definedName name="wrn.표지목차." hidden="1">{#N/A,#N/A,FALSE,"표지목차"}</definedName>
    <definedName name="wrn.현장._.NCR._.분석." hidden="1">{#N/A,#N/A,FALSE,"현장 NCR 분석";#N/A,#N/A,FALSE,"현장품질감사";#N/A,#N/A,FALSE,"현장품질감사"}</definedName>
    <definedName name="wrn.혼합골재." hidden="1">{#N/A,#N/A,FALSE,"혼합골재"}</definedName>
    <definedName name="WW">#REF!</definedName>
    <definedName name="WW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www" hidden="1">{#N/A,#N/A,FALSE,"손익표지";#N/A,#N/A,FALSE,"손익계산";#N/A,#N/A,FALSE,"일반관리비";#N/A,#N/A,FALSE,"영업외수익";#N/A,#N/A,FALSE,"영업외비용";#N/A,#N/A,FALSE,"매출액";#N/A,#N/A,FALSE,"요약손익";#N/A,#N/A,FALSE,"요약대차";#N/A,#N/A,FALSE,"매출채권현황";#N/A,#N/A,FALSE,"매출채권명세"}</definedName>
    <definedName name="wwwwwwwww">'[96]Key Data_Y13'!$H$3:$H$2649</definedName>
    <definedName name="X" localSheetId="0" hidden="1">{#N/A,#N/A,TRUE,"자재관리";#N/A,#N/A,TRUE,"품질"}</definedName>
    <definedName name="X" hidden="1">{#N/A,#N/A,TRUE,"자재관리";#N/A,#N/A,TRUE,"품질"}</definedName>
    <definedName name="xadc">#REF!</definedName>
    <definedName name="XCB" hidden="1">{#N/A,#N/A,FALSE,"Sheet6"}</definedName>
    <definedName name="xcvc" hidden="1">#REF!</definedName>
    <definedName name="xf" hidden="1">{#N/A,#N/A,FALSE,"Sheet6"}</definedName>
    <definedName name="XX">[24]입찰안!$P$3</definedName>
    <definedName name="XXX">[24]입찰안!$P$3</definedName>
    <definedName name="XXXX">[24]입찰안!$P$3</definedName>
    <definedName name="XXXXXX" hidden="1">{"'공사부문'!$A$6:$A$32"}</definedName>
    <definedName name="Y" hidden="1">'[39]갑지(추정)'!#REF!</definedName>
    <definedName name="YA">[97]약품공급2!#REF!</definedName>
    <definedName name="yh" hidden="1">{#N/A,#N/A,FALSE,"제목"}</definedName>
    <definedName name="YN">#N/A</definedName>
    <definedName name="YSB">#REF!</definedName>
    <definedName name="ytrytwyt" hidden="1">#REF!</definedName>
    <definedName name="yu" hidden="1">{#N/A,#N/A,FALSE,"Sheet6"}</definedName>
    <definedName name="yuj" hidden="1">{#N/A,#N/A,TRUE,"1";#N/A,#N/A,TRUE,"2";#N/A,#N/A,TRUE,"3";#N/A,#N/A,TRUE,"4";#N/A,#N/A,TRUE,"5";#N/A,#N/A,TRUE,"6";#N/A,#N/A,TRUE,"7"}</definedName>
    <definedName name="YUTY" hidden="1">{#N/A,#N/A,FALSE,"Sheet6"}</definedName>
    <definedName name="yyy" hidden="1">[98]수량산출!$A$1:$A$8561</definedName>
    <definedName name="yyyyy" hidden="1">{#N/A,#N/A,FALSE,"이정표"}</definedName>
    <definedName name="Z">[3]조건표!$P$4</definedName>
    <definedName name="Z_1F713D72_E6F4_11D3_8E1E_00A0244E179B_.wvu.Cols" hidden="1">#REF!</definedName>
    <definedName name="Z_1F713D72_E6F4_11D3_8E1E_00A0244E179B_.wvu.PrintArea" hidden="1">#REF!</definedName>
    <definedName name="Z_BFEEB821_E6AD_11D3_88E4_00E09870C276_.wvu.PrintArea" hidden="1">#REF!</definedName>
    <definedName name="Z_F6AB6A24_E5D5_11D3_B573_00104BA1686B_.wvu.Cols" hidden="1">#REF!,#REF!,#REF!</definedName>
    <definedName name="za" hidden="1">[73]실행철강하도!$A$1:$A$4</definedName>
    <definedName name="zero">0</definedName>
    <definedName name="zfdsgdf" hidden="1">{#N/A,#N/A,FALSE,"CCTV"}</definedName>
    <definedName name="ZP">#REF!</definedName>
    <definedName name="zz">#REF!</definedName>
    <definedName name="ZZZ"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#REF!</definedName>
    <definedName name="ㄱㄱ" hidden="1">{#N/A,#N/A,FALSE,"명세표"}</definedName>
    <definedName name="ㄱㄱㄱㄱ" hidden="1">{#N/A,#N/A,FALSE,"지침";#N/A,#N/A,FALSE,"환경분석";#N/A,#N/A,FALSE,"Sheet16"}</definedName>
    <definedName name="ㄱㄱㄱㄱㄱ" hidden="1">{#N/A,#N/A,FALSE,"교리2"}</definedName>
    <definedName name="ㄱㄱㄱㅎ" hidden="1">{#N/A,#N/A,FALSE,"Sheet6"}</definedName>
    <definedName name="ㄱㄷㄱ" hidden="1">{#N/A,#N/A,FALSE,"Sheet6"}</definedName>
    <definedName name="ㄱㄷㄱㄷㄱ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ㄷㅅ" hidden="1">{#N/A,#N/A,FALSE,"Sheet6"}</definedName>
    <definedName name="ㄱㄷ쇼" hidden="1">#REF!</definedName>
    <definedName name="ㄱㄷㅈ" hidden="1">[99]Total!#REF!</definedName>
    <definedName name="ㄱㄷㅈㄱㄷㅈㄱㅈㄷ" hidden="1">{#N/A,#N/A,FALSE,"혼합골재"}</definedName>
    <definedName name="ㄱㄷㅈㅄㄷ" hidden="1">#REF!</definedName>
    <definedName name="ㄱㄷ죠" hidden="1">#REF!</definedName>
    <definedName name="ㄱ됵ㄷ" hidden="1">#REF!</definedName>
    <definedName name="ㄱ둊" hidden="1">#REF!</definedName>
    <definedName name="ㄱㄹ홍ㄱ호" hidden="1">{#N/A,#N/A,FALSE,"Sheet6"}</definedName>
    <definedName name="ㄱ서ㅗㅇ" hidden="1">{#N/A,#N/A,FALSE,"집계표"}</definedName>
    <definedName name="ㄱ솧" hidden="1">{#N/A,#N/A,FALSE,"집계표"}</definedName>
    <definedName name="ㄱ쇽" hidden="1">{#N/A,#N/A,FALSE,"Sheet6"}</definedName>
    <definedName name="ㄱㅈㅎ" hidden="1">#REF!</definedName>
    <definedName name="ㄱㅎㄳ" hidden="1">[100]Total!#REF!</definedName>
    <definedName name="ㄱㅎㄷㄱㅎㄱㄷ" hidden="1">[101]Total!#REF!</definedName>
    <definedName name="가">#REF!</definedName>
    <definedName name="가감금액비교표">[102]!StartSeller</definedName>
    <definedName name="가구">#REF!</definedName>
    <definedName name="가로" hidden="1">{#N/A,#N/A,FALSE,"전력간선"}</definedName>
    <definedName name="가로등부표1">[68]!Macro13</definedName>
    <definedName name="가로등부표2">#REF!,#REF!</definedName>
    <definedName name="가로등주세척">#REF!</definedName>
    <definedName name="가로형천장양면재계">[103]직재!#REF!</definedName>
    <definedName name="가로형천장양면재계재계">[103]재집!#REF!</definedName>
    <definedName name="가로형천장재계">[103]재집!#REF!</definedName>
    <definedName name="가설">[88]단가설계!#REF!</definedName>
    <definedName name="가설건물면적산정" hidden="1">{#N/A,#N/A,FALSE,"사업총괄";#N/A,#N/A,FALSE,"장비사업";#N/A,#N/A,FALSE,"철구사업";#N/A,#N/A,FALSE,"준설사업"}</definedName>
    <definedName name="가설하품">#N/A</definedName>
    <definedName name="가시설공사비">[88]단가설계!#REF!</definedName>
    <definedName name="가실행1" hidden="1">{#N/A,#N/A,FALSE,"배수1"}</definedName>
    <definedName name="가아" hidden="1">[104]수량산출!#REF!</definedName>
    <definedName name="가재가시설" hidden="1">{#N/A,#N/A,FALSE,"Sheet6"}</definedName>
    <definedName name="간노율">#N/A</definedName>
    <definedName name="간설">[88]단가설계!#REF!</definedName>
    <definedName name="간접경비" hidden="1">#REF!</definedName>
    <definedName name="간접노무비">#REF!</definedName>
    <definedName name="간접비" hidden="1">{#N/A,#N/A,FALSE,"갑지";#N/A,#N/A,FALSE,"개요";#N/A,#N/A,FALSE,"비목별";#N/A,#N/A,FALSE,"건물별";#N/A,#N/A,FALSE,"기구표";#N/A,#N/A,FALSE,"직원투입"}</definedName>
    <definedName name="간접비1" hidden="1">{#N/A,#N/A,FALSE,"갑지";#N/A,#N/A,FALSE,"개요";#N/A,#N/A,FALSE,"비목별";#N/A,#N/A,FALSE,"건물별";#N/A,#N/A,FALSE,"기구표";#N/A,#N/A,FALSE,"직원투입"}</definedName>
    <definedName name="간지" hidden="1">{#N/A,#N/A,FALSE,"전열산출서"}</definedName>
    <definedName name="감복만" hidden="1">{#N/A,#N/A,FALSE,"교리2"}</definedName>
    <definedName name="감승주" hidden="1">{#N/A,#N/A,FALSE,"교리2"}</definedName>
    <definedName name="갑지">#REF!</definedName>
    <definedName name="갑지02" hidden="1">{#N/A,#N/A,FALSE,"Sheet6"}</definedName>
    <definedName name="갑지2" hidden="1">#REF!</definedName>
    <definedName name="갑지외" hidden="1">{#N/A,#N/A,FALSE,"CCTV"}</definedName>
    <definedName name="강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강관"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강봉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강아지" hidden="1">#REF!</definedName>
    <definedName name="강종식"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개보수">#REF!</definedName>
    <definedName name="개산분">[105]입찰안!#REF!</definedName>
    <definedName name="개요1" hidden="1">[106]Total!#REF!</definedName>
    <definedName name="갤겁">'[107]조사방법 참조'!$F$1:$F$40</definedName>
    <definedName name="갱부">#REF!</definedName>
    <definedName name="갸" hidden="1">{#N/A,#N/A,FALSE,"예상손익";#N/A,#N/A,FALSE,"관리분석";#N/A,#N/A,FALSE,"장비분석";#N/A,#N/A,FALSE,"준설분석";#N/A,#N/A,FALSE,"철구분석"}</definedName>
    <definedName name="거소" hidden="1">{#N/A,#N/A,FALSE,"집계표"}</definedName>
    <definedName name="거푸집소운반비">#REF!</definedName>
    <definedName name="거ㅏ" hidden="1">[108]수량산출!$A$3:$H$8539</definedName>
    <definedName name="건" hidden="1">{#N/A,#N/A,FALSE,"기안지";#N/A,#N/A,FALSE,"통신지"}</definedName>
    <definedName name="건CONT_2">#REF!</definedName>
    <definedName name="건CONT2_1">#REF!</definedName>
    <definedName name="건CONT2_2">#REF!</definedName>
    <definedName name="건CONT2_3">#REF!</definedName>
    <definedName name="건DCUT_3">#REF!</definedName>
    <definedName name="건DUCT3_1">#REF!</definedName>
    <definedName name="건DUCT3_2">#REF!</definedName>
    <definedName name="건EQIP_1">#REF!</definedName>
    <definedName name="건설기계운전사">[109]단가표!$G$12</definedName>
    <definedName name="건시운전">#REF!</definedName>
    <definedName name="건축내역2" hidden="1">{#N/A,#N/A,FALSE,"기안지";#N/A,#N/A,FALSE,"통신지"}</definedName>
    <definedName name="건축목공">#REF!</definedName>
    <definedName name="건축토공" hidden="1">{#N/A,#N/A,FALSE,"기안지";#N/A,#N/A,FALSE,"통신지"}</definedName>
    <definedName name="건축토공2" hidden="1">{#N/A,#N/A,FALSE,"기안지";#N/A,#N/A,FALSE,"통신지"}</definedName>
    <definedName name="건축팀별" hidden="1">{#N/A,#N/A,FALSE,"지침";#N/A,#N/A,FALSE,"환경분석";#N/A,#N/A,FALSE,"Sheet16"}</definedName>
    <definedName name="겨격" localSheetId="2" hidden="1">#REF!</definedName>
    <definedName name="겨격" localSheetId="0" hidden="1">#REF!</definedName>
    <definedName name="겨격" hidden="1">#REF!</definedName>
    <definedName name="견__적__결__과___대__비__표">#REF!</definedName>
    <definedName name="견본갑을" hidden="1">{#N/A,#N/A,FALSE,"Sheet1"}</definedName>
    <definedName name="견적" hidden="1">'[110]내역서1999.8최종'!$A$1:$A$2438</definedName>
    <definedName name="견적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SHEET" hidden="1">{#N/A,#N/A,FALSE,"CCTV"}</definedName>
    <definedName name="견적검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금액">#N/A</definedName>
    <definedName name="견적금액비교">[111]소비자가!$I$46:$J$1593</definedName>
    <definedName name="견적기준">#REF!</definedName>
    <definedName name="견적대비" hidden="1">#REF!</definedName>
    <definedName name="견적대비표" hidden="1">#REF!</definedName>
    <definedName name="견적서">[0]!StartSeller</definedName>
    <definedName name="견적서2">#N/A</definedName>
    <definedName name="견적서B">[0]!StartSeller</definedName>
    <definedName name="견적예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조건" hidden="1">{#N/A,#N/A,FALSE,"CCTV"}</definedName>
    <definedName name="견적조건8" hidden="1">{#N/A,#N/A,FALSE,"CCTV"}</definedName>
    <definedName name="견조">[112]내역!$C$48</definedName>
    <definedName name="견출공">#REF!</definedName>
    <definedName name="결제">#N/A</definedName>
    <definedName name="결제금액">#N/A</definedName>
    <definedName name="경"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량"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경비">#REF!</definedName>
    <definedName name="경비1" hidden="1">#REF!</definedName>
    <definedName name="경수" localSheetId="0" hidden="1">{#N/A,#N/A,FALSE,"도급대비시행율";#N/A,#N/A,FALSE,"결의서";#N/A,#N/A,FALSE,"내역서";#N/A,#N/A,FALSE,"도급예상"}</definedName>
    <definedName name="경수" hidden="1">{#N/A,#N/A,FALSE,"도급대비시행율";#N/A,#N/A,FALSE,"결의서";#N/A,#N/A,FALSE,"내역서";#N/A,#N/A,FALSE,"도급예상"}</definedName>
    <definedName name="경수을">#REF!,#REF!,#REF!,#REF!</definedName>
    <definedName name="경수을지"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localSheetId="0" hidden="1">{#N/A,#N/A,FALSE,"자재관리";#N/A,#N/A,FALSE,"자재관리";#N/A,#N/A,FALSE,"자재관리"}</definedName>
    <definedName name="경영목표2" hidden="1">{#N/A,#N/A,FALSE,"자재관리";#N/A,#N/A,FALSE,"자재관리";#N/A,#N/A,FALSE,"자재관리"}</definedName>
    <definedName name="계수">#REF!</definedName>
    <definedName name="계약내역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방법">[77]Sheet1!$B$2:$B$8</definedName>
    <definedName name="계약의뢰" hidden="1">[113]프랜트면허!#REF!</definedName>
    <definedName name="계장공">#REF!</definedName>
    <definedName name="계전2" hidden="1">#REF!</definedName>
    <definedName name="계측기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획표">#REF!</definedName>
    <definedName name="고" hidden="1">{#N/A,#N/A,FALSE,"조골재"}</definedName>
    <definedName name="고고곡">'[114]21301동'!#REF!</definedName>
    <definedName name="고압케이블전공">#REF!</definedName>
    <definedName name="고용보험" hidden="1">#REF!</definedName>
    <definedName name="고재">#REF!</definedName>
    <definedName name="고케">#REF!</definedName>
    <definedName name="곡사명">[115]Total!#REF!</definedName>
    <definedName name="곧ㄱ" hidden="1">{#N/A,#N/A,FALSE,"Sheet6"}</definedName>
    <definedName name="공간노">#N/A</definedName>
    <definedName name="공공도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동동">'[114]21301동'!#REF!</definedName>
    <definedName name="공구">#REF!</definedName>
    <definedName name="공구손료">[116]요율!$B$4</definedName>
    <definedName name="공급가액">#REF!</definedName>
    <definedName name="공기">#REF!</definedName>
    <definedName name="공기1" hidden="1">[117]설계내역서!#REF!</definedName>
    <definedName name="공내역ㅇ" hidden="1">{#N/A,#N/A,FALSE,"Sheet6"}</definedName>
    <definedName name="공동">'[114]21301동'!#REF!</definedName>
    <definedName name="공동구토공" hidden="1">{#N/A,#N/A,FALSE,"기안지";#N/A,#N/A,FALSE,"통신지"}</definedName>
    <definedName name="공동구토공2" hidden="1">{#N/A,#N/A,FALSE,"기안지";#N/A,#N/A,FALSE,"통신지"}</definedName>
    <definedName name="공량">[118]갑지!$I$2</definedName>
    <definedName name="공문" localSheetId="0" hidden="1">{#N/A,#N/A,FALSE,"자재관리";#N/A,#N/A,FALSE,"자재관리";#N/A,#N/A,FALSE,"자재관리"}</definedName>
    <definedName name="공문" hidden="1">{#N/A,#N/A,FALSE,"자재관리";#N/A,#N/A,FALSE,"자재관리";#N/A,#N/A,FALSE,"자재관리"}</definedName>
    <definedName name="공문1" localSheetId="0" hidden="1">{#N/A,#N/A,FALSE,"자재관리";#N/A,#N/A,FALSE,"자재관리";#N/A,#N/A,FALSE,"자재관리"}</definedName>
    <definedName name="공문1" hidden="1">{#N/A,#N/A,FALSE,"자재관리";#N/A,#N/A,FALSE,"자재관리";#N/A,#N/A,FALSE,"자재관리"}</definedName>
    <definedName name="공사내역1">#REF!</definedName>
    <definedName name="공사내역서">#REF!</definedName>
    <definedName name="공사명">#REF!</definedName>
    <definedName name="공사명__삼성본관_지하주차장_도장공사">#REF!</definedName>
    <definedName name="공사비">#REF!</definedName>
    <definedName name="공사비용">#REF!</definedName>
    <definedName name="공사원가">#REF!</definedName>
    <definedName name="공사원가계산서" hidden="1">{#N/A,#N/A,TRUE,"토적및재료집계";#N/A,#N/A,TRUE,"토적및재료집계";#N/A,#N/A,TRUE,"단위량"}</definedName>
    <definedName name="공사잔금">#N/A</definedName>
    <definedName name="공압축3.5간재">'[119]기계경비(시간당)'!$H$248</definedName>
    <definedName name="공압축3.5노무">'[119]기계경비(시간당)'!$H$244</definedName>
    <definedName name="공압축3.5노무야간">'[119]기계경비(시간당)'!$H$245</definedName>
    <definedName name="공압축3.5손료">'[119]기계경비(시간당)'!$H$243</definedName>
    <definedName name="공압축7.1간재">'[119]기계경비(시간당)'!$H$256</definedName>
    <definedName name="공압축7.1노무">'[119]기계경비(시간당)'!$H$252</definedName>
    <definedName name="공압축7.1노무야간">'[119]기계경비(시간당)'!$H$253</definedName>
    <definedName name="공압축7.1손료">'[119]기계경비(시간당)'!$H$251</definedName>
    <definedName name="공양식" hidden="1">{#N/A,#N/A,FALSE,"교리2"}</definedName>
    <definedName name="공일">#REF!</definedName>
    <definedName name="공정">#REF!</definedName>
    <definedName name="공정량">#REF!</definedName>
    <definedName name="공정산출3">[120]Sheet1!$E$11:$I$99</definedName>
    <definedName name="공정수량">#REF!</definedName>
    <definedName name="공정집계">#REF!</definedName>
    <definedName name="공정표">'[47]Customer Databas'!#REF!</definedName>
    <definedName name="공조닥트">#REF!</definedName>
    <definedName name="공조닥트보온">#REF!</definedName>
    <definedName name="공조실급수2">#REF!</definedName>
    <definedName name="공종">#N/A</definedName>
    <definedName name="공종별"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공종별낙찰율적용">'[121]일(4)'!#REF!</definedName>
    <definedName name="공종별집계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지">#REF!</definedName>
    <definedName name="관100소운반비">#REF!</definedName>
    <definedName name="관28소운반비">#REF!</definedName>
    <definedName name="관50소운반비">#REF!</definedName>
    <definedName name="관80소운반비">#REF!</definedName>
    <definedName name="관공정">[122]관로공정!$A:$R</definedName>
    <definedName name="관급">#REF!,#REF!,#REF!</definedName>
    <definedName name="관급자재">[123]관급_File!$A:$O</definedName>
    <definedName name="관급자재비">#REF!</definedName>
    <definedName name="관로공정">#REF!</definedName>
    <definedName name="관로단면">[124]단가설계!#REF!</definedName>
    <definedName name="관로부문">[125]관로부문!#REF!</definedName>
    <definedName name="관로총괄">#REF!</definedName>
    <definedName name="관로터파기">[126]!돌아가기</definedName>
    <definedName name="관리비" hidden="1">#REF!</definedName>
    <definedName name="관리비2" hidden="1">{#N/A,#N/A,FALSE,"갑지";#N/A,#N/A,FALSE,"개요";#N/A,#N/A,FALSE,"비목별";#N/A,#N/A,FALSE,"건물별";#N/A,#N/A,FALSE,"기구표";#N/A,#N/A,FALSE,"직원투입"}</definedName>
    <definedName name="관용접300간재">[93]G.R300경비!$F$109</definedName>
    <definedName name="관용접300노무">[93]G.R300경비!$F$114</definedName>
    <definedName name="관절단300간재">[93]G.R300경비!$F$95</definedName>
    <definedName name="관절단300노무">[93]G.R300경비!$F$103</definedName>
    <definedName name="괄">'[114]21301동'!#REF!</definedName>
    <definedName name="광케이블기사">#REF!</definedName>
    <definedName name="광통신기사">#REF!</definedName>
    <definedName name="교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첨">#REF!</definedName>
    <definedName name="굗ㄱ" hidden="1">{#N/A,#N/A,FALSE,"Sheet6"}</definedName>
    <definedName name="구"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동AA">'[114]21301동'!$A$26:$E$47</definedName>
    <definedName name="구매요청_부서명">'[79]Key Data_Y13'!$H$3:$H$2649</definedName>
    <definedName name="구본" hidden="1">{#N/A,#N/A,FALSE,"Sheet6"}</definedName>
    <definedName name="구산갑지" hidden="1">#REF!</definedName>
    <definedName name="구자관" localSheetId="0" hidden="1">{#N/A,#N/A,FALSE,"신청통보";#N/A,#N/A,FALSE,"기성확인서";#N/A,#N/A,FALSE,"기성내역서"}</definedName>
    <definedName name="구자관" hidden="1">{#N/A,#N/A,FALSE,"신청통보";#N/A,#N/A,FALSE,"기성확인서";#N/A,#N/A,FALSE,"기성내역서"}</definedName>
    <definedName name="구조물공">[127]내역!#REF!</definedName>
    <definedName name="국기원">#N/A</definedName>
    <definedName name="권대협" hidden="1">{#N/A,#N/A,FALSE,"CCTV"}</definedName>
    <definedName name="궤도공">#REF!</definedName>
    <definedName name="규격">#N/A</definedName>
    <definedName name="근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린" hidden="1">{#N/A,#N/A,FALSE,"Sheet1"}</definedName>
    <definedName name="금강타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액">#REF!</definedName>
    <definedName name="금액대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회수량">#REF!</definedName>
    <definedName name="금회순공사">'[128]연부97-1'!#REF!</definedName>
    <definedName name="급수급탕">#REF!</definedName>
    <definedName name="기" localSheetId="0" hidden="1">{#N/A,#N/A,TRUE,"자재관리";#N/A,#N/A,TRUE,"품질"}</definedName>
    <definedName name="기" hidden="1">{#N/A,#N/A,TRUE,"자재관리";#N/A,#N/A,TRUE,"품질"}</definedName>
    <definedName name="기게건주10">#REF!</definedName>
    <definedName name="기계건주10">#REF!</definedName>
    <definedName name="기계건주5">#REF!</definedName>
    <definedName name="기계건주9">#REF!</definedName>
    <definedName name="기계공">[129]노임단가!#REF!</definedName>
    <definedName name="기계글로브">#REF!</definedName>
    <definedName name="기계단가1" localSheetId="0" hidden="1">{#N/A,#N/A,FALSE,"전력간선"}</definedName>
    <definedName name="기계단가1" hidden="1">{#N/A,#N/A,FALSE,"전력간선"}</definedName>
    <definedName name="기계등기구">#REF!</definedName>
    <definedName name="기계등주세척">#REF!</definedName>
    <definedName name="기계등주세척단독">#REF!</definedName>
    <definedName name="기계등주세척동시">#REF!</definedName>
    <definedName name="기계설치공">[129]노임단가!#REF!</definedName>
    <definedName name="기계설치대장소노무">[93]G.R300경비!$F$131</definedName>
    <definedName name="기계운전사">#REF!</definedName>
    <definedName name="기계터널세척">#REF!</definedName>
    <definedName name="기계터널야간">#REF!</definedName>
    <definedName name="기기기" hidden="1">#REF!</definedName>
    <definedName name="기기신설">#REF!</definedName>
    <definedName name="기기철거">#REF!</definedName>
    <definedName name="기단">'[130]기존단가 (2)'!$A$4:$E$487</definedName>
    <definedName name="기본서류">#N/A</definedName>
    <definedName name="기성3" hidden="1">{#N/A,#N/A,FALSE,"CCTV"}</definedName>
    <definedName name="기성갑" hidden="1">#REF!</definedName>
    <definedName name="기성검사1" hidden="1">#REF!</definedName>
    <definedName name="기술료">[88]단가설계!#REF!</definedName>
    <definedName name="기전내역">[0]!StartSeller</definedName>
    <definedName name="기존단가">[77]Sheet1!$A$2:$A$8</definedName>
    <definedName name="기준">#REF!</definedName>
    <definedName name="기타">[131]Sheet1!$E$11:$I$99</definedName>
    <definedName name="기타경비">#REF!</definedName>
    <definedName name="기타공정">[131]Sheet1!$E$11:$I$396</definedName>
    <definedName name="기타자재">#N/A</definedName>
    <definedName name="길화"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localSheetId="0" hidden="1">{#N/A,#N/A,FALSE,"도급대비시행율";#N/A,#N/A,FALSE,"결의서";#N/A,#N/A,FALSE,"내역서";#N/A,#N/A,FALSE,"도급예상"}</definedName>
    <definedName name="길화건" hidden="1">{#N/A,#N/A,FALSE,"도급대비시행율";#N/A,#N/A,FALSE,"결의서";#N/A,#N/A,FALSE,"내역서";#N/A,#N/A,FALSE,"도급예상"}</definedName>
    <definedName name="길화건업" localSheetId="0" hidden="1">{#N/A,#N/A,FALSE,"집계";#N/A,#N/A,FALSE,"표지";#N/A,#N/A,FALSE,"터빈집계";#N/A,#N/A,FALSE,"터빈내역";#N/A,#N/A,FALSE,"주제어집계";#N/A,#N/A,FALSE,"주제어내역";#N/A,#N/A,FALSE,"보일러집계";#N/A,#N/A,FALSE,"보일러내역"}</definedName>
    <definedName name="길화건업" hidden="1">{#N/A,#N/A,FALSE,"집계";#N/A,#N/A,FALSE,"표지";#N/A,#N/A,FALSE,"터빈집계";#N/A,#N/A,FALSE,"터빈내역";#N/A,#N/A,FALSE,"주제어집계";#N/A,#N/A,FALSE,"주제어내역";#N/A,#N/A,FALSE,"보일러집계";#N/A,#N/A,FALSE,"보일러내역"}</definedName>
    <definedName name="김" hidden="1">#REF!</definedName>
    <definedName name="김병국임" hidden="1">{#N/A,#N/A,FALSE,"단가표지"}</definedName>
    <definedName name="김봉만" hidden="1">{#N/A,#N/A,FALSE,"교리2"}</definedName>
    <definedName name="김승주" hidden="1">{#N/A,#N/A,FALSE,"교리2"}</definedName>
    <definedName name="김영훈" hidden="1">{#N/A,#N/A,FALSE,"변경관리예산";#N/A,#N/A,FALSE,"변경장비예산";#N/A,#N/A,FALSE,"변경준설예산";#N/A,#N/A,FALSE,"변경철구예산"}</definedName>
    <definedName name="ㄳㄳㄳㄳ" hidden="1">{"'용역비'!$A$4:$C$8"}</definedName>
    <definedName name="ㄳㄷ" hidden="1">{#N/A,#N/A,FALSE,"Sheet6"}</definedName>
    <definedName name="ㄴ" localSheetId="0" hidden="1">{#N/A,#N/A,TRUE,"자재관리";#N/A,#N/A,TRUE,"품질"}</definedName>
    <definedName name="ㄴ" hidden="1">{#N/A,#N/A,TRUE,"자재관리";#N/A,#N/A,TRUE,"품질"}</definedName>
    <definedName name="ㄴㄱㄹ" hidden="1">#REF!</definedName>
    <definedName name="ㄴㄱ솥ㅀ" hidden="1">{#N/A,#N/A,FALSE,"집계표"}</definedName>
    <definedName name="ㄴㄳ">[88]단가설계!#REF!</definedName>
    <definedName name="ㄴㄴ">[132]단가!$A$4:$E$122</definedName>
    <definedName name="ㄴㄴㄴ" localSheetId="2" hidden="1">#REF!</definedName>
    <definedName name="ㄴㄴㄴ" localSheetId="0" hidden="1">{#N/A,#N/A,FALSE,"자재관리";#N/A,#N/A,FALSE,"자재관리";#N/A,#N/A,FALSE,"자재관리"}</definedName>
    <definedName name="ㄴㄴㄴ" hidden="1">{#N/A,#N/A,FALSE,"자재관리";#N/A,#N/A,FALSE,"자재관리";#N/A,#N/A,FALSE,"자재관리"}</definedName>
    <definedName name="ㄴㄴㄴㄴ" hidden="1">#REF!</definedName>
    <definedName name="ㄴㄴㄴㄴㄴ" localSheetId="0" hidden="1">{#N/A,#N/A,TRUE,"자재관리";#N/A,#N/A,TRUE,"품질"}</definedName>
    <definedName name="ㄴㄴㄴㄴㄴ" hidden="1">{#N/A,#N/A,TRUE,"자재관리";#N/A,#N/A,TRUE,"품질"}</definedName>
    <definedName name="ㄴㄴㅁ">[133]단가!$A$4:$E$122</definedName>
    <definedName name="ㄴㄴㅎ" hidden="1">{#N/A,#N/A,FALSE,"집계표"}</definedName>
    <definedName name="ㄴ너넌ㄱㅎ" hidden="1">{#N/A,#N/A,FALSE,"집계표"}</definedName>
    <definedName name="ㄴ눀너노" hidden="1">{#N/A,#N/A,FALSE,"집계표"}</definedName>
    <definedName name="ㄴㄶ" hidden="1">{#N/A,#N/A,FALSE,"집계표"}</definedName>
    <definedName name="ㄴㄷㄱ쇼">[88]단가설계!#REF!</definedName>
    <definedName name="ㄴㄷㄱㅈ" hidden="1">{#N/A,#N/A,FALSE,"Sheet6"}</definedName>
    <definedName name="ㄴㄹ" hidden="1">{#N/A,#N/A,FALSE,"집계표"}</definedName>
    <definedName name="ㄴㄹㅇ호" hidden="1">{#N/A,#N/A,FALSE,"집계표"}</definedName>
    <definedName name="ㄴㅁ">[134]직재!#REF!</definedName>
    <definedName name="ㄴㅁㄴㅇㄹ" hidden="1">{#N/A,#N/A,FALSE,"집계표"}</definedName>
    <definedName name="ㄴㅁㄹㄴㅇㄹ">[0]!StartChart</definedName>
    <definedName name="ㄴㅁㄹ아ㅣㅏ" hidden="1">{#N/A,#N/A,FALSE,"집계표"}</definedName>
    <definedName name="ㄴㅁㅁㅁ" localSheetId="0" hidden="1">{#N/A,#N/A,FALSE,"자재관리";#N/A,#N/A,FALSE,"자재관리";#N/A,#N/A,FALSE,"자재관리"}</definedName>
    <definedName name="ㄴㅁㅁㅁ" hidden="1">{#N/A,#N/A,FALSE,"자재관리";#N/A,#N/A,FALSE,"자재관리";#N/A,#N/A,FALSE,"자재관리"}</definedName>
    <definedName name="ㄴㅁㅇㄴ먀ㄹ" hidden="1">{#N/A,#N/A,FALSE,"구조1"}</definedName>
    <definedName name="ㄴㅁㅇㄹ" hidden="1">{#N/A,#N/A,FALSE,"집계표"}</definedName>
    <definedName name="ㄴㅁㅇ라ㅓ" hidden="1">{#N/A,#N/A,FALSE,"집계표"}</definedName>
    <definedName name="ㄴㅁㅇㅁㄴ" hidden="1">#REF!</definedName>
    <definedName name="ㄴㅁ아겈" hidden="1">{#N/A,#N/A,FALSE,"집계표"}</definedName>
    <definedName name="ㄴㅁ아ㅓ린ㅁ" hidden="1">{#N/A,#N/A,FALSE,"집계표"}</definedName>
    <definedName name="ㄴ마ㅓㅇㅎ리ㅏㅇㄴ" hidden="1">{#N/A,#N/A,FALSE,"집계표"}</definedName>
    <definedName name="ㄴ뫃ㄴ오" hidden="1">{#N/A,#N/A,FALSE,"집계표"}</definedName>
    <definedName name="ㄴㅂㅁ쥬">[88]단가설계!#REF!</definedName>
    <definedName name="ㄴㅂㅇ푸">#REF!</definedName>
    <definedName name="ㄴ서">[88]단가설계!#REF!</definedName>
    <definedName name="ㄴㅇ">#REF!</definedName>
    <definedName name="ㄴㅇㄴㅇㄴ" hidden="1">{#N/A,#N/A,FALSE,"토공2"}</definedName>
    <definedName name="ㄴㅇㄴㅇㄹㄴㅇㄹㄴㅇㄹㄴㅇㄹ" hidden="1">{#N/A,#N/A,FALSE,"빌딩claim율";#N/A,#N/A,FALSE,"전력CLAIM율";#N/A,#N/A,FALSE,"SVC산업CLAIM"}</definedName>
    <definedName name="ㄴㅇ다ㅓㅀㅌ" hidden="1">{#N/A,#N/A,FALSE,"집계표"}</definedName>
    <definedName name="ㄴㅇ닳ㅌ처" hidden="1">{#N/A,#N/A,FALSE,"집계표"}</definedName>
    <definedName name="ㄴㅇㄹ">#REF!</definedName>
    <definedName name="ㄴㅇㄹㄴ" hidden="1">{#N/A,#N/A,FALSE,"사업총괄";#N/A,#N/A,FALSE,"장비사업";#N/A,#N/A,FALSE,"철구사업";#N/A,#N/A,FALSE,"준설사업"}</definedName>
    <definedName name="ㄴㅇㄹㄴㄹㄴㅇ">#REF!</definedName>
    <definedName name="ㄴㅇㄹㄷ">[88]단가설계!#REF!</definedName>
    <definedName name="ㄴㅇㄹㅇㄴ" hidden="1">#REF!</definedName>
    <definedName name="ㄴㅇㄹㅈ두">#REF!</definedName>
    <definedName name="ㄴㅇㄹㅋㄴㅇㄷㄹㄴㅇㅁㅈㅂㄱㅈㄱㅈㄱㅁㄴㄷㅊㅇㅅㄱ" hidden="1">{#N/A,#N/A,FALSE,"제조원가"}</definedName>
    <definedName name="ㄴㅇㄹ하ㅓ" hidden="1">{#N/A,#N/A,FALSE,"집계표"}</definedName>
    <definedName name="ㄴㅇㄹ헤ㅐㅇㅅㄱㄷ" hidden="1">{#N/A,#N/A,FALSE,"집계표"}</definedName>
    <definedName name="ㄴㅇㄹ호" hidden="1">{#N/A,#N/A,FALSE,"집계표"}</definedName>
    <definedName name="ㄴㅇㄹ히ㅏㅓ" hidden="1">{#N/A,#N/A,FALSE,"집계표"}</definedName>
    <definedName name="ㄴㅇㄹ히ㅏㅓㄴㅇㄹ하ㅓ" hidden="1">{#N/A,#N/A,FALSE,"집계표"}</definedName>
    <definedName name="ㄴㅇ레ㅔㅔ" hidden="1">{#N/A,#N/A,FALSE,"집계표"}</definedName>
    <definedName name="ㄴㅇ로" hidden="1">{#N/A,#N/A,FALSE,"집계표"}</definedName>
    <definedName name="ㄴㅇㄻㅇㄴ" hidden="1">{#N/A,#N/A,FALSE,"집계표"}</definedName>
    <definedName name="ㄴㅇㄼ">#REF!</definedName>
    <definedName name="ㄴㅇㅀ">[88]단가설계!#REF!</definedName>
    <definedName name="ㄴㅇㅀㄴ" hidden="1">{#N/A,#N/A,FALSE,"집계표"}</definedName>
    <definedName name="ㄴㅇㅀㄴㅇㅀ" hidden="1">#REF!</definedName>
    <definedName name="ㄴㅇㅀㄹ" hidden="1">{#N/A,#N/A,FALSE,"집계표"}</definedName>
    <definedName name="ㄴㅇㅀㅇ" hidden="1">{#N/A,#N/A,FALSE,"집계표"}</definedName>
    <definedName name="ㄴㅇㅀㅇㄶ" hidden="1">{#N/A,#N/A,FALSE,"집계표"}</definedName>
    <definedName name="ㄴㅇㅁㅎ리ㅏㅓㅣ" hidden="1">{#N/A,#N/A,FALSE,"집계표"}</definedName>
    <definedName name="ㄴㅇㅅ" hidden="1">{#N/A,#N/A,FALSE,"집계표"}</definedName>
    <definedName name="ㄴㅇㅇㄴㄱ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ㅇㄹ" hidden="1">{#N/A,#N/A,FALSE,"CCTV"}</definedName>
    <definedName name="ㄴㅇㅎㄴㄹㅇ" hidden="1">#REF!</definedName>
    <definedName name="ㄴㅇㅎㄴㅇ" hidden="1">#REF!</definedName>
    <definedName name="ㄴㅇㅎㄹ" hidden="1">{#N/A,#N/A,FALSE,"집계표"}</definedName>
    <definedName name="ㄴㅇㅎ리ㅏ" hidden="1">{#N/A,#N/A,FALSE,"집계표"}</definedName>
    <definedName name="ㄴㅇㅎ리ㅏㅓㅊㅌ" hidden="1">{#N/A,#N/A,FALSE,"집계표"}</definedName>
    <definedName name="ㄴㅇㅎㅅㄱ" hidden="1">{#N/A,#N/A,FALSE,"보고목차";#N/A,#N/A,FALSE,"1)서비스접수";#N/A,#N/A,FALSE,"2)상담";#N/A,#N/A,FALSE,"2.월별접수추이현황";#N/A,#N/A,FALSE,"3.일자별접수현황";#N/A,#N/A,FALSE,"4.상담내용";#N/A,#N/A,FALSE,"5.미처리현황";#N/A,#N/A,FALSE,"6.재발방지";#N/A,#N/A,FALSE,"7.당월주요문제점"}</definedName>
    <definedName name="ㄴ어" hidden="1">{#N/A,#N/A,FALSE,"집계표"}</definedName>
    <definedName name="ㄴ어ㅏ엉ㄹ" hidden="1">{#N/A,#N/A,FALSE,"집계표"}</definedName>
    <definedName name="ㄴ옿ㅅㄴㅇ" hidden="1">{#N/A,#N/A,FALSE,"집계표"}</definedName>
    <definedName name="ㄴ이라ㅓㅎ" hidden="1">{#N/A,#N/A,FALSE,"집계표"}</definedName>
    <definedName name="ㄴ이ㅏ렇" hidden="1">{#N/A,#N/A,FALSE,"집계표"}</definedName>
    <definedName name="ㄴ이ㅏㅎ러" hidden="1">{#N/A,#N/A,FALSE,"집계표"}</definedName>
    <definedName name="ㄴ이ㅏㅎ러ㅗ" hidden="1">{#N/A,#N/A,FALSE,"집계표"}</definedName>
    <definedName name="ㄴ잏라ㅓ" hidden="1">{#N/A,#N/A,FALSE,"집계표"}</definedName>
    <definedName name="ㄴ잏라ㅓㅣㅏㅇㄴㅀ" hidden="1">{#N/A,#N/A,FALSE,"집계표"}</definedName>
    <definedName name="ㄴㅊㅌㅇㅍ" hidden="1">{#N/A,#N/A,FALSE,"집계표"}</definedName>
    <definedName name="ㄴ촘여ㅣㄷ">[0]!StartSeller</definedName>
    <definedName name="ㄴㅌㄴㅌ" localSheetId="0" hidden="1">{#N/A,#N/A,FALSE,"CCTV"}</definedName>
    <definedName name="ㄴㅌㄴㅌ" hidden="1">{#N/A,#N/A,FALSE,"CCTV"}</definedName>
    <definedName name="ㄴㅗㅎ" hidden="1">{#N/A,#N/A,FALSE,"집계표"}</definedName>
    <definedName name="나">#REF!</definedName>
    <definedName name="나나너넌너" hidden="1">{#N/A,#N/A,FALSE,"집계표"}</definedName>
    <definedName name="나난" hidden="1">{#N/A,#N/A,FALSE,"주간공정";#N/A,#N/A,FALSE,"주간보고";#N/A,#N/A,FALSE,"주간공정표"}</definedName>
    <definedName name="나는" hidden="1">{#N/A,#N/A,FALSE,"집계표"}</definedName>
    <definedName name="나도">[135]내역!$AH$3</definedName>
    <definedName name="나ㅏㅓ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낙찰가">#N/A</definedName>
    <definedName name="낙찰율">#REF!</definedName>
    <definedName name="난ㄴ난나ㅏ난" hidden="1">{#N/A,#N/A,FALSE,"집계표"}</definedName>
    <definedName name="난나ㅏㄴ" hidden="1">{#N/A,#N/A,FALSE,"집계표"}</definedName>
    <definedName name="난느오늘" hidden="1">{#N/A,#N/A,FALSE,"집계표"}</definedName>
    <definedName name="남남" hidden="1">#REF!</definedName>
    <definedName name="남정우">[88]단가설계!#REF!</definedName>
    <definedName name="내" hidden="1">#REF!</definedName>
    <definedName name="내꺼">#REF!</definedName>
    <definedName name="내디ㅡ">[88]단가설계!#REF!</definedName>
    <definedName name="내선">[88]단가설계!#REF!</definedName>
    <definedName name="내선전공">#REF!</definedName>
    <definedName name="내역" localSheetId="0" hidden="1">{#N/A,#N/A,FALSE,"CCTV"}</definedName>
    <definedName name="내역" hidden="1">{#N/A,#N/A,FALSE,"CCTV"}</definedName>
    <definedName name="내역1228">[0]!StartSeller</definedName>
    <definedName name="내역2">[0]!StartSeller</definedName>
    <definedName name="내역3">[0]!StartSeller</definedName>
    <definedName name="내역3개층">[0]!StartChart</definedName>
    <definedName name="내역4">[0]!StartSeller</definedName>
    <definedName name="내역5">[0]!StartSeller</definedName>
    <definedName name="내역서">#REF!</definedName>
    <definedName name="내역서1">#REF!</definedName>
    <definedName name="내역서2" hidden="1">{"'단계별시설공사비'!$A$3:$K$51"}</definedName>
    <definedName name="내역수량">[136]내역서!$E:$E</definedName>
    <definedName name="내역시트">#REF!</definedName>
    <definedName name="내역코드">[136]내역서!$J:$J</definedName>
    <definedName name="내용">#REF!</definedName>
    <definedName name="내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공">#REF!</definedName>
    <definedName name="내전">#REF!</definedName>
    <definedName name="냉난방">#REF!</definedName>
    <definedName name="냉방부하">[137]공조기!$A$365</definedName>
    <definedName name="냐ㅡ내ㅜ" hidden="1">{#N/A,#N/A,FALSE,"CCTV"}</definedName>
    <definedName name="너를" hidden="1">{#N/A,#N/A,FALSE,"집계표"}</definedName>
    <definedName name="노">[138]단가!#REF!</definedName>
    <definedName name="노1">#REF!</definedName>
    <definedName name="노2">#REF!</definedName>
    <definedName name="노3">#REF!</definedName>
    <definedName name="노4">#REF!</definedName>
    <definedName name="노5">#REF!</definedName>
    <definedName name="노6">#REF!</definedName>
    <definedName name="노무공량">#REF!</definedName>
    <definedName name="노무비">#REF!</definedName>
    <definedName name="노무비단가산출서" hidden="1">#REF!</definedName>
    <definedName name="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임">#REF!,#REF!,#REF!,#REF!</definedName>
    <definedName name="노임단가">[139]COST!$A$5:$O$140</definedName>
    <definedName name="노즐공">#REF!</definedName>
    <definedName name="노출형">[48]DATA!$E$50:$F$59</definedName>
    <definedName name="논현동외" hidden="1">{#N/A,#N/A,FALSE,"Sheet6"}</definedName>
    <definedName name="놓ㄹㅇ" hidden="1">{#N/A,#N/A,FALSE,"집계표"}</definedName>
    <definedName name="뇫" hidden="1">{#N/A,#N/A,FALSE,"집계표"}</definedName>
    <definedName name="누계수량">#REF!</definedName>
    <definedName name="니기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니니ㅣㄴ" hidden="1">{#N/A,#N/A,FALSE,"주간공정";#N/A,#N/A,FALSE,"주간보고";#N/A,#N/A,FALSE,"주간공정표"}</definedName>
    <definedName name="ㄵ루">[88]단가설계!#REF!</definedName>
    <definedName name="ㄶ" hidden="1">{#N/A,#N/A,FALSE,"집계표"}</definedName>
    <definedName name="ㄶㄴㄷ" hidden="1">#REF!</definedName>
    <definedName name="ㄶㄹㅇㄹ" hidden="1">{#N/A,#N/A,FALSE,"단가표지"}</definedName>
    <definedName name="ㄷ">#REF!</definedName>
    <definedName name="ㄷㄱㄷㅈ">[140]단!$A$5:$I$52</definedName>
    <definedName name="ㄷㄱ소">#REF!</definedName>
    <definedName name="ㄷㄷ">[141]단!$A$5:$I$153</definedName>
    <definedName name="ㄷㄷㄷ" hidden="1">{#N/A,#N/A,FALSE,"포장1";#N/A,#N/A,FALSE,"포장1"}</definedName>
    <definedName name="ㄷㄷㄷ24ㄷ">[134]재집!#REF!</definedName>
    <definedName name="ㄷㄷㄷㄷ" hidden="1">{#N/A,#N/A,FALSE,"포장2"}</definedName>
    <definedName name="ㄷㄷㄷㄷㄷㄷ">[134]직재!#REF!</definedName>
    <definedName name="ㄷㄹ1">#REF!</definedName>
    <definedName name="ㄷㄹㄹ">[88]단가설계!#REF!</definedName>
    <definedName name="ㄷㅅㅈㄷ" hidden="1">#REF!</definedName>
    <definedName name="ㄷ샤ㅔ">[88]단가설계!#REF!</definedName>
    <definedName name="ㄷ숃ㄱ" hidden="1">#REF!</definedName>
    <definedName name="ㄷㅇㄷㅇ" hidden="1">{#N/A,#N/A,FALSE,"표지"}</definedName>
    <definedName name="ㄷㅇㅊ" hidden="1">{#N/A,#N/A,FALSE,"집계표"}</definedName>
    <definedName name="ㄷㅈㄱ" hidden="1">{#N/A,#N/A,FALSE,"포장1";#N/A,#N/A,FALSE,"포장1"}</definedName>
    <definedName name="ㄷㅈ거" hidden="1">{#N/A,#N/A,FALSE,"집계표"}</definedName>
    <definedName name="ㄷㅈㄷㅈㄷ" hidden="1">{#N/A,#N/A,FALSE,"구조1"}</definedName>
    <definedName name="ㄷㅈ하">[88]단가설계!#REF!</definedName>
    <definedName name="ㄷㅎㄹㅇ" hidden="1">#REF!</definedName>
    <definedName name="다">#REF!</definedName>
    <definedName name="다라" hidden="1">{#N/A,#N/A,FALSE,"표지목차"}</definedName>
    <definedName name="다배관방식" hidden="1">{#N/A,#N/A,FALSE,"Sheet1"}</definedName>
    <definedName name="닥트공">#REF!</definedName>
    <definedName name="단">#REF!</definedName>
    <definedName name="단_가">#REF!</definedName>
    <definedName name="단_가2">#REF!</definedName>
    <definedName name="단_가3">#REF!</definedName>
    <definedName name="단_가4">#REF!</definedName>
    <definedName name="단_가5">#REF!</definedName>
    <definedName name="단_가6">#REF!</definedName>
    <definedName name="단1">[142]단가산출서!#REF!</definedName>
    <definedName name="단2">[142]단가산출서!#REF!</definedName>
    <definedName name="단3">[142]단가산출서!#REF!</definedName>
    <definedName name="단33">[142]단가산출서!#REF!</definedName>
    <definedName name="단34">[142]단가산출서!#REF!</definedName>
    <definedName name="단35">[142]단가산출서!#REF!</definedName>
    <definedName name="단36">[142]단가산출서!#REF!</definedName>
    <definedName name="단37">[142]단가산출서!#REF!</definedName>
    <definedName name="단38">[142]단가산출서!#REF!</definedName>
    <definedName name="단39">[142]단가산출서!#REF!</definedName>
    <definedName name="단4">[142]단가산출서!#REF!</definedName>
    <definedName name="단40">[142]단가산출서!#REF!</definedName>
    <definedName name="단41">[142]단가산출서!#REF!</definedName>
    <definedName name="단42">[142]단가산출서!#REF!</definedName>
    <definedName name="단43">[142]단가산출서!#REF!</definedName>
    <definedName name="단44">[142]단가산출서!#REF!</definedName>
    <definedName name="단45">[142]단가산출서!#REF!</definedName>
    <definedName name="단46">[142]단가산출서!#REF!</definedName>
    <definedName name="단47">[142]단가산출서!#REF!</definedName>
    <definedName name="단48">[142]단가산출서!#REF!</definedName>
    <definedName name="단49">[142]단가산출서!#REF!</definedName>
    <definedName name="단5">[142]단가산출서!#REF!</definedName>
    <definedName name="단50">[142]단가산출서!#REF!</definedName>
    <definedName name="단51">[142]단가산출서!#REF!</definedName>
    <definedName name="단52">[142]단가산출서!#REF!</definedName>
    <definedName name="단53">[142]단가산출서!#REF!</definedName>
    <definedName name="단54">[142]단가산출서!#REF!</definedName>
    <definedName name="단55">[142]단가산출서!#REF!</definedName>
    <definedName name="단56">[142]단가산출서!#REF!</definedName>
    <definedName name="단57">[142]단가산출서!#REF!</definedName>
    <definedName name="단58">[142]단가산출서!#REF!</definedName>
    <definedName name="단59">[142]단가산출서!#REF!</definedName>
    <definedName name="단6">[142]단가산출서!#REF!</definedName>
    <definedName name="단60">[142]단가산출서!#REF!</definedName>
    <definedName name="단61">[142]단가산출서!#REF!</definedName>
    <definedName name="단62">[142]단가산출서!#REF!</definedName>
    <definedName name="단63">[142]단가산출서!#REF!</definedName>
    <definedName name="단64">[142]단가산출서!#REF!</definedName>
    <definedName name="단65">[142]단가산출서!#REF!</definedName>
    <definedName name="단66">[142]단가산출서!#REF!</definedName>
    <definedName name="단67">[142]단가산출서!#REF!</definedName>
    <definedName name="단68">[142]단가산출서!#REF!</definedName>
    <definedName name="단69">[142]단가산출서!#REF!</definedName>
    <definedName name="단7">[142]단가산출서!#REF!</definedName>
    <definedName name="단70">[142]단가산출서!#REF!</definedName>
    <definedName name="단71">[142]단가산출서!#REF!</definedName>
    <definedName name="단72">[142]단가산출서!#REF!</definedName>
    <definedName name="단73">[142]단가산출서!#REF!</definedName>
    <definedName name="단74">[142]단가산출서!#REF!</definedName>
    <definedName name="단75">[142]단가산출서!#REF!</definedName>
    <definedName name="단76">[142]단가산출서!#REF!</definedName>
    <definedName name="단77">[142]단가산출서!#REF!</definedName>
    <definedName name="단78">[142]단가산출서!#REF!</definedName>
    <definedName name="단79">[142]단가산출서!#REF!</definedName>
    <definedName name="단8">[142]단가산출서!#REF!</definedName>
    <definedName name="단80">[142]단가산출서!#REF!</definedName>
    <definedName name="단81">[142]단가산출서!#REF!</definedName>
    <definedName name="단82">[142]단가산출서!#REF!</definedName>
    <definedName name="단83">[142]단가산출서!#REF!</definedName>
    <definedName name="단84">[142]단가산출서!#REF!</definedName>
    <definedName name="단85">[142]단가산출서!#REF!</definedName>
    <definedName name="단86">[142]단가산출서!#REF!</definedName>
    <definedName name="단87">[142]단가산출서!#REF!</definedName>
    <definedName name="단88">[142]단가산출서!#REF!</definedName>
    <definedName name="단89">[142]단가산출서!#REF!</definedName>
    <definedName name="단90">[142]단가산출서!#REF!</definedName>
    <definedName name="단91">[142]단가산출서!#REF!</definedName>
    <definedName name="단92">[142]단가산출서!#REF!</definedName>
    <definedName name="단93">[142]단가산출서!#REF!</definedName>
    <definedName name="단94">[142]단가산출서!#REF!</definedName>
    <definedName name="단95">[142]단가산출서!#REF!</definedName>
    <definedName name="단가">#REF!,#REF!</definedName>
    <definedName name="단가1">[131]Sheet1!$E$11:$I$99</definedName>
    <definedName name="단가2">#REF!</definedName>
    <definedName name="단가대" hidden="1">#REF!</definedName>
    <definedName name="단가비교표">#REF!,#REF!</definedName>
    <definedName name="단가산출서" localSheetId="0" hidden="1">{#N/A,#N/A,FALSE,"전력간선"}</definedName>
    <definedName name="단가산출서" hidden="1">{#N/A,#N/A,FALSE,"전력간선"}</definedName>
    <definedName name="단가적용표">#REF!</definedName>
    <definedName name="단가조사자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테이블">#REF!</definedName>
    <definedName name="단가표">[131]Sheet1!$E$11:$I$396</definedName>
    <definedName name="단가표1">[131]Sheet1!$E$11:$I$99</definedName>
    <definedName name="단가표2">[131]Sheet1!$E$11:$I$99</definedName>
    <definedName name="단가표3">[131]Sheet1!$E$11:$I$396</definedName>
    <definedName name="단같">#N/A</definedName>
    <definedName name="단같1">#N/A</definedName>
    <definedName name="단같2">#N/A</definedName>
    <definedName name="단같3">#N/A</definedName>
    <definedName name="단같4">#N/A</definedName>
    <definedName name="단면2">[124]단가설계!#REF!</definedName>
    <definedName name="단수">#REF!</definedName>
    <definedName name="단위">[143]품목!$C$2:$C$51</definedName>
    <definedName name="단위공량1">#REF!</definedName>
    <definedName name="단위공량10">#REF!</definedName>
    <definedName name="단위공량11">#REF!</definedName>
    <definedName name="단위공량12">#REF!</definedName>
    <definedName name="단위공량13">#REF!</definedName>
    <definedName name="단위공량14">#REF!</definedName>
    <definedName name="단위공량15">#REF!</definedName>
    <definedName name="단위공량16">#REF!</definedName>
    <definedName name="단위공량17">#REF!</definedName>
    <definedName name="단위공량2">#REF!</definedName>
    <definedName name="단위공량3">#REF!</definedName>
    <definedName name="단위공량4">#REF!</definedName>
    <definedName name="단위공량5">#REF!</definedName>
    <definedName name="단위공량6">#REF!</definedName>
    <definedName name="단위공량7">#REF!</definedName>
    <definedName name="단위공량8">#REF!</definedName>
    <definedName name="단위공량9">#REF!</definedName>
    <definedName name="단위량">#REF!</definedName>
    <definedName name="대">[56]일위대가목록!#REF!</definedName>
    <definedName name="대가">[86]단!$A$5:$I$153</definedName>
    <definedName name="대가집계표">[144]일위목록!$A$5:$J$32</definedName>
    <definedName name="대가표">[145]단가!$A$4:$E$122</definedName>
    <definedName name="대강당배관" hidden="1">'[146]1안'!#REF!</definedName>
    <definedName name="대구공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금지불조건">#REF!</definedName>
    <definedName name="대대대대대" hidden="1">{#N/A,#N/A,FALSE,"주간공정";#N/A,#N/A,FALSE,"주간보고";#N/A,#N/A,FALSE,"주간공정표"}</definedName>
    <definedName name="대덕" hidden="1">{#N/A,#N/A,FALSE,"CCTV"}</definedName>
    <definedName name="대륙">[147]기준_국가명!$C$3:$H$3</definedName>
    <definedName name="대목">[148]대목!$A$2:$I$133</definedName>
    <definedName name="대비">#REF!</definedName>
    <definedName name="대비표">#REF!</definedName>
    <definedName name="대상">[88]단가설계!#REF!</definedName>
    <definedName name="대외공문">#REF!</definedName>
    <definedName name="대표회의" hidden="1">{#N/A,#N/A,FALSE,"현장 NCR 분석";#N/A,#N/A,FALSE,"현장품질감사";#N/A,#N/A,FALSE,"현장품질감사"}</definedName>
    <definedName name="대형철개소운반비">#REF!</definedName>
    <definedName name="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근좌표">#REF!</definedName>
    <definedName name="도급">#REF!</definedName>
    <definedName name="도급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4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공사">#REF!</definedName>
    <definedName name="도급단가">#REF!</definedName>
    <definedName name="도급분">#REF!</definedName>
    <definedName name="도급분경비">#REF!</definedName>
    <definedName name="도급수량">#REF!</definedName>
    <definedName name="도급예산액">#REF!</definedName>
    <definedName name="도급예상액">#REF!</definedName>
    <definedName name="도급확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배공">#REF!</definedName>
    <definedName name="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용" hidden="1">#REF!</definedName>
    <definedName name="도장" hidden="1">{#N/A,#N/A,FALSE,"Sheet1"}</definedName>
    <definedName name="도장공">#REF!</definedName>
    <definedName name="도하">[124]단가설계!#REF!</definedName>
    <definedName name="독립기초" hidden="1">{#N/A,#N/A,FALSE,"기안지";#N/A,#N/A,FALSE,"통신지"}</definedName>
    <definedName name="독립기초토공수량산출" hidden="1">{#N/A,#N/A,FALSE,"기안지";#N/A,#N/A,FALSE,"통신지"}</definedName>
    <definedName name="돌아가기">[126]!돌아가기</definedName>
    <definedName name="동관"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동광" hidden="1">{#N/A,#N/A,FALSE,"구조1"}</definedName>
    <definedName name="동력" hidden="1">{#N/A,#N/A,FALSE,"CCTV"}</definedName>
    <definedName name="동발공">#REF!</definedName>
    <definedName name="동원">[149]가설대가!$R$4:$S$56</definedName>
    <definedName name="동원1">[149]토공대가!$R$3:$S$263</definedName>
    <definedName name="동원2">[149]구조대가!$R$3:$S$351</definedName>
    <definedName name="동원3">[149]포설대가1!$R$3:$S$892</definedName>
    <definedName name="동원4">[149]부대대가!$R$3:$S$1095</definedName>
    <definedName name="동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두번째집계표">#REF!</definedName>
    <definedName name="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등">#REF!</definedName>
    <definedName name="등가도움">[126]!등가도움</definedName>
    <definedName name="디자인">[88]단가설계!#REF!</definedName>
    <definedName name="ㄹ">#REF!</definedName>
    <definedName name="ㄹ224">#REF!</definedName>
    <definedName name="ㄹ32" localSheetId="2" hidden="1">#REF!</definedName>
    <definedName name="ㄹ32" localSheetId="0" hidden="1">#REF!</definedName>
    <definedName name="ㄹ32" hidden="1">#REF!</definedName>
    <definedName name="ㄹㄴ">[150]재집!#REF!</definedName>
    <definedName name="ㄹㄴ머ㅣㅏ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ㅇㄹㄴㅇㄹㄴㄱㄴㅇ" hidden="1">{#N/A,#N/A,FALSE,"지침";#N/A,#N/A,FALSE,"환경분석";#N/A,#N/A,FALSE,"Sheet16"}</definedName>
    <definedName name="ㄹㄴㅇㅎ" hidden="1">{#N/A,#N/A,FALSE,"골재소요량";#N/A,#N/A,FALSE,"골재소요량"}</definedName>
    <definedName name="ㄹㄴㅇㅎㄹㅇㄴ" hidden="1">{#N/A,#N/A,FALSE,"단가표지"}</definedName>
    <definedName name="ㄹㄶㅗ" hidden="1">{#N/A,#N/A,FALSE,"집계표"}</definedName>
    <definedName name="ㄹㄷ">#REF!</definedName>
    <definedName name="ㄹㄷㅂㅂ">[88]단가설계!#REF!</definedName>
    <definedName name="ㄹ다">[88]단가설계!#REF!</definedName>
    <definedName name="ㄹ더ㅓ">[88]단가설계!#REF!</definedName>
    <definedName name="ㄹㄹ">#REF!</definedName>
    <definedName name="ㄹㄹㄴㅇㄹㅇㄴㄹ" hidden="1">{#N/A,#N/A,FALSE,"표지"}</definedName>
    <definedName name="ㄹㄹㄹ" hidden="1">#REF!</definedName>
    <definedName name="ㄹㄹㄹㄹ" hidden="1">{#N/A,#N/A,FALSE,"부대2"}</definedName>
    <definedName name="ㄹㄹㅇㄴ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ㄹㄹㅇㄴㄹㅇㄶㅀ" hidden="1">{#N/A,#N/A,FALSE,"집계표"}</definedName>
    <definedName name="ㄹㅇ">#REF!</definedName>
    <definedName name="ㄹㅇ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ㄹㄴㅁㄹ">#REF!</definedName>
    <definedName name="ㄹㅇㄴㅁ" hidden="1">{#N/A,#N/A,TRUE,"1";#N/A,#N/A,TRUE,"2";#N/A,#N/A,TRUE,"3";#N/A,#N/A,TRUE,"4";#N/A,#N/A,TRUE,"5";#N/A,#N/A,TRUE,"6";#N/A,#N/A,TRUE,"7"}</definedName>
    <definedName name="ㄹㅇㄴㅇㄴㅇㄹㅇ" hidden="1">{#N/A,#N/A,FALSE,"집계표"}</definedName>
    <definedName name="ㄹㅇ넛교ㅗ" hidden="1">{#N/A,#N/A,FALSE,"집계표"}</definedName>
    <definedName name="ㄹㅇ노ㅎ" hidden="1">{#N/A,#N/A,FALSE,"집계표"}</definedName>
    <definedName name="ㄹㅇㄶ" hidden="1">#REF!</definedName>
    <definedName name="ㄹㅇㄶㄴㅅ" hidden="1">{#N/A,#N/A,FALSE,"집계표"}</definedName>
    <definedName name="ㄹㅇㄶ옿" hidden="1">'[151]N賃率-職'!$I$5:$I$30</definedName>
    <definedName name="ㄹㅇㄶㅎㅇㄶㅇㅎㄹㅇ" hidden="1">{#N/A,#N/A,FALSE,"집계표"}</definedName>
    <definedName name="ㄹㅇ두여">[88]단가설계!#REF!</definedName>
    <definedName name="ㄹㅇㄹㄹㄷ제ㅓ" hidden="1">{#N/A,#N/A,FALSE,"운반시간"}</definedName>
    <definedName name="ㄹㅇㄹㅇ" hidden="1">#REF!</definedName>
    <definedName name="ㄹㅇㄹㅇㄹㅇ" hidden="1">{#N/A,#N/A,FALSE,"CCTV"}</definedName>
    <definedName name="ㄹㅇㅁ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서ㅗ" hidden="1">{#N/A,#N/A,FALSE,"집계표"}</definedName>
    <definedName name="ㄹㅇ소ㅛ" hidden="1">{#N/A,#N/A,FALSE,"집계표"}</definedName>
    <definedName name="ㄹㅇㅇㅇㅇㅇㅇ" hidden="1">{#N/A,#N/A,FALSE,"집계표"}</definedName>
    <definedName name="ㄹㅇㅇㅇㅇㅇㅇㅇㅇㅇㅇ" hidden="1">{#N/A,#N/A,FALSE,"집계표"}</definedName>
    <definedName name="ㄹㅇ옷" hidden="1">{#N/A,#N/A,FALSE,"집계표"}</definedName>
    <definedName name="ㄹㅇㅌㅎㅎㅎㅎㅎ" hidden="1">{#N/A,#N/A,FALSE,"집계표"}</definedName>
    <definedName name="ㄹㅇㅎ" hidden="1">{#N/A,#N/A,FALSE,"집계표"}</definedName>
    <definedName name="ㄹㅇㅎㄹㅇ" hidden="1">#REF!</definedName>
    <definedName name="ㄹㅇㅎㅁ" hidden="1">'[152]N賃率-職'!$I$5:$I$30</definedName>
    <definedName name="ㄹㅇㅎㅇㅀㅇㅎㅇ" hidden="1">'[1]0226'!#REF!</definedName>
    <definedName name="ㄹㅇㅎㅊㅌㅍㅍ" hidden="1">{#N/A,#N/A,FALSE,"집계표"}</definedName>
    <definedName name="ㄹㅇㅎㅎㅎㅎㅎㅎㅎㅎㅎ" hidden="1">{#N/A,#N/A,FALSE,"집계표"}</definedName>
    <definedName name="ㄹㅇ허ㅗ" hidden="1">{#N/A,#N/A,FALSE,"집계표"}</definedName>
    <definedName name="ㄹㅇ홀옹ㅎㄹ" hidden="1">#REF!</definedName>
    <definedName name="ㄹㅇ효" hidden="1">{#N/A,#N/A,FALSE,"집계표"}</definedName>
    <definedName name="ㄹ어호" hidden="1">{#N/A,#N/A,FALSE,"집계표"}</definedName>
    <definedName name="ㄹ오" hidden="1">{#N/A,#N/A,FALSE,"집계표"}</definedName>
    <definedName name="ㄹ오ㅛ" hidden="1">{#N/A,#N/A,FALSE,"집계표"}</definedName>
    <definedName name="ㄹ옿" hidden="1">{#N/A,#N/A,FALSE,"집계표"}</definedName>
    <definedName name="ㄹ옿ㄴㄴㄴ노" hidden="1">{#N/A,#N/A,FALSE,"집계표"}</definedName>
    <definedName name="ㄹ옿ㅇㄹ" hidden="1">{#N/A,#N/A,FALSE,"집계표"}</definedName>
    <definedName name="ㄹ옿ㅎㅎㅎㅎㅎㅎㅎ" hidden="1">{#N/A,#N/A,FALSE,"집계표"}</definedName>
    <definedName name="ㄹㅈㄷㅂㄹㄹ">[88]단가설계!#REF!</definedName>
    <definedName name="ㄹㅎㄹㅎㅀ" hidden="1">#REF!</definedName>
    <definedName name="ㄹ하ㅏㅏㅏㅏㅏ" hidden="1">{#N/A,#N/A,FALSE,"집계표"}</definedName>
    <definedName name="ㄹ허ㅗ" hidden="1">{#N/A,#N/A,FALSE,"집계표"}</definedName>
    <definedName name="ㄹ허ㅛㅛㅛㅛㅛㅛ" hidden="1">{#N/A,#N/A,FALSE,"집계표"}</definedName>
    <definedName name="ㄹ헝ㄹ" hidden="1">#REF!</definedName>
    <definedName name="ㄹ혀퍼ㅜㅠ" hidden="1">{#N/A,#N/A,FALSE,"집계표"}</definedName>
    <definedName name="ㄹ호" hidden="1">#REF!</definedName>
    <definedName name="ㄹ호ㅓㅛ" hidden="1">{#N/A,#N/A,FALSE,"집계표"}</definedName>
    <definedName name="ㄹ호ㅗㅎ" hidden="1">{#N/A,#N/A,FALSE,"집계표"}</definedName>
    <definedName name="ㄹ홀ㅅ" hidden="1">{#N/A,#N/A,FALSE,"집계표"}</definedName>
    <definedName name="ㄹ홓ㄹ로ㅗㅗㅗㅗㅗㅗㅗ" hidden="1">{#N/A,#N/A,FALSE,"집계표"}</definedName>
    <definedName name="ㄹ효ㅓㅕ" hidden="1">{#N/A,#N/A,FALSE,"집계표"}</definedName>
    <definedName name="라">#REF!</definedName>
    <definedName name="라라라ㅏㄹ" hidden="1">{#N/A,#N/A,FALSE,"집계표"}</definedName>
    <definedName name="라ㅏㅏ" hidden="1">{#N/A,#N/A,FALSE,"집계표"}</definedName>
    <definedName name="라ㅓ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랏구" hidden="1">{#N/A,#N/A,FALSE,"집계표"}</definedName>
    <definedName name="래" hidden="1">{#N/A,#N/A,FALSE,"변경관리예산";#N/A,#N/A,FALSE,"변경장비예산";#N/A,#N/A,FALSE,"변경준설예산";#N/A,#N/A,FALSE,"변경철구예산"}</definedName>
    <definedName name="램머Q간재">[153]램머!$D$20</definedName>
    <definedName name="램머Q간재10">[153]램머!$F$20</definedName>
    <definedName name="램머Q간재야간">[153]램머!$J$20</definedName>
    <definedName name="램머Q노무">[153]램머!$D$21</definedName>
    <definedName name="램머Q노무10">[153]램머!$F$21</definedName>
    <definedName name="램머Q노무야간">[153]램머!$J$21</definedName>
    <definedName name="램머Q손료">[153]램머!$D$22</definedName>
    <definedName name="램머Q손료10">[153]램머!$F$22</definedName>
    <definedName name="램머Q손료야간">[153]램머!$J$22</definedName>
    <definedName name="램머간재">'[153]기계경비(시간당)'!$H$170</definedName>
    <definedName name="램머노무">'[153]기계경비(시간당)'!$H$166</definedName>
    <definedName name="램머노무야간">'[153]기계경비(시간당)'!$H$167</definedName>
    <definedName name="램머손료">'[153]기계경비(시간당)'!$H$165</definedName>
    <definedName name="랴" hidden="1">{#N/A,#N/A,FALSE,"예상손익";#N/A,#N/A,FALSE,"관리분석";#N/A,#N/A,FALSE,"장비분석";#N/A,#N/A,FALSE,"준설분석";#N/A,#N/A,FALSE,"철구분석"}</definedName>
    <definedName name="러러럴" hidden="1">{#N/A,#N/A,FALSE,"주간공정";#N/A,#N/A,FALSE,"주간보고";#N/A,#N/A,FALSE,"주간공정표"}</definedName>
    <definedName name="러헐" localSheetId="0" hidden="1">{#N/A,#N/A,FALSE,"도급대비시행율";#N/A,#N/A,FALSE,"결의서";#N/A,#N/A,FALSE,"내역서";#N/A,#N/A,FALSE,"도급예상"}</definedName>
    <definedName name="러헐" hidden="1">{#N/A,#N/A,FALSE,"도급대비시행율";#N/A,#N/A,FALSE,"결의서";#N/A,#N/A,FALSE,"내역서";#N/A,#N/A,FALSE,"도급예상"}</definedName>
    <definedName name="러ㅏㄹ" hidden="1">{#N/A,#N/A,FALSE,"주간공정";#N/A,#N/A,FALSE,"주간보고";#N/A,#N/A,FALSE,"주간공정표"}</definedName>
    <definedName name="렃퍼ㅗ" hidden="1">{#N/A,#N/A,FALSE,"집계표"}</definedName>
    <definedName name="려ㅛ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련" hidden="1">{#N/A,#N/A,FALSE,"변경관리예산";#N/A,#N/A,FALSE,"변경장비예산";#N/A,#N/A,FALSE,"변경준설예산";#N/A,#N/A,FALSE,"변경철구예산"}</definedName>
    <definedName name="로헝ㄱ" hidden="1">{#N/A,#N/A,FALSE,"집계표"}</definedName>
    <definedName name="롬ㄴ" hidden="1">#REF!</definedName>
    <definedName name="롷ㅎㅎㅎㅎ" hidden="1">{#N/A,#N/A,FALSE,"집계표"}</definedName>
    <definedName name="룸" hidden="1">{#N/A,#N/A,FALSE,"사업총괄";#N/A,#N/A,FALSE,"장비사업";#N/A,#N/A,FALSE,"철구사업";#N/A,#N/A,FALSE,"준설사업"}</definedName>
    <definedName name="류ㅣㅏ" hidden="1">{#N/A,#N/A,FALSE,"집계표"}</definedName>
    <definedName name="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ㄺ프">[88]단가설계!#REF!</definedName>
    <definedName name="ㄾㅎㅇㄹ">#REF!</definedName>
    <definedName name="ㄿ호ㅗㅗ" hidden="1">{#N/A,#N/A,FALSE,"집계표"}</definedName>
    <definedName name="ㅀ" hidden="1">{#N/A,#N/A,FALSE,"조골재"}</definedName>
    <definedName name="ㅀㄱ">[88]단가설계!#REF!</definedName>
    <definedName name="ㅀㄱㄴ">#REF!</definedName>
    <definedName name="ㅀ뉴">[88]단가설계!#REF!</definedName>
    <definedName name="ㅀㅅㄱ" hidden="1">{#N/A,#N/A,FALSE,"Sheet6"}</definedName>
    <definedName name="ㅀㅇ" hidden="1">{#N/A,#N/A,FALSE,"집계표"}</definedName>
    <definedName name="ㅀㅇㅈㅌ">[88]단가설계!#REF!</definedName>
    <definedName name="ㅀㅇㅈㅍ">[88]단가설계!#REF!</definedName>
    <definedName name="ㅀ오ㅓㅎ롱ㄶㄹㄴ" hidden="1">{#N/A,#N/A,FALSE,"2~8번"}</definedName>
    <definedName name="ㅀ허" hidden="1">{#N/A,#N/A,FALSE,"CCTV"}</definedName>
    <definedName name="ㅁ" localSheetId="0" hidden="1">{#N/A,#N/A,FALSE,"자재관리";#N/A,#N/A,FALSE,"자재관리";#N/A,#N/A,FALSE,"자재관리"}</definedName>
    <definedName name="ㅁ" hidden="1">{#N/A,#N/A,FALSE,"자재관리";#N/A,#N/A,FALSE,"자재관리";#N/A,#N/A,FALSE,"자재관리"}</definedName>
    <definedName name="ㅁ0">#REF!</definedName>
    <definedName name="ㅁ01">#REF!</definedName>
    <definedName name="ㅁ1">#REF!</definedName>
    <definedName name="ㅁ1000">#REF!</definedName>
    <definedName name="ㅁ101">[154]철거산출근거!#REF!</definedName>
    <definedName name="ㅁ1051">[155]사당!#REF!</definedName>
    <definedName name="ㅁ1180">#REF!</definedName>
    <definedName name="ㅁ1500">#REF!</definedName>
    <definedName name="ㅁ16300">#REF!</definedName>
    <definedName name="ㅁ201">[154]철거산출근거!#REF!</definedName>
    <definedName name="ㅁ347">'[156] 냉각수펌프'!#REF!</definedName>
    <definedName name="ㅁ348">'[157] 냉각수펌프'!#REF!</definedName>
    <definedName name="ㅁ4">[158]기계내역!#REF!</definedName>
    <definedName name="ㅁ40">[156]공조기휀!#REF!</definedName>
    <definedName name="ㅁ450">[156]AHU집계!#REF!</definedName>
    <definedName name="ㅁ500">[159]Baby일위대가!#REF!</definedName>
    <definedName name="ㅁ545">#REF!</definedName>
    <definedName name="ㅁ60">[160]직노!#REF!</definedName>
    <definedName name="ㅁ636">#REF!</definedName>
    <definedName name="ㅁA1">[161]공조기!#REF!</definedName>
    <definedName name="ㅁㄱㄷ" localSheetId="0" hidden="1">{#N/A,#N/A,FALSE,"자재관리";#N/A,#N/A,FALSE,"자재관리";#N/A,#N/A,FALSE,"자재관리"}</definedName>
    <definedName name="ㅁㄱㄷ" hidden="1">{#N/A,#N/A,FALSE,"자재관리";#N/A,#N/A,FALSE,"자재관리";#N/A,#N/A,FALSE,"자재관리"}</definedName>
    <definedName name="ㅁㄱㄷㅋㄴㅇ" hidden="1">{#N/A,#N/A,FALSE,"집계표"}</definedName>
    <definedName name="ㅁㄳㅎㅇ">[88]단가설계!#REF!</definedName>
    <definedName name="ㅁㄴ">#N/A</definedName>
    <definedName name="ㅁㄴㄴ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ㄹ" hidden="1">{#N/A,#N/A,FALSE,"집계표"}</definedName>
    <definedName name="ㅁㄴㄹㄷㅁㄴㅇㄹㄷㅈ">#REF!</definedName>
    <definedName name="ㅁㄴㄹ호">#REF!</definedName>
    <definedName name="ㅁㄴㅁ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ㅇㄹ" hidden="1">{#N/A,#N/A,FALSE,"집계표"}</definedName>
    <definedName name="ㅁㄴㅇㄹㅇㄴㄹ" hidden="1">[162]총괄!#REF!</definedName>
    <definedName name="ㅁㄴㅇㅁㅌㅋ" hidden="1">{#N/A,#N/A,FALSE,"집계표"}</definedName>
    <definedName name="ㅁㄴ아랴" hidden="1">{#N/A,#N/A,FALSE,"집계표"}</definedName>
    <definedName name="ㅁㄴ아ㅓㄹ킽" hidden="1">{#N/A,#N/A,FALSE,"집계표"}</definedName>
    <definedName name="ㅁㄴ아ㅓㅎ" hidden="1">{#N/A,#N/A,FALSE,"집계표"}</definedName>
    <definedName name="ㅁㄴ얼" hidden="1">{#N/A,#N/A,FALSE,"집계표"}</definedName>
    <definedName name="ㅁ날어" hidden="1">{#N/A,#N/A,FALSE,"집계표"}</definedName>
    <definedName name="ㅁ널머밀ㅇㄴ" hidden="1">{#N/A,#N/A,FALSE,"집계표"}</definedName>
    <definedName name="ㅁ널이ㅏㅓㄴ" hidden="1">{#N/A,#N/A,FALSE,"집계표"}</definedName>
    <definedName name="ㅁ니ㅏㅎㅋㅇ" hidden="1">{#N/A,#N/A,FALSE,"집계표"}</definedName>
    <definedName name="ㅁㄶ리ㅏㅓ" hidden="1">{#N/A,#N/A,FALSE,"집계표"}</definedName>
    <definedName name="ㅁㄶㅁㄴ" hidden="1">#REF!</definedName>
    <definedName name="ㅁㄶㅇ" hidden="1">{#N/A,#N/A,FALSE,"집계표"}</definedName>
    <definedName name="ㅁㄷ나ㅓㅇㅇㅌ" hidden="1">{#N/A,#N/A,FALSE,"집계표"}</definedName>
    <definedName name="ㅁㅀㅁㄴ" hidden="1">#REF!</definedName>
    <definedName name="ㅁㅁ" localSheetId="0" hidden="1">{#N/A,#N/A,FALSE,"전력간선"}</definedName>
    <definedName name="ㅁㅁ" hidden="1">{#N/A,#N/A,FALSE,"전력간선"}</definedName>
    <definedName name="ㅁㅁㅁ">#N/A</definedName>
    <definedName name="ㅁㅁㅁㅁㅁ" hidden="1">{#N/A,#N/A,FALSE,"손익표지";#N/A,#N/A,FALSE,"손익계산";#N/A,#N/A,FALSE,"일반관리비";#N/A,#N/A,FALSE,"영업외수익";#N/A,#N/A,FALSE,"영업외비용";#N/A,#N/A,FALSE,"매출액";#N/A,#N/A,FALSE,"요약손익";#N/A,#N/A,FALSE,"요약대차";#N/A,#N/A,FALSE,"매출채권현황";#N/A,#N/A,FALSE,"매출채권명세"}</definedName>
    <definedName name="ㅁㅁㅁㅁㅁㅁ" hidden="1">#REF!</definedName>
    <definedName name="ㅁㅂ">[150]재집!#REF!</definedName>
    <definedName name="ㅁㅅㅅㅁㄱ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 localSheetId="0" hidden="1">{#N/A,#N/A,FALSE,"자재관리";#N/A,#N/A,FALSE,"자재관리";#N/A,#N/A,FALSE,"자재관리"}</definedName>
    <definedName name="ㅁㅇ" hidden="1">{#N/A,#N/A,FALSE,"자재관리";#N/A,#N/A,FALSE,"자재관리";#N/A,#N/A,FALSE,"자재관리"}</definedName>
    <definedName name="ㅁㅇㄴ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나ㅓ키ㅏㄴ" hidden="1">{#N/A,#N/A,FALSE,"집계표"}</definedName>
    <definedName name="ㅁㅇㄹㅇㅎㄻㅍ" hidden="1">{#N/A,#N/A,FALSE,"집계표"}</definedName>
    <definedName name="ㅁㅇㄻㄴㅇㄹ">#REF!</definedName>
    <definedName name="ㅁㅇㅇ" hidden="1">{#N/A,#N/A,FALSE,"Sheet1"}</definedName>
    <definedName name="ㅁㅇㅇㅇㅇㅇㅇㅇ">#REF!</definedName>
    <definedName name="ㅁㅈㅂㄷㄺㅂ" hidden="1">{#N/A,#N/A,FALSE,"집계표"}</definedName>
    <definedName name="ㅁㅈ뱔ㅇ" hidden="1">{#N/A,#N/A,FALSE,"집계표"}</definedName>
    <definedName name="ㅁㅋㄴ이ㅏㄹ" hidden="1">{#N/A,#N/A,FALSE,"집계표"}</definedName>
    <definedName name="ㅁㅎ이ㅏ" hidden="1">{#N/A,#N/A,FALSE,"집계표"}</definedName>
    <definedName name="ㅁㅎㅎ" hidden="1">#REF!</definedName>
    <definedName name="ㅁ휴ㅏ">[124]단가설계!#REF!</definedName>
    <definedName name="마">#REF!</definedName>
    <definedName name="마널이ㅏ" hidden="1">{#N/A,#N/A,FALSE,"집계표"}</definedName>
    <definedName name="만득이" hidden="1">{#N/A,#N/A,FALSE,"2~8번"}</definedName>
    <definedName name="망루"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매입개방">[48]DATA!$E$6:$F$15</definedName>
    <definedName name="매입세액" hidden="1">{#N/A,#N/A,FALSE,"예상손익";#N/A,#N/A,FALSE,"관리분석";#N/A,#N/A,FALSE,"장비분석";#N/A,#N/A,FALSE,"준설분석";#N/A,#N/A,FALSE,"철구분석"}</definedName>
    <definedName name="매출액" hidden="1">[163]인사자료총집계!#REF!</definedName>
    <definedName name="매크로19">[164]!매크로19</definedName>
    <definedName name="맨홀집계표" hidden="1">{#N/A,#N/A,FALSE,"포장단가"}</definedName>
    <definedName name="머" hidden="1">{#N/A,#N/A,FALSE,"명세표"}</definedName>
    <definedName name="멋저">#N/A</definedName>
    <definedName name="며"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면벽">[165]도근좌표!$B$5:$R$17</definedName>
    <definedName name="면적">#REF!</definedName>
    <definedName name="명지입찰">#REF!</definedName>
    <definedName name="명칭">[166]내역!#REF!</definedName>
    <definedName name="모" hidden="1">{#N/A,#N/A,FALSE,"변경관리예산";#N/A,#N/A,FALSE,"변경장비예산";#N/A,#N/A,FALSE,"변경준설예산";#N/A,#N/A,FALSE,"변경철구예산"}</definedName>
    <definedName name="모래값">#REF!</definedName>
    <definedName name="모래운반거리">#REF!</definedName>
    <definedName name="모빌랙A">#N/A</definedName>
    <definedName name="목">#REF!</definedName>
    <definedName name="목도">[167]단위단가!$B$11</definedName>
    <definedName name="목도공">#REF!</definedName>
    <definedName name="목록">#REF!</definedName>
    <definedName name="목재틀" hidden="1">{#N/A,#N/A,FALSE,"CCTV"}</definedName>
    <definedName name="목재틀갑지" hidden="1">{#N/A,#N/A,FALSE,"CCTV"}</definedName>
    <definedName name="목차">[168]공조기휀!#REF!</definedName>
    <definedName name="목표" localSheetId="0" hidden="1">{#N/A,#N/A,FALSE,"자재관리";#N/A,#N/A,FALSE,"자재관리";#N/A,#N/A,FALSE,"자재관리"}</definedName>
    <definedName name="목표" hidden="1">{#N/A,#N/A,FALSE,"자재관리";#N/A,#N/A,FALSE,"자재관리";#N/A,#N/A,FALSE,"자재관리"}</definedName>
    <definedName name="몰라">[59]!매크로19</definedName>
    <definedName name="몰러" hidden="1">[169]수량산출!#REF!</definedName>
    <definedName name="무선안테나공">#REF!</definedName>
    <definedName name="문서" hidden="1">{#N/A,#N/A,FALSE,"현장 NCR 분석";#N/A,#N/A,FALSE,"현장품질감사";#N/A,#N/A,FALSE,"현장품질감사"}</definedName>
    <definedName name="문서의_처음">[90]수량집계!#REF!</definedName>
    <definedName name="물가변동내역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가자료">#REF!</definedName>
    <definedName name="물량" hidden="1">{#N/A,#N/A,FALSE,"제목"}</definedName>
    <definedName name="물량2">#N/A</definedName>
    <definedName name="물량산출랍" hidden="1">{#N/A,#N/A,FALSE,"Sheet1"}</definedName>
    <definedName name="물량집계표" hidden="1">{#N/A,#N/A,FALSE,"제목"}</definedName>
    <definedName name="므ㅓ" hidden="1">{#N/A,#N/A,FALSE,"집계표"}</definedName>
    <definedName name="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래">#REF!</definedName>
    <definedName name="미래표지">#REF!</definedName>
    <definedName name="미장공">[129]노임단가!#REF!</definedName>
    <definedName name="미장물량" hidden="1">{#N/A,#N/A,FALSE,"Sheet1"}</definedName>
    <definedName name="미ㅣㅁ" hidden="1">{#N/A,#N/A,FALSE,"집계표"}</definedName>
    <definedName name="민원관련"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민원품의" hidden="1">{#N/A,#N/A,FALSE,"변경관리예산";#N/A,#N/A,FALSE,"변경장비예산";#N/A,#N/A,FALSE,"변경준설예산";#N/A,#N/A,FALSE,"변경철구예산"}</definedName>
    <definedName name="ㅂ" localSheetId="0" hidden="1">{#N/A,#N/A,FALSE,"전력간선"}</definedName>
    <definedName name="ㅂ" hidden="1">{#N/A,#N/A,FALSE,"전력간선"}</definedName>
    <definedName name="ㅂ2ㅂ2" hidden="1">{#N/A,#N/A,FALSE,"배수1"}</definedName>
    <definedName name="ㅂㄱㄹㄷㅈㅅㄷ4ㅈ" hidden="1">#REF!</definedName>
    <definedName name="ㅂㄴㅊㅂㄴ" hidden="1">'[170]N賃率-職'!$I$5:$I$30</definedName>
    <definedName name="ㅂㄷㄳㄷㅂㄱ" hidden="1">#REF!</definedName>
    <definedName name="ㅂㄷㅅㅄ" hidden="1">#REF!</definedName>
    <definedName name="ㅂㅂ">#REF!</definedName>
    <definedName name="ㅂㅂㅂ" hidden="1">{"'용역비'!$A$4:$C$8"}</definedName>
    <definedName name="ㅂㅂㅂㅂ" hidden="1">{#N/A,#N/A,FALSE,"명세표"}</definedName>
    <definedName name="ㅂㅂㅂㅂㅂ" hidden="1">{"'별표'!$N$220"}</definedName>
    <definedName name="ㅂㅂㅂㅂㅂㅂㅂ" hidden="1">{#N/A,#N/A,FALSE,"명세표"}</definedName>
    <definedName name="ㅂ애드">#REF!</definedName>
    <definedName name="ㅂㅈ" hidden="1">{#N/A,#N/A,TRUE,"1";#N/A,#N/A,TRUE,"2";#N/A,#N/A,TRUE,"3";#N/A,#N/A,TRUE,"4";#N/A,#N/A,TRUE,"5";#N/A,#N/A,TRUE,"6";#N/A,#N/A,TRUE,"7"}</definedName>
    <definedName name="ㅂㅈㄷㄱ">[88]단가설계!#REF!</definedName>
    <definedName name="ㅂㅈㄷㄱㅈㅂ" hidden="1">#REF!</definedName>
    <definedName name="ㅂㅈㄷㄷㅈ">'[171]Key Data_Y13'!$E$3:$E$67</definedName>
    <definedName name="ㅂㅈㄷㄹ">[88]단가설계!#REF!</definedName>
    <definedName name="ㅂ쟈ㅕㅑㅂ1" hidden="1">{#N/A,#N/A,FALSE,"배수1"}</definedName>
    <definedName name="바">#REF!</definedName>
    <definedName name="바닥재" hidden="1">{#N/A,#N/A,FALSE,"CCTV"}</definedName>
    <definedName name="바닥제외갑지" hidden="1">{#N/A,#N/A,FALSE,"CCTV"}</definedName>
    <definedName name="바보">[172]I一般比!#REF!</definedName>
    <definedName name="바부" hidden="1">{"'용역비'!$A$4:$C$8"}</definedName>
    <definedName name="바이어_성명">'[173]Key Data'!$B$3:$B$5</definedName>
    <definedName name="박" hidden="1">{#N/A,#N/A,FALSE,"구조1"}</definedName>
    <definedName name="박경근"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박스번호">#REF!</definedName>
    <definedName name="박종">[88]단가설계!#REF!</definedName>
    <definedName name="박호관">#REF!</definedName>
    <definedName name="반여수량">#REF!</definedName>
    <definedName name="발주금액">#N/A</definedName>
    <definedName name="방류펌프">#REF!</definedName>
    <definedName name="방송설비">[29]수량산출1!$A$209:$AB$305</definedName>
    <definedName name="방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방수공">[129]노임단가!#REF!</definedName>
    <definedName name="방수시방1" hidden="1">{#N/A,#N/A,FALSE,"현장 NCR 분석";#N/A,#N/A,FALSE,"현장품질감사";#N/A,#N/A,FALSE,"현장품질감사"}</definedName>
    <definedName name="배관">[88]단가설계!#REF!</definedName>
    <definedName name="배관공">[129]노임단가!#REF!</definedName>
    <definedName name="배관공수율" hidden="1">'[44]N賃率-職'!$I$5:$I$30</definedName>
    <definedName name="배수공집계_주요자재" hidden="1">{#N/A,#N/A,FALSE,"포장단가"}</definedName>
    <definedName name="배전">#REF!</definedName>
    <definedName name="배전전공">#REF!</definedName>
    <definedName name="배전활선공">#REF!</definedName>
    <definedName name="배전활선전공">#REF!</definedName>
    <definedName name="백02간재">'[153]기계경비(시간당)'!$H$161</definedName>
    <definedName name="백02간재티스제외">'[153]기계경비(시간당)'!$H$162</definedName>
    <definedName name="백02노무">'[153]기계경비(시간당)'!$H$153</definedName>
    <definedName name="백02노무야간">'[153]기계경비(시간당)'!$H$157</definedName>
    <definedName name="백02손료">'[153]기계경비(시간당)'!$H$149</definedName>
    <definedName name="백04간재">'[153]기계경비(시간당)'!$H$145</definedName>
    <definedName name="백04간재티스제외">'[153]기계경비(시간당)'!$H$146</definedName>
    <definedName name="백04노무">'[153]기계경비(시간당)'!$H$137</definedName>
    <definedName name="백04노무야간">'[153]기계경비(시간당)'!$H$141</definedName>
    <definedName name="백04손료">'[153]기계경비(시간당)'!$H$133</definedName>
    <definedName name="백07간재">'[153]기계경비(시간당)'!$H$129</definedName>
    <definedName name="백07노무">'[153]기계경비(시간당)'!$H$121</definedName>
    <definedName name="백07손료">'[153]기계경비(시간당)'!$H$117</definedName>
    <definedName name="백열등100W">#REF!</definedName>
    <definedName name="백열등30W">#REF!</definedName>
    <definedName name="백열등60W">#REF!</definedName>
    <definedName name="번호">#REF!</definedName>
    <definedName name="벌목공">#REF!</definedName>
    <definedName name="벙" hidden="1">{#N/A,#N/A,FALSE,"Sheet6"}</definedName>
    <definedName name="베ㅣ">#REF!</definedName>
    <definedName name="벽돌제작공">#REF!</definedName>
    <definedName name="벽체" hidden="1">{#N/A,#N/A,FALSE,"혼합골재"}</definedName>
    <definedName name="병">[0]!StartSeller</definedName>
    <definedName name="보">#REF!</definedName>
    <definedName name="보강콘">'[174]9GNG운반'!#REF!</definedName>
    <definedName name="보고자료" hidden="1">{#N/A,#N/A,FALSE,"집계표"}</definedName>
    <definedName name="보링공">#REF!</definedName>
    <definedName name="보수내역">[0]!StartChart</definedName>
    <definedName name="보안공">#REF!</definedName>
    <definedName name="보오링그라우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온">#REF!</definedName>
    <definedName name="보온공">#REF!</definedName>
    <definedName name="보인">#REF!</definedName>
    <definedName name="보일러공">#REF!</definedName>
    <definedName name="보통">[124]단가설계!#REF!</definedName>
    <definedName name="보통선원">#REF!</definedName>
    <definedName name="보통인부">#REF!</definedName>
    <definedName name="보험">[175]입찰!$G$17</definedName>
    <definedName name="복구관로공정">#REF!</definedName>
    <definedName name="복구관로총괄">#REF!</definedName>
    <definedName name="복구내역서">#REF!</definedName>
    <definedName name="복구일위대가">#REF!</definedName>
    <definedName name="복사">[176]!복사</definedName>
    <definedName name="복사준비">[177]!복사준비</definedName>
    <definedName name="복지" hidden="1">#REF!</definedName>
    <definedName name="본부">[178]Data!$J$4:$J$11</definedName>
    <definedName name="본사분자재">#REF!</definedName>
    <definedName name="본사재료비">#REF!</definedName>
    <definedName name="봉식결재란" hidden="1">{#N/A,#N/A,FALSE,"손익표지";#N/A,#N/A,FALSE,"손익계산";#N/A,#N/A,FALSE,"일반관리비";#N/A,#N/A,FALSE,"영업외수익";#N/A,#N/A,FALSE,"영업외비용";#N/A,#N/A,FALSE,"매출액";#N/A,#N/A,FALSE,"요약손익";#N/A,#N/A,FALSE,"요약대차";#N/A,#N/A,FALSE,"매출채권현황";#N/A,#N/A,FALSE,"매출채권명세"}</definedName>
    <definedName name="부가가치세">#REF!</definedName>
    <definedName name="부대">[179]도근좌표!$B$5:$R$17</definedName>
    <definedName name="부대a" hidden="1">{#N/A,#N/A,FALSE,"골재소요량";#N/A,#N/A,FALSE,"골재소요량"}</definedName>
    <definedName name="부대구조" hidden="1">{#N/A,#N/A,FALSE,"골재소요량";#N/A,#N/A,FALSE,"골재소요량"}</definedName>
    <definedName name="부대방안" hidden="1">{#N/A,#N/A,FALSE,"단가표지"}</definedName>
    <definedName name="부대실행"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대원본" hidden="1">{#N/A,#N/A,FALSE,"토공2"}</definedName>
    <definedName name="부대입찰">#REF!</definedName>
    <definedName name="부대입찰서류작성" hidden="1">'[180]갑지(추정)'!#REF!</definedName>
    <definedName name="부대철콘" hidden="1">{#N/A,#N/A,FALSE,"배수1"}</definedName>
    <definedName name="부대토공" hidden="1">{#N/A,#N/A,FALSE,"구조2"}</definedName>
    <definedName name="부대토공2" hidden="1">{#N/A,#N/A,FALSE,"구조2"}</definedName>
    <definedName name="부대하도급사항">[181]토목!$A$3:$Q$2389</definedName>
    <definedName name="부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서">[182]코드!$I$4:$K$110</definedName>
    <definedName name="부손익" hidden="1">{#N/A,#N/A,FALSE,"현장 NCR 분석";#N/A,#N/A,FALSE,"현장품질감사";#N/A,#N/A,FALSE,"현장품질감사"}</definedName>
    <definedName name="분석" hidden="1">{#N/A,#N/A,FALSE,"예상손익";#N/A,#N/A,FALSE,"관리분석";#N/A,#N/A,FALSE,"장비분석";#N/A,#N/A,FALSE,"준설분석";#N/A,#N/A,FALSE,"철구분석"}</definedName>
    <definedName name="분석변경" hidden="1">{#N/A,#N/A,FALSE,"변경관리예산";#N/A,#N/A,FALSE,"변경장비예산";#N/A,#N/A,FALSE,"변경준설예산";#N/A,#N/A,FALSE,"변경철구예산"}</definedName>
    <definedName name="분석표" hidden="1">{#N/A,#N/A,FALSE,"사업총괄";#N/A,#N/A,FALSE,"장비사업";#N/A,#N/A,FALSE,"철구사업";#N/A,#N/A,FALSE,"준설사업"}</definedName>
    <definedName name="분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브02간재구조물">'[153]기계경비(시간당)'!$H$112</definedName>
    <definedName name="브02노무">'[153]기계경비(시간당)'!$H$110</definedName>
    <definedName name="브02노무야간">'[153]기계경비(시간당)'!$H$111</definedName>
    <definedName name="브02손료">'[153]기계경비(시간당)'!$H$109</definedName>
    <definedName name="브04간재구조물">'[153]기계경비(시간당)'!$H$105</definedName>
    <definedName name="브04노무">'[153]기계경비(시간당)'!$H$103</definedName>
    <definedName name="브04노무야간">'[153]기계경비(시간당)'!$H$104</definedName>
    <definedName name="브04손료">'[153]기계경비(시간당)'!$H$102</definedName>
    <definedName name="브레이드">'[153]기계경비(시간당)'!$D$28</definedName>
    <definedName name="비계">#REF!</definedName>
    <definedName name="비계공">#REF!</definedName>
    <definedName name="비과세" hidden="1">#REF!</definedName>
    <definedName name="비교">#N/A</definedName>
    <definedName name="비교표">[183]소비자가!$I$46:$J$1593</definedName>
    <definedName name="비교표2" hidden="1">#REF!</definedName>
    <definedName name="비목1">#REF!</definedName>
    <definedName name="비목2">#REF!</definedName>
    <definedName name="비목3">#REF!</definedName>
    <definedName name="비목4">#REF!</definedName>
    <definedName name="비용">#REF!</definedName>
    <definedName name="ㅃㄷㅈ" hidden="1">{#N/A,#N/A,TRUE,"1";#N/A,#N/A,TRUE,"2";#N/A,#N/A,TRUE,"3";#N/A,#N/A,TRUE,"4";#N/A,#N/A,TRUE,"5";#N/A,#N/A,TRUE,"6";#N/A,#N/A,TRUE,"7"}</definedName>
    <definedName name="ㅅ" localSheetId="0" hidden="1">{#N/A,#N/A,FALSE,"자재관리";#N/A,#N/A,FALSE,"자재관리";#N/A,#N/A,FALSE,"자재관리"}</definedName>
    <definedName name="ㅅ" hidden="1">{#N/A,#N/A,FALSE,"자재관리";#N/A,#N/A,FALSE,"자재관리";#N/A,#N/A,FALSE,"자재관리"}</definedName>
    <definedName name="ㅅ54ㅛㄳ" hidden="1">#REF!</definedName>
    <definedName name="ㅅㄱㄱㄷ" hidden="1">{#N/A,#N/A,FALSE,"집계표"}</definedName>
    <definedName name="ㅅㄱㄷㅅㄱㄷ" hidden="1">{#N/A,#N/A,FALSE,"구조2"}</definedName>
    <definedName name="ㅅㄱㄷㅅㄷㄱ" hidden="1">{#N/A,#N/A,FALSE,"단가표지"}</definedName>
    <definedName name="ㅅㄱㄷㅅㄷㄳ" hidden="1">{#N/A,#N/A,FALSE,"골재소요량";#N/A,#N/A,FALSE,"골재소요량"}</definedName>
    <definedName name="ㅅㄱㅈ" hidden="1">#REF!</definedName>
    <definedName name="ㅅㄱ혿ㄱㅎ" hidden="1">{#N/A,#N/A,FALSE,"Sheet6"}</definedName>
    <definedName name="ㅅ곣ㅈ궈ㅕ" hidden="1">#REF!</definedName>
    <definedName name="ㅅ굔ㄱㄷ" hidden="1">{#N/A,#N/A,FALSE,"Sheet6"}</definedName>
    <definedName name="ㅅ굦ㄷㄱ" hidden="1">{#N/A,#N/A,FALSE,"집계표"}</definedName>
    <definedName name="ㅅㅅ" hidden="1">#REF!</definedName>
    <definedName name="ㅅㅅㅅㅅㅅ" hidden="1">{#N/A,#N/A,FALSE,"손익표지";#N/A,#N/A,FALSE,"손익계산";#N/A,#N/A,FALSE,"일반관리비";#N/A,#N/A,FALSE,"영업외수익";#N/A,#N/A,FALSE,"영업외비용";#N/A,#N/A,FALSE,"매출액";#N/A,#N/A,FALSE,"요약손익";#N/A,#N/A,FALSE,"요약대차";#N/A,#N/A,FALSE,"매출채권현황";#N/A,#N/A,FALSE,"매출채권명세"}</definedName>
    <definedName name="ㅅ서">#REF!</definedName>
    <definedName name="ㅅㅎㅌㅇ료" hidden="1">{#N/A,#N/A,FALSE,"집계표"}</definedName>
    <definedName name="ㅅㅓ" hidden="1">#REF!</definedName>
    <definedName name="사">#REF!</definedName>
    <definedName name="사1" hidden="1">{#N/A,#N/A,FALSE,"지침";#N/A,#N/A,FALSE,"환경분석";#N/A,#N/A,FALSE,"Sheet16"}</definedName>
    <definedName name="사가돛">#N/A</definedName>
    <definedName name="사급분자재">#REF!</definedName>
    <definedName name="사급자재비">#REF!</definedName>
    <definedName name="사면녹화공" hidden="1">{#N/A,#N/A,FALSE,"CCTV"}</definedName>
    <definedName name="사석01445보경">[142]단가산출서!#REF!</definedName>
    <definedName name="사석보014180경">[142]단가산출서!#REF!</definedName>
    <definedName name="사석보014180노">[142]단가산출서!#REF!</definedName>
    <definedName name="사석보014180재">[142]단가산출서!#REF!</definedName>
    <definedName name="사석보01445경">[142]단가산출서!#REF!</definedName>
    <definedName name="사석보01445노">[142]단가산출서!#REF!</definedName>
    <definedName name="사석보01445재">[142]단가산출서!#REF!</definedName>
    <definedName name="사석주014180경">[142]단가산출서!#REF!</definedName>
    <definedName name="사석주014180노">[142]단가산출서!#REF!</definedName>
    <definedName name="사석주014180재">[142]단가산출서!#REF!</definedName>
    <definedName name="사석주01445경">[142]단가산출서!#REF!</definedName>
    <definedName name="사석주01445노">[142]단가산출서!#REF!</definedName>
    <definedName name="사석주01445재">[142]단가산출서!#REF!</definedName>
    <definedName name="사아상">'[114]21301동'!#REF!</definedName>
    <definedName name="사업소분자재">#REF!</definedName>
    <definedName name="사업소재료비">'[184]20_10_100'!#REF!</definedName>
    <definedName name="사인원가" hidden="1">'[185]#REF'!#REF!</definedName>
    <definedName name="사전공" hidden="1">[186]Total!#REF!</definedName>
    <definedName name="삭제" hidden="1">{#N/A,#N/A,FALSE,"제목"}</definedName>
    <definedName name="산보">[175]입찰!$G$12</definedName>
    <definedName name="산재보험료">#REF!</definedName>
    <definedName name="산출" hidden="1">{"'단계별시설공사비'!$A$3:$K$51"}</definedName>
    <definedName name="산출갑" hidden="1">{#N/A,#N/A,FALSE,"구조2"}</definedName>
    <definedName name="산출근거">#REF!</definedName>
    <definedName name="산출근거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산출내역">#REF!</definedName>
    <definedName name="삼성견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삽" hidden="1">{#N/A,#N/A,FALSE,"Sheet6"}</definedName>
    <definedName name="상하차비">#REF!</definedName>
    <definedName name="새"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새내역서" hidden="1">{#N/A,#N/A,FALSE,"Sheet1"}</definedName>
    <definedName name="샷시공">#REF!</definedName>
    <definedName name="서아" hidden="1">{#N/A,#N/A,FALSE,"집계표"}</definedName>
    <definedName name="서울시">[88]단가설계!#REF!</definedName>
    <definedName name="서원기산">#REF!</definedName>
    <definedName name="서원열" localSheetId="0" hidden="1">{#N/A,#N/A,FALSE,"자재관리";#N/A,#N/A,FALSE,"자재관리";#N/A,#N/A,FALSE,"자재관리"}</definedName>
    <definedName name="서원열" hidden="1">{#N/A,#N/A,FALSE,"자재관리";#N/A,#N/A,FALSE,"자재관리";#N/A,#N/A,FALSE,"자재관리"}</definedName>
    <definedName name="서원영" localSheetId="0" hidden="1">{#N/A,#N/A,FALSE,"자재관리";#N/A,#N/A,FALSE,"자재관리";#N/A,#N/A,FALSE,"자재관리"}</definedName>
    <definedName name="서원영" hidden="1">{#N/A,#N/A,FALSE,"자재관리";#N/A,#N/A,FALSE,"자재관리";#N/A,#N/A,FALSE,"자재관리"}</definedName>
    <definedName name="서재원">#REF!</definedName>
    <definedName name="서초구">#REF!</definedName>
    <definedName name="석공">#REF!</definedName>
    <definedName name="석재받은의뢰업체" hidden="1">255</definedName>
    <definedName name="석항" hidden="1">{#N/A,#N/A,FALSE,"명세표"}</definedName>
    <definedName name="선로신설">#REF!</definedName>
    <definedName name="선로철거">#REF!</definedName>
    <definedName name="선부">#REF!</definedName>
    <definedName name="설CONT_2">#REF!</definedName>
    <definedName name="설CONT2_1">#REF!</definedName>
    <definedName name="설CONT2_2">#REF!</definedName>
    <definedName name="설CONT2_3">#REF!</definedName>
    <definedName name="설DCUT_3">#REF!</definedName>
    <definedName name="설DUCT3_1">#REF!</definedName>
    <definedName name="설DUCT3_2">#REF!</definedName>
    <definedName name="설EQIP_1">#REF!</definedName>
    <definedName name="설계가">#N/A</definedName>
    <definedName name="설계속도">#REF!</definedName>
    <definedName name="설변단가산출">#REF!</definedName>
    <definedName name="설변단가산출서">#REF!</definedName>
    <definedName name="설비" hidden="1">[187]예총!#REF!</definedName>
    <definedName name="설비현조">#N/A</definedName>
    <definedName name="설시운전">#REF!</definedName>
    <definedName name="설치12c">#REF!</definedName>
    <definedName name="설치12ㅊ">#REF!</definedName>
    <definedName name="설치17c">#REF!</definedName>
    <definedName name="세금계산서">#N/A</definedName>
    <definedName name="세로" hidden="1">{#N/A,#N/A,FALSE,"전력간선"}</definedName>
    <definedName name="세부공정">#REF!</definedName>
    <definedName name="세전익익" hidden="1">{#N/A,#N/A,FALSE,"지침";#N/A,#N/A,FALSE,"환경분석";#N/A,#N/A,FALSE,"Sheet16"}</definedName>
    <definedName name="세현" localSheetId="0" hidden="1">{#N/A,#N/A,FALSE,"자재관리";#N/A,#N/A,FALSE,"자재관리";#N/A,#N/A,FALSE,"자재관리"}</definedName>
    <definedName name="세현" hidden="1">{#N/A,#N/A,FALSE,"자재관리";#N/A,#N/A,FALSE,"자재관리";#N/A,#N/A,FALSE,"자재관리"}</definedName>
    <definedName name="소">#REF!</definedName>
    <definedName name="소방">#REF!</definedName>
    <definedName name="소방2">#REF!</definedName>
    <definedName name="소방배관">#REF!</definedName>
    <definedName name="소분류">#REF!</definedName>
    <definedName name="소요계획2" hidden="1">{#N/A,#N/A,FALSE,"예상손익";#N/A,#N/A,FALSE,"관리분석";#N/A,#N/A,FALSE,"장비분석";#N/A,#N/A,FALSE,"준설분석";#N/A,#N/A,FALSE,"철구분석"}</definedName>
    <definedName name="소장">#REF!</definedName>
    <definedName name="소형B손료">'[119]기계경비(시간당)'!$H$240</definedName>
    <definedName name="소형철개소운반비">#REF!</definedName>
    <definedName name="소화갑지" localSheetId="0" hidden="1">{#N/A,#N/A,FALSE,"CCTV"}</definedName>
    <definedName name="소화갑지" hidden="1">{#N/A,#N/A,FALSE,"CCTV"}</definedName>
    <definedName name="소ㅡ">[88]단가설계!#REF!</definedName>
    <definedName name="속초조양부대입찰요청서">[188]확약서!#REF!</definedName>
    <definedName name="속초조양원하도급예정금액대비">[188]확약서!#REF!</definedName>
    <definedName name="속초조양지급자재">[188]확약서!#REF!</definedName>
    <definedName name="속초조양하도급사항">[188]확약서!#REF!</definedName>
    <definedName name="손익변경" hidden="1">{#N/A,#N/A,FALSE,"지침";#N/A,#N/A,FALSE,"환경분석";#N/A,#N/A,FALSE,"Sheet16"}</definedName>
    <definedName name="송용석"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송전전공">#REF!</definedName>
    <definedName name="송전활선전공">#REF!</definedName>
    <definedName name="쇼ㅏㅅ" hidden="1">{#N/A,#N/A,FALSE,"Sheet6"}</definedName>
    <definedName name="쇼ㅓㅎㄹ" hidden="1">{#N/A,#N/A,FALSE,"집계표"}</definedName>
    <definedName name="숏교" hidden="1">{#N/A,#N/A,FALSE,"Sheet6"}</definedName>
    <definedName name="수">'[189]9GNG운반'!#REF!</definedName>
    <definedName name="수공철개소운반비">#REF!</definedName>
    <definedName name="수량">#N/A</definedName>
    <definedName name="수량계산">#REF!</definedName>
    <definedName name="수량산">#REF!</definedName>
    <definedName name="수량산출">[29]수량산출1!$A$2:$AB$699</definedName>
    <definedName name="수량산출서">#REF!</definedName>
    <definedName name="수량집계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은등100W">#REF!</definedName>
    <definedName name="수은등200W">#REF!</definedName>
    <definedName name="수은등250W">#REF!</definedName>
    <definedName name="수은등300W">#REF!</definedName>
    <definedName name="수은등400W">#REF!</definedName>
    <definedName name="수정"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수현">[88]단가설계!#REF!</definedName>
    <definedName name="순공">[175]입찰!$G$9</definedName>
    <definedName name="순공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#REF!</definedName>
    <definedName name="순공사비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원가">#REF!</definedName>
    <definedName name="순번">#REF!</definedName>
    <definedName name="스케줄">[0]!StartChart</definedName>
    <definedName name="시공측량사">#REF!</definedName>
    <definedName name="시공측량사조수">#REF!</definedName>
    <definedName name="시멘트소운반비">#REF!</definedName>
    <definedName name="시중노임1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시중단가" hidden="1">{"'단계별시설공사비'!$A$3:$K$51"}</definedName>
    <definedName name="시험보조수">#REF!</definedName>
    <definedName name="시험사1급">#REF!</definedName>
    <definedName name="시험사2급">#REF!</definedName>
    <definedName name="시험실과식당" hidden="1">{#N/A,#N/A,FALSE,"사업총괄";#N/A,#N/A,FALSE,"장비사업";#N/A,#N/A,FALSE,"철구사업";#N/A,#N/A,FALSE,"준설사업"}</definedName>
    <definedName name="식트">#REF!</definedName>
    <definedName name="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IC사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안" hidden="1">{#N/A,#N/A,FALSE,"현장 NCR 분석";#N/A,#N/A,FALSE,"현장품질감사";#N/A,#N/A,FALSE,"현장품질감사"}</definedName>
    <definedName name="신축공사" hidden="1">{"'단계별시설공사비'!$A$3:$K$51"}</definedName>
    <definedName name="신호기">#N/A</definedName>
    <definedName name="실공기">[190]⑻동원인원산출서⑧!$L$206</definedName>
    <definedName name="실행">#REF!</definedName>
    <definedName name="실행금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행보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 localSheetId="0" hidden="1">{#N/A,#N/A,TRUE,"자재관리";#N/A,#N/A,TRUE,"품질"}</definedName>
    <definedName name="ㅇ" hidden="1">{#N/A,#N/A,TRUE,"자재관리";#N/A,#N/A,TRUE,"품질"}</definedName>
    <definedName name="ㅇ1200">#REF!</definedName>
    <definedName name="ㅇ129">#REF!</definedName>
    <definedName name="ㅇㄱ1">#REF!</definedName>
    <definedName name="ㅇㄱ로ㅕㅛ" hidden="1">{#N/A,#N/A,FALSE,"집계표"}</definedName>
    <definedName name="ㅇ거" hidden="1">{#N/A,#N/A,FALSE,"집계표"}</definedName>
    <definedName name="ㅇㄳㄹ호" hidden="1">{#N/A,#N/A,FALSE,"집계표"}</definedName>
    <definedName name="ㅇㄴ">[191]단!$A$5:$I$172</definedName>
    <definedName name="ㅇㄴㄱ숖ㅊ" hidden="1">{#N/A,#N/A,FALSE,"집계표"}</definedName>
    <definedName name="ㅇㄴ굫ㅅ" hidden="1">{#N/A,#N/A,FALSE,"집계표"}</definedName>
    <definedName name="ㅇㄴㄴㄴㄴㄴㄴㄴㄴ" hidden="1">{#N/A,#N/A,FALSE,"집계표"}</definedName>
    <definedName name="ㅇㄴㄹㄴㄹㅇㄹ" hidden="1">{#N/A,#N/A,FALSE,"CCTV"}</definedName>
    <definedName name="ㅇㄴㄹㄴㄻ">#REF!</definedName>
    <definedName name="ㅇㄴㄹㄴㅁㄹㅇ">#N/A</definedName>
    <definedName name="ㅇㄴㄹㅎ" hidden="1">{#N/A,#N/A,FALSE,"집계표"}</definedName>
    <definedName name="ㅇㄴㄹ해" hidden="1">{#N/A,#N/A,FALSE,"집계표"}</definedName>
    <definedName name="ㅇㄴㄹ혼" hidden="1">{#N/A,#N/A,FALSE,"집계표"}</definedName>
    <definedName name="ㅇㄴㄹ히ㅑㅓ" hidden="1">{#N/A,#N/A,FALSE,"집계표"}</definedName>
    <definedName name="ㅇㄴ라ㅔㅐ" hidden="1">{#N/A,#N/A,FALSE,"집계표"}</definedName>
    <definedName name="ㅇㄴ로" hidden="1">{#N/A,#N/A,FALSE,"집계표"}</definedName>
    <definedName name="ㅇㄴ로ㅗㅗㅗㅗㅗㅗㅗㅗ" hidden="1">{#N/A,#N/A,FALSE,"집계표"}</definedName>
    <definedName name="ㅇㄴ롷" hidden="1">{#N/A,#N/A,FALSE,"집계표"}</definedName>
    <definedName name="ㅇㄴ롷ㄴ" hidden="1">{#N/A,#N/A,FALSE,"집계표"}</definedName>
    <definedName name="ㅇㄴ롷ㅇㄴ롷ㄴ" hidden="1">{#N/A,#N/A,FALSE,"집계표"}</definedName>
    <definedName name="ㅇㄴ리ㅏ허ㅣ" hidden="1">{#N/A,#N/A,FALSE,"집계표"}</definedName>
    <definedName name="ㅇㄴㅀㄴㄿㅊ" hidden="1">{#N/A,#N/A,FALSE,"집계표"}</definedName>
    <definedName name="ㅇㄴㅀㄴㅇㄱ" hidden="1">{#N/A,#N/A,FALSE,"집계표"}</definedName>
    <definedName name="ㅇㄴㅀㅁㄱㄷㅎ" hidden="1">{#N/A,#N/A,FALSE,"집계표"}</definedName>
    <definedName name="ㅇㄴㅀ쇼ㅗㅗㅗㅗㅗ" hidden="1">{#N/A,#N/A,FALSE,"집계표"}</definedName>
    <definedName name="ㅇㄴㅀㅇㄴ" hidden="1">{#N/A,#N/A,FALSE,"집계표"}</definedName>
    <definedName name="ㅇㄴㅁ" hidden="1">[192]실행철강하도!$A$1:$A$4</definedName>
    <definedName name="ㅇㄴㅁ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ㄴㅁㅎㄹ" hidden="1">{#N/A,#N/A,FALSE,"집계표"}</definedName>
    <definedName name="ㅇㄴㅇㄴ" localSheetId="0" hidden="1">{#N/A,#N/A,FALSE,"CCTV"}</definedName>
    <definedName name="ㅇㄴㅇㄴ" hidden="1">{#N/A,#N/A,FALSE,"CCTV"}</definedName>
    <definedName name="ㅇ낳리ㅓ" hidden="1">{#N/A,#N/A,FALSE,"집계표"}</definedName>
    <definedName name="ㅇ낸에네ㅔ" hidden="1">{#N/A,#N/A,FALSE,"집계표"}</definedName>
    <definedName name="ㅇ놓ㄹㄹㄹㄹㄹ" hidden="1">{#N/A,#N/A,FALSE,"집계표"}</definedName>
    <definedName name="ㅇ놓로횻ㅅ" hidden="1">{#N/A,#N/A,FALSE,"집계표"}</definedName>
    <definedName name="ㅇ니ㅏㅎ러" hidden="1">{#N/A,#N/A,FALSE,"집계표"}</definedName>
    <definedName name="ㅇ니ㅏㅓㄹ힝니ㅏㅎㄹ" hidden="1">{#N/A,#N/A,FALSE,"집계표"}</definedName>
    <definedName name="ㅇ니ㅏㅓ로히ㅏ" hidden="1">{#N/A,#N/A,FALSE,"집계표"}</definedName>
    <definedName name="ㅇ니ㅓㅎ로" hidden="1">{#N/A,#N/A,FALSE,"집계표"}</definedName>
    <definedName name="ㅇㄶ" hidden="1">{#N/A,#N/A,FALSE,"표지"}</definedName>
    <definedName name="ㅇㄷ">[134]재집!#REF!</definedName>
    <definedName name="ㅇㄷㄱㅎㄴㅇ" hidden="1">{#N/A,#N/A,FALSE,"집계표"}</definedName>
    <definedName name="ㅇ더퍼" hidden="1">{#N/A,#N/A,FALSE,"집계표"}</definedName>
    <definedName name="ㅇㄹ">[150]직재!#REF!</definedName>
    <definedName name="ㅇㄹㄴㄴㅇㄹㄴㅇㄹㄴㅇㄹ" hidden="1">{#N/A,#N/A,FALSE,"제조원가"}</definedName>
    <definedName name="ㅇㄹㄴ호" hidden="1">{#N/A,#N/A,FALSE,"집계표"}</definedName>
    <definedName name="ㅇㄹㄶㄴㅁ" hidden="1">'[193]N賃率-職'!$I$5:$I$30</definedName>
    <definedName name="ㅇㄹㄶㅈ">#REF!</definedName>
    <definedName name="ㅇㄹ다ㅑ">[88]단가설계!#REF!</definedName>
    <definedName name="ㅇㄹㄹ" hidden="1">'[151]N賃率-職'!$I$5:$I$30</definedName>
    <definedName name="ㅇㄹㄹㄹ" hidden="1">{#N/A,#N/A,TRUE,"1";#N/A,#N/A,TRUE,"2";#N/A,#N/A,TRUE,"3";#N/A,#N/A,TRUE,"4";#N/A,#N/A,TRUE,"5";#N/A,#N/A,TRUE,"6";#N/A,#N/A,TRUE,"7"}</definedName>
    <definedName name="ㅇㄹㄹㅀㅎㅎㅎㅎㅎㅎㅎㅎㅎㅎ" hidden="1">{#N/A,#N/A,FALSE,"집계표"}</definedName>
    <definedName name="ㅇㄹㅇㄴㅁ" hidden="1">[194]내역서!#REF!</definedName>
    <definedName name="ㅇㄹㅇㄹ" hidden="1">#REF!</definedName>
    <definedName name="ㅇㄹㅇㄹㅇ" hidden="1">{#N/A,#N/A,FALSE,"CCTV"}</definedName>
    <definedName name="ㅇㄹㅇㄹㅇㄹ" hidden="1">{#N/A,#N/A,FALSE,"CCTV"}</definedName>
    <definedName name="ㅇㄹㅎ" hidden="1">{#N/A,#N/A,FALSE,"집계표"}</definedName>
    <definedName name="ㅇㄹ햐ㅣ">[124]단가설계!#REF!</definedName>
    <definedName name="ㅇㄹ허ㅗ" hidden="1">{#N/A,#N/A,FALSE,"집계표"}</definedName>
    <definedName name="ㅇㄹ호" hidden="1">{#N/A,#N/A,FALSE,"집계표"}</definedName>
    <definedName name="ㅇㄹ호ㄹ옿" hidden="1">{#N/A,#N/A,FALSE,"집계표"}</definedName>
    <definedName name="ㅇㄹ호옿ㅎㄹ오" hidden="1">{#N/A,#N/A,FALSE,"집계표"}</definedName>
    <definedName name="ㅇㄹ호허ㅗㅓㅓ" hidden="1">{#N/A,#N/A,FALSE,"집계표"}</definedName>
    <definedName name="ㅇㄹ호ㅗㅗㅗ" hidden="1">{#N/A,#N/A,FALSE,"집계표"}</definedName>
    <definedName name="ㅇㄹㅗㅎ" hidden="1">{#N/A,#N/A,FALSE,"집계표"}</definedName>
    <definedName name="ㅇ라ㅓㅎ킥" hidden="1">{#N/A,#N/A,FALSE,"집계표"}</definedName>
    <definedName name="ㅇ라ㅓㅏㅗ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러" hidden="1">{#N/A,#N/A,FALSE,"집계표"}</definedName>
    <definedName name="ㅇ러ㅗㅎ" hidden="1">{#N/A,#N/A,FALSE,"집계표"}</definedName>
    <definedName name="ㅇ렇ㅇ" hidden="1">{#N/A,#N/A,FALSE,"집계표"}</definedName>
    <definedName name="ㅇ롷" hidden="1">{#N/A,#N/A,FALSE,"집계표"}</definedName>
    <definedName name="ㅇㅀㅁ" hidden="1">{#N/A,#N/A,FALSE,"집계표"}</definedName>
    <definedName name="ㅇㅀㅇㄱ" hidden="1">{#N/A,#N/A,FALSE,"집계표"}</definedName>
    <definedName name="ㅇㅀ휴">#REF!</definedName>
    <definedName name="ㅇㅇ" localSheetId="0" hidden="1">{#N/A,#N/A,FALSE,"자재관리";#N/A,#N/A,FALSE,"자재관리";#N/A,#N/A,FALSE,"자재관리"}</definedName>
    <definedName name="ㅇㅇ" hidden="1">{#N/A,#N/A,FALSE,"자재관리";#N/A,#N/A,FALSE,"자재관리";#N/A,#N/A,FALSE,"자재관리"}</definedName>
    <definedName name="ㅇㅇㄱ" hidden="1">{#N/A,#N/A,FALSE,"집계표"}</definedName>
    <definedName name="ㅇㅇㄹ" hidden="1">#REF!</definedName>
    <definedName name="ㅇㅇㄹㄴㅁㄹ" localSheetId="0" hidden="1">{#N/A,#N/A,FALSE,"자재관리";#N/A,#N/A,FALSE,"자재관리";#N/A,#N/A,FALSE,"자재관리"}</definedName>
    <definedName name="ㅇㅇㄹㄴㅁㄹ" hidden="1">{#N/A,#N/A,FALSE,"자재관리";#N/A,#N/A,FALSE,"자재관리";#N/A,#N/A,FALSE,"자재관리"}</definedName>
    <definedName name="ㅇㅇㄹㅇㄹ" hidden="1">{#N/A,#N/A,FALSE,"집계표"}</definedName>
    <definedName name="ㅇㅇㄹㅇㄹㅇ" hidden="1">{#N/A,#N/A,FALSE,"CCTV"}</definedName>
    <definedName name="ㅇㅇㅇ">[195]기준_국가명!$C$3:$H$3</definedName>
    <definedName name="ㅇㅇㅇㅇ">[196]기준_국가명!$C$3:$H$3</definedName>
    <definedName name="ㅇㅇㅇㅇㅇ" localSheetId="0" hidden="1">{#N/A,#N/A,TRUE,"자재관리";#N/A,#N/A,TRUE,"품질"}</definedName>
    <definedName name="ㅇㅇㅇㅇㅇ" hidden="1">{#N/A,#N/A,TRUE,"자재관리";#N/A,#N/A,TRUE,"품질"}</definedName>
    <definedName name="ㅇㅇㅇㅇㅇㅇ" hidden="1">{#N/A,#N/A,FALSE,"지침";#N/A,#N/A,FALSE,"환경분석";#N/A,#N/A,FALSE,"Sheet16"}</definedName>
    <definedName name="ㅇㅇㅇㅇㅇㅇㅇ">#REF!</definedName>
    <definedName name="ㅇㅇㅇㅇㅇㅇㅇㅇㅇㅇㅇㅇ">#REF!</definedName>
    <definedName name="ㅇㅇㅎ" hidden="1">{#N/A,#N/A,FALSE,"집계표"}</definedName>
    <definedName name="ㅇㅈㅇㄴㅇㅈㅇ" hidden="1">[197]Total!#REF!</definedName>
    <definedName name="ㅇㅋ">#REF!</definedName>
    <definedName name="ㅇㅎㄷ" hidden="1">{#N/A,#N/A,FALSE,"집계표"}</definedName>
    <definedName name="ㅇㅎ러ㅗㅇ" hidden="1">{#N/A,#N/A,FALSE,"집계표"}</definedName>
    <definedName name="ㅇㅎㄻㄴㅇㅁㅎㄴㅀㅁㄴㅇㅎㄴ" hidden="1">{#N/A,#N/A,FALSE,"Sheet6"}</definedName>
    <definedName name="ㅇㅎㅁㄴ" hidden="1">#REF!</definedName>
    <definedName name="아" localSheetId="0" hidden="1">{#N/A,#N/A,FALSE,"자재관리";#N/A,#N/A,FALSE,"자재관리";#N/A,#N/A,FALSE,"자재관리"}</definedName>
    <definedName name="아" hidden="1">{#N/A,#N/A,FALSE,"자재관리";#N/A,#N/A,FALSE,"자재관리";#N/A,#N/A,FALSE,"자재관리"}</definedName>
    <definedName name="아디인">[88]단가설계!#REF!</definedName>
    <definedName name="아름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모레">'[198]9GNG운반'!#REF!</definedName>
    <definedName name="아무거나" hidden="1">#REF!</definedName>
    <definedName name="아성">[88]단가설계!#REF!</definedName>
    <definedName name="아성디자">#REF!</definedName>
    <definedName name="아스팔트">#REF!</definedName>
    <definedName name="아아아앙" hidden="1">{#N/A,#N/A,FALSE,"주간공정";#N/A,#N/A,FALSE,"주간보고";#N/A,#N/A,FALSE,"주간공정표"}</definedName>
    <definedName name="아아ㅏ앙" hidden="1">{#N/A,#N/A,FALSE,"주간공정";#N/A,#N/A,FALSE,"주간보고";#N/A,#N/A,FALSE,"주간공정표"}</definedName>
    <definedName name="아이템별투자" localSheetId="0" hidden="1">{#N/A,#N/A,FALSE,"자재관리";#N/A,#N/A,FALSE,"자재관리";#N/A,#N/A,FALSE,"자재관리"}</definedName>
    <definedName name="아이템별투자" hidden="1">{#N/A,#N/A,FALSE,"자재관리";#N/A,#N/A,FALSE,"자재관리";#N/A,#N/A,FALSE,"자재관리"}</definedName>
    <definedName name="아파트내역2" hidden="1">{"'Sheet1'!$A$4:$M$21","'Sheet1'!$J$17:$K$19"}</definedName>
    <definedName name="아ㅏㅓ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전">#REF!</definedName>
    <definedName name="안전관리비">#REF!</definedName>
    <definedName name="알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알포메">#REF!</definedName>
    <definedName name="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암거" localSheetId="2" hidden="1">#REF!</definedName>
    <definedName name="암거" localSheetId="0" hidden="1">#REF!</definedName>
    <definedName name="암거" hidden="1">#REF!</definedName>
    <definedName name="압입압축기25간재">[93]G.R300경비!$F$34</definedName>
    <definedName name="압입압축기25노무">[93]G.R300경비!$F$39</definedName>
    <definedName name="압입압축기25손료">[93]G.R300경비!$F$25</definedName>
    <definedName name="압입운반차4.5간재">[93]G.R300경비!$F$59</definedName>
    <definedName name="압입운반차4.5노무">[93]G.R300경비!$F$64</definedName>
    <definedName name="압입운반차4.5손료">[93]G.R300경비!$F$50</definedName>
    <definedName name="압입운반차4간재">[93]G.R300경비!$F$84</definedName>
    <definedName name="압입운반차4노무">[93]G.R300경비!$F$89</definedName>
    <definedName name="압입운반차4손료">[93]G.R300경비!$F$75</definedName>
    <definedName name="앙" localSheetId="0" hidden="1">{#N/A,#N/A,FALSE,"자재관리";#N/A,#N/A,FALSE,"자재관리";#N/A,#N/A,FALSE,"자재관리"}</definedName>
    <definedName name="앙" hidden="1">{#N/A,#N/A,FALSE,"자재관리";#N/A,#N/A,FALSE,"자재관리";#N/A,#N/A,FALSE,"자재관리"}</definedName>
    <definedName name="양" localSheetId="0" hidden="1">{#N/A,#N/A,FALSE,"자재관리";#N/A,#N/A,FALSE,"자재관리";#N/A,#N/A,FALSE,"자재관리"}</definedName>
    <definedName name="양" hidden="1">{#N/A,#N/A,FALSE,"자재관리";#N/A,#N/A,FALSE,"자재관리";#N/A,#N/A,FALSE,"자재관리"}</definedName>
    <definedName name="양식">#REF!</definedName>
    <definedName name="양재승2222222" hidden="1">[199]차액보증!#REF!</definedName>
    <definedName name="어선">[88]단가설계!#REF!</definedName>
    <definedName name="어어엉" hidden="1">{#N/A,#N/A,FALSE,"주간공정";#N/A,#N/A,FALSE,"주간보고";#N/A,#N/A,FALSE,"주간공정표"}</definedName>
    <definedName name="어쭈구리" hidden="1">{#N/A,#N/A,FALSE,"교리2"}</definedName>
    <definedName name="어ㅓㅓ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억이상" hidden="1">{#N/A,#N/A,FALSE,"2~8번"}</definedName>
    <definedName name="얼">#REF!</definedName>
    <definedName name="얼낭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 localSheetId="0" hidden="1">{#N/A,#N/A,FALSE,"집계";#N/A,#N/A,FALSE,"표지";#N/A,#N/A,FALSE,"터빈집계";#N/A,#N/A,FALSE,"터빈내역";#N/A,#N/A,FALSE,"주제어집계";#N/A,#N/A,FALSE,"주제어내역";#N/A,#N/A,FALSE,"보일러집계";#N/A,#N/A,FALSE,"보일러내역"}</definedName>
    <definedName name="업" hidden="1">{#N/A,#N/A,FALSE,"집계";#N/A,#N/A,FALSE,"표지";#N/A,#N/A,FALSE,"터빈집계";#N/A,#N/A,FALSE,"터빈내역";#N/A,#N/A,FALSE,"주제어집계";#N/A,#N/A,FALSE,"주제어내역";#N/A,#N/A,FALSE,"보일러집계";#N/A,#N/A,FALSE,"보일러내역"}</definedName>
    <definedName name="업무9904" hidden="1">{#N/A,#N/A,FALSE,"요약";#N/A,#N/A,FALSE,"보고목차";#N/A,#N/A,FALSE,"1)서비스접수";#N/A,#N/A,FALSE,"2)상담";#N/A,#N/A,FALSE,"2.월별접수추이현황";#N/A,#N/A,FALSE,"3.상담내용";#N/A,#N/A,FALSE,"4.미처리현황"}</definedName>
    <definedName name="업소용" localSheetId="0" hidden="1">{#N/A,#N/A,TRUE,"자재관리";#N/A,#N/A,TRUE,"품질"}</definedName>
    <definedName name="업소용" hidden="1">{#N/A,#N/A,TRUE,"자재관리";#N/A,#N/A,TRUE,"품질"}</definedName>
    <definedName name="업소용생산1팀" localSheetId="0" hidden="1">{#N/A,#N/A,FALSE,"자재관리";#N/A,#N/A,FALSE,"자재관리";#N/A,#N/A,FALSE,"자재관리"}</definedName>
    <definedName name="업소용생산1팀" hidden="1">{#N/A,#N/A,FALSE,"자재관리";#N/A,#N/A,FALSE,"자재관리";#N/A,#N/A,FALSE,"자재관리"}</definedName>
    <definedName name="업체" hidden="1">#REF!</definedName>
    <definedName name="업체명">'[173]Key Data'!$J$3:$J$45</definedName>
    <definedName name="업체벼래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대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없음">#REF!</definedName>
    <definedName name="여건22" hidden="1">[200]Total!#REF!</definedName>
    <definedName name="연마공">#REF!</definedName>
    <definedName name="연부순공사">[128]갑지1!#REF!</definedName>
    <definedName name="연습2" hidden="1">[201]금융비용!#REF!</definedName>
    <definedName name="연습용"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접도움말">[126]!연접도움말</definedName>
    <definedName name="연합"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영상hw집계" hidden="1">{"'용역비'!$A$4:$C$8"}</definedName>
    <definedName name="영시스템" hidden="1">[202]수량산출!#REF!</definedName>
    <definedName name="영암실행" hidden="1">{#N/A,#N/A,FALSE,"전력간선"}</definedName>
    <definedName name="영업" hidden="1">{#N/A,#N/A,FALSE,"지침";#N/A,#N/A,FALSE,"환경분석";#N/A,#N/A,FALSE,"Sheet16"}</definedName>
    <definedName name="영업현금" hidden="1">{#N/A,#N/A,FALSE,"지침";#N/A,#N/A,FALSE,"환경분석";#N/A,#N/A,FALSE,"Sheet16"}</definedName>
    <definedName name="영종" hidden="1">{#N/A,#N/A,FALSE,"CCTV"}</definedName>
    <definedName name="예산" hidden="1">[2]금융!#REF!</definedName>
    <definedName name="예산2" hidden="1">#REF!</definedName>
    <definedName name="예산서">#REF!</definedName>
    <definedName name="예상계획" hidden="1">{#N/A,#N/A,FALSE,"집계표"}</definedName>
    <definedName name="예상도급내역" localSheetId="0" hidden="1">{#N/A,#N/A,FALSE,"CCTV"}</definedName>
    <definedName name="예상도급내역" hidden="1">{#N/A,#N/A,FALSE,"CCTV"}</definedName>
    <definedName name="오">#REF!</definedName>
    <definedName name="오됴" hidden="1">{#N/A,#N/A,FALSE,"집계표"}</definedName>
    <definedName name="오라1">#REF!</definedName>
    <definedName name="오배수배관">#REF!</definedName>
    <definedName name="오수토공" hidden="1">{#N/A,#N/A,FALSE,"기안지";#N/A,#N/A,FALSE,"통신지"}</definedName>
    <definedName name="오폐수시설" hidden="1">{#N/A,#N/A,FALSE,"명세표"}</definedName>
    <definedName name="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탑층" hidden="1">{#N/A,#N/A,FALSE,"Sheet1"}</definedName>
    <definedName name="옹" hidden="1">{#N/A,#N/A,FALSE,"골재소요량";#N/A,#N/A,FALSE,"골재소요량"}</definedName>
    <definedName name="옹벽수량집계표" hidden="1">{#N/A,#N/A,FALSE,"2~8번"}</definedName>
    <definedName name="옹벽수량집계표총괄" hidden="1">{#N/A,#N/A,FALSE,"혼합골재"}</definedName>
    <definedName name="옿" hidden="1">{#N/A,#N/A,FALSE,"집계표"}</definedName>
    <definedName name="완공3" hidden="1">#REF!</definedName>
    <definedName name="용접">#REF!</definedName>
    <definedName name="용접공">#REF!</definedName>
    <definedName name="우로복사">[177]!우로복사</definedName>
    <definedName name="우리" hidden="1">{#N/A,#N/A,FALSE,"사업총괄";#N/A,#N/A,FALSE,"장비사업";#N/A,#N/A,FALSE,"철구사업";#N/A,#N/A,FALSE,"준설사업"}</definedName>
    <definedName name="우오수공" hidden="1">{#N/A,#N/A,FALSE,"기안지";#N/A,#N/A,FALSE,"통신지"}</definedName>
    <definedName name="우인보고표지" localSheetId="0" hidden="1">{#N/A,#N/A,FALSE,"자재관리";#N/A,#N/A,FALSE,"자재관리";#N/A,#N/A,FALSE,"자재관리"}</definedName>
    <definedName name="우인보고표지" hidden="1">{#N/A,#N/A,FALSE,"자재관리";#N/A,#N/A,FALSE,"자재관리";#N/A,#N/A,FALSE,"자재관리"}</definedName>
    <definedName name="우인표지" localSheetId="0" hidden="1">{#N/A,#N/A,TRUE,"자재관리";#N/A,#N/A,TRUE,"품질"}</definedName>
    <definedName name="우인표지" hidden="1">{#N/A,#N/A,TRUE,"자재관리";#N/A,#N/A,TRUE,"품질"}</definedName>
    <definedName name="우후" hidden="1">{"'별표'!$N$220"}</definedName>
    <definedName name="운반2">[90]총괄집계표!#REF!</definedName>
    <definedName name="운반차운전사">#REF!</definedName>
    <definedName name="운잔">[90]총괄집계표!#REF!</definedName>
    <definedName name="운전">#REF!</definedName>
    <definedName name="운전사">#REF!</definedName>
    <definedName name="운전사_기계">[129]노임단가!#REF!</definedName>
    <definedName name="운전사_운반">'[153]기계경비(시간당)'!$D$7</definedName>
    <definedName name="운전사_운반차">[129]노임단가!#REF!</definedName>
    <definedName name="운전조">#REF!</definedName>
    <definedName name="웅">[203]단가!$A$4:$E$122</definedName>
    <definedName name="원가">#REF!</definedName>
    <definedName name="원가12" hidden="1">{#N/A,#N/A,FALSE,"운반시간"}</definedName>
    <definedName name="원가TABLE" localSheetId="0" hidden="1">{#N/A,#N/A,TRUE,"자재관리";#N/A,#N/A,TRUE,"품질"}</definedName>
    <definedName name="원가TABLE" hidden="1">{#N/A,#N/A,TRUE,"자재관리";#N/A,#N/A,TRUE,"품질"}</definedName>
    <definedName name="원가계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서">#REF!</definedName>
    <definedName name="원가내역서총괄표" hidden="1">{#N/A,#N/A,FALSE,"CCTV"}</definedName>
    <definedName name="원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남내역" hidden="1">[204]실행철강하도!$A$1:$A$4</definedName>
    <definedName name="원위치">[188]!원위치</definedName>
    <definedName name="월">'[205]Drop Down'!$B$4:$B$15</definedName>
    <definedName name="월2">#REF!</definedName>
    <definedName name="위생공">#REF!</definedName>
    <definedName name="위치">#N/A</definedName>
    <definedName name="유리공">[129]노임단가!#REF!</definedName>
    <definedName name="유플러스">[124]단가설계!#REF!</definedName>
    <definedName name="윤로">[206]공정집계_국별!$G:$G</definedName>
    <definedName name="을" localSheetId="0" hidden="1">{#N/A,#N/A,FALSE,"도급대비시행율";#N/A,#N/A,FALSE,"결의서";#N/A,#N/A,FALSE,"내역서";#N/A,#N/A,FALSE,"도급예상"}</definedName>
    <definedName name="을" hidden="1">{#N/A,#N/A,FALSE,"도급대비시행율";#N/A,#N/A,FALSE,"결의서";#N/A,#N/A,FALSE,"내역서";#N/A,#N/A,FALSE,"도급예상"}</definedName>
    <definedName name="음향산출">#REF!</definedName>
    <definedName name="의" hidden="1">{#N/A,#N/A,FALSE,"운반시간"}</definedName>
    <definedName name="이" localSheetId="0" hidden="1">{#N/A,#N/A,FALSE,"자재관리";#N/A,#N/A,FALSE,"자재관리";#N/A,#N/A,FALSE,"자재관리"}</definedName>
    <definedName name="이" hidden="1">{#N/A,#N/A,FALSE,"자재관리";#N/A,#N/A,FALSE,"자재관리";#N/A,#N/A,FALSE,"자재관리"}</definedName>
    <definedName name="이름" localSheetId="0" hidden="1">{#N/A,#N/A,FALSE,"전력간선"}</definedName>
    <definedName name="이름" hidden="1">{#N/A,#N/A,FALSE,"전력간선"}</definedName>
    <definedName name="이름충돌">#REF!</definedName>
    <definedName name="이봉해" localSheetId="0" hidden="1">{#N/A,#N/A,FALSE,"자재관리";#N/A,#N/A,FALSE,"자재관리";#N/A,#N/A,FALSE,"자재관리"}</definedName>
    <definedName name="이봉해" hidden="1">{#N/A,#N/A,FALSE,"자재관리";#N/A,#N/A,FALSE,"자재관리";#N/A,#N/A,FALSE,"자재관리"}</definedName>
    <definedName name="이슈" hidden="1">{#N/A,#N/A,FALSE,"지침";#N/A,#N/A,FALSE,"환경분석";#N/A,#N/A,FALSE,"Sheet16"}</definedName>
    <definedName name="이윤">#REF!</definedName>
    <definedName name="이천순복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효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[134]직재!#REF!</definedName>
    <definedName name="인건기단가">#REF!</definedName>
    <definedName name="인건비">'[207]노무비 근거'!$B$3:$D$23</definedName>
    <definedName name="인공공정">#REF!</definedName>
    <definedName name="인공총괄">#REF!</definedName>
    <definedName name="인력품">#REF!</definedName>
    <definedName name="인모">#REF!</definedName>
    <definedName name="인쇄">[177]!인쇄</definedName>
    <definedName name="인원">#REF!</definedName>
    <definedName name="인자">[134]재집!#REF!</definedName>
    <definedName name="인천지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터베스트공정">[0]!StartChart</definedName>
    <definedName name="인터베스트스케쥴">[0]!StartSeller</definedName>
    <definedName name="일" localSheetId="0" hidden="1">{#N/A,#N/A,FALSE,"도급대비시행율";#N/A,#N/A,FALSE,"결의서";#N/A,#N/A,FALSE,"내역서";#N/A,#N/A,FALSE,"도급예상"}</definedName>
    <definedName name="일" hidden="1">{#N/A,#N/A,FALSE,"도급대비시행율";#N/A,#N/A,FALSE,"결의서";#N/A,#N/A,FALSE,"내역서";#N/A,#N/A,FALSE,"도급예상"}</definedName>
    <definedName name="일대">#REF!</definedName>
    <definedName name="일대1">#REF!</definedName>
    <definedName name="일련번호">#REF!</definedName>
    <definedName name="일반관리비">#REF!</definedName>
    <definedName name="일반용접공">#REF!</definedName>
    <definedName name="일반통신설비">[29]수량산출1!$A$3:$AB$203</definedName>
    <definedName name="일용직명세표">#N/A</definedName>
    <definedName name="일위">#REF!,#REF!</definedName>
    <definedName name="일위1">#REF!</definedName>
    <definedName name="일위간재">[136]일위대가!$I:$I</definedName>
    <definedName name="일위간재2">[208]일위대가!$L:$L</definedName>
    <definedName name="일위대가">#REF!</definedName>
    <definedName name="일위대가1">[29]일위대가!$A$3:$I$2091</definedName>
    <definedName name="일위대가코드">[136]일위대가!$A:$A</definedName>
    <definedName name="일위대가코드2">[208]일위대가!$A:$A</definedName>
    <definedName name="일위목록2">#REF!</definedName>
    <definedName name="일위산출">#REF!</definedName>
    <definedName name="일위산출1">#REF!</definedName>
    <definedName name="일위수량">#REF!</definedName>
    <definedName name="일위자재">[209]일위CODE!$A:$P</definedName>
    <definedName name="일위직노">[136]일위대가!$K:$K</definedName>
    <definedName name="일위직재">[136]일위대가!$G:$G</definedName>
    <definedName name="일위직재2">[208]일위대가!$J:$J</definedName>
    <definedName name="일위호표">#REF!</definedName>
    <definedName name="일의01">[160]직노!#REF!</definedName>
    <definedName name="일이">#REF!</definedName>
    <definedName name="임ㄴ" hidden="1">{"'공사부문'!$A$6:$A$32"}</definedName>
    <definedName name="임시" hidden="1">{#N/A,#N/A,FALSE,"현장 NCR 분석";#N/A,#N/A,FALSE,"현장품질감사";#N/A,#N/A,FALSE,"현장품질감사"}</definedName>
    <definedName name="임시1" hidden="1">{#N/A,#N/A,FALSE,"전력간선"}</definedName>
    <definedName name="임시2" hidden="1">{#N/A,#N/A,FALSE,"전력간선"}</definedName>
    <definedName name="임종원">[0]!StartSeller</definedName>
    <definedName name="임직">#REF!</definedName>
    <definedName name="입력선택">#REF!</definedName>
    <definedName name="입찰" hidden="1">{#N/A,#N/A,FALSE,"구조2"}</definedName>
    <definedName name="ㅈ" localSheetId="0" hidden="1">{#N/A,#N/A,FALSE,"자재관리";#N/A,#N/A,FALSE,"자재관리";#N/A,#N/A,FALSE,"자재관리"}</definedName>
    <definedName name="ㅈ" hidden="1">{#N/A,#N/A,FALSE,"자재관리";#N/A,#N/A,FALSE,"자재관리";#N/A,#N/A,FALSE,"자재관리"}</definedName>
    <definedName name="ㅈㄳㅎㅍ">[88]단가설계!#REF!</definedName>
    <definedName name="ㅈㄳㅎㅍㅊㅊ" hidden="1">{#N/A,#N/A,FALSE,"집계표"}</definedName>
    <definedName name="ㅈㄷ">'[210]기존단가 (2)'!$A$4:$E$487</definedName>
    <definedName name="ㅈㄷㄱ">[211]약품공급2!#REF!</definedName>
    <definedName name="ㅈㄷㄱㄷㄱㄷ" hidden="1">{"'용역비'!$A$4:$C$8"}</definedName>
    <definedName name="ㅈㄷㄱㄷㄹㄴㅇ" hidden="1">{#N/A,#N/A,FALSE,"요약";#N/A,#N/A,FALSE,"보고목차";#N/A,#N/A,FALSE,"1)서비스접수";#N/A,#N/A,FALSE,"2)상담";#N/A,#N/A,FALSE,"2.월별접수추이현황";#N/A,#N/A,FALSE,"3.상담내용";#N/A,#N/A,FALSE,"4.미처리현황"}</definedName>
    <definedName name="ㅈㄷㄱㅈ" hidden="1">{#N/A,#N/A,FALSE,"Sheet6"}</definedName>
    <definedName name="ㅈㄷㄱㅈㄷㄴㄷㄹ" hidden="1">{#N/A,#N/A,FALSE,"요약";#N/A,#N/A,FALSE,"보고목차";#N/A,#N/A,FALSE,"1)서비스접수";#N/A,#N/A,FALSE,"2)상담";#N/A,#N/A,FALSE,"2.월별접수추이현황";#N/A,#N/A,FALSE,"3.상담내용";#N/A,#N/A,FALSE,"4.미처리현황"}</definedName>
    <definedName name="ㅈㄷㄳㅈㄷ" hidden="1">{#N/A,#N/A,FALSE,"Sheet6"}</definedName>
    <definedName name="ㅈㄷㄹ" hidden="1">{#N/A,#N/A,FALSE,"빌딩claim율";#N/A,#N/A,FALSE,"전력CLAIM율";#N/A,#N/A,FALSE,"SVC산업CLAIM"}</definedName>
    <definedName name="ㅈㄷㅅ교" hidden="1">{#N/A,#N/A,FALSE,"집계표"}</definedName>
    <definedName name="ㅈㄷㅅㅁㅇㄴㄹ" hidden="1">{#N/A,#N/A,FALSE,"집계표"}</definedName>
    <definedName name="ㅈㄷㅍ">[88]단가설계!#REF!</definedName>
    <definedName name="ㅈㅂ">[134]직재!#REF!</definedName>
    <definedName name="ㅈㅂㄹㅇㅁㄴㅇㅍㅌㅋㅁㄴㅇㄻㅎㅁ" hidden="1">{#N/A,#N/A,FALSE,"집계표"}</definedName>
    <definedName name="ㅈㅅㅎ">[88]단가설계!#REF!</definedName>
    <definedName name="ㅈㅇ교">[88]단가설계!#REF!</definedName>
    <definedName name="ㅈㅇㄹㄷ">#REF!</definedName>
    <definedName name="ㅈㅈ">[88]단가설계!#REF!</definedName>
    <definedName name="ㅈㅈㄷㅈㅇ" hidden="1">{#N/A,#N/A,FALSE,"집계표"}</definedName>
    <definedName name="ㅈㅈ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ㅈㅈㅈ">#REF!</definedName>
    <definedName name="ㅈ헤ㅑㅗ">#REF!</definedName>
    <definedName name="자" hidden="1">#REF!</definedName>
    <definedName name="자갈값">#REF!</definedName>
    <definedName name="자갈운반거리">#REF!</definedName>
    <definedName name="자금분담1">#REF!</definedName>
    <definedName name="자동화재탐지설비">[29]수량산출1!$A$632:$AB$699</definedName>
    <definedName name="자미" hidden="1">{#N/A,#N/A,FALSE,"명세표"}</definedName>
    <definedName name="자야" hidden="1">{#N/A,#N/A,FALSE,"집계표"}</definedName>
    <definedName name="자재">#REF!</definedName>
    <definedName name="자재다가">#REF!</definedName>
    <definedName name="자재단가">#REF!</definedName>
    <definedName name="자재단가표">[29]자재단가표!$A$4:$N$168</definedName>
    <definedName name="자재비">[212]교통대책내역!#REF!</definedName>
    <definedName name="자재코드">[136]File_관급!$A:$O</definedName>
    <definedName name="자탐">#REF!</definedName>
    <definedName name="자ㅓㅏ" hidden="1">{#N/A,#N/A,FALSE,"집계표"}</definedName>
    <definedName name="작업">#REF!</definedName>
    <definedName name="작업반장">#REF!</definedName>
    <definedName name="잔">#REF!</definedName>
    <definedName name="잔디">#REF!</definedName>
    <definedName name="잠수부">#REF!</definedName>
    <definedName name="잡자재비">[213]요율!#REF!</definedName>
    <definedName name="장">#REF!</definedName>
    <definedName name="장구" hidden="1">{#N/A,#N/A,FALSE,"Sheet6"}</definedName>
    <definedName name="장비">#REF!</definedName>
    <definedName name="장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재1">#REF!</definedName>
    <definedName name="재2">#REF!</definedName>
    <definedName name="재3">#REF!</definedName>
    <definedName name="재4">#REF!</definedName>
    <definedName name="재5">#REF!</definedName>
    <definedName name="재6">#REF!</definedName>
    <definedName name="재료" localSheetId="0" hidden="1">{#N/A,#N/A,FALSE,"자재관리";#N/A,#N/A,FALSE,"자재관리";#N/A,#N/A,FALSE,"자재관리"}</definedName>
    <definedName name="재료" hidden="1">{#N/A,#N/A,FALSE,"자재관리";#N/A,#N/A,FALSE,"자재관리";#N/A,#N/A,FALSE,"자재관리"}</definedName>
    <definedName name="재료비">#REF!</definedName>
    <definedName name="재료비1" localSheetId="0" hidden="1">{#N/A,#N/A,FALSE,"자재관리";#N/A,#N/A,FALSE,"자재관리";#N/A,#N/A,FALSE,"자재관리"}</definedName>
    <definedName name="재료비1" hidden="1">{#N/A,#N/A,FALSE,"자재관리";#N/A,#N/A,FALSE,"자재관리";#N/A,#N/A,FALSE,"자재관리"}</definedName>
    <definedName name="재료집계3">#REF!</definedName>
    <definedName name="재집">#REF!</definedName>
    <definedName name="재ㅔㅌ">[88]단가설계!#REF!</definedName>
    <definedName name="쟁료비">[214]건축내역!#REF!</definedName>
    <definedName name="저격2">#REF!</definedName>
    <definedName name="저압케이블전공">#REF!</definedName>
    <definedName name="저케">#REF!</definedName>
    <definedName name="전1">#REF!</definedName>
    <definedName name="전2">#REF!</definedName>
    <definedName name="전광속">#REF!</definedName>
    <definedName name="전국지도" hidden="1">{#N/A,#N/A,FALSE,"요약";#N/A,#N/A,FALSE,"보고목차";#N/A,#N/A,FALSE,"1)서비스접수";#N/A,#N/A,FALSE,"2)상담";#N/A,#N/A,FALSE,"2.월별접수추이현황";#N/A,#N/A,FALSE,"3.상담내용";#N/A,#N/A,FALSE,"4.미처리현황"}</definedName>
    <definedName name="전기">[103]직재!#REF!</definedName>
    <definedName name="전기1">#N/A</definedName>
    <definedName name="전기내역" hidden="1">{#N/A,#N/A,FALSE,"CCTV"}</definedName>
    <definedName name="전기단가">#N/A</definedName>
    <definedName name="전기마감" hidden="1">[215]갑지!#REF!</definedName>
    <definedName name="전기일위목록">[216]전기일위목록!$B$5:$K$196</definedName>
    <definedName name="전기특기조건" hidden="1">{#N/A,#N/A,FALSE,"현장 NCR 분석";#N/A,#N/A,FALSE,"현장품질감사";#N/A,#N/A,FALSE,"현장품질감사"}</definedName>
    <definedName name="전년" localSheetId="0" hidden="1">{#N/A,#N/A,FALSE,"자재관리";#N/A,#N/A,FALSE,"자재관리";#N/A,#N/A,FALSE,"자재관리"}</definedName>
    <definedName name="전년" hidden="1">{#N/A,#N/A,FALSE,"자재관리";#N/A,#N/A,FALSE,"자재관리";#N/A,#N/A,FALSE,"자재관리"}</definedName>
    <definedName name="전년월" localSheetId="0" hidden="1">{#N/A,#N/A,FALSE,"자재관리";#N/A,#N/A,FALSE,"자재관리";#N/A,#N/A,FALSE,"자재관리"}</definedName>
    <definedName name="전년월" hidden="1">{#N/A,#N/A,FALSE,"자재관리";#N/A,#N/A,FALSE,"자재관리";#N/A,#N/A,FALSE,"자재관리"}</definedName>
    <definedName name="전등설비" hidden="1">{#N/A,#N/A,FALSE,"CCTV"}</definedName>
    <definedName name="전등신설">#REF!</definedName>
    <definedName name="전망">#REF!</definedName>
    <definedName name="전선">[124]단가설계!#REF!</definedName>
    <definedName name="전선_관">[126]!전선_관</definedName>
    <definedName name="전선관부속품비">[217]요율!$B$2</definedName>
    <definedName name="전열" hidden="1">{#N/A,#N/A,FALSE,"CCTV"}</definedName>
    <definedName name="전자CF" hidden="1">{#N/A,#N/A,FALSE,"지침";#N/A,#N/A,FALSE,"환경분석";#N/A,#N/A,FALSE,"Sheet16"}</definedName>
    <definedName name="전회수량">#REF!</definedName>
    <definedName name="젇주ㅠㅜㅇㄴ" hidden="1">{#N/A,#N/A,FALSE,"집계표"}</definedName>
    <definedName name="절단공">#REF!</definedName>
    <definedName name="절대공기">#REF!</definedName>
    <definedName name="점검">[88]단가설계!#REF!</definedName>
    <definedName name="정리" hidden="1">{#N/A,#N/A,FALSE,"CCTV"}</definedName>
    <definedName name="정모">[218]약품공급2!#REF!</definedName>
    <definedName name="정산서양식">[219]DB!$1:$950</definedName>
    <definedName name="정산표" hidden="1">{#N/A,#N/A,FALSE,"현장 NCR 분석";#N/A,#N/A,FALSE,"현장품질감사";#N/A,#N/A,FALSE,"현장품질감사"}</definedName>
    <definedName name="정용일">[200]Total!#REF!</definedName>
    <definedName name="정화품">#REF!</definedName>
    <definedName name="제2짱" hidden="1">{#N/A,#N/A,FALSE,"운반시간"}</definedName>
    <definedName name="제경비">[88]단가설계!#REF!</definedName>
    <definedName name="제도사">#REF!</definedName>
    <definedName name="제목">#REF!</definedName>
    <definedName name="제조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조노임">'[199]N賃率-職'!#REF!</definedName>
    <definedName name="제철축로공">#REF!</definedName>
    <definedName name="제출">#N/A</definedName>
    <definedName name="제출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경공">#REF!</definedName>
    <definedName name="조력공">#REF!</definedName>
    <definedName name="조림인부">#REF!</definedName>
    <definedName name="조명율표">[220]조명율표!$B$4:$F$495</definedName>
    <definedName name="조사가" hidden="1">[221]입찰안!#REF!</definedName>
    <definedName name="조사구분">'[222]조사방법 참조'!$A$2:$A$3</definedName>
    <definedName name="조사방법">[223]조사방식!$C$2:$D$2</definedName>
    <definedName name="조장">#REF!</definedName>
    <definedName name="조적공">[129]노임단가!#REF!</definedName>
    <definedName name="조정">#REF!</definedName>
    <definedName name="조정1" hidden="1">#REF!</definedName>
    <definedName name="조직" hidden="1">{#N/A,#N/A,FALSE,"변경관리예산";#N/A,#N/A,FALSE,"변경장비예산";#N/A,#N/A,FALSE,"변경준설예산";#N/A,#N/A,FALSE,"변경철구예산"}</definedName>
    <definedName name="조직4" hidden="1">{#N/A,#N/A,FALSE,"사업총괄";#N/A,#N/A,FALSE,"장비사업";#N/A,#N/A,FALSE,"철구사업";#N/A,#N/A,FALSE,"준설사업"}</definedName>
    <definedName name="조직4.2" hidden="1">{#N/A,#N/A,FALSE,"예상손익";#N/A,#N/A,FALSE,"관리분석";#N/A,#N/A,FALSE,"장비분석";#N/A,#N/A,FALSE,"준설분석";#N/A,#N/A,FALSE,"철구분석"}</definedName>
    <definedName name="조창현" hidden="1">{#N/A,#N/A,FALSE,"교리2"}</definedName>
    <definedName name="조후" hidden="1">{#N/A,#N/A,FALSE,"예상손익";#N/A,#N/A,FALSE,"관리분석";#N/A,#N/A,FALSE,"장비분석";#N/A,#N/A,FALSE,"준설분석";#N/A,#N/A,FALSE,"철구분석"}</definedName>
    <definedName name="존ㄴ">#REF!</definedName>
    <definedName name="종별물량실행" hidden="1">{#N/A,#N/A,FALSE,"CCTV"}</definedName>
    <definedName name="종합청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좋아">#N/A</definedName>
    <definedName name="주">#N/A</definedName>
    <definedName name="주차">'[224]101동'!$A$74:$Q$92</definedName>
    <definedName name="준설선기관사">#REF!</definedName>
    <definedName name="준설선기관장">#REF!</definedName>
    <definedName name="준설선운전사">#REF!</definedName>
    <definedName name="준설선전기사">#REF!</definedName>
    <definedName name="줄눈공">#REF!</definedName>
    <definedName name="줄설선선장">#REF!</definedName>
    <definedName name="중급">[88]단가설계!#REF!</definedName>
    <definedName name="중기운전기사">#REF!</definedName>
    <definedName name="중기운전조수">[129]노임단가!#REF!</definedName>
    <definedName name="중기조장">[129]노임단가!#REF!</definedName>
    <definedName name="중량" hidden="1">#REF!</definedName>
    <definedName name="중분류">#REF!</definedName>
    <definedName name="중앙">[0]!StartSeller</definedName>
    <definedName name="쥬ㅡ">[124]단가설계!#REF!</definedName>
    <definedName name="증감내역" hidden="1">#REF!</definedName>
    <definedName name="증감비교">'[225]Customer Databas'!#REF!</definedName>
    <definedName name="지붕잇기공">#REF!</definedName>
    <definedName name="지역">#N/A</definedName>
    <definedName name="지우기">[177]!지우기</definedName>
    <definedName name="지입수량">[136]일위대가!$M:$M</definedName>
    <definedName name="지입자재">#REF!</definedName>
    <definedName name="지입재료비">#REF!</definedName>
    <definedName name="지적기능사1급">#REF!</definedName>
    <definedName name="지적기능사2급">#REF!</definedName>
    <definedName name="지적기사1급">#REF!</definedName>
    <definedName name="지적기사2급">#REF!</definedName>
    <definedName name="지하">'[224]101동'!$J$2</definedName>
    <definedName name="직매54P" hidden="1">{#N/A,#N/A,TRUE,"토적및재료집계";#N/A,#N/A,TRUE,"토적및재료집계";#N/A,#N/A,TRUE,"단위량"}</definedName>
    <definedName name="직접경비">#REF!</definedName>
    <definedName name="직접노무비">#REF!</definedName>
    <definedName name="직종">#REF!</definedName>
    <definedName name="직종별">#REF!</definedName>
    <definedName name="직종별1">[226]asd!$B:$B</definedName>
    <definedName name="진">#REF!</definedName>
    <definedName name="진우1" localSheetId="0" hidden="1">{#N/A,#N/A,FALSE,"자재관리";#N/A,#N/A,FALSE,"자재관리";#N/A,#N/A,FALSE,"자재관리"}</definedName>
    <definedName name="진우1" hidden="1">{#N/A,#N/A,FALSE,"자재관리";#N/A,#N/A,FALSE,"자재관리";#N/A,#N/A,FALSE,"자재관리"}</definedName>
    <definedName name="진짜원가" hidden="1">{#N/A,#N/A,FALSE,"손익표지";#N/A,#N/A,FALSE,"손익계산";#N/A,#N/A,FALSE,"일반관리비";#N/A,#N/A,FALSE,"영업외수익";#N/A,#N/A,FALSE,"영업외비용";#N/A,#N/A,FALSE,"매출액";#N/A,#N/A,FALSE,"요약손익";#N/A,#N/A,FALSE,"요약대차";#N/A,#N/A,FALSE,"매출채권현황";#N/A,#N/A,FALSE,"매출채권명세"}</definedName>
    <definedName name="집계" hidden="1">{#N/A,#N/A,FALSE,"명세표"}</definedName>
    <definedName name="집계3"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집계수량">[136]공정집계!$H:$H</definedName>
    <definedName name="집계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집집" hidden="1">{#N/A,#N/A,TRUE,"토적및재료집계";#N/A,#N/A,TRUE,"토적및재료집계";#N/A,#N/A,TRUE,"단위량"}</definedName>
    <definedName name="짠"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쩝."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쩨" hidden="1">{#N/A,#N/A,FALSE,"변경관리예산";#N/A,#N/A,FALSE,"변경장비예산";#N/A,#N/A,FALSE,"변경준설예산";#N/A,#N/A,FALSE,"변경철구예산"}</definedName>
    <definedName name="ㅊ1555">#REF!</definedName>
    <definedName name="ㅊ2409">[227]내역!#REF!</definedName>
    <definedName name="ㅊ600">#REF!</definedName>
    <definedName name="ㅊㄹㅎ" hidden="1">{#N/A,#N/A,FALSE,"집계표"}</definedName>
    <definedName name="ㅊㄹ헝ㅇ" hidden="1">{#N/A,#N/A,FALSE,"집계표"}</definedName>
    <definedName name="ㅊㄹ호" hidden="1">{#N/A,#N/A,FALSE,"집계표"}</definedName>
    <definedName name="ㅊㅀㅎㅎㅎㅎㅎㅎㅎㅎ" hidden="1">{#N/A,#N/A,FALSE,"집계표"}</definedName>
    <definedName name="ㅊㅊ" hidden="1">#REF!</definedName>
    <definedName name="ㅊㅊㅊ">[0]!StartSeller</definedName>
    <definedName name="ㅊㅊㅊㅊ" hidden="1">{#N/A,#N/A,FALSE,"단가표지"}</definedName>
    <definedName name="ㅊㅌㅅ" hidden="1">{#N/A,#N/A,FALSE,"집계표"}</definedName>
    <definedName name="ㅊㅌ포촣" hidden="1">{#N/A,#N/A,FALSE,"집계표"}</definedName>
    <definedName name="ㅊㅌㅎㄹ쇼" hidden="1">{#N/A,#N/A,FALSE,"집계표"}</definedName>
    <definedName name="ㅊ튶" hidden="1">{#N/A,#N/A,FALSE,"집계표"}</definedName>
    <definedName name="ㅊㅍ허ㅓㅗ효" hidden="1">{#N/A,#N/A,FALSE,"집계표"}</definedName>
    <definedName name="ㅊ퍼ㅗㅗㅗㅗㅗ" hidden="1">{#N/A,#N/A,FALSE,"집계표"}</definedName>
    <definedName name="ㅊ포ㅓㅊㅊㅊㅊㅊㅊㅊㅊㅊㅊ" hidden="1">{#N/A,#N/A,FALSE,"집계표"}</definedName>
    <definedName name="ㅊ포ㅓㅓㅓㅓㅓㅓㅓㅓㅓㅓ" hidden="1">{#N/A,#N/A,FALSE,"집계표"}</definedName>
    <definedName name="ㅊ폴" hidden="1">{#N/A,#N/A,FALSE,"Sheet6"}</definedName>
    <definedName name="ㅊ푸ㅡ" hidden="1">{#N/A,#N/A,FALSE,"집계표"}</definedName>
    <definedName name="ㅊ퓨ㅗ" hidden="1">{#N/A,#N/A,FALSE,"집계표"}</definedName>
    <definedName name="ㅊㅎㄹㄹ" hidden="1">{#N/A,#N/A,FALSE,"집계표"}</definedName>
    <definedName name="ㅊ허ㅗㅗㅗㅗㅗ" hidden="1">{#N/A,#N/A,FALSE,"집계표"}</definedName>
    <definedName name="ㅊ호ㅓㅗ" hidden="1">{#N/A,#N/A,FALSE,"집계표"}</definedName>
    <definedName name="착공월">#REF!</definedName>
    <definedName name="착암공">#REF!</definedName>
    <definedName name="참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창호목공">#REF!</definedName>
    <definedName name="처ㅗㅗㅗㅗㅗㅗㅗㅗㅗ" hidden="1">{#N/A,#N/A,FALSE,"집계표"}</definedName>
    <definedName name="철2" hidden="1">{#N/A,#N/A,FALSE,"혼합골재"}</definedName>
    <definedName name="철거단가" hidden="1">{#N/A,#N/A,FALSE,"조골재"}</definedName>
    <definedName name="철거자재">#REF!</definedName>
    <definedName name="철골공">#REF!</definedName>
    <definedName name="철골협의" hidden="1">{#N/A,#N/A,FALSE,"현장 NCR 분석";#N/A,#N/A,FALSE,"현장품질감사";#N/A,#N/A,FALSE,"현장품질감사"}</definedName>
    <definedName name="철공">#REF!</definedName>
    <definedName name="철근공">#REF!</definedName>
    <definedName name="철근소운반비">#REF!</definedName>
    <definedName name="철도신호공">#REF!</definedName>
    <definedName name="철도용접공">#REF!</definedName>
    <definedName name="철콘부대외" hidden="1">{#N/A,#N/A,FALSE,"Sheet1"}</definedName>
    <definedName name="철판공">#REF!</definedName>
    <definedName name="첨부" hidden="1">0</definedName>
    <definedName name="청구내역비데">#REF!</definedName>
    <definedName name="청구내역수전">#REF!</definedName>
    <definedName name="청구내역악세사리">#REF!</definedName>
    <definedName name="청구바디">#REF!</definedName>
    <definedName name="청마총괄">[228]직노!#REF!</definedName>
    <definedName name="초급">#REF!</definedName>
    <definedName name="총" hidden="1">#REF!</definedName>
    <definedName name="총_원_가">[229]손익분석!#REF!</definedName>
    <definedName name="총공" hidden="1">{#N/A,#N/A,FALSE,"운반시간"}</definedName>
    <definedName name="총공사비">#REF!</definedName>
    <definedName name="총괄">#REF!</definedName>
    <definedName name="총괄7"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괄순공사">[128]갑지1!#REF!</definedName>
    <definedName name="총괄표">[228]직노!#REF!</definedName>
    <definedName name="총노무">#REF!</definedName>
    <definedName name="총원가">#REF!</definedName>
    <definedName name="총원가2">#REF!</definedName>
    <definedName name="총자재">#REF!</definedName>
    <definedName name="최종">#REF!</definedName>
    <definedName name="추가기성" hidden="1">{#N/A,#N/A,FALSE,"집계표"}</definedName>
    <definedName name="추진">[230]갑지!$A$1:$R$47</definedName>
    <definedName name="출판" hidden="1">{#N/A,#N/A,FALSE,"지침";#N/A,#N/A,FALSE,"환경분석";#N/A,#N/A,FALSE,"Sheet16"}</definedName>
    <definedName name="충무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츄" hidden="1">{#N/A,#N/A,FALSE,"집계표"}</definedName>
    <definedName name="츄ㅗㄹㅊㄹ초"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량">#REF!</definedName>
    <definedName name="측부">#REF!</definedName>
    <definedName name="치장벽돌공">#REF!</definedName>
    <definedName name="ㅋㄴㅇㄹㄴ">[88]단가설계!#REF!</definedName>
    <definedName name="ㅋㅁ" hidden="1">{#N/A,#N/A,FALSE,"명세표"}</definedName>
    <definedName name="ㅋㅋ">[133]단가!$A$4:$E$122</definedName>
    <definedName name="ㅋㅋㅋ" hidden="1">{#N/A,#N/A,FALSE,"전력간선"}</definedName>
    <definedName name="ㅋㅌ애ㅑㅓㅎㄹ" hidden="1">{#N/A,#N/A,FALSE,"집계표"}</definedName>
    <definedName name="ㅋ타ㅓㄹㅇ" hidden="1">{#N/A,#N/A,FALSE,"집계표"}</definedName>
    <definedName name="ㅋ텋리ㅏㄴㅁㄱ" hidden="1">{#N/A,#N/A,FALSE,"집계표"}</definedName>
    <definedName name="ㅋ하ㅓㅈㄴㄷㄱㅎ" hidden="1">{#N/A,#N/A,FALSE,"집계표"}</definedName>
    <definedName name="캇타간재">'[153]기계경비(시간당)'!$H$92</definedName>
    <definedName name="캇타노무">'[153]기계경비(시간당)'!$H$88</definedName>
    <definedName name="캇타손료">'[153]기계경비(시간당)'!$H$87</definedName>
    <definedName name="캐쉬" hidden="1">{#N/A,#N/A,FALSE,"지침";#N/A,#N/A,FALSE,"환경분석";#N/A,#N/A,FALSE,"Sheet16"}</definedName>
    <definedName name="캬ㅓ래ㅑㅣㅏ" hidden="1">{#N/A,#N/A,FALSE,"집계표"}</definedName>
    <definedName name="케이블간지" hidden="1">{#N/A,#N/A,TRUE,"토적및재료집계";#N/A,#N/A,TRUE,"토적및재료집계";#N/A,#N/A,TRUE,"단위량"}</definedName>
    <definedName name="코드">[231]공정코드!$A:$D</definedName>
    <definedName name="코킹공">#REF!</definedName>
    <definedName name="콘크">#REF!</definedName>
    <definedName name="콘크리트">#REF!</definedName>
    <definedName name="콘크리트공">#REF!</definedName>
    <definedName name="키ㅏㄴ어리ㅑㅁㅈㄷ" hidden="1">{#N/A,#N/A,FALSE,"집계표"}</definedName>
    <definedName name="ㅌ뉴">[88]단가설계!#REF!</definedName>
    <definedName name="ㅌㄹ요" hidden="1">{#N/A,#N/A,FALSE,"집계표"}</definedName>
    <definedName name="ㅌㄹ호" hidden="1">{#N/A,#N/A,FALSE,"집계표"}</definedName>
    <definedName name="ㅌ롷" hidden="1">{#N/A,#N/A,FALSE,"집계표"}</definedName>
    <definedName name="ㅌㄾㅎ" hidden="1">{#N/A,#N/A,FALSE,"집계표"}</definedName>
    <definedName name="ㅌㅁㅋㅁ">[88]단가설계!#REF!</definedName>
    <definedName name="ㅌㅅㅊㅌ" hidden="1">{#N/A,#N/A,FALSE,"집계표"}</definedName>
    <definedName name="ㅌ쇼ㅏ" hidden="1">{#N/A,#N/A,FALSE,"집계표"}</definedName>
    <definedName name="ㅌㅇㄱㄱ" hidden="1">{#N/A,#N/A,FALSE,"집계표"}</definedName>
    <definedName name="ㅌㅇ려ㅛㄴㅇㅀ" hidden="1">{#N/A,#N/A,FALSE,"집계표"}</definedName>
    <definedName name="ㅌㅇ롷ㄴㄱㄷ" hidden="1">{#N/A,#N/A,FALSE,"집계표"}</definedName>
    <definedName name="ㅌㅇ료" hidden="1">{#N/A,#N/A,FALSE,"집계표"}</definedName>
    <definedName name="ㅌㅇㅁ너롬ㅈ">#N/A</definedName>
    <definedName name="ㅌㅊㄹ오" hidden="1">{#N/A,#N/A,FALSE,"집계표"}</definedName>
    <definedName name="ㅌㅊㄹ호" hidden="1">{#N/A,#N/A,FALSE,"집계표"}</definedName>
    <definedName name="ㅌㅊ룟" hidden="1">{#N/A,#N/A,FALSE,"집계표"}</definedName>
    <definedName name="ㅌ처히ㅏㅓㄹㅇ하" hidden="1">{#N/A,#N/A,FALSE,"집계표"}</definedName>
    <definedName name="ㅌㅋㅀ" hidden="1">{#N/A,#N/A,FALSE,"집계표"}</definedName>
    <definedName name="ㅌㅋ퍼ㅣㅏㄴㅇ" hidden="1">{#N/A,#N/A,FALSE,"집계표"}</definedName>
    <definedName name="ㅌ카ㅓ낭렇" hidden="1">{#N/A,#N/A,FALSE,"집계표"}</definedName>
    <definedName name="ㅌㅌ" hidden="1">{#N/A,#N/A,FALSE,"표지"}</definedName>
    <definedName name="ㅌㅍㅁㄴㅋ" hidden="1">'[170]N賃率-職'!$I$5:$I$30</definedName>
    <definedName name="ㅌㅍㅊㅇㅌㅎ" localSheetId="0" hidden="1">{#N/A,#N/A,FALSE,"도급대비시행율";#N/A,#N/A,FALSE,"결의서";#N/A,#N/A,FALSE,"내역서";#N/A,#N/A,FALSE,"도급예상"}</definedName>
    <definedName name="ㅌㅍㅊㅇㅌㅎ" hidden="1">{#N/A,#N/A,FALSE,"도급대비시행율";#N/A,#N/A,FALSE,"결의서";#N/A,#N/A,FALSE,"내역서";#N/A,#N/A,FALSE,"도급예상"}</definedName>
    <definedName name="타견적" hidden="1">[202]수량산출!$A$1:$A$8282</definedName>
    <definedName name="타일공">#REF!</definedName>
    <definedName name="타히ㅓㅇ" hidden="1">{#N/A,#N/A,FALSE,"집계표"}</definedName>
    <definedName name="태ㅌ크">#N/A</definedName>
    <definedName name="탱크하품">#N/A</definedName>
    <definedName name="탱크현조">#REF!</definedName>
    <definedName name="탱크현조1">#N/A</definedName>
    <definedName name="터널세척">#REF!</definedName>
    <definedName name="터널세척주">#REF!</definedName>
    <definedName name="터파기계산">[126]!터파기계산</definedName>
    <definedName name="텨러" hidden="1">{#N/A,#N/A,FALSE,"집계표"}</definedName>
    <definedName name="토" hidden="1">#REF!</definedName>
    <definedName name="토\40" hidden="1">{#N/A,#N/A,FALSE,"토공2"}</definedName>
    <definedName name="토1" hidden="1">{#N/A,#N/A,FALSE,"이정표"}</definedName>
    <definedName name="토2" hidden="1">{#N/A,#N/A,FALSE,"조골재"}</definedName>
    <definedName name="토3" hidden="1">{#N/A,#N/A,FALSE,"구조1"}</definedName>
    <definedName name="토공"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토공2" hidden="1">{#N/A,#N/A,FALSE,"2~8번"}</definedName>
    <definedName name="토공량" hidden="1">{#N/A,#N/A,FALSE,"기안지";#N/A,#N/A,FALSE,"통신지"}</definedName>
    <definedName name="토공전체" hidden="1">{#N/A,#N/A,FALSE,"운반시간"}</definedName>
    <definedName name="토목설계" hidden="1">{#N/A,#N/A,FALSE,"골재소요량";#N/A,#N/A,FALSE,"골재소요량"}</definedName>
    <definedName name="토목지입재료비">#REF!</definedName>
    <definedName name="토사보014180경">[142]단가산출서!#REF!</definedName>
    <definedName name="토사보014180노">[142]단가산출서!#REF!</definedName>
    <definedName name="토사보014180재">[142]단가산출서!#REF!</definedName>
    <definedName name="토사보01445경">[142]단가산출서!#REF!</definedName>
    <definedName name="토사보01445노">[142]단가산출서!#REF!</definedName>
    <definedName name="토사보01445재">[142]단가산출서!#REF!</definedName>
    <definedName name="토사주014180경">[142]단가산출서!#REF!</definedName>
    <definedName name="토사주014180노">[142]단가산출서!#REF!</definedName>
    <definedName name="토사주014180재">[142]단가산출서!#REF!</definedName>
    <definedName name="토사주01445경">[142]단가산출서!#REF!</definedName>
    <definedName name="토사주01445노">[142]단가산출서!#REF!</definedName>
    <definedName name="토사주01445재">[142]단가산출서!#REF!</definedName>
    <definedName name="통1">#REF!</definedName>
    <definedName name="통2">#REF!</definedName>
    <definedName name="통계">[232]전기!$A$1:$G$338</definedName>
    <definedName name="통신기능사">#REF!</definedName>
    <definedName name="통신기사1급">#REF!</definedName>
    <definedName name="통신기사2급">#REF!</definedName>
    <definedName name="통신내선공">#REF!</definedName>
    <definedName name="통신설비공">#REF!</definedName>
    <definedName name="통신외선공">#REF!</definedName>
    <definedName name="통신케이블공">#REF!</definedName>
    <definedName name="통영수량">#REF!</definedName>
    <definedName name="투입대비표갑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투자및자재" localSheetId="0" hidden="1">{#N/A,#N/A,FALSE,"자재관리";#N/A,#N/A,FALSE,"자재관리";#N/A,#N/A,FALSE,"자재관리"}</definedName>
    <definedName name="투자및자재" hidden="1">{#N/A,#N/A,FALSE,"자재관리";#N/A,#N/A,FALSE,"자재관리";#N/A,#N/A,FALSE,"자재관리"}</definedName>
    <definedName name="투자비내역" localSheetId="0" hidden="1">{#N/A,#N/A,TRUE,"자재관리";#N/A,#N/A,TRUE,"품질"}</definedName>
    <definedName name="투자비내역" hidden="1">{#N/A,#N/A,TRUE,"자재관리";#N/A,#N/A,TRUE,"품질"}</definedName>
    <definedName name="툿" hidden="1">{#N/A,#N/A,FALSE,"사업총괄";#N/A,#N/A,FALSE,"장비사업";#N/A,#N/A,FALSE,"철구사업";#N/A,#N/A,FALSE,"준설사업"}</definedName>
    <definedName name="트럭크레인10경">[142]단가표!$N$64</definedName>
    <definedName name="트럭크레인10노">[142]단가표!$M$64</definedName>
    <definedName name="트럭크레인10재">[142]단가표!$L$64</definedName>
    <definedName name="트레일러20경">[142]단가표!$N$68</definedName>
    <definedName name="트레일러20노">[142]단가표!$M$68</definedName>
    <definedName name="트레일러20재">[142]단가표!$L$68</definedName>
    <definedName name="특고">#REF!</definedName>
    <definedName name="특고압케이블전공">#REF!</definedName>
    <definedName name="특별">#REF!</definedName>
    <definedName name="특별인부">#REF!</definedName>
    <definedName name="특수">#N/A</definedName>
    <definedName name="특수비계공">#REF!</definedName>
    <definedName name="특수조건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특케">#REF!</definedName>
    <definedName name="티" hidden="1">{#N/A,#N/A,FALSE,"예상손익";#N/A,#N/A,FALSE,"관리분석";#N/A,#N/A,FALSE,"장비분석";#N/A,#N/A,FALSE,"준설분석";#N/A,#N/A,FALSE,"철구분석"}</definedName>
    <definedName name="팀별" localSheetId="0" hidden="1">{#N/A,#N/A,FALSE,"자재관리";#N/A,#N/A,FALSE,"자재관리";#N/A,#N/A,FALSE,"자재관리"}</definedName>
    <definedName name="팀별" hidden="1">{#N/A,#N/A,FALSE,"자재관리";#N/A,#N/A,FALSE,"자재관리";#N/A,#N/A,FALSE,"자재관리"}</definedName>
    <definedName name="ㅍ" hidden="1">{#N/A,#N/A,FALSE,"명세표"}</definedName>
    <definedName name="ㅍㄴ먀">[88]단가설계!#REF!</definedName>
    <definedName name="ㅍㄴㅇㄷ" hidden="1">{#N/A,#N/A,FALSE,"집계표"}</definedName>
    <definedName name="ㅍㄺ효">[88]단가설계!#REF!</definedName>
    <definedName name="ㅍㅊㅇㅍㅊ" hidden="1">{#N/A,#N/A,FALSE,"집계표"}</definedName>
    <definedName name="ㅍ초ㅓㅓㅓㅓㅓㅓㅓ" hidden="1">{#N/A,#N/A,FALSE,"집계표"}</definedName>
    <definedName name="ㅍ츄ㅗ" hidden="1">{#N/A,#N/A,FALSE,"집계표"}</definedName>
    <definedName name="ㅍ큪ㅊㅋ" hidden="1">#REF!</definedName>
    <definedName name="ㅍㅌㅋ이ㅏ" hidden="1">{#N/A,#N/A,FALSE,"집계표"}</definedName>
    <definedName name="ㅍㅍ" hidden="1">{#N/A,#N/A,TRUE,"토적및재료집계";#N/A,#N/A,TRUE,"토적및재료집계";#N/A,#N/A,TRUE,"단위량"}</definedName>
    <definedName name="ㅍㅍㅍㅍㅍㅍ" hidden="1">{#N/A,#N/A,FALSE,"CCTV"}</definedName>
    <definedName name="ㅍㅎㅎㅎ" hidden="1">{#N/A,#N/A,FALSE,"포장2"}</definedName>
    <definedName name="ㅍ햐ㅐㅣㅏ" hidden="1">{#N/A,#N/A,FALSE,"집계표"}</definedName>
    <definedName name="ㅍ화ㅓ" hidden="1">{#N/A,#N/A,FALSE,"집계표"}</definedName>
    <definedName name="파">#REF!</definedName>
    <definedName name="파이프펜던트">[48]DATA!$E$17:$F$26</definedName>
    <definedName name="파일" hidden="1">#REF!</definedName>
    <definedName name="파일산출3" hidden="1">#REF!</definedName>
    <definedName name="파출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판넬" hidden="1">{"'단계별시설공사비'!$A$3:$K$51"}</definedName>
    <definedName name="판넬조립공">#REF!</definedName>
    <definedName name="판매금액">#REF!</definedName>
    <definedName name="팔" hidden="1">#REF!</definedName>
    <definedName name="패널물량" hidden="1">{#N/A,#N/A,FALSE,"전열산출서"}</definedName>
    <definedName name="펌프장">[218]약품공급2!#REF!</definedName>
    <definedName name="페기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평당단가" hidden="1">[163]인사자료총집계!#REF!</definedName>
    <definedName name="폐기물처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포설공">#REF!</definedName>
    <definedName name="포장2월ocf" hidden="1">{#N/A,#N/A,FALSE,"지침";#N/A,#N/A,FALSE,"환경분석";#N/A,#N/A,FALSE,"Sheet16"}</definedName>
    <definedName name="포장ocf" hidden="1">{#N/A,#N/A,FALSE,"지침";#N/A,#N/A,FALSE,"환경분석";#N/A,#N/A,FALSE,"Sheet16"}</definedName>
    <definedName name="포장공">#REF!</definedName>
    <definedName name="포지머ㅗㄱㄷㅌ킹1" hidden="1">{#N/A,#N/A,FALSE,"표지목차"}</definedName>
    <definedName name="폽장2" hidden="1">{#N/A,#N/A,FALSE,"포장1";#N/A,#N/A,FALSE,"포장1"}</definedName>
    <definedName name="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#REF!</definedName>
    <definedName name="표지" hidden="1">#REF!</definedName>
    <definedName name="표지1" localSheetId="0" hidden="1">{#N/A,#N/A,FALSE,"자재관리";#N/A,#N/A,FALSE,"자재관리";#N/A,#N/A,FALSE,"자재관리"}</definedName>
    <definedName name="표지1" hidden="1">{#N/A,#N/A,FALSE,"자재관리";#N/A,#N/A,FALSE,"자재관리";#N/A,#N/A,FALSE,"자재관리"}</definedName>
    <definedName name="표지2" hidden="1">[233]간접경상비!#REF!</definedName>
    <definedName name="표지3">#REF!</definedName>
    <definedName name="표품_통신_6_13">[56]일위대가목록!#REF!</definedName>
    <definedName name="품_______명">#REF!</definedName>
    <definedName name="품명">#REF!</definedName>
    <definedName name="품셈총괄표">#REF!</definedName>
    <definedName name="품의">[234]DB!$1:$950</definedName>
    <definedName name="품의민원"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퓨ㅗ허" hidden="1">{#N/A,#N/A,FALSE,"집계표"}</definedName>
    <definedName name="퓸" hidden="1">{#N/A,#N/A,FALSE,"사업총괄";#N/A,#N/A,FALSE,"장비사업";#N/A,#N/A,FALSE,"철구사업";#N/A,#N/A,FALSE,"준설사업"}</definedName>
    <definedName name="프랜트전공">#REF!</definedName>
    <definedName name="플랜트기계설치공">#REF!</definedName>
    <definedName name="플랜트배관공">#REF!</definedName>
    <definedName name="플랜트용접공">#REF!</definedName>
    <definedName name="플랜트전공">#REF!</definedName>
    <definedName name="플랜트제관공">#REF!</definedName>
    <definedName name="플랜트특수용접공">#REF!</definedName>
    <definedName name="피스표">'[235]9GNG운반'!#REF!</definedName>
    <definedName name="ㅎ" localSheetId="0" hidden="1">{#N/A,#N/A,TRUE,"자재관리";#N/A,#N/A,TRUE,"품질"}</definedName>
    <definedName name="ㅎ" hidden="1">{#N/A,#N/A,TRUE,"자재관리";#N/A,#N/A,TRUE,"품질"}</definedName>
    <definedName name="ㅎ1">#REF!</definedName>
    <definedName name="ㅎ114">#REF!</definedName>
    <definedName name="ㅎ23">#REF!</definedName>
    <definedName name="ㅎ2628">#REF!</definedName>
    <definedName name="ㅎ314">#REF!</definedName>
    <definedName name="ㅎ384">#REF!</definedName>
    <definedName name="ㅎㄴ" hidden="1">'[170]N賃率-職'!$I$5:$I$30</definedName>
    <definedName name="ㅎㄴㅇㅀㄴ" hidden="1">{#N/A,#N/A,FALSE,"집계표"}</definedName>
    <definedName name="ㅎㄷㅁ">#REF!</definedName>
    <definedName name="ㅎㄹ" hidden="1">#REF!</definedName>
    <definedName name="ㅎㄹㅇ">#REF!</definedName>
    <definedName name="ㅎㄹㅇㄴㅇ" hidden="1">{#N/A,#N/A,FALSE,"집계표"}</definedName>
    <definedName name="ㅎㄹㅇ솔요" hidden="1">{#N/A,#N/A,FALSE,"집계표"}</definedName>
    <definedName name="ㅎㄹ어" hidden="1">{#N/A,#N/A,FALSE,"집계표"}</definedName>
    <definedName name="ㅎㄹ오" hidden="1">{#N/A,#N/A,FALSE,"집계표"}</definedName>
    <definedName name="ㅎㄹ오하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요서ㅗㅎㄹㅇ" hidden="1">{#N/A,#N/A,FALSE,"집계표"}</definedName>
    <definedName name="ㅎㄹㅈㅂ루ㅜ">#REF!</definedName>
    <definedName name="ㅎ러ㅗㅇ러" hidden="1">{#N/A,#N/A,FALSE,"집계표"}</definedName>
    <definedName name="ㅎ러ㅘㅍㅊ" hidden="1">{#N/A,#N/A,FALSE,"집계표"}</definedName>
    <definedName name="ㅎ려ㅑㅓㅏㄹ셔ㅛ" hidden="1">{#N/A,#N/A,FALSE,"집계표"}</definedName>
    <definedName name="ㅎ로" hidden="1">{#N/A,#N/A,FALSE,"집계표"}</definedName>
    <definedName name="ㅎ로낟안" hidden="1">{#N/A,#N/A,FALSE,"혼합골재"}</definedName>
    <definedName name="ㅎ로ㅓㅅㄱㄷ" hidden="1">{#N/A,#N/A,FALSE,"집계표"}</definedName>
    <definedName name="ㅎ로ㅓㅇ" hidden="1">{#N/A,#N/A,FALSE,"집계표"}</definedName>
    <definedName name="ㅎ로ㅓㅓㅓㅓㅓㅓㅓㅓㅓㅓ" hidden="1">{#N/A,#N/A,FALSE,"집계표"}</definedName>
    <definedName name="ㅎ롤ㅇㄴㄳㄱ" hidden="1">{#N/A,#N/A,FALSE,"집계표"}</definedName>
    <definedName name="ㅎ롯ㅅ" hidden="1">{#N/A,#N/A,FALSE,"집계표"}</definedName>
    <definedName name="ㅎㅀ">#N/A</definedName>
    <definedName name="ㅎㅀㅀ" hidden="1">#REF!</definedName>
    <definedName name="ㅎㅀㅀㅀㅀㄹ" localSheetId="0" hidden="1">{#N/A,#N/A,FALSE,"CCTV"}</definedName>
    <definedName name="ㅎㅀㅀㅀㅀㄹ" hidden="1">{#N/A,#N/A,FALSE,"CCTV"}</definedName>
    <definedName name="ㅎㅀㅇ" hidden="1">#REF!</definedName>
    <definedName name="ㅎㅀㅎ" hidden="1">'[1]0226'!#REF!</definedName>
    <definedName name="ㅎㅁ" hidden="1">{#N/A,#N/A,FALSE,"집계표"}</definedName>
    <definedName name="ㅎㅁㄴ" hidden="1">#REF!</definedName>
    <definedName name="ㅎㅁㅇㅎㅇㅁㅀㅁㅎ" hidden="1">[106]Total!#REF!</definedName>
    <definedName name="ㅎㅇㄶㄷㄱ" hidden="1">#REF!</definedName>
    <definedName name="ㅎㅈㄹ휴">[88]단가설계!#REF!</definedName>
    <definedName name="ㅎㅈㅇ">#REF!</definedName>
    <definedName name="ㅎ처ㅗㅅㄹ요" hidden="1">{#N/A,#N/A,FALSE,"집계표"}</definedName>
    <definedName name="ㅎㅎ" hidden="1">{#N/A,#N/A,FALSE,"Sheet1"}</definedName>
    <definedName name="ㅎㅎㅎ" hidden="1">#REF!</definedName>
    <definedName name="ㅎㅎㅎ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ㅎㅎㅎㅎ" hidden="1">{#N/A,#N/A,FALSE,"교리2"}</definedName>
    <definedName name="ㅎㅕㅓ" hidden="1">{#N/A,#N/A,FALSE,"집계표"}</definedName>
    <definedName name="하나" hidden="1">{#N/A,#N/A,FALSE,"Sheet1"}</definedName>
    <definedName name="하도">#REF!</definedName>
    <definedName name="하도급">#REF!</definedName>
    <definedName name="하도급보증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하도급사항" hidden="1">#REF!</definedName>
    <definedName name="하도대상" hidden="1">{#N/A,#N/A,FALSE,"골재소요량";#N/A,#N/A,FALSE,"골재소요량"}</definedName>
    <definedName name="하도발주용공내역서" hidden="1">{#N/A,#N/A,FALSE,"사업총괄";#N/A,#N/A,FALSE,"장비사업";#N/A,#N/A,FALSE,"철구사업";#N/A,#N/A,FALSE,"준설사업"}</definedName>
    <definedName name="하도비율">#REF!</definedName>
    <definedName name="하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업체명">#N/A</definedName>
    <definedName name="하도원가">#REF!</definedName>
    <definedName name="하동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암거" hidden="1">{#N/A,#N/A,FALSE,"포장단가"}</definedName>
    <definedName name="한" hidden="1">#REF!</definedName>
    <definedName name="한동" hidden="1">{#N/A,#N/A,FALSE,"단가표지"}</definedName>
    <definedName name="한동1" hidden="1">{#N/A,#N/A,FALSE,"단가표지"}</definedName>
    <definedName name="한울" hidden="1">[236]토목주소!#REF!</definedName>
    <definedName name="한울11" hidden="1">[236]프랜트면허!#REF!</definedName>
    <definedName name="한전수탁비">#REF!</definedName>
    <definedName name="할석공">[129]노임단가!#REF!</definedName>
    <definedName name="할증율">#REF!</definedName>
    <definedName name="함석공">#REF!</definedName>
    <definedName name="합의">[77]Sheet1!$C$2:$C$8</definedName>
    <definedName name="행삭제">[3]조건표!$P$4</definedName>
    <definedName name="행선안내게시기설비">[29]수량산출1!$A$485:$AB$515</definedName>
    <definedName name="행열변환_1.행열변환_1">[70]!행열변환_1.행열변환_1</definedName>
    <definedName name="행열변환_2.행열변환_2">[70]!행열변환_2.행열변환_2</definedName>
    <definedName name="행열변환_3.행열변환_3">[237]공종대비!행열변환_3.행열변환_3</definedName>
    <definedName name="햐" hidden="1">{#N/A,#N/A,FALSE,"사업총괄";#N/A,#N/A,FALSE,"장비사업";#N/A,#N/A,FALSE,"철구사업";#N/A,#N/A,FALSE,"준설사업"}</definedName>
    <definedName name="햐러" hidden="1">{#N/A,#N/A,FALSE,"변경관리예산";#N/A,#N/A,FALSE,"변경장비예산";#N/A,#N/A,FALSE,"변경준설예산";#N/A,#N/A,FALSE,"변경철구예산"}</definedName>
    <definedName name="허" hidden="1">{#N/A,#N/A,FALSE,"Sheet6"}</definedName>
    <definedName name="허아ㅏㅇ" hidden="1">{#N/A,#N/A,FALSE,"집계표"}</definedName>
    <definedName name="허저터" hidden="1">{#N/A,#N/A,FALSE,"집계표"}</definedName>
    <definedName name="허허헣ㅎ" hidden="1">{#N/A,#N/A,FALSE,"집계표"}</definedName>
    <definedName name="허헣" hidden="1">{#N/A,#N/A,FALSE,"집계표"}</definedName>
    <definedName name="허ㅗㅅ됴" hidden="1">{#N/A,#N/A,FALSE,"집계표"}</definedName>
    <definedName name="허ㅚㅎ" hidden="1">{#N/A,#N/A,FALSE,"집계표"}</definedName>
    <definedName name="현경">[175]현경!$F$39</definedName>
    <definedName name="현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현대산업">#N/A</definedName>
    <definedName name="현도사">[129]노임단가!#REF!</definedName>
    <definedName name="현설내역">#REF!</definedName>
    <definedName name="현설조건">#N/A</definedName>
    <definedName name="현설조건양식">#REF!</definedName>
    <definedName name="현설조건양식1">#N/A</definedName>
    <definedName name="현설조서">#REF!</definedName>
    <definedName name="현설조소">#N/A</definedName>
    <definedName name="현설품의">#REF!</definedName>
    <definedName name="현설품의1">#N/A</definedName>
    <definedName name="현설품의양식">#N/A</definedName>
    <definedName name="현장" hidden="1">#REF!</definedName>
    <definedName name="현장운영비산출" hidden="1">[238]인사자료총집계!#REF!</definedName>
    <definedName name="현장자재소운반거리">#REF!</definedName>
    <definedName name="현조" hidden="1">#REF!</definedName>
    <definedName name="현지">#REF!</definedName>
    <definedName name="현찰계약금">#N/A</definedName>
    <definedName name="현천기자재비">#REF!</definedName>
    <definedName name="형광등32W_1">#REF!</definedName>
    <definedName name="형광등32W_2">#REF!</definedName>
    <definedName name="형광등40W_1">#REF!</definedName>
    <definedName name="형광등40W_2">#REF!</definedName>
    <definedName name="형틀">#REF!</definedName>
    <definedName name="형틀목공">#REF!</definedName>
    <definedName name="호러ㅓㅓㅓㅓㅓㅓㅓ" hidden="1">{#N/A,#N/A,FALSE,"집계표"}</definedName>
    <definedName name="호표">[136]공정집계!$G:$G</definedName>
    <definedName name="호하ㅓ" hidden="1">{#N/A,#N/A,FALSE,"집계표"}</definedName>
    <definedName name="호호" hidden="1">{#N/A,#N/A,FALSE,"포장1";#N/A,#N/A,FALSE,"포장1"}</definedName>
    <definedName name="호ㅓ" hidden="1">{#N/A,#N/A,FALSE,"집계표"}</definedName>
    <definedName name="호ㅓㅏ" hidden="1">{#N/A,#N/A,FALSE,"집계표"}</definedName>
    <definedName name="호ㅗ">[239]내역!#REF!</definedName>
    <definedName name="호ㅛㅕ">[88]단가설계!#REF!</definedName>
    <definedName name="혿ㄴ">#REF!</definedName>
    <definedName name="홇" hidden="1">{#N/A,#N/A,FALSE,"Sheet6"}</definedName>
    <definedName name="홋ㄱ" hidden="1">{#N/A,#N/A,FALSE,"Sheet6"}</definedName>
    <definedName name="홋ㅈ">[88]단가설계!#REF!</definedName>
    <definedName name="홍ㄴ">#REF!</definedName>
    <definedName name="홍ㄹㄴㄷㄱ" hidden="1">#REF!</definedName>
    <definedName name="홎ㅎ">#REF!</definedName>
    <definedName name="화" hidden="1">{#N/A,#N/A,FALSE,"기안지";#N/A,#N/A,FALSE,"통신지"}</definedName>
    <definedName name="화ㅓㅣ허ㅏ">#REF!</definedName>
    <definedName name="환율">#REF!</definedName>
    <definedName name="회사분">#REF!</definedName>
    <definedName name="회사분경비">'[184]20_10_100'!#REF!</definedName>
    <definedName name="회수년">#REF!</definedName>
    <definedName name="회ㅓㅗ허" hidden="1">{#N/A,#N/A,FALSE,"집계표"}</definedName>
    <definedName name="효"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훃" hidden="1">{#N/A,#N/A,FALSE,"예상손익";#N/A,#N/A,FALSE,"관리분석";#N/A,#N/A,FALSE,"장비분석";#N/A,#N/A,FALSE,"준설분석";#N/A,#N/A,FALSE,"철구분석"}</definedName>
    <definedName name="흄관" hidden="1">{#N/A,#N/A,FALSE,"기안지";#N/A,#N/A,FALSE,"통신지"}</definedName>
    <definedName name="흙빼기노무">[93]G.R300경비!$F$125</definedName>
    <definedName name="히" hidden="1">{#N/A,#N/A,FALSE,"집계표"}</definedName>
    <definedName name="힌울" hidden="1">[236]토목주소!#REF!</definedName>
    <definedName name="힙"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ㅏ" hidden="1">{#N/A,#N/A,FALSE,"기안지";#N/A,#N/A,FALSE,"통신지"}</definedName>
    <definedName name="ㅏ1" hidden="1">#REF!</definedName>
    <definedName name="ㅏ271">#REF!</definedName>
    <definedName name="ㅏㄱㄷ" hidden="1">{#N/A,#N/A,FALSE,"집계표"}</definedName>
    <definedName name="ㅏ뮫">[88]단가설계!#REF!</definedName>
    <definedName name="ㅏ이이ㅏ리" hidden="1">{#N/A,#N/A,FALSE,"주간공정";#N/A,#N/A,FALSE,"주간보고";#N/A,#N/A,FALSE,"주간공정표"}</definedName>
    <definedName name="ㅏㅊ험ㅎ">#REF!</definedName>
    <definedName name="ㅏㅏㅏ" localSheetId="0" hidden="1">{"'Sheet1'!$E$23","'Sheet1'!$A$3:$H$19","'Sheet1'!$A$1:$H$19"}</definedName>
    <definedName name="ㅏㅏㅏ" hidden="1">{"'Sheet1'!$E$23","'Sheet1'!$A$3:$H$19","'Sheet1'!$A$1:$H$19"}</definedName>
    <definedName name="ㅏㅏㅏ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ㅏㅏ" hidden="1">{#N/A,#N/A,FALSE,"CCTV"}</definedName>
    <definedName name="ㅏㅏ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ㅑㅐㅔㅇ">#REF!</definedName>
    <definedName name="ㅏㅓ" hidden="1">{#N/A,#N/A,FALSE,"집계표"}</definedName>
    <definedName name="ㅏㅓㅏ" localSheetId="0" hidden="1">{#N/A,#N/A,FALSE,"물가변동 (2)";#N/A,#N/A,FALSE,"공사비";#N/A,#N/A,FALSE,"사급";#N/A,#N/A,FALSE,"도급집계";#N/A,#N/A,FALSE,"재료비";#N/A,#N/A,FALSE,"노무비";#N/A,#N/A,FALSE,"경비"}</definedName>
    <definedName name="ㅏㅓㅏ" hidden="1">{#N/A,#N/A,FALSE,"물가변동 (2)";#N/A,#N/A,FALSE,"공사비";#N/A,#N/A,FALSE,"사급";#N/A,#N/A,FALSE,"도급집계";#N/A,#N/A,FALSE,"재료비";#N/A,#N/A,FALSE,"노무비";#N/A,#N/A,FALSE,"경비"}</definedName>
    <definedName name="ㅏㅓㅏㅓㅏㅓ" hidden="1">{#N/A,#N/A,FALSE,"집계표"}</definedName>
    <definedName name="ㅏㅓㅗ" localSheetId="0" hidden="1">{#N/A,#N/A,FALSE,"전력간선"}</definedName>
    <definedName name="ㅏㅓㅗ" hidden="1">{#N/A,#N/A,FALSE,"전력간선"}</definedName>
    <definedName name="ㅏㅕㅛㅏㄱㄹㅇ" hidden="1">'[170]N賃率-職'!$I$5:$I$30</definedName>
    <definedName name="ㅏㅗ" hidden="1">{#N/A,#N/A,FALSE,"집계표"}</definedName>
    <definedName name="ㅐㅐ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ㅏㅇㄴㅊ">#REF!</definedName>
    <definedName name="ㅑㅏㅣㅑ">[88]단가설계!#REF!</definedName>
    <definedName name="ㅑㅑ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ㅑㅑㅑㅑ" hidden="1">{#N/A,#N/A,FALSE,"Sheet6"}</definedName>
    <definedName name="ㅑㅓㅡ">[88]단가설계!#REF!</definedName>
    <definedName name="ㅑㅕㅛㅐ" hidden="1">{#N/A,#N/A,FALSE,"집계표"}</definedName>
    <definedName name="ㅓ" localSheetId="0" hidden="1">{#N/A,#N/A,TRUE,"자재관리";#N/A,#N/A,TRUE,"품질"}</definedName>
    <definedName name="ㅓ" hidden="1">{#N/A,#N/A,TRUE,"자재관리";#N/A,#N/A,TRUE,"품질"}</definedName>
    <definedName name="ㅓ1100">#REF!</definedName>
    <definedName name="ㅓ454">#REF!</definedName>
    <definedName name="ㅓㄴㄱ" hidden="1">[192]실행철강하도!$A$1:$A$4</definedName>
    <definedName name="ㅓ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ㅅㄱㄴㄹㅇㄴ" hidden="1">{#N/A,#N/A,FALSE,"집계표"}</definedName>
    <definedName name="ㅓㅇ" hidden="1">{#N/A,#N/A,FALSE,"집계표"}</definedName>
    <definedName name="ㅓㅇㄹ" hidden="1">{#N/A,#N/A,FALSE,"집계표"}</definedName>
    <definedName name="ㅓ치ㅏ헐ㅇ" hidden="1">{#N/A,#N/A,FALSE,"집계표"}</definedName>
    <definedName name="ㅓㅎㄹㅇ" hidden="1">{#N/A,#N/A,FALSE,"집계표"}</definedName>
    <definedName name="ㅓ호" hidden="1">{#N/A,#N/A,FALSE,"집계표"}</definedName>
    <definedName name="ㅓㅏ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[115]Total!#REF!</definedName>
    <definedName name="ㅓㅓ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ㅕ">[240]단!$A$5:$I$28</definedName>
    <definedName name="ㅓㅕㅏ" hidden="1">{#N/A,#N/A,FALSE,"Sheet6"}</definedName>
    <definedName name="ㅓㅕㅑㅏ">#REF!</definedName>
    <definedName name="ㅓㅕㅑㅐㅣ">#REF!</definedName>
    <definedName name="ㅓㅕㅗㅓ">#N/A</definedName>
    <definedName name="ㅓㅗ" hidden="1">{#N/A,#N/A,FALSE,"집계표"}</definedName>
    <definedName name="ㅓㅗㄹ허" hidden="1">{#N/A,#N/A,FALSE,"집계표"}</definedName>
    <definedName name="ㅓㅗㅎㄹㅇㅇ" hidden="1">{#N/A,#N/A,FALSE,"집계표"}</definedName>
    <definedName name="ㅓㅗㅎㅍ" hidden="1">{#N/A,#N/A,FALSE,"집계표"}</definedName>
    <definedName name="ㅓㅗ하ㅗㅎ" hidden="1">{#N/A,#N/A,FALSE,"집계표"}</definedName>
    <definedName name="ㅓㅘㅎ" hidden="1">{#N/A,#N/A,FALSE,"집계표"}</definedName>
    <definedName name="ㅓㅠㅇㅈ">#REF!</definedName>
    <definedName name="ㅓㅣㅏㅗ" hidden="1">{#N/A,#N/A,FALSE,"집계표"}</definedName>
    <definedName name="ㅔㅇㅋㅁ">[124]단가설계!#REF!</definedName>
    <definedName name="ㅔㅐㄴ애ㅔㅐ" hidden="1">{#N/A,#N/A,FALSE,"집계표"}</definedName>
    <definedName name="ㅔㅔ" hidden="1">{#N/A,#N/A,FALSE,"Sheet1"}</definedName>
    <definedName name="ㅕ">[134]재집!#REF!</definedName>
    <definedName name="ㅕ겨겨"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ㅏ쇼" hidden="1">{#N/A,#N/A,FALSE,"Sheet6"}</definedName>
    <definedName name="ㅕㅏㅛㅕㅏ" hidden="1">{#N/A,#N/A,FALSE,"Sheet6"}</definedName>
    <definedName name="ㅕㅑㅐ" hidden="1">{#N/A,#N/A,FALSE,"Sheet6"}</definedName>
    <definedName name="ㅕㅑㅔㅐㅓ">#REF!</definedName>
    <definedName name="ㅕㅕ">[66]단!$A$5:$I$153</definedName>
    <definedName name="ㅕㅕ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1019">#REF!</definedName>
    <definedName name="ㅗㄱㅈㅂ">#REF!</definedName>
    <definedName name="ㅗㄴㅇ" hidden="1">{#N/A,#N/A,FALSE,"집계표"}</definedName>
    <definedName name="ㅗㄷㅎㄷ" hidden="1">[100]Total!#REF!</definedName>
    <definedName name="ㅗㄹㅇ오" hidden="1">{#N/A,#N/A,FALSE,"집계표"}</definedName>
    <definedName name="ㅗㄹㅇㅎ" hidden="1">{#N/A,#N/A,FALSE,"집계표"}</definedName>
    <definedName name="ㅗㄹㅎ라ㅗ" hidden="1">{#N/A,#N/A,FALSE,"집계표"}</definedName>
    <definedName name="ㅗ마ㅓ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ㅇㄴㄴ" hidden="1">{#N/A,#N/A,FALSE,"집계표"}</definedName>
    <definedName name="ㅗㅎㄹ" hidden="1">{#N/A,#N/A,FALSE,"집계표"}</definedName>
    <definedName name="ㅗㅎ렇ㄹㅊㅇㅇ" hidden="1">{#N/A,#N/A,FALSE,"집계표"}</definedName>
    <definedName name="ㅗㅎ롷롷ㄹ" hidden="1">[43]Total!#REF!</definedName>
    <definedName name="ㅗㅎㅇㄹ" hidden="1">{#N/A,#N/A,FALSE,"집계표"}</definedName>
    <definedName name="ㅗㅎㅈ" hidden="1">{#N/A,#N/A,FALSE,"집계표"}</definedName>
    <definedName name="ㅗㅎㅊㅌㅎ" hidden="1">{#N/A,#N/A,FALSE,"집계표"}</definedName>
    <definedName name="ㅗ하ㅓ" hidden="1">{#N/A,#N/A,FALSE,"집계표"}</definedName>
    <definedName name="ㅗ허" hidden="1">{#N/A,#N/A,FALSE,"집계표"}</definedName>
    <definedName name="ㅗ혀ㅏㄹ" hidden="1">{#N/A,#N/A,FALSE,"집계표"}</definedName>
    <definedName name="ㅗㅓㅀㅅ" hidden="1">{#N/A,#N/A,FALSE,"집계표"}</definedName>
    <definedName name="ㅗㅓㅕㅑㅕ" hidden="1">{#N/A,#N/A,FALSE,"Sheet6"}</definedName>
    <definedName name="ㅗㅓㅛㅎ" hidden="1">{#N/A,#N/A,FALSE,"Sheet6"}</definedName>
    <definedName name="ㅗㅗ" hidden="1">{#N/A,#N/A,FALSE,"명세표"}</definedName>
    <definedName name="ㅗㅗ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ㅗ" hidden="1">{#N/A,#N/A,FALSE,"이정표"}</definedName>
    <definedName name="ㅗㅗㅗㅗㅗ" hidden="1">{#N/A,#N/A,FALSE,"CCTV"}</definedName>
    <definedName name="ㅗㅠ" hidden="1">{#N/A,#N/A,FALSE,"집계표"}</definedName>
    <definedName name="ㅛ" localSheetId="0" hidden="1">{#N/A,#N/A,FALSE,"자재관리";#N/A,#N/A,FALSE,"자재관리";#N/A,#N/A,FALSE,"자재관리"}</definedName>
    <definedName name="ㅛ" hidden="1">{#N/A,#N/A,FALSE,"자재관리";#N/A,#N/A,FALSE,"자재관리";#N/A,#N/A,FALSE,"자재관리"}</definedName>
    <definedName name="ㅛㅅ겨ㅑㅛㅅ" hidden="1">{#N/A,#N/A,FALSE,"집계표"}</definedName>
    <definedName name="ㅛ셔쇼ㅕ" hidden="1">{#N/A,#N/A,FALSE,"Sheet6"}</definedName>
    <definedName name="ㅛㅓ쇼" hidden="1">{#N/A,#N/A,FALSE,"Sheet6"}</definedName>
    <definedName name="ㅛㅕㅑ" hidden="1">'[151]N賃率-職'!$I$5:$I$30</definedName>
    <definedName name="ㅛㅛ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ㅛㅛㅛ" hidden="1">[241]수량산출!$A$1:$A$8561</definedName>
    <definedName name="ㅛㅛㅛㅛㅛ">#REF!</definedName>
    <definedName name="ㅜ" hidden="1">[76]수량산출!#REF!</definedName>
    <definedName name="ㅜㅇ">[124]단가설계!#REF!</definedName>
    <definedName name="ㅜㅗㅛㅐㅓㅗ">#REF!</definedName>
    <definedName name="ㅜㅜㅜㅜㅜㅜ" hidden="1">{#N/A,#N/A,FALSE,"CCTV"}</definedName>
    <definedName name="ㅜㅜㅜㅜㅜㅜㅜㅜㅜㅜㅜㅜㅜㅜㅜㅜㅜㅜㅜㅜㅜㅜㅜㅜㅜㅜㅜㅜㅜㅜㅜㅜㅜㅜㅜㅜㅜㅜㅜㅜㅜㅜ" localSheetId="0" hidden="1">{#N/A,#N/A,FALSE,"CCTV"}</definedName>
    <definedName name="ㅜㅜㅜㅜㅜㅜㅜㅜㅜㅜㅜㅜㅜㅜㅜㅜㅜㅜㅜㅜㅜㅜㅜㅜㅜㅜㅜㅜㅜㅜㅜㅜㅜㅜㅜㅜㅜㅜㅜㅜㅜㅜ" hidden="1">{#N/A,#N/A,FALSE,"CCTV"}</definedName>
    <definedName name="ㅜㅠㅊ퓨ㅜ" hidden="1">#REF!</definedName>
    <definedName name="ㅜㅡ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ㅝㅐ">[88]단가설계!#REF!</definedName>
    <definedName name="ㅠ2">#REF!</definedName>
    <definedName name="ㅠ뮤ㅐ" hidden="1">#REF!</definedName>
    <definedName name="ㅠㅍㅎ" hidden="1">{#N/A,#N/A,FALSE,"집계표"}</definedName>
    <definedName name="ㅠ포ㅓㅓㅓㅓㅓㅓ" hidden="1">{#N/A,#N/A,FALSE,"집계표"}</definedName>
    <definedName name="ㅠㅎㅇㄴ" hidden="1">{#N/A,#N/A,FALSE,"지침";#N/A,#N/A,FALSE,"환경분석";#N/A,#N/A,FALSE,"Sheet16"}</definedName>
    <definedName name="ㅠㅜㅛ" hidden="1">{#N/A,#N/A,FALSE,"Sheet6"}</definedName>
    <definedName name="ㅡ" hidden="1">#REF!</definedName>
    <definedName name="ㅡ므" hidden="1">{#N/A,#N/A,FALSE,"집계표"}</definedName>
    <definedName name="ㅡㅗ" localSheetId="0" hidden="1">{#N/A,#N/A,FALSE,"전력간선"}</definedName>
    <definedName name="ㅡㅗ" hidden="1">{#N/A,#N/A,FALSE,"전력간선"}</definedName>
    <definedName name="ㅡㅡ" hidden="1">{#N/A,#N/A,FALSE,"명세표"}</definedName>
    <definedName name="ㅡㅡㅡ">#N/A</definedName>
    <definedName name="ㅣ394">#REF!</definedName>
    <definedName name="ㅣㄴ아ㅓㄹ" hidden="1">{#N/A,#N/A,FALSE,"집계표"}</definedName>
    <definedName name="ㅣㅁㄴ" hidden="1">{#N/A,#N/A,FALSE,"집계표"}</definedName>
    <definedName name="ㅣㅁㄴ러ㅑㄱ" hidden="1">{#N/A,#N/A,FALSE,"집계표"}</definedName>
    <definedName name="ㅣㅊㅁㅈㅀ">[124]단가설계!#REF!</definedName>
    <definedName name="ㅣㅏㄴ아ㅓ리ㅏ허" hidden="1">{#N/A,#N/A,FALSE,"집계표"}</definedName>
    <definedName name="ㅣㅏ넝리ㅏㅓㅎ" hidden="1">{#N/A,#N/A,FALSE,"집계표"}</definedName>
    <definedName name="ㅣㅏㅇ널" hidden="1">{#N/A,#N/A,FALSE,"집계표"}</definedName>
    <definedName name="ㅣㅏ아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ㅑㅓㄴ이ㅏㅎㄹ" hidden="1">{#N/A,#N/A,FALSE,"집계표"}</definedName>
    <definedName name="ㅣㅑㅑ" hidden="1">{#N/A,#N/A,FALSE,"단가표지"}</definedName>
    <definedName name="ㅣㅑㅕㅗ" hidden="1">#REF!</definedName>
    <definedName name="ㅣㅣ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ㅣㅣ" hidden="1">{#N/A,#N/A,FALSE,"주간공정";#N/A,#N/A,FALSE,"주간보고";#N/A,#N/A,FALSE,"주간공정표"}</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3" i="10" l="1"/>
  <c r="J3" i="10"/>
  <c r="V3" i="10"/>
  <c r="I4" i="10"/>
  <c r="J4" i="10"/>
  <c r="V4" i="10"/>
  <c r="I5" i="10"/>
  <c r="J5" i="10" s="1"/>
  <c r="V5" i="10"/>
  <c r="I6" i="10"/>
  <c r="J6" i="10"/>
  <c r="V6" i="10"/>
  <c r="I7" i="10"/>
  <c r="J7" i="10" s="1"/>
  <c r="V7" i="10"/>
  <c r="I8" i="10"/>
  <c r="J8" i="10" s="1"/>
  <c r="V8" i="10"/>
  <c r="I9" i="10"/>
  <c r="J9" i="10" s="1"/>
  <c r="V9" i="10"/>
  <c r="I10" i="10"/>
  <c r="J10" i="10" s="1"/>
  <c r="V10" i="10"/>
  <c r="I11" i="10"/>
  <c r="J11" i="10" s="1"/>
  <c r="V11" i="10"/>
  <c r="I12" i="10"/>
  <c r="J12" i="10" s="1"/>
  <c r="V12" i="10"/>
  <c r="I13" i="10"/>
  <c r="J13" i="10" s="1"/>
  <c r="V13" i="10"/>
  <c r="I14" i="10"/>
  <c r="J14" i="10" s="1"/>
  <c r="V14" i="10"/>
  <c r="I15" i="10"/>
  <c r="J15" i="10" s="1"/>
  <c r="V15" i="10"/>
  <c r="I16" i="10"/>
  <c r="J16" i="10"/>
  <c r="L16" i="10"/>
  <c r="M16" i="10"/>
  <c r="N16" i="10"/>
  <c r="O16" i="10"/>
  <c r="R16" i="10"/>
  <c r="S16" i="10"/>
  <c r="V16" i="10"/>
  <c r="W16" i="10"/>
  <c r="X16" i="10"/>
  <c r="I17" i="10"/>
  <c r="J17" i="10"/>
  <c r="L17" i="10"/>
  <c r="M17" i="10"/>
  <c r="N17" i="10"/>
  <c r="O17" i="10"/>
  <c r="R17" i="10"/>
  <c r="S17" i="10"/>
  <c r="V17" i="10"/>
  <c r="W17" i="10"/>
  <c r="X17" i="10"/>
  <c r="I18" i="10"/>
  <c r="J18" i="10"/>
  <c r="L18" i="10" s="1"/>
  <c r="R18" i="10" s="1"/>
  <c r="W18" i="10" s="1"/>
  <c r="M18" i="10"/>
  <c r="S18" i="10" s="1"/>
  <c r="X18" i="10" s="1"/>
  <c r="N18" i="10"/>
  <c r="O18" i="10"/>
  <c r="V18" i="10"/>
  <c r="I19" i="10"/>
  <c r="J19" i="10"/>
  <c r="V19" i="10"/>
  <c r="I20" i="10"/>
  <c r="J20" i="10" s="1"/>
  <c r="V20" i="10"/>
  <c r="I21" i="10"/>
  <c r="J21" i="10" s="1"/>
  <c r="V21" i="10"/>
  <c r="I22" i="10"/>
  <c r="J22" i="10" s="1"/>
  <c r="V22" i="10"/>
  <c r="I23" i="10"/>
  <c r="J23" i="10" s="1"/>
  <c r="V23" i="10"/>
  <c r="I24" i="10"/>
  <c r="J24" i="10" s="1"/>
  <c r="V24" i="10"/>
  <c r="I25" i="10"/>
  <c r="J25" i="10" s="1"/>
  <c r="V25" i="10"/>
  <c r="I26" i="10"/>
  <c r="J26" i="10" s="1"/>
  <c r="V26" i="10"/>
  <c r="I27" i="10"/>
  <c r="J27" i="10" s="1"/>
  <c r="V27" i="10"/>
  <c r="I28" i="10"/>
  <c r="J28" i="10" s="1"/>
  <c r="V28" i="10"/>
  <c r="I29" i="10"/>
  <c r="J29" i="10"/>
  <c r="V29" i="10"/>
  <c r="I30" i="10"/>
  <c r="J30" i="10"/>
  <c r="L30" i="10"/>
  <c r="M30" i="10"/>
  <c r="N30" i="10"/>
  <c r="O30" i="10"/>
  <c r="R30" i="10"/>
  <c r="S30" i="10"/>
  <c r="V30" i="10"/>
  <c r="W30" i="10"/>
  <c r="X30" i="10"/>
  <c r="I31" i="10"/>
  <c r="J31" i="10"/>
  <c r="L31" i="10"/>
  <c r="M31" i="10"/>
  <c r="N31" i="10"/>
  <c r="O31" i="10"/>
  <c r="R31" i="10"/>
  <c r="S31" i="10"/>
  <c r="V31" i="10"/>
  <c r="W31" i="10"/>
  <c r="X31" i="10"/>
  <c r="I32" i="10"/>
  <c r="J32" i="10" s="1"/>
  <c r="V32" i="10"/>
  <c r="I33" i="10"/>
  <c r="J33" i="10"/>
  <c r="V33" i="10"/>
  <c r="I34" i="10"/>
  <c r="J34" i="10" s="1"/>
  <c r="V34" i="10"/>
  <c r="I35" i="10"/>
  <c r="J35" i="10" s="1"/>
  <c r="V35" i="10"/>
  <c r="I36" i="10"/>
  <c r="J36" i="10" s="1"/>
  <c r="V36" i="10"/>
  <c r="I37" i="10"/>
  <c r="J37" i="10" s="1"/>
  <c r="V37" i="10"/>
  <c r="I38" i="10"/>
  <c r="J38" i="10" s="1"/>
  <c r="V38" i="10"/>
  <c r="I39" i="10"/>
  <c r="J39" i="10" s="1"/>
  <c r="V39" i="10"/>
  <c r="I40" i="10"/>
  <c r="J40" i="10" s="1"/>
  <c r="V40" i="10"/>
  <c r="I41" i="10"/>
  <c r="J41" i="10"/>
  <c r="L41" i="10"/>
  <c r="M41" i="10"/>
  <c r="N41" i="10"/>
  <c r="O41" i="10"/>
  <c r="R41" i="10"/>
  <c r="S41" i="10"/>
  <c r="V41" i="10"/>
  <c r="W41" i="10"/>
  <c r="X41" i="10"/>
  <c r="I42" i="10"/>
  <c r="J42" i="10"/>
  <c r="L42" i="10"/>
  <c r="M42" i="10"/>
  <c r="N42" i="10"/>
  <c r="O42" i="10"/>
  <c r="R42" i="10"/>
  <c r="S42" i="10"/>
  <c r="V42" i="10"/>
  <c r="W42" i="10"/>
  <c r="X42" i="10"/>
  <c r="I43" i="10"/>
  <c r="J43" i="10"/>
  <c r="L43" i="10"/>
  <c r="M43" i="10"/>
  <c r="N43" i="10"/>
  <c r="O43" i="10"/>
  <c r="R43" i="10"/>
  <c r="S43" i="10"/>
  <c r="V43" i="10"/>
  <c r="W43" i="10"/>
  <c r="X43" i="10"/>
  <c r="I44" i="10"/>
  <c r="J44" i="10" s="1"/>
  <c r="V44" i="10"/>
  <c r="I45" i="10"/>
  <c r="J45" i="10" s="1"/>
  <c r="V45" i="10"/>
  <c r="I46" i="10"/>
  <c r="J46" i="10" s="1"/>
  <c r="V46" i="10"/>
  <c r="I47" i="10"/>
  <c r="J47" i="10" s="1"/>
  <c r="V47" i="10"/>
  <c r="I48" i="10"/>
  <c r="J48" i="10" s="1"/>
  <c r="V48" i="10"/>
  <c r="I49" i="10"/>
  <c r="J49" i="10" s="1"/>
  <c r="V49" i="10"/>
  <c r="I50" i="10"/>
  <c r="J50" i="10" s="1"/>
  <c r="V50" i="10"/>
  <c r="I51" i="10"/>
  <c r="J51" i="10" s="1"/>
  <c r="V51" i="10"/>
  <c r="I52" i="10"/>
  <c r="J52" i="10" s="1"/>
  <c r="V52" i="10"/>
  <c r="I53" i="10"/>
  <c r="J53" i="10" s="1"/>
  <c r="V53" i="10"/>
  <c r="I54" i="10"/>
  <c r="J54" i="10" s="1"/>
  <c r="V54" i="10"/>
  <c r="I55" i="10"/>
  <c r="J55" i="10" s="1"/>
  <c r="V55" i="10"/>
  <c r="I56" i="10"/>
  <c r="J56" i="10" s="1"/>
  <c r="V56" i="10"/>
  <c r="I57" i="10"/>
  <c r="J57" i="10" s="1"/>
  <c r="V57" i="10"/>
  <c r="I58" i="10"/>
  <c r="J58" i="10" s="1"/>
  <c r="V58" i="10"/>
  <c r="I59" i="10"/>
  <c r="J59" i="10" s="1"/>
  <c r="V59" i="10"/>
  <c r="I60" i="10"/>
  <c r="J60" i="10" s="1"/>
  <c r="V60" i="10"/>
  <c r="I61" i="10"/>
  <c r="J61" i="10" s="1"/>
  <c r="V61" i="10"/>
  <c r="I62" i="10"/>
  <c r="J62" i="10" s="1"/>
  <c r="V62" i="10"/>
  <c r="I63" i="10"/>
  <c r="J63" i="10" s="1"/>
  <c r="V63" i="10"/>
  <c r="I64" i="10"/>
  <c r="J64" i="10" s="1"/>
  <c r="V64" i="10"/>
  <c r="I65" i="10"/>
  <c r="J65" i="10" s="1"/>
  <c r="V65" i="10"/>
  <c r="I66" i="10"/>
  <c r="J66" i="10" s="1"/>
  <c r="V66" i="10"/>
  <c r="I67" i="10"/>
  <c r="J67" i="10" s="1"/>
  <c r="V67" i="10"/>
  <c r="I68" i="10"/>
  <c r="J68" i="10" s="1"/>
  <c r="V68" i="10"/>
  <c r="I69" i="10"/>
  <c r="J69" i="10" s="1"/>
  <c r="V69" i="10"/>
  <c r="I70" i="10"/>
  <c r="J70" i="10" s="1"/>
  <c r="V70" i="10"/>
  <c r="N7" i="4"/>
  <c r="N8" i="4"/>
  <c r="N9" i="4"/>
  <c r="N10" i="4"/>
  <c r="N11" i="4"/>
  <c r="G15" i="4"/>
  <c r="I15" i="4"/>
  <c r="N15" i="4"/>
  <c r="L3" i="10" l="1"/>
  <c r="R3" i="10" s="1"/>
  <c r="W3" i="10" s="1"/>
  <c r="M3" i="10"/>
  <c r="S3" i="10" s="1"/>
  <c r="X3" i="10" s="1"/>
  <c r="N3" i="10"/>
  <c r="O3" i="10"/>
  <c r="O11" i="10"/>
  <c r="N11" i="10"/>
  <c r="O13" i="10"/>
  <c r="M13" i="10"/>
  <c r="S13" i="10" s="1"/>
  <c r="X13" i="10" s="1"/>
  <c r="L13" i="10"/>
  <c r="R13" i="10" s="1"/>
  <c r="W13" i="10" s="1"/>
  <c r="U13" i="10" s="1"/>
  <c r="N13" i="10"/>
  <c r="O14" i="10"/>
  <c r="N14" i="10"/>
  <c r="N15" i="10"/>
  <c r="M15" i="10"/>
  <c r="S15" i="10" s="1"/>
  <c r="X15" i="10" s="1"/>
  <c r="L15" i="10"/>
  <c r="R15" i="10" s="1"/>
  <c r="W15" i="10" s="1"/>
  <c r="O15" i="10"/>
  <c r="L19" i="10"/>
  <c r="R19" i="10" s="1"/>
  <c r="W19" i="10" s="1"/>
  <c r="N19" i="10"/>
  <c r="M19" i="10"/>
  <c r="S19" i="10" s="1"/>
  <c r="X19" i="10" s="1"/>
  <c r="O19" i="10"/>
  <c r="O20" i="10"/>
  <c r="L20" i="10"/>
  <c r="R20" i="10" s="1"/>
  <c r="W20" i="10" s="1"/>
  <c r="N20" i="10"/>
  <c r="M20" i="10"/>
  <c r="S20" i="10" s="1"/>
  <c r="X20" i="10" s="1"/>
  <c r="M21" i="10"/>
  <c r="S21" i="10" s="1"/>
  <c r="X21" i="10" s="1"/>
  <c r="O21" i="10"/>
  <c r="N21" i="10"/>
  <c r="L21" i="10"/>
  <c r="R21" i="10" s="1"/>
  <c r="W21" i="10" s="1"/>
  <c r="M22" i="10"/>
  <c r="S22" i="10" s="1"/>
  <c r="X22" i="10" s="1"/>
  <c r="O22" i="10"/>
  <c r="N22" i="10"/>
  <c r="L22" i="10"/>
  <c r="R22" i="10" s="1"/>
  <c r="W22" i="10" s="1"/>
  <c r="N25" i="10"/>
  <c r="O25" i="10"/>
  <c r="M27" i="10"/>
  <c r="S27" i="10" s="1"/>
  <c r="X27" i="10" s="1"/>
  <c r="N27" i="10"/>
  <c r="L27" i="10"/>
  <c r="R27" i="10" s="1"/>
  <c r="W27" i="10" s="1"/>
  <c r="O27" i="10"/>
  <c r="L28" i="10"/>
  <c r="R28" i="10" s="1"/>
  <c r="W28" i="10" s="1"/>
  <c r="O28" i="10"/>
  <c r="N28" i="10"/>
  <c r="M28" i="10"/>
  <c r="S28" i="10" s="1"/>
  <c r="X28" i="10" s="1"/>
  <c r="N29" i="10"/>
  <c r="O29" i="10"/>
  <c r="L29" i="10"/>
  <c r="R29" i="10" s="1"/>
  <c r="W29" i="10" s="1"/>
  <c r="M29" i="10"/>
  <c r="S29" i="10" s="1"/>
  <c r="X29" i="10" s="1"/>
  <c r="M32" i="10"/>
  <c r="S32" i="10" s="1"/>
  <c r="X32" i="10" s="1"/>
  <c r="O32" i="10"/>
  <c r="L32" i="10"/>
  <c r="R32" i="10" s="1"/>
  <c r="W32" i="10" s="1"/>
  <c r="N32" i="10"/>
  <c r="N33" i="10"/>
  <c r="O33" i="10"/>
  <c r="M33" i="10"/>
  <c r="S33" i="10" s="1"/>
  <c r="X33" i="10" s="1"/>
  <c r="L33" i="10"/>
  <c r="R33" i="10" s="1"/>
  <c r="W33" i="10" s="1"/>
  <c r="N34" i="10"/>
  <c r="O34" i="10"/>
  <c r="L34" i="10"/>
  <c r="R34" i="10" s="1"/>
  <c r="W34" i="10" s="1"/>
  <c r="M34" i="10"/>
  <c r="S34" i="10" s="1"/>
  <c r="X34" i="10" s="1"/>
  <c r="O35" i="10"/>
  <c r="M35" i="10"/>
  <c r="S35" i="10" s="1"/>
  <c r="X35" i="10" s="1"/>
  <c r="N35" i="10"/>
  <c r="L35" i="10"/>
  <c r="R35" i="10" s="1"/>
  <c r="W35" i="10" s="1"/>
  <c r="M36" i="10"/>
  <c r="S36" i="10" s="1"/>
  <c r="X36" i="10" s="1"/>
  <c r="N36" i="10"/>
  <c r="O36" i="10"/>
  <c r="L36" i="10"/>
  <c r="R36" i="10" s="1"/>
  <c r="W36" i="10" s="1"/>
  <c r="U36" i="10" s="1"/>
  <c r="O37" i="10"/>
  <c r="N37" i="10"/>
  <c r="M38" i="10"/>
  <c r="S38" i="10" s="1"/>
  <c r="X38" i="10" s="1"/>
  <c r="O38" i="10"/>
  <c r="L38" i="10"/>
  <c r="R38" i="10" s="1"/>
  <c r="W38" i="10" s="1"/>
  <c r="N38" i="10"/>
  <c r="O39" i="10"/>
  <c r="M39" i="10"/>
  <c r="S39" i="10" s="1"/>
  <c r="X39" i="10" s="1"/>
  <c r="L39" i="10"/>
  <c r="R39" i="10" s="1"/>
  <c r="W39" i="10" s="1"/>
  <c r="N39" i="10"/>
  <c r="M40" i="10"/>
  <c r="S40" i="10" s="1"/>
  <c r="X40" i="10" s="1"/>
  <c r="O40" i="10"/>
  <c r="N40" i="10"/>
  <c r="L40" i="10"/>
  <c r="R40" i="10" s="1"/>
  <c r="W40" i="10" s="1"/>
  <c r="O44" i="10"/>
  <c r="L44" i="10"/>
  <c r="R44" i="10" s="1"/>
  <c r="W44" i="10" s="1"/>
  <c r="M44" i="10"/>
  <c r="S44" i="10" s="1"/>
  <c r="X44" i="10" s="1"/>
  <c r="N44" i="10"/>
  <c r="N45" i="10"/>
  <c r="O45" i="10"/>
  <c r="L45" i="10"/>
  <c r="R45" i="10" s="1"/>
  <c r="W45" i="10" s="1"/>
  <c r="M45" i="10"/>
  <c r="S45" i="10" s="1"/>
  <c r="X45" i="10" s="1"/>
  <c r="N46" i="10"/>
  <c r="L46" i="10"/>
  <c r="R46" i="10" s="1"/>
  <c r="W46" i="10" s="1"/>
  <c r="O46" i="10"/>
  <c r="M46" i="10"/>
  <c r="S46" i="10" s="1"/>
  <c r="X46" i="10" s="1"/>
  <c r="L49" i="10"/>
  <c r="R49" i="10" s="1"/>
  <c r="W49" i="10" s="1"/>
  <c r="M49" i="10"/>
  <c r="S49" i="10" s="1"/>
  <c r="X49" i="10" s="1"/>
  <c r="M50" i="10"/>
  <c r="S50" i="10" s="1"/>
  <c r="X50" i="10" s="1"/>
  <c r="N50" i="10"/>
  <c r="L50" i="10"/>
  <c r="R50" i="10" s="1"/>
  <c r="W50" i="10" s="1"/>
  <c r="O50" i="10"/>
  <c r="M51" i="10"/>
  <c r="S51" i="10" s="1"/>
  <c r="X51" i="10" s="1"/>
  <c r="L51" i="10"/>
  <c r="R51" i="10" s="1"/>
  <c r="W51" i="10" s="1"/>
  <c r="N51" i="10"/>
  <c r="O51" i="10"/>
  <c r="T3" i="10"/>
  <c r="U3" i="10"/>
  <c r="N4" i="10"/>
  <c r="O4" i="10"/>
  <c r="L4" i="10"/>
  <c r="R4" i="10" s="1"/>
  <c r="M4" i="10"/>
  <c r="S4" i="10" s="1"/>
  <c r="X4" i="10" s="1"/>
  <c r="O5" i="10"/>
  <c r="N5" i="10"/>
  <c r="M5" i="10"/>
  <c r="S5" i="10" s="1"/>
  <c r="X5" i="10" s="1"/>
  <c r="L5" i="10"/>
  <c r="R5" i="10" s="1"/>
  <c r="L6" i="10"/>
  <c r="R6" i="10" s="1"/>
  <c r="M6" i="10"/>
  <c r="S6" i="10" s="1"/>
  <c r="X6" i="10" s="1"/>
  <c r="N6" i="10"/>
  <c r="O6" i="10"/>
  <c r="O7" i="10"/>
  <c r="N7" i="10"/>
  <c r="M7" i="10"/>
  <c r="S7" i="10" s="1"/>
  <c r="X7" i="10" s="1"/>
  <c r="L7" i="10"/>
  <c r="R7" i="10" s="1"/>
  <c r="O8" i="10"/>
  <c r="M8" i="10"/>
  <c r="S8" i="10" s="1"/>
  <c r="X8" i="10" s="1"/>
  <c r="N8" i="10"/>
  <c r="L8" i="10"/>
  <c r="R8" i="10" s="1"/>
  <c r="O9" i="10"/>
  <c r="N9" i="10"/>
  <c r="M9" i="10"/>
  <c r="S9" i="10" s="1"/>
  <c r="X9" i="10" s="1"/>
  <c r="L9" i="10"/>
  <c r="R9" i="10" s="1"/>
  <c r="O10" i="10"/>
  <c r="M10" i="10"/>
  <c r="S10" i="10" s="1"/>
  <c r="X10" i="10" s="1"/>
  <c r="N10" i="10"/>
  <c r="L10" i="10"/>
  <c r="R10" i="10" s="1"/>
  <c r="L11" i="10"/>
  <c r="R11" i="10" s="1"/>
  <c r="M11" i="10"/>
  <c r="S11" i="10" s="1"/>
  <c r="X11" i="10" s="1"/>
  <c r="O12" i="10"/>
  <c r="N12" i="10"/>
  <c r="M12" i="10"/>
  <c r="S12" i="10" s="1"/>
  <c r="X12" i="10" s="1"/>
  <c r="L12" i="10"/>
  <c r="R12" i="10" s="1"/>
  <c r="T13" i="10"/>
  <c r="L14" i="10"/>
  <c r="R14" i="10" s="1"/>
  <c r="M14" i="10"/>
  <c r="S14" i="10" s="1"/>
  <c r="X14" i="10" s="1"/>
  <c r="T16" i="10"/>
  <c r="U16" i="10"/>
  <c r="T17" i="10"/>
  <c r="U17" i="10"/>
  <c r="T18" i="10"/>
  <c r="U18" i="10"/>
  <c r="O23" i="10"/>
  <c r="L23" i="10"/>
  <c r="R23" i="10" s="1"/>
  <c r="N23" i="10"/>
  <c r="M23" i="10"/>
  <c r="S23" i="10" s="1"/>
  <c r="X23" i="10" s="1"/>
  <c r="O24" i="10"/>
  <c r="N24" i="10"/>
  <c r="M24" i="10"/>
  <c r="S24" i="10" s="1"/>
  <c r="X24" i="10" s="1"/>
  <c r="L24" i="10"/>
  <c r="R24" i="10" s="1"/>
  <c r="L25" i="10"/>
  <c r="R25" i="10" s="1"/>
  <c r="M25" i="10"/>
  <c r="S25" i="10" s="1"/>
  <c r="X25" i="10" s="1"/>
  <c r="L26" i="10"/>
  <c r="R26" i="10" s="1"/>
  <c r="M26" i="10"/>
  <c r="S26" i="10" s="1"/>
  <c r="X26" i="10" s="1"/>
  <c r="N26" i="10"/>
  <c r="O26" i="10"/>
  <c r="T28" i="10"/>
  <c r="U28" i="10"/>
  <c r="T29" i="10"/>
  <c r="U29" i="10"/>
  <c r="T30" i="10"/>
  <c r="U30" i="10"/>
  <c r="T31" i="10"/>
  <c r="U31" i="10"/>
  <c r="T32" i="10"/>
  <c r="U32" i="10"/>
  <c r="T33" i="10"/>
  <c r="U33" i="10"/>
  <c r="T34" i="10"/>
  <c r="U34" i="10"/>
  <c r="T35" i="10"/>
  <c r="U35" i="10"/>
  <c r="T36" i="10"/>
  <c r="L37" i="10"/>
  <c r="R37" i="10" s="1"/>
  <c r="M37" i="10"/>
  <c r="S37" i="10" s="1"/>
  <c r="X37" i="10" s="1"/>
  <c r="T41" i="10"/>
  <c r="U41" i="10"/>
  <c r="T42" i="10"/>
  <c r="U42" i="10"/>
  <c r="U43" i="10"/>
  <c r="T43" i="10"/>
  <c r="M47" i="10"/>
  <c r="S47" i="10" s="1"/>
  <c r="X47" i="10" s="1"/>
  <c r="L47" i="10"/>
  <c r="R47" i="10" s="1"/>
  <c r="N47" i="10"/>
  <c r="O47" i="10"/>
  <c r="O48" i="10"/>
  <c r="M48" i="10"/>
  <c r="S48" i="10" s="1"/>
  <c r="X48" i="10" s="1"/>
  <c r="L48" i="10"/>
  <c r="R48" i="10" s="1"/>
  <c r="N48" i="10"/>
  <c r="O49" i="10"/>
  <c r="N49" i="10"/>
  <c r="O52" i="10"/>
  <c r="N52" i="10"/>
  <c r="M52" i="10"/>
  <c r="S52" i="10" s="1"/>
  <c r="X52" i="10" s="1"/>
  <c r="L52" i="10"/>
  <c r="R52" i="10" s="1"/>
  <c r="O53" i="10"/>
  <c r="L53" i="10"/>
  <c r="R53" i="10" s="1"/>
  <c r="M53" i="10"/>
  <c r="S53" i="10" s="1"/>
  <c r="X53" i="10" s="1"/>
  <c r="N53" i="10"/>
  <c r="M54" i="10"/>
  <c r="S54" i="10" s="1"/>
  <c r="X54" i="10" s="1"/>
  <c r="N54" i="10"/>
  <c r="L54" i="10"/>
  <c r="R54" i="10" s="1"/>
  <c r="O54" i="10"/>
  <c r="N55" i="10"/>
  <c r="L55" i="10"/>
  <c r="R55" i="10" s="1"/>
  <c r="O55" i="10"/>
  <c r="M55" i="10"/>
  <c r="S55" i="10" s="1"/>
  <c r="X55" i="10" s="1"/>
  <c r="N56" i="10"/>
  <c r="L56" i="10"/>
  <c r="R56" i="10" s="1"/>
  <c r="M56" i="10"/>
  <c r="S56" i="10" s="1"/>
  <c r="X56" i="10" s="1"/>
  <c r="O56" i="10"/>
  <c r="O57" i="10"/>
  <c r="N57" i="10"/>
  <c r="M57" i="10"/>
  <c r="S57" i="10" s="1"/>
  <c r="X57" i="10" s="1"/>
  <c r="L57" i="10"/>
  <c r="R57" i="10" s="1"/>
  <c r="N58" i="10"/>
  <c r="O58" i="10"/>
  <c r="L58" i="10"/>
  <c r="R58" i="10" s="1"/>
  <c r="M58" i="10"/>
  <c r="S58" i="10" s="1"/>
  <c r="X58" i="10" s="1"/>
  <c r="O59" i="10"/>
  <c r="L59" i="10"/>
  <c r="R59" i="10" s="1"/>
  <c r="N59" i="10"/>
  <c r="M59" i="10"/>
  <c r="S59" i="10" s="1"/>
  <c r="X59" i="10" s="1"/>
  <c r="N60" i="10"/>
  <c r="L60" i="10"/>
  <c r="R60" i="10" s="1"/>
  <c r="O60" i="10"/>
  <c r="M60" i="10"/>
  <c r="S60" i="10" s="1"/>
  <c r="X60" i="10" s="1"/>
  <c r="N61" i="10"/>
  <c r="O61" i="10"/>
  <c r="M61" i="10"/>
  <c r="S61" i="10" s="1"/>
  <c r="X61" i="10" s="1"/>
  <c r="L61" i="10"/>
  <c r="R61" i="10" s="1"/>
  <c r="N62" i="10"/>
  <c r="O62" i="10"/>
  <c r="L62" i="10"/>
  <c r="R62" i="10" s="1"/>
  <c r="M62" i="10"/>
  <c r="S62" i="10" s="1"/>
  <c r="X62" i="10" s="1"/>
  <c r="O63" i="10"/>
  <c r="M63" i="10"/>
  <c r="S63" i="10" s="1"/>
  <c r="X63" i="10" s="1"/>
  <c r="N63" i="10"/>
  <c r="L63" i="10"/>
  <c r="R63" i="10" s="1"/>
  <c r="O64" i="10"/>
  <c r="M64" i="10"/>
  <c r="S64" i="10" s="1"/>
  <c r="X64" i="10" s="1"/>
  <c r="N64" i="10"/>
  <c r="L64" i="10"/>
  <c r="R64" i="10" s="1"/>
  <c r="N65" i="10"/>
  <c r="L65" i="10"/>
  <c r="R65" i="10" s="1"/>
  <c r="O65" i="10"/>
  <c r="M65" i="10"/>
  <c r="S65" i="10" s="1"/>
  <c r="X65" i="10" s="1"/>
  <c r="O66" i="10"/>
  <c r="N66" i="10"/>
  <c r="M66" i="10"/>
  <c r="S66" i="10" s="1"/>
  <c r="X66" i="10" s="1"/>
  <c r="L66" i="10"/>
  <c r="R66" i="10" s="1"/>
  <c r="N67" i="10"/>
  <c r="O67" i="10"/>
  <c r="M67" i="10"/>
  <c r="S67" i="10" s="1"/>
  <c r="X67" i="10" s="1"/>
  <c r="L67" i="10"/>
  <c r="R67" i="10" s="1"/>
  <c r="O68" i="10"/>
  <c r="N68" i="10"/>
  <c r="M68" i="10"/>
  <c r="S68" i="10" s="1"/>
  <c r="X68" i="10" s="1"/>
  <c r="L68" i="10"/>
  <c r="R68" i="10" s="1"/>
  <c r="O69" i="10"/>
  <c r="N69" i="10"/>
  <c r="M69" i="10"/>
  <c r="S69" i="10" s="1"/>
  <c r="X69" i="10" s="1"/>
  <c r="L69" i="10"/>
  <c r="R69" i="10" s="1"/>
  <c r="N70" i="10"/>
  <c r="O70" i="10"/>
  <c r="M70" i="10"/>
  <c r="S70" i="10" s="1"/>
  <c r="X70" i="10" s="1"/>
  <c r="L70" i="10"/>
  <c r="R70" i="10" s="1"/>
  <c r="G8" i="4"/>
  <c r="I8" i="4"/>
  <c r="T15" i="10" l="1"/>
  <c r="U15" i="10"/>
  <c r="T19" i="10"/>
  <c r="U19" i="10"/>
  <c r="T20" i="10"/>
  <c r="U20" i="10"/>
  <c r="U21" i="10"/>
  <c r="T21" i="10"/>
  <c r="T22" i="10"/>
  <c r="U22" i="10"/>
  <c r="T27" i="10"/>
  <c r="U27" i="10"/>
  <c r="T38" i="10"/>
  <c r="U38" i="10"/>
  <c r="T39" i="10"/>
  <c r="U39" i="10"/>
  <c r="U40" i="10"/>
  <c r="T40" i="10"/>
  <c r="T44" i="10"/>
  <c r="U44" i="10"/>
  <c r="T45" i="10"/>
  <c r="U45" i="10"/>
  <c r="T46" i="10"/>
  <c r="U46" i="10"/>
  <c r="T50" i="10"/>
  <c r="U50" i="10"/>
  <c r="T51" i="10"/>
  <c r="U51" i="10"/>
  <c r="Y3" i="10"/>
  <c r="AA3" i="10"/>
  <c r="Z3" i="10"/>
  <c r="Q3" i="10" s="1"/>
  <c r="W4" i="10"/>
  <c r="W5" i="10"/>
  <c r="W6" i="10"/>
  <c r="W7" i="10"/>
  <c r="W8" i="10"/>
  <c r="W9" i="10"/>
  <c r="W10" i="10"/>
  <c r="W11" i="10"/>
  <c r="W12" i="10"/>
  <c r="AA13" i="10"/>
  <c r="Z13" i="10"/>
  <c r="Q13" i="10" s="1"/>
  <c r="Y13" i="10"/>
  <c r="W14" i="10"/>
  <c r="AA16" i="10"/>
  <c r="Z16" i="10"/>
  <c r="Q16" i="10" s="1"/>
  <c r="Y16" i="10"/>
  <c r="AA17" i="10"/>
  <c r="Z17" i="10"/>
  <c r="Q17" i="10" s="1"/>
  <c r="Y17" i="10"/>
  <c r="AA18" i="10"/>
  <c r="Z18" i="10"/>
  <c r="Q18" i="10" s="1"/>
  <c r="Y18" i="10"/>
  <c r="W23" i="10"/>
  <c r="W24" i="10"/>
  <c r="W25" i="10"/>
  <c r="W26" i="10"/>
  <c r="AA28" i="10"/>
  <c r="Z28" i="10"/>
  <c r="Q28" i="10" s="1"/>
  <c r="Y28" i="10"/>
  <c r="AA29" i="10"/>
  <c r="Z29" i="10"/>
  <c r="Q29" i="10" s="1"/>
  <c r="Y29" i="10"/>
  <c r="AA30" i="10"/>
  <c r="Z30" i="10"/>
  <c r="Q30" i="10" s="1"/>
  <c r="Y30" i="10"/>
  <c r="AA31" i="10"/>
  <c r="Z31" i="10"/>
  <c r="Q31" i="10" s="1"/>
  <c r="Y31" i="10"/>
  <c r="AA32" i="10"/>
  <c r="Z32" i="10"/>
  <c r="Q32" i="10" s="1"/>
  <c r="Y32" i="10"/>
  <c r="AA33" i="10"/>
  <c r="Z33" i="10"/>
  <c r="Q33" i="10" s="1"/>
  <c r="Y33" i="10"/>
  <c r="AA34" i="10"/>
  <c r="Z34" i="10"/>
  <c r="Q34" i="10" s="1"/>
  <c r="Y34" i="10"/>
  <c r="AA35" i="10"/>
  <c r="Z35" i="10"/>
  <c r="Q35" i="10" s="1"/>
  <c r="Y35" i="10"/>
  <c r="Y36" i="10"/>
  <c r="Z36" i="10"/>
  <c r="Q36" i="10" s="1"/>
  <c r="AA36" i="10"/>
  <c r="W37" i="10"/>
  <c r="AA41" i="10"/>
  <c r="Z41" i="10"/>
  <c r="Q41" i="10" s="1"/>
  <c r="Y41" i="10"/>
  <c r="AA42" i="10"/>
  <c r="Z42" i="10"/>
  <c r="Q42" i="10" s="1"/>
  <c r="Y42" i="10"/>
  <c r="AA43" i="10"/>
  <c r="Z43" i="10"/>
  <c r="Q43" i="10" s="1"/>
  <c r="Y43" i="10"/>
  <c r="W47" i="10"/>
  <c r="W48" i="10"/>
  <c r="U49" i="10"/>
  <c r="T49" i="10"/>
  <c r="W52" i="10"/>
  <c r="W53" i="10"/>
  <c r="W54" i="10"/>
  <c r="W55" i="10"/>
  <c r="W56" i="10"/>
  <c r="W57" i="10"/>
  <c r="W58" i="10"/>
  <c r="W59" i="10"/>
  <c r="W60" i="10"/>
  <c r="W61" i="10"/>
  <c r="W62" i="10"/>
  <c r="W63" i="10"/>
  <c r="W64" i="10"/>
  <c r="W65" i="10"/>
  <c r="W66" i="10"/>
  <c r="W67" i="10"/>
  <c r="W68" i="10"/>
  <c r="W69" i="10"/>
  <c r="W70" i="10"/>
  <c r="E13" i="4"/>
  <c r="AA15" i="10" l="1"/>
  <c r="Z15" i="10"/>
  <c r="Q15" i="10" s="1"/>
  <c r="Y15" i="10"/>
  <c r="AA19" i="10"/>
  <c r="Y19" i="10"/>
  <c r="Z19" i="10"/>
  <c r="Q19" i="10" s="1"/>
  <c r="AA20" i="10"/>
  <c r="Z20" i="10"/>
  <c r="Q20" i="10" s="1"/>
  <c r="Y20" i="10"/>
  <c r="Z21" i="10"/>
  <c r="Q21" i="10" s="1"/>
  <c r="AA21" i="10"/>
  <c r="Y21" i="10"/>
  <c r="Z22" i="10"/>
  <c r="Q22" i="10" s="1"/>
  <c r="Y22" i="10"/>
  <c r="AA22" i="10"/>
  <c r="AA27" i="10"/>
  <c r="Y27" i="10"/>
  <c r="Z27" i="10"/>
  <c r="Q27" i="10" s="1"/>
  <c r="AA38" i="10"/>
  <c r="Z38" i="10"/>
  <c r="Q38" i="10" s="1"/>
  <c r="Y38" i="10"/>
  <c r="AA39" i="10"/>
  <c r="Z39" i="10"/>
  <c r="Q39" i="10" s="1"/>
  <c r="Y39" i="10"/>
  <c r="Z40" i="10"/>
  <c r="Q40" i="10" s="1"/>
  <c r="AA40" i="10"/>
  <c r="Y40" i="10"/>
  <c r="AA44" i="10"/>
  <c r="Y44" i="10"/>
  <c r="Z44" i="10"/>
  <c r="Q44" i="10" s="1"/>
  <c r="Y45" i="10"/>
  <c r="AA45" i="10"/>
  <c r="Z45" i="10"/>
  <c r="Q45" i="10" s="1"/>
  <c r="Z46" i="10"/>
  <c r="Q46" i="10" s="1"/>
  <c r="AA46" i="10"/>
  <c r="Y46" i="10"/>
  <c r="AA50" i="10"/>
  <c r="Z50" i="10"/>
  <c r="Q50" i="10" s="1"/>
  <c r="Y50" i="10"/>
  <c r="AA51" i="10"/>
  <c r="Y51" i="10"/>
  <c r="Z51" i="10"/>
  <c r="Q51" i="10" s="1"/>
  <c r="U4" i="10"/>
  <c r="T4" i="10"/>
  <c r="U5" i="10"/>
  <c r="T5" i="10"/>
  <c r="U6" i="10"/>
  <c r="T6" i="10"/>
  <c r="U7" i="10"/>
  <c r="T7" i="10"/>
  <c r="U8" i="10"/>
  <c r="T8" i="10"/>
  <c r="U9" i="10"/>
  <c r="T9" i="10"/>
  <c r="U10" i="10"/>
  <c r="T10" i="10"/>
  <c r="U11" i="10"/>
  <c r="T11" i="10"/>
  <c r="U12" i="10"/>
  <c r="T12" i="10"/>
  <c r="U14" i="10"/>
  <c r="T14" i="10"/>
  <c r="U23" i="10"/>
  <c r="T23" i="10"/>
  <c r="U24" i="10"/>
  <c r="T24" i="10"/>
  <c r="U25" i="10"/>
  <c r="T25" i="10"/>
  <c r="U26" i="10"/>
  <c r="T26" i="10"/>
  <c r="U37" i="10"/>
  <c r="T37" i="10"/>
  <c r="T47" i="10"/>
  <c r="U47" i="10"/>
  <c r="T48" i="10"/>
  <c r="U48" i="10"/>
  <c r="Z49" i="10"/>
  <c r="Q49" i="10" s="1"/>
  <c r="Y49" i="10"/>
  <c r="AA49" i="10"/>
  <c r="T52" i="10"/>
  <c r="U52" i="10"/>
  <c r="T53" i="10"/>
  <c r="U53" i="10"/>
  <c r="U54" i="10"/>
  <c r="T54" i="10"/>
  <c r="U55" i="10"/>
  <c r="T55" i="10"/>
  <c r="T56" i="10"/>
  <c r="U56" i="10"/>
  <c r="T57" i="10"/>
  <c r="U57" i="10"/>
  <c r="U58" i="10"/>
  <c r="T58" i="10"/>
  <c r="U59" i="10"/>
  <c r="T59" i="10"/>
  <c r="T60" i="10"/>
  <c r="U60" i="10"/>
  <c r="T61" i="10"/>
  <c r="U61" i="10"/>
  <c r="U62" i="10"/>
  <c r="T62" i="10"/>
  <c r="T63" i="10"/>
  <c r="U63" i="10"/>
  <c r="T64" i="10"/>
  <c r="U64" i="10"/>
  <c r="U65" i="10"/>
  <c r="T65" i="10"/>
  <c r="U66" i="10"/>
  <c r="T66" i="10"/>
  <c r="U67" i="10"/>
  <c r="T67" i="10"/>
  <c r="U68" i="10"/>
  <c r="T68" i="10"/>
  <c r="U69" i="10"/>
  <c r="T69" i="10"/>
  <c r="U70" i="10"/>
  <c r="T70" i="10"/>
  <c r="Z4" i="10" l="1"/>
  <c r="Q4" i="10" s="1"/>
  <c r="Y4" i="10"/>
  <c r="AA4" i="10"/>
  <c r="Y5" i="10"/>
  <c r="Z5" i="10"/>
  <c r="Q5" i="10" s="1"/>
  <c r="AA5" i="10"/>
  <c r="Y6" i="10"/>
  <c r="Z6" i="10"/>
  <c r="Q6" i="10" s="1"/>
  <c r="AA6" i="10"/>
  <c r="Z7" i="10"/>
  <c r="Q7" i="10" s="1"/>
  <c r="Y7" i="10"/>
  <c r="AA7" i="10"/>
  <c r="Z8" i="10"/>
  <c r="Q8" i="10" s="1"/>
  <c r="Y8" i="10"/>
  <c r="AA8" i="10"/>
  <c r="Z9" i="10"/>
  <c r="Q9" i="10" s="1"/>
  <c r="Y9" i="10"/>
  <c r="AA9" i="10"/>
  <c r="Z10" i="10"/>
  <c r="Q10" i="10" s="1"/>
  <c r="AA10" i="10"/>
  <c r="Y10" i="10"/>
  <c r="Y11" i="10"/>
  <c r="Z11" i="10"/>
  <c r="Q11" i="10" s="1"/>
  <c r="AA11" i="10"/>
  <c r="Y12" i="10"/>
  <c r="Z12" i="10"/>
  <c r="Q12" i="10" s="1"/>
  <c r="AA12" i="10"/>
  <c r="Z14" i="10"/>
  <c r="Q14" i="10" s="1"/>
  <c r="Y14" i="10"/>
  <c r="AA14" i="10"/>
  <c r="AA23" i="10"/>
  <c r="Z23" i="10"/>
  <c r="Q23" i="10" s="1"/>
  <c r="Y23" i="10"/>
  <c r="AA24" i="10"/>
  <c r="Y24" i="10"/>
  <c r="Z24" i="10"/>
  <c r="Q24" i="10" s="1"/>
  <c r="Y25" i="10"/>
  <c r="Z25" i="10"/>
  <c r="Q25" i="10" s="1"/>
  <c r="AA25" i="10"/>
  <c r="Y26" i="10"/>
  <c r="Z26" i="10"/>
  <c r="Q26" i="10" s="1"/>
  <c r="AA26" i="10"/>
  <c r="Z37" i="10"/>
  <c r="Q37" i="10" s="1"/>
  <c r="AA37" i="10"/>
  <c r="Y37" i="10"/>
  <c r="AA47" i="10"/>
  <c r="Z47" i="10"/>
  <c r="Q47" i="10" s="1"/>
  <c r="Y47" i="10"/>
  <c r="AA48" i="10"/>
  <c r="Z48" i="10"/>
  <c r="Q48" i="10" s="1"/>
  <c r="Y48" i="10"/>
  <c r="Y52" i="10"/>
  <c r="Z52" i="10"/>
  <c r="Q52" i="10" s="1"/>
  <c r="AA52" i="10"/>
  <c r="Y53" i="10"/>
  <c r="AA53" i="10"/>
  <c r="Z53" i="10"/>
  <c r="Q53" i="10" s="1"/>
  <c r="AA54" i="10"/>
  <c r="Z54" i="10"/>
  <c r="Q54" i="10" s="1"/>
  <c r="Y54" i="10"/>
  <c r="AA55" i="10"/>
  <c r="Z55" i="10"/>
  <c r="Q55" i="10" s="1"/>
  <c r="Y55" i="10"/>
  <c r="AA56" i="10"/>
  <c r="Z56" i="10"/>
  <c r="Q56" i="10" s="1"/>
  <c r="Y56" i="10"/>
  <c r="Z57" i="10"/>
  <c r="Q57" i="10" s="1"/>
  <c r="AA57" i="10"/>
  <c r="Y57" i="10"/>
  <c r="Y58" i="10"/>
  <c r="AA58" i="10"/>
  <c r="Z58" i="10"/>
  <c r="Q58" i="10" s="1"/>
  <c r="Z59" i="10"/>
  <c r="Q59" i="10" s="1"/>
  <c r="AA59" i="10"/>
  <c r="Y59" i="10"/>
  <c r="Z60" i="10"/>
  <c r="Q60" i="10" s="1"/>
  <c r="AA60" i="10"/>
  <c r="Y60" i="10"/>
  <c r="Z61" i="10"/>
  <c r="Q61" i="10" s="1"/>
  <c r="AA61" i="10"/>
  <c r="Y61" i="10"/>
  <c r="Z62" i="10"/>
  <c r="Q62" i="10" s="1"/>
  <c r="AA62" i="10"/>
  <c r="Y62" i="10"/>
  <c r="Z63" i="10"/>
  <c r="Q63" i="10" s="1"/>
  <c r="Y63" i="10"/>
  <c r="AA63" i="10"/>
  <c r="Y64" i="10"/>
  <c r="AA64" i="10"/>
  <c r="Z64" i="10"/>
  <c r="Q64" i="10" s="1"/>
  <c r="Z65" i="10"/>
  <c r="Q65" i="10" s="1"/>
  <c r="Y65" i="10"/>
  <c r="AA65" i="10"/>
  <c r="Z66" i="10"/>
  <c r="Q66" i="10" s="1"/>
  <c r="Y66" i="10"/>
  <c r="AA66" i="10"/>
  <c r="Z67" i="10"/>
  <c r="Q67" i="10" s="1"/>
  <c r="Y67" i="10"/>
  <c r="AA67" i="10"/>
  <c r="Y68" i="10"/>
  <c r="AA68" i="10"/>
  <c r="Z68" i="10"/>
  <c r="Q68" i="10" s="1"/>
  <c r="Z69" i="10"/>
  <c r="Q69" i="10" s="1"/>
  <c r="AA69" i="10"/>
  <c r="Y69" i="10"/>
  <c r="Z70" i="10"/>
  <c r="Q70" i="10" s="1"/>
  <c r="Y70" i="10"/>
  <c r="AA70" i="10"/>
  <c r="I2" i="10"/>
  <c r="J2" i="10" s="1"/>
  <c r="O2" i="10" s="1"/>
  <c r="V2" i="10"/>
  <c r="L2" i="10" l="1"/>
  <c r="R2" i="10" s="1"/>
  <c r="M2" i="10"/>
  <c r="S2" i="10" s="1"/>
  <c r="X2" i="10" s="1"/>
  <c r="N2" i="10"/>
  <c r="W2" i="10" l="1"/>
  <c r="T2" i="10" l="1"/>
  <c r="U2" i="10"/>
  <c r="Y2" i="10" l="1"/>
  <c r="Z2" i="10"/>
  <c r="Q2" i="10" s="1"/>
  <c r="AA2" i="10"/>
  <c r="E11" i="4" l="1"/>
  <c r="E10" i="4"/>
  <c r="E9" i="4"/>
  <c r="I71" i="10"/>
  <c r="J71" i="10" s="1"/>
  <c r="O71" i="10" s="1"/>
  <c r="V71" i="10"/>
  <c r="I72" i="10"/>
  <c r="J72" i="10" s="1"/>
  <c r="V72" i="10"/>
  <c r="I73" i="10"/>
  <c r="J73" i="10" s="1"/>
  <c r="M73" i="10" s="1"/>
  <c r="S73" i="10" s="1"/>
  <c r="X73" i="10" s="1"/>
  <c r="V73" i="10"/>
  <c r="I74" i="10"/>
  <c r="J74" i="10" s="1"/>
  <c r="V74" i="10"/>
  <c r="I75" i="10"/>
  <c r="J75" i="10" s="1"/>
  <c r="N75" i="10" s="1"/>
  <c r="V75" i="10"/>
  <c r="I76" i="10"/>
  <c r="J76" i="10" s="1"/>
  <c r="L76" i="10" s="1"/>
  <c r="R76" i="10" s="1"/>
  <c r="W76" i="10" s="1"/>
  <c r="V76" i="10"/>
  <c r="I77" i="10"/>
  <c r="J77" i="10" s="1"/>
  <c r="V77" i="10"/>
  <c r="I78" i="10"/>
  <c r="J78" i="10" s="1"/>
  <c r="V78" i="10"/>
  <c r="I79" i="10"/>
  <c r="J79" i="10" s="1"/>
  <c r="V79" i="10"/>
  <c r="I80" i="10"/>
  <c r="J80" i="10" s="1"/>
  <c r="M80" i="10" s="1"/>
  <c r="S80" i="10" s="1"/>
  <c r="X80" i="10" s="1"/>
  <c r="V80" i="10"/>
  <c r="I81" i="10"/>
  <c r="J81" i="10" s="1"/>
  <c r="L81" i="10" s="1"/>
  <c r="R81" i="10" s="1"/>
  <c r="W81" i="10" s="1"/>
  <c r="V81" i="10"/>
  <c r="I82" i="10"/>
  <c r="J82" i="10" s="1"/>
  <c r="O82" i="10" s="1"/>
  <c r="V82" i="10"/>
  <c r="I83" i="10"/>
  <c r="J83" i="10" s="1"/>
  <c r="V83" i="10"/>
  <c r="I84" i="10"/>
  <c r="J84" i="10" s="1"/>
  <c r="V84" i="10"/>
  <c r="I85" i="10"/>
  <c r="J85" i="10" s="1"/>
  <c r="M85" i="10" s="1"/>
  <c r="S85" i="10" s="1"/>
  <c r="X85" i="10" s="1"/>
  <c r="V85" i="10"/>
  <c r="I86" i="10"/>
  <c r="J86" i="10" s="1"/>
  <c r="V86" i="10"/>
  <c r="I87" i="10"/>
  <c r="J87" i="10" s="1"/>
  <c r="M87" i="10" s="1"/>
  <c r="S87" i="10" s="1"/>
  <c r="X87" i="10" s="1"/>
  <c r="V87" i="10"/>
  <c r="I88" i="10"/>
  <c r="J88" i="10" s="1"/>
  <c r="V88" i="10"/>
  <c r="I89" i="10"/>
  <c r="J89" i="10" s="1"/>
  <c r="L89" i="10" s="1"/>
  <c r="R89" i="10" s="1"/>
  <c r="V89" i="10"/>
  <c r="I90" i="10"/>
  <c r="J90" i="10" s="1"/>
  <c r="V90" i="10"/>
  <c r="I91" i="10"/>
  <c r="J91" i="10" s="1"/>
  <c r="M91" i="10" s="1"/>
  <c r="S91" i="10" s="1"/>
  <c r="V91" i="10"/>
  <c r="I92" i="10"/>
  <c r="J92" i="10" s="1"/>
  <c r="L92" i="10" s="1"/>
  <c r="R92" i="10" s="1"/>
  <c r="W92" i="10" s="1"/>
  <c r="V92" i="10"/>
  <c r="I93" i="10"/>
  <c r="J93" i="10" s="1"/>
  <c r="O93" i="10" s="1"/>
  <c r="V93" i="10"/>
  <c r="I94" i="10"/>
  <c r="J94" i="10" s="1"/>
  <c r="O94" i="10" s="1"/>
  <c r="V94" i="10"/>
  <c r="I95" i="10"/>
  <c r="J95" i="10" s="1"/>
  <c r="L95" i="10" s="1"/>
  <c r="R95" i="10" s="1"/>
  <c r="V95" i="10"/>
  <c r="I96" i="10"/>
  <c r="J96" i="10" s="1"/>
  <c r="M96" i="10" s="1"/>
  <c r="S96" i="10" s="1"/>
  <c r="X96" i="10" s="1"/>
  <c r="V96" i="10"/>
  <c r="I97" i="10"/>
  <c r="J97" i="10" s="1"/>
  <c r="L97" i="10" s="1"/>
  <c r="R97" i="10" s="1"/>
  <c r="V97" i="10"/>
  <c r="I98" i="10"/>
  <c r="J98" i="10" s="1"/>
  <c r="V98" i="10"/>
  <c r="I99" i="10"/>
  <c r="J99" i="10" s="1"/>
  <c r="M99" i="10" s="1"/>
  <c r="S99" i="10" s="1"/>
  <c r="X99" i="10" s="1"/>
  <c r="V99" i="10"/>
  <c r="I100" i="10"/>
  <c r="J100" i="10" s="1"/>
  <c r="V100" i="10"/>
  <c r="I101" i="10"/>
  <c r="J101" i="10" s="1"/>
  <c r="L101" i="10" s="1"/>
  <c r="R101" i="10" s="1"/>
  <c r="V101" i="10"/>
  <c r="I102" i="10"/>
  <c r="J102" i="10" s="1"/>
  <c r="V102" i="10"/>
  <c r="I103" i="10"/>
  <c r="J103" i="10" s="1"/>
  <c r="L103" i="10" s="1"/>
  <c r="R103" i="10" s="1"/>
  <c r="V103" i="10"/>
  <c r="I104" i="10"/>
  <c r="J104" i="10" s="1"/>
  <c r="V104" i="10"/>
  <c r="I105" i="10"/>
  <c r="J105" i="10" s="1"/>
  <c r="V105" i="10"/>
  <c r="I106" i="10"/>
  <c r="J106" i="10" s="1"/>
  <c r="V106" i="10"/>
  <c r="I107" i="10"/>
  <c r="J107" i="10" s="1"/>
  <c r="L107" i="10" s="1"/>
  <c r="R107" i="10" s="1"/>
  <c r="V107" i="10"/>
  <c r="I108" i="10"/>
  <c r="J108" i="10" s="1"/>
  <c r="V108" i="10"/>
  <c r="I109" i="10"/>
  <c r="J109" i="10" s="1"/>
  <c r="V109" i="10"/>
  <c r="I110" i="10"/>
  <c r="J110" i="10" s="1"/>
  <c r="V110" i="10"/>
  <c r="I111" i="10"/>
  <c r="J111" i="10" s="1"/>
  <c r="V111" i="10"/>
  <c r="I112" i="10"/>
  <c r="J112" i="10" s="1"/>
  <c r="V112" i="10"/>
  <c r="I113" i="10"/>
  <c r="J113" i="10" s="1"/>
  <c r="L113" i="10" s="1"/>
  <c r="R113" i="10" s="1"/>
  <c r="V113" i="10"/>
  <c r="I114" i="10"/>
  <c r="J114" i="10" s="1"/>
  <c r="L114" i="10" s="1"/>
  <c r="R114" i="10" s="1"/>
  <c r="V114" i="10"/>
  <c r="I115" i="10"/>
  <c r="J115" i="10" s="1"/>
  <c r="V115" i="10"/>
  <c r="I116" i="10"/>
  <c r="J116" i="10" s="1"/>
  <c r="V116" i="10"/>
  <c r="I117" i="10"/>
  <c r="J117" i="10" s="1"/>
  <c r="L117" i="10" s="1"/>
  <c r="R117" i="10" s="1"/>
  <c r="V117" i="10"/>
  <c r="I118" i="10"/>
  <c r="J118" i="10" s="1"/>
  <c r="O118" i="10" s="1"/>
  <c r="V118" i="10"/>
  <c r="I119" i="10"/>
  <c r="J119" i="10" s="1"/>
  <c r="L119" i="10" s="1"/>
  <c r="R119" i="10" s="1"/>
  <c r="V119" i="10"/>
  <c r="I120" i="10"/>
  <c r="J120" i="10" s="1"/>
  <c r="L120" i="10" s="1"/>
  <c r="R120" i="10" s="1"/>
  <c r="V120" i="10"/>
  <c r="I121" i="10"/>
  <c r="J121" i="10" s="1"/>
  <c r="N121" i="10" s="1"/>
  <c r="V121" i="10"/>
  <c r="I122" i="10"/>
  <c r="J122" i="10" s="1"/>
  <c r="L122" i="10" s="1"/>
  <c r="R122" i="10" s="1"/>
  <c r="V122" i="10"/>
  <c r="I123" i="10"/>
  <c r="J123" i="10" s="1"/>
  <c r="L123" i="10" s="1"/>
  <c r="R123" i="10" s="1"/>
  <c r="V123" i="10"/>
  <c r="I124" i="10"/>
  <c r="J124" i="10" s="1"/>
  <c r="V124" i="10"/>
  <c r="I125" i="10"/>
  <c r="J125" i="10" s="1"/>
  <c r="M125" i="10" s="1"/>
  <c r="S125" i="10" s="1"/>
  <c r="X125" i="10" s="1"/>
  <c r="V125" i="10"/>
  <c r="I126" i="10"/>
  <c r="J126" i="10" s="1"/>
  <c r="V126" i="10"/>
  <c r="I127" i="10"/>
  <c r="J127" i="10" s="1"/>
  <c r="L127" i="10" s="1"/>
  <c r="R127" i="10" s="1"/>
  <c r="V127" i="10"/>
  <c r="I128" i="10"/>
  <c r="J128" i="10" s="1"/>
  <c r="L128" i="10" s="1"/>
  <c r="R128" i="10" s="1"/>
  <c r="V128" i="10"/>
  <c r="I129" i="10"/>
  <c r="J129" i="10" s="1"/>
  <c r="M129" i="10" s="1"/>
  <c r="S129" i="10" s="1"/>
  <c r="X129" i="10" s="1"/>
  <c r="V129" i="10"/>
  <c r="I130" i="10"/>
  <c r="J130" i="10" s="1"/>
  <c r="V130" i="10"/>
  <c r="I131" i="10"/>
  <c r="J131" i="10" s="1"/>
  <c r="V131" i="10"/>
  <c r="I132" i="10"/>
  <c r="J132" i="10" s="1"/>
  <c r="O132" i="10" s="1"/>
  <c r="V132" i="10"/>
  <c r="I133" i="10"/>
  <c r="J133" i="10" s="1"/>
  <c r="L133" i="10" s="1"/>
  <c r="R133" i="10" s="1"/>
  <c r="V133" i="10"/>
  <c r="I134" i="10"/>
  <c r="J134" i="10" s="1"/>
  <c r="O134" i="10" s="1"/>
  <c r="V134" i="10"/>
  <c r="I135" i="10"/>
  <c r="J135" i="10" s="1"/>
  <c r="O135" i="10" s="1"/>
  <c r="V135" i="10"/>
  <c r="I136" i="10"/>
  <c r="J136" i="10" s="1"/>
  <c r="V136" i="10"/>
  <c r="I137" i="10"/>
  <c r="J137" i="10" s="1"/>
  <c r="L137" i="10" s="1"/>
  <c r="R137" i="10" s="1"/>
  <c r="V137" i="10"/>
  <c r="I138" i="10"/>
  <c r="J138" i="10" s="1"/>
  <c r="N138" i="10" s="1"/>
  <c r="V138" i="10"/>
  <c r="I139" i="10"/>
  <c r="J139" i="10" s="1"/>
  <c r="V139" i="10"/>
  <c r="I140" i="10"/>
  <c r="J140" i="10" s="1"/>
  <c r="V140" i="10"/>
  <c r="I141" i="10"/>
  <c r="J141" i="10" s="1"/>
  <c r="V141" i="10"/>
  <c r="I142" i="10"/>
  <c r="J142" i="10" s="1"/>
  <c r="V142" i="10"/>
  <c r="I143" i="10"/>
  <c r="J143" i="10" s="1"/>
  <c r="L143" i="10" s="1"/>
  <c r="R143" i="10" s="1"/>
  <c r="V143" i="10"/>
  <c r="I144" i="10"/>
  <c r="J144" i="10" s="1"/>
  <c r="L144" i="10" s="1"/>
  <c r="R144" i="10" s="1"/>
  <c r="V144" i="10"/>
  <c r="I145" i="10"/>
  <c r="J145" i="10" s="1"/>
  <c r="V145" i="10"/>
  <c r="I146" i="10"/>
  <c r="J146" i="10" s="1"/>
  <c r="N146" i="10" s="1"/>
  <c r="V146" i="10"/>
  <c r="I147" i="10"/>
  <c r="J147" i="10" s="1"/>
  <c r="L147" i="10" s="1"/>
  <c r="R147" i="10" s="1"/>
  <c r="W147" i="10" s="1"/>
  <c r="V147" i="10"/>
  <c r="I148" i="10"/>
  <c r="J148" i="10" s="1"/>
  <c r="V148" i="10"/>
  <c r="I149" i="10"/>
  <c r="J149" i="10" s="1"/>
  <c r="L149" i="10" s="1"/>
  <c r="R149" i="10" s="1"/>
  <c r="V149" i="10"/>
  <c r="M133" i="10" l="1"/>
  <c r="S133" i="10" s="1"/>
  <c r="X133" i="10" s="1"/>
  <c r="N133" i="10"/>
  <c r="O91" i="10"/>
  <c r="M86" i="10"/>
  <c r="S86" i="10" s="1"/>
  <c r="X86" i="10" s="1"/>
  <c r="O86" i="10"/>
  <c r="L134" i="10"/>
  <c r="R134" i="10" s="1"/>
  <c r="W134" i="10" s="1"/>
  <c r="L71" i="10"/>
  <c r="R71" i="10" s="1"/>
  <c r="W71" i="10" s="1"/>
  <c r="O99" i="10"/>
  <c r="N135" i="10"/>
  <c r="M135" i="10"/>
  <c r="S135" i="10" s="1"/>
  <c r="X135" i="10" s="1"/>
  <c r="O133" i="10"/>
  <c r="N117" i="10"/>
  <c r="L98" i="10"/>
  <c r="R98" i="10" s="1"/>
  <c r="W98" i="10" s="1"/>
  <c r="M98" i="10"/>
  <c r="S98" i="10" s="1"/>
  <c r="X98" i="10" s="1"/>
  <c r="N126" i="10"/>
  <c r="L126" i="10"/>
  <c r="R126" i="10" s="1"/>
  <c r="W126" i="10" s="1"/>
  <c r="M126" i="10"/>
  <c r="S126" i="10" s="1"/>
  <c r="X126" i="10" s="1"/>
  <c r="N90" i="10"/>
  <c r="L90" i="10"/>
  <c r="R90" i="10" s="1"/>
  <c r="W90" i="10" s="1"/>
  <c r="M90" i="10"/>
  <c r="S90" i="10" s="1"/>
  <c r="X90" i="10" s="1"/>
  <c r="O90" i="10"/>
  <c r="L131" i="10"/>
  <c r="R131" i="10" s="1"/>
  <c r="W131" i="10" s="1"/>
  <c r="O131" i="10"/>
  <c r="L135" i="10"/>
  <c r="R135" i="10" s="1"/>
  <c r="W135" i="10" s="1"/>
  <c r="O107" i="10"/>
  <c r="M117" i="10"/>
  <c r="S117" i="10" s="1"/>
  <c r="X117" i="10" s="1"/>
  <c r="O103" i="10"/>
  <c r="N91" i="10"/>
  <c r="O85" i="10"/>
  <c r="O76" i="10"/>
  <c r="O120" i="10"/>
  <c r="N118" i="10"/>
  <c r="N103" i="10"/>
  <c r="O92" i="10"/>
  <c r="L91" i="10"/>
  <c r="R91" i="10" s="1"/>
  <c r="W91" i="10" s="1"/>
  <c r="N85" i="10"/>
  <c r="N76" i="10"/>
  <c r="T76" i="10" s="1"/>
  <c r="N134" i="10"/>
  <c r="M81" i="10"/>
  <c r="S81" i="10" s="1"/>
  <c r="X81" i="10" s="1"/>
  <c r="N127" i="10"/>
  <c r="M118" i="10"/>
  <c r="S118" i="10" s="1"/>
  <c r="X118" i="10" s="1"/>
  <c r="N92" i="10"/>
  <c r="T92" i="10" s="1"/>
  <c r="O146" i="10"/>
  <c r="M134" i="10"/>
  <c r="S134" i="10" s="1"/>
  <c r="X134" i="10" s="1"/>
  <c r="M127" i="10"/>
  <c r="S127" i="10" s="1"/>
  <c r="X127" i="10" s="1"/>
  <c r="L118" i="10"/>
  <c r="R118" i="10" s="1"/>
  <c r="W118" i="10" s="1"/>
  <c r="M92" i="10"/>
  <c r="S92" i="10" s="1"/>
  <c r="X92" i="10" s="1"/>
  <c r="O105" i="10"/>
  <c r="M105" i="10"/>
  <c r="S105" i="10" s="1"/>
  <c r="X105" i="10" s="1"/>
  <c r="N105" i="10"/>
  <c r="L102" i="10"/>
  <c r="R102" i="10" s="1"/>
  <c r="W102" i="10" s="1"/>
  <c r="M102" i="10"/>
  <c r="S102" i="10" s="1"/>
  <c r="X102" i="10" s="1"/>
  <c r="N102" i="10"/>
  <c r="O102" i="10"/>
  <c r="M72" i="10"/>
  <c r="S72" i="10" s="1"/>
  <c r="X72" i="10" s="1"/>
  <c r="L72" i="10"/>
  <c r="R72" i="10" s="1"/>
  <c r="W72" i="10" s="1"/>
  <c r="L110" i="10"/>
  <c r="R110" i="10" s="1"/>
  <c r="W110" i="10" s="1"/>
  <c r="M110" i="10"/>
  <c r="S110" i="10" s="1"/>
  <c r="X110" i="10" s="1"/>
  <c r="N110" i="10"/>
  <c r="O110" i="10"/>
  <c r="L100" i="10"/>
  <c r="R100" i="10" s="1"/>
  <c r="W100" i="10" s="1"/>
  <c r="M100" i="10"/>
  <c r="S100" i="10" s="1"/>
  <c r="X100" i="10" s="1"/>
  <c r="N100" i="10"/>
  <c r="O100" i="10"/>
  <c r="L141" i="10"/>
  <c r="R141" i="10" s="1"/>
  <c r="W141" i="10" s="1"/>
  <c r="M141" i="10"/>
  <c r="S141" i="10" s="1"/>
  <c r="X141" i="10" s="1"/>
  <c r="L111" i="10"/>
  <c r="R111" i="10" s="1"/>
  <c r="W111" i="10" s="1"/>
  <c r="M111" i="10"/>
  <c r="S111" i="10" s="1"/>
  <c r="X111" i="10" s="1"/>
  <c r="N111" i="10"/>
  <c r="O111" i="10"/>
  <c r="L139" i="10"/>
  <c r="R139" i="10" s="1"/>
  <c r="W139" i="10" s="1"/>
  <c r="M139" i="10"/>
  <c r="S139" i="10" s="1"/>
  <c r="X139" i="10" s="1"/>
  <c r="L136" i="10"/>
  <c r="R136" i="10" s="1"/>
  <c r="W136" i="10" s="1"/>
  <c r="O136" i="10"/>
  <c r="M136" i="10"/>
  <c r="S136" i="10" s="1"/>
  <c r="X136" i="10" s="1"/>
  <c r="N136" i="10"/>
  <c r="L104" i="10"/>
  <c r="R104" i="10" s="1"/>
  <c r="W104" i="10" s="1"/>
  <c r="M104" i="10"/>
  <c r="S104" i="10" s="1"/>
  <c r="X104" i="10" s="1"/>
  <c r="N104" i="10"/>
  <c r="O104" i="10"/>
  <c r="N120" i="10"/>
  <c r="M113" i="10"/>
  <c r="S113" i="10" s="1"/>
  <c r="X113" i="10" s="1"/>
  <c r="M103" i="10"/>
  <c r="S103" i="10" s="1"/>
  <c r="X103" i="10" s="1"/>
  <c r="O101" i="10"/>
  <c r="N99" i="10"/>
  <c r="N86" i="10"/>
  <c r="L85" i="10"/>
  <c r="R85" i="10" s="1"/>
  <c r="W85" i="10" s="1"/>
  <c r="M76" i="10"/>
  <c r="S76" i="10" s="1"/>
  <c r="X76" i="10" s="1"/>
  <c r="M122" i="10"/>
  <c r="S122" i="10" s="1"/>
  <c r="X122" i="10" s="1"/>
  <c r="M120" i="10"/>
  <c r="S120" i="10" s="1"/>
  <c r="X120" i="10" s="1"/>
  <c r="N101" i="10"/>
  <c r="L99" i="10"/>
  <c r="R99" i="10" s="1"/>
  <c r="W99" i="10" s="1"/>
  <c r="N97" i="10"/>
  <c r="L86" i="10"/>
  <c r="R86" i="10" s="1"/>
  <c r="W86" i="10" s="1"/>
  <c r="M101" i="10"/>
  <c r="S101" i="10" s="1"/>
  <c r="X101" i="10" s="1"/>
  <c r="N129" i="10"/>
  <c r="O126" i="10"/>
  <c r="O127" i="10"/>
  <c r="O117" i="10"/>
  <c r="W114" i="10"/>
  <c r="W122" i="10"/>
  <c r="W107" i="10"/>
  <c r="W137" i="10"/>
  <c r="W101" i="10"/>
  <c r="L79" i="10"/>
  <c r="R79" i="10" s="1"/>
  <c r="M79" i="10"/>
  <c r="S79" i="10" s="1"/>
  <c r="X79" i="10" s="1"/>
  <c r="O79" i="10"/>
  <c r="N79" i="10"/>
  <c r="L116" i="10"/>
  <c r="R116" i="10" s="1"/>
  <c r="M116" i="10"/>
  <c r="S116" i="10" s="1"/>
  <c r="X116" i="10" s="1"/>
  <c r="X91" i="10"/>
  <c r="O88" i="10"/>
  <c r="M88" i="10"/>
  <c r="S88" i="10" s="1"/>
  <c r="X88" i="10" s="1"/>
  <c r="N88" i="10"/>
  <c r="L112" i="10"/>
  <c r="R112" i="10" s="1"/>
  <c r="M112" i="10"/>
  <c r="S112" i="10" s="1"/>
  <c r="X112" i="10" s="1"/>
  <c r="N112" i="10"/>
  <c r="O112" i="10"/>
  <c r="O113" i="10"/>
  <c r="N113" i="10"/>
  <c r="O129" i="10"/>
  <c r="L129" i="10"/>
  <c r="R129" i="10" s="1"/>
  <c r="W127" i="10"/>
  <c r="W120" i="10"/>
  <c r="W117" i="10"/>
  <c r="W97" i="10"/>
  <c r="O89" i="10"/>
  <c r="N89" i="10"/>
  <c r="M89" i="10"/>
  <c r="S89" i="10" s="1"/>
  <c r="N87" i="10"/>
  <c r="O87" i="10"/>
  <c r="L87" i="10"/>
  <c r="R87" i="10" s="1"/>
  <c r="W133" i="10"/>
  <c r="M74" i="10"/>
  <c r="S74" i="10" s="1"/>
  <c r="X74" i="10" s="1"/>
  <c r="N74" i="10"/>
  <c r="L74" i="10"/>
  <c r="R74" i="10" s="1"/>
  <c r="M128" i="10"/>
  <c r="S128" i="10" s="1"/>
  <c r="X128" i="10" s="1"/>
  <c r="N128" i="10"/>
  <c r="O128" i="10"/>
  <c r="L132" i="10"/>
  <c r="R132" i="10" s="1"/>
  <c r="M132" i="10"/>
  <c r="S132" i="10" s="1"/>
  <c r="X132" i="10" s="1"/>
  <c r="N132" i="10"/>
  <c r="M131" i="10"/>
  <c r="S131" i="10" s="1"/>
  <c r="X131" i="10" s="1"/>
  <c r="N131" i="10"/>
  <c r="N130" i="10"/>
  <c r="O130" i="10"/>
  <c r="L130" i="10"/>
  <c r="R130" i="10" s="1"/>
  <c r="M130" i="10"/>
  <c r="S130" i="10" s="1"/>
  <c r="X130" i="10" s="1"/>
  <c r="N125" i="10"/>
  <c r="L124" i="10"/>
  <c r="R124" i="10" s="1"/>
  <c r="M124" i="10"/>
  <c r="S124" i="10" s="1"/>
  <c r="X124" i="10" s="1"/>
  <c r="N124" i="10"/>
  <c r="O124" i="10"/>
  <c r="N122" i="10"/>
  <c r="O122" i="10"/>
  <c r="O121" i="10"/>
  <c r="L121" i="10"/>
  <c r="R121" i="10" s="1"/>
  <c r="M121" i="10"/>
  <c r="S121" i="10" s="1"/>
  <c r="X121" i="10" s="1"/>
  <c r="M115" i="10"/>
  <c r="S115" i="10" s="1"/>
  <c r="X115" i="10" s="1"/>
  <c r="N115" i="10"/>
  <c r="L115" i="10"/>
  <c r="R115" i="10" s="1"/>
  <c r="O115" i="10"/>
  <c r="N114" i="10"/>
  <c r="O114" i="10"/>
  <c r="M114" i="10"/>
  <c r="S114" i="10" s="1"/>
  <c r="X114" i="10" s="1"/>
  <c r="L108" i="10"/>
  <c r="R108" i="10" s="1"/>
  <c r="M108" i="10"/>
  <c r="S108" i="10" s="1"/>
  <c r="X108" i="10" s="1"/>
  <c r="N108" i="10"/>
  <c r="O108" i="10"/>
  <c r="M107" i="10"/>
  <c r="S107" i="10" s="1"/>
  <c r="X107" i="10" s="1"/>
  <c r="N107" i="10"/>
  <c r="W95" i="10"/>
  <c r="N106" i="10"/>
  <c r="O106" i="10"/>
  <c r="L106" i="10"/>
  <c r="R106" i="10" s="1"/>
  <c r="M106" i="10"/>
  <c r="S106" i="10" s="1"/>
  <c r="X106" i="10" s="1"/>
  <c r="W103" i="10"/>
  <c r="W123" i="10"/>
  <c r="M119" i="10"/>
  <c r="S119" i="10" s="1"/>
  <c r="X119" i="10" s="1"/>
  <c r="N119" i="10"/>
  <c r="O119" i="10"/>
  <c r="W89" i="10"/>
  <c r="O137" i="10"/>
  <c r="M137" i="10"/>
  <c r="S137" i="10" s="1"/>
  <c r="X137" i="10" s="1"/>
  <c r="N137" i="10"/>
  <c r="W128" i="10"/>
  <c r="M123" i="10"/>
  <c r="S123" i="10" s="1"/>
  <c r="X123" i="10" s="1"/>
  <c r="N123" i="10"/>
  <c r="O123" i="10"/>
  <c r="W119" i="10"/>
  <c r="O116" i="10"/>
  <c r="L109" i="10"/>
  <c r="R109" i="10" s="1"/>
  <c r="M109" i="10"/>
  <c r="S109" i="10" s="1"/>
  <c r="X109" i="10" s="1"/>
  <c r="N109" i="10"/>
  <c r="O109" i="10"/>
  <c r="L125" i="10"/>
  <c r="R125" i="10" s="1"/>
  <c r="O125" i="10"/>
  <c r="N116" i="10"/>
  <c r="W113" i="10"/>
  <c r="L88" i="10"/>
  <c r="R88" i="10" s="1"/>
  <c r="L84" i="10"/>
  <c r="R84" i="10" s="1"/>
  <c r="N84" i="10"/>
  <c r="O84" i="10"/>
  <c r="M84" i="10"/>
  <c r="S84" i="10" s="1"/>
  <c r="X84" i="10" s="1"/>
  <c r="L77" i="10"/>
  <c r="R77" i="10" s="1"/>
  <c r="N77" i="10"/>
  <c r="O77" i="10"/>
  <c r="M77" i="10"/>
  <c r="S77" i="10" s="1"/>
  <c r="X77" i="10" s="1"/>
  <c r="O74" i="10"/>
  <c r="L105" i="10"/>
  <c r="R105" i="10" s="1"/>
  <c r="N96" i="10"/>
  <c r="O96" i="10"/>
  <c r="L96" i="10"/>
  <c r="R96" i="10" s="1"/>
  <c r="L75" i="10"/>
  <c r="R75" i="10" s="1"/>
  <c r="M75" i="10"/>
  <c r="S75" i="10" s="1"/>
  <c r="X75" i="10" s="1"/>
  <c r="O75" i="10"/>
  <c r="O97" i="10"/>
  <c r="M97" i="10"/>
  <c r="S97" i="10" s="1"/>
  <c r="X97" i="10" s="1"/>
  <c r="L94" i="10"/>
  <c r="R94" i="10" s="1"/>
  <c r="M94" i="10"/>
  <c r="S94" i="10" s="1"/>
  <c r="X94" i="10" s="1"/>
  <c r="N94" i="10"/>
  <c r="L93" i="10"/>
  <c r="R93" i="10" s="1"/>
  <c r="N93" i="10"/>
  <c r="M93" i="10"/>
  <c r="S93" i="10" s="1"/>
  <c r="X93" i="10" s="1"/>
  <c r="M83" i="10"/>
  <c r="S83" i="10" s="1"/>
  <c r="X83" i="10" s="1"/>
  <c r="N83" i="10"/>
  <c r="O83" i="10"/>
  <c r="L83" i="10"/>
  <c r="R83" i="10" s="1"/>
  <c r="N98" i="10"/>
  <c r="O98" i="10"/>
  <c r="M95" i="10"/>
  <c r="S95" i="10" s="1"/>
  <c r="X95" i="10" s="1"/>
  <c r="N95" i="10"/>
  <c r="O95" i="10"/>
  <c r="N78" i="10"/>
  <c r="L78" i="10"/>
  <c r="R78" i="10" s="1"/>
  <c r="O78" i="10"/>
  <c r="M78" i="10"/>
  <c r="S78" i="10" s="1"/>
  <c r="X78" i="10" s="1"/>
  <c r="N82" i="10"/>
  <c r="L82" i="10"/>
  <c r="R82" i="10" s="1"/>
  <c r="M82" i="10"/>
  <c r="S82" i="10" s="1"/>
  <c r="X82" i="10" s="1"/>
  <c r="O72" i="10"/>
  <c r="N72" i="10"/>
  <c r="N81" i="10"/>
  <c r="T81" i="10" s="1"/>
  <c r="O81" i="10"/>
  <c r="O80" i="10"/>
  <c r="L80" i="10"/>
  <c r="R80" i="10" s="1"/>
  <c r="N80" i="10"/>
  <c r="M71" i="10"/>
  <c r="S71" i="10" s="1"/>
  <c r="X71" i="10" s="1"/>
  <c r="N71" i="10"/>
  <c r="N73" i="10"/>
  <c r="O73" i="10"/>
  <c r="L73" i="10"/>
  <c r="R73" i="10" s="1"/>
  <c r="M140" i="10"/>
  <c r="S140" i="10" s="1"/>
  <c r="X140" i="10" s="1"/>
  <c r="N140" i="10"/>
  <c r="O140" i="10"/>
  <c r="L140" i="10"/>
  <c r="R140" i="10" s="1"/>
  <c r="W140" i="10" s="1"/>
  <c r="N141" i="10"/>
  <c r="O141" i="10"/>
  <c r="L148" i="10"/>
  <c r="R148" i="10" s="1"/>
  <c r="W148" i="10" s="1"/>
  <c r="M148" i="10"/>
  <c r="S148" i="10" s="1"/>
  <c r="X148" i="10" s="1"/>
  <c r="N139" i="10"/>
  <c r="O139" i="10"/>
  <c r="O148" i="10"/>
  <c r="M147" i="10"/>
  <c r="S147" i="10" s="1"/>
  <c r="X147" i="10" s="1"/>
  <c r="N147" i="10"/>
  <c r="T147" i="10" s="1"/>
  <c r="O147" i="10"/>
  <c r="N148" i="10"/>
  <c r="O138" i="10"/>
  <c r="W149" i="10"/>
  <c r="L145" i="10"/>
  <c r="R145" i="10" s="1"/>
  <c r="M145" i="10"/>
  <c r="S145" i="10" s="1"/>
  <c r="X145" i="10" s="1"/>
  <c r="N145" i="10"/>
  <c r="O145" i="10"/>
  <c r="W144" i="10"/>
  <c r="O142" i="10"/>
  <c r="M142" i="10"/>
  <c r="S142" i="10" s="1"/>
  <c r="X142" i="10" s="1"/>
  <c r="N142" i="10"/>
  <c r="L142" i="10"/>
  <c r="R142" i="10" s="1"/>
  <c r="N143" i="10"/>
  <c r="O143" i="10"/>
  <c r="M143" i="10"/>
  <c r="S143" i="10" s="1"/>
  <c r="X143" i="10" s="1"/>
  <c r="M138" i="10"/>
  <c r="S138" i="10" s="1"/>
  <c r="X138" i="10" s="1"/>
  <c r="L138" i="10"/>
  <c r="R138" i="10" s="1"/>
  <c r="M149" i="10"/>
  <c r="S149" i="10" s="1"/>
  <c r="X149" i="10" s="1"/>
  <c r="M144" i="10"/>
  <c r="S144" i="10" s="1"/>
  <c r="X144" i="10" s="1"/>
  <c r="N144" i="10"/>
  <c r="O144" i="10"/>
  <c r="W143" i="10"/>
  <c r="O149" i="10"/>
  <c r="N149" i="10"/>
  <c r="M146" i="10"/>
  <c r="S146" i="10" s="1"/>
  <c r="X146" i="10" s="1"/>
  <c r="L146" i="10"/>
  <c r="R146" i="10" s="1"/>
  <c r="T110" i="10" l="1"/>
  <c r="U76" i="10"/>
  <c r="T102" i="10"/>
  <c r="U91" i="10"/>
  <c r="T91" i="10"/>
  <c r="AA91" i="10" s="1"/>
  <c r="U92" i="10"/>
  <c r="Y92" i="10" s="1"/>
  <c r="U110" i="10"/>
  <c r="U102" i="10"/>
  <c r="U139" i="10"/>
  <c r="T139" i="10"/>
  <c r="U140" i="10"/>
  <c r="U100" i="10"/>
  <c r="U81" i="10"/>
  <c r="AA81" i="10" s="1"/>
  <c r="T148" i="10"/>
  <c r="T100" i="10"/>
  <c r="U147" i="10"/>
  <c r="U148" i="10"/>
  <c r="T98" i="10"/>
  <c r="U98" i="10"/>
  <c r="W88" i="10"/>
  <c r="T85" i="10"/>
  <c r="U85" i="10"/>
  <c r="T123" i="10"/>
  <c r="U123" i="10"/>
  <c r="W115" i="10"/>
  <c r="W132" i="10"/>
  <c r="T111" i="10"/>
  <c r="U111" i="10"/>
  <c r="T120" i="10"/>
  <c r="U120" i="10"/>
  <c r="W112" i="10"/>
  <c r="X89" i="10"/>
  <c r="U89" i="10" s="1"/>
  <c r="W96" i="10"/>
  <c r="U99" i="10"/>
  <c r="T99" i="10"/>
  <c r="T89" i="10"/>
  <c r="T103" i="10"/>
  <c r="U103" i="10"/>
  <c r="W106" i="10"/>
  <c r="W130" i="10"/>
  <c r="W79" i="10"/>
  <c r="T107" i="10"/>
  <c r="U107" i="10"/>
  <c r="T114" i="10"/>
  <c r="U114" i="10"/>
  <c r="U122" i="10"/>
  <c r="T122" i="10"/>
  <c r="W80" i="10"/>
  <c r="T119" i="10"/>
  <c r="U119" i="10"/>
  <c r="W105" i="10"/>
  <c r="T113" i="10"/>
  <c r="U113" i="10"/>
  <c r="T135" i="10"/>
  <c r="U135" i="10"/>
  <c r="W129" i="10"/>
  <c r="T104" i="10"/>
  <c r="U104" i="10"/>
  <c r="W94" i="10"/>
  <c r="T72" i="10"/>
  <c r="U72" i="10"/>
  <c r="W77" i="10"/>
  <c r="T118" i="10"/>
  <c r="U118" i="10"/>
  <c r="W82" i="10"/>
  <c r="W74" i="10"/>
  <c r="U131" i="10"/>
  <c r="T131" i="10"/>
  <c r="W83" i="10"/>
  <c r="W84" i="10"/>
  <c r="T126" i="10"/>
  <c r="U126" i="10"/>
  <c r="U136" i="10"/>
  <c r="T136" i="10"/>
  <c r="U95" i="10"/>
  <c r="T95" i="10"/>
  <c r="T117" i="10"/>
  <c r="U117" i="10"/>
  <c r="U71" i="10"/>
  <c r="T71" i="10"/>
  <c r="W73" i="10"/>
  <c r="W78" i="10"/>
  <c r="W75" i="10"/>
  <c r="W125" i="10"/>
  <c r="W109" i="10"/>
  <c r="W108" i="10"/>
  <c r="T97" i="10"/>
  <c r="U97" i="10"/>
  <c r="T101" i="10"/>
  <c r="U101" i="10"/>
  <c r="T128" i="10"/>
  <c r="U128" i="10"/>
  <c r="W121" i="10"/>
  <c r="T133" i="10"/>
  <c r="U133" i="10"/>
  <c r="T134" i="10"/>
  <c r="U134" i="10"/>
  <c r="T137" i="10"/>
  <c r="U137" i="10"/>
  <c r="U90" i="10"/>
  <c r="T90" i="10"/>
  <c r="W116" i="10"/>
  <c r="T86" i="10"/>
  <c r="U86" i="10"/>
  <c r="W93" i="10"/>
  <c r="W124" i="10"/>
  <c r="W87" i="10"/>
  <c r="U127" i="10"/>
  <c r="T127" i="10"/>
  <c r="T140" i="10"/>
  <c r="U143" i="10"/>
  <c r="T143" i="10"/>
  <c r="W142" i="10"/>
  <c r="W146" i="10"/>
  <c r="T141" i="10"/>
  <c r="U141" i="10"/>
  <c r="U149" i="10"/>
  <c r="T149" i="10"/>
  <c r="W138" i="10"/>
  <c r="T144" i="10"/>
  <c r="U144" i="10"/>
  <c r="W145" i="10"/>
  <c r="Y147" i="10" l="1"/>
  <c r="AA147" i="10"/>
  <c r="Y110" i="10"/>
  <c r="AA76" i="10"/>
  <c r="Z76" i="10"/>
  <c r="Q76" i="10" s="1"/>
  <c r="Y76" i="10"/>
  <c r="Z102" i="10"/>
  <c r="Q102" i="10" s="1"/>
  <c r="AA102" i="10"/>
  <c r="AA110" i="10"/>
  <c r="Z110" i="10"/>
  <c r="Q110" i="10" s="1"/>
  <c r="Y102" i="10"/>
  <c r="Y91" i="10"/>
  <c r="Z91" i="10"/>
  <c r="Q91" i="10" s="1"/>
  <c r="AA92" i="10"/>
  <c r="Z92" i="10"/>
  <c r="Q92" i="10" s="1"/>
  <c r="Z139" i="10"/>
  <c r="Q139" i="10" s="1"/>
  <c r="Y100" i="10"/>
  <c r="Z95" i="10"/>
  <c r="Q95" i="10" s="1"/>
  <c r="Z140" i="10"/>
  <c r="Q140" i="10" s="1"/>
  <c r="Y139" i="10"/>
  <c r="Z128" i="10"/>
  <c r="Q128" i="10" s="1"/>
  <c r="AA139" i="10"/>
  <c r="AA131" i="10"/>
  <c r="Z137" i="10"/>
  <c r="Q137" i="10" s="1"/>
  <c r="Y119" i="10"/>
  <c r="AA148" i="10"/>
  <c r="Z100" i="10"/>
  <c r="Q100" i="10" s="1"/>
  <c r="AA100" i="10"/>
  <c r="AA97" i="10"/>
  <c r="Y148" i="10"/>
  <c r="Z131" i="10"/>
  <c r="Q131" i="10" s="1"/>
  <c r="AA107" i="10"/>
  <c r="Y140" i="10"/>
  <c r="Y114" i="10"/>
  <c r="Z148" i="10"/>
  <c r="Q148" i="10" s="1"/>
  <c r="Z147" i="10"/>
  <c r="Q147" i="10" s="1"/>
  <c r="Y81" i="10"/>
  <c r="Z81" i="10"/>
  <c r="Q81" i="10" s="1"/>
  <c r="AA128" i="10"/>
  <c r="Y97" i="10"/>
  <c r="Y131" i="10"/>
  <c r="AA144" i="10"/>
  <c r="AA140" i="10"/>
  <c r="AA89" i="10"/>
  <c r="Y89" i="10"/>
  <c r="Z89" i="10"/>
  <c r="Q89" i="10" s="1"/>
  <c r="T109" i="10"/>
  <c r="U109" i="10"/>
  <c r="Y133" i="10"/>
  <c r="AA133" i="10"/>
  <c r="Z133" i="10"/>
  <c r="Q133" i="10" s="1"/>
  <c r="AA119" i="10"/>
  <c r="Z119" i="10"/>
  <c r="Q119" i="10" s="1"/>
  <c r="Y120" i="10"/>
  <c r="AA120" i="10"/>
  <c r="Z120" i="10"/>
  <c r="Q120" i="10" s="1"/>
  <c r="U74" i="10"/>
  <c r="T74" i="10"/>
  <c r="Y123" i="10"/>
  <c r="Z123" i="10"/>
  <c r="Q123" i="10" s="1"/>
  <c r="U108" i="10"/>
  <c r="T108" i="10"/>
  <c r="Z71" i="10"/>
  <c r="Q71" i="10" s="1"/>
  <c r="Y71" i="10"/>
  <c r="AA71" i="10"/>
  <c r="U83" i="10"/>
  <c r="T83" i="10"/>
  <c r="T82" i="10"/>
  <c r="U82" i="10"/>
  <c r="T94" i="10"/>
  <c r="U94" i="10"/>
  <c r="T80" i="10"/>
  <c r="U80" i="10"/>
  <c r="Y103" i="10"/>
  <c r="Z103" i="10"/>
  <c r="Q103" i="10" s="1"/>
  <c r="AA103" i="10"/>
  <c r="Z85" i="10"/>
  <c r="Q85" i="10" s="1"/>
  <c r="AA85" i="10"/>
  <c r="Y85" i="10"/>
  <c r="T73" i="10"/>
  <c r="U73" i="10"/>
  <c r="T105" i="10"/>
  <c r="U105" i="10"/>
  <c r="U132" i="10"/>
  <c r="T132" i="10"/>
  <c r="Y98" i="10"/>
  <c r="Z98" i="10"/>
  <c r="Q98" i="10" s="1"/>
  <c r="AA98" i="10"/>
  <c r="AA127" i="10"/>
  <c r="Y127" i="10"/>
  <c r="Z127" i="10"/>
  <c r="Q127" i="10" s="1"/>
  <c r="T121" i="10"/>
  <c r="U121" i="10"/>
  <c r="Y126" i="10"/>
  <c r="Z126" i="10"/>
  <c r="Q126" i="10" s="1"/>
  <c r="AA126" i="10"/>
  <c r="Z86" i="10"/>
  <c r="Q86" i="10" s="1"/>
  <c r="AA86" i="10"/>
  <c r="Y86" i="10"/>
  <c r="AA137" i="10"/>
  <c r="Y137" i="10"/>
  <c r="Y128" i="10"/>
  <c r="T125" i="10"/>
  <c r="U125" i="10"/>
  <c r="Y72" i="10"/>
  <c r="AA72" i="10"/>
  <c r="Z72" i="10"/>
  <c r="Q72" i="10" s="1"/>
  <c r="Z135" i="10"/>
  <c r="Q135" i="10" s="1"/>
  <c r="AA135" i="10"/>
  <c r="Y135" i="10"/>
  <c r="T112" i="10"/>
  <c r="U112" i="10"/>
  <c r="T88" i="10"/>
  <c r="U88" i="10"/>
  <c r="AA90" i="10"/>
  <c r="Y90" i="10"/>
  <c r="Z90" i="10"/>
  <c r="Q90" i="10" s="1"/>
  <c r="T78" i="10"/>
  <c r="U78" i="10"/>
  <c r="Y101" i="10"/>
  <c r="Z101" i="10"/>
  <c r="Q101" i="10" s="1"/>
  <c r="AA101" i="10"/>
  <c r="T93" i="10"/>
  <c r="U93" i="10"/>
  <c r="U116" i="10"/>
  <c r="T116" i="10"/>
  <c r="U124" i="10"/>
  <c r="T124" i="10"/>
  <c r="U75" i="10"/>
  <c r="T75" i="10"/>
  <c r="AA117" i="10"/>
  <c r="Z117" i="10"/>
  <c r="Q117" i="10" s="1"/>
  <c r="Y117" i="10"/>
  <c r="U84" i="10"/>
  <c r="T84" i="10"/>
  <c r="T77" i="10"/>
  <c r="U77" i="10"/>
  <c r="AA122" i="10"/>
  <c r="Z122" i="10"/>
  <c r="Q122" i="10" s="1"/>
  <c r="Y122" i="10"/>
  <c r="U130" i="10"/>
  <c r="T130" i="10"/>
  <c r="AA136" i="10"/>
  <c r="Y136" i="10"/>
  <c r="Z136" i="10"/>
  <c r="Q136" i="10" s="1"/>
  <c r="Z107" i="10"/>
  <c r="Q107" i="10" s="1"/>
  <c r="T129" i="10"/>
  <c r="U129" i="10"/>
  <c r="U106" i="10"/>
  <c r="T106" i="10"/>
  <c r="T79" i="10"/>
  <c r="U79" i="10"/>
  <c r="T87" i="10"/>
  <c r="U87" i="10"/>
  <c r="AA134" i="10"/>
  <c r="Y134" i="10"/>
  <c r="Z134" i="10"/>
  <c r="Q134" i="10" s="1"/>
  <c r="Z97" i="10"/>
  <c r="Q97" i="10" s="1"/>
  <c r="AA123" i="10"/>
  <c r="Y95" i="10"/>
  <c r="AA95" i="10"/>
  <c r="AA118" i="10"/>
  <c r="Y118" i="10"/>
  <c r="Z118" i="10"/>
  <c r="Q118" i="10" s="1"/>
  <c r="AA104" i="10"/>
  <c r="Z104" i="10"/>
  <c r="Q104" i="10" s="1"/>
  <c r="Y104" i="10"/>
  <c r="Y107" i="10"/>
  <c r="Z113" i="10"/>
  <c r="Q113" i="10" s="1"/>
  <c r="Y113" i="10"/>
  <c r="AA113" i="10"/>
  <c r="AA114" i="10"/>
  <c r="Z114" i="10"/>
  <c r="Q114" i="10" s="1"/>
  <c r="AA99" i="10"/>
  <c r="Y99" i="10"/>
  <c r="Z99" i="10"/>
  <c r="Q99" i="10" s="1"/>
  <c r="U96" i="10"/>
  <c r="T96" i="10"/>
  <c r="Y111" i="10"/>
  <c r="Z111" i="10"/>
  <c r="Q111" i="10" s="1"/>
  <c r="AA111" i="10"/>
  <c r="U115" i="10"/>
  <c r="T115" i="10"/>
  <c r="Z143" i="10"/>
  <c r="Q143" i="10" s="1"/>
  <c r="Y144" i="10"/>
  <c r="T142" i="10"/>
  <c r="U142" i="10"/>
  <c r="AA143" i="10"/>
  <c r="T146" i="10"/>
  <c r="U146" i="10"/>
  <c r="Z141" i="10"/>
  <c r="Q141" i="10" s="1"/>
  <c r="AA141" i="10"/>
  <c r="Y141" i="10"/>
  <c r="Y149" i="10"/>
  <c r="Z149" i="10"/>
  <c r="Q149" i="10" s="1"/>
  <c r="AA149" i="10"/>
  <c r="U145" i="10"/>
  <c r="T145" i="10"/>
  <c r="T138" i="10"/>
  <c r="U138" i="10"/>
  <c r="Y143" i="10"/>
  <c r="Z144" i="10"/>
  <c r="Q144" i="10" s="1"/>
  <c r="Y105" i="10" l="1"/>
  <c r="Z105" i="10"/>
  <c r="Q105" i="10" s="1"/>
  <c r="AA105" i="10"/>
  <c r="Y74" i="10"/>
  <c r="AA74" i="10"/>
  <c r="Z74" i="10"/>
  <c r="Q74" i="10" s="1"/>
  <c r="AA77" i="10"/>
  <c r="Y77" i="10"/>
  <c r="Z77" i="10"/>
  <c r="Q77" i="10" s="1"/>
  <c r="AA78" i="10"/>
  <c r="Y78" i="10"/>
  <c r="Z78" i="10"/>
  <c r="Q78" i="10" s="1"/>
  <c r="Y109" i="10"/>
  <c r="Z109" i="10"/>
  <c r="Q109" i="10" s="1"/>
  <c r="AA109" i="10"/>
  <c r="Z108" i="10"/>
  <c r="Q108" i="10" s="1"/>
  <c r="Y108" i="10"/>
  <c r="AA108" i="10"/>
  <c r="Y79" i="10"/>
  <c r="AA79" i="10"/>
  <c r="Z79" i="10"/>
  <c r="Q79" i="10" s="1"/>
  <c r="Z75" i="10"/>
  <c r="Q75" i="10" s="1"/>
  <c r="Y75" i="10"/>
  <c r="AA75" i="10"/>
  <c r="Y132" i="10"/>
  <c r="Z132" i="10"/>
  <c r="Q132" i="10" s="1"/>
  <c r="AA132" i="10"/>
  <c r="Z88" i="10"/>
  <c r="Q88" i="10" s="1"/>
  <c r="AA88" i="10"/>
  <c r="Y88" i="10"/>
  <c r="AA129" i="10"/>
  <c r="Y129" i="10"/>
  <c r="Z129" i="10"/>
  <c r="Q129" i="10" s="1"/>
  <c r="Z125" i="10"/>
  <c r="Q125" i="10" s="1"/>
  <c r="AA125" i="10"/>
  <c r="Y125" i="10"/>
  <c r="AA130" i="10"/>
  <c r="Y130" i="10"/>
  <c r="Z130" i="10"/>
  <c r="Q130" i="10" s="1"/>
  <c r="AA73" i="10"/>
  <c r="Y73" i="10"/>
  <c r="Z73" i="10"/>
  <c r="Q73" i="10" s="1"/>
  <c r="Z96" i="10"/>
  <c r="Q96" i="10" s="1"/>
  <c r="Y96" i="10"/>
  <c r="AA96" i="10"/>
  <c r="Y115" i="10"/>
  <c r="AA115" i="10"/>
  <c r="Z115" i="10"/>
  <c r="Q115" i="10" s="1"/>
  <c r="AA106" i="10"/>
  <c r="Z106" i="10"/>
  <c r="Q106" i="10" s="1"/>
  <c r="Y106" i="10"/>
  <c r="AA84" i="10"/>
  <c r="Z84" i="10"/>
  <c r="Q84" i="10" s="1"/>
  <c r="Y84" i="10"/>
  <c r="Z93" i="10"/>
  <c r="Q93" i="10" s="1"/>
  <c r="AA93" i="10"/>
  <c r="Y93" i="10"/>
  <c r="Y121" i="10"/>
  <c r="Z121" i="10"/>
  <c r="Q121" i="10" s="1"/>
  <c r="AA121" i="10"/>
  <c r="Y82" i="10"/>
  <c r="Z82" i="10"/>
  <c r="Q82" i="10" s="1"/>
  <c r="AA82" i="10"/>
  <c r="Y83" i="10"/>
  <c r="Z83" i="10"/>
  <c r="Q83" i="10" s="1"/>
  <c r="AA83" i="10"/>
  <c r="AA116" i="10"/>
  <c r="Y116" i="10"/>
  <c r="Z116" i="10"/>
  <c r="Q116" i="10" s="1"/>
  <c r="AA87" i="10"/>
  <c r="Z87" i="10"/>
  <c r="Q87" i="10" s="1"/>
  <c r="Y87" i="10"/>
  <c r="Z124" i="10"/>
  <c r="Q124" i="10" s="1"/>
  <c r="Y124" i="10"/>
  <c r="AA124" i="10"/>
  <c r="Y112" i="10"/>
  <c r="Z112" i="10"/>
  <c r="Q112" i="10" s="1"/>
  <c r="AA112" i="10"/>
  <c r="Y80" i="10"/>
  <c r="AA80" i="10"/>
  <c r="Z80" i="10"/>
  <c r="Q80" i="10" s="1"/>
  <c r="Y94" i="10"/>
  <c r="AA94" i="10"/>
  <c r="Z94" i="10"/>
  <c r="Q94" i="10" s="1"/>
  <c r="Z145" i="10"/>
  <c r="Q145" i="10" s="1"/>
  <c r="AA145" i="10"/>
  <c r="Y145" i="10"/>
  <c r="AA138" i="10"/>
  <c r="Z138" i="10"/>
  <c r="Q138" i="10" s="1"/>
  <c r="Y138" i="10"/>
  <c r="Y146" i="10"/>
  <c r="AA146" i="10"/>
  <c r="Z146" i="10"/>
  <c r="Q146" i="10" s="1"/>
  <c r="AA142" i="10"/>
  <c r="Y142" i="10"/>
  <c r="Z142" i="10"/>
  <c r="Q142" i="10" s="1"/>
  <c r="G7" i="4" l="1"/>
  <c r="I150" i="10"/>
  <c r="J150" i="10" s="1"/>
  <c r="M150" i="10" s="1"/>
  <c r="S150" i="10" s="1"/>
  <c r="X150" i="10" s="1"/>
  <c r="V150" i="10"/>
  <c r="I151" i="10"/>
  <c r="J151" i="10" s="1"/>
  <c r="O151" i="10" s="1"/>
  <c r="V151" i="10"/>
  <c r="I152" i="10"/>
  <c r="J152" i="10" s="1"/>
  <c r="V152" i="10"/>
  <c r="I153" i="10"/>
  <c r="J153" i="10" s="1"/>
  <c r="L153" i="10" s="1"/>
  <c r="R153" i="10" s="1"/>
  <c r="W153" i="10" s="1"/>
  <c r="V153" i="10"/>
  <c r="I154" i="10"/>
  <c r="J154" i="10" s="1"/>
  <c r="V154" i="10"/>
  <c r="I155" i="10"/>
  <c r="J155" i="10" s="1"/>
  <c r="M155" i="10" s="1"/>
  <c r="S155" i="10" s="1"/>
  <c r="X155" i="10" s="1"/>
  <c r="V155" i="10"/>
  <c r="I156" i="10"/>
  <c r="J156" i="10" s="1"/>
  <c r="L156" i="10" s="1"/>
  <c r="R156" i="10" s="1"/>
  <c r="W156" i="10" s="1"/>
  <c r="V156" i="10"/>
  <c r="I157" i="10"/>
  <c r="J157" i="10" s="1"/>
  <c r="L157" i="10" s="1"/>
  <c r="R157" i="10" s="1"/>
  <c r="V157" i="10"/>
  <c r="I158" i="10"/>
  <c r="J158" i="10" s="1"/>
  <c r="V158" i="10"/>
  <c r="I159" i="10"/>
  <c r="J159" i="10" s="1"/>
  <c r="O159" i="10" s="1"/>
  <c r="V159" i="10"/>
  <c r="I160" i="10"/>
  <c r="J160" i="10" s="1"/>
  <c r="N160" i="10" s="1"/>
  <c r="V160" i="10"/>
  <c r="I161" i="10"/>
  <c r="J161" i="10" s="1"/>
  <c r="V161" i="10"/>
  <c r="I162" i="10"/>
  <c r="J162" i="10" s="1"/>
  <c r="M162" i="10" s="1"/>
  <c r="S162" i="10" s="1"/>
  <c r="X162" i="10" s="1"/>
  <c r="V162" i="10"/>
  <c r="I163" i="10"/>
  <c r="J163" i="10" s="1"/>
  <c r="M163" i="10" s="1"/>
  <c r="S163" i="10" s="1"/>
  <c r="X163" i="10" s="1"/>
  <c r="V163" i="10"/>
  <c r="I164" i="10"/>
  <c r="J164" i="10" s="1"/>
  <c r="L164" i="10" s="1"/>
  <c r="R164" i="10" s="1"/>
  <c r="V164" i="10"/>
  <c r="I165" i="10"/>
  <c r="J165" i="10" s="1"/>
  <c r="M165" i="10" s="1"/>
  <c r="S165" i="10" s="1"/>
  <c r="V165" i="10"/>
  <c r="I166" i="10"/>
  <c r="J166" i="10" s="1"/>
  <c r="L166" i="10" s="1"/>
  <c r="R166" i="10" s="1"/>
  <c r="V166" i="10"/>
  <c r="I167" i="10"/>
  <c r="J167" i="10" s="1"/>
  <c r="V167" i="10"/>
  <c r="I168" i="10"/>
  <c r="J168" i="10" s="1"/>
  <c r="V168" i="10"/>
  <c r="I169" i="10"/>
  <c r="J169" i="10" s="1"/>
  <c r="L169" i="10" s="1"/>
  <c r="R169" i="10" s="1"/>
  <c r="V169" i="10"/>
  <c r="I170" i="10"/>
  <c r="J170" i="10" s="1"/>
  <c r="V170" i="10"/>
  <c r="H4" i="7" l="1"/>
  <c r="O170" i="10"/>
  <c r="M170" i="10"/>
  <c r="S170" i="10" s="1"/>
  <c r="X170" i="10" s="1"/>
  <c r="O162" i="10"/>
  <c r="N164" i="10"/>
  <c r="M164" i="10"/>
  <c r="S164" i="10" s="1"/>
  <c r="X164" i="10" s="1"/>
  <c r="L155" i="10"/>
  <c r="R155" i="10" s="1"/>
  <c r="W155" i="10" s="1"/>
  <c r="N158" i="10"/>
  <c r="L158" i="10"/>
  <c r="R158" i="10" s="1"/>
  <c r="W158" i="10" s="1"/>
  <c r="O155" i="10"/>
  <c r="O165" i="10"/>
  <c r="N155" i="10"/>
  <c r="L150" i="10"/>
  <c r="R150" i="10" s="1"/>
  <c r="W150" i="10" s="1"/>
  <c r="O167" i="10"/>
  <c r="L167" i="10"/>
  <c r="R167" i="10" s="1"/>
  <c r="W167" i="10" s="1"/>
  <c r="M167" i="10"/>
  <c r="S167" i="10" s="1"/>
  <c r="X167" i="10" s="1"/>
  <c r="N167" i="10"/>
  <c r="N165" i="10"/>
  <c r="L165" i="10"/>
  <c r="R165" i="10" s="1"/>
  <c r="W165" i="10" s="1"/>
  <c r="L163" i="10"/>
  <c r="R163" i="10" s="1"/>
  <c r="W163" i="10" s="1"/>
  <c r="M158" i="10"/>
  <c r="S158" i="10" s="1"/>
  <c r="X158" i="10" s="1"/>
  <c r="L151" i="10"/>
  <c r="R151" i="10" s="1"/>
  <c r="W151" i="10" s="1"/>
  <c r="L161" i="10"/>
  <c r="R161" i="10" s="1"/>
  <c r="W161" i="10" s="1"/>
  <c r="N161" i="10"/>
  <c r="O156" i="10"/>
  <c r="O150" i="10"/>
  <c r="N159" i="10"/>
  <c r="N156" i="10"/>
  <c r="T156" i="10" s="1"/>
  <c r="N150" i="10"/>
  <c r="M159" i="10"/>
  <c r="S159" i="10" s="1"/>
  <c r="X159" i="10" s="1"/>
  <c r="M156" i="10"/>
  <c r="S156" i="10" s="1"/>
  <c r="X156" i="10" s="1"/>
  <c r="X165" i="10"/>
  <c r="W157" i="10"/>
  <c r="W169" i="10"/>
  <c r="W164" i="10"/>
  <c r="N168" i="10"/>
  <c r="L168" i="10"/>
  <c r="R168" i="10" s="1"/>
  <c r="M168" i="10"/>
  <c r="S168" i="10" s="1"/>
  <c r="X168" i="10" s="1"/>
  <c r="O168" i="10"/>
  <c r="N152" i="10"/>
  <c r="O152" i="10"/>
  <c r="L152" i="10"/>
  <c r="R152" i="10" s="1"/>
  <c r="M152" i="10"/>
  <c r="S152" i="10" s="1"/>
  <c r="X152" i="10" s="1"/>
  <c r="W166" i="10"/>
  <c r="L154" i="10"/>
  <c r="R154" i="10" s="1"/>
  <c r="N154" i="10"/>
  <c r="M154" i="10"/>
  <c r="S154" i="10" s="1"/>
  <c r="X154" i="10" s="1"/>
  <c r="O154" i="10"/>
  <c r="L170" i="10"/>
  <c r="R170" i="10" s="1"/>
  <c r="N170" i="10"/>
  <c r="M161" i="10"/>
  <c r="S161" i="10" s="1"/>
  <c r="X161" i="10" s="1"/>
  <c r="O161" i="10"/>
  <c r="O166" i="10"/>
  <c r="L159" i="10"/>
  <c r="R159" i="10" s="1"/>
  <c r="O157" i="10"/>
  <c r="M169" i="10"/>
  <c r="S169" i="10" s="1"/>
  <c r="X169" i="10" s="1"/>
  <c r="O169" i="10"/>
  <c r="N157" i="10"/>
  <c r="M153" i="10"/>
  <c r="S153" i="10" s="1"/>
  <c r="X153" i="10" s="1"/>
  <c r="N153" i="10"/>
  <c r="T153" i="10" s="1"/>
  <c r="O153" i="10"/>
  <c r="N166" i="10"/>
  <c r="L162" i="10"/>
  <c r="R162" i="10" s="1"/>
  <c r="N162" i="10"/>
  <c r="O160" i="10"/>
  <c r="M166" i="10"/>
  <c r="S166" i="10" s="1"/>
  <c r="X166" i="10" s="1"/>
  <c r="O163" i="10"/>
  <c r="M160" i="10"/>
  <c r="S160" i="10" s="1"/>
  <c r="X160" i="10" s="1"/>
  <c r="O158" i="10"/>
  <c r="M157" i="10"/>
  <c r="S157" i="10" s="1"/>
  <c r="X157" i="10" s="1"/>
  <c r="N151" i="10"/>
  <c r="N169" i="10"/>
  <c r="O164" i="10"/>
  <c r="N163" i="10"/>
  <c r="L160" i="10"/>
  <c r="R160" i="10" s="1"/>
  <c r="M151" i="10"/>
  <c r="S151" i="10" s="1"/>
  <c r="X151" i="10" s="1"/>
  <c r="U153" i="10" l="1"/>
  <c r="U156" i="10"/>
  <c r="AA156" i="10" s="1"/>
  <c r="U150" i="10"/>
  <c r="T150" i="10"/>
  <c r="U167" i="10"/>
  <c r="U151" i="10"/>
  <c r="T151" i="10"/>
  <c r="T167" i="10"/>
  <c r="U169" i="10"/>
  <c r="T169" i="10"/>
  <c r="W159" i="10"/>
  <c r="W154" i="10"/>
  <c r="W162" i="10"/>
  <c r="T163" i="10"/>
  <c r="U163" i="10"/>
  <c r="U158" i="10"/>
  <c r="T158" i="10"/>
  <c r="W168" i="10"/>
  <c r="T165" i="10"/>
  <c r="U165" i="10"/>
  <c r="T166" i="10"/>
  <c r="U166" i="10"/>
  <c r="T157" i="10"/>
  <c r="U157" i="10"/>
  <c r="W160" i="10"/>
  <c r="W170" i="10"/>
  <c r="W152" i="10"/>
  <c r="U164" i="10"/>
  <c r="T164" i="10"/>
  <c r="T155" i="10"/>
  <c r="U155" i="10"/>
  <c r="T161" i="10"/>
  <c r="U161" i="10"/>
  <c r="Y150" i="10" l="1"/>
  <c r="AA153" i="10"/>
  <c r="Z153" i="10"/>
  <c r="Q153" i="10" s="1"/>
  <c r="Y153" i="10"/>
  <c r="Y156" i="10"/>
  <c r="Z167" i="10"/>
  <c r="Q167" i="10" s="1"/>
  <c r="Z156" i="10"/>
  <c r="Q156" i="10" s="1"/>
  <c r="AA166" i="10"/>
  <c r="Z166" i="10"/>
  <c r="Q166" i="10" s="1"/>
  <c r="Z150" i="10"/>
  <c r="Q150" i="10" s="1"/>
  <c r="AA151" i="10"/>
  <c r="AA150" i="10"/>
  <c r="Y151" i="10"/>
  <c r="AA167" i="10"/>
  <c r="Y167" i="10"/>
  <c r="Z151" i="10"/>
  <c r="Q151" i="10" s="1"/>
  <c r="Y166" i="10"/>
  <c r="Y169" i="10"/>
  <c r="Y158" i="10"/>
  <c r="AA158" i="10"/>
  <c r="Z158" i="10"/>
  <c r="Q158" i="10" s="1"/>
  <c r="T159" i="10"/>
  <c r="U159" i="10"/>
  <c r="Z164" i="10"/>
  <c r="Q164" i="10" s="1"/>
  <c r="Y164" i="10"/>
  <c r="AA164" i="10"/>
  <c r="U168" i="10"/>
  <c r="T168" i="10"/>
  <c r="Y163" i="10"/>
  <c r="Z163" i="10"/>
  <c r="Q163" i="10" s="1"/>
  <c r="AA163" i="10"/>
  <c r="U170" i="10"/>
  <c r="T170" i="10"/>
  <c r="Z161" i="10"/>
  <c r="Q161" i="10" s="1"/>
  <c r="AA161" i="10"/>
  <c r="Y161" i="10"/>
  <c r="U162" i="10"/>
  <c r="T162" i="10"/>
  <c r="T160" i="10"/>
  <c r="U160" i="10"/>
  <c r="AA157" i="10"/>
  <c r="Y157" i="10"/>
  <c r="Z157" i="10"/>
  <c r="Q157" i="10" s="1"/>
  <c r="Z165" i="10"/>
  <c r="Q165" i="10" s="1"/>
  <c r="AA165" i="10"/>
  <c r="Y165" i="10"/>
  <c r="Y155" i="10"/>
  <c r="Z155" i="10"/>
  <c r="Q155" i="10" s="1"/>
  <c r="AA155" i="10"/>
  <c r="U154" i="10"/>
  <c r="T154" i="10"/>
  <c r="AA169" i="10"/>
  <c r="Z169" i="10"/>
  <c r="Q169" i="10" s="1"/>
  <c r="T152" i="10"/>
  <c r="U152" i="10"/>
  <c r="Y168" i="10" l="1"/>
  <c r="Z168" i="10"/>
  <c r="Q168" i="10" s="1"/>
  <c r="AA168" i="10"/>
  <c r="Y152" i="10"/>
  <c r="Z152" i="10"/>
  <c r="Q152" i="10" s="1"/>
  <c r="AA152" i="10"/>
  <c r="Y154" i="10"/>
  <c r="Z154" i="10"/>
  <c r="Q154" i="10" s="1"/>
  <c r="AA154" i="10"/>
  <c r="AA162" i="10"/>
  <c r="Y162" i="10"/>
  <c r="Z162" i="10"/>
  <c r="Q162" i="10" s="1"/>
  <c r="AA170" i="10"/>
  <c r="Z170" i="10"/>
  <c r="Q170" i="10" s="1"/>
  <c r="Y170" i="10"/>
  <c r="Z160" i="10"/>
  <c r="Q160" i="10" s="1"/>
  <c r="Y160" i="10"/>
  <c r="AA160" i="10"/>
  <c r="AA159" i="10"/>
  <c r="Z159" i="10"/>
  <c r="Q159" i="10" s="1"/>
  <c r="Y159" i="10"/>
  <c r="I14" i="4" l="1"/>
  <c r="G14" i="4"/>
  <c r="N14" i="4" l="1"/>
  <c r="I10" i="4" l="1"/>
  <c r="G6" i="4" l="1"/>
  <c r="G5" i="4"/>
  <c r="I11" i="4"/>
  <c r="G11" i="4"/>
  <c r="I13" i="4"/>
  <c r="G13" i="4"/>
  <c r="H3" i="7" l="1"/>
  <c r="N13" i="4"/>
  <c r="I12" i="4" l="1"/>
  <c r="G12" i="4"/>
  <c r="N12" i="4" l="1"/>
  <c r="I16" i="4" l="1"/>
  <c r="G16" i="4"/>
  <c r="N6" i="4"/>
  <c r="N16" i="4" l="1"/>
  <c r="I9" i="4" l="1"/>
  <c r="G9" i="4"/>
  <c r="H5" i="4" l="1"/>
  <c r="I17" i="4" l="1"/>
  <c r="F17" i="5" s="1"/>
  <c r="I171" i="10"/>
  <c r="J171" i="10" s="1"/>
  <c r="O171" i="10" s="1"/>
  <c r="V171" i="10"/>
  <c r="I172" i="10"/>
  <c r="J172" i="10" s="1"/>
  <c r="M172" i="10" s="1"/>
  <c r="S172" i="10" s="1"/>
  <c r="X172" i="10" s="1"/>
  <c r="V172" i="10"/>
  <c r="I173" i="10"/>
  <c r="J173" i="10" s="1"/>
  <c r="V173" i="10"/>
  <c r="I174" i="10"/>
  <c r="J174" i="10" s="1"/>
  <c r="V174" i="10"/>
  <c r="I175" i="10"/>
  <c r="J175" i="10" s="1"/>
  <c r="M175" i="10" s="1"/>
  <c r="S175" i="10" s="1"/>
  <c r="X175" i="10" s="1"/>
  <c r="V175" i="10"/>
  <c r="I176" i="10"/>
  <c r="J176" i="10" s="1"/>
  <c r="N176" i="10" s="1"/>
  <c r="V176" i="10"/>
  <c r="I177" i="10"/>
  <c r="J177" i="10" s="1"/>
  <c r="V177" i="10"/>
  <c r="I178" i="10"/>
  <c r="J178" i="10" s="1"/>
  <c r="V178" i="10"/>
  <c r="I179" i="10"/>
  <c r="J179" i="10" s="1"/>
  <c r="L179" i="10" s="1"/>
  <c r="R179" i="10" s="1"/>
  <c r="V179" i="10"/>
  <c r="I180" i="10"/>
  <c r="J180" i="10" s="1"/>
  <c r="V180" i="10"/>
  <c r="I181" i="10"/>
  <c r="J181" i="10" s="1"/>
  <c r="L181" i="10" s="1"/>
  <c r="R181" i="10" s="1"/>
  <c r="V181" i="10"/>
  <c r="I182" i="10"/>
  <c r="J182" i="10" s="1"/>
  <c r="O182" i="10" s="1"/>
  <c r="V182" i="10"/>
  <c r="I183" i="10"/>
  <c r="J183" i="10" s="1"/>
  <c r="V183" i="10"/>
  <c r="I184" i="10"/>
  <c r="J184" i="10" s="1"/>
  <c r="V184" i="10"/>
  <c r="I185" i="10"/>
  <c r="J185" i="10" s="1"/>
  <c r="V185" i="10"/>
  <c r="I186" i="10"/>
  <c r="J186" i="10" s="1"/>
  <c r="O186" i="10" s="1"/>
  <c r="V186" i="10"/>
  <c r="I187" i="10"/>
  <c r="J187" i="10" s="1"/>
  <c r="O187" i="10" s="1"/>
  <c r="V187" i="10"/>
  <c r="I188" i="10"/>
  <c r="J188" i="10" s="1"/>
  <c r="L188" i="10" s="1"/>
  <c r="R188" i="10" s="1"/>
  <c r="V188" i="10"/>
  <c r="I189" i="10"/>
  <c r="J189" i="10" s="1"/>
  <c r="L189" i="10" s="1"/>
  <c r="R189" i="10" s="1"/>
  <c r="V189" i="10"/>
  <c r="I190" i="10"/>
  <c r="J190" i="10" s="1"/>
  <c r="O190" i="10" s="1"/>
  <c r="V190" i="10"/>
  <c r="I191" i="10"/>
  <c r="J191" i="10" s="1"/>
  <c r="V191" i="10"/>
  <c r="I192" i="10"/>
  <c r="J192" i="10" s="1"/>
  <c r="V192" i="10"/>
  <c r="I193" i="10"/>
  <c r="J193" i="10" s="1"/>
  <c r="V193" i="10"/>
  <c r="I194" i="10"/>
  <c r="J194" i="10" s="1"/>
  <c r="V194" i="10"/>
  <c r="I195" i="10"/>
  <c r="J195" i="10" s="1"/>
  <c r="V195" i="10"/>
  <c r="I196" i="10"/>
  <c r="J196" i="10" s="1"/>
  <c r="M196" i="10" s="1"/>
  <c r="S196" i="10" s="1"/>
  <c r="X196" i="10" s="1"/>
  <c r="V196" i="10"/>
  <c r="I197" i="10"/>
  <c r="J197" i="10" s="1"/>
  <c r="L197" i="10" s="1"/>
  <c r="R197" i="10" s="1"/>
  <c r="V197" i="10"/>
  <c r="I198" i="10"/>
  <c r="J198" i="10" s="1"/>
  <c r="V198" i="10"/>
  <c r="I199" i="10"/>
  <c r="J199" i="10" s="1"/>
  <c r="N199" i="10" s="1"/>
  <c r="V199" i="10"/>
  <c r="I200" i="10"/>
  <c r="J200" i="10" s="1"/>
  <c r="V200" i="10"/>
  <c r="I201" i="10"/>
  <c r="J201" i="10" s="1"/>
  <c r="O201" i="10" s="1"/>
  <c r="V201" i="10"/>
  <c r="I202" i="10"/>
  <c r="J202" i="10" s="1"/>
  <c r="V202" i="10"/>
  <c r="I203" i="10"/>
  <c r="J203" i="10" s="1"/>
  <c r="L203" i="10" s="1"/>
  <c r="R203" i="10" s="1"/>
  <c r="V203" i="10"/>
  <c r="I204" i="10"/>
  <c r="J204" i="10" s="1"/>
  <c r="V204" i="10"/>
  <c r="I205" i="10"/>
  <c r="J205" i="10" s="1"/>
  <c r="V205" i="10"/>
  <c r="I206" i="10"/>
  <c r="J206" i="10" s="1"/>
  <c r="O206" i="10" s="1"/>
  <c r="V206" i="10"/>
  <c r="I207" i="10"/>
  <c r="J207" i="10" s="1"/>
  <c r="O207" i="10" s="1"/>
  <c r="V207" i="10"/>
  <c r="I208" i="10"/>
  <c r="J208" i="10" s="1"/>
  <c r="V208" i="10"/>
  <c r="I209" i="10"/>
  <c r="J209" i="10" s="1"/>
  <c r="V209" i="10"/>
  <c r="I210" i="10"/>
  <c r="J210" i="10" s="1"/>
  <c r="V210" i="10"/>
  <c r="I211" i="10"/>
  <c r="J211" i="10" s="1"/>
  <c r="L211" i="10" s="1"/>
  <c r="R211" i="10" s="1"/>
  <c r="V211" i="10"/>
  <c r="I212" i="10"/>
  <c r="J212" i="10" s="1"/>
  <c r="V212" i="10"/>
  <c r="I213" i="10"/>
  <c r="J213" i="10" s="1"/>
  <c r="V213" i="10"/>
  <c r="I214" i="10"/>
  <c r="J214" i="10" s="1"/>
  <c r="V214" i="10"/>
  <c r="I215" i="10"/>
  <c r="J215" i="10" s="1"/>
  <c r="L215" i="10" s="1"/>
  <c r="R215" i="10" s="1"/>
  <c r="V215" i="10"/>
  <c r="I216" i="10"/>
  <c r="J216" i="10" s="1"/>
  <c r="V216" i="10"/>
  <c r="I217" i="10"/>
  <c r="J217" i="10" s="1"/>
  <c r="O217" i="10" s="1"/>
  <c r="V217" i="10"/>
  <c r="I218" i="10"/>
  <c r="J218" i="10" s="1"/>
  <c r="O218" i="10" s="1"/>
  <c r="V218" i="10"/>
  <c r="I219" i="10"/>
  <c r="J219" i="10" s="1"/>
  <c r="N219" i="10" s="1"/>
  <c r="V219" i="10"/>
  <c r="I220" i="10"/>
  <c r="J220" i="10" s="1"/>
  <c r="V220" i="10"/>
  <c r="I221" i="10"/>
  <c r="J221" i="10" s="1"/>
  <c r="O221" i="10" s="1"/>
  <c r="V221" i="10"/>
  <c r="I222" i="10"/>
  <c r="J222" i="10" s="1"/>
  <c r="O222" i="10" s="1"/>
  <c r="V222" i="10"/>
  <c r="I223" i="10"/>
  <c r="J223" i="10" s="1"/>
  <c r="V223" i="10"/>
  <c r="I224" i="10"/>
  <c r="J224" i="10" s="1"/>
  <c r="V224" i="10"/>
  <c r="I225" i="10"/>
  <c r="J225" i="10" s="1"/>
  <c r="L225" i="10" s="1"/>
  <c r="R225" i="10" s="1"/>
  <c r="V225" i="10"/>
  <c r="I226" i="10"/>
  <c r="J226" i="10" s="1"/>
  <c r="V226" i="10"/>
  <c r="I227" i="10"/>
  <c r="J227" i="10" s="1"/>
  <c r="O227" i="10" s="1"/>
  <c r="V227" i="10"/>
  <c r="I228" i="10"/>
  <c r="J228" i="10" s="1"/>
  <c r="V228" i="10"/>
  <c r="I229" i="10"/>
  <c r="J229" i="10" s="1"/>
  <c r="V229" i="10"/>
  <c r="I230" i="10"/>
  <c r="J230" i="10" s="1"/>
  <c r="V230" i="10"/>
  <c r="I231" i="10"/>
  <c r="J231" i="10" s="1"/>
  <c r="N231" i="10" s="1"/>
  <c r="V231" i="10"/>
  <c r="I232" i="10"/>
  <c r="J232" i="10" s="1"/>
  <c r="V232" i="10"/>
  <c r="I233" i="10"/>
  <c r="J233" i="10" s="1"/>
  <c r="N233" i="10" s="1"/>
  <c r="V233" i="10"/>
  <c r="I234" i="10"/>
  <c r="J234" i="10" s="1"/>
  <c r="N234" i="10" s="1"/>
  <c r="V234" i="10"/>
  <c r="I235" i="10"/>
  <c r="J235" i="10" s="1"/>
  <c r="M235" i="10" s="1"/>
  <c r="S235" i="10" s="1"/>
  <c r="X235" i="10" s="1"/>
  <c r="V235" i="10"/>
  <c r="I236" i="10"/>
  <c r="J236" i="10" s="1"/>
  <c r="V236" i="10"/>
  <c r="I237" i="10"/>
  <c r="J237" i="10" s="1"/>
  <c r="M237" i="10" s="1"/>
  <c r="S237" i="10" s="1"/>
  <c r="X237" i="10" s="1"/>
  <c r="V237" i="10"/>
  <c r="I238" i="10"/>
  <c r="J238" i="10" s="1"/>
  <c r="V238" i="10"/>
  <c r="I239" i="10"/>
  <c r="J239" i="10" s="1"/>
  <c r="N239" i="10" s="1"/>
  <c r="V239" i="10"/>
  <c r="I240" i="10"/>
  <c r="J240" i="10" s="1"/>
  <c r="M240" i="10" s="1"/>
  <c r="S240" i="10" s="1"/>
  <c r="X240" i="10" s="1"/>
  <c r="V240" i="10"/>
  <c r="I241" i="10"/>
  <c r="J241" i="10" s="1"/>
  <c r="V241" i="10"/>
  <c r="I242" i="10"/>
  <c r="J242" i="10" s="1"/>
  <c r="L242" i="10" s="1"/>
  <c r="R242" i="10" s="1"/>
  <c r="V242" i="10"/>
  <c r="I243" i="10"/>
  <c r="J243" i="10" s="1"/>
  <c r="V243" i="10"/>
  <c r="I244" i="10"/>
  <c r="J244" i="10" s="1"/>
  <c r="N244" i="10" s="1"/>
  <c r="V244" i="10"/>
  <c r="I245" i="10"/>
  <c r="J245" i="10" s="1"/>
  <c r="M245" i="10" s="1"/>
  <c r="S245" i="10" s="1"/>
  <c r="X245" i="10" s="1"/>
  <c r="V245" i="10"/>
  <c r="I246" i="10"/>
  <c r="J246" i="10" s="1"/>
  <c r="O246" i="10" s="1"/>
  <c r="V246" i="10"/>
  <c r="I247" i="10"/>
  <c r="J247" i="10" s="1"/>
  <c r="V247" i="10"/>
  <c r="I248" i="10"/>
  <c r="J248" i="10" s="1"/>
  <c r="L248" i="10" s="1"/>
  <c r="R248" i="10" s="1"/>
  <c r="V248" i="10"/>
  <c r="I249" i="10"/>
  <c r="J249" i="10" s="1"/>
  <c r="V249" i="10"/>
  <c r="I250" i="10"/>
  <c r="J250" i="10" s="1"/>
  <c r="L250" i="10" s="1"/>
  <c r="R250" i="10" s="1"/>
  <c r="V250" i="10"/>
  <c r="I251" i="10"/>
  <c r="J251" i="10" s="1"/>
  <c r="V251" i="10"/>
  <c r="I252" i="10"/>
  <c r="J252" i="10" s="1"/>
  <c r="V252" i="10"/>
  <c r="I253" i="10"/>
  <c r="J253" i="10" s="1"/>
  <c r="N253" i="10" s="1"/>
  <c r="V253" i="10"/>
  <c r="I254" i="10"/>
  <c r="J254" i="10" s="1"/>
  <c r="L254" i="10" s="1"/>
  <c r="R254" i="10" s="1"/>
  <c r="V254" i="10"/>
  <c r="I255" i="10"/>
  <c r="J255" i="10" s="1"/>
  <c r="V255" i="10"/>
  <c r="I256" i="10"/>
  <c r="J256" i="10" s="1"/>
  <c r="L256" i="10" s="1"/>
  <c r="R256" i="10" s="1"/>
  <c r="V256" i="10"/>
  <c r="I257" i="10"/>
  <c r="J257" i="10" s="1"/>
  <c r="L257" i="10" s="1"/>
  <c r="R257" i="10" s="1"/>
  <c r="V257" i="10"/>
  <c r="I258" i="10"/>
  <c r="J258" i="10" s="1"/>
  <c r="V258" i="10"/>
  <c r="I259" i="10"/>
  <c r="J259" i="10" s="1"/>
  <c r="L259" i="10" s="1"/>
  <c r="R259" i="10" s="1"/>
  <c r="V259" i="10"/>
  <c r="I260" i="10"/>
  <c r="J260" i="10" s="1"/>
  <c r="V260" i="10"/>
  <c r="I261" i="10"/>
  <c r="J261" i="10" s="1"/>
  <c r="V261" i="10"/>
  <c r="I262" i="10"/>
  <c r="J262" i="10" s="1"/>
  <c r="M262" i="10" s="1"/>
  <c r="S262" i="10" s="1"/>
  <c r="X262" i="10" s="1"/>
  <c r="V262" i="10"/>
  <c r="I263" i="10"/>
  <c r="J263" i="10" s="1"/>
  <c r="V263" i="10"/>
  <c r="I264" i="10"/>
  <c r="J264" i="10" s="1"/>
  <c r="N264" i="10" s="1"/>
  <c r="V264" i="10"/>
  <c r="I265" i="10"/>
  <c r="J265" i="10" s="1"/>
  <c r="V265" i="10"/>
  <c r="I266" i="10"/>
  <c r="J266" i="10" s="1"/>
  <c r="V266" i="10"/>
  <c r="I267" i="10"/>
  <c r="J267" i="10" s="1"/>
  <c r="V267" i="10"/>
  <c r="I268" i="10"/>
  <c r="J268" i="10" s="1"/>
  <c r="M268" i="10" s="1"/>
  <c r="S268" i="10" s="1"/>
  <c r="X268" i="10" s="1"/>
  <c r="V268" i="10"/>
  <c r="I269" i="10"/>
  <c r="J269" i="10" s="1"/>
  <c r="M269" i="10" s="1"/>
  <c r="S269" i="10" s="1"/>
  <c r="X269" i="10" s="1"/>
  <c r="V269" i="10"/>
  <c r="I270" i="10"/>
  <c r="J270" i="10" s="1"/>
  <c r="V270" i="10"/>
  <c r="I271" i="10"/>
  <c r="J271" i="10" s="1"/>
  <c r="L271" i="10" s="1"/>
  <c r="R271" i="10" s="1"/>
  <c r="V271" i="10"/>
  <c r="I272" i="10"/>
  <c r="J272" i="10" s="1"/>
  <c r="M272" i="10" s="1"/>
  <c r="S272" i="10" s="1"/>
  <c r="X272" i="10" s="1"/>
  <c r="V272" i="10"/>
  <c r="I273" i="10"/>
  <c r="J273" i="10" s="1"/>
  <c r="L273" i="10" s="1"/>
  <c r="R273" i="10" s="1"/>
  <c r="V273" i="10"/>
  <c r="I274" i="10"/>
  <c r="J274" i="10" s="1"/>
  <c r="V274" i="10"/>
  <c r="I275" i="10"/>
  <c r="J275" i="10" s="1"/>
  <c r="V275" i="10"/>
  <c r="I276" i="10"/>
  <c r="J276" i="10" s="1"/>
  <c r="M276" i="10" s="1"/>
  <c r="S276" i="10" s="1"/>
  <c r="X276" i="10" s="1"/>
  <c r="V276" i="10"/>
  <c r="I277" i="10"/>
  <c r="J277" i="10" s="1"/>
  <c r="V277" i="10"/>
  <c r="I278" i="10"/>
  <c r="J278" i="10" s="1"/>
  <c r="V278" i="10"/>
  <c r="I279" i="10"/>
  <c r="J279" i="10" s="1"/>
  <c r="V279" i="10"/>
  <c r="I280" i="10"/>
  <c r="J280" i="10" s="1"/>
  <c r="V280" i="10"/>
  <c r="I281" i="10"/>
  <c r="J281" i="10" s="1"/>
  <c r="V281" i="10"/>
  <c r="I282" i="10"/>
  <c r="J282" i="10" s="1"/>
  <c r="L282" i="10" s="1"/>
  <c r="R282" i="10" s="1"/>
  <c r="V282" i="10"/>
  <c r="I283" i="10"/>
  <c r="J283" i="10" s="1"/>
  <c r="V283" i="10"/>
  <c r="I284" i="10"/>
  <c r="J284" i="10" s="1"/>
  <c r="V284" i="10"/>
  <c r="I285" i="10"/>
  <c r="J285" i="10" s="1"/>
  <c r="L285" i="10" s="1"/>
  <c r="R285" i="10" s="1"/>
  <c r="W285" i="10" s="1"/>
  <c r="V285" i="10"/>
  <c r="I286" i="10"/>
  <c r="J286" i="10" s="1"/>
  <c r="V286" i="10"/>
  <c r="I287" i="10"/>
  <c r="J287" i="10" s="1"/>
  <c r="V287" i="10"/>
  <c r="I288" i="10"/>
  <c r="J288" i="10" s="1"/>
  <c r="V288" i="10"/>
  <c r="I289" i="10"/>
  <c r="J289" i="10" s="1"/>
  <c r="L289" i="10" s="1"/>
  <c r="R289" i="10" s="1"/>
  <c r="V289" i="10"/>
  <c r="I290" i="10"/>
  <c r="J290" i="10" s="1"/>
  <c r="V290" i="10"/>
  <c r="I291" i="10"/>
  <c r="J291" i="10" s="1"/>
  <c r="O291" i="10" s="1"/>
  <c r="V291" i="10"/>
  <c r="I292" i="10"/>
  <c r="J292" i="10" s="1"/>
  <c r="L292" i="10" s="1"/>
  <c r="R292" i="10" s="1"/>
  <c r="V292" i="10"/>
  <c r="I293" i="10"/>
  <c r="J293" i="10" s="1"/>
  <c r="V293" i="10"/>
  <c r="I294" i="10"/>
  <c r="J294" i="10" s="1"/>
  <c r="V294" i="10"/>
  <c r="I295" i="10"/>
  <c r="J295" i="10" s="1"/>
  <c r="L295" i="10" s="1"/>
  <c r="R295" i="10" s="1"/>
  <c r="W295" i="10" s="1"/>
  <c r="V295" i="10"/>
  <c r="I296" i="10"/>
  <c r="J296" i="10" s="1"/>
  <c r="V296" i="10"/>
  <c r="I297" i="10"/>
  <c r="J297" i="10" s="1"/>
  <c r="N297" i="10" s="1"/>
  <c r="V297" i="10"/>
  <c r="I298" i="10"/>
  <c r="J298" i="10" s="1"/>
  <c r="V298" i="10"/>
  <c r="I299" i="10"/>
  <c r="J299" i="10" s="1"/>
  <c r="V299" i="10"/>
  <c r="I300" i="10"/>
  <c r="J300" i="10" s="1"/>
  <c r="N300" i="10" s="1"/>
  <c r="V300" i="10"/>
  <c r="I301" i="10"/>
  <c r="J301" i="10" s="1"/>
  <c r="V301" i="10"/>
  <c r="I302" i="10"/>
  <c r="J302" i="10" s="1"/>
  <c r="O302" i="10" s="1"/>
  <c r="V302" i="10"/>
  <c r="I303" i="10"/>
  <c r="J303" i="10" s="1"/>
  <c r="L303" i="10" s="1"/>
  <c r="R303" i="10" s="1"/>
  <c r="V303" i="10"/>
  <c r="I304" i="10"/>
  <c r="J304" i="10" s="1"/>
  <c r="M304" i="10" s="1"/>
  <c r="S304" i="10" s="1"/>
  <c r="X304" i="10" s="1"/>
  <c r="V304" i="10"/>
  <c r="I305" i="10"/>
  <c r="J305" i="10" s="1"/>
  <c r="O305" i="10" s="1"/>
  <c r="V305" i="10"/>
  <c r="I306" i="10"/>
  <c r="J306" i="10" s="1"/>
  <c r="M306" i="10" s="1"/>
  <c r="S306" i="10" s="1"/>
  <c r="X306" i="10" s="1"/>
  <c r="V306" i="10"/>
  <c r="I307" i="10"/>
  <c r="J307" i="10" s="1"/>
  <c r="V307" i="10"/>
  <c r="I308" i="10"/>
  <c r="J308" i="10" s="1"/>
  <c r="N308" i="10" s="1"/>
  <c r="V308" i="10"/>
  <c r="I309" i="10"/>
  <c r="J309" i="10" s="1"/>
  <c r="O309" i="10" s="1"/>
  <c r="V309" i="10"/>
  <c r="I310" i="10"/>
  <c r="J310" i="10" s="1"/>
  <c r="V310" i="10"/>
  <c r="I311" i="10"/>
  <c r="J311" i="10" s="1"/>
  <c r="V311" i="10"/>
  <c r="I312" i="10"/>
  <c r="J312" i="10" s="1"/>
  <c r="M312" i="10" s="1"/>
  <c r="S312" i="10" s="1"/>
  <c r="X312" i="10" s="1"/>
  <c r="V312" i="10"/>
  <c r="I313" i="10"/>
  <c r="J313" i="10" s="1"/>
  <c r="N313" i="10" s="1"/>
  <c r="V313" i="10"/>
  <c r="I314" i="10"/>
  <c r="J314" i="10" s="1"/>
  <c r="V314" i="10"/>
  <c r="I315" i="10"/>
  <c r="J315" i="10" s="1"/>
  <c r="V315" i="10"/>
  <c r="I316" i="10"/>
  <c r="J316" i="10" s="1"/>
  <c r="L316" i="10" s="1"/>
  <c r="R316" i="10" s="1"/>
  <c r="V316" i="10"/>
  <c r="I317" i="10"/>
  <c r="J317" i="10" s="1"/>
  <c r="V317" i="10"/>
  <c r="I318" i="10"/>
  <c r="J318" i="10" s="1"/>
  <c r="V318" i="10"/>
  <c r="I319" i="10"/>
  <c r="J319" i="10" s="1"/>
  <c r="V319" i="10"/>
  <c r="I320" i="10"/>
  <c r="J320" i="10" s="1"/>
  <c r="V320" i="10"/>
  <c r="I321" i="10"/>
  <c r="J321" i="10" s="1"/>
  <c r="O321" i="10" s="1"/>
  <c r="V321" i="10"/>
  <c r="I322" i="10"/>
  <c r="J322" i="10" s="1"/>
  <c r="L322" i="10" s="1"/>
  <c r="R322" i="10" s="1"/>
  <c r="W322" i="10" s="1"/>
  <c r="V322" i="10"/>
  <c r="I323" i="10"/>
  <c r="J323" i="10" s="1"/>
  <c r="V323" i="10"/>
  <c r="I324" i="10"/>
  <c r="J324" i="10" s="1"/>
  <c r="O324" i="10" s="1"/>
  <c r="V324" i="10"/>
  <c r="I325" i="10"/>
  <c r="J325" i="10" s="1"/>
  <c r="L325" i="10" s="1"/>
  <c r="R325" i="10" s="1"/>
  <c r="V325" i="10"/>
  <c r="I326" i="10"/>
  <c r="J326" i="10" s="1"/>
  <c r="V326" i="10"/>
  <c r="I327" i="10"/>
  <c r="J327" i="10" s="1"/>
  <c r="V327" i="10"/>
  <c r="I328" i="10"/>
  <c r="J328" i="10" s="1"/>
  <c r="V328" i="10"/>
  <c r="I329" i="10"/>
  <c r="J329" i="10" s="1"/>
  <c r="V329" i="10"/>
  <c r="I330" i="10"/>
  <c r="J330" i="10" s="1"/>
  <c r="M330" i="10" s="1"/>
  <c r="S330" i="10" s="1"/>
  <c r="X330" i="10" s="1"/>
  <c r="V330" i="10"/>
  <c r="I331" i="10"/>
  <c r="J331" i="10" s="1"/>
  <c r="N331" i="10" s="1"/>
  <c r="V331" i="10"/>
  <c r="I332" i="10"/>
  <c r="J332" i="10" s="1"/>
  <c r="L332" i="10" s="1"/>
  <c r="R332" i="10" s="1"/>
  <c r="V332" i="10"/>
  <c r="I333" i="10"/>
  <c r="J333" i="10" s="1"/>
  <c r="L333" i="10" s="1"/>
  <c r="R333" i="10" s="1"/>
  <c r="V333" i="10"/>
  <c r="I334" i="10"/>
  <c r="J334" i="10" s="1"/>
  <c r="V334" i="10"/>
  <c r="I335" i="10"/>
  <c r="J335" i="10" s="1"/>
  <c r="L335" i="10" s="1"/>
  <c r="R335" i="10" s="1"/>
  <c r="V335" i="10"/>
  <c r="I336" i="10"/>
  <c r="J336" i="10" s="1"/>
  <c r="V336" i="10"/>
  <c r="I337" i="10"/>
  <c r="J337" i="10" s="1"/>
  <c r="N337" i="10" s="1"/>
  <c r="V337" i="10"/>
  <c r="I338" i="10"/>
  <c r="J338" i="10" s="1"/>
  <c r="V338" i="10"/>
  <c r="I339" i="10"/>
  <c r="J339" i="10" s="1"/>
  <c r="M339" i="10" s="1"/>
  <c r="S339" i="10" s="1"/>
  <c r="X339" i="10" s="1"/>
  <c r="V339" i="10"/>
  <c r="I340" i="10"/>
  <c r="J340" i="10" s="1"/>
  <c r="L340" i="10" s="1"/>
  <c r="R340" i="10" s="1"/>
  <c r="V340" i="10"/>
  <c r="I341" i="10"/>
  <c r="J341" i="10" s="1"/>
  <c r="V341" i="10"/>
  <c r="I342" i="10"/>
  <c r="J342" i="10" s="1"/>
  <c r="V342" i="10"/>
  <c r="I343" i="10"/>
  <c r="J343" i="10" s="1"/>
  <c r="L343" i="10" s="1"/>
  <c r="R343" i="10" s="1"/>
  <c r="V343" i="10"/>
  <c r="I344" i="10"/>
  <c r="J344" i="10" s="1"/>
  <c r="V344" i="10"/>
  <c r="I345" i="10"/>
  <c r="J345" i="10" s="1"/>
  <c r="V345" i="10"/>
  <c r="I346" i="10"/>
  <c r="J346" i="10" s="1"/>
  <c r="V346" i="10"/>
  <c r="I347" i="10"/>
  <c r="J347" i="10" s="1"/>
  <c r="N347" i="10" s="1"/>
  <c r="V347" i="10"/>
  <c r="I348" i="10"/>
  <c r="J348" i="10" s="1"/>
  <c r="L348" i="10" s="1"/>
  <c r="R348" i="10" s="1"/>
  <c r="V348" i="10"/>
  <c r="I349" i="10"/>
  <c r="J349" i="10" s="1"/>
  <c r="L349" i="10" s="1"/>
  <c r="R349" i="10" s="1"/>
  <c r="V349" i="10"/>
  <c r="I350" i="10"/>
  <c r="J350" i="10" s="1"/>
  <c r="V350" i="10"/>
  <c r="I351" i="10"/>
  <c r="J351" i="10" s="1"/>
  <c r="L351" i="10" s="1"/>
  <c r="R351" i="10" s="1"/>
  <c r="V351" i="10"/>
  <c r="I352" i="10"/>
  <c r="J352" i="10" s="1"/>
  <c r="O352" i="10" s="1"/>
  <c r="V352" i="10"/>
  <c r="I353" i="10"/>
  <c r="J353" i="10" s="1"/>
  <c r="N353" i="10" s="1"/>
  <c r="V353" i="10"/>
  <c r="I354" i="10"/>
  <c r="J354" i="10" s="1"/>
  <c r="V354" i="10"/>
  <c r="I355" i="10"/>
  <c r="J355" i="10" s="1"/>
  <c r="M355" i="10" s="1"/>
  <c r="S355" i="10" s="1"/>
  <c r="X355" i="10" s="1"/>
  <c r="V355" i="10"/>
  <c r="I356" i="10"/>
  <c r="J356" i="10" s="1"/>
  <c r="L356" i="10" s="1"/>
  <c r="R356" i="10" s="1"/>
  <c r="V356" i="10"/>
  <c r="I357" i="10"/>
  <c r="J357" i="10" s="1"/>
  <c r="V357" i="10"/>
  <c r="I358" i="10"/>
  <c r="J358" i="10" s="1"/>
  <c r="V358" i="10"/>
  <c r="I359" i="10"/>
  <c r="J359" i="10" s="1"/>
  <c r="L359" i="10" s="1"/>
  <c r="R359" i="10" s="1"/>
  <c r="V359" i="10"/>
  <c r="I360" i="10"/>
  <c r="J360" i="10" s="1"/>
  <c r="V360" i="10"/>
  <c r="I361" i="10"/>
  <c r="J361" i="10" s="1"/>
  <c r="V361" i="10"/>
  <c r="I362" i="10"/>
  <c r="J362" i="10" s="1"/>
  <c r="M362" i="10" s="1"/>
  <c r="S362" i="10" s="1"/>
  <c r="X362" i="10" s="1"/>
  <c r="V362" i="10"/>
  <c r="I363" i="10"/>
  <c r="J363" i="10" s="1"/>
  <c r="N363" i="10" s="1"/>
  <c r="V363" i="10"/>
  <c r="I364" i="10"/>
  <c r="J364" i="10" s="1"/>
  <c r="L364" i="10" s="1"/>
  <c r="R364" i="10" s="1"/>
  <c r="V364" i="10"/>
  <c r="I365" i="10"/>
  <c r="J365" i="10" s="1"/>
  <c r="L365" i="10" s="1"/>
  <c r="R365" i="10" s="1"/>
  <c r="V365" i="10"/>
  <c r="I366" i="10"/>
  <c r="J366" i="10" s="1"/>
  <c r="V366" i="10"/>
  <c r="I367" i="10"/>
  <c r="J367" i="10" s="1"/>
  <c r="L367" i="10" s="1"/>
  <c r="R367" i="10" s="1"/>
  <c r="V367" i="10"/>
  <c r="I368" i="10"/>
  <c r="J368" i="10" s="1"/>
  <c r="O368" i="10" s="1"/>
  <c r="V368" i="10"/>
  <c r="I369" i="10"/>
  <c r="J369" i="10" s="1"/>
  <c r="N369" i="10" s="1"/>
  <c r="V369" i="10"/>
  <c r="I370" i="10"/>
  <c r="J370" i="10" s="1"/>
  <c r="V370" i="10"/>
  <c r="I371" i="10"/>
  <c r="J371" i="10" s="1"/>
  <c r="M371" i="10" s="1"/>
  <c r="S371" i="10" s="1"/>
  <c r="X371" i="10" s="1"/>
  <c r="V371" i="10"/>
  <c r="I372" i="10"/>
  <c r="J372" i="10" s="1"/>
  <c r="N372" i="10" s="1"/>
  <c r="V372" i="10"/>
  <c r="N237" i="10" l="1"/>
  <c r="N227" i="10"/>
  <c r="N215" i="10"/>
  <c r="N262" i="10"/>
  <c r="N312" i="10"/>
  <c r="O285" i="10"/>
  <c r="N221" i="10"/>
  <c r="M364" i="10"/>
  <c r="S364" i="10" s="1"/>
  <c r="X364" i="10" s="1"/>
  <c r="N201" i="10"/>
  <c r="M370" i="10"/>
  <c r="S370" i="10" s="1"/>
  <c r="X370" i="10" s="1"/>
  <c r="O370" i="10"/>
  <c r="O359" i="10"/>
  <c r="M300" i="10"/>
  <c r="S300" i="10" s="1"/>
  <c r="X300" i="10" s="1"/>
  <c r="O253" i="10"/>
  <c r="O322" i="10"/>
  <c r="M285" i="10"/>
  <c r="S285" i="10" s="1"/>
  <c r="X285" i="10" s="1"/>
  <c r="O262" i="10"/>
  <c r="O176" i="10"/>
  <c r="O254" i="10"/>
  <c r="N171" i="10"/>
  <c r="N321" i="10"/>
  <c r="M171" i="10"/>
  <c r="S171" i="10" s="1"/>
  <c r="X171" i="10" s="1"/>
  <c r="M297" i="10"/>
  <c r="S297" i="10" s="1"/>
  <c r="X297" i="10" s="1"/>
  <c r="M321" i="10"/>
  <c r="S321" i="10" s="1"/>
  <c r="X321" i="10" s="1"/>
  <c r="M348" i="10"/>
  <c r="S348" i="10" s="1"/>
  <c r="X348" i="10" s="1"/>
  <c r="L321" i="10"/>
  <c r="R321" i="10" s="1"/>
  <c r="W321" i="10" s="1"/>
  <c r="L297" i="10"/>
  <c r="R297" i="10" s="1"/>
  <c r="W297" i="10" s="1"/>
  <c r="N256" i="10"/>
  <c r="N207" i="10"/>
  <c r="O336" i="10"/>
  <c r="M336" i="10"/>
  <c r="S336" i="10" s="1"/>
  <c r="X336" i="10" s="1"/>
  <c r="O281" i="10"/>
  <c r="M281" i="10"/>
  <c r="S281" i="10" s="1"/>
  <c r="X281" i="10" s="1"/>
  <c r="O241" i="10"/>
  <c r="N241" i="10"/>
  <c r="L241" i="10"/>
  <c r="R241" i="10" s="1"/>
  <c r="W241" i="10" s="1"/>
  <c r="M241" i="10"/>
  <c r="S241" i="10" s="1"/>
  <c r="X241" i="10" s="1"/>
  <c r="L185" i="10"/>
  <c r="R185" i="10" s="1"/>
  <c r="W185" i="10" s="1"/>
  <c r="O185" i="10"/>
  <c r="L192" i="10"/>
  <c r="R192" i="10" s="1"/>
  <c r="W192" i="10" s="1"/>
  <c r="O192" i="10"/>
  <c r="N192" i="10"/>
  <c r="L300" i="10"/>
  <c r="R300" i="10" s="1"/>
  <c r="W300" i="10" s="1"/>
  <c r="T300" i="10" s="1"/>
  <c r="O256" i="10"/>
  <c r="M248" i="10"/>
  <c r="S248" i="10" s="1"/>
  <c r="X248" i="10" s="1"/>
  <c r="M225" i="10"/>
  <c r="S225" i="10" s="1"/>
  <c r="X225" i="10" s="1"/>
  <c r="N359" i="10"/>
  <c r="M352" i="10"/>
  <c r="S352" i="10" s="1"/>
  <c r="X352" i="10" s="1"/>
  <c r="M322" i="10"/>
  <c r="S322" i="10" s="1"/>
  <c r="X322" i="10" s="1"/>
  <c r="N272" i="10"/>
  <c r="M256" i="10"/>
  <c r="S256" i="10" s="1"/>
  <c r="X256" i="10" s="1"/>
  <c r="M234" i="10"/>
  <c r="S234" i="10" s="1"/>
  <c r="X234" i="10" s="1"/>
  <c r="L221" i="10"/>
  <c r="R221" i="10" s="1"/>
  <c r="W221" i="10" s="1"/>
  <c r="M176" i="10"/>
  <c r="S176" i="10" s="1"/>
  <c r="X176" i="10" s="1"/>
  <c r="L171" i="10"/>
  <c r="R171" i="10" s="1"/>
  <c r="W171" i="10" s="1"/>
  <c r="N172" i="10"/>
  <c r="M217" i="10"/>
  <c r="S217" i="10" s="1"/>
  <c r="X217" i="10" s="1"/>
  <c r="N217" i="10"/>
  <c r="M372" i="10"/>
  <c r="S372" i="10" s="1"/>
  <c r="X372" i="10" s="1"/>
  <c r="N306" i="10"/>
  <c r="N303" i="10"/>
  <c r="O300" i="10"/>
  <c r="L217" i="10"/>
  <c r="R217" i="10" s="1"/>
  <c r="W217" i="10" s="1"/>
  <c r="O344" i="10"/>
  <c r="M344" i="10"/>
  <c r="S344" i="10" s="1"/>
  <c r="X344" i="10" s="1"/>
  <c r="N344" i="10"/>
  <c r="L344" i="10"/>
  <c r="R344" i="10" s="1"/>
  <c r="W344" i="10" s="1"/>
  <c r="N210" i="10"/>
  <c r="L210" i="10"/>
  <c r="R210" i="10" s="1"/>
  <c r="W210" i="10" s="1"/>
  <c r="O210" i="10"/>
  <c r="N361" i="10"/>
  <c r="O361" i="10"/>
  <c r="M361" i="10"/>
  <c r="S361" i="10" s="1"/>
  <c r="X361" i="10" s="1"/>
  <c r="N345" i="10"/>
  <c r="M345" i="10"/>
  <c r="S345" i="10" s="1"/>
  <c r="X345" i="10" s="1"/>
  <c r="O345" i="10"/>
  <c r="L341" i="10"/>
  <c r="R341" i="10" s="1"/>
  <c r="W341" i="10" s="1"/>
  <c r="O341" i="10"/>
  <c r="N320" i="10"/>
  <c r="M320" i="10"/>
  <c r="S320" i="10" s="1"/>
  <c r="X320" i="10" s="1"/>
  <c r="N296" i="10"/>
  <c r="M296" i="10"/>
  <c r="S296" i="10" s="1"/>
  <c r="X296" i="10" s="1"/>
  <c r="O236" i="10"/>
  <c r="N236" i="10"/>
  <c r="M236" i="10"/>
  <c r="S236" i="10" s="1"/>
  <c r="X236" i="10" s="1"/>
  <c r="L236" i="10"/>
  <c r="R236" i="10" s="1"/>
  <c r="W236" i="10" s="1"/>
  <c r="L200" i="10"/>
  <c r="R200" i="10" s="1"/>
  <c r="W200" i="10" s="1"/>
  <c r="O200" i="10"/>
  <c r="M200" i="10"/>
  <c r="S200" i="10" s="1"/>
  <c r="X200" i="10" s="1"/>
  <c r="N200" i="10"/>
  <c r="M354" i="10"/>
  <c r="S354" i="10" s="1"/>
  <c r="X354" i="10" s="1"/>
  <c r="L354" i="10"/>
  <c r="R354" i="10" s="1"/>
  <c r="W354" i="10" s="1"/>
  <c r="O354" i="10"/>
  <c r="L310" i="10"/>
  <c r="R310" i="10" s="1"/>
  <c r="W310" i="10" s="1"/>
  <c r="M310" i="10"/>
  <c r="S310" i="10" s="1"/>
  <c r="X310" i="10" s="1"/>
  <c r="O298" i="10"/>
  <c r="L298" i="10"/>
  <c r="R298" i="10" s="1"/>
  <c r="W298" i="10" s="1"/>
  <c r="N278" i="10"/>
  <c r="M278" i="10"/>
  <c r="S278" i="10" s="1"/>
  <c r="X278" i="10" s="1"/>
  <c r="O360" i="10"/>
  <c r="L360" i="10"/>
  <c r="R360" i="10" s="1"/>
  <c r="W360" i="10" s="1"/>
  <c r="M360" i="10"/>
  <c r="S360" i="10" s="1"/>
  <c r="X360" i="10" s="1"/>
  <c r="N360" i="10"/>
  <c r="L319" i="10"/>
  <c r="R319" i="10" s="1"/>
  <c r="W319" i="10" s="1"/>
  <c r="N319" i="10"/>
  <c r="M214" i="10"/>
  <c r="S214" i="10" s="1"/>
  <c r="X214" i="10" s="1"/>
  <c r="O214" i="10"/>
  <c r="L357" i="10"/>
  <c r="R357" i="10" s="1"/>
  <c r="W357" i="10" s="1"/>
  <c r="O357" i="10"/>
  <c r="O315" i="10"/>
  <c r="L315" i="10"/>
  <c r="R315" i="10" s="1"/>
  <c r="W315" i="10" s="1"/>
  <c r="L270" i="10"/>
  <c r="R270" i="10" s="1"/>
  <c r="W270" i="10" s="1"/>
  <c r="N270" i="10"/>
  <c r="N202" i="10"/>
  <c r="M202" i="10"/>
  <c r="S202" i="10" s="1"/>
  <c r="X202" i="10" s="1"/>
  <c r="O202" i="10"/>
  <c r="L202" i="10"/>
  <c r="R202" i="10" s="1"/>
  <c r="W202" i="10" s="1"/>
  <c r="M326" i="10"/>
  <c r="S326" i="10" s="1"/>
  <c r="X326" i="10" s="1"/>
  <c r="O326" i="10"/>
  <c r="N329" i="10"/>
  <c r="M329" i="10"/>
  <c r="S329" i="10" s="1"/>
  <c r="X329" i="10" s="1"/>
  <c r="O329" i="10"/>
  <c r="M290" i="10"/>
  <c r="S290" i="10" s="1"/>
  <c r="X290" i="10" s="1"/>
  <c r="L290" i="10"/>
  <c r="R290" i="10" s="1"/>
  <c r="W290" i="10" s="1"/>
  <c r="O290" i="10"/>
  <c r="N290" i="10"/>
  <c r="O286" i="10"/>
  <c r="L286" i="10"/>
  <c r="R286" i="10" s="1"/>
  <c r="W286" i="10" s="1"/>
  <c r="M286" i="10"/>
  <c r="S286" i="10" s="1"/>
  <c r="X286" i="10" s="1"/>
  <c r="N286" i="10"/>
  <c r="O265" i="10"/>
  <c r="L265" i="10"/>
  <c r="R265" i="10" s="1"/>
  <c r="W265" i="10" s="1"/>
  <c r="M265" i="10"/>
  <c r="S265" i="10" s="1"/>
  <c r="X265" i="10" s="1"/>
  <c r="N265" i="10"/>
  <c r="L251" i="10"/>
  <c r="R251" i="10" s="1"/>
  <c r="W251" i="10" s="1"/>
  <c r="O251" i="10"/>
  <c r="L228" i="10"/>
  <c r="R228" i="10" s="1"/>
  <c r="W228" i="10" s="1"/>
  <c r="O228" i="10"/>
  <c r="M228" i="10"/>
  <c r="S228" i="10" s="1"/>
  <c r="X228" i="10" s="1"/>
  <c r="L216" i="10"/>
  <c r="R216" i="10" s="1"/>
  <c r="W216" i="10" s="1"/>
  <c r="O216" i="10"/>
  <c r="L208" i="10"/>
  <c r="R208" i="10" s="1"/>
  <c r="W208" i="10" s="1"/>
  <c r="M208" i="10"/>
  <c r="S208" i="10" s="1"/>
  <c r="X208" i="10" s="1"/>
  <c r="N208" i="10"/>
  <c r="O208" i="10"/>
  <c r="M346" i="10"/>
  <c r="S346" i="10" s="1"/>
  <c r="X346" i="10" s="1"/>
  <c r="L346" i="10"/>
  <c r="R346" i="10" s="1"/>
  <c r="W346" i="10" s="1"/>
  <c r="M338" i="10"/>
  <c r="S338" i="10" s="1"/>
  <c r="X338" i="10" s="1"/>
  <c r="O338" i="10"/>
  <c r="L338" i="10"/>
  <c r="R338" i="10" s="1"/>
  <c r="W338" i="10" s="1"/>
  <c r="M212" i="10"/>
  <c r="S212" i="10" s="1"/>
  <c r="X212" i="10" s="1"/>
  <c r="O212" i="10"/>
  <c r="M317" i="10"/>
  <c r="S317" i="10" s="1"/>
  <c r="X317" i="10" s="1"/>
  <c r="N317" i="10"/>
  <c r="N301" i="10"/>
  <c r="L301" i="10"/>
  <c r="R301" i="10" s="1"/>
  <c r="W301" i="10" s="1"/>
  <c r="L299" i="10"/>
  <c r="R299" i="10" s="1"/>
  <c r="W299" i="10" s="1"/>
  <c r="M299" i="10"/>
  <c r="S299" i="10" s="1"/>
  <c r="X299" i="10" s="1"/>
  <c r="O299" i="10"/>
  <c r="N299" i="10"/>
  <c r="O293" i="10"/>
  <c r="L293" i="10"/>
  <c r="R293" i="10" s="1"/>
  <c r="W293" i="10" s="1"/>
  <c r="M293" i="10"/>
  <c r="S293" i="10" s="1"/>
  <c r="X293" i="10" s="1"/>
  <c r="N293" i="10"/>
  <c r="M279" i="10"/>
  <c r="S279" i="10" s="1"/>
  <c r="X279" i="10" s="1"/>
  <c r="L279" i="10"/>
  <c r="R279" i="10" s="1"/>
  <c r="W279" i="10" s="1"/>
  <c r="O279" i="10"/>
  <c r="N279" i="10"/>
  <c r="L247" i="10"/>
  <c r="R247" i="10" s="1"/>
  <c r="W247" i="10" s="1"/>
  <c r="M247" i="10"/>
  <c r="S247" i="10" s="1"/>
  <c r="X247" i="10" s="1"/>
  <c r="N247" i="10"/>
  <c r="O247" i="10"/>
  <c r="N230" i="10"/>
  <c r="O230" i="10"/>
  <c r="N173" i="10"/>
  <c r="L173" i="10"/>
  <c r="R173" i="10" s="1"/>
  <c r="W173" i="10" s="1"/>
  <c r="M173" i="10"/>
  <c r="S173" i="10" s="1"/>
  <c r="X173" i="10" s="1"/>
  <c r="O173" i="10"/>
  <c r="O372" i="10"/>
  <c r="L352" i="10"/>
  <c r="R352" i="10" s="1"/>
  <c r="W352" i="10" s="1"/>
  <c r="M347" i="10"/>
  <c r="S347" i="10" s="1"/>
  <c r="X347" i="10" s="1"/>
  <c r="N336" i="10"/>
  <c r="N322" i="10"/>
  <c r="T322" i="10" s="1"/>
  <c r="L306" i="10"/>
  <c r="R306" i="10" s="1"/>
  <c r="W306" i="10" s="1"/>
  <c r="N285" i="10"/>
  <c r="T285" i="10" s="1"/>
  <c r="L281" i="10"/>
  <c r="R281" i="10" s="1"/>
  <c r="W281" i="10" s="1"/>
  <c r="N268" i="10"/>
  <c r="O234" i="10"/>
  <c r="M221" i="10"/>
  <c r="S221" i="10" s="1"/>
  <c r="X221" i="10" s="1"/>
  <c r="O191" i="10"/>
  <c r="N191" i="10"/>
  <c r="M182" i="10"/>
  <c r="S182" i="10" s="1"/>
  <c r="X182" i="10" s="1"/>
  <c r="L182" i="10"/>
  <c r="R182" i="10" s="1"/>
  <c r="W182" i="10" s="1"/>
  <c r="N182" i="10"/>
  <c r="L370" i="10"/>
  <c r="R370" i="10" s="1"/>
  <c r="W370" i="10" s="1"/>
  <c r="L362" i="10"/>
  <c r="R362" i="10" s="1"/>
  <c r="W362" i="10" s="1"/>
  <c r="L336" i="10"/>
  <c r="R336" i="10" s="1"/>
  <c r="W336" i="10" s="1"/>
  <c r="M331" i="10"/>
  <c r="S331" i="10" s="1"/>
  <c r="X331" i="10" s="1"/>
  <c r="M325" i="10"/>
  <c r="S325" i="10" s="1"/>
  <c r="X325" i="10" s="1"/>
  <c r="M316" i="10"/>
  <c r="S316" i="10" s="1"/>
  <c r="X316" i="10" s="1"/>
  <c r="N257" i="10"/>
  <c r="L234" i="10"/>
  <c r="R234" i="10" s="1"/>
  <c r="W234" i="10" s="1"/>
  <c r="N185" i="10"/>
  <c r="M246" i="10"/>
  <c r="S246" i="10" s="1"/>
  <c r="X246" i="10" s="1"/>
  <c r="L246" i="10"/>
  <c r="R246" i="10" s="1"/>
  <c r="W246" i="10" s="1"/>
  <c r="N246" i="10"/>
  <c r="N218" i="10"/>
  <c r="L218" i="10"/>
  <c r="R218" i="10" s="1"/>
  <c r="W218" i="10" s="1"/>
  <c r="M218" i="10"/>
  <c r="S218" i="10" s="1"/>
  <c r="X218" i="10" s="1"/>
  <c r="L184" i="10"/>
  <c r="R184" i="10" s="1"/>
  <c r="W184" i="10" s="1"/>
  <c r="O184" i="10"/>
  <c r="O225" i="10"/>
  <c r="N225" i="10"/>
  <c r="L183" i="10"/>
  <c r="R183" i="10" s="1"/>
  <c r="W183" i="10" s="1"/>
  <c r="M183" i="10"/>
  <c r="S183" i="10" s="1"/>
  <c r="X183" i="10" s="1"/>
  <c r="N183" i="10"/>
  <c r="O183" i="10"/>
  <c r="O172" i="10"/>
  <c r="L172" i="10"/>
  <c r="R172" i="10" s="1"/>
  <c r="W172" i="10" s="1"/>
  <c r="N368" i="10"/>
  <c r="O343" i="10"/>
  <c r="O313" i="10"/>
  <c r="L262" i="10"/>
  <c r="R262" i="10" s="1"/>
  <c r="W262" i="10" s="1"/>
  <c r="M253" i="10"/>
  <c r="S253" i="10" s="1"/>
  <c r="X253" i="10" s="1"/>
  <c r="M192" i="10"/>
  <c r="S192" i="10" s="1"/>
  <c r="X192" i="10" s="1"/>
  <c r="M177" i="10"/>
  <c r="S177" i="10" s="1"/>
  <c r="X177" i="10" s="1"/>
  <c r="L177" i="10"/>
  <c r="R177" i="10" s="1"/>
  <c r="W177" i="10" s="1"/>
  <c r="O177" i="10"/>
  <c r="L224" i="10"/>
  <c r="R224" i="10" s="1"/>
  <c r="W224" i="10" s="1"/>
  <c r="M224" i="10"/>
  <c r="S224" i="10" s="1"/>
  <c r="X224" i="10" s="1"/>
  <c r="N250" i="10"/>
  <c r="M250" i="10"/>
  <c r="S250" i="10" s="1"/>
  <c r="X250" i="10" s="1"/>
  <c r="M368" i="10"/>
  <c r="S368" i="10" s="1"/>
  <c r="X368" i="10" s="1"/>
  <c r="N343" i="10"/>
  <c r="M332" i="10"/>
  <c r="S332" i="10" s="1"/>
  <c r="X332" i="10" s="1"/>
  <c r="M313" i="10"/>
  <c r="S313" i="10" s="1"/>
  <c r="X313" i="10" s="1"/>
  <c r="M309" i="10"/>
  <c r="S309" i="10" s="1"/>
  <c r="X309" i="10" s="1"/>
  <c r="N276" i="10"/>
  <c r="O271" i="10"/>
  <c r="L253" i="10"/>
  <c r="R253" i="10" s="1"/>
  <c r="W253" i="10" s="1"/>
  <c r="T253" i="10" s="1"/>
  <c r="M230" i="10"/>
  <c r="S230" i="10" s="1"/>
  <c r="X230" i="10" s="1"/>
  <c r="O224" i="10"/>
  <c r="N222" i="10"/>
  <c r="L222" i="10"/>
  <c r="R222" i="10" s="1"/>
  <c r="W222" i="10" s="1"/>
  <c r="N248" i="10"/>
  <c r="O248" i="10"/>
  <c r="L369" i="10"/>
  <c r="R369" i="10" s="1"/>
  <c r="W369" i="10" s="1"/>
  <c r="L368" i="10"/>
  <c r="R368" i="10" s="1"/>
  <c r="W368" i="10" s="1"/>
  <c r="M363" i="10"/>
  <c r="S363" i="10" s="1"/>
  <c r="X363" i="10" s="1"/>
  <c r="N352" i="10"/>
  <c r="L330" i="10"/>
  <c r="R330" i="10" s="1"/>
  <c r="W330" i="10" s="1"/>
  <c r="L324" i="10"/>
  <c r="R324" i="10" s="1"/>
  <c r="W324" i="10" s="1"/>
  <c r="L313" i="10"/>
  <c r="R313" i="10" s="1"/>
  <c r="W313" i="10" s="1"/>
  <c r="L309" i="10"/>
  <c r="R309" i="10" s="1"/>
  <c r="W309" i="10" s="1"/>
  <c r="M302" i="10"/>
  <c r="S302" i="10" s="1"/>
  <c r="X302" i="10" s="1"/>
  <c r="N281" i="10"/>
  <c r="M259" i="10"/>
  <c r="S259" i="10" s="1"/>
  <c r="X259" i="10" s="1"/>
  <c r="N259" i="10"/>
  <c r="L230" i="10"/>
  <c r="R230" i="10" s="1"/>
  <c r="W230" i="10" s="1"/>
  <c r="N224" i="10"/>
  <c r="N184" i="10"/>
  <c r="L176" i="10"/>
  <c r="R176" i="10" s="1"/>
  <c r="W176" i="10" s="1"/>
  <c r="W292" i="10"/>
  <c r="W367" i="10"/>
  <c r="W316" i="10"/>
  <c r="L252" i="10"/>
  <c r="R252" i="10" s="1"/>
  <c r="O252" i="10"/>
  <c r="M252" i="10"/>
  <c r="S252" i="10" s="1"/>
  <c r="X252" i="10" s="1"/>
  <c r="N252" i="10"/>
  <c r="L366" i="10"/>
  <c r="R366" i="10" s="1"/>
  <c r="M366" i="10"/>
  <c r="S366" i="10" s="1"/>
  <c r="X366" i="10" s="1"/>
  <c r="N366" i="10"/>
  <c r="O366" i="10"/>
  <c r="W351" i="10"/>
  <c r="W348" i="10"/>
  <c r="L307" i="10"/>
  <c r="R307" i="10" s="1"/>
  <c r="N307" i="10"/>
  <c r="M307" i="10"/>
  <c r="S307" i="10" s="1"/>
  <c r="X307" i="10" s="1"/>
  <c r="O307" i="10"/>
  <c r="W303" i="10"/>
  <c r="W356" i="10"/>
  <c r="W349" i="10"/>
  <c r="L334" i="10"/>
  <c r="R334" i="10" s="1"/>
  <c r="M334" i="10"/>
  <c r="S334" i="10" s="1"/>
  <c r="X334" i="10" s="1"/>
  <c r="O334" i="10"/>
  <c r="N334" i="10"/>
  <c r="W364" i="10"/>
  <c r="W333" i="10"/>
  <c r="W325" i="10"/>
  <c r="W365" i="10"/>
  <c r="L358" i="10"/>
  <c r="R358" i="10" s="1"/>
  <c r="M358" i="10"/>
  <c r="S358" i="10" s="1"/>
  <c r="X358" i="10" s="1"/>
  <c r="N358" i="10"/>
  <c r="O358" i="10"/>
  <c r="L350" i="10"/>
  <c r="R350" i="10" s="1"/>
  <c r="M350" i="10"/>
  <c r="S350" i="10" s="1"/>
  <c r="X350" i="10" s="1"/>
  <c r="N350" i="10"/>
  <c r="O350" i="10"/>
  <c r="W335" i="10"/>
  <c r="W332" i="10"/>
  <c r="M311" i="10"/>
  <c r="S311" i="10" s="1"/>
  <c r="X311" i="10" s="1"/>
  <c r="L311" i="10"/>
  <c r="R311" i="10" s="1"/>
  <c r="N311" i="10"/>
  <c r="O311" i="10"/>
  <c r="W273" i="10"/>
  <c r="L342" i="10"/>
  <c r="R342" i="10" s="1"/>
  <c r="M342" i="10"/>
  <c r="S342" i="10" s="1"/>
  <c r="X342" i="10" s="1"/>
  <c r="N342" i="10"/>
  <c r="O342" i="10"/>
  <c r="W340" i="10"/>
  <c r="L328" i="10"/>
  <c r="R328" i="10" s="1"/>
  <c r="N328" i="10"/>
  <c r="M328" i="10"/>
  <c r="S328" i="10" s="1"/>
  <c r="X328" i="10" s="1"/>
  <c r="O328" i="10"/>
  <c r="N258" i="10"/>
  <c r="M258" i="10"/>
  <c r="S258" i="10" s="1"/>
  <c r="X258" i="10" s="1"/>
  <c r="L258" i="10"/>
  <c r="R258" i="10" s="1"/>
  <c r="O258" i="10"/>
  <c r="L287" i="10"/>
  <c r="R287" i="10" s="1"/>
  <c r="O287" i="10"/>
  <c r="O249" i="10"/>
  <c r="M249" i="10"/>
  <c r="S249" i="10" s="1"/>
  <c r="X249" i="10" s="1"/>
  <c r="N249" i="10"/>
  <c r="L339" i="10"/>
  <c r="R339" i="10" s="1"/>
  <c r="O339" i="10"/>
  <c r="M295" i="10"/>
  <c r="S295" i="10" s="1"/>
  <c r="X295" i="10" s="1"/>
  <c r="N295" i="10"/>
  <c r="T295" i="10" s="1"/>
  <c r="M223" i="10"/>
  <c r="S223" i="10" s="1"/>
  <c r="X223" i="10" s="1"/>
  <c r="N223" i="10"/>
  <c r="O223" i="10"/>
  <c r="L223" i="10"/>
  <c r="R223" i="10" s="1"/>
  <c r="N326" i="10"/>
  <c r="L326" i="10"/>
  <c r="R326" i="10" s="1"/>
  <c r="O317" i="10"/>
  <c r="L317" i="10"/>
  <c r="R317" i="10" s="1"/>
  <c r="N305" i="10"/>
  <c r="L305" i="10"/>
  <c r="R305" i="10" s="1"/>
  <c r="M305" i="10"/>
  <c r="S305" i="10" s="1"/>
  <c r="X305" i="10" s="1"/>
  <c r="L304" i="10"/>
  <c r="R304" i="10" s="1"/>
  <c r="O304" i="10"/>
  <c r="N304" i="10"/>
  <c r="W289" i="10"/>
  <c r="L284" i="10"/>
  <c r="R284" i="10" s="1"/>
  <c r="M284" i="10"/>
  <c r="S284" i="10" s="1"/>
  <c r="X284" i="10" s="1"/>
  <c r="N284" i="10"/>
  <c r="O284" i="10"/>
  <c r="N280" i="10"/>
  <c r="L280" i="10"/>
  <c r="R280" i="10" s="1"/>
  <c r="M280" i="10"/>
  <c r="S280" i="10" s="1"/>
  <c r="X280" i="10" s="1"/>
  <c r="O280" i="10"/>
  <c r="N266" i="10"/>
  <c r="O266" i="10"/>
  <c r="L266" i="10"/>
  <c r="R266" i="10" s="1"/>
  <c r="M266" i="10"/>
  <c r="S266" i="10" s="1"/>
  <c r="X266" i="10" s="1"/>
  <c r="L263" i="10"/>
  <c r="R263" i="10" s="1"/>
  <c r="N263" i="10"/>
  <c r="M263" i="10"/>
  <c r="S263" i="10" s="1"/>
  <c r="X263" i="10" s="1"/>
  <c r="O263" i="10"/>
  <c r="N261" i="10"/>
  <c r="O261" i="10"/>
  <c r="L261" i="10"/>
  <c r="R261" i="10" s="1"/>
  <c r="M261" i="10"/>
  <c r="S261" i="10" s="1"/>
  <c r="X261" i="10" s="1"/>
  <c r="O257" i="10"/>
  <c r="M257" i="10"/>
  <c r="S257" i="10" s="1"/>
  <c r="X257" i="10" s="1"/>
  <c r="O229" i="10"/>
  <c r="N229" i="10"/>
  <c r="L229" i="10"/>
  <c r="R229" i="10" s="1"/>
  <c r="M229" i="10"/>
  <c r="S229" i="10" s="1"/>
  <c r="X229" i="10" s="1"/>
  <c r="N226" i="10"/>
  <c r="M226" i="10"/>
  <c r="S226" i="10" s="1"/>
  <c r="X226" i="10" s="1"/>
  <c r="O226" i="10"/>
  <c r="L226" i="10"/>
  <c r="R226" i="10" s="1"/>
  <c r="L372" i="10"/>
  <c r="R372" i="10" s="1"/>
  <c r="N370" i="10"/>
  <c r="N364" i="10"/>
  <c r="O364" i="10"/>
  <c r="L361" i="10"/>
  <c r="R361" i="10" s="1"/>
  <c r="M359" i="10"/>
  <c r="S359" i="10" s="1"/>
  <c r="X359" i="10" s="1"/>
  <c r="M357" i="10"/>
  <c r="S357" i="10" s="1"/>
  <c r="X357" i="10" s="1"/>
  <c r="N357" i="10"/>
  <c r="N354" i="10"/>
  <c r="N348" i="10"/>
  <c r="O348" i="10"/>
  <c r="L345" i="10"/>
  <c r="R345" i="10" s="1"/>
  <c r="M343" i="10"/>
  <c r="S343" i="10" s="1"/>
  <c r="X343" i="10" s="1"/>
  <c r="M341" i="10"/>
  <c r="S341" i="10" s="1"/>
  <c r="X341" i="10" s="1"/>
  <c r="N341" i="10"/>
  <c r="N338" i="10"/>
  <c r="N332" i="10"/>
  <c r="O332" i="10"/>
  <c r="L329" i="10"/>
  <c r="R329" i="10" s="1"/>
  <c r="L320" i="10"/>
  <c r="R320" i="10" s="1"/>
  <c r="O320" i="10"/>
  <c r="L312" i="10"/>
  <c r="R312" i="10" s="1"/>
  <c r="O312" i="10"/>
  <c r="N289" i="10"/>
  <c r="M289" i="10"/>
  <c r="S289" i="10" s="1"/>
  <c r="X289" i="10" s="1"/>
  <c r="O289" i="10"/>
  <c r="M275" i="10"/>
  <c r="S275" i="10" s="1"/>
  <c r="X275" i="10" s="1"/>
  <c r="L275" i="10"/>
  <c r="R275" i="10" s="1"/>
  <c r="N275" i="10"/>
  <c r="O275" i="10"/>
  <c r="N269" i="10"/>
  <c r="L269" i="10"/>
  <c r="R269" i="10" s="1"/>
  <c r="O269" i="10"/>
  <c r="M213" i="10"/>
  <c r="S213" i="10" s="1"/>
  <c r="X213" i="10" s="1"/>
  <c r="O213" i="10"/>
  <c r="N213" i="10"/>
  <c r="L213" i="10"/>
  <c r="R213" i="10" s="1"/>
  <c r="O273" i="10"/>
  <c r="N273" i="10"/>
  <c r="M273" i="10"/>
  <c r="S273" i="10" s="1"/>
  <c r="X273" i="10" s="1"/>
  <c r="M243" i="10"/>
  <c r="S243" i="10" s="1"/>
  <c r="X243" i="10" s="1"/>
  <c r="N243" i="10"/>
  <c r="L243" i="10"/>
  <c r="R243" i="10" s="1"/>
  <c r="O243" i="10"/>
  <c r="O193" i="10"/>
  <c r="N193" i="10"/>
  <c r="L193" i="10"/>
  <c r="R193" i="10" s="1"/>
  <c r="M193" i="10"/>
  <c r="S193" i="10" s="1"/>
  <c r="X193" i="10" s="1"/>
  <c r="W189" i="10"/>
  <c r="W181" i="10"/>
  <c r="M327" i="10"/>
  <c r="S327" i="10" s="1"/>
  <c r="X327" i="10" s="1"/>
  <c r="N327" i="10"/>
  <c r="L314" i="10"/>
  <c r="R314" i="10" s="1"/>
  <c r="M314" i="10"/>
  <c r="S314" i="10" s="1"/>
  <c r="X314" i="10" s="1"/>
  <c r="N316" i="10"/>
  <c r="O316" i="10"/>
  <c r="N310" i="10"/>
  <c r="O310" i="10"/>
  <c r="O365" i="10"/>
  <c r="W359" i="10"/>
  <c r="O353" i="10"/>
  <c r="O333" i="10"/>
  <c r="L331" i="10"/>
  <c r="R331" i="10" s="1"/>
  <c r="O331" i="10"/>
  <c r="M315" i="10"/>
  <c r="S315" i="10" s="1"/>
  <c r="X315" i="10" s="1"/>
  <c r="N315" i="10"/>
  <c r="M298" i="10"/>
  <c r="S298" i="10" s="1"/>
  <c r="X298" i="10" s="1"/>
  <c r="N298" i="10"/>
  <c r="L291" i="10"/>
  <c r="R291" i="10" s="1"/>
  <c r="M291" i="10"/>
  <c r="S291" i="10" s="1"/>
  <c r="X291" i="10" s="1"/>
  <c r="N291" i="10"/>
  <c r="W282" i="10"/>
  <c r="W248" i="10"/>
  <c r="W211" i="10"/>
  <c r="L371" i="10"/>
  <c r="R371" i="10" s="1"/>
  <c r="O371" i="10"/>
  <c r="L323" i="10"/>
  <c r="R323" i="10" s="1"/>
  <c r="M323" i="10"/>
  <c r="S323" i="10" s="1"/>
  <c r="X323" i="10" s="1"/>
  <c r="N318" i="10"/>
  <c r="M318" i="10"/>
  <c r="S318" i="10" s="1"/>
  <c r="X318" i="10" s="1"/>
  <c r="N277" i="10"/>
  <c r="M277" i="10"/>
  <c r="S277" i="10" s="1"/>
  <c r="X277" i="10" s="1"/>
  <c r="L260" i="10"/>
  <c r="R260" i="10" s="1"/>
  <c r="O260" i="10"/>
  <c r="N260" i="10"/>
  <c r="L255" i="10"/>
  <c r="R255" i="10" s="1"/>
  <c r="M255" i="10"/>
  <c r="S255" i="10" s="1"/>
  <c r="X255" i="10" s="1"/>
  <c r="N255" i="10"/>
  <c r="O255" i="10"/>
  <c r="L220" i="10"/>
  <c r="R220" i="10" s="1"/>
  <c r="M220" i="10"/>
  <c r="S220" i="10" s="1"/>
  <c r="X220" i="10" s="1"/>
  <c r="N220" i="10"/>
  <c r="O220" i="10"/>
  <c r="L355" i="10"/>
  <c r="R355" i="10" s="1"/>
  <c r="O355" i="10"/>
  <c r="L288" i="10"/>
  <c r="R288" i="10" s="1"/>
  <c r="O288" i="10"/>
  <c r="M288" i="10"/>
  <c r="S288" i="10" s="1"/>
  <c r="X288" i="10" s="1"/>
  <c r="N288" i="10"/>
  <c r="M283" i="10"/>
  <c r="S283" i="10" s="1"/>
  <c r="X283" i="10" s="1"/>
  <c r="L283" i="10"/>
  <c r="R283" i="10" s="1"/>
  <c r="N283" i="10"/>
  <c r="O283" i="10"/>
  <c r="W257" i="10"/>
  <c r="O325" i="10"/>
  <c r="N325" i="10"/>
  <c r="M303" i="10"/>
  <c r="S303" i="10" s="1"/>
  <c r="X303" i="10" s="1"/>
  <c r="O303" i="10"/>
  <c r="O369" i="10"/>
  <c r="O367" i="10"/>
  <c r="L363" i="10"/>
  <c r="R363" i="10" s="1"/>
  <c r="O363" i="10"/>
  <c r="M356" i="10"/>
  <c r="S356" i="10" s="1"/>
  <c r="X356" i="10" s="1"/>
  <c r="O351" i="10"/>
  <c r="O349" i="10"/>
  <c r="L347" i="10"/>
  <c r="R347" i="10" s="1"/>
  <c r="O347" i="10"/>
  <c r="W343" i="10"/>
  <c r="M340" i="10"/>
  <c r="S340" i="10" s="1"/>
  <c r="X340" i="10" s="1"/>
  <c r="O337" i="10"/>
  <c r="O335" i="10"/>
  <c r="M324" i="10"/>
  <c r="S324" i="10" s="1"/>
  <c r="X324" i="10" s="1"/>
  <c r="N324" i="10"/>
  <c r="O308" i="10"/>
  <c r="N302" i="10"/>
  <c r="L302" i="10"/>
  <c r="R302" i="10" s="1"/>
  <c r="O301" i="10"/>
  <c r="M301" i="10"/>
  <c r="S301" i="10" s="1"/>
  <c r="X301" i="10" s="1"/>
  <c r="N371" i="10"/>
  <c r="M369" i="10"/>
  <c r="S369" i="10" s="1"/>
  <c r="N367" i="10"/>
  <c r="O362" i="10"/>
  <c r="M353" i="10"/>
  <c r="S353" i="10" s="1"/>
  <c r="X353" i="10" s="1"/>
  <c r="N351" i="10"/>
  <c r="O346" i="10"/>
  <c r="M337" i="10"/>
  <c r="S337" i="10" s="1"/>
  <c r="X337" i="10" s="1"/>
  <c r="N335" i="10"/>
  <c r="O330" i="10"/>
  <c r="O327" i="10"/>
  <c r="O323" i="10"/>
  <c r="M319" i="10"/>
  <c r="S319" i="10" s="1"/>
  <c r="X319" i="10" s="1"/>
  <c r="O319" i="10"/>
  <c r="O318" i="10"/>
  <c r="O314" i="10"/>
  <c r="N287" i="10"/>
  <c r="N282" i="10"/>
  <c r="M282" i="10"/>
  <c r="S282" i="10" s="1"/>
  <c r="O282" i="10"/>
  <c r="O277" i="10"/>
  <c r="M267" i="10"/>
  <c r="S267" i="10" s="1"/>
  <c r="X267" i="10" s="1"/>
  <c r="O267" i="10"/>
  <c r="L267" i="10"/>
  <c r="R267" i="10" s="1"/>
  <c r="N267" i="10"/>
  <c r="W254" i="10"/>
  <c r="M367" i="10"/>
  <c r="S367" i="10" s="1"/>
  <c r="X367" i="10" s="1"/>
  <c r="M365" i="10"/>
  <c r="S365" i="10" s="1"/>
  <c r="X365" i="10" s="1"/>
  <c r="N365" i="10"/>
  <c r="N362" i="10"/>
  <c r="N356" i="10"/>
  <c r="O356" i="10"/>
  <c r="N355" i="10"/>
  <c r="L353" i="10"/>
  <c r="R353" i="10" s="1"/>
  <c r="M351" i="10"/>
  <c r="S351" i="10" s="1"/>
  <c r="X351" i="10" s="1"/>
  <c r="M349" i="10"/>
  <c r="S349" i="10" s="1"/>
  <c r="X349" i="10" s="1"/>
  <c r="N349" i="10"/>
  <c r="N346" i="10"/>
  <c r="N340" i="10"/>
  <c r="O340" i="10"/>
  <c r="N339" i="10"/>
  <c r="L337" i="10"/>
  <c r="R337" i="10" s="1"/>
  <c r="M335" i="10"/>
  <c r="S335" i="10" s="1"/>
  <c r="X335" i="10" s="1"/>
  <c r="M333" i="10"/>
  <c r="S333" i="10" s="1"/>
  <c r="X333" i="10" s="1"/>
  <c r="N333" i="10"/>
  <c r="N330" i="10"/>
  <c r="L327" i="10"/>
  <c r="R327" i="10" s="1"/>
  <c r="N323" i="10"/>
  <c r="L318" i="10"/>
  <c r="R318" i="10" s="1"/>
  <c r="N314" i="10"/>
  <c r="L308" i="10"/>
  <c r="R308" i="10" s="1"/>
  <c r="M308" i="10"/>
  <c r="S308" i="10" s="1"/>
  <c r="X308" i="10" s="1"/>
  <c r="O295" i="10"/>
  <c r="N294" i="10"/>
  <c r="L294" i="10"/>
  <c r="R294" i="10" s="1"/>
  <c r="M294" i="10"/>
  <c r="S294" i="10" s="1"/>
  <c r="X294" i="10" s="1"/>
  <c r="O294" i="10"/>
  <c r="M292" i="10"/>
  <c r="S292" i="10" s="1"/>
  <c r="X292" i="10" s="1"/>
  <c r="N292" i="10"/>
  <c r="O292" i="10"/>
  <c r="M287" i="10"/>
  <c r="S287" i="10" s="1"/>
  <c r="X287" i="10" s="1"/>
  <c r="L277" i="10"/>
  <c r="R277" i="10" s="1"/>
  <c r="N274" i="10"/>
  <c r="L274" i="10"/>
  <c r="R274" i="10" s="1"/>
  <c r="M274" i="10"/>
  <c r="S274" i="10" s="1"/>
  <c r="X274" i="10" s="1"/>
  <c r="O274" i="10"/>
  <c r="M260" i="10"/>
  <c r="S260" i="10" s="1"/>
  <c r="X260" i="10" s="1"/>
  <c r="W259" i="10"/>
  <c r="L249" i="10"/>
  <c r="R249" i="10" s="1"/>
  <c r="L296" i="10"/>
  <c r="R296" i="10" s="1"/>
  <c r="O296" i="10"/>
  <c r="L276" i="10"/>
  <c r="R276" i="10" s="1"/>
  <c r="O276" i="10"/>
  <c r="L272" i="10"/>
  <c r="R272" i="10" s="1"/>
  <c r="O272" i="10"/>
  <c r="N271" i="10"/>
  <c r="L268" i="10"/>
  <c r="R268" i="10" s="1"/>
  <c r="O268" i="10"/>
  <c r="O264" i="10"/>
  <c r="M254" i="10"/>
  <c r="S254" i="10" s="1"/>
  <c r="N254" i="10"/>
  <c r="W242" i="10"/>
  <c r="O239" i="10"/>
  <c r="O233" i="10"/>
  <c r="L233" i="10"/>
  <c r="R233" i="10" s="1"/>
  <c r="M233" i="10"/>
  <c r="S233" i="10" s="1"/>
  <c r="X233" i="10" s="1"/>
  <c r="O209" i="10"/>
  <c r="L209" i="10"/>
  <c r="R209" i="10" s="1"/>
  <c r="M209" i="10"/>
  <c r="S209" i="10" s="1"/>
  <c r="X209" i="10" s="1"/>
  <c r="N209" i="10"/>
  <c r="W188" i="10"/>
  <c r="N309" i="10"/>
  <c r="O306" i="10"/>
  <c r="O297" i="10"/>
  <c r="M271" i="10"/>
  <c r="S271" i="10" s="1"/>
  <c r="M264" i="10"/>
  <c r="S264" i="10" s="1"/>
  <c r="X264" i="10" s="1"/>
  <c r="O259" i="10"/>
  <c r="M251" i="10"/>
  <c r="S251" i="10" s="1"/>
  <c r="X251" i="10" s="1"/>
  <c r="N251" i="10"/>
  <c r="O250" i="10"/>
  <c r="L244" i="10"/>
  <c r="R244" i="10" s="1"/>
  <c r="M244" i="10"/>
  <c r="S244" i="10" s="1"/>
  <c r="X244" i="10" s="1"/>
  <c r="O244" i="10"/>
  <c r="N242" i="10"/>
  <c r="O242" i="10"/>
  <c r="M242" i="10"/>
  <c r="S242" i="10" s="1"/>
  <c r="X242" i="10" s="1"/>
  <c r="N240" i="10"/>
  <c r="N235" i="10"/>
  <c r="O235" i="10"/>
  <c r="L235" i="10"/>
  <c r="R235" i="10" s="1"/>
  <c r="N204" i="10"/>
  <c r="O204" i="10"/>
  <c r="L204" i="10"/>
  <c r="R204" i="10" s="1"/>
  <c r="M204" i="10"/>
  <c r="S204" i="10" s="1"/>
  <c r="X204" i="10" s="1"/>
  <c r="W271" i="10"/>
  <c r="L264" i="10"/>
  <c r="R264" i="10" s="1"/>
  <c r="L245" i="10"/>
  <c r="R245" i="10" s="1"/>
  <c r="N245" i="10"/>
  <c r="O245" i="10"/>
  <c r="L239" i="10"/>
  <c r="R239" i="10" s="1"/>
  <c r="M239" i="10"/>
  <c r="S239" i="10" s="1"/>
  <c r="X239" i="10" s="1"/>
  <c r="N238" i="10"/>
  <c r="L238" i="10"/>
  <c r="R238" i="10" s="1"/>
  <c r="M238" i="10"/>
  <c r="S238" i="10" s="1"/>
  <c r="X238" i="10" s="1"/>
  <c r="O238" i="10"/>
  <c r="N194" i="10"/>
  <c r="L194" i="10"/>
  <c r="R194" i="10" s="1"/>
  <c r="M194" i="10"/>
  <c r="S194" i="10" s="1"/>
  <c r="X194" i="10" s="1"/>
  <c r="O194" i="10"/>
  <c r="W250" i="10"/>
  <c r="L240" i="10"/>
  <c r="R240" i="10" s="1"/>
  <c r="O240" i="10"/>
  <c r="W215" i="10"/>
  <c r="W203" i="10"/>
  <c r="L278" i="10"/>
  <c r="R278" i="10" s="1"/>
  <c r="O278" i="10"/>
  <c r="M270" i="10"/>
  <c r="S270" i="10" s="1"/>
  <c r="X270" i="10" s="1"/>
  <c r="O270" i="10"/>
  <c r="W256" i="10"/>
  <c r="L232" i="10"/>
  <c r="R232" i="10" s="1"/>
  <c r="N232" i="10"/>
  <c r="O232" i="10"/>
  <c r="M232" i="10"/>
  <c r="S232" i="10" s="1"/>
  <c r="X232" i="10" s="1"/>
  <c r="M227" i="10"/>
  <c r="S227" i="10" s="1"/>
  <c r="X227" i="10" s="1"/>
  <c r="L227" i="10"/>
  <c r="R227" i="10" s="1"/>
  <c r="O203" i="10"/>
  <c r="M203" i="10"/>
  <c r="S203" i="10" s="1"/>
  <c r="X203" i="10" s="1"/>
  <c r="N203" i="10"/>
  <c r="L198" i="10"/>
  <c r="R198" i="10" s="1"/>
  <c r="M198" i="10"/>
  <c r="S198" i="10" s="1"/>
  <c r="X198" i="10" s="1"/>
  <c r="N198" i="10"/>
  <c r="O198" i="10"/>
  <c r="W179" i="10"/>
  <c r="M215" i="10"/>
  <c r="S215" i="10" s="1"/>
  <c r="X215" i="10" s="1"/>
  <c r="O215" i="10"/>
  <c r="L199" i="10"/>
  <c r="R199" i="10" s="1"/>
  <c r="M199" i="10"/>
  <c r="S199" i="10" s="1"/>
  <c r="X199" i="10" s="1"/>
  <c r="O199" i="10"/>
  <c r="O188" i="10"/>
  <c r="M188" i="10"/>
  <c r="S188" i="10" s="1"/>
  <c r="X188" i="10" s="1"/>
  <c r="N188" i="10"/>
  <c r="M179" i="10"/>
  <c r="S179" i="10" s="1"/>
  <c r="X179" i="10" s="1"/>
  <c r="N179" i="10"/>
  <c r="O179" i="10"/>
  <c r="L186" i="10"/>
  <c r="R186" i="10" s="1"/>
  <c r="M186" i="10"/>
  <c r="S186" i="10" s="1"/>
  <c r="X186" i="10" s="1"/>
  <c r="N186" i="10"/>
  <c r="W197" i="10"/>
  <c r="L178" i="10"/>
  <c r="R178" i="10" s="1"/>
  <c r="M178" i="10"/>
  <c r="S178" i="10" s="1"/>
  <c r="X178" i="10" s="1"/>
  <c r="N178" i="10"/>
  <c r="O178" i="10"/>
  <c r="O237" i="10"/>
  <c r="L237" i="10"/>
  <c r="R237" i="10" s="1"/>
  <c r="W225" i="10"/>
  <c r="O219" i="10"/>
  <c r="M219" i="10"/>
  <c r="S219" i="10" s="1"/>
  <c r="X219" i="10" s="1"/>
  <c r="L219" i="10"/>
  <c r="R219" i="10" s="1"/>
  <c r="M231" i="10"/>
  <c r="S231" i="10" s="1"/>
  <c r="X231" i="10" s="1"/>
  <c r="L231" i="10"/>
  <c r="R231" i="10" s="1"/>
  <c r="O231" i="10"/>
  <c r="M205" i="10"/>
  <c r="S205" i="10" s="1"/>
  <c r="X205" i="10" s="1"/>
  <c r="N205" i="10"/>
  <c r="O205" i="10"/>
  <c r="L205" i="10"/>
  <c r="R205" i="10" s="1"/>
  <c r="O195" i="10"/>
  <c r="M195" i="10"/>
  <c r="S195" i="10" s="1"/>
  <c r="X195" i="10" s="1"/>
  <c r="L195" i="10"/>
  <c r="R195" i="10" s="1"/>
  <c r="N195" i="10"/>
  <c r="M189" i="10"/>
  <c r="S189" i="10" s="1"/>
  <c r="X189" i="10" s="1"/>
  <c r="N189" i="10"/>
  <c r="O189" i="10"/>
  <c r="L187" i="10"/>
  <c r="R187" i="10" s="1"/>
  <c r="M187" i="10"/>
  <c r="S187" i="10" s="1"/>
  <c r="X187" i="10" s="1"/>
  <c r="N187" i="10"/>
  <c r="O180" i="10"/>
  <c r="N180" i="10"/>
  <c r="L180" i="10"/>
  <c r="R180" i="10" s="1"/>
  <c r="M180" i="10"/>
  <c r="S180" i="10" s="1"/>
  <c r="X180" i="10" s="1"/>
  <c r="N216" i="10"/>
  <c r="N212" i="10"/>
  <c r="L212" i="10"/>
  <c r="R212" i="10" s="1"/>
  <c r="N211" i="10"/>
  <c r="M201" i="10"/>
  <c r="S201" i="10" s="1"/>
  <c r="X201" i="10" s="1"/>
  <c r="O181" i="10"/>
  <c r="N228" i="10"/>
  <c r="M222" i="10"/>
  <c r="S222" i="10" s="1"/>
  <c r="X222" i="10" s="1"/>
  <c r="M216" i="10"/>
  <c r="S216" i="10" s="1"/>
  <c r="X216" i="10" s="1"/>
  <c r="L214" i="10"/>
  <c r="R214" i="10" s="1"/>
  <c r="N214" i="10"/>
  <c r="M210" i="10"/>
  <c r="S210" i="10" s="1"/>
  <c r="X210" i="10" s="1"/>
  <c r="L207" i="10"/>
  <c r="R207" i="10" s="1"/>
  <c r="M207" i="10"/>
  <c r="S207" i="10" s="1"/>
  <c r="X207" i="10" s="1"/>
  <c r="L201" i="10"/>
  <c r="R201" i="10" s="1"/>
  <c r="O211" i="10"/>
  <c r="M211" i="10"/>
  <c r="S211" i="10" s="1"/>
  <c r="X211" i="10" s="1"/>
  <c r="L206" i="10"/>
  <c r="R206" i="10" s="1"/>
  <c r="M206" i="10"/>
  <c r="S206" i="10" s="1"/>
  <c r="X206" i="10" s="1"/>
  <c r="N206" i="10"/>
  <c r="M197" i="10"/>
  <c r="S197" i="10" s="1"/>
  <c r="X197" i="10" s="1"/>
  <c r="N197" i="10"/>
  <c r="O197" i="10"/>
  <c r="N196" i="10"/>
  <c r="O196" i="10"/>
  <c r="L196" i="10"/>
  <c r="R196" i="10" s="1"/>
  <c r="N181" i="10"/>
  <c r="M181" i="10"/>
  <c r="S181" i="10" s="1"/>
  <c r="X181" i="10" s="1"/>
  <c r="M174" i="10"/>
  <c r="S174" i="10" s="1"/>
  <c r="X174" i="10" s="1"/>
  <c r="L174" i="10"/>
  <c r="R174" i="10" s="1"/>
  <c r="N174" i="10"/>
  <c r="O174" i="10"/>
  <c r="L191" i="10"/>
  <c r="R191" i="10" s="1"/>
  <c r="M191" i="10"/>
  <c r="S191" i="10" s="1"/>
  <c r="X191" i="10" s="1"/>
  <c r="L190" i="10"/>
  <c r="R190" i="10" s="1"/>
  <c r="M190" i="10"/>
  <c r="S190" i="10" s="1"/>
  <c r="X190" i="10" s="1"/>
  <c r="N190" i="10"/>
  <c r="L175" i="10"/>
  <c r="R175" i="10" s="1"/>
  <c r="O175" i="10"/>
  <c r="N175" i="10"/>
  <c r="M185" i="10"/>
  <c r="S185" i="10" s="1"/>
  <c r="X185" i="10" s="1"/>
  <c r="M184" i="10"/>
  <c r="S184" i="10" s="1"/>
  <c r="X184" i="10" s="1"/>
  <c r="N177" i="10"/>
  <c r="T262" i="10" l="1"/>
  <c r="U352" i="10"/>
  <c r="U321" i="10"/>
  <c r="T290" i="10"/>
  <c r="T183" i="10"/>
  <c r="T241" i="10"/>
  <c r="U183" i="10"/>
  <c r="U290" i="10"/>
  <c r="U285" i="10"/>
  <c r="Z285" i="10" s="1"/>
  <c r="Q285" i="10" s="1"/>
  <c r="T362" i="10"/>
  <c r="T336" i="10"/>
  <c r="U362" i="10"/>
  <c r="U300" i="10"/>
  <c r="AA300" i="10" s="1"/>
  <c r="U336" i="10"/>
  <c r="T321" i="10"/>
  <c r="U322" i="10"/>
  <c r="AA322" i="10" s="1"/>
  <c r="U368" i="10"/>
  <c r="T247" i="10"/>
  <c r="T236" i="10"/>
  <c r="T352" i="10"/>
  <c r="T368" i="10"/>
  <c r="U253" i="10"/>
  <c r="AA253" i="10" s="1"/>
  <c r="U299" i="10"/>
  <c r="U241" i="10"/>
  <c r="T299" i="10"/>
  <c r="U236" i="10"/>
  <c r="U247" i="10"/>
  <c r="U262" i="10"/>
  <c r="U295" i="10"/>
  <c r="Z295" i="10" s="1"/>
  <c r="Q295" i="10" s="1"/>
  <c r="U270" i="10"/>
  <c r="T270" i="10"/>
  <c r="W198" i="10"/>
  <c r="W318" i="10"/>
  <c r="U354" i="10"/>
  <c r="T354" i="10"/>
  <c r="W223" i="10"/>
  <c r="U303" i="10"/>
  <c r="T303" i="10"/>
  <c r="U222" i="10"/>
  <c r="T222" i="10"/>
  <c r="W209" i="10"/>
  <c r="T265" i="10"/>
  <c r="U265" i="10"/>
  <c r="W229" i="10"/>
  <c r="T369" i="10"/>
  <c r="W199" i="10"/>
  <c r="U177" i="10"/>
  <c r="T177" i="10"/>
  <c r="W193" i="10"/>
  <c r="T324" i="10"/>
  <c r="U324" i="10"/>
  <c r="W358" i="10"/>
  <c r="T364" i="10"/>
  <c r="U364" i="10"/>
  <c r="T357" i="10"/>
  <c r="U357" i="10"/>
  <c r="T171" i="10"/>
  <c r="U171" i="10"/>
  <c r="T172" i="10"/>
  <c r="U172" i="10"/>
  <c r="W190" i="10"/>
  <c r="T208" i="10"/>
  <c r="U208" i="10"/>
  <c r="T225" i="10"/>
  <c r="U225" i="10"/>
  <c r="T184" i="10"/>
  <c r="U184" i="10"/>
  <c r="T197" i="10"/>
  <c r="U197" i="10"/>
  <c r="W186" i="10"/>
  <c r="U179" i="10"/>
  <c r="T179" i="10"/>
  <c r="W278" i="10"/>
  <c r="W194" i="10"/>
  <c r="W238" i="10"/>
  <c r="W235" i="10"/>
  <c r="T298" i="10"/>
  <c r="U298" i="10"/>
  <c r="T297" i="10"/>
  <c r="U297" i="10"/>
  <c r="T330" i="10"/>
  <c r="U330" i="10"/>
  <c r="W323" i="10"/>
  <c r="T211" i="10"/>
  <c r="U211" i="10"/>
  <c r="T370" i="10"/>
  <c r="U370" i="10"/>
  <c r="W213" i="10"/>
  <c r="W269" i="10"/>
  <c r="W372" i="10"/>
  <c r="W284" i="10"/>
  <c r="W304" i="10"/>
  <c r="W258" i="10"/>
  <c r="W334" i="10"/>
  <c r="T348" i="10"/>
  <c r="U348" i="10"/>
  <c r="W366" i="10"/>
  <c r="T185" i="10"/>
  <c r="U185" i="10"/>
  <c r="W342" i="10"/>
  <c r="W232" i="10"/>
  <c r="T242" i="10"/>
  <c r="U242" i="10"/>
  <c r="W288" i="10"/>
  <c r="T282" i="10"/>
  <c r="W243" i="10"/>
  <c r="W195" i="10"/>
  <c r="W237" i="10"/>
  <c r="T217" i="10"/>
  <c r="U217" i="10"/>
  <c r="W264" i="10"/>
  <c r="W233" i="10"/>
  <c r="X254" i="10"/>
  <c r="U254" i="10" s="1"/>
  <c r="W276" i="10"/>
  <c r="W249" i="10"/>
  <c r="T301" i="10"/>
  <c r="U301" i="10"/>
  <c r="X282" i="10"/>
  <c r="U282" i="10" s="1"/>
  <c r="W302" i="10"/>
  <c r="W331" i="10"/>
  <c r="W314" i="10"/>
  <c r="T181" i="10"/>
  <c r="U181" i="10"/>
  <c r="W226" i="10"/>
  <c r="W326" i="10"/>
  <c r="T273" i="10"/>
  <c r="U273" i="10"/>
  <c r="T306" i="10"/>
  <c r="U306" i="10"/>
  <c r="T356" i="10"/>
  <c r="U356" i="10"/>
  <c r="T351" i="10"/>
  <c r="U351" i="10"/>
  <c r="T292" i="10"/>
  <c r="U292" i="10"/>
  <c r="T200" i="10"/>
  <c r="U200" i="10"/>
  <c r="W347" i="10"/>
  <c r="W320" i="10"/>
  <c r="W261" i="10"/>
  <c r="U309" i="10"/>
  <c r="T309" i="10"/>
  <c r="W231" i="10"/>
  <c r="T215" i="10"/>
  <c r="U215" i="10"/>
  <c r="W245" i="10"/>
  <c r="T319" i="10"/>
  <c r="U319" i="10"/>
  <c r="W371" i="10"/>
  <c r="W329" i="10"/>
  <c r="W339" i="10"/>
  <c r="T221" i="10"/>
  <c r="U221" i="10"/>
  <c r="T254" i="10"/>
  <c r="W255" i="10"/>
  <c r="T310" i="10"/>
  <c r="U310" i="10"/>
  <c r="W214" i="10"/>
  <c r="T192" i="10"/>
  <c r="U192" i="10"/>
  <c r="U224" i="10"/>
  <c r="T224" i="10"/>
  <c r="W227" i="10"/>
  <c r="T203" i="10"/>
  <c r="U203" i="10"/>
  <c r="W240" i="10"/>
  <c r="T271" i="10"/>
  <c r="W204" i="10"/>
  <c r="W274" i="10"/>
  <c r="W337" i="10"/>
  <c r="W363" i="10"/>
  <c r="U257" i="10"/>
  <c r="T257" i="10"/>
  <c r="W283" i="10"/>
  <c r="W355" i="10"/>
  <c r="W220" i="10"/>
  <c r="W260" i="10"/>
  <c r="W291" i="10"/>
  <c r="W305" i="10"/>
  <c r="W311" i="10"/>
  <c r="T365" i="10"/>
  <c r="U365" i="10"/>
  <c r="T341" i="10"/>
  <c r="U341" i="10"/>
  <c r="T333" i="10"/>
  <c r="U333" i="10"/>
  <c r="T293" i="10"/>
  <c r="U293" i="10"/>
  <c r="W201" i="10"/>
  <c r="X369" i="10"/>
  <c r="U369" i="10" s="1"/>
  <c r="T189" i="10"/>
  <c r="U189" i="10"/>
  <c r="W345" i="10"/>
  <c r="W266" i="10"/>
  <c r="T344" i="10"/>
  <c r="U344" i="10"/>
  <c r="U325" i="10"/>
  <c r="T325" i="10"/>
  <c r="T315" i="10"/>
  <c r="U315" i="10"/>
  <c r="T359" i="10"/>
  <c r="U359" i="10"/>
  <c r="W328" i="10"/>
  <c r="W191" i="10"/>
  <c r="U218" i="10"/>
  <c r="T218" i="10"/>
  <c r="W272" i="10"/>
  <c r="T248" i="10"/>
  <c r="U248" i="10"/>
  <c r="T246" i="10"/>
  <c r="U246" i="10"/>
  <c r="W287" i="10"/>
  <c r="T313" i="10"/>
  <c r="U313" i="10"/>
  <c r="W175" i="10"/>
  <c r="W174" i="10"/>
  <c r="W196" i="10"/>
  <c r="W206" i="10"/>
  <c r="T173" i="10"/>
  <c r="U173" i="10"/>
  <c r="W219" i="10"/>
  <c r="W239" i="10"/>
  <c r="U188" i="10"/>
  <c r="T188" i="10"/>
  <c r="W308" i="10"/>
  <c r="W327" i="10"/>
  <c r="T343" i="10"/>
  <c r="U343" i="10"/>
  <c r="U338" i="10"/>
  <c r="T338" i="10"/>
  <c r="U286" i="10"/>
  <c r="T286" i="10"/>
  <c r="U216" i="10"/>
  <c r="T216" i="10"/>
  <c r="W312" i="10"/>
  <c r="W263" i="10"/>
  <c r="W280" i="10"/>
  <c r="U234" i="10"/>
  <c r="T234" i="10"/>
  <c r="T332" i="10"/>
  <c r="U332" i="10"/>
  <c r="W350" i="10"/>
  <c r="U349" i="10"/>
  <c r="T349" i="10"/>
  <c r="T346" i="10"/>
  <c r="U346" i="10"/>
  <c r="T281" i="10"/>
  <c r="U281" i="10"/>
  <c r="T360" i="10"/>
  <c r="U360" i="10"/>
  <c r="U316" i="10"/>
  <c r="T316" i="10"/>
  <c r="W207" i="10"/>
  <c r="W180" i="10"/>
  <c r="T202" i="10"/>
  <c r="U202" i="10"/>
  <c r="T279" i="10"/>
  <c r="U279" i="10"/>
  <c r="T182" i="10"/>
  <c r="U182" i="10"/>
  <c r="T176" i="10"/>
  <c r="U176" i="10"/>
  <c r="U210" i="10"/>
  <c r="T210" i="10"/>
  <c r="W212" i="10"/>
  <c r="W187" i="10"/>
  <c r="W205" i="10"/>
  <c r="T230" i="10"/>
  <c r="U230" i="10"/>
  <c r="W178" i="10"/>
  <c r="T256" i="10"/>
  <c r="U256" i="10"/>
  <c r="U250" i="10"/>
  <c r="T250" i="10"/>
  <c r="U228" i="10"/>
  <c r="T228" i="10"/>
  <c r="W244" i="10"/>
  <c r="X271" i="10"/>
  <c r="U271" i="10" s="1"/>
  <c r="W268" i="10"/>
  <c r="W296" i="10"/>
  <c r="T259" i="10"/>
  <c r="U259" i="10"/>
  <c r="W277" i="10"/>
  <c r="W294" i="10"/>
  <c r="W353" i="10"/>
  <c r="W267" i="10"/>
  <c r="W275" i="10"/>
  <c r="W361" i="10"/>
  <c r="T289" i="10"/>
  <c r="U289" i="10"/>
  <c r="W317" i="10"/>
  <c r="U251" i="10"/>
  <c r="T251" i="10"/>
  <c r="T340" i="10"/>
  <c r="U340" i="10"/>
  <c r="T335" i="10"/>
  <c r="U335" i="10"/>
  <c r="W307" i="10"/>
  <c r="W252" i="10"/>
  <c r="T367" i="10"/>
  <c r="U367" i="10"/>
  <c r="I373" i="10"/>
  <c r="I374" i="10"/>
  <c r="I375" i="10"/>
  <c r="I376" i="10"/>
  <c r="I377" i="10"/>
  <c r="I378" i="10"/>
  <c r="I379" i="10"/>
  <c r="I380" i="10"/>
  <c r="I381" i="10"/>
  <c r="I382" i="10"/>
  <c r="I383" i="10"/>
  <c r="I384" i="10"/>
  <c r="I385" i="10"/>
  <c r="I386" i="10"/>
  <c r="I387" i="10"/>
  <c r="I388" i="10"/>
  <c r="I389" i="10"/>
  <c r="I390" i="10"/>
  <c r="I391" i="10"/>
  <c r="I392" i="10"/>
  <c r="I393" i="10"/>
  <c r="I394" i="10"/>
  <c r="I395" i="10"/>
  <c r="I396" i="10"/>
  <c r="I397" i="10"/>
  <c r="I398" i="10"/>
  <c r="I399" i="10"/>
  <c r="I400" i="10"/>
  <c r="I401" i="10"/>
  <c r="I402" i="10"/>
  <c r="I403" i="10"/>
  <c r="I404" i="10"/>
  <c r="I405" i="10"/>
  <c r="I406" i="10"/>
  <c r="I407" i="10"/>
  <c r="I408" i="10"/>
  <c r="I409" i="10"/>
  <c r="I410" i="10"/>
  <c r="I411" i="10"/>
  <c r="I412" i="10"/>
  <c r="I413" i="10"/>
  <c r="I414" i="10"/>
  <c r="I415" i="10"/>
  <c r="I416" i="10"/>
  <c r="I417" i="10"/>
  <c r="I418" i="10"/>
  <c r="I419" i="10"/>
  <c r="I420" i="10"/>
  <c r="I421" i="10"/>
  <c r="I422" i="10"/>
  <c r="I423" i="10"/>
  <c r="I424" i="10"/>
  <c r="I425" i="10"/>
  <c r="I426" i="10"/>
  <c r="I427" i="10"/>
  <c r="I428" i="10"/>
  <c r="I429" i="10"/>
  <c r="I430" i="10"/>
  <c r="I431" i="10"/>
  <c r="I432" i="10"/>
  <c r="I433" i="10"/>
  <c r="I434" i="10"/>
  <c r="I435" i="10"/>
  <c r="I436" i="10"/>
  <c r="I437" i="10"/>
  <c r="I438" i="10"/>
  <c r="I439" i="10"/>
  <c r="I440" i="10"/>
  <c r="I441" i="10"/>
  <c r="I442" i="10"/>
  <c r="I443" i="10"/>
  <c r="I444" i="10"/>
  <c r="I445" i="10"/>
  <c r="I446" i="10"/>
  <c r="I447" i="10"/>
  <c r="I448" i="10"/>
  <c r="I449" i="10"/>
  <c r="I450" i="10"/>
  <c r="I451" i="10"/>
  <c r="I452" i="10"/>
  <c r="I453" i="10"/>
  <c r="I454" i="10"/>
  <c r="I455" i="10"/>
  <c r="I456" i="10"/>
  <c r="I457" i="10"/>
  <c r="I458" i="10"/>
  <c r="I459" i="10"/>
  <c r="I460" i="10"/>
  <c r="I461" i="10"/>
  <c r="I462" i="10"/>
  <c r="I463" i="10"/>
  <c r="I464" i="10"/>
  <c r="I465" i="10"/>
  <c r="I466" i="10"/>
  <c r="I467" i="10"/>
  <c r="I468" i="10"/>
  <c r="I469" i="10"/>
  <c r="I470" i="10"/>
  <c r="I471" i="10"/>
  <c r="I472" i="10"/>
  <c r="I473" i="10"/>
  <c r="I474" i="10"/>
  <c r="I475" i="10"/>
  <c r="I476" i="10"/>
  <c r="I477" i="10"/>
  <c r="I478" i="10"/>
  <c r="I479" i="10"/>
  <c r="I480" i="10"/>
  <c r="I481" i="10"/>
  <c r="I482" i="10"/>
  <c r="I483" i="10"/>
  <c r="I484" i="10"/>
  <c r="I485" i="10"/>
  <c r="I486" i="10"/>
  <c r="I487" i="10"/>
  <c r="I488" i="10"/>
  <c r="I489" i="10"/>
  <c r="I490" i="10"/>
  <c r="I491" i="10"/>
  <c r="I492" i="10"/>
  <c r="I493" i="10"/>
  <c r="I494" i="10"/>
  <c r="I495" i="10"/>
  <c r="I496" i="10"/>
  <c r="I497" i="10"/>
  <c r="I498" i="10"/>
  <c r="I499" i="10"/>
  <c r="I500" i="10"/>
  <c r="I501" i="10"/>
  <c r="I502" i="10"/>
  <c r="I503" i="10"/>
  <c r="I504" i="10"/>
  <c r="I505" i="10"/>
  <c r="I506" i="10"/>
  <c r="I507" i="10"/>
  <c r="I508" i="10"/>
  <c r="I509" i="10"/>
  <c r="I510" i="10"/>
  <c r="I511" i="10"/>
  <c r="I512" i="10"/>
  <c r="I513" i="10"/>
  <c r="I514" i="10"/>
  <c r="I515" i="10"/>
  <c r="I516" i="10"/>
  <c r="I517" i="10"/>
  <c r="I518" i="10"/>
  <c r="I519" i="10"/>
  <c r="I520" i="10"/>
  <c r="I521" i="10"/>
  <c r="I522" i="10"/>
  <c r="I523" i="10"/>
  <c r="I524" i="10"/>
  <c r="I525" i="10"/>
  <c r="I526" i="10"/>
  <c r="I527" i="10"/>
  <c r="I528" i="10"/>
  <c r="I529" i="10"/>
  <c r="I530" i="10"/>
  <c r="I531" i="10"/>
  <c r="I532" i="10"/>
  <c r="I533" i="10"/>
  <c r="I534" i="10"/>
  <c r="I535" i="10"/>
  <c r="I536" i="10"/>
  <c r="I537" i="10"/>
  <c r="I538" i="10"/>
  <c r="I539" i="10"/>
  <c r="I540" i="10"/>
  <c r="I541" i="10"/>
  <c r="I542" i="10"/>
  <c r="I543" i="10"/>
  <c r="I544" i="10"/>
  <c r="I545" i="10"/>
  <c r="I546" i="10"/>
  <c r="I547" i="10"/>
  <c r="I548" i="10"/>
  <c r="I549" i="10"/>
  <c r="I550" i="10"/>
  <c r="I551" i="10"/>
  <c r="I552" i="10"/>
  <c r="I553" i="10"/>
  <c r="I554" i="10"/>
  <c r="I555" i="10"/>
  <c r="I556" i="10"/>
  <c r="I557" i="10"/>
  <c r="I558" i="10"/>
  <c r="I559" i="10"/>
  <c r="I560" i="10"/>
  <c r="I561" i="10"/>
  <c r="I562" i="10"/>
  <c r="I563" i="10"/>
  <c r="I564" i="10"/>
  <c r="I565" i="10"/>
  <c r="I566" i="10"/>
  <c r="I567" i="10"/>
  <c r="I568" i="10"/>
  <c r="I569" i="10"/>
  <c r="I570" i="10"/>
  <c r="I571" i="10"/>
  <c r="I572" i="10"/>
  <c r="I573" i="10"/>
  <c r="I574" i="10"/>
  <c r="I575" i="10"/>
  <c r="I576" i="10"/>
  <c r="I577" i="10"/>
  <c r="I578" i="10"/>
  <c r="I579" i="10"/>
  <c r="I580" i="10"/>
  <c r="I581" i="10"/>
  <c r="I582" i="10"/>
  <c r="I583" i="10"/>
  <c r="I584" i="10"/>
  <c r="I585" i="10"/>
  <c r="I586" i="10"/>
  <c r="I587" i="10"/>
  <c r="I588" i="10"/>
  <c r="I589" i="10"/>
  <c r="I590" i="10"/>
  <c r="I591" i="10"/>
  <c r="I592" i="10"/>
  <c r="I593" i="10"/>
  <c r="I594" i="10"/>
  <c r="I595" i="10"/>
  <c r="I596" i="10"/>
  <c r="I597" i="10"/>
  <c r="I598" i="10"/>
  <c r="I599" i="10"/>
  <c r="I600" i="10"/>
  <c r="I601" i="10"/>
  <c r="I602" i="10"/>
  <c r="I603" i="10"/>
  <c r="I604" i="10"/>
  <c r="I605" i="10"/>
  <c r="I606" i="10"/>
  <c r="I607" i="10"/>
  <c r="I608" i="10"/>
  <c r="I609" i="10"/>
  <c r="I610" i="10"/>
  <c r="I611" i="10"/>
  <c r="I612" i="10"/>
  <c r="I613" i="10"/>
  <c r="I614" i="10"/>
  <c r="I615" i="10"/>
  <c r="I616" i="10"/>
  <c r="I617" i="10"/>
  <c r="I618" i="10"/>
  <c r="I619" i="10"/>
  <c r="I620" i="10"/>
  <c r="I621" i="10"/>
  <c r="I622" i="10"/>
  <c r="I623" i="10"/>
  <c r="I624" i="10"/>
  <c r="I625" i="10"/>
  <c r="I626" i="10"/>
  <c r="I627" i="10"/>
  <c r="I628" i="10"/>
  <c r="I629" i="10"/>
  <c r="I630" i="10"/>
  <c r="I631" i="10"/>
  <c r="I632" i="10"/>
  <c r="I633" i="10"/>
  <c r="I634" i="10"/>
  <c r="I635" i="10"/>
  <c r="I636" i="10"/>
  <c r="I637" i="10"/>
  <c r="I638" i="10"/>
  <c r="I639" i="10"/>
  <c r="I640" i="10"/>
  <c r="I641" i="10"/>
  <c r="I642" i="10"/>
  <c r="I643" i="10"/>
  <c r="I644" i="10"/>
  <c r="I645" i="10"/>
  <c r="I646" i="10"/>
  <c r="I647" i="10"/>
  <c r="I648" i="10"/>
  <c r="I649" i="10"/>
  <c r="I650" i="10"/>
  <c r="I651" i="10"/>
  <c r="I652" i="10"/>
  <c r="Y262" i="10" l="1"/>
  <c r="Y352" i="10"/>
  <c r="Z236" i="10"/>
  <c r="Q236" i="10" s="1"/>
  <c r="AA321" i="10"/>
  <c r="AA285" i="10"/>
  <c r="AA241" i="10"/>
  <c r="Y290" i="10"/>
  <c r="Y183" i="10"/>
  <c r="AA290" i="10"/>
  <c r="Z290" i="10"/>
  <c r="Q290" i="10" s="1"/>
  <c r="Z300" i="10"/>
  <c r="Q300" i="10" s="1"/>
  <c r="Y300" i="10"/>
  <c r="Y285" i="10"/>
  <c r="Z183" i="10"/>
  <c r="Q183" i="10" s="1"/>
  <c r="Y362" i="10"/>
  <c r="Y203" i="10"/>
  <c r="AA336" i="10"/>
  <c r="AA183" i="10"/>
  <c r="Z322" i="10"/>
  <c r="Q322" i="10" s="1"/>
  <c r="AA362" i="10"/>
  <c r="Z273" i="10"/>
  <c r="Q273" i="10" s="1"/>
  <c r="Z253" i="10"/>
  <c r="Q253" i="10" s="1"/>
  <c r="Z321" i="10"/>
  <c r="Q321" i="10" s="1"/>
  <c r="AA303" i="10"/>
  <c r="Z352" i="10"/>
  <c r="Q352" i="10" s="1"/>
  <c r="Z362" i="10"/>
  <c r="Q362" i="10" s="1"/>
  <c r="Y322" i="10"/>
  <c r="AA352" i="10"/>
  <c r="Z336" i="10"/>
  <c r="Q336" i="10" s="1"/>
  <c r="Y270" i="10"/>
  <c r="Y336" i="10"/>
  <c r="Z368" i="10"/>
  <c r="Q368" i="10" s="1"/>
  <c r="Z299" i="10"/>
  <c r="Q299" i="10" s="1"/>
  <c r="AA270" i="10"/>
  <c r="Z324" i="10"/>
  <c r="Q324" i="10" s="1"/>
  <c r="Y321" i="10"/>
  <c r="Y368" i="10"/>
  <c r="AA188" i="10"/>
  <c r="AA357" i="10"/>
  <c r="AA368" i="10"/>
  <c r="AA247" i="10"/>
  <c r="AA236" i="10"/>
  <c r="Y282" i="10"/>
  <c r="Y236" i="10"/>
  <c r="Z247" i="10"/>
  <c r="Q247" i="10" s="1"/>
  <c r="Y253" i="10"/>
  <c r="AA289" i="10"/>
  <c r="Y295" i="10"/>
  <c r="AA299" i="10"/>
  <c r="AA315" i="10"/>
  <c r="Z341" i="10"/>
  <c r="Q341" i="10" s="1"/>
  <c r="AA333" i="10"/>
  <c r="Z289" i="10"/>
  <c r="Q289" i="10" s="1"/>
  <c r="Y185" i="10"/>
  <c r="Z270" i="10"/>
  <c r="Q270" i="10" s="1"/>
  <c r="Y251" i="10"/>
  <c r="AA324" i="10"/>
  <c r="Z203" i="10"/>
  <c r="Q203" i="10" s="1"/>
  <c r="Z292" i="10"/>
  <c r="Q292" i="10" s="1"/>
  <c r="Z343" i="10"/>
  <c r="Q343" i="10" s="1"/>
  <c r="Y299" i="10"/>
  <c r="Z262" i="10"/>
  <c r="Q262" i="10" s="1"/>
  <c r="Z181" i="10"/>
  <c r="Q181" i="10" s="1"/>
  <c r="Y242" i="10"/>
  <c r="Z211" i="10"/>
  <c r="Q211" i="10" s="1"/>
  <c r="Z251" i="10"/>
  <c r="Q251" i="10" s="1"/>
  <c r="AA273" i="10"/>
  <c r="Y289" i="10"/>
  <c r="Y359" i="10"/>
  <c r="AA189" i="10"/>
  <c r="Z215" i="10"/>
  <c r="Q215" i="10" s="1"/>
  <c r="Y351" i="10"/>
  <c r="AA262" i="10"/>
  <c r="Y254" i="10"/>
  <c r="Y303" i="10"/>
  <c r="Y315" i="10"/>
  <c r="Z241" i="10"/>
  <c r="Q241" i="10" s="1"/>
  <c r="Y349" i="10"/>
  <c r="Y365" i="10"/>
  <c r="Y241" i="10"/>
  <c r="AA295" i="10"/>
  <c r="Z254" i="10"/>
  <c r="Q254" i="10" s="1"/>
  <c r="Y340" i="10"/>
  <c r="Y189" i="10"/>
  <c r="Y324" i="10"/>
  <c r="Z303" i="10"/>
  <c r="Q303" i="10" s="1"/>
  <c r="Z351" i="10"/>
  <c r="Q351" i="10" s="1"/>
  <c r="Z349" i="10"/>
  <c r="Q349" i="10" s="1"/>
  <c r="Z315" i="10"/>
  <c r="Q315" i="10" s="1"/>
  <c r="AA341" i="10"/>
  <c r="Y181" i="10"/>
  <c r="AA211" i="10"/>
  <c r="Y247" i="10"/>
  <c r="Y271" i="10"/>
  <c r="Z369" i="10"/>
  <c r="Q369" i="10" s="1"/>
  <c r="Z188" i="10"/>
  <c r="Q188" i="10" s="1"/>
  <c r="AA365" i="10"/>
  <c r="Y211" i="10"/>
  <c r="AA292" i="10"/>
  <c r="Z222" i="10"/>
  <c r="Q222" i="10" s="1"/>
  <c r="AA216" i="10"/>
  <c r="AA351" i="10"/>
  <c r="T353" i="10"/>
  <c r="U353" i="10"/>
  <c r="Y248" i="10"/>
  <c r="Z248" i="10"/>
  <c r="Q248" i="10" s="1"/>
  <c r="AA248" i="10"/>
  <c r="T305" i="10"/>
  <c r="U305" i="10"/>
  <c r="Y310" i="10"/>
  <c r="AA310" i="10"/>
  <c r="Z310" i="10"/>
  <c r="Q310" i="10" s="1"/>
  <c r="T314" i="10"/>
  <c r="U314" i="10"/>
  <c r="T187" i="10"/>
  <c r="U187" i="10"/>
  <c r="Y202" i="10"/>
  <c r="Z202" i="10"/>
  <c r="Q202" i="10" s="1"/>
  <c r="AA202" i="10"/>
  <c r="Y346" i="10"/>
  <c r="Z346" i="10"/>
  <c r="Q346" i="10" s="1"/>
  <c r="AA346" i="10"/>
  <c r="U263" i="10"/>
  <c r="T263" i="10"/>
  <c r="T219" i="10"/>
  <c r="U219" i="10"/>
  <c r="U363" i="10"/>
  <c r="T363" i="10"/>
  <c r="Y319" i="10"/>
  <c r="AA319" i="10"/>
  <c r="Z319" i="10"/>
  <c r="Q319" i="10" s="1"/>
  <c r="Y333" i="10"/>
  <c r="T195" i="10"/>
  <c r="U195" i="10"/>
  <c r="Z177" i="10"/>
  <c r="Q177" i="10" s="1"/>
  <c r="AA177" i="10"/>
  <c r="Y177" i="10"/>
  <c r="T318" i="10"/>
  <c r="U318" i="10"/>
  <c r="U275" i="10"/>
  <c r="T275" i="10"/>
  <c r="U268" i="10"/>
  <c r="T268" i="10"/>
  <c r="Z176" i="10"/>
  <c r="Q176" i="10" s="1"/>
  <c r="AA176" i="10"/>
  <c r="Y176" i="10"/>
  <c r="U350" i="10"/>
  <c r="T350" i="10"/>
  <c r="U206" i="10"/>
  <c r="T206" i="10"/>
  <c r="U175" i="10"/>
  <c r="T175" i="10"/>
  <c r="U328" i="10"/>
  <c r="T328" i="10"/>
  <c r="U283" i="10"/>
  <c r="T283" i="10"/>
  <c r="T274" i="10"/>
  <c r="U274" i="10"/>
  <c r="U231" i="10"/>
  <c r="T231" i="10"/>
  <c r="Y309" i="10"/>
  <c r="Z309" i="10"/>
  <c r="Q309" i="10" s="1"/>
  <c r="AA309" i="10"/>
  <c r="U320" i="10"/>
  <c r="T320" i="10"/>
  <c r="Y341" i="10"/>
  <c r="T326" i="10"/>
  <c r="U326" i="10"/>
  <c r="T264" i="10"/>
  <c r="U264" i="10"/>
  <c r="Y217" i="10"/>
  <c r="Z217" i="10"/>
  <c r="Q217" i="10" s="1"/>
  <c r="AA217" i="10"/>
  <c r="AA181" i="10"/>
  <c r="AA348" i="10"/>
  <c r="Z348" i="10"/>
  <c r="Q348" i="10" s="1"/>
  <c r="Y348" i="10"/>
  <c r="Z333" i="10"/>
  <c r="Q333" i="10" s="1"/>
  <c r="U284" i="10"/>
  <c r="T284" i="10"/>
  <c r="T269" i="10"/>
  <c r="U269" i="10"/>
  <c r="AA370" i="10"/>
  <c r="Y370" i="10"/>
  <c r="Z370" i="10"/>
  <c r="Q370" i="10" s="1"/>
  <c r="AA330" i="10"/>
  <c r="Y330" i="10"/>
  <c r="Z330" i="10"/>
  <c r="Q330" i="10" s="1"/>
  <c r="AA179" i="10"/>
  <c r="Z179" i="10"/>
  <c r="Q179" i="10" s="1"/>
  <c r="Y172" i="10"/>
  <c r="Z172" i="10"/>
  <c r="Q172" i="10" s="1"/>
  <c r="AA172" i="10"/>
  <c r="T209" i="10"/>
  <c r="U209" i="10"/>
  <c r="Z367" i="10"/>
  <c r="Q367" i="10" s="1"/>
  <c r="AA367" i="10"/>
  <c r="Y367" i="10"/>
  <c r="AA369" i="10"/>
  <c r="Y228" i="10"/>
  <c r="Z228" i="10"/>
  <c r="Q228" i="10" s="1"/>
  <c r="AA228" i="10"/>
  <c r="Y222" i="10"/>
  <c r="AA359" i="10"/>
  <c r="T272" i="10"/>
  <c r="U272" i="10"/>
  <c r="Z340" i="10"/>
  <c r="Q340" i="10" s="1"/>
  <c r="Z216" i="10"/>
  <c r="Q216" i="10" s="1"/>
  <c r="Y188" i="10"/>
  <c r="T240" i="10"/>
  <c r="U240" i="10"/>
  <c r="U255" i="10"/>
  <c r="T255" i="10"/>
  <c r="T329" i="10"/>
  <c r="U329" i="10"/>
  <c r="T249" i="10"/>
  <c r="U249" i="10"/>
  <c r="U237" i="10"/>
  <c r="T237" i="10"/>
  <c r="Z282" i="10"/>
  <c r="Q282" i="10" s="1"/>
  <c r="AA282" i="10"/>
  <c r="Z242" i="10"/>
  <c r="Q242" i="10" s="1"/>
  <c r="AA242" i="10"/>
  <c r="Z185" i="10"/>
  <c r="Q185" i="10" s="1"/>
  <c r="AA185" i="10"/>
  <c r="Z298" i="10"/>
  <c r="Q298" i="10" s="1"/>
  <c r="Y298" i="10"/>
  <c r="AA298" i="10"/>
  <c r="Y184" i="10"/>
  <c r="AA184" i="10"/>
  <c r="Z184" i="10"/>
  <c r="Q184" i="10" s="1"/>
  <c r="T213" i="10"/>
  <c r="U213" i="10"/>
  <c r="Z357" i="10"/>
  <c r="Q357" i="10" s="1"/>
  <c r="Y357" i="10"/>
  <c r="T229" i="10"/>
  <c r="U229" i="10"/>
  <c r="AA354" i="10"/>
  <c r="Y354" i="10"/>
  <c r="Z354" i="10"/>
  <c r="Q354" i="10" s="1"/>
  <c r="AA335" i="10"/>
  <c r="Z335" i="10"/>
  <c r="Q335" i="10" s="1"/>
  <c r="Y335" i="10"/>
  <c r="T277" i="10"/>
  <c r="U277" i="10"/>
  <c r="Z221" i="10"/>
  <c r="Q221" i="10" s="1"/>
  <c r="Y221" i="10"/>
  <c r="AA221" i="10"/>
  <c r="U288" i="10"/>
  <c r="T288" i="10"/>
  <c r="U334" i="10"/>
  <c r="T334" i="10"/>
  <c r="Y292" i="10"/>
  <c r="Y200" i="10"/>
  <c r="AA200" i="10"/>
  <c r="Z200" i="10"/>
  <c r="Q200" i="10" s="1"/>
  <c r="Z301" i="10"/>
  <c r="Q301" i="10" s="1"/>
  <c r="T180" i="10"/>
  <c r="U180" i="10"/>
  <c r="Y316" i="10"/>
  <c r="Z316" i="10"/>
  <c r="Q316" i="10" s="1"/>
  <c r="AA316" i="10"/>
  <c r="T207" i="10"/>
  <c r="U207" i="10"/>
  <c r="AA301" i="10"/>
  <c r="Y369" i="10"/>
  <c r="U355" i="10"/>
  <c r="T355" i="10"/>
  <c r="U304" i="10"/>
  <c r="T304" i="10"/>
  <c r="T280" i="10"/>
  <c r="U280" i="10"/>
  <c r="T308" i="10"/>
  <c r="U308" i="10"/>
  <c r="AA293" i="10"/>
  <c r="Z293" i="10"/>
  <c r="Q293" i="10" s="1"/>
  <c r="Y293" i="10"/>
  <c r="U339" i="10"/>
  <c r="T339" i="10"/>
  <c r="U371" i="10"/>
  <c r="T371" i="10"/>
  <c r="T245" i="10"/>
  <c r="U245" i="10"/>
  <c r="Z356" i="10"/>
  <c r="Q356" i="10" s="1"/>
  <c r="AA356" i="10"/>
  <c r="U331" i="10"/>
  <c r="T331" i="10"/>
  <c r="AA203" i="10"/>
  <c r="Y356" i="10"/>
  <c r="Y273" i="10"/>
  <c r="AA225" i="10"/>
  <c r="Y225" i="10"/>
  <c r="Z225" i="10"/>
  <c r="Q225" i="10" s="1"/>
  <c r="AA171" i="10"/>
  <c r="Y171" i="10"/>
  <c r="Z171" i="10"/>
  <c r="Q171" i="10" s="1"/>
  <c r="T199" i="10"/>
  <c r="U199" i="10"/>
  <c r="U198" i="10"/>
  <c r="T198" i="10"/>
  <c r="Z344" i="10"/>
  <c r="Q344" i="10" s="1"/>
  <c r="Y344" i="10"/>
  <c r="AA344" i="10"/>
  <c r="U220" i="10"/>
  <c r="T220" i="10"/>
  <c r="AA306" i="10"/>
  <c r="Y306" i="10"/>
  <c r="Z306" i="10"/>
  <c r="Q306" i="10" s="1"/>
  <c r="U276" i="10"/>
  <c r="T276" i="10"/>
  <c r="U190" i="10"/>
  <c r="T190" i="10"/>
  <c r="Y265" i="10"/>
  <c r="AA265" i="10"/>
  <c r="Z265" i="10"/>
  <c r="Q265" i="10" s="1"/>
  <c r="T223" i="10"/>
  <c r="U223" i="10"/>
  <c r="Y256" i="10"/>
  <c r="Z256" i="10"/>
  <c r="Q256" i="10" s="1"/>
  <c r="AA256" i="10"/>
  <c r="AA279" i="10"/>
  <c r="Y279" i="10"/>
  <c r="Z279" i="10"/>
  <c r="Q279" i="10" s="1"/>
  <c r="T174" i="10"/>
  <c r="U174" i="10"/>
  <c r="T287" i="10"/>
  <c r="U287" i="10"/>
  <c r="T243" i="10"/>
  <c r="U243" i="10"/>
  <c r="T194" i="10"/>
  <c r="U194" i="10"/>
  <c r="U307" i="10"/>
  <c r="T307" i="10"/>
  <c r="T267" i="10"/>
  <c r="U267" i="10"/>
  <c r="Y230" i="10"/>
  <c r="Z230" i="10"/>
  <c r="Q230" i="10" s="1"/>
  <c r="AA230" i="10"/>
  <c r="T327" i="10"/>
  <c r="U327" i="10"/>
  <c r="U294" i="10"/>
  <c r="T294" i="10"/>
  <c r="Z189" i="10"/>
  <c r="Q189" i="10" s="1"/>
  <c r="T266" i="10"/>
  <c r="U266" i="10"/>
  <c r="AA251" i="10"/>
  <c r="AA257" i="10"/>
  <c r="Y257" i="10"/>
  <c r="Z257" i="10"/>
  <c r="Q257" i="10" s="1"/>
  <c r="AA192" i="10"/>
  <c r="Y192" i="10"/>
  <c r="Z192" i="10"/>
  <c r="Q192" i="10" s="1"/>
  <c r="T302" i="10"/>
  <c r="U302" i="10"/>
  <c r="U232" i="10"/>
  <c r="T232" i="10"/>
  <c r="Z359" i="10"/>
  <c r="Q359" i="10" s="1"/>
  <c r="Z365" i="10"/>
  <c r="Q365" i="10" s="1"/>
  <c r="AA349" i="10"/>
  <c r="AA250" i="10"/>
  <c r="Z250" i="10"/>
  <c r="Q250" i="10" s="1"/>
  <c r="Y250" i="10"/>
  <c r="Y210" i="10"/>
  <c r="Z210" i="10"/>
  <c r="Q210" i="10" s="1"/>
  <c r="AA210" i="10"/>
  <c r="AA182" i="10"/>
  <c r="Z182" i="10"/>
  <c r="Q182" i="10" s="1"/>
  <c r="Y182" i="10"/>
  <c r="AA360" i="10"/>
  <c r="Y360" i="10"/>
  <c r="Z360" i="10"/>
  <c r="Q360" i="10" s="1"/>
  <c r="AA332" i="10"/>
  <c r="Y332" i="10"/>
  <c r="Z332" i="10"/>
  <c r="Q332" i="10" s="1"/>
  <c r="AA286" i="10"/>
  <c r="Y286" i="10"/>
  <c r="Z286" i="10"/>
  <c r="Q286" i="10" s="1"/>
  <c r="Z246" i="10"/>
  <c r="Q246" i="10" s="1"/>
  <c r="Y246" i="10"/>
  <c r="AA246" i="10"/>
  <c r="AA325" i="10"/>
  <c r="Z325" i="10"/>
  <c r="Q325" i="10" s="1"/>
  <c r="Y325" i="10"/>
  <c r="U252" i="10"/>
  <c r="T252" i="10"/>
  <c r="Y216" i="10"/>
  <c r="U296" i="10"/>
  <c r="T296" i="10"/>
  <c r="T178" i="10"/>
  <c r="U178" i="10"/>
  <c r="T205" i="10"/>
  <c r="U205" i="10"/>
  <c r="U212" i="10"/>
  <c r="T212" i="10"/>
  <c r="Y343" i="10"/>
  <c r="AA343" i="10"/>
  <c r="Z173" i="10"/>
  <c r="Q173" i="10" s="1"/>
  <c r="Y173" i="10"/>
  <c r="AA173" i="10"/>
  <c r="U196" i="10"/>
  <c r="T196" i="10"/>
  <c r="T201" i="10"/>
  <c r="U201" i="10"/>
  <c r="U260" i="10"/>
  <c r="T260" i="10"/>
  <c r="Y301" i="10"/>
  <c r="U337" i="10"/>
  <c r="T337" i="10"/>
  <c r="T227" i="10"/>
  <c r="U227" i="10"/>
  <c r="U214" i="10"/>
  <c r="T214" i="10"/>
  <c r="U347" i="10"/>
  <c r="T347" i="10"/>
  <c r="AA340" i="10"/>
  <c r="T226" i="10"/>
  <c r="U226" i="10"/>
  <c r="Y179" i="10"/>
  <c r="U342" i="10"/>
  <c r="T342" i="10"/>
  <c r="T372" i="10"/>
  <c r="U372" i="10"/>
  <c r="AA297" i="10"/>
  <c r="Y297" i="10"/>
  <c r="Z297" i="10"/>
  <c r="Q297" i="10" s="1"/>
  <c r="U186" i="10"/>
  <c r="T186" i="10"/>
  <c r="AA364" i="10"/>
  <c r="Y364" i="10"/>
  <c r="Z364" i="10"/>
  <c r="Q364" i="10" s="1"/>
  <c r="T193" i="10"/>
  <c r="U193" i="10"/>
  <c r="U244" i="10"/>
  <c r="T244" i="10"/>
  <c r="U312" i="10"/>
  <c r="T312" i="10"/>
  <c r="T345" i="10"/>
  <c r="U345" i="10"/>
  <c r="T311" i="10"/>
  <c r="U311" i="10"/>
  <c r="Z271" i="10"/>
  <c r="Q271" i="10" s="1"/>
  <c r="AA271" i="10"/>
  <c r="Z224" i="10"/>
  <c r="Q224" i="10" s="1"/>
  <c r="Y224" i="10"/>
  <c r="AA224" i="10"/>
  <c r="AA234" i="10"/>
  <c r="Z234" i="10"/>
  <c r="Q234" i="10" s="1"/>
  <c r="Y234" i="10"/>
  <c r="T191" i="10"/>
  <c r="U191" i="10"/>
  <c r="T258" i="10"/>
  <c r="U258" i="10"/>
  <c r="T235" i="10"/>
  <c r="U235" i="10"/>
  <c r="Z197" i="10"/>
  <c r="Q197" i="10" s="1"/>
  <c r="Y197" i="10"/>
  <c r="AA197" i="10"/>
  <c r="Y259" i="10"/>
  <c r="Z259" i="10"/>
  <c r="Q259" i="10" s="1"/>
  <c r="AA259" i="10"/>
  <c r="U239" i="10"/>
  <c r="T239" i="10"/>
  <c r="T317" i="10"/>
  <c r="U317" i="10"/>
  <c r="T361" i="10"/>
  <c r="U361" i="10"/>
  <c r="Z281" i="10"/>
  <c r="Q281" i="10" s="1"/>
  <c r="Y281" i="10"/>
  <c r="AA281" i="10"/>
  <c r="AA338" i="10"/>
  <c r="Y338" i="10"/>
  <c r="Z338" i="10"/>
  <c r="Q338" i="10" s="1"/>
  <c r="Z313" i="10"/>
  <c r="Q313" i="10" s="1"/>
  <c r="AA313" i="10"/>
  <c r="Y313" i="10"/>
  <c r="Y218" i="10"/>
  <c r="AA218" i="10"/>
  <c r="Z218" i="10"/>
  <c r="Q218" i="10" s="1"/>
  <c r="U291" i="10"/>
  <c r="T291" i="10"/>
  <c r="U204" i="10"/>
  <c r="T204" i="10"/>
  <c r="AA215" i="10"/>
  <c r="Y215" i="10"/>
  <c r="T261" i="10"/>
  <c r="U261" i="10"/>
  <c r="T233" i="10"/>
  <c r="U233" i="10"/>
  <c r="U366" i="10"/>
  <c r="T366" i="10"/>
  <c r="T323" i="10"/>
  <c r="U323" i="10"/>
  <c r="T238" i="10"/>
  <c r="U238" i="10"/>
  <c r="T278" i="10"/>
  <c r="U278" i="10"/>
  <c r="Z208" i="10"/>
  <c r="Q208" i="10" s="1"/>
  <c r="AA208" i="10"/>
  <c r="Y208" i="10"/>
  <c r="U358" i="10"/>
  <c r="T358" i="10"/>
  <c r="AA222" i="10"/>
  <c r="AA254" i="10"/>
  <c r="Y288" i="10" l="1"/>
  <c r="Z288" i="10"/>
  <c r="Q288" i="10" s="1"/>
  <c r="AA288" i="10"/>
  <c r="Z213" i="10"/>
  <c r="Q213" i="10" s="1"/>
  <c r="AA213" i="10"/>
  <c r="Y213" i="10"/>
  <c r="Y195" i="10"/>
  <c r="Z195" i="10"/>
  <c r="Q195" i="10" s="1"/>
  <c r="AA195" i="10"/>
  <c r="AA201" i="10"/>
  <c r="Y201" i="10"/>
  <c r="Z201" i="10"/>
  <c r="Q201" i="10" s="1"/>
  <c r="Z287" i="10"/>
  <c r="Q287" i="10" s="1"/>
  <c r="Y287" i="10"/>
  <c r="AA287" i="10"/>
  <c r="Z260" i="10"/>
  <c r="Q260" i="10" s="1"/>
  <c r="AA260" i="10"/>
  <c r="Y260" i="10"/>
  <c r="AA296" i="10"/>
  <c r="Y296" i="10"/>
  <c r="Z296" i="10"/>
  <c r="Q296" i="10" s="1"/>
  <c r="AA307" i="10"/>
  <c r="Z307" i="10"/>
  <c r="Q307" i="10" s="1"/>
  <c r="Y307" i="10"/>
  <c r="AA249" i="10"/>
  <c r="Y249" i="10"/>
  <c r="Z249" i="10"/>
  <c r="Q249" i="10" s="1"/>
  <c r="Y329" i="10"/>
  <c r="Z329" i="10"/>
  <c r="Q329" i="10" s="1"/>
  <c r="AA329" i="10"/>
  <c r="Y318" i="10"/>
  <c r="Z318" i="10"/>
  <c r="Q318" i="10" s="1"/>
  <c r="AA318" i="10"/>
  <c r="AA366" i="10"/>
  <c r="Y366" i="10"/>
  <c r="Z366" i="10"/>
  <c r="Q366" i="10" s="1"/>
  <c r="AA317" i="10"/>
  <c r="Y317" i="10"/>
  <c r="Z317" i="10"/>
  <c r="Q317" i="10" s="1"/>
  <c r="AA342" i="10"/>
  <c r="Y342" i="10"/>
  <c r="Z342" i="10"/>
  <c r="Q342" i="10" s="1"/>
  <c r="AA226" i="10"/>
  <c r="Z226" i="10"/>
  <c r="Q226" i="10" s="1"/>
  <c r="Y226" i="10"/>
  <c r="Y214" i="10"/>
  <c r="AA214" i="10"/>
  <c r="Z214" i="10"/>
  <c r="Q214" i="10" s="1"/>
  <c r="AA174" i="10"/>
  <c r="Y174" i="10"/>
  <c r="Z174" i="10"/>
  <c r="Q174" i="10" s="1"/>
  <c r="AA190" i="10"/>
  <c r="Z190" i="10"/>
  <c r="Q190" i="10" s="1"/>
  <c r="Y190" i="10"/>
  <c r="Z280" i="10"/>
  <c r="Q280" i="10" s="1"/>
  <c r="AA280" i="10"/>
  <c r="Y280" i="10"/>
  <c r="Y180" i="10"/>
  <c r="Z180" i="10"/>
  <c r="Q180" i="10" s="1"/>
  <c r="AA180" i="10"/>
  <c r="Z229" i="10"/>
  <c r="Q229" i="10" s="1"/>
  <c r="AA229" i="10"/>
  <c r="Y229" i="10"/>
  <c r="AA255" i="10"/>
  <c r="Z255" i="10"/>
  <c r="Q255" i="10" s="1"/>
  <c r="Y255" i="10"/>
  <c r="Y274" i="10"/>
  <c r="Z274" i="10"/>
  <c r="Q274" i="10" s="1"/>
  <c r="AA274" i="10"/>
  <c r="Y305" i="10"/>
  <c r="Z305" i="10"/>
  <c r="Q305" i="10" s="1"/>
  <c r="AA305" i="10"/>
  <c r="Z353" i="10"/>
  <c r="Q353" i="10" s="1"/>
  <c r="AA353" i="10"/>
  <c r="Y353" i="10"/>
  <c r="Z261" i="10"/>
  <c r="Q261" i="10" s="1"/>
  <c r="Y261" i="10"/>
  <c r="AA261" i="10"/>
  <c r="Y258" i="10"/>
  <c r="AA258" i="10"/>
  <c r="Z258" i="10"/>
  <c r="Q258" i="10" s="1"/>
  <c r="Z345" i="10"/>
  <c r="Q345" i="10" s="1"/>
  <c r="AA345" i="10"/>
  <c r="Y345" i="10"/>
  <c r="Z178" i="10"/>
  <c r="Q178" i="10" s="1"/>
  <c r="Y178" i="10"/>
  <c r="AA178" i="10"/>
  <c r="AA267" i="10"/>
  <c r="Y267" i="10"/>
  <c r="Z267" i="10"/>
  <c r="Q267" i="10" s="1"/>
  <c r="Y331" i="10"/>
  <c r="Z331" i="10"/>
  <c r="Q331" i="10" s="1"/>
  <c r="AA331" i="10"/>
  <c r="Y308" i="10"/>
  <c r="AA308" i="10"/>
  <c r="Z308" i="10"/>
  <c r="Q308" i="10" s="1"/>
  <c r="Z191" i="10"/>
  <c r="Q191" i="10" s="1"/>
  <c r="Y191" i="10"/>
  <c r="AA191" i="10"/>
  <c r="AA312" i="10"/>
  <c r="Y312" i="10"/>
  <c r="Z312" i="10"/>
  <c r="Q312" i="10" s="1"/>
  <c r="Z239" i="10"/>
  <c r="Q239" i="10" s="1"/>
  <c r="AA239" i="10"/>
  <c r="Y239" i="10"/>
  <c r="AA193" i="10"/>
  <c r="Y193" i="10"/>
  <c r="Z193" i="10"/>
  <c r="Q193" i="10" s="1"/>
  <c r="Z186" i="10"/>
  <c r="Q186" i="10" s="1"/>
  <c r="Y186" i="10"/>
  <c r="AA186" i="10"/>
  <c r="Y212" i="10"/>
  <c r="Z212" i="10"/>
  <c r="Q212" i="10" s="1"/>
  <c r="AA212" i="10"/>
  <c r="AA302" i="10"/>
  <c r="Z302" i="10"/>
  <c r="Q302" i="10" s="1"/>
  <c r="Y302" i="10"/>
  <c r="Y266" i="10"/>
  <c r="Z266" i="10"/>
  <c r="Q266" i="10" s="1"/>
  <c r="AA266" i="10"/>
  <c r="Y327" i="10"/>
  <c r="Z327" i="10"/>
  <c r="Q327" i="10" s="1"/>
  <c r="AA327" i="10"/>
  <c r="AA220" i="10"/>
  <c r="Y220" i="10"/>
  <c r="Z220" i="10"/>
  <c r="Q220" i="10" s="1"/>
  <c r="Z209" i="10"/>
  <c r="Q209" i="10" s="1"/>
  <c r="AA209" i="10"/>
  <c r="Y209" i="10"/>
  <c r="Y269" i="10"/>
  <c r="AA269" i="10"/>
  <c r="Z269" i="10"/>
  <c r="Q269" i="10" s="1"/>
  <c r="AA320" i="10"/>
  <c r="Z320" i="10"/>
  <c r="Q320" i="10" s="1"/>
  <c r="Y320" i="10"/>
  <c r="Y283" i="10"/>
  <c r="AA283" i="10"/>
  <c r="Z283" i="10"/>
  <c r="Q283" i="10" s="1"/>
  <c r="AA219" i="10"/>
  <c r="Y219" i="10"/>
  <c r="Z219" i="10"/>
  <c r="Q219" i="10" s="1"/>
  <c r="AA328" i="10"/>
  <c r="Y328" i="10"/>
  <c r="Z328" i="10"/>
  <c r="Q328" i="10" s="1"/>
  <c r="Y361" i="10"/>
  <c r="Z361" i="10"/>
  <c r="Q361" i="10" s="1"/>
  <c r="AA361" i="10"/>
  <c r="Z243" i="10"/>
  <c r="Q243" i="10" s="1"/>
  <c r="Y243" i="10"/>
  <c r="AA243" i="10"/>
  <c r="AA207" i="10"/>
  <c r="Z207" i="10"/>
  <c r="Q207" i="10" s="1"/>
  <c r="Y207" i="10"/>
  <c r="Z206" i="10"/>
  <c r="Q206" i="10" s="1"/>
  <c r="Y206" i="10"/>
  <c r="AA206" i="10"/>
  <c r="AA372" i="10"/>
  <c r="Y372" i="10"/>
  <c r="Z372" i="10"/>
  <c r="Q372" i="10" s="1"/>
  <c r="Z278" i="10"/>
  <c r="Q278" i="10" s="1"/>
  <c r="AA278" i="10"/>
  <c r="Y278" i="10"/>
  <c r="Y276" i="10"/>
  <c r="Z276" i="10"/>
  <c r="Q276" i="10" s="1"/>
  <c r="AA276" i="10"/>
  <c r="Z240" i="10"/>
  <c r="Q240" i="10" s="1"/>
  <c r="Y240" i="10"/>
  <c r="AA240" i="10"/>
  <c r="Y284" i="10"/>
  <c r="AA284" i="10"/>
  <c r="Z284" i="10"/>
  <c r="Q284" i="10" s="1"/>
  <c r="AA268" i="10"/>
  <c r="Z268" i="10"/>
  <c r="Q268" i="10" s="1"/>
  <c r="Y268" i="10"/>
  <c r="Z263" i="10"/>
  <c r="Q263" i="10" s="1"/>
  <c r="Y263" i="10"/>
  <c r="AA263" i="10"/>
  <c r="Y272" i="10"/>
  <c r="AA272" i="10"/>
  <c r="Z272" i="10"/>
  <c r="Q272" i="10" s="1"/>
  <c r="AA198" i="10"/>
  <c r="Y198" i="10"/>
  <c r="Z198" i="10"/>
  <c r="Q198" i="10" s="1"/>
  <c r="Y355" i="10"/>
  <c r="Z355" i="10"/>
  <c r="Q355" i="10" s="1"/>
  <c r="AA355" i="10"/>
  <c r="Y291" i="10"/>
  <c r="AA291" i="10"/>
  <c r="Z291" i="10"/>
  <c r="Q291" i="10" s="1"/>
  <c r="Y196" i="10"/>
  <c r="Z196" i="10"/>
  <c r="Q196" i="10" s="1"/>
  <c r="AA196" i="10"/>
  <c r="Y252" i="10"/>
  <c r="AA252" i="10"/>
  <c r="Z252" i="10"/>
  <c r="Q252" i="10" s="1"/>
  <c r="Z238" i="10"/>
  <c r="Q238" i="10" s="1"/>
  <c r="AA238" i="10"/>
  <c r="Y238" i="10"/>
  <c r="Y233" i="10"/>
  <c r="AA233" i="10"/>
  <c r="Z233" i="10"/>
  <c r="Q233" i="10" s="1"/>
  <c r="AA244" i="10"/>
  <c r="Z244" i="10"/>
  <c r="Q244" i="10" s="1"/>
  <c r="Y244" i="10"/>
  <c r="Z227" i="10"/>
  <c r="Q227" i="10" s="1"/>
  <c r="Y227" i="10"/>
  <c r="AA227" i="10"/>
  <c r="Y232" i="10"/>
  <c r="Z232" i="10"/>
  <c r="Q232" i="10" s="1"/>
  <c r="AA232" i="10"/>
  <c r="Z199" i="10"/>
  <c r="Q199" i="10" s="1"/>
  <c r="Y199" i="10"/>
  <c r="AA199" i="10"/>
  <c r="Y245" i="10"/>
  <c r="AA245" i="10"/>
  <c r="Z245" i="10"/>
  <c r="Q245" i="10" s="1"/>
  <c r="Z304" i="10"/>
  <c r="Q304" i="10" s="1"/>
  <c r="Y304" i="10"/>
  <c r="AA304" i="10"/>
  <c r="AA334" i="10"/>
  <c r="Y334" i="10"/>
  <c r="Z334" i="10"/>
  <c r="Q334" i="10" s="1"/>
  <c r="AA264" i="10"/>
  <c r="Y264" i="10"/>
  <c r="Z264" i="10"/>
  <c r="Q264" i="10" s="1"/>
  <c r="Y350" i="10"/>
  <c r="AA350" i="10"/>
  <c r="Z350" i="10"/>
  <c r="Q350" i="10" s="1"/>
  <c r="AA187" i="10"/>
  <c r="Z187" i="10"/>
  <c r="Q187" i="10" s="1"/>
  <c r="Y187" i="10"/>
  <c r="Z314" i="10"/>
  <c r="Q314" i="10" s="1"/>
  <c r="Y314" i="10"/>
  <c r="AA314" i="10"/>
  <c r="Y326" i="10"/>
  <c r="Z326" i="10"/>
  <c r="Q326" i="10" s="1"/>
  <c r="AA326" i="10"/>
  <c r="Y294" i="10"/>
  <c r="Z294" i="10"/>
  <c r="Q294" i="10" s="1"/>
  <c r="AA294" i="10"/>
  <c r="Y339" i="10"/>
  <c r="Z339" i="10"/>
  <c r="Q339" i="10" s="1"/>
  <c r="AA339" i="10"/>
  <c r="AA231" i="10"/>
  <c r="Y231" i="10"/>
  <c r="Z231" i="10"/>
  <c r="Q231" i="10" s="1"/>
  <c r="Z323" i="10"/>
  <c r="Q323" i="10" s="1"/>
  <c r="AA323" i="10"/>
  <c r="Y323" i="10"/>
  <c r="Y204" i="10"/>
  <c r="AA204" i="10"/>
  <c r="Z204" i="10"/>
  <c r="Q204" i="10" s="1"/>
  <c r="AA358" i="10"/>
  <c r="Z358" i="10"/>
  <c r="Q358" i="10" s="1"/>
  <c r="Y358" i="10"/>
  <c r="Z235" i="10"/>
  <c r="Q235" i="10" s="1"/>
  <c r="Y235" i="10"/>
  <c r="AA235" i="10"/>
  <c r="Z311" i="10"/>
  <c r="Q311" i="10" s="1"/>
  <c r="AA311" i="10"/>
  <c r="Y311" i="10"/>
  <c r="Y347" i="10"/>
  <c r="AA347" i="10"/>
  <c r="Z347" i="10"/>
  <c r="Q347" i="10" s="1"/>
  <c r="AA337" i="10"/>
  <c r="Z337" i="10"/>
  <c r="Q337" i="10" s="1"/>
  <c r="Y337" i="10"/>
  <c r="AA205" i="10"/>
  <c r="Y205" i="10"/>
  <c r="Z205" i="10"/>
  <c r="Q205" i="10" s="1"/>
  <c r="Y194" i="10"/>
  <c r="Z194" i="10"/>
  <c r="Q194" i="10" s="1"/>
  <c r="AA194" i="10"/>
  <c r="AA223" i="10"/>
  <c r="Z223" i="10"/>
  <c r="Q223" i="10" s="1"/>
  <c r="Y223" i="10"/>
  <c r="Z371" i="10"/>
  <c r="Q371" i="10" s="1"/>
  <c r="AA371" i="10"/>
  <c r="Y371" i="10"/>
  <c r="Y277" i="10"/>
  <c r="Z277" i="10"/>
  <c r="Q277" i="10" s="1"/>
  <c r="AA277" i="10"/>
  <c r="AA237" i="10"/>
  <c r="Y237" i="10"/>
  <c r="Z237" i="10"/>
  <c r="Q237" i="10" s="1"/>
  <c r="Z175" i="10"/>
  <c r="Q175" i="10" s="1"/>
  <c r="AA175" i="10"/>
  <c r="Y175" i="10"/>
  <c r="AA275" i="10"/>
  <c r="Z275" i="10"/>
  <c r="Q275" i="10" s="1"/>
  <c r="Y275" i="10"/>
  <c r="AA363" i="10"/>
  <c r="Z363" i="10"/>
  <c r="Q363" i="10" s="1"/>
  <c r="Y363" i="10"/>
  <c r="H2" i="7" l="1"/>
  <c r="F2" i="11" l="1"/>
  <c r="F3" i="11"/>
  <c r="F4" i="11"/>
  <c r="G17" i="4" l="1"/>
  <c r="F16" i="5" s="1"/>
  <c r="F26" i="5" s="1"/>
  <c r="F25" i="5" l="1"/>
  <c r="F24" i="5"/>
  <c r="F21" i="5"/>
  <c r="F22" i="5"/>
  <c r="F23" i="5" s="1"/>
  <c r="I653" i="10"/>
  <c r="I654" i="10"/>
  <c r="I655" i="10"/>
  <c r="I656" i="10"/>
  <c r="I657" i="10"/>
  <c r="I658" i="10"/>
  <c r="I659" i="10"/>
  <c r="I660" i="10"/>
  <c r="I661" i="10"/>
  <c r="I662" i="10"/>
  <c r="I663" i="10"/>
  <c r="I664" i="10"/>
  <c r="I665" i="10"/>
  <c r="I666" i="10"/>
  <c r="I667" i="10"/>
  <c r="I668" i="10"/>
  <c r="I669" i="10"/>
  <c r="I670" i="10"/>
  <c r="I671" i="10"/>
  <c r="I672" i="10"/>
  <c r="I673" i="10"/>
  <c r="I674" i="10"/>
  <c r="I675" i="10"/>
  <c r="I676" i="10"/>
  <c r="I677" i="10"/>
  <c r="I678" i="10"/>
  <c r="I679" i="10"/>
  <c r="I680" i="10"/>
  <c r="I681" i="10"/>
  <c r="I682" i="10"/>
  <c r="I683" i="10"/>
  <c r="I684" i="10"/>
  <c r="I685" i="10"/>
  <c r="I686" i="10"/>
  <c r="I687" i="10"/>
  <c r="I688" i="10"/>
  <c r="I689" i="10"/>
  <c r="I690" i="10"/>
  <c r="I691" i="10"/>
  <c r="I692" i="10"/>
  <c r="I693" i="10"/>
  <c r="I694" i="10"/>
  <c r="I695" i="10"/>
  <c r="I696" i="10"/>
  <c r="I697" i="10"/>
  <c r="I698" i="10"/>
  <c r="I699" i="10"/>
  <c r="I700" i="10"/>
  <c r="I701" i="10"/>
  <c r="I702" i="10"/>
  <c r="I703" i="10"/>
  <c r="I704" i="10"/>
  <c r="I705" i="10"/>
  <c r="I706" i="10"/>
  <c r="I707" i="10"/>
  <c r="I708" i="10"/>
  <c r="I709" i="10"/>
  <c r="I710" i="10"/>
  <c r="I711" i="10"/>
  <c r="I712" i="10"/>
  <c r="I713" i="10"/>
  <c r="I714" i="10"/>
  <c r="I715" i="10"/>
  <c r="I716" i="10"/>
  <c r="I717" i="10"/>
  <c r="I718" i="10"/>
  <c r="I719" i="10"/>
  <c r="I720" i="10"/>
  <c r="I721" i="10"/>
  <c r="I722" i="10"/>
  <c r="I723" i="10"/>
  <c r="I724" i="10"/>
  <c r="I725" i="10"/>
  <c r="I726" i="10"/>
  <c r="I727" i="10"/>
  <c r="I728" i="10"/>
  <c r="I729" i="10"/>
  <c r="I730" i="10"/>
  <c r="I731" i="10"/>
  <c r="I732" i="10"/>
  <c r="I733" i="10"/>
  <c r="I734" i="10"/>
  <c r="I735" i="10"/>
  <c r="I736" i="10"/>
  <c r="I737" i="10"/>
  <c r="I738" i="10"/>
  <c r="I739" i="10"/>
  <c r="I740" i="10"/>
  <c r="I741" i="10"/>
  <c r="I742" i="10"/>
  <c r="I743" i="10"/>
  <c r="I744" i="10"/>
  <c r="I745" i="10"/>
  <c r="I746" i="10"/>
  <c r="I747" i="10"/>
  <c r="I748" i="10"/>
  <c r="I749" i="10"/>
  <c r="I750" i="10"/>
  <c r="I751" i="10"/>
  <c r="I752" i="10"/>
  <c r="I753" i="10"/>
  <c r="I754" i="10"/>
  <c r="I755" i="10"/>
  <c r="I756" i="10"/>
  <c r="I757" i="10"/>
  <c r="I758" i="10"/>
  <c r="I759" i="10"/>
  <c r="I760" i="10"/>
  <c r="I761" i="10"/>
  <c r="I762" i="10"/>
  <c r="I763" i="10"/>
  <c r="I764" i="10"/>
  <c r="I765" i="10"/>
  <c r="I766" i="10"/>
  <c r="I767" i="10"/>
  <c r="I768" i="10"/>
  <c r="I769" i="10"/>
  <c r="I770" i="10"/>
  <c r="I771" i="10"/>
  <c r="I772" i="10"/>
  <c r="I773" i="10"/>
  <c r="I774" i="10"/>
  <c r="I775" i="10"/>
  <c r="I776" i="10"/>
  <c r="I777" i="10"/>
  <c r="I778" i="10"/>
  <c r="I779" i="10"/>
  <c r="I780" i="10"/>
  <c r="I781" i="10"/>
  <c r="I782" i="10"/>
  <c r="I783" i="10"/>
  <c r="I784" i="10"/>
  <c r="I785" i="10"/>
  <c r="I786" i="10"/>
  <c r="I787" i="10"/>
  <c r="I788" i="10"/>
  <c r="I789" i="10"/>
  <c r="I790" i="10"/>
  <c r="I791" i="10"/>
  <c r="I792" i="10"/>
  <c r="I793" i="10"/>
  <c r="I794" i="10"/>
  <c r="I795" i="10"/>
  <c r="I796" i="10"/>
  <c r="I797" i="10"/>
  <c r="I798" i="10"/>
  <c r="I799" i="10"/>
  <c r="I800" i="10"/>
  <c r="I801" i="10"/>
  <c r="I802" i="10"/>
  <c r="I803" i="10"/>
  <c r="I804" i="10"/>
  <c r="I805" i="10"/>
  <c r="I806" i="10"/>
  <c r="I807" i="10"/>
  <c r="I808" i="10"/>
  <c r="I809" i="10"/>
  <c r="I810" i="10"/>
  <c r="I811" i="10"/>
  <c r="I812" i="10"/>
  <c r="I813" i="10"/>
  <c r="I814" i="10"/>
  <c r="I815" i="10"/>
  <c r="I816" i="10"/>
  <c r="I817" i="10"/>
  <c r="I818" i="10"/>
  <c r="I819" i="10"/>
  <c r="I820" i="10"/>
  <c r="I821" i="10"/>
  <c r="I822" i="10"/>
  <c r="I823" i="10"/>
  <c r="I824" i="10"/>
  <c r="I825" i="10"/>
  <c r="I826" i="10"/>
  <c r="I827" i="10"/>
  <c r="I828" i="10"/>
  <c r="I829" i="10"/>
  <c r="I830" i="10"/>
  <c r="I831" i="10"/>
  <c r="I832" i="10"/>
  <c r="I833" i="10"/>
  <c r="I834" i="10"/>
  <c r="I835" i="10"/>
  <c r="I836" i="10"/>
  <c r="I837" i="10"/>
  <c r="I838" i="10"/>
  <c r="I839" i="10"/>
  <c r="I840" i="10"/>
  <c r="I841" i="10"/>
  <c r="I842" i="10"/>
  <c r="I843" i="10"/>
  <c r="I844" i="10"/>
  <c r="I845" i="10"/>
  <c r="I846" i="10"/>
  <c r="I847" i="10"/>
  <c r="I848" i="10"/>
  <c r="I849" i="10"/>
  <c r="I850" i="10"/>
  <c r="I851" i="10"/>
  <c r="I852" i="10"/>
  <c r="I853" i="10"/>
  <c r="I854" i="10"/>
  <c r="I855" i="10"/>
  <c r="I856" i="10"/>
  <c r="I857" i="10"/>
  <c r="I858" i="10"/>
  <c r="I859" i="10"/>
  <c r="I860" i="10"/>
  <c r="I861" i="10"/>
  <c r="I862" i="10"/>
  <c r="I863" i="10"/>
  <c r="I864" i="10"/>
  <c r="I865" i="10"/>
  <c r="I866" i="10"/>
  <c r="I867" i="10"/>
  <c r="I868" i="10"/>
  <c r="I869" i="10"/>
  <c r="I870" i="10"/>
  <c r="I871" i="10"/>
  <c r="I872" i="10"/>
  <c r="I873" i="10"/>
  <c r="I874" i="10"/>
  <c r="I875" i="10"/>
  <c r="I876" i="10"/>
  <c r="I877" i="10"/>
  <c r="I878" i="10"/>
  <c r="I879" i="10"/>
  <c r="I880" i="10"/>
  <c r="I881" i="10"/>
  <c r="I882" i="10"/>
  <c r="I883" i="10"/>
  <c r="I884" i="10"/>
  <c r="I885" i="10"/>
  <c r="I886" i="10"/>
  <c r="I887" i="10"/>
  <c r="I888" i="10"/>
  <c r="I889" i="10"/>
  <c r="I890" i="10"/>
  <c r="I891" i="10"/>
  <c r="I892" i="10"/>
  <c r="I893" i="10"/>
  <c r="I894" i="10"/>
  <c r="I895" i="10"/>
  <c r="I896" i="10"/>
  <c r="I897" i="10"/>
  <c r="I898" i="10"/>
  <c r="I899" i="10"/>
  <c r="I900" i="10"/>
  <c r="I901" i="10"/>
  <c r="I902" i="10"/>
  <c r="I903" i="10"/>
  <c r="I904" i="10"/>
  <c r="I905" i="10"/>
  <c r="I906" i="10"/>
  <c r="I907" i="10"/>
  <c r="I908" i="10"/>
  <c r="I909" i="10"/>
  <c r="I910" i="10"/>
  <c r="I911" i="10"/>
  <c r="I912" i="10"/>
  <c r="I913" i="10"/>
  <c r="I914" i="10"/>
  <c r="I915" i="10"/>
  <c r="I916" i="10"/>
  <c r="I917" i="10"/>
  <c r="I918" i="10"/>
  <c r="I919" i="10"/>
  <c r="I920" i="10"/>
  <c r="I921" i="10"/>
  <c r="I922" i="10"/>
  <c r="I923" i="10"/>
  <c r="I924" i="10"/>
  <c r="I925" i="10"/>
  <c r="I926" i="10"/>
  <c r="I927" i="10"/>
  <c r="I928" i="10"/>
  <c r="I929" i="10"/>
  <c r="I930" i="10"/>
  <c r="I931" i="10"/>
  <c r="I932" i="10"/>
  <c r="I933" i="10"/>
  <c r="I934" i="10"/>
  <c r="I935" i="10"/>
  <c r="I936" i="10"/>
  <c r="I937" i="10"/>
  <c r="I938" i="10"/>
  <c r="I939" i="10"/>
  <c r="I940" i="10"/>
  <c r="I941" i="10"/>
  <c r="I942" i="10"/>
  <c r="I943" i="10"/>
  <c r="I944" i="10"/>
  <c r="I945" i="10"/>
  <c r="I946" i="10"/>
  <c r="I947" i="10"/>
  <c r="I948" i="10"/>
  <c r="I949" i="10"/>
  <c r="I950" i="10"/>
  <c r="I951" i="10"/>
  <c r="I952" i="10"/>
  <c r="I953" i="10"/>
  <c r="I954" i="10"/>
  <c r="I955" i="10"/>
  <c r="I956" i="10"/>
  <c r="I957" i="10"/>
  <c r="I958" i="10"/>
  <c r="I959" i="10"/>
  <c r="J404" i="10" l="1"/>
  <c r="J468" i="10"/>
  <c r="J532" i="10"/>
  <c r="L532" i="10" s="1"/>
  <c r="J596" i="10"/>
  <c r="L596" i="10" s="1"/>
  <c r="J660" i="10"/>
  <c r="L660" i="10" s="1"/>
  <c r="J724" i="10"/>
  <c r="L724" i="10" s="1"/>
  <c r="J788" i="10"/>
  <c r="J852" i="10"/>
  <c r="L852" i="10" s="1"/>
  <c r="J916" i="10"/>
  <c r="M916" i="10" s="1"/>
  <c r="J373" i="10"/>
  <c r="J374" i="10"/>
  <c r="J375" i="10"/>
  <c r="J376" i="10"/>
  <c r="J377" i="10"/>
  <c r="J378" i="10"/>
  <c r="J379" i="10"/>
  <c r="J380" i="10"/>
  <c r="J381" i="10"/>
  <c r="J382" i="10"/>
  <c r="J383" i="10"/>
  <c r="J384" i="10"/>
  <c r="J385" i="10"/>
  <c r="J386" i="10"/>
  <c r="J387" i="10"/>
  <c r="J388" i="10"/>
  <c r="J389" i="10"/>
  <c r="J390" i="10"/>
  <c r="J391" i="10"/>
  <c r="J392" i="10"/>
  <c r="J393" i="10"/>
  <c r="J394" i="10"/>
  <c r="J395" i="10"/>
  <c r="J396" i="10"/>
  <c r="J397" i="10"/>
  <c r="J398" i="10"/>
  <c r="J399" i="10"/>
  <c r="J400" i="10"/>
  <c r="J401" i="10"/>
  <c r="J402" i="10"/>
  <c r="J403" i="10"/>
  <c r="J405" i="10"/>
  <c r="J406" i="10"/>
  <c r="J407" i="10"/>
  <c r="J408" i="10"/>
  <c r="J409" i="10"/>
  <c r="J410" i="10"/>
  <c r="J411" i="10"/>
  <c r="J412" i="10"/>
  <c r="J413" i="10"/>
  <c r="J414" i="10"/>
  <c r="J415" i="10"/>
  <c r="J416" i="10"/>
  <c r="J417" i="10"/>
  <c r="J418" i="10"/>
  <c r="J419" i="10"/>
  <c r="J420" i="10"/>
  <c r="L420" i="10" s="1"/>
  <c r="J421" i="10"/>
  <c r="J422" i="10"/>
  <c r="J423" i="10"/>
  <c r="J424" i="10"/>
  <c r="J425" i="10"/>
  <c r="J426" i="10"/>
  <c r="J427" i="10"/>
  <c r="J428" i="10"/>
  <c r="L428" i="10" s="1"/>
  <c r="J429" i="10"/>
  <c r="J430" i="10"/>
  <c r="J431" i="10"/>
  <c r="J432" i="10"/>
  <c r="J433" i="10"/>
  <c r="J434" i="10"/>
  <c r="J435" i="10"/>
  <c r="J436" i="10"/>
  <c r="L436" i="10" s="1"/>
  <c r="J437" i="10"/>
  <c r="J438" i="10"/>
  <c r="J439" i="10"/>
  <c r="J440" i="10"/>
  <c r="J441" i="10"/>
  <c r="J442" i="10"/>
  <c r="J443" i="10"/>
  <c r="J444" i="10"/>
  <c r="L444" i="10" s="1"/>
  <c r="J445" i="10"/>
  <c r="J446" i="10"/>
  <c r="J447" i="10"/>
  <c r="J448" i="10"/>
  <c r="J449" i="10"/>
  <c r="J450" i="10"/>
  <c r="J451" i="10"/>
  <c r="J452" i="10"/>
  <c r="J453" i="10"/>
  <c r="J454" i="10"/>
  <c r="J455" i="10"/>
  <c r="J456" i="10"/>
  <c r="J457" i="10"/>
  <c r="J458" i="10"/>
  <c r="J459" i="10"/>
  <c r="J460" i="10"/>
  <c r="J461" i="10"/>
  <c r="J462" i="10"/>
  <c r="J463" i="10"/>
  <c r="J464" i="10"/>
  <c r="J465" i="10"/>
  <c r="J466" i="10"/>
  <c r="J467" i="10"/>
  <c r="J469" i="10"/>
  <c r="J470" i="10"/>
  <c r="J471" i="10"/>
  <c r="J472" i="10"/>
  <c r="J473" i="10"/>
  <c r="J474" i="10"/>
  <c r="J475" i="10"/>
  <c r="J476" i="10"/>
  <c r="L476" i="10" s="1"/>
  <c r="J477" i="10"/>
  <c r="J478" i="10"/>
  <c r="J479" i="10"/>
  <c r="J480" i="10"/>
  <c r="J481" i="10"/>
  <c r="J482" i="10"/>
  <c r="J483" i="10"/>
  <c r="J484" i="10"/>
  <c r="L484" i="10" s="1"/>
  <c r="J485" i="10"/>
  <c r="J486" i="10"/>
  <c r="J487" i="10"/>
  <c r="J488" i="10"/>
  <c r="J489" i="10"/>
  <c r="J490" i="10"/>
  <c r="J491" i="10"/>
  <c r="J492" i="10"/>
  <c r="L492" i="10" s="1"/>
  <c r="J493" i="10"/>
  <c r="J494" i="10"/>
  <c r="J495" i="10"/>
  <c r="J496" i="10"/>
  <c r="J497" i="10"/>
  <c r="J498" i="10"/>
  <c r="J499" i="10"/>
  <c r="J500" i="10"/>
  <c r="L500" i="10" s="1"/>
  <c r="J501" i="10"/>
  <c r="J502" i="10"/>
  <c r="J503" i="10"/>
  <c r="J504" i="10"/>
  <c r="J505" i="10"/>
  <c r="J506" i="10"/>
  <c r="J507" i="10"/>
  <c r="J508" i="10"/>
  <c r="L508" i="10" s="1"/>
  <c r="J509" i="10"/>
  <c r="J510" i="10"/>
  <c r="J511" i="10"/>
  <c r="J512" i="10"/>
  <c r="J513" i="10"/>
  <c r="J514" i="10"/>
  <c r="J515" i="10"/>
  <c r="J516" i="10"/>
  <c r="L516" i="10" s="1"/>
  <c r="J517" i="10"/>
  <c r="J518" i="10"/>
  <c r="J519" i="10"/>
  <c r="J520" i="10"/>
  <c r="J521" i="10"/>
  <c r="J522" i="10"/>
  <c r="J523" i="10"/>
  <c r="J524" i="10"/>
  <c r="J525" i="10"/>
  <c r="J526" i="10"/>
  <c r="J527" i="10"/>
  <c r="J528" i="10"/>
  <c r="J529" i="10"/>
  <c r="J530" i="10"/>
  <c r="J531" i="10"/>
  <c r="J533" i="10"/>
  <c r="J534" i="10"/>
  <c r="J535" i="10"/>
  <c r="J536" i="10"/>
  <c r="J537" i="10"/>
  <c r="J538" i="10"/>
  <c r="J539" i="10"/>
  <c r="J540" i="10"/>
  <c r="L540" i="10" s="1"/>
  <c r="J541" i="10"/>
  <c r="J542" i="10"/>
  <c r="J543" i="10"/>
  <c r="J544" i="10"/>
  <c r="J545" i="10"/>
  <c r="J546" i="10"/>
  <c r="J547" i="10"/>
  <c r="J548" i="10"/>
  <c r="L548" i="10" s="1"/>
  <c r="J549" i="10"/>
  <c r="J550" i="10"/>
  <c r="J551" i="10"/>
  <c r="J552" i="10"/>
  <c r="J553" i="10"/>
  <c r="J554" i="10"/>
  <c r="J555" i="10"/>
  <c r="J556" i="10"/>
  <c r="J557" i="10"/>
  <c r="J558" i="10"/>
  <c r="J559" i="10"/>
  <c r="J560" i="10"/>
  <c r="J561" i="10"/>
  <c r="J562" i="10"/>
  <c r="J563" i="10"/>
  <c r="J564" i="10"/>
  <c r="L564" i="10" s="1"/>
  <c r="J565" i="10"/>
  <c r="J566" i="10"/>
  <c r="J567" i="10"/>
  <c r="J568" i="10"/>
  <c r="J569" i="10"/>
  <c r="J570" i="10"/>
  <c r="J571" i="10"/>
  <c r="J572" i="10"/>
  <c r="L572" i="10" s="1"/>
  <c r="J573" i="10"/>
  <c r="J574" i="10"/>
  <c r="J575" i="10"/>
  <c r="J576" i="10"/>
  <c r="J577" i="10"/>
  <c r="J578" i="10"/>
  <c r="J579" i="10"/>
  <c r="J580" i="10"/>
  <c r="J581" i="10"/>
  <c r="J582" i="10"/>
  <c r="J583" i="10"/>
  <c r="J584" i="10"/>
  <c r="J585" i="10"/>
  <c r="J586" i="10"/>
  <c r="J587" i="10"/>
  <c r="J588" i="10"/>
  <c r="L588" i="10" s="1"/>
  <c r="J589" i="10"/>
  <c r="J590" i="10"/>
  <c r="J591" i="10"/>
  <c r="J592" i="10"/>
  <c r="J593" i="10"/>
  <c r="J594" i="10"/>
  <c r="J595" i="10"/>
  <c r="J597" i="10"/>
  <c r="J598" i="10"/>
  <c r="J599" i="10"/>
  <c r="J600" i="10"/>
  <c r="J601" i="10"/>
  <c r="J602" i="10"/>
  <c r="J603" i="10"/>
  <c r="J604" i="10"/>
  <c r="J605" i="10"/>
  <c r="J606" i="10"/>
  <c r="J607" i="10"/>
  <c r="J608" i="10"/>
  <c r="J609" i="10"/>
  <c r="J610" i="10"/>
  <c r="J611" i="10"/>
  <c r="J612" i="10"/>
  <c r="L612" i="10" s="1"/>
  <c r="J613" i="10"/>
  <c r="J614" i="10"/>
  <c r="J615" i="10"/>
  <c r="J616" i="10"/>
  <c r="J617" i="10"/>
  <c r="J618" i="10"/>
  <c r="J619" i="10"/>
  <c r="J620" i="10"/>
  <c r="J621" i="10"/>
  <c r="J622" i="10"/>
  <c r="J623" i="10"/>
  <c r="J624" i="10"/>
  <c r="J625" i="10"/>
  <c r="J626" i="10"/>
  <c r="J627" i="10"/>
  <c r="J628" i="10"/>
  <c r="L628" i="10" s="1"/>
  <c r="J629" i="10"/>
  <c r="J630" i="10"/>
  <c r="J631" i="10"/>
  <c r="J632" i="10"/>
  <c r="J633" i="10"/>
  <c r="J634" i="10"/>
  <c r="J635" i="10"/>
  <c r="J636" i="10"/>
  <c r="L636" i="10" s="1"/>
  <c r="J637" i="10"/>
  <c r="J638" i="10"/>
  <c r="J639" i="10"/>
  <c r="J640" i="10"/>
  <c r="J641" i="10"/>
  <c r="J642" i="10"/>
  <c r="J643" i="10"/>
  <c r="J644" i="10"/>
  <c r="J645" i="10"/>
  <c r="J646" i="10"/>
  <c r="J647" i="10"/>
  <c r="J648" i="10"/>
  <c r="J649" i="10"/>
  <c r="J650" i="10"/>
  <c r="J651" i="10"/>
  <c r="J652" i="10"/>
  <c r="J653" i="10"/>
  <c r="J654" i="10"/>
  <c r="J655" i="10"/>
  <c r="J656" i="10"/>
  <c r="J657" i="10"/>
  <c r="J658" i="10"/>
  <c r="J659" i="10"/>
  <c r="J661" i="10"/>
  <c r="J662" i="10"/>
  <c r="J663" i="10"/>
  <c r="J664" i="10"/>
  <c r="J665" i="10"/>
  <c r="J666" i="10"/>
  <c r="J667" i="10"/>
  <c r="J668" i="10"/>
  <c r="L668" i="10" s="1"/>
  <c r="J669" i="10"/>
  <c r="J670" i="10"/>
  <c r="J671" i="10"/>
  <c r="J672" i="10"/>
  <c r="J673" i="10"/>
  <c r="J674" i="10"/>
  <c r="J675" i="10"/>
  <c r="J676" i="10"/>
  <c r="L676" i="10" s="1"/>
  <c r="J677" i="10"/>
  <c r="J678" i="10"/>
  <c r="J679" i="10"/>
  <c r="J680" i="10"/>
  <c r="J681" i="10"/>
  <c r="J682" i="10"/>
  <c r="J683" i="10"/>
  <c r="J684" i="10"/>
  <c r="L684" i="10" s="1"/>
  <c r="J685" i="10"/>
  <c r="J686" i="10"/>
  <c r="J687" i="10"/>
  <c r="J688" i="10"/>
  <c r="J689" i="10"/>
  <c r="J690" i="10"/>
  <c r="J691" i="10"/>
  <c r="J692" i="10"/>
  <c r="L692" i="10" s="1"/>
  <c r="J693" i="10"/>
  <c r="J694" i="10"/>
  <c r="J695" i="10"/>
  <c r="J696" i="10"/>
  <c r="J697" i="10"/>
  <c r="J698" i="10"/>
  <c r="J699" i="10"/>
  <c r="J700" i="10"/>
  <c r="L700" i="10" s="1"/>
  <c r="J701" i="10"/>
  <c r="J702" i="10"/>
  <c r="J703" i="10"/>
  <c r="J704" i="10"/>
  <c r="J705" i="10"/>
  <c r="J706" i="10"/>
  <c r="J707" i="10"/>
  <c r="J708" i="10"/>
  <c r="J709" i="10"/>
  <c r="J710" i="10"/>
  <c r="J711" i="10"/>
  <c r="J712" i="10"/>
  <c r="J713" i="10"/>
  <c r="J714" i="10"/>
  <c r="J715" i="10"/>
  <c r="J716" i="10"/>
  <c r="L716" i="10" s="1"/>
  <c r="J717" i="10"/>
  <c r="J718" i="10"/>
  <c r="J719" i="10"/>
  <c r="J720" i="10"/>
  <c r="J721" i="10"/>
  <c r="J722" i="10"/>
  <c r="J723" i="10"/>
  <c r="J725" i="10"/>
  <c r="J726" i="10"/>
  <c r="J727" i="10"/>
  <c r="J728" i="10"/>
  <c r="J729" i="10"/>
  <c r="J730" i="10"/>
  <c r="J731" i="10"/>
  <c r="J732" i="10"/>
  <c r="J733" i="10"/>
  <c r="J734" i="10"/>
  <c r="J735" i="10"/>
  <c r="J736" i="10"/>
  <c r="J737" i="10"/>
  <c r="J738" i="10"/>
  <c r="J739" i="10"/>
  <c r="J740" i="10"/>
  <c r="L740" i="10" s="1"/>
  <c r="J741" i="10"/>
  <c r="J742" i="10"/>
  <c r="J743" i="10"/>
  <c r="J744" i="10"/>
  <c r="J745" i="10"/>
  <c r="J746" i="10"/>
  <c r="J747" i="10"/>
  <c r="J748" i="10"/>
  <c r="L748" i="10" s="1"/>
  <c r="J749" i="10"/>
  <c r="J750" i="10"/>
  <c r="J751" i="10"/>
  <c r="J752" i="10"/>
  <c r="J753" i="10"/>
  <c r="J754" i="10"/>
  <c r="J755" i="10"/>
  <c r="J756" i="10"/>
  <c r="L756" i="10" s="1"/>
  <c r="J757" i="10"/>
  <c r="J758" i="10"/>
  <c r="J759" i="10"/>
  <c r="J760" i="10"/>
  <c r="J761" i="10"/>
  <c r="J762" i="10"/>
  <c r="J763" i="10"/>
  <c r="J764" i="10"/>
  <c r="L764" i="10" s="1"/>
  <c r="J765" i="10"/>
  <c r="J766" i="10"/>
  <c r="J767" i="10"/>
  <c r="J768" i="10"/>
  <c r="J769" i="10"/>
  <c r="J770" i="10"/>
  <c r="J771" i="10"/>
  <c r="J772" i="10"/>
  <c r="L772" i="10" s="1"/>
  <c r="J773" i="10"/>
  <c r="J774" i="10"/>
  <c r="J775" i="10"/>
  <c r="J776" i="10"/>
  <c r="J777" i="10"/>
  <c r="J778" i="10"/>
  <c r="J779" i="10"/>
  <c r="J780" i="10"/>
  <c r="J781" i="10"/>
  <c r="J782" i="10"/>
  <c r="J783" i="10"/>
  <c r="J784" i="10"/>
  <c r="J785" i="10"/>
  <c r="J786" i="10"/>
  <c r="J787" i="10"/>
  <c r="J789" i="10"/>
  <c r="J790" i="10"/>
  <c r="J791" i="10"/>
  <c r="J792" i="10"/>
  <c r="J793" i="10"/>
  <c r="J794" i="10"/>
  <c r="J795" i="10"/>
  <c r="J796" i="10"/>
  <c r="L796" i="10" s="1"/>
  <c r="J797" i="10"/>
  <c r="J798" i="10"/>
  <c r="J799" i="10"/>
  <c r="J800" i="10"/>
  <c r="J801" i="10"/>
  <c r="J802" i="10"/>
  <c r="J803" i="10"/>
  <c r="J804" i="10"/>
  <c r="L804" i="10" s="1"/>
  <c r="J805" i="10"/>
  <c r="J806" i="10"/>
  <c r="J807" i="10"/>
  <c r="J808" i="10"/>
  <c r="J809" i="10"/>
  <c r="J810" i="10"/>
  <c r="J811" i="10"/>
  <c r="J812" i="10"/>
  <c r="L812" i="10" s="1"/>
  <c r="J813" i="10"/>
  <c r="J814" i="10"/>
  <c r="J815" i="10"/>
  <c r="J816" i="10"/>
  <c r="J817" i="10"/>
  <c r="J818" i="10"/>
  <c r="J819" i="10"/>
  <c r="J820" i="10"/>
  <c r="L820" i="10" s="1"/>
  <c r="J821" i="10"/>
  <c r="J822" i="10"/>
  <c r="J823" i="10"/>
  <c r="J824" i="10"/>
  <c r="J825" i="10"/>
  <c r="J826" i="10"/>
  <c r="J827" i="10"/>
  <c r="J828" i="10"/>
  <c r="J829" i="10"/>
  <c r="J830" i="10"/>
  <c r="J831" i="10"/>
  <c r="J832" i="10"/>
  <c r="J833" i="10"/>
  <c r="J834" i="10"/>
  <c r="J835" i="10"/>
  <c r="J836" i="10"/>
  <c r="L836" i="10" s="1"/>
  <c r="J837" i="10"/>
  <c r="J838" i="10"/>
  <c r="J839" i="10"/>
  <c r="J840" i="10"/>
  <c r="J841" i="10"/>
  <c r="J842" i="10"/>
  <c r="J843" i="10"/>
  <c r="J844" i="10"/>
  <c r="L844" i="10" s="1"/>
  <c r="J845" i="10"/>
  <c r="J846" i="10"/>
  <c r="J847" i="10"/>
  <c r="J848" i="10"/>
  <c r="J849" i="10"/>
  <c r="J850" i="10"/>
  <c r="J851" i="10"/>
  <c r="J853" i="10"/>
  <c r="J854" i="10"/>
  <c r="J855" i="10"/>
  <c r="J856" i="10"/>
  <c r="J857" i="10"/>
  <c r="J858" i="10"/>
  <c r="J859" i="10"/>
  <c r="J860" i="10"/>
  <c r="J861" i="10"/>
  <c r="J862" i="10"/>
  <c r="J863" i="10"/>
  <c r="J864" i="10"/>
  <c r="J865" i="10"/>
  <c r="J866" i="10"/>
  <c r="J867" i="10"/>
  <c r="J868" i="10"/>
  <c r="J869" i="10"/>
  <c r="J870" i="10"/>
  <c r="J871" i="10"/>
  <c r="J872" i="10"/>
  <c r="J873" i="10"/>
  <c r="J874" i="10"/>
  <c r="J875" i="10"/>
  <c r="J876" i="10"/>
  <c r="L876" i="10" s="1"/>
  <c r="J877" i="10"/>
  <c r="J878" i="10"/>
  <c r="J879" i="10"/>
  <c r="J880" i="10"/>
  <c r="J881" i="10"/>
  <c r="J882" i="10"/>
  <c r="J883" i="10"/>
  <c r="J884" i="10"/>
  <c r="L884" i="10" s="1"/>
  <c r="J885" i="10"/>
  <c r="J886" i="10"/>
  <c r="J887" i="10"/>
  <c r="J888" i="10"/>
  <c r="J889" i="10"/>
  <c r="J890" i="10"/>
  <c r="J891" i="10"/>
  <c r="J892" i="10"/>
  <c r="M892" i="10" s="1"/>
  <c r="J893" i="10"/>
  <c r="J894" i="10"/>
  <c r="J895" i="10"/>
  <c r="J896" i="10"/>
  <c r="J897" i="10"/>
  <c r="J898" i="10"/>
  <c r="J899" i="10"/>
  <c r="J900" i="10"/>
  <c r="J901" i="10"/>
  <c r="J902" i="10"/>
  <c r="J903" i="10"/>
  <c r="J904" i="10"/>
  <c r="J905" i="10"/>
  <c r="J906" i="10"/>
  <c r="J907" i="10"/>
  <c r="J908" i="10"/>
  <c r="O908" i="10" s="1"/>
  <c r="J909" i="10"/>
  <c r="J910" i="10"/>
  <c r="J911" i="10"/>
  <c r="J912" i="10"/>
  <c r="J913" i="10"/>
  <c r="J914" i="10"/>
  <c r="J915" i="10"/>
  <c r="J917" i="10"/>
  <c r="J918" i="10"/>
  <c r="J919" i="10"/>
  <c r="J920" i="10"/>
  <c r="J921" i="10"/>
  <c r="J922" i="10"/>
  <c r="J923" i="10"/>
  <c r="J924" i="10"/>
  <c r="L924" i="10" s="1"/>
  <c r="J925" i="10"/>
  <c r="J926" i="10"/>
  <c r="J927" i="10"/>
  <c r="J928" i="10"/>
  <c r="J929" i="10"/>
  <c r="J930" i="10"/>
  <c r="J931" i="10"/>
  <c r="J932" i="10"/>
  <c r="J933" i="10"/>
  <c r="J934" i="10"/>
  <c r="J935" i="10"/>
  <c r="J936" i="10"/>
  <c r="J937" i="10"/>
  <c r="J938" i="10"/>
  <c r="J939" i="10"/>
  <c r="J940" i="10"/>
  <c r="L940" i="10" s="1"/>
  <c r="J941" i="10"/>
  <c r="J942" i="10"/>
  <c r="J943" i="10"/>
  <c r="J944" i="10"/>
  <c r="J945" i="10"/>
  <c r="J946" i="10"/>
  <c r="J947" i="10"/>
  <c r="J948" i="10"/>
  <c r="L948" i="10" s="1"/>
  <c r="J949" i="10"/>
  <c r="J950" i="10"/>
  <c r="J951" i="10"/>
  <c r="J952" i="10"/>
  <c r="J953" i="10"/>
  <c r="J954" i="10"/>
  <c r="J955" i="10"/>
  <c r="J956" i="10"/>
  <c r="M956" i="10" s="1"/>
  <c r="J957" i="10"/>
  <c r="J958" i="10"/>
  <c r="J959" i="10"/>
  <c r="O930" i="10" l="1"/>
  <c r="N930" i="10"/>
  <c r="M930" i="10"/>
  <c r="L930" i="10"/>
  <c r="O874" i="10"/>
  <c r="N874" i="10"/>
  <c r="M874" i="10"/>
  <c r="L874" i="10"/>
  <c r="O818" i="10"/>
  <c r="N818" i="10"/>
  <c r="L818" i="10"/>
  <c r="M818" i="10"/>
  <c r="O762" i="10"/>
  <c r="N762" i="10"/>
  <c r="M762" i="10"/>
  <c r="L762" i="10"/>
  <c r="O706" i="10"/>
  <c r="N706" i="10"/>
  <c r="M706" i="10"/>
  <c r="L706" i="10"/>
  <c r="O650" i="10"/>
  <c r="N650" i="10"/>
  <c r="M650" i="10"/>
  <c r="L650" i="10"/>
  <c r="O594" i="10"/>
  <c r="N594" i="10"/>
  <c r="M594" i="10"/>
  <c r="L594" i="10"/>
  <c r="O538" i="10"/>
  <c r="N538" i="10"/>
  <c r="M538" i="10"/>
  <c r="L538" i="10"/>
  <c r="O490" i="10"/>
  <c r="N490" i="10"/>
  <c r="M490" i="10"/>
  <c r="L490" i="10"/>
  <c r="O434" i="10"/>
  <c r="N434" i="10"/>
  <c r="M434" i="10"/>
  <c r="L434" i="10"/>
  <c r="O378" i="10"/>
  <c r="N378" i="10"/>
  <c r="M378" i="10"/>
  <c r="L378" i="10"/>
  <c r="O953" i="10"/>
  <c r="M953" i="10"/>
  <c r="N953" i="10"/>
  <c r="L953" i="10"/>
  <c r="O905" i="10"/>
  <c r="M905" i="10"/>
  <c r="N905" i="10"/>
  <c r="L905" i="10"/>
  <c r="O841" i="10"/>
  <c r="N841" i="10"/>
  <c r="M841" i="10"/>
  <c r="L841" i="10"/>
  <c r="O777" i="10"/>
  <c r="N777" i="10"/>
  <c r="M777" i="10"/>
  <c r="L777" i="10"/>
  <c r="O955" i="10"/>
  <c r="N955" i="10"/>
  <c r="M955" i="10"/>
  <c r="L955" i="10"/>
  <c r="O947" i="10"/>
  <c r="N947" i="10"/>
  <c r="L947" i="10"/>
  <c r="M947" i="10"/>
  <c r="O939" i="10"/>
  <c r="N939" i="10"/>
  <c r="M939" i="10"/>
  <c r="L939" i="10"/>
  <c r="O931" i="10"/>
  <c r="N931" i="10"/>
  <c r="M931" i="10"/>
  <c r="L931" i="10"/>
  <c r="O923" i="10"/>
  <c r="N923" i="10"/>
  <c r="L923" i="10"/>
  <c r="M923" i="10"/>
  <c r="O915" i="10"/>
  <c r="N915" i="10"/>
  <c r="M915" i="10"/>
  <c r="L915" i="10"/>
  <c r="O907" i="10"/>
  <c r="N907" i="10"/>
  <c r="L907" i="10"/>
  <c r="M907" i="10"/>
  <c r="O899" i="10"/>
  <c r="M899" i="10"/>
  <c r="L899" i="10"/>
  <c r="N899" i="10"/>
  <c r="O891" i="10"/>
  <c r="N891" i="10"/>
  <c r="M891" i="10"/>
  <c r="L891" i="10"/>
  <c r="O883" i="10"/>
  <c r="N883" i="10"/>
  <c r="L883" i="10"/>
  <c r="M883" i="10"/>
  <c r="O875" i="10"/>
  <c r="N875" i="10"/>
  <c r="M875" i="10"/>
  <c r="L875" i="10"/>
  <c r="O867" i="10"/>
  <c r="N867" i="10"/>
  <c r="M867" i="10"/>
  <c r="L867" i="10"/>
  <c r="O859" i="10"/>
  <c r="N859" i="10"/>
  <c r="L859" i="10"/>
  <c r="M859" i="10"/>
  <c r="O851" i="10"/>
  <c r="M851" i="10"/>
  <c r="L851" i="10"/>
  <c r="N851" i="10"/>
  <c r="O843" i="10"/>
  <c r="N843" i="10"/>
  <c r="L843" i="10"/>
  <c r="M843" i="10"/>
  <c r="O835" i="10"/>
  <c r="N835" i="10"/>
  <c r="M835" i="10"/>
  <c r="L835" i="10"/>
  <c r="O827" i="10"/>
  <c r="N827" i="10"/>
  <c r="M827" i="10"/>
  <c r="L827" i="10"/>
  <c r="O819" i="10"/>
  <c r="N819" i="10"/>
  <c r="M819" i="10"/>
  <c r="L819" i="10"/>
  <c r="O811" i="10"/>
  <c r="N811" i="10"/>
  <c r="M811" i="10"/>
  <c r="L811" i="10"/>
  <c r="O803" i="10"/>
  <c r="M803" i="10"/>
  <c r="N803" i="10"/>
  <c r="L803" i="10"/>
  <c r="O795" i="10"/>
  <c r="N795" i="10"/>
  <c r="M795" i="10"/>
  <c r="L795" i="10"/>
  <c r="O787" i="10"/>
  <c r="N787" i="10"/>
  <c r="M787" i="10"/>
  <c r="L787" i="10"/>
  <c r="O779" i="10"/>
  <c r="N779" i="10"/>
  <c r="M779" i="10"/>
  <c r="L779" i="10"/>
  <c r="O771" i="10"/>
  <c r="M771" i="10"/>
  <c r="N771" i="10"/>
  <c r="L771" i="10"/>
  <c r="O763" i="10"/>
  <c r="N763" i="10"/>
  <c r="M763" i="10"/>
  <c r="L763" i="10"/>
  <c r="O755" i="10"/>
  <c r="N755" i="10"/>
  <c r="M755" i="10"/>
  <c r="L755" i="10"/>
  <c r="O747" i="10"/>
  <c r="N747" i="10"/>
  <c r="M747" i="10"/>
  <c r="L747" i="10"/>
  <c r="N739" i="10"/>
  <c r="O739" i="10"/>
  <c r="M739" i="10"/>
  <c r="L739" i="10"/>
  <c r="O731" i="10"/>
  <c r="N731" i="10"/>
  <c r="M731" i="10"/>
  <c r="L731" i="10"/>
  <c r="O723" i="10"/>
  <c r="N723" i="10"/>
  <c r="M723" i="10"/>
  <c r="L723" i="10"/>
  <c r="N715" i="10"/>
  <c r="O715" i="10"/>
  <c r="M715" i="10"/>
  <c r="L715" i="10"/>
  <c r="O707" i="10"/>
  <c r="N707" i="10"/>
  <c r="M707" i="10"/>
  <c r="L707" i="10"/>
  <c r="N699" i="10"/>
  <c r="L699" i="10"/>
  <c r="O699" i="10"/>
  <c r="M699" i="10"/>
  <c r="O691" i="10"/>
  <c r="N691" i="10"/>
  <c r="M691" i="10"/>
  <c r="L691" i="10"/>
  <c r="O683" i="10"/>
  <c r="N683" i="10"/>
  <c r="M683" i="10"/>
  <c r="L683" i="10"/>
  <c r="N675" i="10"/>
  <c r="O675" i="10"/>
  <c r="L675" i="10"/>
  <c r="M675" i="10"/>
  <c r="O667" i="10"/>
  <c r="N667" i="10"/>
  <c r="M667" i="10"/>
  <c r="L667" i="10"/>
  <c r="O659" i="10"/>
  <c r="N659" i="10"/>
  <c r="L659" i="10"/>
  <c r="M659" i="10"/>
  <c r="N651" i="10"/>
  <c r="O651" i="10"/>
  <c r="M651" i="10"/>
  <c r="L651" i="10"/>
  <c r="O643" i="10"/>
  <c r="N643" i="10"/>
  <c r="M643" i="10"/>
  <c r="L643" i="10"/>
  <c r="N635" i="10"/>
  <c r="O635" i="10"/>
  <c r="L635" i="10"/>
  <c r="M635" i="10"/>
  <c r="O627" i="10"/>
  <c r="N627" i="10"/>
  <c r="M627" i="10"/>
  <c r="L627" i="10"/>
  <c r="O619" i="10"/>
  <c r="N619" i="10"/>
  <c r="M619" i="10"/>
  <c r="L619" i="10"/>
  <c r="N611" i="10"/>
  <c r="O611" i="10"/>
  <c r="L611" i="10"/>
  <c r="M611" i="10"/>
  <c r="O603" i="10"/>
  <c r="N603" i="10"/>
  <c r="M603" i="10"/>
  <c r="L603" i="10"/>
  <c r="O595" i="10"/>
  <c r="N595" i="10"/>
  <c r="M595" i="10"/>
  <c r="L595" i="10"/>
  <c r="N587" i="10"/>
  <c r="O587" i="10"/>
  <c r="M587" i="10"/>
  <c r="L587" i="10"/>
  <c r="O579" i="10"/>
  <c r="N579" i="10"/>
  <c r="M579" i="10"/>
  <c r="L579" i="10"/>
  <c r="O571" i="10"/>
  <c r="N571" i="10"/>
  <c r="L571" i="10"/>
  <c r="M571" i="10"/>
  <c r="O563" i="10"/>
  <c r="N563" i="10"/>
  <c r="M563" i="10"/>
  <c r="L563" i="10"/>
  <c r="N555" i="10"/>
  <c r="O555" i="10"/>
  <c r="M555" i="10"/>
  <c r="L555" i="10"/>
  <c r="O547" i="10"/>
  <c r="N547" i="10"/>
  <c r="L547" i="10"/>
  <c r="M547" i="10"/>
  <c r="O539" i="10"/>
  <c r="N539" i="10"/>
  <c r="M539" i="10"/>
  <c r="L539" i="10"/>
  <c r="O531" i="10"/>
  <c r="N531" i="10"/>
  <c r="L531" i="10"/>
  <c r="M531" i="10"/>
  <c r="N523" i="10"/>
  <c r="O523" i="10"/>
  <c r="M523" i="10"/>
  <c r="L523" i="10"/>
  <c r="O515" i="10"/>
  <c r="N515" i="10"/>
  <c r="M515" i="10"/>
  <c r="L515" i="10"/>
  <c r="O507" i="10"/>
  <c r="N507" i="10"/>
  <c r="L507" i="10"/>
  <c r="M507" i="10"/>
  <c r="O499" i="10"/>
  <c r="N499" i="10"/>
  <c r="M499" i="10"/>
  <c r="L499" i="10"/>
  <c r="N491" i="10"/>
  <c r="O491" i="10"/>
  <c r="L491" i="10"/>
  <c r="M491" i="10"/>
  <c r="O483" i="10"/>
  <c r="N483" i="10"/>
  <c r="L483" i="10"/>
  <c r="M483" i="10"/>
  <c r="O475" i="10"/>
  <c r="N475" i="10"/>
  <c r="L475" i="10"/>
  <c r="M475" i="10"/>
  <c r="O467" i="10"/>
  <c r="N467" i="10"/>
  <c r="L467" i="10"/>
  <c r="M467" i="10"/>
  <c r="N459" i="10"/>
  <c r="O459" i="10"/>
  <c r="L459" i="10"/>
  <c r="M459" i="10"/>
  <c r="O451" i="10"/>
  <c r="N451" i="10"/>
  <c r="L451" i="10"/>
  <c r="M451" i="10"/>
  <c r="O443" i="10"/>
  <c r="N443" i="10"/>
  <c r="L443" i="10"/>
  <c r="M443" i="10"/>
  <c r="O435" i="10"/>
  <c r="N435" i="10"/>
  <c r="M435" i="10"/>
  <c r="L435" i="10"/>
  <c r="N427" i="10"/>
  <c r="O427" i="10"/>
  <c r="M427" i="10"/>
  <c r="L427" i="10"/>
  <c r="O419" i="10"/>
  <c r="N419" i="10"/>
  <c r="M419" i="10"/>
  <c r="L419" i="10"/>
  <c r="O411" i="10"/>
  <c r="N411" i="10"/>
  <c r="M411" i="10"/>
  <c r="L411" i="10"/>
  <c r="O403" i="10"/>
  <c r="N403" i="10"/>
  <c r="M403" i="10"/>
  <c r="L403" i="10"/>
  <c r="N395" i="10"/>
  <c r="O395" i="10"/>
  <c r="M395" i="10"/>
  <c r="L395" i="10"/>
  <c r="O387" i="10"/>
  <c r="N387" i="10"/>
  <c r="M387" i="10"/>
  <c r="L387" i="10"/>
  <c r="O379" i="10"/>
  <c r="N379" i="10"/>
  <c r="M379" i="10"/>
  <c r="L379" i="10"/>
  <c r="O906" i="10"/>
  <c r="N906" i="10"/>
  <c r="L906" i="10"/>
  <c r="M906" i="10"/>
  <c r="O850" i="10"/>
  <c r="N850" i="10"/>
  <c r="M850" i="10"/>
  <c r="L850" i="10"/>
  <c r="O794" i="10"/>
  <c r="N794" i="10"/>
  <c r="M794" i="10"/>
  <c r="L794" i="10"/>
  <c r="O738" i="10"/>
  <c r="N738" i="10"/>
  <c r="L738" i="10"/>
  <c r="M738" i="10"/>
  <c r="O682" i="10"/>
  <c r="N682" i="10"/>
  <c r="M682" i="10"/>
  <c r="L682" i="10"/>
  <c r="O626" i="10"/>
  <c r="N626" i="10"/>
  <c r="M626" i="10"/>
  <c r="L626" i="10"/>
  <c r="O562" i="10"/>
  <c r="N562" i="10"/>
  <c r="M562" i="10"/>
  <c r="L562" i="10"/>
  <c r="O506" i="10"/>
  <c r="N506" i="10"/>
  <c r="M506" i="10"/>
  <c r="L506" i="10"/>
  <c r="O450" i="10"/>
  <c r="N450" i="10"/>
  <c r="M450" i="10"/>
  <c r="L450" i="10"/>
  <c r="O386" i="10"/>
  <c r="N386" i="10"/>
  <c r="M386" i="10"/>
  <c r="L386" i="10"/>
  <c r="O938" i="10"/>
  <c r="N938" i="10"/>
  <c r="M938" i="10"/>
  <c r="L938" i="10"/>
  <c r="O882" i="10"/>
  <c r="N882" i="10"/>
  <c r="L882" i="10"/>
  <c r="M882" i="10"/>
  <c r="O826" i="10"/>
  <c r="N826" i="10"/>
  <c r="M826" i="10"/>
  <c r="L826" i="10"/>
  <c r="O770" i="10"/>
  <c r="N770" i="10"/>
  <c r="L770" i="10"/>
  <c r="M770" i="10"/>
  <c r="O714" i="10"/>
  <c r="N714" i="10"/>
  <c r="M714" i="10"/>
  <c r="L714" i="10"/>
  <c r="O658" i="10"/>
  <c r="N658" i="10"/>
  <c r="M658" i="10"/>
  <c r="L658" i="10"/>
  <c r="O602" i="10"/>
  <c r="N602" i="10"/>
  <c r="M602" i="10"/>
  <c r="L602" i="10"/>
  <c r="O546" i="10"/>
  <c r="N546" i="10"/>
  <c r="M546" i="10"/>
  <c r="L546" i="10"/>
  <c r="O498" i="10"/>
  <c r="N498" i="10"/>
  <c r="M498" i="10"/>
  <c r="L498" i="10"/>
  <c r="O442" i="10"/>
  <c r="N442" i="10"/>
  <c r="M442" i="10"/>
  <c r="L442" i="10"/>
  <c r="O394" i="10"/>
  <c r="N394" i="10"/>
  <c r="M394" i="10"/>
  <c r="L394" i="10"/>
  <c r="O945" i="10"/>
  <c r="M945" i="10"/>
  <c r="L945" i="10"/>
  <c r="N945" i="10"/>
  <c r="O881" i="10"/>
  <c r="M881" i="10"/>
  <c r="N881" i="10"/>
  <c r="L881" i="10"/>
  <c r="O833" i="10"/>
  <c r="N833" i="10"/>
  <c r="M833" i="10"/>
  <c r="L833" i="10"/>
  <c r="O769" i="10"/>
  <c r="N769" i="10"/>
  <c r="M769" i="10"/>
  <c r="L769" i="10"/>
  <c r="O713" i="10"/>
  <c r="N713" i="10"/>
  <c r="M713" i="10"/>
  <c r="L713" i="10"/>
  <c r="O657" i="10"/>
  <c r="N657" i="10"/>
  <c r="M657" i="10"/>
  <c r="L657" i="10"/>
  <c r="O593" i="10"/>
  <c r="N593" i="10"/>
  <c r="M593" i="10"/>
  <c r="L593" i="10"/>
  <c r="O545" i="10"/>
  <c r="N545" i="10"/>
  <c r="M545" i="10"/>
  <c r="L545" i="10"/>
  <c r="O473" i="10"/>
  <c r="N473" i="10"/>
  <c r="M473" i="10"/>
  <c r="L473" i="10"/>
  <c r="O409" i="10"/>
  <c r="N409" i="10"/>
  <c r="M409" i="10"/>
  <c r="L409" i="10"/>
  <c r="O922" i="10"/>
  <c r="N922" i="10"/>
  <c r="L922" i="10"/>
  <c r="M922" i="10"/>
  <c r="O866" i="10"/>
  <c r="N866" i="10"/>
  <c r="M866" i="10"/>
  <c r="L866" i="10"/>
  <c r="O810" i="10"/>
  <c r="N810" i="10"/>
  <c r="M810" i="10"/>
  <c r="L810" i="10"/>
  <c r="O754" i="10"/>
  <c r="N754" i="10"/>
  <c r="M754" i="10"/>
  <c r="L754" i="10"/>
  <c r="O690" i="10"/>
  <c r="N690" i="10"/>
  <c r="M690" i="10"/>
  <c r="L690" i="10"/>
  <c r="O634" i="10"/>
  <c r="N634" i="10"/>
  <c r="M634" i="10"/>
  <c r="L634" i="10"/>
  <c r="O578" i="10"/>
  <c r="N578" i="10"/>
  <c r="M578" i="10"/>
  <c r="L578" i="10"/>
  <c r="O530" i="10"/>
  <c r="N530" i="10"/>
  <c r="M530" i="10"/>
  <c r="L530" i="10"/>
  <c r="O474" i="10"/>
  <c r="N474" i="10"/>
  <c r="M474" i="10"/>
  <c r="L474" i="10"/>
  <c r="O410" i="10"/>
  <c r="N410" i="10"/>
  <c r="M410" i="10"/>
  <c r="L410" i="10"/>
  <c r="O921" i="10"/>
  <c r="N921" i="10"/>
  <c r="M921" i="10"/>
  <c r="L921" i="10"/>
  <c r="O865" i="10"/>
  <c r="M865" i="10"/>
  <c r="N865" i="10"/>
  <c r="L865" i="10"/>
  <c r="O825" i="10"/>
  <c r="N825" i="10"/>
  <c r="M825" i="10"/>
  <c r="L825" i="10"/>
  <c r="O793" i="10"/>
  <c r="N793" i="10"/>
  <c r="M793" i="10"/>
  <c r="L793" i="10"/>
  <c r="O737" i="10"/>
  <c r="N737" i="10"/>
  <c r="M737" i="10"/>
  <c r="L737" i="10"/>
  <c r="O697" i="10"/>
  <c r="N697" i="10"/>
  <c r="M697" i="10"/>
  <c r="L697" i="10"/>
  <c r="O673" i="10"/>
  <c r="N673" i="10"/>
  <c r="M673" i="10"/>
  <c r="L673" i="10"/>
  <c r="O625" i="10"/>
  <c r="N625" i="10"/>
  <c r="M625" i="10"/>
  <c r="L625" i="10"/>
  <c r="O585" i="10"/>
  <c r="N585" i="10"/>
  <c r="M585" i="10"/>
  <c r="L585" i="10"/>
  <c r="O553" i="10"/>
  <c r="N553" i="10"/>
  <c r="M553" i="10"/>
  <c r="L553" i="10"/>
  <c r="O513" i="10"/>
  <c r="N513" i="10"/>
  <c r="M513" i="10"/>
  <c r="L513" i="10"/>
  <c r="O481" i="10"/>
  <c r="N481" i="10"/>
  <c r="M481" i="10"/>
  <c r="L481" i="10"/>
  <c r="O441" i="10"/>
  <c r="N441" i="10"/>
  <c r="M441" i="10"/>
  <c r="L441" i="10"/>
  <c r="O401" i="10"/>
  <c r="N401" i="10"/>
  <c r="M401" i="10"/>
  <c r="L401" i="10"/>
  <c r="M952" i="10"/>
  <c r="O952" i="10"/>
  <c r="N952" i="10"/>
  <c r="L952" i="10"/>
  <c r="R952" i="10" s="1"/>
  <c r="B952" i="11" s="1"/>
  <c r="O944" i="10"/>
  <c r="M944" i="10"/>
  <c r="L944" i="10"/>
  <c r="N944" i="10"/>
  <c r="M936" i="10"/>
  <c r="O936" i="10"/>
  <c r="L936" i="10"/>
  <c r="N936" i="10"/>
  <c r="M928" i="10"/>
  <c r="O928" i="10"/>
  <c r="L928" i="10"/>
  <c r="N928" i="10"/>
  <c r="M920" i="10"/>
  <c r="O920" i="10"/>
  <c r="N920" i="10"/>
  <c r="L920" i="10"/>
  <c r="M912" i="10"/>
  <c r="N912" i="10"/>
  <c r="O912" i="10"/>
  <c r="L912" i="10"/>
  <c r="M904" i="10"/>
  <c r="O904" i="10"/>
  <c r="N904" i="10"/>
  <c r="L904" i="10"/>
  <c r="M896" i="10"/>
  <c r="O896" i="10"/>
  <c r="N896" i="10"/>
  <c r="L896" i="10"/>
  <c r="N888" i="10"/>
  <c r="M888" i="10"/>
  <c r="O888" i="10"/>
  <c r="L888" i="10"/>
  <c r="O880" i="10"/>
  <c r="M880" i="10"/>
  <c r="N880" i="10"/>
  <c r="L880" i="10"/>
  <c r="O872" i="10"/>
  <c r="N872" i="10"/>
  <c r="M872" i="10"/>
  <c r="L872" i="10"/>
  <c r="O864" i="10"/>
  <c r="M864" i="10"/>
  <c r="N864" i="10"/>
  <c r="L864" i="10"/>
  <c r="O856" i="10"/>
  <c r="N856" i="10"/>
  <c r="M856" i="10"/>
  <c r="L856" i="10"/>
  <c r="O848" i="10"/>
  <c r="M848" i="10"/>
  <c r="N848" i="10"/>
  <c r="L848" i="10"/>
  <c r="O840" i="10"/>
  <c r="M840" i="10"/>
  <c r="N840" i="10"/>
  <c r="L840" i="10"/>
  <c r="O832" i="10"/>
  <c r="M832" i="10"/>
  <c r="L832" i="10"/>
  <c r="N832" i="10"/>
  <c r="O824" i="10"/>
  <c r="N824" i="10"/>
  <c r="M824" i="10"/>
  <c r="L824" i="10"/>
  <c r="O816" i="10"/>
  <c r="N816" i="10"/>
  <c r="M816" i="10"/>
  <c r="L816" i="10"/>
  <c r="O808" i="10"/>
  <c r="N808" i="10"/>
  <c r="M808" i="10"/>
  <c r="L808" i="10"/>
  <c r="O800" i="10"/>
  <c r="N800" i="10"/>
  <c r="M800" i="10"/>
  <c r="L800" i="10"/>
  <c r="O792" i="10"/>
  <c r="N792" i="10"/>
  <c r="M792" i="10"/>
  <c r="L792" i="10"/>
  <c r="O784" i="10"/>
  <c r="N784" i="10"/>
  <c r="M784" i="10"/>
  <c r="L784" i="10"/>
  <c r="O776" i="10"/>
  <c r="N776" i="10"/>
  <c r="M776" i="10"/>
  <c r="L776" i="10"/>
  <c r="O768" i="10"/>
  <c r="N768" i="10"/>
  <c r="M768" i="10"/>
  <c r="L768" i="10"/>
  <c r="O760" i="10"/>
  <c r="N760" i="10"/>
  <c r="M760" i="10"/>
  <c r="L760" i="10"/>
  <c r="O752" i="10"/>
  <c r="N752" i="10"/>
  <c r="M752" i="10"/>
  <c r="L752" i="10"/>
  <c r="O744" i="10"/>
  <c r="N744" i="10"/>
  <c r="M744" i="10"/>
  <c r="L744" i="10"/>
  <c r="O736" i="10"/>
  <c r="N736" i="10"/>
  <c r="M736" i="10"/>
  <c r="L736" i="10"/>
  <c r="O728" i="10"/>
  <c r="N728" i="10"/>
  <c r="M728" i="10"/>
  <c r="L728" i="10"/>
  <c r="O720" i="10"/>
  <c r="N720" i="10"/>
  <c r="M720" i="10"/>
  <c r="L720" i="10"/>
  <c r="O712" i="10"/>
  <c r="N712" i="10"/>
  <c r="M712" i="10"/>
  <c r="L712" i="10"/>
  <c r="O704" i="10"/>
  <c r="N704" i="10"/>
  <c r="M704" i="10"/>
  <c r="L704" i="10"/>
  <c r="O696" i="10"/>
  <c r="N696" i="10"/>
  <c r="M696" i="10"/>
  <c r="L696" i="10"/>
  <c r="O688" i="10"/>
  <c r="N688" i="10"/>
  <c r="M688" i="10"/>
  <c r="L688" i="10"/>
  <c r="O680" i="10"/>
  <c r="N680" i="10"/>
  <c r="M680" i="10"/>
  <c r="L680" i="10"/>
  <c r="O672" i="10"/>
  <c r="N672" i="10"/>
  <c r="M672" i="10"/>
  <c r="L672" i="10"/>
  <c r="O664" i="10"/>
  <c r="N664" i="10"/>
  <c r="M664" i="10"/>
  <c r="L664" i="10"/>
  <c r="O656" i="10"/>
  <c r="N656" i="10"/>
  <c r="M656" i="10"/>
  <c r="L656" i="10"/>
  <c r="O648" i="10"/>
  <c r="N648" i="10"/>
  <c r="M648" i="10"/>
  <c r="L648" i="10"/>
  <c r="O640" i="10"/>
  <c r="N640" i="10"/>
  <c r="M640" i="10"/>
  <c r="L640" i="10"/>
  <c r="O632" i="10"/>
  <c r="N632" i="10"/>
  <c r="M632" i="10"/>
  <c r="L632" i="10"/>
  <c r="O624" i="10"/>
  <c r="N624" i="10"/>
  <c r="M624" i="10"/>
  <c r="L624" i="10"/>
  <c r="O616" i="10"/>
  <c r="N616" i="10"/>
  <c r="M616" i="10"/>
  <c r="L616" i="10"/>
  <c r="O608" i="10"/>
  <c r="N608" i="10"/>
  <c r="M608" i="10"/>
  <c r="L608" i="10"/>
  <c r="O600" i="10"/>
  <c r="N600" i="10"/>
  <c r="M600" i="10"/>
  <c r="L600" i="10"/>
  <c r="O592" i="10"/>
  <c r="N592" i="10"/>
  <c r="M592" i="10"/>
  <c r="L592" i="10"/>
  <c r="O584" i="10"/>
  <c r="N584" i="10"/>
  <c r="M584" i="10"/>
  <c r="L584" i="10"/>
  <c r="O576" i="10"/>
  <c r="N576" i="10"/>
  <c r="M576" i="10"/>
  <c r="L576" i="10"/>
  <c r="O568" i="10"/>
  <c r="N568" i="10"/>
  <c r="M568" i="10"/>
  <c r="L568" i="10"/>
  <c r="O560" i="10"/>
  <c r="N560" i="10"/>
  <c r="M560" i="10"/>
  <c r="L560" i="10"/>
  <c r="O552" i="10"/>
  <c r="N552" i="10"/>
  <c r="M552" i="10"/>
  <c r="L552" i="10"/>
  <c r="O544" i="10"/>
  <c r="N544" i="10"/>
  <c r="M544" i="10"/>
  <c r="L544" i="10"/>
  <c r="O536" i="10"/>
  <c r="N536" i="10"/>
  <c r="M536" i="10"/>
  <c r="L536" i="10"/>
  <c r="O528" i="10"/>
  <c r="N528" i="10"/>
  <c r="M528" i="10"/>
  <c r="L528" i="10"/>
  <c r="O520" i="10"/>
  <c r="N520" i="10"/>
  <c r="M520" i="10"/>
  <c r="L520" i="10"/>
  <c r="O512" i="10"/>
  <c r="N512" i="10"/>
  <c r="M512" i="10"/>
  <c r="L512" i="10"/>
  <c r="O504" i="10"/>
  <c r="N504" i="10"/>
  <c r="M504" i="10"/>
  <c r="L504" i="10"/>
  <c r="O496" i="10"/>
  <c r="N496" i="10"/>
  <c r="M496" i="10"/>
  <c r="L496" i="10"/>
  <c r="O488" i="10"/>
  <c r="N488" i="10"/>
  <c r="M488" i="10"/>
  <c r="L488" i="10"/>
  <c r="O480" i="10"/>
  <c r="N480" i="10"/>
  <c r="M480" i="10"/>
  <c r="L480" i="10"/>
  <c r="O472" i="10"/>
  <c r="N472" i="10"/>
  <c r="M472" i="10"/>
  <c r="L472" i="10"/>
  <c r="O464" i="10"/>
  <c r="N464" i="10"/>
  <c r="M464" i="10"/>
  <c r="L464" i="10"/>
  <c r="O456" i="10"/>
  <c r="N456" i="10"/>
  <c r="M456" i="10"/>
  <c r="L456" i="10"/>
  <c r="O448" i="10"/>
  <c r="N448" i="10"/>
  <c r="M448" i="10"/>
  <c r="L448" i="10"/>
  <c r="O440" i="10"/>
  <c r="N440" i="10"/>
  <c r="M440" i="10"/>
  <c r="L440" i="10"/>
  <c r="O432" i="10"/>
  <c r="N432" i="10"/>
  <c r="M432" i="10"/>
  <c r="L432" i="10"/>
  <c r="O424" i="10"/>
  <c r="N424" i="10"/>
  <c r="M424" i="10"/>
  <c r="L424" i="10"/>
  <c r="O416" i="10"/>
  <c r="N416" i="10"/>
  <c r="M416" i="10"/>
  <c r="L416" i="10"/>
  <c r="O408" i="10"/>
  <c r="N408" i="10"/>
  <c r="M408" i="10"/>
  <c r="L408" i="10"/>
  <c r="O400" i="10"/>
  <c r="N400" i="10"/>
  <c r="M400" i="10"/>
  <c r="L400" i="10"/>
  <c r="O392" i="10"/>
  <c r="N392" i="10"/>
  <c r="M392" i="10"/>
  <c r="L392" i="10"/>
  <c r="O384" i="10"/>
  <c r="N384" i="10"/>
  <c r="M384" i="10"/>
  <c r="L384" i="10"/>
  <c r="O376" i="10"/>
  <c r="N376" i="10"/>
  <c r="M376" i="10"/>
  <c r="L376" i="10"/>
  <c r="O914" i="10"/>
  <c r="N914" i="10"/>
  <c r="M914" i="10"/>
  <c r="L914" i="10"/>
  <c r="O858" i="10"/>
  <c r="N858" i="10"/>
  <c r="L858" i="10"/>
  <c r="M858" i="10"/>
  <c r="O802" i="10"/>
  <c r="N802" i="10"/>
  <c r="L802" i="10"/>
  <c r="M802" i="10"/>
  <c r="O746" i="10"/>
  <c r="N746" i="10"/>
  <c r="M746" i="10"/>
  <c r="L746" i="10"/>
  <c r="O698" i="10"/>
  <c r="N698" i="10"/>
  <c r="M698" i="10"/>
  <c r="L698" i="10"/>
  <c r="O642" i="10"/>
  <c r="N642" i="10"/>
  <c r="M642" i="10"/>
  <c r="L642" i="10"/>
  <c r="O586" i="10"/>
  <c r="N586" i="10"/>
  <c r="M586" i="10"/>
  <c r="L586" i="10"/>
  <c r="O514" i="10"/>
  <c r="N514" i="10"/>
  <c r="M514" i="10"/>
  <c r="L514" i="10"/>
  <c r="O466" i="10"/>
  <c r="N466" i="10"/>
  <c r="M466" i="10"/>
  <c r="L466" i="10"/>
  <c r="O418" i="10"/>
  <c r="N418" i="10"/>
  <c r="M418" i="10"/>
  <c r="L418" i="10"/>
  <c r="O913" i="10"/>
  <c r="M913" i="10"/>
  <c r="N913" i="10"/>
  <c r="L913" i="10"/>
  <c r="O873" i="10"/>
  <c r="N873" i="10"/>
  <c r="M873" i="10"/>
  <c r="L873" i="10"/>
  <c r="O817" i="10"/>
  <c r="N817" i="10"/>
  <c r="M817" i="10"/>
  <c r="L817" i="10"/>
  <c r="O785" i="10"/>
  <c r="N785" i="10"/>
  <c r="M785" i="10"/>
  <c r="L785" i="10"/>
  <c r="O745" i="10"/>
  <c r="N745" i="10"/>
  <c r="M745" i="10"/>
  <c r="L745" i="10"/>
  <c r="O705" i="10"/>
  <c r="N705" i="10"/>
  <c r="M705" i="10"/>
  <c r="L705" i="10"/>
  <c r="O665" i="10"/>
  <c r="N665" i="10"/>
  <c r="M665" i="10"/>
  <c r="L665" i="10"/>
  <c r="O633" i="10"/>
  <c r="N633" i="10"/>
  <c r="M633" i="10"/>
  <c r="L633" i="10"/>
  <c r="O601" i="10"/>
  <c r="N601" i="10"/>
  <c r="M601" i="10"/>
  <c r="L601" i="10"/>
  <c r="O577" i="10"/>
  <c r="N577" i="10"/>
  <c r="M577" i="10"/>
  <c r="L577" i="10"/>
  <c r="O537" i="10"/>
  <c r="N537" i="10"/>
  <c r="M537" i="10"/>
  <c r="L537" i="10"/>
  <c r="O505" i="10"/>
  <c r="N505" i="10"/>
  <c r="M505" i="10"/>
  <c r="L505" i="10"/>
  <c r="O465" i="10"/>
  <c r="N465" i="10"/>
  <c r="M465" i="10"/>
  <c r="L465" i="10"/>
  <c r="O433" i="10"/>
  <c r="N433" i="10"/>
  <c r="M433" i="10"/>
  <c r="L433" i="10"/>
  <c r="O393" i="10"/>
  <c r="N393" i="10"/>
  <c r="M393" i="10"/>
  <c r="L393" i="10"/>
  <c r="O951" i="10"/>
  <c r="N951" i="10"/>
  <c r="L951" i="10"/>
  <c r="M951" i="10"/>
  <c r="O943" i="10"/>
  <c r="N943" i="10"/>
  <c r="L943" i="10"/>
  <c r="M943" i="10"/>
  <c r="O935" i="10"/>
  <c r="N935" i="10"/>
  <c r="L935" i="10"/>
  <c r="M935" i="10"/>
  <c r="O927" i="10"/>
  <c r="N927" i="10"/>
  <c r="L927" i="10"/>
  <c r="M927" i="10"/>
  <c r="O919" i="10"/>
  <c r="N919" i="10"/>
  <c r="L919" i="10"/>
  <c r="M919" i="10"/>
  <c r="O911" i="10"/>
  <c r="N911" i="10"/>
  <c r="M911" i="10"/>
  <c r="L911" i="10"/>
  <c r="O903" i="10"/>
  <c r="N903" i="10"/>
  <c r="L903" i="10"/>
  <c r="M903" i="10"/>
  <c r="O895" i="10"/>
  <c r="N895" i="10"/>
  <c r="L895" i="10"/>
  <c r="M895" i="10"/>
  <c r="N887" i="10"/>
  <c r="O887" i="10"/>
  <c r="L887" i="10"/>
  <c r="M887" i="10"/>
  <c r="N879" i="10"/>
  <c r="O879" i="10"/>
  <c r="L879" i="10"/>
  <c r="M879" i="10"/>
  <c r="O871" i="10"/>
  <c r="N871" i="10"/>
  <c r="L871" i="10"/>
  <c r="M871" i="10"/>
  <c r="N863" i="10"/>
  <c r="O863" i="10"/>
  <c r="L863" i="10"/>
  <c r="M863" i="10"/>
  <c r="N855" i="10"/>
  <c r="O855" i="10"/>
  <c r="L855" i="10"/>
  <c r="M855" i="10"/>
  <c r="N847" i="10"/>
  <c r="O847" i="10"/>
  <c r="M847" i="10"/>
  <c r="L847" i="10"/>
  <c r="N839" i="10"/>
  <c r="O839" i="10"/>
  <c r="L839" i="10"/>
  <c r="M839" i="10"/>
  <c r="N831" i="10"/>
  <c r="O831" i="10"/>
  <c r="L831" i="10"/>
  <c r="M831" i="10"/>
  <c r="N823" i="10"/>
  <c r="O823" i="10"/>
  <c r="L823" i="10"/>
  <c r="M823" i="10"/>
  <c r="N815" i="10"/>
  <c r="O815" i="10"/>
  <c r="L815" i="10"/>
  <c r="M815" i="10"/>
  <c r="O807" i="10"/>
  <c r="N807" i="10"/>
  <c r="L807" i="10"/>
  <c r="M807" i="10"/>
  <c r="N799" i="10"/>
  <c r="O799" i="10"/>
  <c r="L799" i="10"/>
  <c r="M799" i="10"/>
  <c r="N791" i="10"/>
  <c r="O791" i="10"/>
  <c r="L791" i="10"/>
  <c r="M791" i="10"/>
  <c r="N783" i="10"/>
  <c r="O783" i="10"/>
  <c r="L783" i="10"/>
  <c r="M783" i="10"/>
  <c r="N775" i="10"/>
  <c r="O775" i="10"/>
  <c r="L775" i="10"/>
  <c r="M775" i="10"/>
  <c r="N767" i="10"/>
  <c r="O767" i="10"/>
  <c r="L767" i="10"/>
  <c r="M767" i="10"/>
  <c r="N759" i="10"/>
  <c r="O759" i="10"/>
  <c r="L759" i="10"/>
  <c r="M759" i="10"/>
  <c r="N751" i="10"/>
  <c r="O751" i="10"/>
  <c r="L751" i="10"/>
  <c r="M751" i="10"/>
  <c r="O743" i="10"/>
  <c r="N743" i="10"/>
  <c r="L743" i="10"/>
  <c r="M743" i="10"/>
  <c r="N735" i="10"/>
  <c r="O735" i="10"/>
  <c r="L735" i="10"/>
  <c r="M735" i="10"/>
  <c r="N727" i="10"/>
  <c r="O727" i="10"/>
  <c r="L727" i="10"/>
  <c r="M727" i="10"/>
  <c r="N719" i="10"/>
  <c r="O719" i="10"/>
  <c r="L719" i="10"/>
  <c r="M719" i="10"/>
  <c r="N711" i="10"/>
  <c r="O711" i="10"/>
  <c r="L711" i="10"/>
  <c r="M711" i="10"/>
  <c r="N703" i="10"/>
  <c r="O703" i="10"/>
  <c r="M703" i="10"/>
  <c r="L703" i="10"/>
  <c r="N695" i="10"/>
  <c r="O695" i="10"/>
  <c r="L695" i="10"/>
  <c r="M695" i="10"/>
  <c r="N687" i="10"/>
  <c r="O687" i="10"/>
  <c r="L687" i="10"/>
  <c r="M687" i="10"/>
  <c r="O679" i="10"/>
  <c r="N679" i="10"/>
  <c r="L679" i="10"/>
  <c r="M679" i="10"/>
  <c r="N671" i="10"/>
  <c r="O671" i="10"/>
  <c r="L671" i="10"/>
  <c r="M671" i="10"/>
  <c r="N663" i="10"/>
  <c r="O663" i="10"/>
  <c r="L663" i="10"/>
  <c r="M663" i="10"/>
  <c r="N655" i="10"/>
  <c r="O655" i="10"/>
  <c r="L655" i="10"/>
  <c r="M655" i="10"/>
  <c r="N647" i="10"/>
  <c r="O647" i="10"/>
  <c r="L647" i="10"/>
  <c r="M647" i="10"/>
  <c r="N639" i="10"/>
  <c r="O639" i="10"/>
  <c r="M639" i="10"/>
  <c r="L639" i="10"/>
  <c r="N631" i="10"/>
  <c r="O631" i="10"/>
  <c r="L631" i="10"/>
  <c r="M631" i="10"/>
  <c r="N623" i="10"/>
  <c r="O623" i="10"/>
  <c r="L623" i="10"/>
  <c r="M623" i="10"/>
  <c r="O615" i="10"/>
  <c r="N615" i="10"/>
  <c r="L615" i="10"/>
  <c r="M615" i="10"/>
  <c r="N607" i="10"/>
  <c r="O607" i="10"/>
  <c r="L607" i="10"/>
  <c r="M607" i="10"/>
  <c r="N599" i="10"/>
  <c r="O599" i="10"/>
  <c r="L599" i="10"/>
  <c r="M599" i="10"/>
  <c r="O591" i="10"/>
  <c r="N591" i="10"/>
  <c r="L591" i="10"/>
  <c r="M591" i="10"/>
  <c r="O583" i="10"/>
  <c r="N583" i="10"/>
  <c r="L583" i="10"/>
  <c r="M583" i="10"/>
  <c r="O575" i="10"/>
  <c r="N575" i="10"/>
  <c r="M575" i="10"/>
  <c r="L575" i="10"/>
  <c r="O567" i="10"/>
  <c r="N567" i="10"/>
  <c r="L567" i="10"/>
  <c r="M567" i="10"/>
  <c r="O559" i="10"/>
  <c r="N559" i="10"/>
  <c r="L559" i="10"/>
  <c r="M559" i="10"/>
  <c r="O551" i="10"/>
  <c r="N551" i="10"/>
  <c r="L551" i="10"/>
  <c r="M551" i="10"/>
  <c r="O543" i="10"/>
  <c r="N543" i="10"/>
  <c r="L543" i="10"/>
  <c r="M543" i="10"/>
  <c r="O535" i="10"/>
  <c r="N535" i="10"/>
  <c r="L535" i="10"/>
  <c r="M535" i="10"/>
  <c r="O527" i="10"/>
  <c r="N527" i="10"/>
  <c r="L527" i="10"/>
  <c r="M527" i="10"/>
  <c r="O519" i="10"/>
  <c r="N519" i="10"/>
  <c r="L519" i="10"/>
  <c r="M519" i="10"/>
  <c r="O511" i="10"/>
  <c r="N511" i="10"/>
  <c r="M511" i="10"/>
  <c r="L511" i="10"/>
  <c r="O503" i="10"/>
  <c r="N503" i="10"/>
  <c r="L503" i="10"/>
  <c r="M503" i="10"/>
  <c r="O495" i="10"/>
  <c r="N495" i="10"/>
  <c r="L495" i="10"/>
  <c r="M495" i="10"/>
  <c r="O487" i="10"/>
  <c r="N487" i="10"/>
  <c r="L487" i="10"/>
  <c r="M487" i="10"/>
  <c r="O479" i="10"/>
  <c r="N479" i="10"/>
  <c r="L479" i="10"/>
  <c r="M479" i="10"/>
  <c r="O471" i="10"/>
  <c r="N471" i="10"/>
  <c r="M471" i="10"/>
  <c r="L471" i="10"/>
  <c r="O463" i="10"/>
  <c r="N463" i="10"/>
  <c r="L463" i="10"/>
  <c r="M463" i="10"/>
  <c r="O455" i="10"/>
  <c r="N455" i="10"/>
  <c r="M455" i="10"/>
  <c r="L455" i="10"/>
  <c r="O447" i="10"/>
  <c r="N447" i="10"/>
  <c r="M447" i="10"/>
  <c r="L447" i="10"/>
  <c r="O439" i="10"/>
  <c r="N439" i="10"/>
  <c r="L439" i="10"/>
  <c r="M439" i="10"/>
  <c r="O431" i="10"/>
  <c r="N431" i="10"/>
  <c r="L431" i="10"/>
  <c r="M431" i="10"/>
  <c r="O423" i="10"/>
  <c r="N423" i="10"/>
  <c r="M423" i="10"/>
  <c r="L423" i="10"/>
  <c r="O415" i="10"/>
  <c r="N415" i="10"/>
  <c r="L415" i="10"/>
  <c r="M415" i="10"/>
  <c r="O407" i="10"/>
  <c r="N407" i="10"/>
  <c r="L407" i="10"/>
  <c r="M407" i="10"/>
  <c r="O399" i="10"/>
  <c r="N399" i="10"/>
  <c r="M399" i="10"/>
  <c r="L399" i="10"/>
  <c r="O391" i="10"/>
  <c r="N391" i="10"/>
  <c r="M391" i="10"/>
  <c r="L391" i="10"/>
  <c r="O383" i="10"/>
  <c r="N383" i="10"/>
  <c r="M383" i="10"/>
  <c r="L383" i="10"/>
  <c r="O375" i="10"/>
  <c r="N375" i="10"/>
  <c r="L375" i="10"/>
  <c r="M375" i="10"/>
  <c r="O954" i="10"/>
  <c r="N954" i="10"/>
  <c r="M954" i="10"/>
  <c r="L954" i="10"/>
  <c r="O898" i="10"/>
  <c r="N898" i="10"/>
  <c r="L898" i="10"/>
  <c r="M898" i="10"/>
  <c r="O842" i="10"/>
  <c r="N842" i="10"/>
  <c r="L842" i="10"/>
  <c r="M842" i="10"/>
  <c r="O786" i="10"/>
  <c r="N786" i="10"/>
  <c r="L786" i="10"/>
  <c r="M786" i="10"/>
  <c r="O730" i="10"/>
  <c r="N730" i="10"/>
  <c r="M730" i="10"/>
  <c r="L730" i="10"/>
  <c r="O674" i="10"/>
  <c r="N674" i="10"/>
  <c r="M674" i="10"/>
  <c r="L674" i="10"/>
  <c r="O610" i="10"/>
  <c r="N610" i="10"/>
  <c r="M610" i="10"/>
  <c r="L610" i="10"/>
  <c r="O554" i="10"/>
  <c r="N554" i="10"/>
  <c r="M554" i="10"/>
  <c r="L554" i="10"/>
  <c r="O482" i="10"/>
  <c r="N482" i="10"/>
  <c r="M482" i="10"/>
  <c r="L482" i="10"/>
  <c r="O426" i="10"/>
  <c r="N426" i="10"/>
  <c r="M426" i="10"/>
  <c r="L426" i="10"/>
  <c r="O929" i="10"/>
  <c r="M929" i="10"/>
  <c r="L929" i="10"/>
  <c r="N929" i="10"/>
  <c r="O897" i="10"/>
  <c r="M897" i="10"/>
  <c r="L897" i="10"/>
  <c r="N897" i="10"/>
  <c r="O857" i="10"/>
  <c r="N857" i="10"/>
  <c r="M857" i="10"/>
  <c r="L857" i="10"/>
  <c r="O809" i="10"/>
  <c r="N809" i="10"/>
  <c r="M809" i="10"/>
  <c r="L809" i="10"/>
  <c r="O761" i="10"/>
  <c r="N761" i="10"/>
  <c r="M761" i="10"/>
  <c r="L761" i="10"/>
  <c r="O729" i="10"/>
  <c r="N729" i="10"/>
  <c r="M729" i="10"/>
  <c r="L729" i="10"/>
  <c r="O689" i="10"/>
  <c r="N689" i="10"/>
  <c r="M689" i="10"/>
  <c r="L689" i="10"/>
  <c r="O649" i="10"/>
  <c r="N649" i="10"/>
  <c r="M649" i="10"/>
  <c r="L649" i="10"/>
  <c r="O617" i="10"/>
  <c r="N617" i="10"/>
  <c r="M617" i="10"/>
  <c r="L617" i="10"/>
  <c r="O569" i="10"/>
  <c r="N569" i="10"/>
  <c r="M569" i="10"/>
  <c r="L569" i="10"/>
  <c r="O529" i="10"/>
  <c r="N529" i="10"/>
  <c r="M529" i="10"/>
  <c r="L529" i="10"/>
  <c r="O489" i="10"/>
  <c r="N489" i="10"/>
  <c r="M489" i="10"/>
  <c r="L489" i="10"/>
  <c r="O449" i="10"/>
  <c r="N449" i="10"/>
  <c r="M449" i="10"/>
  <c r="L449" i="10"/>
  <c r="O417" i="10"/>
  <c r="N417" i="10"/>
  <c r="M417" i="10"/>
  <c r="L417" i="10"/>
  <c r="O377" i="10"/>
  <c r="N377" i="10"/>
  <c r="M377" i="10"/>
  <c r="L377" i="10"/>
  <c r="O942" i="10"/>
  <c r="N942" i="10"/>
  <c r="M942" i="10"/>
  <c r="L942" i="10"/>
  <c r="O926" i="10"/>
  <c r="N926" i="10"/>
  <c r="M926" i="10"/>
  <c r="L926" i="10"/>
  <c r="O918" i="10"/>
  <c r="N918" i="10"/>
  <c r="L918" i="10"/>
  <c r="M918" i="10"/>
  <c r="O910" i="10"/>
  <c r="N910" i="10"/>
  <c r="M910" i="10"/>
  <c r="L910" i="10"/>
  <c r="O902" i="10"/>
  <c r="N902" i="10"/>
  <c r="M902" i="10"/>
  <c r="L902" i="10"/>
  <c r="O894" i="10"/>
  <c r="N894" i="10"/>
  <c r="L894" i="10"/>
  <c r="M894" i="10"/>
  <c r="O886" i="10"/>
  <c r="M886" i="10"/>
  <c r="N886" i="10"/>
  <c r="L886" i="10"/>
  <c r="O878" i="10"/>
  <c r="N878" i="10"/>
  <c r="M878" i="10"/>
  <c r="L878" i="10"/>
  <c r="O870" i="10"/>
  <c r="N870" i="10"/>
  <c r="L870" i="10"/>
  <c r="M870" i="10"/>
  <c r="O862" i="10"/>
  <c r="N862" i="10"/>
  <c r="M862" i="10"/>
  <c r="L862" i="10"/>
  <c r="O854" i="10"/>
  <c r="N854" i="10"/>
  <c r="L854" i="10"/>
  <c r="M854" i="10"/>
  <c r="O846" i="10"/>
  <c r="N846" i="10"/>
  <c r="M846" i="10"/>
  <c r="L846" i="10"/>
  <c r="O838" i="10"/>
  <c r="N838" i="10"/>
  <c r="M838" i="10"/>
  <c r="L838" i="10"/>
  <c r="O830" i="10"/>
  <c r="L830" i="10"/>
  <c r="N830" i="10"/>
  <c r="M830" i="10"/>
  <c r="O822" i="10"/>
  <c r="N822" i="10"/>
  <c r="M822" i="10"/>
  <c r="L822" i="10"/>
  <c r="O814" i="10"/>
  <c r="N814" i="10"/>
  <c r="L814" i="10"/>
  <c r="M814" i="10"/>
  <c r="O806" i="10"/>
  <c r="N806" i="10"/>
  <c r="M806" i="10"/>
  <c r="L806" i="10"/>
  <c r="O798" i="10"/>
  <c r="N798" i="10"/>
  <c r="M798" i="10"/>
  <c r="L798" i="10"/>
  <c r="O790" i="10"/>
  <c r="N790" i="10"/>
  <c r="M790" i="10"/>
  <c r="L790" i="10"/>
  <c r="O782" i="10"/>
  <c r="N782" i="10"/>
  <c r="L782" i="10"/>
  <c r="M782" i="10"/>
  <c r="O774" i="10"/>
  <c r="N774" i="10"/>
  <c r="M774" i="10"/>
  <c r="L774" i="10"/>
  <c r="O766" i="10"/>
  <c r="N766" i="10"/>
  <c r="M766" i="10"/>
  <c r="L766" i="10"/>
  <c r="O758" i="10"/>
  <c r="N758" i="10"/>
  <c r="M758" i="10"/>
  <c r="L758" i="10"/>
  <c r="O750" i="10"/>
  <c r="N750" i="10"/>
  <c r="L750" i="10"/>
  <c r="M750" i="10"/>
  <c r="O742" i="10"/>
  <c r="N742" i="10"/>
  <c r="M742" i="10"/>
  <c r="L742" i="10"/>
  <c r="O734" i="10"/>
  <c r="N734" i="10"/>
  <c r="M734" i="10"/>
  <c r="L734" i="10"/>
  <c r="O726" i="10"/>
  <c r="M726" i="10"/>
  <c r="N726" i="10"/>
  <c r="L726" i="10"/>
  <c r="O718" i="10"/>
  <c r="L718" i="10"/>
  <c r="M718" i="10"/>
  <c r="N718" i="10"/>
  <c r="O710" i="10"/>
  <c r="N710" i="10"/>
  <c r="M710" i="10"/>
  <c r="L710" i="10"/>
  <c r="R710" i="10" s="1"/>
  <c r="B710" i="11" s="1"/>
  <c r="O702" i="10"/>
  <c r="N702" i="10"/>
  <c r="M702" i="10"/>
  <c r="L702" i="10"/>
  <c r="O694" i="10"/>
  <c r="N694" i="10"/>
  <c r="L694" i="10"/>
  <c r="M694" i="10"/>
  <c r="O686" i="10"/>
  <c r="N686" i="10"/>
  <c r="M686" i="10"/>
  <c r="L686" i="10"/>
  <c r="O678" i="10"/>
  <c r="N678" i="10"/>
  <c r="L678" i="10"/>
  <c r="M678" i="10"/>
  <c r="O670" i="10"/>
  <c r="N670" i="10"/>
  <c r="M670" i="10"/>
  <c r="L670" i="10"/>
  <c r="O662" i="10"/>
  <c r="M662" i="10"/>
  <c r="L662" i="10"/>
  <c r="N662" i="10"/>
  <c r="O654" i="10"/>
  <c r="L654" i="10"/>
  <c r="N654" i="10"/>
  <c r="M654" i="10"/>
  <c r="O646" i="10"/>
  <c r="N646" i="10"/>
  <c r="M646" i="10"/>
  <c r="L646" i="10"/>
  <c r="O638" i="10"/>
  <c r="N638" i="10"/>
  <c r="M638" i="10"/>
  <c r="L638" i="10"/>
  <c r="O630" i="10"/>
  <c r="N630" i="10"/>
  <c r="L630" i="10"/>
  <c r="M630" i="10"/>
  <c r="O622" i="10"/>
  <c r="N622" i="10"/>
  <c r="M622" i="10"/>
  <c r="L622" i="10"/>
  <c r="O614" i="10"/>
  <c r="N614" i="10"/>
  <c r="L614" i="10"/>
  <c r="M614" i="10"/>
  <c r="O606" i="10"/>
  <c r="N606" i="10"/>
  <c r="M606" i="10"/>
  <c r="L606" i="10"/>
  <c r="O598" i="10"/>
  <c r="M598" i="10"/>
  <c r="L598" i="10"/>
  <c r="N598" i="10"/>
  <c r="O590" i="10"/>
  <c r="N590" i="10"/>
  <c r="L590" i="10"/>
  <c r="M590" i="10"/>
  <c r="O582" i="10"/>
  <c r="N582" i="10"/>
  <c r="M582" i="10"/>
  <c r="L582" i="10"/>
  <c r="O574" i="10"/>
  <c r="N574" i="10"/>
  <c r="M574" i="10"/>
  <c r="L574" i="10"/>
  <c r="O566" i="10"/>
  <c r="N566" i="10"/>
  <c r="L566" i="10"/>
  <c r="M566" i="10"/>
  <c r="O558" i="10"/>
  <c r="N558" i="10"/>
  <c r="M558" i="10"/>
  <c r="L558" i="10"/>
  <c r="O550" i="10"/>
  <c r="N550" i="10"/>
  <c r="L550" i="10"/>
  <c r="M550" i="10"/>
  <c r="O542" i="10"/>
  <c r="N542" i="10"/>
  <c r="M542" i="10"/>
  <c r="L542" i="10"/>
  <c r="O534" i="10"/>
  <c r="M534" i="10"/>
  <c r="N534" i="10"/>
  <c r="L534" i="10"/>
  <c r="O526" i="10"/>
  <c r="N526" i="10"/>
  <c r="L526" i="10"/>
  <c r="M526" i="10"/>
  <c r="O518" i="10"/>
  <c r="N518" i="10"/>
  <c r="M518" i="10"/>
  <c r="L518" i="10"/>
  <c r="O510" i="10"/>
  <c r="N510" i="10"/>
  <c r="L510" i="10"/>
  <c r="M510" i="10"/>
  <c r="O502" i="10"/>
  <c r="N502" i="10"/>
  <c r="L502" i="10"/>
  <c r="M502" i="10"/>
  <c r="O494" i="10"/>
  <c r="N494" i="10"/>
  <c r="M494" i="10"/>
  <c r="L494" i="10"/>
  <c r="O486" i="10"/>
  <c r="N486" i="10"/>
  <c r="L486" i="10"/>
  <c r="M486" i="10"/>
  <c r="O478" i="10"/>
  <c r="N478" i="10"/>
  <c r="L478" i="10"/>
  <c r="M478" i="10"/>
  <c r="O470" i="10"/>
  <c r="M470" i="10"/>
  <c r="L470" i="10"/>
  <c r="N470" i="10"/>
  <c r="O462" i="10"/>
  <c r="L462" i="10"/>
  <c r="M462" i="10"/>
  <c r="N462" i="10"/>
  <c r="O454" i="10"/>
  <c r="N454" i="10"/>
  <c r="M454" i="10"/>
  <c r="L454" i="10"/>
  <c r="O446" i="10"/>
  <c r="N446" i="10"/>
  <c r="M446" i="10"/>
  <c r="L446" i="10"/>
  <c r="O438" i="10"/>
  <c r="N438" i="10"/>
  <c r="M438" i="10"/>
  <c r="L438" i="10"/>
  <c r="O430" i="10"/>
  <c r="N430" i="10"/>
  <c r="M430" i="10"/>
  <c r="L430" i="10"/>
  <c r="O422" i="10"/>
  <c r="N422" i="10"/>
  <c r="M422" i="10"/>
  <c r="L422" i="10"/>
  <c r="O414" i="10"/>
  <c r="N414" i="10"/>
  <c r="L414" i="10"/>
  <c r="M414" i="10"/>
  <c r="O406" i="10"/>
  <c r="L406" i="10"/>
  <c r="M406" i="10"/>
  <c r="N406" i="10"/>
  <c r="O398" i="10"/>
  <c r="M398" i="10"/>
  <c r="L398" i="10"/>
  <c r="N398" i="10"/>
  <c r="O390" i="10"/>
  <c r="N390" i="10"/>
  <c r="M390" i="10"/>
  <c r="L390" i="10"/>
  <c r="O382" i="10"/>
  <c r="N382" i="10"/>
  <c r="L382" i="10"/>
  <c r="M382" i="10"/>
  <c r="O374" i="10"/>
  <c r="N374" i="10"/>
  <c r="M374" i="10"/>
  <c r="L374" i="10"/>
  <c r="O946" i="10"/>
  <c r="N946" i="10"/>
  <c r="L946" i="10"/>
  <c r="M946" i="10"/>
  <c r="O890" i="10"/>
  <c r="N890" i="10"/>
  <c r="M890" i="10"/>
  <c r="L890" i="10"/>
  <c r="O834" i="10"/>
  <c r="N834" i="10"/>
  <c r="M834" i="10"/>
  <c r="L834" i="10"/>
  <c r="O778" i="10"/>
  <c r="N778" i="10"/>
  <c r="M778" i="10"/>
  <c r="L778" i="10"/>
  <c r="O722" i="10"/>
  <c r="N722" i="10"/>
  <c r="L722" i="10"/>
  <c r="M722" i="10"/>
  <c r="O666" i="10"/>
  <c r="N666" i="10"/>
  <c r="M666" i="10"/>
  <c r="L666" i="10"/>
  <c r="O618" i="10"/>
  <c r="N618" i="10"/>
  <c r="M618" i="10"/>
  <c r="L618" i="10"/>
  <c r="O570" i="10"/>
  <c r="N570" i="10"/>
  <c r="M570" i="10"/>
  <c r="L570" i="10"/>
  <c r="O522" i="10"/>
  <c r="N522" i="10"/>
  <c r="M522" i="10"/>
  <c r="L522" i="10"/>
  <c r="O458" i="10"/>
  <c r="N458" i="10"/>
  <c r="M458" i="10"/>
  <c r="L458" i="10"/>
  <c r="O402" i="10"/>
  <c r="N402" i="10"/>
  <c r="M402" i="10"/>
  <c r="L402" i="10"/>
  <c r="O937" i="10"/>
  <c r="M937" i="10"/>
  <c r="L937" i="10"/>
  <c r="N937" i="10"/>
  <c r="O889" i="10"/>
  <c r="N889" i="10"/>
  <c r="M889" i="10"/>
  <c r="L889" i="10"/>
  <c r="O849" i="10"/>
  <c r="N849" i="10"/>
  <c r="M849" i="10"/>
  <c r="L849" i="10"/>
  <c r="O801" i="10"/>
  <c r="N801" i="10"/>
  <c r="M801" i="10"/>
  <c r="L801" i="10"/>
  <c r="O753" i="10"/>
  <c r="N753" i="10"/>
  <c r="M753" i="10"/>
  <c r="L753" i="10"/>
  <c r="O721" i="10"/>
  <c r="N721" i="10"/>
  <c r="M721" i="10"/>
  <c r="L721" i="10"/>
  <c r="O681" i="10"/>
  <c r="N681" i="10"/>
  <c r="M681" i="10"/>
  <c r="L681" i="10"/>
  <c r="O641" i="10"/>
  <c r="N641" i="10"/>
  <c r="M641" i="10"/>
  <c r="L641" i="10"/>
  <c r="O609" i="10"/>
  <c r="N609" i="10"/>
  <c r="M609" i="10"/>
  <c r="L609" i="10"/>
  <c r="O561" i="10"/>
  <c r="N561" i="10"/>
  <c r="M561" i="10"/>
  <c r="L561" i="10"/>
  <c r="O521" i="10"/>
  <c r="N521" i="10"/>
  <c r="M521" i="10"/>
  <c r="L521" i="10"/>
  <c r="O497" i="10"/>
  <c r="N497" i="10"/>
  <c r="M497" i="10"/>
  <c r="L497" i="10"/>
  <c r="O457" i="10"/>
  <c r="N457" i="10"/>
  <c r="M457" i="10"/>
  <c r="L457" i="10"/>
  <c r="O425" i="10"/>
  <c r="N425" i="10"/>
  <c r="M425" i="10"/>
  <c r="L425" i="10"/>
  <c r="O385" i="10"/>
  <c r="N385" i="10"/>
  <c r="M385" i="10"/>
  <c r="L385" i="10"/>
  <c r="O950" i="10"/>
  <c r="N950" i="10"/>
  <c r="M950" i="10"/>
  <c r="L950" i="10"/>
  <c r="O934" i="10"/>
  <c r="N934" i="10"/>
  <c r="L934" i="10"/>
  <c r="M934" i="10"/>
  <c r="O957" i="10"/>
  <c r="N957" i="10"/>
  <c r="M957" i="10"/>
  <c r="L957" i="10"/>
  <c r="O949" i="10"/>
  <c r="N949" i="10"/>
  <c r="M949" i="10"/>
  <c r="L949" i="10"/>
  <c r="O941" i="10"/>
  <c r="N941" i="10"/>
  <c r="M941" i="10"/>
  <c r="L941" i="10"/>
  <c r="O933" i="10"/>
  <c r="N933" i="10"/>
  <c r="M933" i="10"/>
  <c r="L933" i="10"/>
  <c r="O925" i="10"/>
  <c r="N925" i="10"/>
  <c r="M925" i="10"/>
  <c r="L925" i="10"/>
  <c r="O917" i="10"/>
  <c r="N917" i="10"/>
  <c r="M917" i="10"/>
  <c r="L917" i="10"/>
  <c r="O909" i="10"/>
  <c r="N909" i="10"/>
  <c r="M909" i="10"/>
  <c r="L909" i="10"/>
  <c r="O901" i="10"/>
  <c r="N901" i="10"/>
  <c r="M901" i="10"/>
  <c r="L901" i="10"/>
  <c r="O893" i="10"/>
  <c r="N893" i="10"/>
  <c r="M893" i="10"/>
  <c r="L893" i="10"/>
  <c r="O885" i="10"/>
  <c r="N885" i="10"/>
  <c r="M885" i="10"/>
  <c r="L885" i="10"/>
  <c r="O877" i="10"/>
  <c r="N877" i="10"/>
  <c r="M877" i="10"/>
  <c r="L877" i="10"/>
  <c r="N869" i="10"/>
  <c r="M869" i="10"/>
  <c r="O869" i="10"/>
  <c r="L869" i="10"/>
  <c r="O861" i="10"/>
  <c r="N861" i="10"/>
  <c r="M861" i="10"/>
  <c r="L861" i="10"/>
  <c r="O853" i="10"/>
  <c r="N853" i="10"/>
  <c r="M853" i="10"/>
  <c r="L853" i="10"/>
  <c r="O845" i="10"/>
  <c r="N845" i="10"/>
  <c r="M845" i="10"/>
  <c r="L845" i="10"/>
  <c r="O837" i="10"/>
  <c r="N837" i="10"/>
  <c r="M837" i="10"/>
  <c r="L837" i="10"/>
  <c r="O829" i="10"/>
  <c r="N829" i="10"/>
  <c r="M829" i="10"/>
  <c r="L829" i="10"/>
  <c r="O821" i="10"/>
  <c r="N821" i="10"/>
  <c r="M821" i="10"/>
  <c r="L821" i="10"/>
  <c r="O813" i="10"/>
  <c r="N813" i="10"/>
  <c r="M813" i="10"/>
  <c r="L813" i="10"/>
  <c r="N805" i="10"/>
  <c r="O805" i="10"/>
  <c r="M805" i="10"/>
  <c r="L805" i="10"/>
  <c r="O797" i="10"/>
  <c r="N797" i="10"/>
  <c r="M797" i="10"/>
  <c r="L797" i="10"/>
  <c r="O789" i="10"/>
  <c r="N789" i="10"/>
  <c r="M789" i="10"/>
  <c r="L789" i="10"/>
  <c r="O781" i="10"/>
  <c r="N781" i="10"/>
  <c r="M781" i="10"/>
  <c r="L781" i="10"/>
  <c r="O773" i="10"/>
  <c r="N773" i="10"/>
  <c r="M773" i="10"/>
  <c r="L773" i="10"/>
  <c r="O765" i="10"/>
  <c r="N765" i="10"/>
  <c r="M765" i="10"/>
  <c r="L765" i="10"/>
  <c r="O757" i="10"/>
  <c r="N757" i="10"/>
  <c r="M757" i="10"/>
  <c r="L757" i="10"/>
  <c r="O749" i="10"/>
  <c r="N749" i="10"/>
  <c r="M749" i="10"/>
  <c r="L749" i="10"/>
  <c r="N741" i="10"/>
  <c r="O741" i="10"/>
  <c r="M741" i="10"/>
  <c r="L741" i="10"/>
  <c r="O733" i="10"/>
  <c r="N733" i="10"/>
  <c r="M733" i="10"/>
  <c r="L733" i="10"/>
  <c r="O725" i="10"/>
  <c r="N725" i="10"/>
  <c r="M725" i="10"/>
  <c r="L725" i="10"/>
  <c r="O717" i="10"/>
  <c r="N717" i="10"/>
  <c r="M717" i="10"/>
  <c r="L717" i="10"/>
  <c r="O709" i="10"/>
  <c r="N709" i="10"/>
  <c r="M709" i="10"/>
  <c r="L709" i="10"/>
  <c r="O701" i="10"/>
  <c r="N701" i="10"/>
  <c r="M701" i="10"/>
  <c r="L701" i="10"/>
  <c r="O693" i="10"/>
  <c r="N693" i="10"/>
  <c r="M693" i="10"/>
  <c r="L693" i="10"/>
  <c r="O685" i="10"/>
  <c r="N685" i="10"/>
  <c r="M685" i="10"/>
  <c r="L685" i="10"/>
  <c r="N677" i="10"/>
  <c r="M677" i="10"/>
  <c r="O677" i="10"/>
  <c r="L677" i="10"/>
  <c r="O669" i="10"/>
  <c r="N669" i="10"/>
  <c r="M669" i="10"/>
  <c r="L669" i="10"/>
  <c r="O661" i="10"/>
  <c r="N661" i="10"/>
  <c r="M661" i="10"/>
  <c r="L661" i="10"/>
  <c r="O653" i="10"/>
  <c r="N653" i="10"/>
  <c r="M653" i="10"/>
  <c r="L653" i="10"/>
  <c r="O645" i="10"/>
  <c r="N645" i="10"/>
  <c r="M645" i="10"/>
  <c r="L645" i="10"/>
  <c r="O637" i="10"/>
  <c r="N637" i="10"/>
  <c r="M637" i="10"/>
  <c r="L637" i="10"/>
  <c r="O629" i="10"/>
  <c r="N629" i="10"/>
  <c r="M629" i="10"/>
  <c r="L629" i="10"/>
  <c r="O621" i="10"/>
  <c r="N621" i="10"/>
  <c r="M621" i="10"/>
  <c r="L621" i="10"/>
  <c r="N613" i="10"/>
  <c r="O613" i="10"/>
  <c r="M613" i="10"/>
  <c r="L613" i="10"/>
  <c r="O605" i="10"/>
  <c r="N605" i="10"/>
  <c r="M605" i="10"/>
  <c r="L605" i="10"/>
  <c r="O597" i="10"/>
  <c r="N597" i="10"/>
  <c r="M597" i="10"/>
  <c r="L597" i="10"/>
  <c r="N589" i="10"/>
  <c r="O589" i="10"/>
  <c r="M589" i="10"/>
  <c r="L589" i="10"/>
  <c r="O581" i="10"/>
  <c r="N581" i="10"/>
  <c r="M581" i="10"/>
  <c r="L581" i="10"/>
  <c r="O573" i="10"/>
  <c r="N573" i="10"/>
  <c r="M573" i="10"/>
  <c r="L573" i="10"/>
  <c r="O565" i="10"/>
  <c r="N565" i="10"/>
  <c r="M565" i="10"/>
  <c r="L565" i="10"/>
  <c r="N557" i="10"/>
  <c r="O557" i="10"/>
  <c r="M557" i="10"/>
  <c r="L557" i="10"/>
  <c r="O549" i="10"/>
  <c r="N549" i="10"/>
  <c r="M549" i="10"/>
  <c r="L549" i="10"/>
  <c r="O541" i="10"/>
  <c r="N541" i="10"/>
  <c r="M541" i="10"/>
  <c r="L541" i="10"/>
  <c r="O533" i="10"/>
  <c r="N533" i="10"/>
  <c r="M533" i="10"/>
  <c r="L533" i="10"/>
  <c r="N525" i="10"/>
  <c r="O525" i="10"/>
  <c r="M525" i="10"/>
  <c r="L525" i="10"/>
  <c r="O517" i="10"/>
  <c r="N517" i="10"/>
  <c r="M517" i="10"/>
  <c r="L517" i="10"/>
  <c r="O509" i="10"/>
  <c r="N509" i="10"/>
  <c r="M509" i="10"/>
  <c r="L509" i="10"/>
  <c r="O501" i="10"/>
  <c r="N501" i="10"/>
  <c r="M501" i="10"/>
  <c r="L501" i="10"/>
  <c r="N493" i="10"/>
  <c r="M493" i="10"/>
  <c r="O493" i="10"/>
  <c r="L493" i="10"/>
  <c r="O485" i="10"/>
  <c r="N485" i="10"/>
  <c r="M485" i="10"/>
  <c r="L485" i="10"/>
  <c r="O477" i="10"/>
  <c r="N477" i="10"/>
  <c r="M477" i="10"/>
  <c r="L477" i="10"/>
  <c r="O469" i="10"/>
  <c r="N469" i="10"/>
  <c r="M469" i="10"/>
  <c r="L469" i="10"/>
  <c r="N461" i="10"/>
  <c r="M461" i="10"/>
  <c r="O461" i="10"/>
  <c r="L461" i="10"/>
  <c r="O453" i="10"/>
  <c r="N453" i="10"/>
  <c r="M453" i="10"/>
  <c r="L453" i="10"/>
  <c r="O445" i="10"/>
  <c r="N445" i="10"/>
  <c r="M445" i="10"/>
  <c r="L445" i="10"/>
  <c r="O437" i="10"/>
  <c r="N437" i="10"/>
  <c r="M437" i="10"/>
  <c r="L437" i="10"/>
  <c r="N429" i="10"/>
  <c r="O429" i="10"/>
  <c r="M429" i="10"/>
  <c r="L429" i="10"/>
  <c r="O421" i="10"/>
  <c r="N421" i="10"/>
  <c r="M421" i="10"/>
  <c r="L421" i="10"/>
  <c r="O413" i="10"/>
  <c r="N413" i="10"/>
  <c r="M413" i="10"/>
  <c r="L413" i="10"/>
  <c r="O405" i="10"/>
  <c r="N405" i="10"/>
  <c r="M405" i="10"/>
  <c r="L405" i="10"/>
  <c r="N397" i="10"/>
  <c r="O397" i="10"/>
  <c r="M397" i="10"/>
  <c r="L397" i="10"/>
  <c r="O389" i="10"/>
  <c r="N389" i="10"/>
  <c r="M389" i="10"/>
  <c r="L389" i="10"/>
  <c r="O381" i="10"/>
  <c r="N381" i="10"/>
  <c r="M381" i="10"/>
  <c r="L381" i="10"/>
  <c r="O373" i="10"/>
  <c r="N373" i="10"/>
  <c r="M373" i="10"/>
  <c r="L373" i="10"/>
  <c r="O868" i="10"/>
  <c r="N868" i="10"/>
  <c r="O828" i="10"/>
  <c r="N828" i="10"/>
  <c r="M828" i="10"/>
  <c r="O780" i="10"/>
  <c r="N780" i="10"/>
  <c r="M780" i="10"/>
  <c r="O708" i="10"/>
  <c r="N708" i="10"/>
  <c r="M708" i="10"/>
  <c r="O644" i="10"/>
  <c r="N644" i="10"/>
  <c r="M644" i="10"/>
  <c r="O580" i="10"/>
  <c r="N580" i="10"/>
  <c r="M580" i="10"/>
  <c r="M908" i="10"/>
  <c r="M844" i="10"/>
  <c r="N908" i="10"/>
  <c r="O932" i="10"/>
  <c r="N932" i="10"/>
  <c r="O900" i="10"/>
  <c r="N900" i="10"/>
  <c r="O860" i="10"/>
  <c r="N860" i="10"/>
  <c r="O788" i="10"/>
  <c r="N788" i="10"/>
  <c r="M788" i="10"/>
  <c r="O732" i="10"/>
  <c r="N732" i="10"/>
  <c r="M732" i="10"/>
  <c r="O652" i="10"/>
  <c r="N652" i="10"/>
  <c r="M652" i="10"/>
  <c r="O620" i="10"/>
  <c r="N620" i="10"/>
  <c r="M620" i="10"/>
  <c r="O604" i="10"/>
  <c r="N604" i="10"/>
  <c r="M604" i="10"/>
  <c r="O556" i="10"/>
  <c r="N556" i="10"/>
  <c r="M556" i="10"/>
  <c r="O524" i="10"/>
  <c r="N524" i="10"/>
  <c r="M524" i="10"/>
  <c r="O484" i="10"/>
  <c r="N484" i="10"/>
  <c r="M484" i="10"/>
  <c r="O452" i="10"/>
  <c r="N452" i="10"/>
  <c r="M452" i="10"/>
  <c r="O420" i="10"/>
  <c r="N420" i="10"/>
  <c r="M420" i="10"/>
  <c r="L956" i="10"/>
  <c r="L932" i="10"/>
  <c r="L916" i="10"/>
  <c r="L908" i="10"/>
  <c r="L900" i="10"/>
  <c r="L892" i="10"/>
  <c r="L868" i="10"/>
  <c r="L860" i="10"/>
  <c r="L828" i="10"/>
  <c r="L788" i="10"/>
  <c r="L780" i="10"/>
  <c r="L732" i="10"/>
  <c r="L708" i="10"/>
  <c r="L652" i="10"/>
  <c r="L644" i="10"/>
  <c r="L620" i="10"/>
  <c r="L604" i="10"/>
  <c r="L580" i="10"/>
  <c r="L556" i="10"/>
  <c r="L524" i="10"/>
  <c r="M932" i="10"/>
  <c r="M868" i="10"/>
  <c r="O940" i="10"/>
  <c r="N940" i="10"/>
  <c r="O876" i="10"/>
  <c r="N876" i="10"/>
  <c r="O836" i="10"/>
  <c r="N836" i="10"/>
  <c r="O796" i="10"/>
  <c r="N796" i="10"/>
  <c r="M796" i="10"/>
  <c r="O724" i="10"/>
  <c r="N724" i="10"/>
  <c r="M724" i="10"/>
  <c r="O660" i="10"/>
  <c r="N660" i="10"/>
  <c r="M660" i="10"/>
  <c r="O612" i="10"/>
  <c r="N612" i="10"/>
  <c r="M612" i="10"/>
  <c r="O564" i="10"/>
  <c r="N564" i="10"/>
  <c r="M564" i="10"/>
  <c r="O532" i="10"/>
  <c r="N532" i="10"/>
  <c r="M532" i="10"/>
  <c r="O492" i="10"/>
  <c r="N492" i="10"/>
  <c r="M492" i="10"/>
  <c r="O460" i="10"/>
  <c r="N460" i="10"/>
  <c r="M460" i="10"/>
  <c r="O412" i="10"/>
  <c r="N412" i="10"/>
  <c r="M412" i="10"/>
  <c r="O380" i="10"/>
  <c r="N380" i="10"/>
  <c r="M380" i="10"/>
  <c r="O956" i="10"/>
  <c r="N956" i="10"/>
  <c r="O924" i="10"/>
  <c r="N924" i="10"/>
  <c r="O892" i="10"/>
  <c r="N892" i="10"/>
  <c r="O852" i="10"/>
  <c r="N852" i="10"/>
  <c r="O820" i="10"/>
  <c r="N820" i="10"/>
  <c r="M820" i="10"/>
  <c r="O764" i="10"/>
  <c r="N764" i="10"/>
  <c r="M764" i="10"/>
  <c r="O740" i="10"/>
  <c r="N740" i="10"/>
  <c r="M740" i="10"/>
  <c r="O700" i="10"/>
  <c r="N700" i="10"/>
  <c r="M700" i="10"/>
  <c r="O684" i="10"/>
  <c r="N684" i="10"/>
  <c r="M684" i="10"/>
  <c r="O636" i="10"/>
  <c r="N636" i="10"/>
  <c r="M636" i="10"/>
  <c r="O588" i="10"/>
  <c r="N588" i="10"/>
  <c r="M588" i="10"/>
  <c r="O540" i="10"/>
  <c r="N540" i="10"/>
  <c r="M540" i="10"/>
  <c r="O508" i="10"/>
  <c r="N508" i="10"/>
  <c r="M508" i="10"/>
  <c r="O476" i="10"/>
  <c r="N476" i="10"/>
  <c r="M476" i="10"/>
  <c r="O436" i="10"/>
  <c r="N436" i="10"/>
  <c r="M436" i="10"/>
  <c r="O388" i="10"/>
  <c r="N388" i="10"/>
  <c r="M388" i="10"/>
  <c r="L380" i="10"/>
  <c r="M852" i="10"/>
  <c r="O948" i="10"/>
  <c r="N948" i="10"/>
  <c r="O916" i="10"/>
  <c r="N916" i="10"/>
  <c r="O884" i="10"/>
  <c r="N884" i="10"/>
  <c r="O844" i="10"/>
  <c r="N844" i="10"/>
  <c r="O812" i="10"/>
  <c r="N812" i="10"/>
  <c r="M812" i="10"/>
  <c r="O772" i="10"/>
  <c r="N772" i="10"/>
  <c r="M772" i="10"/>
  <c r="O748" i="10"/>
  <c r="N748" i="10"/>
  <c r="M748" i="10"/>
  <c r="O692" i="10"/>
  <c r="N692" i="10"/>
  <c r="M692" i="10"/>
  <c r="O668" i="10"/>
  <c r="N668" i="10"/>
  <c r="M668" i="10"/>
  <c r="O596" i="10"/>
  <c r="N596" i="10"/>
  <c r="M596" i="10"/>
  <c r="O548" i="10"/>
  <c r="N548" i="10"/>
  <c r="M548" i="10"/>
  <c r="O500" i="10"/>
  <c r="N500" i="10"/>
  <c r="M500" i="10"/>
  <c r="O468" i="10"/>
  <c r="N468" i="10"/>
  <c r="M468" i="10"/>
  <c r="O428" i="10"/>
  <c r="N428" i="10"/>
  <c r="M428" i="10"/>
  <c r="O396" i="10"/>
  <c r="N396" i="10"/>
  <c r="M396" i="10"/>
  <c r="L412" i="10"/>
  <c r="M948" i="10"/>
  <c r="M884" i="10"/>
  <c r="L452" i="10"/>
  <c r="L388" i="10"/>
  <c r="M940" i="10"/>
  <c r="M876" i="10"/>
  <c r="O804" i="10"/>
  <c r="N804" i="10"/>
  <c r="M804" i="10"/>
  <c r="O756" i="10"/>
  <c r="N756" i="10"/>
  <c r="M756" i="10"/>
  <c r="O716" i="10"/>
  <c r="N716" i="10"/>
  <c r="M716" i="10"/>
  <c r="O676" i="10"/>
  <c r="N676" i="10"/>
  <c r="M676" i="10"/>
  <c r="O628" i="10"/>
  <c r="N628" i="10"/>
  <c r="M628" i="10"/>
  <c r="O572" i="10"/>
  <c r="N572" i="10"/>
  <c r="M572" i="10"/>
  <c r="O516" i="10"/>
  <c r="N516" i="10"/>
  <c r="M516" i="10"/>
  <c r="O444" i="10"/>
  <c r="N444" i="10"/>
  <c r="M444" i="10"/>
  <c r="O404" i="10"/>
  <c r="N404" i="10"/>
  <c r="M404" i="10"/>
  <c r="L460" i="10"/>
  <c r="L396" i="10"/>
  <c r="M900" i="10"/>
  <c r="M836" i="10"/>
  <c r="L468" i="10"/>
  <c r="L404" i="10"/>
  <c r="M924" i="10"/>
  <c r="M860" i="10"/>
  <c r="F5" i="11"/>
  <c r="F6" i="11"/>
  <c r="F7" i="11"/>
  <c r="F8" i="11"/>
  <c r="F9" i="11"/>
  <c r="F10" i="11"/>
  <c r="F11" i="11"/>
  <c r="F12" i="11"/>
  <c r="F13" i="11"/>
  <c r="F14" i="11"/>
  <c r="F15" i="11"/>
  <c r="F16" i="11"/>
  <c r="F17" i="11"/>
  <c r="F18" i="11"/>
  <c r="F19" i="11"/>
  <c r="F20" i="11"/>
  <c r="F21" i="11"/>
  <c r="F22" i="11"/>
  <c r="F23" i="11"/>
  <c r="F24" i="11"/>
  <c r="F25" i="11"/>
  <c r="F26" i="11"/>
  <c r="F27" i="11"/>
  <c r="F28" i="11"/>
  <c r="F29" i="11"/>
  <c r="F30" i="11"/>
  <c r="F31" i="11"/>
  <c r="F32" i="11"/>
  <c r="F33" i="11"/>
  <c r="F34" i="11"/>
  <c r="F35" i="11"/>
  <c r="F36" i="11"/>
  <c r="F37" i="11"/>
  <c r="F38" i="11"/>
  <c r="F39" i="11"/>
  <c r="F40" i="11"/>
  <c r="F41" i="11"/>
  <c r="F42" i="11"/>
  <c r="F43" i="11"/>
  <c r="F44" i="11"/>
  <c r="F45" i="11"/>
  <c r="F46" i="11"/>
  <c r="F47" i="11"/>
  <c r="F48" i="11"/>
  <c r="F49" i="11"/>
  <c r="F50" i="11"/>
  <c r="F51" i="11"/>
  <c r="F52" i="11"/>
  <c r="F53" i="11"/>
  <c r="F54" i="11"/>
  <c r="F55" i="11"/>
  <c r="F56" i="11"/>
  <c r="F57" i="11"/>
  <c r="F58" i="11"/>
  <c r="F59" i="11"/>
  <c r="F60" i="11"/>
  <c r="F61" i="11"/>
  <c r="F62" i="11"/>
  <c r="F63" i="11"/>
  <c r="F64" i="11"/>
  <c r="F65" i="11"/>
  <c r="F66" i="11"/>
  <c r="F67" i="11"/>
  <c r="F68" i="11"/>
  <c r="F69" i="11"/>
  <c r="F70" i="11"/>
  <c r="F71" i="11"/>
  <c r="F72" i="11"/>
  <c r="F73" i="11"/>
  <c r="F74" i="11"/>
  <c r="F75" i="11"/>
  <c r="F76" i="11"/>
  <c r="F77" i="11"/>
  <c r="F78" i="11"/>
  <c r="F79" i="11"/>
  <c r="F80" i="11"/>
  <c r="F81" i="11"/>
  <c r="F82" i="11"/>
  <c r="F83" i="11"/>
  <c r="F84" i="11"/>
  <c r="F85" i="11"/>
  <c r="F86" i="11"/>
  <c r="F87" i="11"/>
  <c r="F88" i="11"/>
  <c r="F89" i="11"/>
  <c r="F90" i="11"/>
  <c r="F91" i="11"/>
  <c r="F92" i="11"/>
  <c r="F93" i="11"/>
  <c r="F94" i="11"/>
  <c r="F95" i="11"/>
  <c r="F96" i="11"/>
  <c r="F97" i="11"/>
  <c r="F98" i="11"/>
  <c r="F99" i="11"/>
  <c r="F100" i="11"/>
  <c r="F101" i="11"/>
  <c r="F102" i="11"/>
  <c r="F103" i="11"/>
  <c r="F104" i="11"/>
  <c r="F105" i="11"/>
  <c r="F106" i="11"/>
  <c r="F107" i="11"/>
  <c r="F108" i="11"/>
  <c r="F109" i="11"/>
  <c r="F110" i="11"/>
  <c r="F111" i="11"/>
  <c r="F112" i="11"/>
  <c r="F113" i="11"/>
  <c r="F114" i="11"/>
  <c r="F115" i="11"/>
  <c r="F116" i="11"/>
  <c r="F117" i="11"/>
  <c r="F118" i="11"/>
  <c r="F119" i="11"/>
  <c r="F120" i="11"/>
  <c r="F121" i="11"/>
  <c r="F122" i="11"/>
  <c r="F123" i="11"/>
  <c r="F124" i="11"/>
  <c r="F125" i="11"/>
  <c r="F126" i="11"/>
  <c r="F127" i="11"/>
  <c r="F128" i="11"/>
  <c r="F129" i="11"/>
  <c r="F130" i="11"/>
  <c r="F131" i="11"/>
  <c r="F132" i="11"/>
  <c r="F133" i="11"/>
  <c r="F134" i="11"/>
  <c r="F135" i="11"/>
  <c r="F136" i="11"/>
  <c r="F137" i="11"/>
  <c r="F138" i="11"/>
  <c r="F139" i="11"/>
  <c r="F140" i="11"/>
  <c r="F141" i="11"/>
  <c r="F142" i="11"/>
  <c r="F143" i="11"/>
  <c r="F144" i="11"/>
  <c r="F145" i="11"/>
  <c r="F146" i="11"/>
  <c r="F147" i="11"/>
  <c r="F148" i="11"/>
  <c r="F149" i="11"/>
  <c r="F150" i="11"/>
  <c r="F151" i="11"/>
  <c r="F152" i="11"/>
  <c r="F153" i="11"/>
  <c r="F154" i="11"/>
  <c r="F155" i="11"/>
  <c r="F156" i="11"/>
  <c r="F157" i="11"/>
  <c r="F158" i="11"/>
  <c r="F159" i="11"/>
  <c r="F160" i="11"/>
  <c r="F161" i="11"/>
  <c r="F162" i="11"/>
  <c r="F163" i="11"/>
  <c r="F164" i="11"/>
  <c r="F165" i="11"/>
  <c r="F166" i="11"/>
  <c r="F167" i="11"/>
  <c r="F168" i="11"/>
  <c r="F169" i="11"/>
  <c r="F170" i="11"/>
  <c r="F171" i="11"/>
  <c r="F172" i="11"/>
  <c r="F173" i="11"/>
  <c r="F174" i="11"/>
  <c r="F175" i="11"/>
  <c r="F176" i="11"/>
  <c r="F177" i="11"/>
  <c r="F178" i="11"/>
  <c r="F179" i="11"/>
  <c r="F180" i="11"/>
  <c r="F181" i="11"/>
  <c r="F182" i="11"/>
  <c r="F183" i="11"/>
  <c r="F184" i="11"/>
  <c r="F185" i="11"/>
  <c r="F186" i="11"/>
  <c r="F187" i="11"/>
  <c r="F188" i="11"/>
  <c r="F189" i="11"/>
  <c r="F190" i="11"/>
  <c r="F191" i="11"/>
  <c r="F192" i="11"/>
  <c r="F193" i="11"/>
  <c r="F194" i="11"/>
  <c r="F195" i="11"/>
  <c r="F196" i="11"/>
  <c r="F197" i="11"/>
  <c r="F198" i="11"/>
  <c r="F199" i="11"/>
  <c r="F200" i="11"/>
  <c r="F201" i="11"/>
  <c r="F202" i="11"/>
  <c r="F203" i="11"/>
  <c r="F204" i="11"/>
  <c r="F205" i="11"/>
  <c r="F206" i="11"/>
  <c r="F207" i="11"/>
  <c r="F208" i="11"/>
  <c r="F209" i="11"/>
  <c r="F210" i="11"/>
  <c r="F211" i="11"/>
  <c r="F212" i="11"/>
  <c r="F213" i="11"/>
  <c r="F214" i="11"/>
  <c r="F215" i="11"/>
  <c r="F216" i="11"/>
  <c r="F217" i="11"/>
  <c r="F218" i="11"/>
  <c r="F219" i="11"/>
  <c r="F220" i="11"/>
  <c r="F221" i="11"/>
  <c r="F222" i="11"/>
  <c r="F223" i="11"/>
  <c r="F224" i="11"/>
  <c r="F225" i="11"/>
  <c r="F226" i="11"/>
  <c r="F227" i="11"/>
  <c r="F228" i="11"/>
  <c r="F229" i="11"/>
  <c r="F230" i="11"/>
  <c r="F231" i="11"/>
  <c r="F232" i="11"/>
  <c r="F233" i="11"/>
  <c r="F234" i="11"/>
  <c r="F235" i="11"/>
  <c r="F236" i="11"/>
  <c r="F237" i="11"/>
  <c r="F238" i="11"/>
  <c r="F239" i="11"/>
  <c r="F240" i="11"/>
  <c r="F241" i="11"/>
  <c r="F242" i="11"/>
  <c r="F243" i="11"/>
  <c r="F244" i="11"/>
  <c r="F245" i="11"/>
  <c r="F246" i="11"/>
  <c r="F247" i="11"/>
  <c r="F248" i="11"/>
  <c r="F249" i="11"/>
  <c r="F250" i="11"/>
  <c r="F251" i="11"/>
  <c r="F252" i="11"/>
  <c r="F253" i="11"/>
  <c r="F254" i="11"/>
  <c r="F255" i="11"/>
  <c r="F256" i="11"/>
  <c r="F257" i="11"/>
  <c r="F258" i="11"/>
  <c r="F259" i="11"/>
  <c r="F260" i="11"/>
  <c r="F261" i="11"/>
  <c r="F262" i="11"/>
  <c r="F263" i="11"/>
  <c r="F264" i="11"/>
  <c r="F265" i="11"/>
  <c r="F266" i="11"/>
  <c r="F267" i="11"/>
  <c r="F268" i="11"/>
  <c r="F269" i="11"/>
  <c r="F270" i="11"/>
  <c r="F271" i="11"/>
  <c r="F272" i="11"/>
  <c r="F273" i="11"/>
  <c r="F274" i="11"/>
  <c r="F275" i="11"/>
  <c r="F276" i="11"/>
  <c r="F277" i="11"/>
  <c r="F278" i="11"/>
  <c r="F279" i="11"/>
  <c r="F280" i="11"/>
  <c r="F281" i="11"/>
  <c r="F282" i="11"/>
  <c r="F283" i="11"/>
  <c r="F284" i="11"/>
  <c r="F285" i="11"/>
  <c r="F286" i="11"/>
  <c r="F287" i="11"/>
  <c r="F288" i="11"/>
  <c r="F289" i="11"/>
  <c r="F290" i="11"/>
  <c r="F291" i="11"/>
  <c r="F292" i="11"/>
  <c r="F293" i="11"/>
  <c r="F294" i="11"/>
  <c r="F295" i="11"/>
  <c r="F296" i="11"/>
  <c r="F297" i="11"/>
  <c r="F298" i="11"/>
  <c r="F299" i="11"/>
  <c r="F300" i="11"/>
  <c r="F301" i="11"/>
  <c r="F302" i="11"/>
  <c r="F303" i="11"/>
  <c r="F304" i="11"/>
  <c r="F305" i="11"/>
  <c r="F306" i="11"/>
  <c r="F307" i="11"/>
  <c r="F308" i="11"/>
  <c r="F309" i="11"/>
  <c r="F310" i="11"/>
  <c r="F311" i="11"/>
  <c r="F312" i="11"/>
  <c r="F313" i="11"/>
  <c r="F314" i="11"/>
  <c r="F315" i="11"/>
  <c r="F316" i="11"/>
  <c r="F317" i="11"/>
  <c r="F318" i="11"/>
  <c r="F319" i="11"/>
  <c r="F320" i="11"/>
  <c r="F321" i="11"/>
  <c r="F322" i="11"/>
  <c r="F323" i="11"/>
  <c r="F324" i="11"/>
  <c r="F325" i="11"/>
  <c r="F326" i="11"/>
  <c r="F327" i="11"/>
  <c r="F328" i="11"/>
  <c r="F329" i="11"/>
  <c r="F330" i="11"/>
  <c r="F331" i="11"/>
  <c r="F332" i="11"/>
  <c r="F333" i="11"/>
  <c r="F334" i="11"/>
  <c r="F335" i="11"/>
  <c r="F336" i="11"/>
  <c r="F337" i="11"/>
  <c r="F338" i="11"/>
  <c r="F339" i="11"/>
  <c r="F340" i="11"/>
  <c r="F341" i="11"/>
  <c r="F342" i="11"/>
  <c r="F343" i="11"/>
  <c r="F344" i="11"/>
  <c r="F345" i="11"/>
  <c r="F346" i="11"/>
  <c r="F347" i="11"/>
  <c r="F348" i="11"/>
  <c r="F349" i="11"/>
  <c r="F350" i="11"/>
  <c r="F351" i="11"/>
  <c r="F352" i="11"/>
  <c r="F353" i="11"/>
  <c r="F354" i="11"/>
  <c r="F355" i="11"/>
  <c r="F356" i="11"/>
  <c r="F357" i="11"/>
  <c r="F358" i="11"/>
  <c r="F359" i="11"/>
  <c r="F360" i="11"/>
  <c r="F361" i="11"/>
  <c r="F362" i="11"/>
  <c r="F363" i="11"/>
  <c r="F364" i="11"/>
  <c r="F365" i="11"/>
  <c r="F366" i="11"/>
  <c r="F367" i="11"/>
  <c r="F368" i="11"/>
  <c r="F369" i="11"/>
  <c r="F370" i="11"/>
  <c r="F371" i="11"/>
  <c r="F372" i="11"/>
  <c r="V373" i="10"/>
  <c r="F373" i="11" s="1"/>
  <c r="V374" i="10"/>
  <c r="F374" i="11" s="1"/>
  <c r="V375" i="10"/>
  <c r="F375" i="11" s="1"/>
  <c r="V376" i="10"/>
  <c r="F376" i="11" s="1"/>
  <c r="V377" i="10"/>
  <c r="F377" i="11" s="1"/>
  <c r="V378" i="10"/>
  <c r="F378" i="11" s="1"/>
  <c r="V379" i="10"/>
  <c r="F379" i="11" s="1"/>
  <c r="V380" i="10"/>
  <c r="F380" i="11" s="1"/>
  <c r="V381" i="10"/>
  <c r="F381" i="11" s="1"/>
  <c r="V382" i="10"/>
  <c r="F382" i="11" s="1"/>
  <c r="V383" i="10"/>
  <c r="F383" i="11" s="1"/>
  <c r="V384" i="10"/>
  <c r="F384" i="11" s="1"/>
  <c r="V385" i="10"/>
  <c r="F385" i="11" s="1"/>
  <c r="V386" i="10"/>
  <c r="F386" i="11" s="1"/>
  <c r="V387" i="10"/>
  <c r="F387" i="11" s="1"/>
  <c r="V388" i="10"/>
  <c r="F388" i="11" s="1"/>
  <c r="V389" i="10"/>
  <c r="F389" i="11" s="1"/>
  <c r="V390" i="10"/>
  <c r="F390" i="11" s="1"/>
  <c r="V391" i="10"/>
  <c r="F391" i="11" s="1"/>
  <c r="V392" i="10"/>
  <c r="F392" i="11" s="1"/>
  <c r="V393" i="10"/>
  <c r="F393" i="11" s="1"/>
  <c r="V394" i="10"/>
  <c r="F394" i="11" s="1"/>
  <c r="V395" i="10"/>
  <c r="F395" i="11" s="1"/>
  <c r="V396" i="10"/>
  <c r="F396" i="11" s="1"/>
  <c r="V397" i="10"/>
  <c r="F397" i="11" s="1"/>
  <c r="V398" i="10"/>
  <c r="F398" i="11" s="1"/>
  <c r="V399" i="10"/>
  <c r="F399" i="11" s="1"/>
  <c r="V400" i="10"/>
  <c r="F400" i="11" s="1"/>
  <c r="V401" i="10"/>
  <c r="F401" i="11" s="1"/>
  <c r="V402" i="10"/>
  <c r="F402" i="11" s="1"/>
  <c r="V403" i="10"/>
  <c r="F403" i="11" s="1"/>
  <c r="V404" i="10"/>
  <c r="F404" i="11" s="1"/>
  <c r="V405" i="10"/>
  <c r="F405" i="11" s="1"/>
  <c r="V406" i="10"/>
  <c r="F406" i="11" s="1"/>
  <c r="V407" i="10"/>
  <c r="F407" i="11" s="1"/>
  <c r="V408" i="10"/>
  <c r="F408" i="11" s="1"/>
  <c r="V409" i="10"/>
  <c r="F409" i="11" s="1"/>
  <c r="V410" i="10"/>
  <c r="F410" i="11" s="1"/>
  <c r="V411" i="10"/>
  <c r="F411" i="11" s="1"/>
  <c r="V412" i="10"/>
  <c r="F412" i="11" s="1"/>
  <c r="V413" i="10"/>
  <c r="F413" i="11" s="1"/>
  <c r="V414" i="10"/>
  <c r="F414" i="11" s="1"/>
  <c r="V415" i="10"/>
  <c r="F415" i="11" s="1"/>
  <c r="V416" i="10"/>
  <c r="F416" i="11" s="1"/>
  <c r="V417" i="10"/>
  <c r="F417" i="11" s="1"/>
  <c r="V418" i="10"/>
  <c r="F418" i="11" s="1"/>
  <c r="V419" i="10"/>
  <c r="F419" i="11" s="1"/>
  <c r="V420" i="10"/>
  <c r="F420" i="11" s="1"/>
  <c r="V421" i="10"/>
  <c r="F421" i="11" s="1"/>
  <c r="V422" i="10"/>
  <c r="F422" i="11" s="1"/>
  <c r="V423" i="10"/>
  <c r="F423" i="11" s="1"/>
  <c r="V424" i="10"/>
  <c r="F424" i="11" s="1"/>
  <c r="V425" i="10"/>
  <c r="F425" i="11" s="1"/>
  <c r="V426" i="10"/>
  <c r="F426" i="11" s="1"/>
  <c r="V427" i="10"/>
  <c r="F427" i="11" s="1"/>
  <c r="V428" i="10"/>
  <c r="F428" i="11" s="1"/>
  <c r="V429" i="10"/>
  <c r="F429" i="11" s="1"/>
  <c r="V430" i="10"/>
  <c r="F430" i="11" s="1"/>
  <c r="V431" i="10"/>
  <c r="F431" i="11" s="1"/>
  <c r="V432" i="10"/>
  <c r="F432" i="11" s="1"/>
  <c r="V433" i="10"/>
  <c r="F433" i="11" s="1"/>
  <c r="V434" i="10"/>
  <c r="F434" i="11" s="1"/>
  <c r="V435" i="10"/>
  <c r="F435" i="11" s="1"/>
  <c r="V436" i="10"/>
  <c r="F436" i="11" s="1"/>
  <c r="V437" i="10"/>
  <c r="F437" i="11" s="1"/>
  <c r="V438" i="10"/>
  <c r="F438" i="11" s="1"/>
  <c r="V439" i="10"/>
  <c r="F439" i="11" s="1"/>
  <c r="V440" i="10"/>
  <c r="F440" i="11" s="1"/>
  <c r="V441" i="10"/>
  <c r="F441" i="11" s="1"/>
  <c r="V442" i="10"/>
  <c r="F442" i="11" s="1"/>
  <c r="V443" i="10"/>
  <c r="F443" i="11" s="1"/>
  <c r="V444" i="10"/>
  <c r="F444" i="11" s="1"/>
  <c r="V445" i="10"/>
  <c r="F445" i="11" s="1"/>
  <c r="V446" i="10"/>
  <c r="F446" i="11" s="1"/>
  <c r="V447" i="10"/>
  <c r="F447" i="11" s="1"/>
  <c r="V448" i="10"/>
  <c r="F448" i="11" s="1"/>
  <c r="V449" i="10"/>
  <c r="F449" i="11" s="1"/>
  <c r="V450" i="10"/>
  <c r="F450" i="11" s="1"/>
  <c r="V451" i="10"/>
  <c r="F451" i="11" s="1"/>
  <c r="V452" i="10"/>
  <c r="F452" i="11" s="1"/>
  <c r="V453" i="10"/>
  <c r="F453" i="11" s="1"/>
  <c r="V454" i="10"/>
  <c r="F454" i="11" s="1"/>
  <c r="V455" i="10"/>
  <c r="F455" i="11" s="1"/>
  <c r="V456" i="10"/>
  <c r="F456" i="11" s="1"/>
  <c r="V457" i="10"/>
  <c r="F457" i="11" s="1"/>
  <c r="V458" i="10"/>
  <c r="F458" i="11" s="1"/>
  <c r="V459" i="10"/>
  <c r="F459" i="11" s="1"/>
  <c r="V460" i="10"/>
  <c r="F460" i="11" s="1"/>
  <c r="V461" i="10"/>
  <c r="F461" i="11" s="1"/>
  <c r="V462" i="10"/>
  <c r="F462" i="11" s="1"/>
  <c r="V463" i="10"/>
  <c r="F463" i="11" s="1"/>
  <c r="V464" i="10"/>
  <c r="F464" i="11" s="1"/>
  <c r="V465" i="10"/>
  <c r="F465" i="11" s="1"/>
  <c r="V466" i="10"/>
  <c r="F466" i="11" s="1"/>
  <c r="V467" i="10"/>
  <c r="F467" i="11" s="1"/>
  <c r="V468" i="10"/>
  <c r="F468" i="11" s="1"/>
  <c r="V469" i="10"/>
  <c r="F469" i="11" s="1"/>
  <c r="V470" i="10"/>
  <c r="F470" i="11" s="1"/>
  <c r="V471" i="10"/>
  <c r="F471" i="11" s="1"/>
  <c r="V472" i="10"/>
  <c r="F472" i="11" s="1"/>
  <c r="V473" i="10"/>
  <c r="F473" i="11" s="1"/>
  <c r="V474" i="10"/>
  <c r="F474" i="11" s="1"/>
  <c r="V475" i="10"/>
  <c r="F475" i="11" s="1"/>
  <c r="V476" i="10"/>
  <c r="F476" i="11" s="1"/>
  <c r="V477" i="10"/>
  <c r="F477" i="11" s="1"/>
  <c r="V478" i="10"/>
  <c r="F478" i="11" s="1"/>
  <c r="V479" i="10"/>
  <c r="F479" i="11" s="1"/>
  <c r="V480" i="10"/>
  <c r="F480" i="11" s="1"/>
  <c r="V481" i="10"/>
  <c r="F481" i="11" s="1"/>
  <c r="V482" i="10"/>
  <c r="F482" i="11" s="1"/>
  <c r="V483" i="10"/>
  <c r="F483" i="11" s="1"/>
  <c r="V484" i="10"/>
  <c r="F484" i="11" s="1"/>
  <c r="V485" i="10"/>
  <c r="F485" i="11" s="1"/>
  <c r="V486" i="10"/>
  <c r="F486" i="11" s="1"/>
  <c r="V487" i="10"/>
  <c r="F487" i="11" s="1"/>
  <c r="V488" i="10"/>
  <c r="F488" i="11" s="1"/>
  <c r="V489" i="10"/>
  <c r="F489" i="11" s="1"/>
  <c r="V490" i="10"/>
  <c r="F490" i="11" s="1"/>
  <c r="V491" i="10"/>
  <c r="F491" i="11" s="1"/>
  <c r="V492" i="10"/>
  <c r="F492" i="11" s="1"/>
  <c r="V493" i="10"/>
  <c r="F493" i="11" s="1"/>
  <c r="V494" i="10"/>
  <c r="F494" i="11" s="1"/>
  <c r="V495" i="10"/>
  <c r="F495" i="11" s="1"/>
  <c r="V496" i="10"/>
  <c r="F496" i="11" s="1"/>
  <c r="V497" i="10"/>
  <c r="F497" i="11" s="1"/>
  <c r="V498" i="10"/>
  <c r="F498" i="11" s="1"/>
  <c r="V499" i="10"/>
  <c r="F499" i="11" s="1"/>
  <c r="V500" i="10"/>
  <c r="F500" i="11" s="1"/>
  <c r="V501" i="10"/>
  <c r="F501" i="11" s="1"/>
  <c r="V502" i="10"/>
  <c r="F502" i="11" s="1"/>
  <c r="V503" i="10"/>
  <c r="F503" i="11" s="1"/>
  <c r="V504" i="10"/>
  <c r="F504" i="11" s="1"/>
  <c r="V505" i="10"/>
  <c r="F505" i="11" s="1"/>
  <c r="V506" i="10"/>
  <c r="F506" i="11" s="1"/>
  <c r="V507" i="10"/>
  <c r="F507" i="11" s="1"/>
  <c r="V508" i="10"/>
  <c r="F508" i="11" s="1"/>
  <c r="V509" i="10"/>
  <c r="F509" i="11" s="1"/>
  <c r="V510" i="10"/>
  <c r="F510" i="11" s="1"/>
  <c r="V511" i="10"/>
  <c r="F511" i="11" s="1"/>
  <c r="V512" i="10"/>
  <c r="F512" i="11" s="1"/>
  <c r="V513" i="10"/>
  <c r="F513" i="11" s="1"/>
  <c r="V514" i="10"/>
  <c r="F514" i="11" s="1"/>
  <c r="V515" i="10"/>
  <c r="F515" i="11" s="1"/>
  <c r="V516" i="10"/>
  <c r="F516" i="11" s="1"/>
  <c r="V517" i="10"/>
  <c r="F517" i="11" s="1"/>
  <c r="V518" i="10"/>
  <c r="F518" i="11" s="1"/>
  <c r="V519" i="10"/>
  <c r="F519" i="11" s="1"/>
  <c r="V520" i="10"/>
  <c r="F520" i="11" s="1"/>
  <c r="V521" i="10"/>
  <c r="F521" i="11" s="1"/>
  <c r="V522" i="10"/>
  <c r="F522" i="11" s="1"/>
  <c r="V523" i="10"/>
  <c r="F523" i="11" s="1"/>
  <c r="V524" i="10"/>
  <c r="F524" i="11" s="1"/>
  <c r="V525" i="10"/>
  <c r="F525" i="11" s="1"/>
  <c r="V526" i="10"/>
  <c r="F526" i="11" s="1"/>
  <c r="V527" i="10"/>
  <c r="F527" i="11" s="1"/>
  <c r="V528" i="10"/>
  <c r="F528" i="11" s="1"/>
  <c r="V529" i="10"/>
  <c r="F529" i="11" s="1"/>
  <c r="V530" i="10"/>
  <c r="F530" i="11" s="1"/>
  <c r="V531" i="10"/>
  <c r="F531" i="11" s="1"/>
  <c r="V532" i="10"/>
  <c r="F532" i="11" s="1"/>
  <c r="V533" i="10"/>
  <c r="F533" i="11" s="1"/>
  <c r="V534" i="10"/>
  <c r="F534" i="11" s="1"/>
  <c r="V535" i="10"/>
  <c r="F535" i="11" s="1"/>
  <c r="V536" i="10"/>
  <c r="F536" i="11" s="1"/>
  <c r="V537" i="10"/>
  <c r="F537" i="11" s="1"/>
  <c r="V538" i="10"/>
  <c r="F538" i="11" s="1"/>
  <c r="V539" i="10"/>
  <c r="F539" i="11" s="1"/>
  <c r="V540" i="10"/>
  <c r="F540" i="11" s="1"/>
  <c r="V541" i="10"/>
  <c r="F541" i="11" s="1"/>
  <c r="V542" i="10"/>
  <c r="F542" i="11" s="1"/>
  <c r="V543" i="10"/>
  <c r="F543" i="11" s="1"/>
  <c r="V544" i="10"/>
  <c r="F544" i="11" s="1"/>
  <c r="V545" i="10"/>
  <c r="F545" i="11" s="1"/>
  <c r="V546" i="10"/>
  <c r="F546" i="11" s="1"/>
  <c r="V547" i="10"/>
  <c r="F547" i="11" s="1"/>
  <c r="V548" i="10"/>
  <c r="F548" i="11" s="1"/>
  <c r="V549" i="10"/>
  <c r="F549" i="11" s="1"/>
  <c r="V550" i="10"/>
  <c r="F550" i="11" s="1"/>
  <c r="V551" i="10"/>
  <c r="F551" i="11" s="1"/>
  <c r="V552" i="10"/>
  <c r="F552" i="11" s="1"/>
  <c r="V553" i="10"/>
  <c r="F553" i="11" s="1"/>
  <c r="V554" i="10"/>
  <c r="F554" i="11" s="1"/>
  <c r="V555" i="10"/>
  <c r="F555" i="11" s="1"/>
  <c r="V556" i="10"/>
  <c r="F556" i="11" s="1"/>
  <c r="V557" i="10"/>
  <c r="F557" i="11" s="1"/>
  <c r="V558" i="10"/>
  <c r="F558" i="11" s="1"/>
  <c r="V559" i="10"/>
  <c r="F559" i="11" s="1"/>
  <c r="V560" i="10"/>
  <c r="F560" i="11" s="1"/>
  <c r="V561" i="10"/>
  <c r="F561" i="11" s="1"/>
  <c r="V562" i="10"/>
  <c r="F562" i="11" s="1"/>
  <c r="V563" i="10"/>
  <c r="F563" i="11" s="1"/>
  <c r="V564" i="10"/>
  <c r="F564" i="11" s="1"/>
  <c r="V565" i="10"/>
  <c r="F565" i="11" s="1"/>
  <c r="V566" i="10"/>
  <c r="F566" i="11" s="1"/>
  <c r="V567" i="10"/>
  <c r="F567" i="11" s="1"/>
  <c r="V568" i="10"/>
  <c r="F568" i="11" s="1"/>
  <c r="V569" i="10"/>
  <c r="F569" i="11" s="1"/>
  <c r="V570" i="10"/>
  <c r="F570" i="11" s="1"/>
  <c r="V571" i="10"/>
  <c r="F571" i="11" s="1"/>
  <c r="V572" i="10"/>
  <c r="F572" i="11" s="1"/>
  <c r="V573" i="10"/>
  <c r="F573" i="11" s="1"/>
  <c r="V574" i="10"/>
  <c r="F574" i="11" s="1"/>
  <c r="V575" i="10"/>
  <c r="F575" i="11" s="1"/>
  <c r="V576" i="10"/>
  <c r="F576" i="11" s="1"/>
  <c r="V577" i="10"/>
  <c r="F577" i="11" s="1"/>
  <c r="V578" i="10"/>
  <c r="F578" i="11" s="1"/>
  <c r="V579" i="10"/>
  <c r="F579" i="11" s="1"/>
  <c r="V580" i="10"/>
  <c r="F580" i="11" s="1"/>
  <c r="V581" i="10"/>
  <c r="F581" i="11" s="1"/>
  <c r="V582" i="10"/>
  <c r="F582" i="11" s="1"/>
  <c r="V583" i="10"/>
  <c r="F583" i="11" s="1"/>
  <c r="V584" i="10"/>
  <c r="F584" i="11" s="1"/>
  <c r="V585" i="10"/>
  <c r="F585" i="11" s="1"/>
  <c r="V586" i="10"/>
  <c r="F586" i="11" s="1"/>
  <c r="V587" i="10"/>
  <c r="F587" i="11" s="1"/>
  <c r="V588" i="10"/>
  <c r="F588" i="11" s="1"/>
  <c r="V589" i="10"/>
  <c r="F589" i="11" s="1"/>
  <c r="V590" i="10"/>
  <c r="F590" i="11" s="1"/>
  <c r="V591" i="10"/>
  <c r="F591" i="11" s="1"/>
  <c r="V592" i="10"/>
  <c r="F592" i="11" s="1"/>
  <c r="V593" i="10"/>
  <c r="F593" i="11" s="1"/>
  <c r="V594" i="10"/>
  <c r="F594" i="11" s="1"/>
  <c r="V595" i="10"/>
  <c r="F595" i="11" s="1"/>
  <c r="V596" i="10"/>
  <c r="F596" i="11" s="1"/>
  <c r="V597" i="10"/>
  <c r="F597" i="11" s="1"/>
  <c r="V598" i="10"/>
  <c r="F598" i="11" s="1"/>
  <c r="V599" i="10"/>
  <c r="F599" i="11" s="1"/>
  <c r="V600" i="10"/>
  <c r="F600" i="11" s="1"/>
  <c r="V601" i="10"/>
  <c r="F601" i="11" s="1"/>
  <c r="V602" i="10"/>
  <c r="F602" i="11" s="1"/>
  <c r="V603" i="10"/>
  <c r="F603" i="11" s="1"/>
  <c r="V604" i="10"/>
  <c r="F604" i="11" s="1"/>
  <c r="V605" i="10"/>
  <c r="F605" i="11" s="1"/>
  <c r="V606" i="10"/>
  <c r="F606" i="11" s="1"/>
  <c r="V607" i="10"/>
  <c r="F607" i="11" s="1"/>
  <c r="V608" i="10"/>
  <c r="F608" i="11" s="1"/>
  <c r="V609" i="10"/>
  <c r="F609" i="11" s="1"/>
  <c r="V610" i="10"/>
  <c r="F610" i="11" s="1"/>
  <c r="V611" i="10"/>
  <c r="F611" i="11" s="1"/>
  <c r="V612" i="10"/>
  <c r="F612" i="11" s="1"/>
  <c r="V613" i="10"/>
  <c r="F613" i="11" s="1"/>
  <c r="V614" i="10"/>
  <c r="F614" i="11" s="1"/>
  <c r="V615" i="10"/>
  <c r="F615" i="11" s="1"/>
  <c r="V616" i="10"/>
  <c r="F616" i="11" s="1"/>
  <c r="V617" i="10"/>
  <c r="F617" i="11" s="1"/>
  <c r="V618" i="10"/>
  <c r="F618" i="11" s="1"/>
  <c r="V619" i="10"/>
  <c r="F619" i="11" s="1"/>
  <c r="V620" i="10"/>
  <c r="F620" i="11" s="1"/>
  <c r="V621" i="10"/>
  <c r="F621" i="11" s="1"/>
  <c r="V622" i="10"/>
  <c r="F622" i="11" s="1"/>
  <c r="V623" i="10"/>
  <c r="F623" i="11" s="1"/>
  <c r="V624" i="10"/>
  <c r="F624" i="11" s="1"/>
  <c r="V625" i="10"/>
  <c r="F625" i="11" s="1"/>
  <c r="V626" i="10"/>
  <c r="F626" i="11" s="1"/>
  <c r="V627" i="10"/>
  <c r="F627" i="11" s="1"/>
  <c r="V628" i="10"/>
  <c r="F628" i="11" s="1"/>
  <c r="V629" i="10"/>
  <c r="F629" i="11" s="1"/>
  <c r="V630" i="10"/>
  <c r="F630" i="11" s="1"/>
  <c r="V631" i="10"/>
  <c r="F631" i="11" s="1"/>
  <c r="V632" i="10"/>
  <c r="F632" i="11" s="1"/>
  <c r="V633" i="10"/>
  <c r="F633" i="11" s="1"/>
  <c r="V634" i="10"/>
  <c r="F634" i="11" s="1"/>
  <c r="V635" i="10"/>
  <c r="F635" i="11" s="1"/>
  <c r="V636" i="10"/>
  <c r="F636" i="11" s="1"/>
  <c r="V637" i="10"/>
  <c r="F637" i="11" s="1"/>
  <c r="V638" i="10"/>
  <c r="F638" i="11" s="1"/>
  <c r="V639" i="10"/>
  <c r="F639" i="11" s="1"/>
  <c r="V640" i="10"/>
  <c r="F640" i="11" s="1"/>
  <c r="V641" i="10"/>
  <c r="F641" i="11" s="1"/>
  <c r="V642" i="10"/>
  <c r="F642" i="11" s="1"/>
  <c r="V643" i="10"/>
  <c r="F643" i="11" s="1"/>
  <c r="V644" i="10"/>
  <c r="F644" i="11" s="1"/>
  <c r="V645" i="10"/>
  <c r="F645" i="11" s="1"/>
  <c r="V646" i="10"/>
  <c r="F646" i="11" s="1"/>
  <c r="V647" i="10"/>
  <c r="F647" i="11" s="1"/>
  <c r="V648" i="10"/>
  <c r="F648" i="11" s="1"/>
  <c r="V649" i="10"/>
  <c r="F649" i="11" s="1"/>
  <c r="V650" i="10"/>
  <c r="F650" i="11" s="1"/>
  <c r="V651" i="10"/>
  <c r="F651" i="11" s="1"/>
  <c r="V652" i="10"/>
  <c r="F652" i="11" s="1"/>
  <c r="V653" i="10"/>
  <c r="F653" i="11" s="1"/>
  <c r="V654" i="10"/>
  <c r="F654" i="11" s="1"/>
  <c r="V655" i="10"/>
  <c r="F655" i="11" s="1"/>
  <c r="V656" i="10"/>
  <c r="F656" i="11" s="1"/>
  <c r="V657" i="10"/>
  <c r="F657" i="11" s="1"/>
  <c r="V658" i="10"/>
  <c r="F658" i="11" s="1"/>
  <c r="V659" i="10"/>
  <c r="F659" i="11" s="1"/>
  <c r="V660" i="10"/>
  <c r="F660" i="11" s="1"/>
  <c r="V661" i="10"/>
  <c r="F661" i="11" s="1"/>
  <c r="V662" i="10"/>
  <c r="F662" i="11" s="1"/>
  <c r="V663" i="10"/>
  <c r="F663" i="11" s="1"/>
  <c r="V664" i="10"/>
  <c r="F664" i="11" s="1"/>
  <c r="V665" i="10"/>
  <c r="F665" i="11" s="1"/>
  <c r="V666" i="10"/>
  <c r="F666" i="11" s="1"/>
  <c r="V667" i="10"/>
  <c r="F667" i="11" s="1"/>
  <c r="V668" i="10"/>
  <c r="F668" i="11" s="1"/>
  <c r="V669" i="10"/>
  <c r="F669" i="11" s="1"/>
  <c r="V670" i="10"/>
  <c r="F670" i="11" s="1"/>
  <c r="V671" i="10"/>
  <c r="F671" i="11" s="1"/>
  <c r="V672" i="10"/>
  <c r="F672" i="11" s="1"/>
  <c r="V673" i="10"/>
  <c r="F673" i="11" s="1"/>
  <c r="V674" i="10"/>
  <c r="F674" i="11" s="1"/>
  <c r="V675" i="10"/>
  <c r="F675" i="11" s="1"/>
  <c r="V676" i="10"/>
  <c r="F676" i="11" s="1"/>
  <c r="V677" i="10"/>
  <c r="F677" i="11" s="1"/>
  <c r="V678" i="10"/>
  <c r="F678" i="11" s="1"/>
  <c r="V679" i="10"/>
  <c r="F679" i="11" s="1"/>
  <c r="V680" i="10"/>
  <c r="F680" i="11" s="1"/>
  <c r="V681" i="10"/>
  <c r="F681" i="11" s="1"/>
  <c r="V682" i="10"/>
  <c r="F682" i="11" s="1"/>
  <c r="V683" i="10"/>
  <c r="F683" i="11" s="1"/>
  <c r="V684" i="10"/>
  <c r="F684" i="11" s="1"/>
  <c r="V685" i="10"/>
  <c r="F685" i="11" s="1"/>
  <c r="V686" i="10"/>
  <c r="F686" i="11" s="1"/>
  <c r="V687" i="10"/>
  <c r="F687" i="11" s="1"/>
  <c r="V688" i="10"/>
  <c r="F688" i="11" s="1"/>
  <c r="V689" i="10"/>
  <c r="F689" i="11" s="1"/>
  <c r="V690" i="10"/>
  <c r="F690" i="11" s="1"/>
  <c r="V691" i="10"/>
  <c r="F691" i="11" s="1"/>
  <c r="V692" i="10"/>
  <c r="F692" i="11" s="1"/>
  <c r="V693" i="10"/>
  <c r="F693" i="11" s="1"/>
  <c r="V694" i="10"/>
  <c r="F694" i="11" s="1"/>
  <c r="V695" i="10"/>
  <c r="F695" i="11" s="1"/>
  <c r="V696" i="10"/>
  <c r="F696" i="11" s="1"/>
  <c r="V697" i="10"/>
  <c r="F697" i="11" s="1"/>
  <c r="V698" i="10"/>
  <c r="F698" i="11" s="1"/>
  <c r="V699" i="10"/>
  <c r="F699" i="11" s="1"/>
  <c r="V700" i="10"/>
  <c r="F700" i="11" s="1"/>
  <c r="V701" i="10"/>
  <c r="F701" i="11" s="1"/>
  <c r="V702" i="10"/>
  <c r="F702" i="11" s="1"/>
  <c r="V703" i="10"/>
  <c r="F703" i="11" s="1"/>
  <c r="V704" i="10"/>
  <c r="F704" i="11" s="1"/>
  <c r="V705" i="10"/>
  <c r="F705" i="11" s="1"/>
  <c r="V706" i="10"/>
  <c r="F706" i="11" s="1"/>
  <c r="V707" i="10"/>
  <c r="F707" i="11" s="1"/>
  <c r="V708" i="10"/>
  <c r="F708" i="11" s="1"/>
  <c r="V709" i="10"/>
  <c r="F709" i="11" s="1"/>
  <c r="V710" i="10"/>
  <c r="F710" i="11" s="1"/>
  <c r="V711" i="10"/>
  <c r="F711" i="11" s="1"/>
  <c r="V712" i="10"/>
  <c r="F712" i="11" s="1"/>
  <c r="V713" i="10"/>
  <c r="F713" i="11" s="1"/>
  <c r="V714" i="10"/>
  <c r="F714" i="11" s="1"/>
  <c r="V715" i="10"/>
  <c r="F715" i="11" s="1"/>
  <c r="V716" i="10"/>
  <c r="F716" i="11" s="1"/>
  <c r="V717" i="10"/>
  <c r="F717" i="11" s="1"/>
  <c r="V718" i="10"/>
  <c r="F718" i="11" s="1"/>
  <c r="V719" i="10"/>
  <c r="F719" i="11" s="1"/>
  <c r="V720" i="10"/>
  <c r="F720" i="11" s="1"/>
  <c r="V721" i="10"/>
  <c r="F721" i="11" s="1"/>
  <c r="V722" i="10"/>
  <c r="F722" i="11" s="1"/>
  <c r="V723" i="10"/>
  <c r="F723" i="11" s="1"/>
  <c r="V724" i="10"/>
  <c r="F724" i="11" s="1"/>
  <c r="V725" i="10"/>
  <c r="F725" i="11" s="1"/>
  <c r="V726" i="10"/>
  <c r="F726" i="11" s="1"/>
  <c r="V727" i="10"/>
  <c r="F727" i="11" s="1"/>
  <c r="V728" i="10"/>
  <c r="F728" i="11" s="1"/>
  <c r="V729" i="10"/>
  <c r="F729" i="11" s="1"/>
  <c r="V730" i="10"/>
  <c r="F730" i="11" s="1"/>
  <c r="V731" i="10"/>
  <c r="F731" i="11" s="1"/>
  <c r="V732" i="10"/>
  <c r="F732" i="11" s="1"/>
  <c r="V733" i="10"/>
  <c r="F733" i="11" s="1"/>
  <c r="V734" i="10"/>
  <c r="F734" i="11" s="1"/>
  <c r="V735" i="10"/>
  <c r="F735" i="11" s="1"/>
  <c r="V736" i="10"/>
  <c r="F736" i="11" s="1"/>
  <c r="V737" i="10"/>
  <c r="F737" i="11" s="1"/>
  <c r="V738" i="10"/>
  <c r="F738" i="11" s="1"/>
  <c r="V739" i="10"/>
  <c r="F739" i="11" s="1"/>
  <c r="V740" i="10"/>
  <c r="F740" i="11" s="1"/>
  <c r="V741" i="10"/>
  <c r="F741" i="11" s="1"/>
  <c r="V742" i="10"/>
  <c r="F742" i="11" s="1"/>
  <c r="V743" i="10"/>
  <c r="F743" i="11" s="1"/>
  <c r="V744" i="10"/>
  <c r="F744" i="11" s="1"/>
  <c r="V745" i="10"/>
  <c r="F745" i="11" s="1"/>
  <c r="V746" i="10"/>
  <c r="F746" i="11" s="1"/>
  <c r="V747" i="10"/>
  <c r="F747" i="11" s="1"/>
  <c r="V748" i="10"/>
  <c r="F748" i="11" s="1"/>
  <c r="V749" i="10"/>
  <c r="F749" i="11" s="1"/>
  <c r="V750" i="10"/>
  <c r="F750" i="11" s="1"/>
  <c r="V751" i="10"/>
  <c r="F751" i="11" s="1"/>
  <c r="V752" i="10"/>
  <c r="F752" i="11" s="1"/>
  <c r="V753" i="10"/>
  <c r="F753" i="11" s="1"/>
  <c r="V754" i="10"/>
  <c r="F754" i="11" s="1"/>
  <c r="V755" i="10"/>
  <c r="F755" i="11" s="1"/>
  <c r="V756" i="10"/>
  <c r="F756" i="11" s="1"/>
  <c r="V757" i="10"/>
  <c r="F757" i="11" s="1"/>
  <c r="V758" i="10"/>
  <c r="F758" i="11" s="1"/>
  <c r="V759" i="10"/>
  <c r="F759" i="11" s="1"/>
  <c r="V760" i="10"/>
  <c r="F760" i="11" s="1"/>
  <c r="V761" i="10"/>
  <c r="F761" i="11" s="1"/>
  <c r="V762" i="10"/>
  <c r="F762" i="11" s="1"/>
  <c r="V763" i="10"/>
  <c r="F763" i="11" s="1"/>
  <c r="V764" i="10"/>
  <c r="F764" i="11" s="1"/>
  <c r="V765" i="10"/>
  <c r="F765" i="11" s="1"/>
  <c r="V766" i="10"/>
  <c r="F766" i="11" s="1"/>
  <c r="V767" i="10"/>
  <c r="F767" i="11" s="1"/>
  <c r="V768" i="10"/>
  <c r="F768" i="11" s="1"/>
  <c r="V769" i="10"/>
  <c r="F769" i="11" s="1"/>
  <c r="V770" i="10"/>
  <c r="F770" i="11" s="1"/>
  <c r="V771" i="10"/>
  <c r="F771" i="11" s="1"/>
  <c r="V772" i="10"/>
  <c r="F772" i="11" s="1"/>
  <c r="V773" i="10"/>
  <c r="F773" i="11" s="1"/>
  <c r="V774" i="10"/>
  <c r="F774" i="11" s="1"/>
  <c r="V775" i="10"/>
  <c r="F775" i="11" s="1"/>
  <c r="V776" i="10"/>
  <c r="F776" i="11" s="1"/>
  <c r="V777" i="10"/>
  <c r="F777" i="11" s="1"/>
  <c r="V778" i="10"/>
  <c r="F778" i="11" s="1"/>
  <c r="V779" i="10"/>
  <c r="F779" i="11" s="1"/>
  <c r="V780" i="10"/>
  <c r="F780" i="11" s="1"/>
  <c r="V781" i="10"/>
  <c r="F781" i="11" s="1"/>
  <c r="V782" i="10"/>
  <c r="F782" i="11" s="1"/>
  <c r="V783" i="10"/>
  <c r="F783" i="11" s="1"/>
  <c r="V784" i="10"/>
  <c r="F784" i="11" s="1"/>
  <c r="V785" i="10"/>
  <c r="F785" i="11" s="1"/>
  <c r="V786" i="10"/>
  <c r="F786" i="11" s="1"/>
  <c r="V787" i="10"/>
  <c r="F787" i="11" s="1"/>
  <c r="V788" i="10"/>
  <c r="F788" i="11" s="1"/>
  <c r="V789" i="10"/>
  <c r="F789" i="11" s="1"/>
  <c r="V790" i="10"/>
  <c r="F790" i="11" s="1"/>
  <c r="V791" i="10"/>
  <c r="F791" i="11" s="1"/>
  <c r="V792" i="10"/>
  <c r="F792" i="11" s="1"/>
  <c r="V793" i="10"/>
  <c r="F793" i="11" s="1"/>
  <c r="V794" i="10"/>
  <c r="F794" i="11" s="1"/>
  <c r="V795" i="10"/>
  <c r="F795" i="11" s="1"/>
  <c r="V796" i="10"/>
  <c r="F796" i="11" s="1"/>
  <c r="V797" i="10"/>
  <c r="F797" i="11" s="1"/>
  <c r="V798" i="10"/>
  <c r="F798" i="11" s="1"/>
  <c r="V799" i="10"/>
  <c r="F799" i="11" s="1"/>
  <c r="V800" i="10"/>
  <c r="F800" i="11" s="1"/>
  <c r="V801" i="10"/>
  <c r="F801" i="11" s="1"/>
  <c r="V802" i="10"/>
  <c r="F802" i="11" s="1"/>
  <c r="V803" i="10"/>
  <c r="F803" i="11" s="1"/>
  <c r="V804" i="10"/>
  <c r="F804" i="11" s="1"/>
  <c r="V805" i="10"/>
  <c r="F805" i="11" s="1"/>
  <c r="V806" i="10"/>
  <c r="F806" i="11" s="1"/>
  <c r="V807" i="10"/>
  <c r="F807" i="11" s="1"/>
  <c r="V808" i="10"/>
  <c r="F808" i="11" s="1"/>
  <c r="V809" i="10"/>
  <c r="F809" i="11" s="1"/>
  <c r="V810" i="10"/>
  <c r="F810" i="11" s="1"/>
  <c r="V811" i="10"/>
  <c r="F811" i="11" s="1"/>
  <c r="V812" i="10"/>
  <c r="F812" i="11" s="1"/>
  <c r="V813" i="10"/>
  <c r="F813" i="11" s="1"/>
  <c r="V814" i="10"/>
  <c r="F814" i="11" s="1"/>
  <c r="V815" i="10"/>
  <c r="F815" i="11" s="1"/>
  <c r="V816" i="10"/>
  <c r="F816" i="11" s="1"/>
  <c r="V817" i="10"/>
  <c r="F817" i="11" s="1"/>
  <c r="V818" i="10"/>
  <c r="F818" i="11" s="1"/>
  <c r="V819" i="10"/>
  <c r="F819" i="11" s="1"/>
  <c r="V820" i="10"/>
  <c r="F820" i="11" s="1"/>
  <c r="V821" i="10"/>
  <c r="F821" i="11" s="1"/>
  <c r="V822" i="10"/>
  <c r="F822" i="11" s="1"/>
  <c r="V823" i="10"/>
  <c r="F823" i="11" s="1"/>
  <c r="V824" i="10"/>
  <c r="F824" i="11" s="1"/>
  <c r="V825" i="10"/>
  <c r="F825" i="11" s="1"/>
  <c r="V826" i="10"/>
  <c r="F826" i="11" s="1"/>
  <c r="V827" i="10"/>
  <c r="F827" i="11" s="1"/>
  <c r="V828" i="10"/>
  <c r="F828" i="11" s="1"/>
  <c r="V829" i="10"/>
  <c r="F829" i="11" s="1"/>
  <c r="V830" i="10"/>
  <c r="F830" i="11" s="1"/>
  <c r="V831" i="10"/>
  <c r="F831" i="11" s="1"/>
  <c r="V832" i="10"/>
  <c r="F832" i="11" s="1"/>
  <c r="V833" i="10"/>
  <c r="F833" i="11" s="1"/>
  <c r="V834" i="10"/>
  <c r="F834" i="11" s="1"/>
  <c r="V835" i="10"/>
  <c r="F835" i="11" s="1"/>
  <c r="V836" i="10"/>
  <c r="F836" i="11" s="1"/>
  <c r="V837" i="10"/>
  <c r="F837" i="11" s="1"/>
  <c r="V838" i="10"/>
  <c r="F838" i="11" s="1"/>
  <c r="V839" i="10"/>
  <c r="F839" i="11" s="1"/>
  <c r="V840" i="10"/>
  <c r="F840" i="11" s="1"/>
  <c r="V841" i="10"/>
  <c r="F841" i="11" s="1"/>
  <c r="V842" i="10"/>
  <c r="F842" i="11" s="1"/>
  <c r="V843" i="10"/>
  <c r="F843" i="11" s="1"/>
  <c r="V844" i="10"/>
  <c r="F844" i="11" s="1"/>
  <c r="V845" i="10"/>
  <c r="F845" i="11" s="1"/>
  <c r="V846" i="10"/>
  <c r="F846" i="11" s="1"/>
  <c r="V847" i="10"/>
  <c r="F847" i="11" s="1"/>
  <c r="V848" i="10"/>
  <c r="F848" i="11" s="1"/>
  <c r="V849" i="10"/>
  <c r="F849" i="11" s="1"/>
  <c r="V850" i="10"/>
  <c r="F850" i="11" s="1"/>
  <c r="V851" i="10"/>
  <c r="F851" i="11" s="1"/>
  <c r="V852" i="10"/>
  <c r="F852" i="11" s="1"/>
  <c r="V853" i="10"/>
  <c r="F853" i="11" s="1"/>
  <c r="V854" i="10"/>
  <c r="F854" i="11" s="1"/>
  <c r="V855" i="10"/>
  <c r="F855" i="11" s="1"/>
  <c r="V856" i="10"/>
  <c r="F856" i="11" s="1"/>
  <c r="V857" i="10"/>
  <c r="F857" i="11" s="1"/>
  <c r="V858" i="10"/>
  <c r="F858" i="11" s="1"/>
  <c r="V859" i="10"/>
  <c r="F859" i="11" s="1"/>
  <c r="V860" i="10"/>
  <c r="F860" i="11" s="1"/>
  <c r="V861" i="10"/>
  <c r="F861" i="11" s="1"/>
  <c r="V862" i="10"/>
  <c r="F862" i="11" s="1"/>
  <c r="V863" i="10"/>
  <c r="F863" i="11" s="1"/>
  <c r="V864" i="10"/>
  <c r="F864" i="11" s="1"/>
  <c r="V865" i="10"/>
  <c r="F865" i="11" s="1"/>
  <c r="V866" i="10"/>
  <c r="F866" i="11" s="1"/>
  <c r="V867" i="10"/>
  <c r="F867" i="11" s="1"/>
  <c r="V868" i="10"/>
  <c r="F868" i="11" s="1"/>
  <c r="V869" i="10"/>
  <c r="F869" i="11" s="1"/>
  <c r="V870" i="10"/>
  <c r="F870" i="11" s="1"/>
  <c r="V871" i="10"/>
  <c r="F871" i="11" s="1"/>
  <c r="V872" i="10"/>
  <c r="F872" i="11" s="1"/>
  <c r="V873" i="10"/>
  <c r="F873" i="11" s="1"/>
  <c r="V874" i="10"/>
  <c r="F874" i="11" s="1"/>
  <c r="V875" i="10"/>
  <c r="F875" i="11" s="1"/>
  <c r="V876" i="10"/>
  <c r="F876" i="11" s="1"/>
  <c r="V877" i="10"/>
  <c r="F877" i="11" s="1"/>
  <c r="V878" i="10"/>
  <c r="F878" i="11" s="1"/>
  <c r="V879" i="10"/>
  <c r="F879" i="11" s="1"/>
  <c r="V880" i="10"/>
  <c r="F880" i="11" s="1"/>
  <c r="V881" i="10"/>
  <c r="F881" i="11" s="1"/>
  <c r="V882" i="10"/>
  <c r="F882" i="11" s="1"/>
  <c r="V883" i="10"/>
  <c r="F883" i="11" s="1"/>
  <c r="V884" i="10"/>
  <c r="F884" i="11" s="1"/>
  <c r="V885" i="10"/>
  <c r="F885" i="11" s="1"/>
  <c r="V886" i="10"/>
  <c r="F886" i="11" s="1"/>
  <c r="V887" i="10"/>
  <c r="F887" i="11" s="1"/>
  <c r="V888" i="10"/>
  <c r="F888" i="11" s="1"/>
  <c r="V889" i="10"/>
  <c r="F889" i="11" s="1"/>
  <c r="V890" i="10"/>
  <c r="F890" i="11" s="1"/>
  <c r="V891" i="10"/>
  <c r="F891" i="11" s="1"/>
  <c r="V892" i="10"/>
  <c r="F892" i="11" s="1"/>
  <c r="V893" i="10"/>
  <c r="F893" i="11" s="1"/>
  <c r="V894" i="10"/>
  <c r="F894" i="11" s="1"/>
  <c r="V895" i="10"/>
  <c r="F895" i="11" s="1"/>
  <c r="V896" i="10"/>
  <c r="F896" i="11" s="1"/>
  <c r="V897" i="10"/>
  <c r="F897" i="11" s="1"/>
  <c r="V898" i="10"/>
  <c r="F898" i="11" s="1"/>
  <c r="V899" i="10"/>
  <c r="F899" i="11" s="1"/>
  <c r="V900" i="10"/>
  <c r="F900" i="11" s="1"/>
  <c r="V901" i="10"/>
  <c r="F901" i="11" s="1"/>
  <c r="V902" i="10"/>
  <c r="F902" i="11" s="1"/>
  <c r="V903" i="10"/>
  <c r="F903" i="11" s="1"/>
  <c r="V904" i="10"/>
  <c r="F904" i="11" s="1"/>
  <c r="V905" i="10"/>
  <c r="F905" i="11" s="1"/>
  <c r="V906" i="10"/>
  <c r="F906" i="11" s="1"/>
  <c r="V907" i="10"/>
  <c r="F907" i="11" s="1"/>
  <c r="V908" i="10"/>
  <c r="F908" i="11" s="1"/>
  <c r="V909" i="10"/>
  <c r="F909" i="11" s="1"/>
  <c r="V910" i="10"/>
  <c r="F910" i="11" s="1"/>
  <c r="V911" i="10"/>
  <c r="F911" i="11" s="1"/>
  <c r="V912" i="10"/>
  <c r="F912" i="11" s="1"/>
  <c r="V913" i="10"/>
  <c r="F913" i="11" s="1"/>
  <c r="V914" i="10"/>
  <c r="F914" i="11" s="1"/>
  <c r="V915" i="10"/>
  <c r="F915" i="11" s="1"/>
  <c r="V916" i="10"/>
  <c r="F916" i="11" s="1"/>
  <c r="V917" i="10"/>
  <c r="F917" i="11" s="1"/>
  <c r="V918" i="10"/>
  <c r="F918" i="11" s="1"/>
  <c r="V919" i="10"/>
  <c r="F919" i="11" s="1"/>
  <c r="V920" i="10"/>
  <c r="F920" i="11" s="1"/>
  <c r="V921" i="10"/>
  <c r="F921" i="11" s="1"/>
  <c r="V922" i="10"/>
  <c r="F922" i="11" s="1"/>
  <c r="V923" i="10"/>
  <c r="F923" i="11" s="1"/>
  <c r="V924" i="10"/>
  <c r="F924" i="11" s="1"/>
  <c r="V925" i="10"/>
  <c r="F925" i="11" s="1"/>
  <c r="V926" i="10"/>
  <c r="F926" i="11" s="1"/>
  <c r="V927" i="10"/>
  <c r="F927" i="11" s="1"/>
  <c r="V928" i="10"/>
  <c r="F928" i="11" s="1"/>
  <c r="V929" i="10"/>
  <c r="F929" i="11" s="1"/>
  <c r="V930" i="10"/>
  <c r="F930" i="11" s="1"/>
  <c r="V931" i="10"/>
  <c r="F931" i="11" s="1"/>
  <c r="V932" i="10"/>
  <c r="F932" i="11" s="1"/>
  <c r="V933" i="10"/>
  <c r="F933" i="11" s="1"/>
  <c r="V934" i="10"/>
  <c r="F934" i="11" s="1"/>
  <c r="V935" i="10"/>
  <c r="F935" i="11" s="1"/>
  <c r="V936" i="10"/>
  <c r="F936" i="11" s="1"/>
  <c r="V937" i="10"/>
  <c r="F937" i="11" s="1"/>
  <c r="V938" i="10"/>
  <c r="F938" i="11" s="1"/>
  <c r="V939" i="10"/>
  <c r="F939" i="11" s="1"/>
  <c r="V940" i="10"/>
  <c r="F940" i="11" s="1"/>
  <c r="V941" i="10"/>
  <c r="F941" i="11" s="1"/>
  <c r="V942" i="10"/>
  <c r="F942" i="11" s="1"/>
  <c r="V943" i="10"/>
  <c r="F943" i="11" s="1"/>
  <c r="V944" i="10"/>
  <c r="F944" i="11" s="1"/>
  <c r="V945" i="10"/>
  <c r="F945" i="11" s="1"/>
  <c r="V946" i="10"/>
  <c r="F946" i="11" s="1"/>
  <c r="V947" i="10"/>
  <c r="F947" i="11" s="1"/>
  <c r="V948" i="10"/>
  <c r="F948" i="11" s="1"/>
  <c r="V949" i="10"/>
  <c r="F949" i="11" s="1"/>
  <c r="V950" i="10"/>
  <c r="F950" i="11" s="1"/>
  <c r="V951" i="10"/>
  <c r="F951" i="11" s="1"/>
  <c r="V952" i="10"/>
  <c r="F952" i="11" s="1"/>
  <c r="V953" i="10"/>
  <c r="F953" i="11" s="1"/>
  <c r="V954" i="10"/>
  <c r="F954" i="11" s="1"/>
  <c r="V955" i="10"/>
  <c r="F955" i="11" s="1"/>
  <c r="V956" i="10"/>
  <c r="F956" i="11" s="1"/>
  <c r="V957" i="10"/>
  <c r="S820" i="10" l="1"/>
  <c r="C820" i="11" s="1"/>
  <c r="C370" i="11"/>
  <c r="B129" i="11"/>
  <c r="B256" i="11"/>
  <c r="C256" i="11"/>
  <c r="R500" i="10"/>
  <c r="B500" i="11" s="1"/>
  <c r="S500" i="10"/>
  <c r="C500" i="11" s="1"/>
  <c r="S386" i="10"/>
  <c r="C386" i="11" s="1"/>
  <c r="R389" i="10"/>
  <c r="B389" i="11" s="1"/>
  <c r="S493" i="10"/>
  <c r="C56" i="11"/>
  <c r="B56" i="11"/>
  <c r="C72" i="11"/>
  <c r="B72" i="11"/>
  <c r="B48" i="11"/>
  <c r="C48" i="11"/>
  <c r="B3" i="11"/>
  <c r="C3" i="11"/>
  <c r="C301" i="11"/>
  <c r="R384" i="10"/>
  <c r="B384" i="11" s="1"/>
  <c r="S384" i="10"/>
  <c r="C384" i="11" s="1"/>
  <c r="C242" i="11"/>
  <c r="B280" i="11"/>
  <c r="C280" i="11"/>
  <c r="B360" i="11"/>
  <c r="C360" i="11"/>
  <c r="R472" i="10"/>
  <c r="S472" i="10"/>
  <c r="C472" i="11" s="1"/>
  <c r="B28" i="11"/>
  <c r="C28" i="11"/>
  <c r="B283" i="11"/>
  <c r="C283" i="11"/>
  <c r="R442" i="10"/>
  <c r="B442" i="11" s="1"/>
  <c r="S442" i="10"/>
  <c r="C442" i="11" s="1"/>
  <c r="R505" i="10"/>
  <c r="B505" i="11" s="1"/>
  <c r="S505" i="10"/>
  <c r="C505" i="11" s="1"/>
  <c r="R625" i="10"/>
  <c r="B625" i="11" s="1"/>
  <c r="S625" i="10"/>
  <c r="C625" i="11" s="1"/>
  <c r="R826" i="10"/>
  <c r="B826" i="11" s="1"/>
  <c r="S826" i="10"/>
  <c r="C826" i="11" s="1"/>
  <c r="R949" i="10"/>
  <c r="B949" i="11" s="1"/>
  <c r="S949" i="10"/>
  <c r="C949" i="11" s="1"/>
  <c r="B20" i="11"/>
  <c r="C20" i="11"/>
  <c r="B100" i="11"/>
  <c r="C100" i="11"/>
  <c r="B211" i="11"/>
  <c r="C211" i="11"/>
  <c r="C312" i="11"/>
  <c r="B312" i="11"/>
  <c r="R610" i="10"/>
  <c r="B610" i="11" s="1"/>
  <c r="S649" i="10"/>
  <c r="C649" i="11" s="1"/>
  <c r="R649" i="10"/>
  <c r="R696" i="10"/>
  <c r="B696" i="11" s="1"/>
  <c r="S696" i="10"/>
  <c r="C696" i="11" s="1"/>
  <c r="B75" i="11"/>
  <c r="B104" i="11"/>
  <c r="C104" i="11"/>
  <c r="B170" i="11"/>
  <c r="B189" i="11"/>
  <c r="C189" i="11"/>
  <c r="B263" i="11"/>
  <c r="B325" i="11"/>
  <c r="C325" i="11"/>
  <c r="C341" i="11"/>
  <c r="B349" i="11"/>
  <c r="C349" i="11"/>
  <c r="R408" i="10"/>
  <c r="B408" i="11" s="1"/>
  <c r="R443" i="10"/>
  <c r="B443" i="11" s="1"/>
  <c r="R536" i="10"/>
  <c r="B536" i="11" s="1"/>
  <c r="S536" i="10"/>
  <c r="C536" i="11" s="1"/>
  <c r="R550" i="10"/>
  <c r="B550" i="11" s="1"/>
  <c r="S550" i="10"/>
  <c r="C550" i="11" s="1"/>
  <c r="S602" i="10"/>
  <c r="C602" i="11" s="1"/>
  <c r="R606" i="10"/>
  <c r="B606" i="11" s="1"/>
  <c r="S606" i="10"/>
  <c r="C606" i="11" s="1"/>
  <c r="R614" i="10"/>
  <c r="B614" i="11" s="1"/>
  <c r="S614" i="10"/>
  <c r="C614" i="11" s="1"/>
  <c r="S660" i="10"/>
  <c r="C660" i="11" s="1"/>
  <c r="S676" i="10"/>
  <c r="C676" i="11" s="1"/>
  <c r="R751" i="10"/>
  <c r="B751" i="11" s="1"/>
  <c r="S751" i="10"/>
  <c r="C751" i="11" s="1"/>
  <c r="S950" i="10"/>
  <c r="C950" i="11" s="1"/>
  <c r="B44" i="11"/>
  <c r="C44" i="11"/>
  <c r="C147" i="11"/>
  <c r="B181" i="11"/>
  <c r="C181" i="11"/>
  <c r="B226" i="11"/>
  <c r="C226" i="11"/>
  <c r="C266" i="11"/>
  <c r="C307" i="11"/>
  <c r="R474" i="10"/>
  <c r="B474" i="11" s="1"/>
  <c r="R605" i="10"/>
  <c r="B605" i="11" s="1"/>
  <c r="B13" i="11"/>
  <c r="C13" i="11"/>
  <c r="B52" i="11"/>
  <c r="C52" i="11"/>
  <c r="C108" i="11"/>
  <c r="C246" i="11"/>
  <c r="C332" i="11"/>
  <c r="R400" i="10"/>
  <c r="B400" i="11" s="1"/>
  <c r="S400" i="10"/>
  <c r="C400" i="11" s="1"/>
  <c r="S506" i="10"/>
  <c r="C506" i="11" s="1"/>
  <c r="R564" i="10"/>
  <c r="B564" i="11" s="1"/>
  <c r="S564" i="10"/>
  <c r="C564" i="11" s="1"/>
  <c r="R622" i="10"/>
  <c r="B622" i="11" s="1"/>
  <c r="S622" i="10"/>
  <c r="C622" i="11" s="1"/>
  <c r="B9" i="11"/>
  <c r="C9" i="11"/>
  <c r="B89" i="11"/>
  <c r="C89" i="11"/>
  <c r="C115" i="11"/>
  <c r="C200" i="11"/>
  <c r="B200" i="11"/>
  <c r="B234" i="11"/>
  <c r="C293" i="11"/>
  <c r="B304" i="11"/>
  <c r="C304" i="11"/>
  <c r="C317" i="11"/>
  <c r="C357" i="11"/>
  <c r="S381" i="10"/>
  <c r="C381" i="11" s="1"/>
  <c r="R392" i="10"/>
  <c r="B392" i="11" s="1"/>
  <c r="R416" i="10"/>
  <c r="B416" i="11" s="1"/>
  <c r="S416" i="10"/>
  <c r="R424" i="10"/>
  <c r="B424" i="11" s="1"/>
  <c r="S424" i="10"/>
  <c r="C424" i="11" s="1"/>
  <c r="R447" i="10"/>
  <c r="B447" i="11" s="1"/>
  <c r="R540" i="10"/>
  <c r="B540" i="11" s="1"/>
  <c r="S540" i="10"/>
  <c r="C540" i="11" s="1"/>
  <c r="B14" i="11"/>
  <c r="C14" i="11"/>
  <c r="C17" i="11"/>
  <c r="B34" i="11"/>
  <c r="C34" i="11"/>
  <c r="B76" i="11"/>
  <c r="C76" i="11"/>
  <c r="B112" i="11"/>
  <c r="C112" i="11"/>
  <c r="B116" i="11"/>
  <c r="C116" i="11"/>
  <c r="B138" i="11"/>
  <c r="C138" i="11"/>
  <c r="B185" i="11"/>
  <c r="B193" i="11"/>
  <c r="C193" i="11"/>
  <c r="B216" i="11"/>
  <c r="C216" i="11"/>
  <c r="C259" i="11"/>
  <c r="C285" i="11"/>
  <c r="B297" i="11"/>
  <c r="C297" i="11"/>
  <c r="C309" i="11"/>
  <c r="C321" i="11"/>
  <c r="C333" i="11"/>
  <c r="C345" i="11"/>
  <c r="S377" i="10"/>
  <c r="C377" i="11" s="1"/>
  <c r="R429" i="10"/>
  <c r="B429" i="11" s="1"/>
  <c r="S429" i="10"/>
  <c r="C429" i="11" s="1"/>
  <c r="S440" i="10"/>
  <c r="C440" i="11" s="1"/>
  <c r="R440" i="10"/>
  <c r="B440" i="11" s="1"/>
  <c r="S444" i="10"/>
  <c r="C444" i="11" s="1"/>
  <c r="S476" i="10"/>
  <c r="C476" i="11" s="1"/>
  <c r="R480" i="10"/>
  <c r="B480" i="11" s="1"/>
  <c r="S480" i="10"/>
  <c r="C480" i="11" s="1"/>
  <c r="S514" i="10"/>
  <c r="C514" i="11" s="1"/>
  <c r="R574" i="10"/>
  <c r="B574" i="11" s="1"/>
  <c r="S574" i="10"/>
  <c r="C574" i="11" s="1"/>
  <c r="R594" i="10"/>
  <c r="B594" i="11" s="1"/>
  <c r="S598" i="10"/>
  <c r="C598" i="11" s="1"/>
  <c r="R641" i="10"/>
  <c r="S641" i="10"/>
  <c r="C641" i="11" s="1"/>
  <c r="R688" i="10"/>
  <c r="B688" i="11" s="1"/>
  <c r="S688" i="10"/>
  <c r="C688" i="11" s="1"/>
  <c r="R713" i="10"/>
  <c r="S713" i="10"/>
  <c r="C713" i="11" s="1"/>
  <c r="C120" i="11"/>
  <c r="B120" i="11"/>
  <c r="C208" i="11"/>
  <c r="C260" i="11"/>
  <c r="B272" i="11"/>
  <c r="C272" i="11"/>
  <c r="B342" i="11"/>
  <c r="R433" i="10"/>
  <c r="B433" i="11" s="1"/>
  <c r="S433" i="10"/>
  <c r="C433" i="11" s="1"/>
  <c r="S485" i="10"/>
  <c r="C485" i="11" s="1"/>
  <c r="R582" i="10"/>
  <c r="B582" i="11" s="1"/>
  <c r="S582" i="10"/>
  <c r="C582" i="11" s="1"/>
  <c r="R590" i="10"/>
  <c r="B590" i="11" s="1"/>
  <c r="S590" i="10"/>
  <c r="C590" i="11" s="1"/>
  <c r="R628" i="10"/>
  <c r="B628" i="11" s="1"/>
  <c r="R642" i="10"/>
  <c r="B642" i="11" s="1"/>
  <c r="S642" i="10"/>
  <c r="C642" i="11" s="1"/>
  <c r="R669" i="10"/>
  <c r="B669" i="11" s="1"/>
  <c r="R702" i="10"/>
  <c r="B702" i="11" s="1"/>
  <c r="S702" i="10"/>
  <c r="C702" i="11" s="1"/>
  <c r="S745" i="10"/>
  <c r="C745" i="11" s="1"/>
  <c r="R920" i="10"/>
  <c r="B920" i="11" s="1"/>
  <c r="S920" i="10"/>
  <c r="C920" i="11" s="1"/>
  <c r="R938" i="10"/>
  <c r="B938" i="11" s="1"/>
  <c r="S938" i="10"/>
  <c r="C938" i="11" s="1"/>
  <c r="C270" i="11"/>
  <c r="B148" i="11"/>
  <c r="C148" i="11"/>
  <c r="B308" i="11"/>
  <c r="C308" i="11"/>
  <c r="R618" i="10"/>
  <c r="B618" i="11" s="1"/>
  <c r="S618" i="10"/>
  <c r="C618" i="11" s="1"/>
  <c r="C41" i="11"/>
  <c r="B41" i="11"/>
  <c r="B101" i="11"/>
  <c r="B149" i="11"/>
  <c r="B179" i="11"/>
  <c r="C179" i="11"/>
  <c r="B224" i="11"/>
  <c r="C224" i="11"/>
  <c r="B264" i="11"/>
  <c r="B294" i="11"/>
  <c r="B318" i="11"/>
  <c r="R378" i="10"/>
  <c r="B378" i="11" s="1"/>
  <c r="R421" i="10"/>
  <c r="B421" i="11" s="1"/>
  <c r="R437" i="10"/>
  <c r="B437" i="11" s="1"/>
  <c r="S437" i="10"/>
  <c r="C437" i="11" s="1"/>
  <c r="R448" i="10"/>
  <c r="S448" i="10"/>
  <c r="C448" i="11" s="1"/>
  <c r="R496" i="10"/>
  <c r="B496" i="11" s="1"/>
  <c r="S496" i="10"/>
  <c r="R570" i="10"/>
  <c r="B570" i="11" s="1"/>
  <c r="S570" i="10"/>
  <c r="C570" i="11" s="1"/>
  <c r="B57" i="11"/>
  <c r="C57" i="11"/>
  <c r="B83" i="11"/>
  <c r="B180" i="11"/>
  <c r="C180" i="11"/>
  <c r="B201" i="11"/>
  <c r="C236" i="11"/>
  <c r="B240" i="11"/>
  <c r="C248" i="11"/>
  <c r="B248" i="11"/>
  <c r="B290" i="11"/>
  <c r="C290" i="11"/>
  <c r="B298" i="11"/>
  <c r="B314" i="11"/>
  <c r="C314" i="11"/>
  <c r="B338" i="11"/>
  <c r="C354" i="11"/>
  <c r="R374" i="10"/>
  <c r="B374" i="11" s="1"/>
  <c r="R394" i="10"/>
  <c r="B394" i="11" s="1"/>
  <c r="S394" i="10"/>
  <c r="C394" i="11" s="1"/>
  <c r="R402" i="10"/>
  <c r="B402" i="11" s="1"/>
  <c r="R430" i="10"/>
  <c r="B430" i="11" s="1"/>
  <c r="S430" i="10"/>
  <c r="C430" i="11" s="1"/>
  <c r="R453" i="10"/>
  <c r="B453" i="11" s="1"/>
  <c r="S453" i="10"/>
  <c r="R461" i="10"/>
  <c r="B461" i="11" s="1"/>
  <c r="S461" i="10"/>
  <c r="C461" i="11" s="1"/>
  <c r="R477" i="10"/>
  <c r="B477" i="11" s="1"/>
  <c r="S477" i="10"/>
  <c r="C477" i="11" s="1"/>
  <c r="R489" i="10"/>
  <c r="B489" i="11" s="1"/>
  <c r="S489" i="10"/>
  <c r="C489" i="11" s="1"/>
  <c r="S515" i="10"/>
  <c r="C515" i="11" s="1"/>
  <c r="R534" i="10"/>
  <c r="B534" i="11" s="1"/>
  <c r="S534" i="10"/>
  <c r="C534" i="11" s="1"/>
  <c r="R544" i="10"/>
  <c r="S544" i="10"/>
  <c r="C544" i="11" s="1"/>
  <c r="R566" i="10"/>
  <c r="B566" i="11" s="1"/>
  <c r="S566" i="10"/>
  <c r="C566" i="11" s="1"/>
  <c r="S591" i="10"/>
  <c r="C591" i="11" s="1"/>
  <c r="S620" i="10"/>
  <c r="C620" i="11" s="1"/>
  <c r="S665" i="10"/>
  <c r="C665" i="11" s="1"/>
  <c r="R665" i="10"/>
  <c r="B665" i="11" s="1"/>
  <c r="S681" i="10"/>
  <c r="C681" i="11" s="1"/>
  <c r="R681" i="10"/>
  <c r="R698" i="10"/>
  <c r="B698" i="11" s="1"/>
  <c r="B32" i="11"/>
  <c r="C32" i="11"/>
  <c r="C173" i="11"/>
  <c r="B188" i="11"/>
  <c r="C188" i="11"/>
  <c r="B218" i="11"/>
  <c r="C218" i="11"/>
  <c r="S517" i="10"/>
  <c r="C517" i="11" s="1"/>
  <c r="R546" i="10"/>
  <c r="S546" i="10"/>
  <c r="C546" i="11" s="1"/>
  <c r="R576" i="10"/>
  <c r="B576" i="11" s="1"/>
  <c r="S576" i="10"/>
  <c r="C576" i="11" s="1"/>
  <c r="R865" i="10"/>
  <c r="B865" i="11" s="1"/>
  <c r="S865" i="10"/>
  <c r="C865" i="11" s="1"/>
  <c r="B81" i="11"/>
  <c r="B169" i="11"/>
  <c r="B368" i="11"/>
  <c r="C368" i="11"/>
  <c r="R420" i="10"/>
  <c r="S420" i="10"/>
  <c r="R529" i="10"/>
  <c r="S529" i="10"/>
  <c r="C529" i="11" s="1"/>
  <c r="R626" i="10"/>
  <c r="B626" i="11" s="1"/>
  <c r="S626" i="10"/>
  <c r="C626" i="11" s="1"/>
  <c r="S817" i="10"/>
  <c r="C817" i="11" s="1"/>
  <c r="R884" i="10"/>
  <c r="B884" i="11" s="1"/>
  <c r="S884" i="10"/>
  <c r="C884" i="11" s="1"/>
  <c r="B64" i="11"/>
  <c r="C64" i="11"/>
  <c r="B109" i="11"/>
  <c r="C127" i="11"/>
  <c r="B167" i="11"/>
  <c r="B220" i="11"/>
  <c r="C277" i="11"/>
  <c r="R417" i="10"/>
  <c r="B417" i="11" s="1"/>
  <c r="S417" i="10"/>
  <c r="C417" i="11" s="1"/>
  <c r="S519" i="10"/>
  <c r="C519" i="11" s="1"/>
  <c r="R558" i="10"/>
  <c r="B558" i="11" s="1"/>
  <c r="S558" i="10"/>
  <c r="C558" i="11" s="1"/>
  <c r="R578" i="10"/>
  <c r="B578" i="11" s="1"/>
  <c r="B35" i="11"/>
  <c r="B49" i="11"/>
  <c r="C49" i="11"/>
  <c r="B61" i="11"/>
  <c r="C61" i="11"/>
  <c r="B4" i="11"/>
  <c r="C4" i="11"/>
  <c r="B36" i="11"/>
  <c r="C36" i="11"/>
  <c r="C50" i="11"/>
  <c r="C54" i="11"/>
  <c r="B69" i="11"/>
  <c r="C69" i="11"/>
  <c r="C84" i="11"/>
  <c r="C106" i="11"/>
  <c r="C132" i="11"/>
  <c r="B140" i="11"/>
  <c r="C140" i="11"/>
  <c r="B157" i="11"/>
  <c r="B168" i="11"/>
  <c r="C168" i="11"/>
  <c r="C202" i="11"/>
  <c r="C221" i="11"/>
  <c r="B232" i="11"/>
  <c r="C232" i="11"/>
  <c r="C261" i="11"/>
  <c r="B273" i="11"/>
  <c r="C282" i="11"/>
  <c r="S410" i="10"/>
  <c r="C410" i="11" s="1"/>
  <c r="S426" i="10"/>
  <c r="C426" i="11" s="1"/>
  <c r="R457" i="10"/>
  <c r="B457" i="11" s="1"/>
  <c r="S457" i="10"/>
  <c r="C457" i="11" s="1"/>
  <c r="S469" i="10"/>
  <c r="C469" i="11" s="1"/>
  <c r="R469" i="10"/>
  <c r="B469" i="11" s="1"/>
  <c r="S486" i="10"/>
  <c r="C486" i="11" s="1"/>
  <c r="S516" i="10"/>
  <c r="C516" i="11" s="1"/>
  <c r="S520" i="10"/>
  <c r="C520" i="11" s="1"/>
  <c r="R520" i="10"/>
  <c r="B520" i="11" s="1"/>
  <c r="R552" i="10"/>
  <c r="B552" i="11" s="1"/>
  <c r="S552" i="10"/>
  <c r="C552" i="11" s="1"/>
  <c r="S567" i="10"/>
  <c r="C567" i="11" s="1"/>
  <c r="R608" i="10"/>
  <c r="B608" i="11" s="1"/>
  <c r="S608" i="10"/>
  <c r="C608" i="11" s="1"/>
  <c r="R634" i="10"/>
  <c r="S634" i="10"/>
  <c r="C634" i="11" s="1"/>
  <c r="R657" i="10"/>
  <c r="B657" i="11" s="1"/>
  <c r="S657" i="10"/>
  <c r="R673" i="10"/>
  <c r="B673" i="11" s="1"/>
  <c r="S673" i="10"/>
  <c r="C673" i="11" s="1"/>
  <c r="R707" i="10"/>
  <c r="B707" i="11" s="1"/>
  <c r="R829" i="10"/>
  <c r="B829" i="11" s="1"/>
  <c r="S829" i="10"/>
  <c r="C829" i="11" s="1"/>
  <c r="S900" i="10"/>
  <c r="C900" i="11" s="1"/>
  <c r="B19" i="11"/>
  <c r="B66" i="11"/>
  <c r="B144" i="11"/>
  <c r="C144" i="11"/>
  <c r="C199" i="11"/>
  <c r="R450" i="10"/>
  <c r="B450" i="11" s="1"/>
  <c r="R532" i="10"/>
  <c r="S532" i="10"/>
  <c r="C532" i="11" s="1"/>
  <c r="R821" i="10"/>
  <c r="B821" i="11" s="1"/>
  <c r="S821" i="10"/>
  <c r="C821" i="11" s="1"/>
  <c r="R944" i="10"/>
  <c r="B944" i="11" s="1"/>
  <c r="S944" i="10"/>
  <c r="C944" i="11" s="1"/>
  <c r="B177" i="11"/>
  <c r="B215" i="11"/>
  <c r="C215" i="11"/>
  <c r="B288" i="11"/>
  <c r="C288" i="11"/>
  <c r="B336" i="11"/>
  <c r="C336" i="11"/>
  <c r="R376" i="10"/>
  <c r="B376" i="11" s="1"/>
  <c r="S479" i="10"/>
  <c r="C479" i="11" s="1"/>
  <c r="S636" i="10"/>
  <c r="C636" i="11" s="1"/>
  <c r="C7" i="11"/>
  <c r="C53" i="11"/>
  <c r="B124" i="11"/>
  <c r="C124" i="11"/>
  <c r="B156" i="11"/>
  <c r="C156" i="11"/>
  <c r="C190" i="11"/>
  <c r="C235" i="11"/>
  <c r="B12" i="11"/>
  <c r="C12" i="11"/>
  <c r="C23" i="11"/>
  <c r="B43" i="11"/>
  <c r="C43" i="11"/>
  <c r="C58" i="11"/>
  <c r="B65" i="11"/>
  <c r="C65" i="11"/>
  <c r="C73" i="11"/>
  <c r="B88" i="11"/>
  <c r="C88" i="11"/>
  <c r="B92" i="11"/>
  <c r="C92" i="11"/>
  <c r="C95" i="11"/>
  <c r="B121" i="11"/>
  <c r="C121" i="11"/>
  <c r="C136" i="11"/>
  <c r="B136" i="11"/>
  <c r="B153" i="11"/>
  <c r="B161" i="11"/>
  <c r="B176" i="11"/>
  <c r="C176" i="11"/>
  <c r="B210" i="11"/>
  <c r="C210" i="11"/>
  <c r="C229" i="11"/>
  <c r="C237" i="11"/>
  <c r="B249" i="11"/>
  <c r="C249" i="11"/>
  <c r="C253" i="11"/>
  <c r="C274" i="11"/>
  <c r="C287" i="11"/>
  <c r="C311" i="11"/>
  <c r="C363" i="11"/>
  <c r="B367" i="11"/>
  <c r="C367" i="11"/>
  <c r="R454" i="10"/>
  <c r="B454" i="11" s="1"/>
  <c r="S454" i="10"/>
  <c r="C454" i="11" s="1"/>
  <c r="R458" i="10"/>
  <c r="B458" i="11" s="1"/>
  <c r="S458" i="10"/>
  <c r="C458" i="11" s="1"/>
  <c r="R482" i="10"/>
  <c r="B482" i="11" s="1"/>
  <c r="R490" i="10"/>
  <c r="B490" i="11" s="1"/>
  <c r="S490" i="10"/>
  <c r="C490" i="11" s="1"/>
  <c r="R501" i="10"/>
  <c r="B501" i="11" s="1"/>
  <c r="S501" i="10"/>
  <c r="C501" i="11" s="1"/>
  <c r="R509" i="10"/>
  <c r="B509" i="11" s="1"/>
  <c r="S509" i="10"/>
  <c r="C509" i="11" s="1"/>
  <c r="R572" i="10"/>
  <c r="B572" i="11" s="1"/>
  <c r="R584" i="10"/>
  <c r="B584" i="11" s="1"/>
  <c r="S584" i="10"/>
  <c r="C584" i="11" s="1"/>
  <c r="R592" i="10"/>
  <c r="B592" i="11" s="1"/>
  <c r="S592" i="10"/>
  <c r="C592" i="11" s="1"/>
  <c r="S644" i="10"/>
  <c r="C644" i="11" s="1"/>
  <c r="R690" i="10"/>
  <c r="B690" i="11" s="1"/>
  <c r="R695" i="10"/>
  <c r="S695" i="10"/>
  <c r="C695" i="11" s="1"/>
  <c r="R704" i="10"/>
  <c r="B704" i="11" s="1"/>
  <c r="S704" i="10"/>
  <c r="C704" i="11" s="1"/>
  <c r="R708" i="10"/>
  <c r="B708" i="11" s="1"/>
  <c r="S708" i="10"/>
  <c r="C708" i="11" s="1"/>
  <c r="R732" i="10"/>
  <c r="B732" i="11" s="1"/>
  <c r="S732" i="10"/>
  <c r="C732" i="11" s="1"/>
  <c r="S761" i="10"/>
  <c r="C761" i="11" s="1"/>
  <c r="R773" i="10"/>
  <c r="B773" i="11" s="1"/>
  <c r="S773" i="10"/>
  <c r="C773" i="11" s="1"/>
  <c r="S887" i="10"/>
  <c r="C887" i="11" s="1"/>
  <c r="B130" i="11"/>
  <c r="C130" i="11"/>
  <c r="B159" i="11"/>
  <c r="B295" i="11"/>
  <c r="C295" i="11"/>
  <c r="C339" i="11"/>
  <c r="B353" i="11"/>
  <c r="C353" i="11"/>
  <c r="R382" i="10"/>
  <c r="B382" i="11" s="1"/>
  <c r="S382" i="10"/>
  <c r="C382" i="11" s="1"/>
  <c r="R393" i="10"/>
  <c r="B393" i="11" s="1"/>
  <c r="S393" i="10"/>
  <c r="C393" i="11" s="1"/>
  <c r="R411" i="10"/>
  <c r="B411" i="11" s="1"/>
  <c r="R431" i="10"/>
  <c r="B431" i="11" s="1"/>
  <c r="R462" i="10"/>
  <c r="B462" i="11" s="1"/>
  <c r="S462" i="10"/>
  <c r="C462" i="11" s="1"/>
  <c r="R503" i="10"/>
  <c r="B503" i="11" s="1"/>
  <c r="S503" i="10"/>
  <c r="C503" i="11" s="1"/>
  <c r="R510" i="10"/>
  <c r="B510" i="11" s="1"/>
  <c r="R527" i="10"/>
  <c r="B527" i="11" s="1"/>
  <c r="S527" i="10"/>
  <c r="C527" i="11" s="1"/>
  <c r="R547" i="10"/>
  <c r="B547" i="11" s="1"/>
  <c r="S547" i="10"/>
  <c r="C547" i="11" s="1"/>
  <c r="R555" i="10"/>
  <c r="B555" i="11" s="1"/>
  <c r="S555" i="10"/>
  <c r="R579" i="10"/>
  <c r="B579" i="11" s="1"/>
  <c r="S579" i="10"/>
  <c r="C579" i="11" s="1"/>
  <c r="R599" i="10"/>
  <c r="B599" i="11" s="1"/>
  <c r="S599" i="10"/>
  <c r="C599" i="11" s="1"/>
  <c r="R617" i="10"/>
  <c r="S617" i="10"/>
  <c r="C617" i="11" s="1"/>
  <c r="R629" i="10"/>
  <c r="B629" i="11" s="1"/>
  <c r="S629" i="10"/>
  <c r="C629" i="11" s="1"/>
  <c r="R635" i="10"/>
  <c r="B635" i="11" s="1"/>
  <c r="S651" i="10"/>
  <c r="C651" i="11" s="1"/>
  <c r="R659" i="10"/>
  <c r="B659" i="11" s="1"/>
  <c r="R679" i="10"/>
  <c r="S679" i="10"/>
  <c r="C679" i="11" s="1"/>
  <c r="R748" i="10"/>
  <c r="B748" i="11" s="1"/>
  <c r="S801" i="10"/>
  <c r="C801" i="11" s="1"/>
  <c r="R814" i="10"/>
  <c r="B814" i="11" s="1"/>
  <c r="S814" i="10"/>
  <c r="C814" i="11" s="1"/>
  <c r="R868" i="10"/>
  <c r="B868" i="11" s="1"/>
  <c r="S868" i="10"/>
  <c r="R892" i="10"/>
  <c r="B892" i="11" s="1"/>
  <c r="S892" i="10"/>
  <c r="C892" i="11" s="1"/>
  <c r="C67" i="11"/>
  <c r="B110" i="11"/>
  <c r="C110" i="11"/>
  <c r="B142" i="11"/>
  <c r="C142" i="11"/>
  <c r="B171" i="11"/>
  <c r="C171" i="11"/>
  <c r="B206" i="11"/>
  <c r="C206" i="11"/>
  <c r="C230" i="11"/>
  <c r="B233" i="11"/>
  <c r="C233" i="11"/>
  <c r="C247" i="11"/>
  <c r="B267" i="11"/>
  <c r="B271" i="11"/>
  <c r="C271" i="11"/>
  <c r="B292" i="11"/>
  <c r="C292" i="11"/>
  <c r="B302" i="11"/>
  <c r="C302" i="11"/>
  <c r="B305" i="11"/>
  <c r="C305" i="11"/>
  <c r="C316" i="11"/>
  <c r="C340" i="11"/>
  <c r="B371" i="11"/>
  <c r="R375" i="10"/>
  <c r="B375" i="11" s="1"/>
  <c r="S375" i="10"/>
  <c r="R387" i="10"/>
  <c r="B387" i="11" s="1"/>
  <c r="S387" i="10"/>
  <c r="C387" i="11" s="1"/>
  <c r="R390" i="10"/>
  <c r="B390" i="11" s="1"/>
  <c r="R406" i="10"/>
  <c r="B406" i="11" s="1"/>
  <c r="S406" i="10"/>
  <c r="C406" i="11" s="1"/>
  <c r="R412" i="10"/>
  <c r="B412" i="11" s="1"/>
  <c r="S412" i="10"/>
  <c r="C412" i="11" s="1"/>
  <c r="R415" i="10"/>
  <c r="B415" i="11" s="1"/>
  <c r="S428" i="10"/>
  <c r="C428" i="11" s="1"/>
  <c r="R438" i="10"/>
  <c r="B438" i="11" s="1"/>
  <c r="S438" i="10"/>
  <c r="C438" i="11" s="1"/>
  <c r="R441" i="10"/>
  <c r="B441" i="11" s="1"/>
  <c r="S441" i="10"/>
  <c r="C441" i="11" s="1"/>
  <c r="R452" i="10"/>
  <c r="B452" i="11" s="1"/>
  <c r="R484" i="10"/>
  <c r="B484" i="11" s="1"/>
  <c r="R494" i="10"/>
  <c r="B494" i="11" s="1"/>
  <c r="R497" i="10"/>
  <c r="B497" i="11" s="1"/>
  <c r="S497" i="10"/>
  <c r="C497" i="11" s="1"/>
  <c r="R524" i="10"/>
  <c r="B524" i="11" s="1"/>
  <c r="R561" i="10"/>
  <c r="B561" i="11" s="1"/>
  <c r="S561" i="10"/>
  <c r="C561" i="11" s="1"/>
  <c r="R589" i="10"/>
  <c r="B589" i="11" s="1"/>
  <c r="S595" i="10"/>
  <c r="C595" i="11" s="1"/>
  <c r="R621" i="10"/>
  <c r="B621" i="11" s="1"/>
  <c r="S621" i="10"/>
  <c r="C621" i="11" s="1"/>
  <c r="R652" i="10"/>
  <c r="B652" i="11" s="1"/>
  <c r="R666" i="10"/>
  <c r="B666" i="11" s="1"/>
  <c r="S666" i="10"/>
  <c r="C666" i="11" s="1"/>
  <c r="R682" i="10"/>
  <c r="B682" i="11" s="1"/>
  <c r="S682" i="10"/>
  <c r="C682" i="11" s="1"/>
  <c r="R714" i="10"/>
  <c r="B714" i="11" s="1"/>
  <c r="S714" i="10"/>
  <c r="C714" i="11" s="1"/>
  <c r="R721" i="10"/>
  <c r="B721" i="11" s="1"/>
  <c r="S721" i="10"/>
  <c r="R725" i="10"/>
  <c r="B725" i="11" s="1"/>
  <c r="R729" i="10"/>
  <c r="B729" i="11" s="1"/>
  <c r="S729" i="10"/>
  <c r="C729" i="11" s="1"/>
  <c r="R733" i="10"/>
  <c r="B733" i="11" s="1"/>
  <c r="S733" i="10"/>
  <c r="C733" i="11" s="1"/>
  <c r="R755" i="10"/>
  <c r="S755" i="10"/>
  <c r="C755" i="11" s="1"/>
  <c r="R787" i="10"/>
  <c r="B787" i="11" s="1"/>
  <c r="S787" i="10"/>
  <c r="C787" i="11" s="1"/>
  <c r="R791" i="10"/>
  <c r="B791" i="11" s="1"/>
  <c r="S791" i="10"/>
  <c r="C791" i="11" s="1"/>
  <c r="S810" i="10"/>
  <c r="C810" i="11" s="1"/>
  <c r="S822" i="10"/>
  <c r="C822" i="11" s="1"/>
  <c r="R834" i="10"/>
  <c r="S834" i="10"/>
  <c r="C834" i="11" s="1"/>
  <c r="S844" i="10"/>
  <c r="C844" i="11" s="1"/>
  <c r="R852" i="10"/>
  <c r="B852" i="11" s="1"/>
  <c r="S852" i="10"/>
  <c r="C852" i="11" s="1"/>
  <c r="R856" i="10"/>
  <c r="B856" i="11" s="1"/>
  <c r="S856" i="10"/>
  <c r="C856" i="11" s="1"/>
  <c r="R860" i="10"/>
  <c r="B860" i="11" s="1"/>
  <c r="S860" i="10"/>
  <c r="C860" i="11" s="1"/>
  <c r="R864" i="10"/>
  <c r="B864" i="11" s="1"/>
  <c r="S864" i="10"/>
  <c r="C864" i="11" s="1"/>
  <c r="R872" i="10"/>
  <c r="B872" i="11" s="1"/>
  <c r="S872" i="10"/>
  <c r="C872" i="11" s="1"/>
  <c r="R888" i="10"/>
  <c r="B888" i="11" s="1"/>
  <c r="S888" i="10"/>
  <c r="C888" i="11" s="1"/>
  <c r="R909" i="10"/>
  <c r="B909" i="11" s="1"/>
  <c r="S909" i="10"/>
  <c r="C909" i="11" s="1"/>
  <c r="S913" i="10"/>
  <c r="C913" i="11" s="1"/>
  <c r="R945" i="10"/>
  <c r="B945" i="11" s="1"/>
  <c r="S945" i="10"/>
  <c r="C945" i="11" s="1"/>
  <c r="C107" i="11"/>
  <c r="B182" i="11"/>
  <c r="C182" i="11"/>
  <c r="C212" i="11"/>
  <c r="B291" i="11"/>
  <c r="C291" i="11"/>
  <c r="C315" i="11"/>
  <c r="C326" i="11"/>
  <c r="C350" i="11"/>
  <c r="B364" i="11"/>
  <c r="C364" i="11"/>
  <c r="R427" i="10"/>
  <c r="B427" i="11" s="1"/>
  <c r="S427" i="10"/>
  <c r="C427" i="11" s="1"/>
  <c r="R451" i="10"/>
  <c r="B451" i="11" s="1"/>
  <c r="S451" i="10"/>
  <c r="C451" i="11" s="1"/>
  <c r="R465" i="10"/>
  <c r="B465" i="11" s="1"/>
  <c r="S465" i="10"/>
  <c r="C465" i="11" s="1"/>
  <c r="R483" i="10"/>
  <c r="B483" i="11" s="1"/>
  <c r="S483" i="10"/>
  <c r="C483" i="11" s="1"/>
  <c r="R513" i="10"/>
  <c r="B513" i="11" s="1"/>
  <c r="S513" i="10"/>
  <c r="C513" i="11" s="1"/>
  <c r="R523" i="10"/>
  <c r="B523" i="11" s="1"/>
  <c r="R623" i="10"/>
  <c r="B623" i="11" s="1"/>
  <c r="S623" i="10"/>
  <c r="C623" i="11" s="1"/>
  <c r="R632" i="10"/>
  <c r="B632" i="11" s="1"/>
  <c r="S632" i="10"/>
  <c r="C632" i="11" s="1"/>
  <c r="R656" i="10"/>
  <c r="B656" i="11" s="1"/>
  <c r="S656" i="10"/>
  <c r="C656" i="11" s="1"/>
  <c r="R663" i="10"/>
  <c r="S663" i="10"/>
  <c r="C663" i="11" s="1"/>
  <c r="R790" i="10"/>
  <c r="B790" i="11" s="1"/>
  <c r="S790" i="10"/>
  <c r="C790" i="11" s="1"/>
  <c r="R818" i="10"/>
  <c r="B818" i="11" s="1"/>
  <c r="S818" i="10"/>
  <c r="C818" i="11" s="1"/>
  <c r="R876" i="10"/>
  <c r="B876" i="11" s="1"/>
  <c r="S876" i="10"/>
  <c r="C876" i="11" s="1"/>
  <c r="R896" i="10"/>
  <c r="B896" i="11" s="1"/>
  <c r="S896" i="10"/>
  <c r="C896" i="11" s="1"/>
  <c r="R933" i="10"/>
  <c r="S933" i="10"/>
  <c r="C933" i="11" s="1"/>
  <c r="C8" i="11"/>
  <c r="B8" i="11"/>
  <c r="B11" i="11"/>
  <c r="C11" i="11"/>
  <c r="C15" i="11"/>
  <c r="B21" i="11"/>
  <c r="C21" i="11"/>
  <c r="C25" i="11"/>
  <c r="B33" i="11"/>
  <c r="C33" i="11"/>
  <c r="B39" i="11"/>
  <c r="B47" i="11"/>
  <c r="C47" i="11"/>
  <c r="C79" i="11"/>
  <c r="B96" i="11"/>
  <c r="C96" i="11"/>
  <c r="B99" i="11"/>
  <c r="B122" i="11"/>
  <c r="C122" i="11"/>
  <c r="B128" i="11"/>
  <c r="C128" i="11"/>
  <c r="C131" i="11"/>
  <c r="B174" i="11"/>
  <c r="C174" i="11"/>
  <c r="B209" i="11"/>
  <c r="C209" i="11"/>
  <c r="B250" i="11"/>
  <c r="B254" i="11"/>
  <c r="B257" i="11"/>
  <c r="C257" i="11"/>
  <c r="B268" i="11"/>
  <c r="B281" i="11"/>
  <c r="C281" i="11"/>
  <c r="B323" i="11"/>
  <c r="C323" i="11"/>
  <c r="B347" i="11"/>
  <c r="C358" i="11"/>
  <c r="B361" i="11"/>
  <c r="C361" i="11"/>
  <c r="B372" i="11"/>
  <c r="C372" i="11"/>
  <c r="S379" i="10"/>
  <c r="C379" i="11" s="1"/>
  <c r="R385" i="10"/>
  <c r="B385" i="11" s="1"/>
  <c r="S385" i="10"/>
  <c r="C385" i="11" s="1"/>
  <c r="R388" i="10"/>
  <c r="B388" i="11" s="1"/>
  <c r="S388" i="10"/>
  <c r="C388" i="11" s="1"/>
  <c r="R403" i="10"/>
  <c r="B403" i="11" s="1"/>
  <c r="S403" i="10"/>
  <c r="C403" i="11" s="1"/>
  <c r="S445" i="10"/>
  <c r="C445" i="11" s="1"/>
  <c r="R459" i="10"/>
  <c r="B459" i="11" s="1"/>
  <c r="R466" i="10"/>
  <c r="B466" i="11" s="1"/>
  <c r="R473" i="10"/>
  <c r="B473" i="11" s="1"/>
  <c r="R511" i="10"/>
  <c r="B511" i="11" s="1"/>
  <c r="R539" i="10"/>
  <c r="S539" i="10"/>
  <c r="C539" i="11" s="1"/>
  <c r="R542" i="10"/>
  <c r="B542" i="11" s="1"/>
  <c r="S545" i="10"/>
  <c r="C545" i="11" s="1"/>
  <c r="S548" i="10"/>
  <c r="C548" i="11" s="1"/>
  <c r="R553" i="10"/>
  <c r="S553" i="10"/>
  <c r="C553" i="11" s="1"/>
  <c r="S556" i="10"/>
  <c r="C556" i="11" s="1"/>
  <c r="R559" i="10"/>
  <c r="B559" i="11" s="1"/>
  <c r="S559" i="10"/>
  <c r="C559" i="11" s="1"/>
  <c r="R568" i="10"/>
  <c r="B568" i="11" s="1"/>
  <c r="S568" i="10"/>
  <c r="C568" i="11" s="1"/>
  <c r="R571" i="10"/>
  <c r="B571" i="11" s="1"/>
  <c r="S571" i="10"/>
  <c r="C571" i="11" s="1"/>
  <c r="R609" i="10"/>
  <c r="B609" i="11" s="1"/>
  <c r="S609" i="10"/>
  <c r="R615" i="10"/>
  <c r="B615" i="11" s="1"/>
  <c r="S615" i="10"/>
  <c r="C615" i="11" s="1"/>
  <c r="R630" i="10"/>
  <c r="B630" i="11" s="1"/>
  <c r="S630" i="10"/>
  <c r="C630" i="11" s="1"/>
  <c r="S639" i="10"/>
  <c r="C639" i="11" s="1"/>
  <c r="R639" i="10"/>
  <c r="B639" i="11" s="1"/>
  <c r="R646" i="10"/>
  <c r="B646" i="11" s="1"/>
  <c r="S646" i="10"/>
  <c r="C646" i="11" s="1"/>
  <c r="R686" i="10"/>
  <c r="B686" i="11" s="1"/>
  <c r="S686" i="10"/>
  <c r="C686" i="11" s="1"/>
  <c r="R692" i="10"/>
  <c r="B692" i="11" s="1"/>
  <c r="S692" i="10"/>
  <c r="C692" i="11" s="1"/>
  <c r="R771" i="10"/>
  <c r="S771" i="10"/>
  <c r="C771" i="11" s="1"/>
  <c r="S783" i="10"/>
  <c r="C783" i="11" s="1"/>
  <c r="S823" i="10"/>
  <c r="C823" i="11" s="1"/>
  <c r="S893" i="10"/>
  <c r="C893" i="11" s="1"/>
  <c r="S914" i="10"/>
  <c r="C914" i="11" s="1"/>
  <c r="R921" i="10"/>
  <c r="B921" i="11" s="1"/>
  <c r="S921" i="10"/>
  <c r="R934" i="10"/>
  <c r="B934" i="11" s="1"/>
  <c r="S934" i="10"/>
  <c r="C934" i="11" s="1"/>
  <c r="B59" i="11"/>
  <c r="B78" i="11"/>
  <c r="C78" i="11"/>
  <c r="B150" i="11"/>
  <c r="C5" i="11"/>
  <c r="C18" i="11"/>
  <c r="B62" i="11"/>
  <c r="B134" i="11"/>
  <c r="B163" i="11"/>
  <c r="C163" i="11"/>
  <c r="B192" i="11"/>
  <c r="C192" i="11"/>
  <c r="B222" i="11"/>
  <c r="C227" i="11"/>
  <c r="B303" i="11"/>
  <c r="B344" i="11"/>
  <c r="C344" i="11"/>
  <c r="R383" i="10"/>
  <c r="B383" i="11" s="1"/>
  <c r="S383" i="10"/>
  <c r="C383" i="11" s="1"/>
  <c r="R398" i="10"/>
  <c r="B398" i="11" s="1"/>
  <c r="R491" i="10"/>
  <c r="B491" i="11" s="1"/>
  <c r="S491" i="10"/>
  <c r="C491" i="11" s="1"/>
  <c r="S498" i="10"/>
  <c r="C498" i="11" s="1"/>
  <c r="S504" i="10"/>
  <c r="R504" i="10"/>
  <c r="B504" i="11" s="1"/>
  <c r="S530" i="10"/>
  <c r="C530" i="11" s="1"/>
  <c r="R537" i="10"/>
  <c r="B537" i="11" s="1"/>
  <c r="S537" i="10"/>
  <c r="C537" i="11" s="1"/>
  <c r="R562" i="10"/>
  <c r="B562" i="11" s="1"/>
  <c r="S562" i="10"/>
  <c r="C562" i="11" s="1"/>
  <c r="R600" i="10"/>
  <c r="B600" i="11" s="1"/>
  <c r="S600" i="10"/>
  <c r="C600" i="11" s="1"/>
  <c r="R624" i="10"/>
  <c r="B624" i="11" s="1"/>
  <c r="S624" i="10"/>
  <c r="C624" i="11" s="1"/>
  <c r="S677" i="10"/>
  <c r="C677" i="11" s="1"/>
  <c r="S683" i="10"/>
  <c r="C683" i="11" s="1"/>
  <c r="R703" i="10"/>
  <c r="S703" i="10"/>
  <c r="R705" i="10"/>
  <c r="B705" i="11" s="1"/>
  <c r="S705" i="10"/>
  <c r="C705" i="11" s="1"/>
  <c r="R715" i="10"/>
  <c r="B715" i="11" s="1"/>
  <c r="S715" i="10"/>
  <c r="C715" i="11" s="1"/>
  <c r="R722" i="10"/>
  <c r="S722" i="10"/>
  <c r="C722" i="11" s="1"/>
  <c r="R726" i="10"/>
  <c r="B726" i="11" s="1"/>
  <c r="S726" i="10"/>
  <c r="C726" i="11" s="1"/>
  <c r="R730" i="10"/>
  <c r="B730" i="11" s="1"/>
  <c r="S730" i="10"/>
  <c r="C730" i="11" s="1"/>
  <c r="S743" i="10"/>
  <c r="C743" i="11" s="1"/>
  <c r="R743" i="10"/>
  <c r="B743" i="11" s="1"/>
  <c r="R756" i="10"/>
  <c r="B756" i="11" s="1"/>
  <c r="S756" i="10"/>
  <c r="C756" i="11" s="1"/>
  <c r="R763" i="10"/>
  <c r="B763" i="11" s="1"/>
  <c r="S763" i="10"/>
  <c r="C763" i="11" s="1"/>
  <c r="R788" i="10"/>
  <c r="B788" i="11" s="1"/>
  <c r="S788" i="10"/>
  <c r="C788" i="11" s="1"/>
  <c r="R811" i="10"/>
  <c r="R816" i="10"/>
  <c r="B816" i="11" s="1"/>
  <c r="S816" i="10"/>
  <c r="C816" i="11" s="1"/>
  <c r="R835" i="10"/>
  <c r="B835" i="11" s="1"/>
  <c r="S835" i="10"/>
  <c r="C835" i="11" s="1"/>
  <c r="R840" i="10"/>
  <c r="B840" i="11" s="1"/>
  <c r="S840" i="10"/>
  <c r="C840" i="11" s="1"/>
  <c r="R845" i="10"/>
  <c r="B845" i="11" s="1"/>
  <c r="S845" i="10"/>
  <c r="C845" i="11" s="1"/>
  <c r="R869" i="10"/>
  <c r="B869" i="11" s="1"/>
  <c r="R873" i="10"/>
  <c r="B873" i="11" s="1"/>
  <c r="S873" i="10"/>
  <c r="C873" i="11" s="1"/>
  <c r="S881" i="10"/>
  <c r="C881" i="11" s="1"/>
  <c r="R897" i="10"/>
  <c r="B897" i="11" s="1"/>
  <c r="S897" i="10"/>
  <c r="C897" i="11" s="1"/>
  <c r="S918" i="10"/>
  <c r="C918" i="11" s="1"/>
  <c r="R918" i="10"/>
  <c r="B918" i="11" s="1"/>
  <c r="R942" i="10"/>
  <c r="B942" i="11" s="1"/>
  <c r="S942" i="10"/>
  <c r="C942" i="11" s="1"/>
  <c r="B51" i="11"/>
  <c r="C51" i="11"/>
  <c r="B139" i="11"/>
  <c r="C139" i="11"/>
  <c r="B329" i="11"/>
  <c r="C329" i="11"/>
  <c r="B68" i="11"/>
  <c r="B113" i="11"/>
  <c r="C113" i="11"/>
  <c r="B154" i="11"/>
  <c r="C154" i="11"/>
  <c r="B172" i="11"/>
  <c r="C172" i="11"/>
  <c r="B203" i="11"/>
  <c r="C203" i="11"/>
  <c r="C213" i="11"/>
  <c r="C231" i="11"/>
  <c r="B296" i="11"/>
  <c r="C296" i="11"/>
  <c r="B320" i="11"/>
  <c r="C320" i="11"/>
  <c r="B334" i="11"/>
  <c r="B348" i="11"/>
  <c r="R380" i="10"/>
  <c r="B380" i="11" s="1"/>
  <c r="S380" i="10"/>
  <c r="C380" i="11" s="1"/>
  <c r="R391" i="10"/>
  <c r="B391" i="11" s="1"/>
  <c r="S391" i="10"/>
  <c r="C391" i="11" s="1"/>
  <c r="R401" i="10"/>
  <c r="B401" i="11" s="1"/>
  <c r="S401" i="10"/>
  <c r="C401" i="11" s="1"/>
  <c r="R409" i="10"/>
  <c r="B409" i="11" s="1"/>
  <c r="S409" i="10"/>
  <c r="C409" i="11" s="1"/>
  <c r="R418" i="10"/>
  <c r="B418" i="11" s="1"/>
  <c r="S418" i="10"/>
  <c r="C418" i="11" s="1"/>
  <c r="R432" i="10"/>
  <c r="B432" i="11" s="1"/>
  <c r="S432" i="10"/>
  <c r="C432" i="11" s="1"/>
  <c r="S435" i="10"/>
  <c r="C435" i="11" s="1"/>
  <c r="S456" i="10"/>
  <c r="C456" i="11" s="1"/>
  <c r="R456" i="10"/>
  <c r="B456" i="11" s="1"/>
  <c r="R488" i="10"/>
  <c r="B488" i="11" s="1"/>
  <c r="S488" i="10"/>
  <c r="C488" i="11" s="1"/>
  <c r="R508" i="10"/>
  <c r="B508" i="11" s="1"/>
  <c r="S508" i="10"/>
  <c r="C508" i="11" s="1"/>
  <c r="S533" i="10"/>
  <c r="C533" i="11" s="1"/>
  <c r="R535" i="10"/>
  <c r="B535" i="11" s="1"/>
  <c r="S535" i="10"/>
  <c r="C535" i="11" s="1"/>
  <c r="S577" i="10"/>
  <c r="C577" i="11" s="1"/>
  <c r="S580" i="10"/>
  <c r="C580" i="11" s="1"/>
  <c r="S583" i="10"/>
  <c r="C583" i="11" s="1"/>
  <c r="S596" i="10"/>
  <c r="C596" i="11" s="1"/>
  <c r="R603" i="10"/>
  <c r="B603" i="11" s="1"/>
  <c r="S603" i="10"/>
  <c r="C603" i="11" s="1"/>
  <c r="R633" i="10"/>
  <c r="S633" i="10"/>
  <c r="C633" i="11" s="1"/>
  <c r="C2" i="11"/>
  <c r="B22" i="11"/>
  <c r="C22" i="11"/>
  <c r="B55" i="11"/>
  <c r="B71" i="11"/>
  <c r="C71" i="11"/>
  <c r="C82" i="11"/>
  <c r="C91" i="11"/>
  <c r="B114" i="11"/>
  <c r="C114" i="11"/>
  <c r="C123" i="11"/>
  <c r="B166" i="11"/>
  <c r="C166" i="11"/>
  <c r="C175" i="11"/>
  <c r="B198" i="11"/>
  <c r="C198" i="11"/>
  <c r="C204" i="11"/>
  <c r="B207" i="11"/>
  <c r="C207" i="11"/>
  <c r="B228" i="11"/>
  <c r="C228" i="11"/>
  <c r="B238" i="11"/>
  <c r="B241" i="11"/>
  <c r="C241" i="11"/>
  <c r="B251" i="11"/>
  <c r="C251" i="11"/>
  <c r="B255" i="11"/>
  <c r="C255" i="11"/>
  <c r="C262" i="11"/>
  <c r="C275" i="11"/>
  <c r="B279" i="11"/>
  <c r="B286" i="11"/>
  <c r="C286" i="11"/>
  <c r="C289" i="11"/>
  <c r="C300" i="11"/>
  <c r="B313" i="11"/>
  <c r="C313" i="11"/>
  <c r="C355" i="11"/>
  <c r="B359" i="11"/>
  <c r="R404" i="10"/>
  <c r="B404" i="11" s="1"/>
  <c r="S404" i="10"/>
  <c r="C404" i="11" s="1"/>
  <c r="S422" i="10"/>
  <c r="C422" i="11" s="1"/>
  <c r="R425" i="10"/>
  <c r="B425" i="11" s="1"/>
  <c r="S425" i="10"/>
  <c r="C425" i="11" s="1"/>
  <c r="R436" i="10"/>
  <c r="B436" i="11" s="1"/>
  <c r="S436" i="10"/>
  <c r="C436" i="11" s="1"/>
  <c r="R446" i="10"/>
  <c r="B446" i="11" s="1"/>
  <c r="S449" i="10"/>
  <c r="S471" i="10"/>
  <c r="C471" i="11" s="1"/>
  <c r="R478" i="10"/>
  <c r="B478" i="11" s="1"/>
  <c r="S478" i="10"/>
  <c r="C478" i="11" s="1"/>
  <c r="R481" i="10"/>
  <c r="B481" i="11" s="1"/>
  <c r="S481" i="10"/>
  <c r="C481" i="11" s="1"/>
  <c r="R492" i="10"/>
  <c r="B492" i="11" s="1"/>
  <c r="S492" i="10"/>
  <c r="C492" i="11" s="1"/>
  <c r="S521" i="10"/>
  <c r="C521" i="11" s="1"/>
  <c r="R607" i="10"/>
  <c r="B607" i="11" s="1"/>
  <c r="S607" i="10"/>
  <c r="C607" i="11" s="1"/>
  <c r="S613" i="10"/>
  <c r="C613" i="11" s="1"/>
  <c r="S627" i="10"/>
  <c r="C627" i="11" s="1"/>
  <c r="R640" i="10"/>
  <c r="B640" i="11" s="1"/>
  <c r="S640" i="10"/>
  <c r="C640" i="11" s="1"/>
  <c r="S643" i="10"/>
  <c r="R680" i="10"/>
  <c r="B680" i="11" s="1"/>
  <c r="S680" i="10"/>
  <c r="C680" i="11" s="1"/>
  <c r="R689" i="10"/>
  <c r="B689" i="11" s="1"/>
  <c r="S689" i="10"/>
  <c r="C689" i="11" s="1"/>
  <c r="S693" i="10"/>
  <c r="C693" i="11" s="1"/>
  <c r="S700" i="10"/>
  <c r="C700" i="11" s="1"/>
  <c r="R706" i="10"/>
  <c r="B706" i="11" s="1"/>
  <c r="S706" i="10"/>
  <c r="C706" i="11" s="1"/>
  <c r="R760" i="10"/>
  <c r="B760" i="11" s="1"/>
  <c r="S760" i="10"/>
  <c r="C760" i="11" s="1"/>
  <c r="R764" i="10"/>
  <c r="B764" i="11" s="1"/>
  <c r="S764" i="10"/>
  <c r="C764" i="11" s="1"/>
  <c r="S784" i="10"/>
  <c r="C784" i="11" s="1"/>
  <c r="R796" i="10"/>
  <c r="B796" i="11" s="1"/>
  <c r="S796" i="10"/>
  <c r="C796" i="11" s="1"/>
  <c r="R812" i="10"/>
  <c r="B812" i="11" s="1"/>
  <c r="R820" i="10"/>
  <c r="B820" i="11" s="1"/>
  <c r="R824" i="10"/>
  <c r="B824" i="11" s="1"/>
  <c r="S824" i="10"/>
  <c r="C824" i="11" s="1"/>
  <c r="S836" i="10"/>
  <c r="C836" i="11" s="1"/>
  <c r="S857" i="10"/>
  <c r="C857" i="11" s="1"/>
  <c r="R861" i="10"/>
  <c r="B861" i="11" s="1"/>
  <c r="R878" i="10"/>
  <c r="B878" i="11" s="1"/>
  <c r="S889" i="10"/>
  <c r="C889" i="11" s="1"/>
  <c r="R947" i="10"/>
  <c r="B947" i="11" s="1"/>
  <c r="S947" i="10"/>
  <c r="C947" i="11" s="1"/>
  <c r="B343" i="11"/>
  <c r="B30" i="11"/>
  <c r="C30" i="11"/>
  <c r="B60" i="11"/>
  <c r="C60" i="11"/>
  <c r="B111" i="11"/>
  <c r="C111" i="11"/>
  <c r="B125" i="11"/>
  <c r="B145" i="11"/>
  <c r="C145" i="11"/>
  <c r="B160" i="11"/>
  <c r="C160" i="11"/>
  <c r="B195" i="11"/>
  <c r="C195" i="11"/>
  <c r="C225" i="11"/>
  <c r="C299" i="11"/>
  <c r="B330" i="11"/>
  <c r="C365" i="11"/>
  <c r="B6" i="11"/>
  <c r="C6" i="11"/>
  <c r="B16" i="11"/>
  <c r="B27" i="11"/>
  <c r="C27" i="11"/>
  <c r="B31" i="11"/>
  <c r="C31" i="11"/>
  <c r="B37" i="11"/>
  <c r="C37" i="11"/>
  <c r="B40" i="11"/>
  <c r="C40" i="11"/>
  <c r="B45" i="11"/>
  <c r="C45" i="11"/>
  <c r="C63" i="11"/>
  <c r="B74" i="11"/>
  <c r="B80" i="11"/>
  <c r="C80" i="11"/>
  <c r="B85" i="11"/>
  <c r="C94" i="11"/>
  <c r="B103" i="11"/>
  <c r="C105" i="11"/>
  <c r="B117" i="11"/>
  <c r="C117" i="11"/>
  <c r="B126" i="11"/>
  <c r="B137" i="11"/>
  <c r="C146" i="11"/>
  <c r="B152" i="11"/>
  <c r="C152" i="11"/>
  <c r="B155" i="11"/>
  <c r="B164" i="11"/>
  <c r="C164" i="11"/>
  <c r="B178" i="11"/>
  <c r="C184" i="11"/>
  <c r="B184" i="11"/>
  <c r="B187" i="11"/>
  <c r="C187" i="11"/>
  <c r="B196" i="11"/>
  <c r="C196" i="11"/>
  <c r="B214" i="11"/>
  <c r="C214" i="11"/>
  <c r="C217" i="11"/>
  <c r="B219" i="11"/>
  <c r="C219" i="11"/>
  <c r="B245" i="11"/>
  <c r="B252" i="11"/>
  <c r="C252" i="11"/>
  <c r="B269" i="11"/>
  <c r="C269" i="11"/>
  <c r="B276" i="11"/>
  <c r="C276" i="11"/>
  <c r="C328" i="11"/>
  <c r="B328" i="11"/>
  <c r="C331" i="11"/>
  <c r="C335" i="11"/>
  <c r="B352" i="11"/>
  <c r="C352" i="11"/>
  <c r="C356" i="11"/>
  <c r="B366" i="11"/>
  <c r="R373" i="10"/>
  <c r="B373" i="11" s="1"/>
  <c r="R396" i="10"/>
  <c r="B396" i="11" s="1"/>
  <c r="S396" i="10"/>
  <c r="C396" i="11" s="1"/>
  <c r="S399" i="10"/>
  <c r="C399" i="11" s="1"/>
  <c r="R407" i="10"/>
  <c r="S407" i="10"/>
  <c r="C407" i="11" s="1"/>
  <c r="S413" i="10"/>
  <c r="C413" i="11" s="1"/>
  <c r="R419" i="10"/>
  <c r="B419" i="11" s="1"/>
  <c r="S419" i="10"/>
  <c r="C419" i="11" s="1"/>
  <c r="R464" i="10"/>
  <c r="B464" i="11" s="1"/>
  <c r="S464" i="10"/>
  <c r="R468" i="10"/>
  <c r="B468" i="11" s="1"/>
  <c r="R499" i="10"/>
  <c r="B499" i="11" s="1"/>
  <c r="R512" i="10"/>
  <c r="B512" i="11" s="1"/>
  <c r="S512" i="10"/>
  <c r="C512" i="11" s="1"/>
  <c r="R528" i="10"/>
  <c r="B528" i="11" s="1"/>
  <c r="S528" i="10"/>
  <c r="C528" i="11" s="1"/>
  <c r="S531" i="10"/>
  <c r="C531" i="11" s="1"/>
  <c r="R538" i="10"/>
  <c r="B538" i="11" s="1"/>
  <c r="S538" i="10"/>
  <c r="C538" i="11" s="1"/>
  <c r="R554" i="10"/>
  <c r="B554" i="11" s="1"/>
  <c r="S554" i="10"/>
  <c r="C554" i="11" s="1"/>
  <c r="R560" i="10"/>
  <c r="B560" i="11" s="1"/>
  <c r="S560" i="10"/>
  <c r="C560" i="11" s="1"/>
  <c r="R563" i="10"/>
  <c r="B563" i="11" s="1"/>
  <c r="S563" i="10"/>
  <c r="C563" i="11" s="1"/>
  <c r="R581" i="10"/>
  <c r="B581" i="11" s="1"/>
  <c r="S581" i="10"/>
  <c r="C581" i="11" s="1"/>
  <c r="R587" i="10"/>
  <c r="B587" i="11" s="1"/>
  <c r="S587" i="10"/>
  <c r="C587" i="11" s="1"/>
  <c r="R593" i="10"/>
  <c r="B593" i="11" s="1"/>
  <c r="S593" i="10"/>
  <c r="C593" i="11" s="1"/>
  <c r="R597" i="10"/>
  <c r="B597" i="11" s="1"/>
  <c r="R604" i="10"/>
  <c r="B604" i="11" s="1"/>
  <c r="S604" i="10"/>
  <c r="C604" i="11" s="1"/>
  <c r="R616" i="10"/>
  <c r="B616" i="11" s="1"/>
  <c r="S616" i="10"/>
  <c r="C616" i="11" s="1"/>
  <c r="R619" i="10"/>
  <c r="B619" i="11" s="1"/>
  <c r="S619" i="10"/>
  <c r="C619" i="11" s="1"/>
  <c r="R647" i="10"/>
  <c r="B647" i="11" s="1"/>
  <c r="R650" i="10"/>
  <c r="B650" i="11" s="1"/>
  <c r="S650" i="10"/>
  <c r="C650" i="11" s="1"/>
  <c r="R654" i="10"/>
  <c r="B654" i="11" s="1"/>
  <c r="R668" i="10"/>
  <c r="B668" i="11" s="1"/>
  <c r="R674" i="10"/>
  <c r="B674" i="11" s="1"/>
  <c r="S674" i="10"/>
  <c r="C674" i="11" s="1"/>
  <c r="R684" i="10"/>
  <c r="B684" i="11" s="1"/>
  <c r="S684" i="10"/>
  <c r="C684" i="11" s="1"/>
  <c r="R687" i="10"/>
  <c r="B687" i="11" s="1"/>
  <c r="S687" i="10"/>
  <c r="C687" i="11" s="1"/>
  <c r="R716" i="10"/>
  <c r="B716" i="11" s="1"/>
  <c r="S716" i="10"/>
  <c r="C716" i="11" s="1"/>
  <c r="S719" i="10"/>
  <c r="C719" i="11" s="1"/>
  <c r="R738" i="10"/>
  <c r="B738" i="11" s="1"/>
  <c r="S738" i="10"/>
  <c r="C738" i="11" s="1"/>
  <c r="R800" i="10"/>
  <c r="B800" i="11" s="1"/>
  <c r="S800" i="10"/>
  <c r="C800" i="11" s="1"/>
  <c r="R804" i="10"/>
  <c r="B804" i="11" s="1"/>
  <c r="R808" i="10"/>
  <c r="B808" i="11" s="1"/>
  <c r="S808" i="10"/>
  <c r="C808" i="11" s="1"/>
  <c r="R832" i="10"/>
  <c r="B832" i="11" s="1"/>
  <c r="S832" i="10"/>
  <c r="C832" i="11" s="1"/>
  <c r="S841" i="10"/>
  <c r="C841" i="11" s="1"/>
  <c r="R846" i="10"/>
  <c r="B846" i="11" s="1"/>
  <c r="S846" i="10"/>
  <c r="C846" i="11" s="1"/>
  <c r="S849" i="10"/>
  <c r="C849" i="11" s="1"/>
  <c r="S890" i="10"/>
  <c r="C890" i="11" s="1"/>
  <c r="R919" i="10"/>
  <c r="S919" i="10"/>
  <c r="C919" i="11" s="1"/>
  <c r="R936" i="10"/>
  <c r="B936" i="11" s="1"/>
  <c r="S936" i="10"/>
  <c r="C936" i="11" s="1"/>
  <c r="R526" i="10"/>
  <c r="B526" i="11" s="1"/>
  <c r="R541" i="10"/>
  <c r="B541" i="11" s="1"/>
  <c r="S541" i="10"/>
  <c r="R569" i="10"/>
  <c r="B569" i="11" s="1"/>
  <c r="S569" i="10"/>
  <c r="S573" i="10"/>
  <c r="C573" i="11" s="1"/>
  <c r="R611" i="10"/>
  <c r="B611" i="11" s="1"/>
  <c r="S611" i="10"/>
  <c r="C611" i="11" s="1"/>
  <c r="S631" i="10"/>
  <c r="C631" i="11" s="1"/>
  <c r="R638" i="10"/>
  <c r="B638" i="11" s="1"/>
  <c r="S638" i="10"/>
  <c r="C638" i="11" s="1"/>
  <c r="S655" i="10"/>
  <c r="C655" i="11" s="1"/>
  <c r="R658" i="10"/>
  <c r="B658" i="11" s="1"/>
  <c r="S658" i="10"/>
  <c r="C658" i="11" s="1"/>
  <c r="S694" i="10"/>
  <c r="C694" i="11" s="1"/>
  <c r="R724" i="10"/>
  <c r="B724" i="11" s="1"/>
  <c r="S724" i="10"/>
  <c r="C724" i="11" s="1"/>
  <c r="R735" i="10"/>
  <c r="B735" i="11" s="1"/>
  <c r="R741" i="10"/>
  <c r="B741" i="11" s="1"/>
  <c r="S741" i="10"/>
  <c r="C741" i="11" s="1"/>
  <c r="R747" i="10"/>
  <c r="B747" i="11" s="1"/>
  <c r="S747" i="10"/>
  <c r="R781" i="10"/>
  <c r="B781" i="11" s="1"/>
  <c r="S781" i="10"/>
  <c r="C781" i="11" s="1"/>
  <c r="R825" i="10"/>
  <c r="B825" i="11" s="1"/>
  <c r="S825" i="10"/>
  <c r="C825" i="11" s="1"/>
  <c r="R858" i="10"/>
  <c r="B858" i="11" s="1"/>
  <c r="S858" i="10"/>
  <c r="C858" i="11" s="1"/>
  <c r="R899" i="10"/>
  <c r="B899" i="11" s="1"/>
  <c r="S899" i="10"/>
  <c r="C899" i="11" s="1"/>
  <c r="R904" i="10"/>
  <c r="B904" i="11" s="1"/>
  <c r="S904" i="10"/>
  <c r="C904" i="11" s="1"/>
  <c r="S908" i="10"/>
  <c r="C908" i="11" s="1"/>
  <c r="R916" i="10"/>
  <c r="B916" i="11" s="1"/>
  <c r="S916" i="10"/>
  <c r="C916" i="11" s="1"/>
  <c r="R924" i="10"/>
  <c r="B924" i="11" s="1"/>
  <c r="S924" i="10"/>
  <c r="R645" i="10"/>
  <c r="B645" i="11" s="1"/>
  <c r="S645" i="10"/>
  <c r="C645" i="11" s="1"/>
  <c r="R691" i="10"/>
  <c r="B691" i="11" s="1"/>
  <c r="S691" i="10"/>
  <c r="C691" i="11" s="1"/>
  <c r="R736" i="10"/>
  <c r="B736" i="11" s="1"/>
  <c r="R749" i="10"/>
  <c r="B749" i="11" s="1"/>
  <c r="S749" i="10"/>
  <c r="C749" i="11" s="1"/>
  <c r="R774" i="10"/>
  <c r="B774" i="11" s="1"/>
  <c r="S774" i="10"/>
  <c r="C774" i="11" s="1"/>
  <c r="R778" i="10"/>
  <c r="R794" i="10"/>
  <c r="B794" i="11" s="1"/>
  <c r="S794" i="10"/>
  <c r="C794" i="11" s="1"/>
  <c r="S797" i="10"/>
  <c r="C797" i="11" s="1"/>
  <c r="S843" i="10"/>
  <c r="C843" i="11" s="1"/>
  <c r="R847" i="10"/>
  <c r="B847" i="11" s="1"/>
  <c r="R850" i="10"/>
  <c r="S850" i="10"/>
  <c r="C850" i="11" s="1"/>
  <c r="S866" i="10"/>
  <c r="C866" i="11" s="1"/>
  <c r="R875" i="10"/>
  <c r="B875" i="11" s="1"/>
  <c r="S875" i="10"/>
  <c r="C875" i="11" s="1"/>
  <c r="R879" i="10"/>
  <c r="B879" i="11" s="1"/>
  <c r="R910" i="10"/>
  <c r="B910" i="11" s="1"/>
  <c r="S910" i="10"/>
  <c r="C910" i="11" s="1"/>
  <c r="S948" i="10"/>
  <c r="C948" i="11" s="1"/>
  <c r="R648" i="10"/>
  <c r="B648" i="11" s="1"/>
  <c r="S648" i="10"/>
  <c r="C648" i="11" s="1"/>
  <c r="R664" i="10"/>
  <c r="B664" i="11" s="1"/>
  <c r="S664" i="10"/>
  <c r="C664" i="11" s="1"/>
  <c r="R672" i="10"/>
  <c r="B672" i="11" s="1"/>
  <c r="S672" i="10"/>
  <c r="C672" i="11" s="1"/>
  <c r="S678" i="10"/>
  <c r="C678" i="11" s="1"/>
  <c r="R685" i="10"/>
  <c r="B685" i="11" s="1"/>
  <c r="R744" i="10"/>
  <c r="B744" i="11" s="1"/>
  <c r="S744" i="10"/>
  <c r="C744" i="11" s="1"/>
  <c r="S746" i="10"/>
  <c r="C746" i="11" s="1"/>
  <c r="S752" i="10"/>
  <c r="C752" i="11" s="1"/>
  <c r="S768" i="10"/>
  <c r="C768" i="11" s="1"/>
  <c r="R775" i="10"/>
  <c r="B775" i="11" s="1"/>
  <c r="S775" i="10"/>
  <c r="C775" i="11" s="1"/>
  <c r="S805" i="10"/>
  <c r="C805" i="11" s="1"/>
  <c r="R827" i="10"/>
  <c r="B827" i="11" s="1"/>
  <c r="S827" i="10"/>
  <c r="C827" i="11" s="1"/>
  <c r="R891" i="10"/>
  <c r="S891" i="10"/>
  <c r="C891" i="11" s="1"/>
  <c r="R907" i="10"/>
  <c r="B907" i="11" s="1"/>
  <c r="S907" i="10"/>
  <c r="C907" i="11" s="1"/>
  <c r="R927" i="10"/>
  <c r="S927" i="10"/>
  <c r="C927" i="11" s="1"/>
  <c r="S939" i="10"/>
  <c r="C939" i="11" s="1"/>
  <c r="R951" i="10"/>
  <c r="S951" i="10"/>
  <c r="C951" i="11" s="1"/>
  <c r="R653" i="10"/>
  <c r="B653" i="11" s="1"/>
  <c r="S653" i="10"/>
  <c r="C653" i="11" s="1"/>
  <c r="S662" i="10"/>
  <c r="C662" i="11" s="1"/>
  <c r="R709" i="10"/>
  <c r="B709" i="11" s="1"/>
  <c r="S709" i="10"/>
  <c r="C709" i="11" s="1"/>
  <c r="R717" i="10"/>
  <c r="B717" i="11" s="1"/>
  <c r="S717" i="10"/>
  <c r="C717" i="11" s="1"/>
  <c r="S720" i="10"/>
  <c r="C720" i="11" s="1"/>
  <c r="R728" i="10"/>
  <c r="B728" i="11" s="1"/>
  <c r="S728" i="10"/>
  <c r="C728" i="11" s="1"/>
  <c r="R772" i="10"/>
  <c r="B772" i="11" s="1"/>
  <c r="S772" i="10"/>
  <c r="C772" i="11" s="1"/>
  <c r="R786" i="10"/>
  <c r="B786" i="11" s="1"/>
  <c r="S786" i="10"/>
  <c r="C786" i="11" s="1"/>
  <c r="R813" i="10"/>
  <c r="B813" i="11" s="1"/>
  <c r="S813" i="10"/>
  <c r="C813" i="11" s="1"/>
  <c r="R819" i="10"/>
  <c r="B819" i="11" s="1"/>
  <c r="S819" i="10"/>
  <c r="C819" i="11" s="1"/>
  <c r="R854" i="10"/>
  <c r="B854" i="11" s="1"/>
  <c r="S854" i="10"/>
  <c r="C854" i="11" s="1"/>
  <c r="R885" i="10"/>
  <c r="B885" i="11" s="1"/>
  <c r="S885" i="10"/>
  <c r="C885" i="11" s="1"/>
  <c r="R901" i="10"/>
  <c r="B901" i="11" s="1"/>
  <c r="S901" i="10"/>
  <c r="C901" i="11" s="1"/>
  <c r="S930" i="10"/>
  <c r="C930" i="11" s="1"/>
  <c r="R943" i="10"/>
  <c r="S943" i="10"/>
  <c r="C943" i="11" s="1"/>
  <c r="R953" i="10"/>
  <c r="B953" i="11" s="1"/>
  <c r="S953" i="10"/>
  <c r="C953" i="11" s="1"/>
  <c r="S710" i="10"/>
  <c r="C710" i="11" s="1"/>
  <c r="S667" i="10"/>
  <c r="C667" i="11" s="1"/>
  <c r="R671" i="10"/>
  <c r="B671" i="11" s="1"/>
  <c r="S671" i="10"/>
  <c r="C671" i="11" s="1"/>
  <c r="R675" i="10"/>
  <c r="B675" i="11" s="1"/>
  <c r="S675" i="10"/>
  <c r="R697" i="10"/>
  <c r="S697" i="10"/>
  <c r="R701" i="10"/>
  <c r="B701" i="11" s="1"/>
  <c r="S701" i="10"/>
  <c r="C701" i="11" s="1"/>
  <c r="R723" i="10"/>
  <c r="B723" i="11" s="1"/>
  <c r="S723" i="10"/>
  <c r="C723" i="11" s="1"/>
  <c r="R734" i="10"/>
  <c r="B734" i="11" s="1"/>
  <c r="S734" i="10"/>
  <c r="C734" i="11" s="1"/>
  <c r="R737" i="10"/>
  <c r="B737" i="11" s="1"/>
  <c r="S737" i="10"/>
  <c r="C737" i="11" s="1"/>
  <c r="R739" i="10"/>
  <c r="B739" i="11" s="1"/>
  <c r="S739" i="10"/>
  <c r="C739" i="11" s="1"/>
  <c r="R742" i="10"/>
  <c r="B742" i="11" s="1"/>
  <c r="S742" i="10"/>
  <c r="C742" i="11" s="1"/>
  <c r="R759" i="10"/>
  <c r="B759" i="11" s="1"/>
  <c r="R762" i="10"/>
  <c r="B762" i="11" s="1"/>
  <c r="S762" i="10"/>
  <c r="C762" i="11" s="1"/>
  <c r="R765" i="10"/>
  <c r="B765" i="11" s="1"/>
  <c r="R779" i="10"/>
  <c r="S779" i="10"/>
  <c r="C779" i="11" s="1"/>
  <c r="R789" i="10"/>
  <c r="B789" i="11" s="1"/>
  <c r="S789" i="10"/>
  <c r="C789" i="11" s="1"/>
  <c r="R792" i="10"/>
  <c r="S792" i="10"/>
  <c r="C792" i="11" s="1"/>
  <c r="S795" i="10"/>
  <c r="C795" i="11" s="1"/>
  <c r="S799" i="10"/>
  <c r="C799" i="11" s="1"/>
  <c r="R802" i="10"/>
  <c r="B802" i="11" s="1"/>
  <c r="S802" i="10"/>
  <c r="C802" i="11" s="1"/>
  <c r="R806" i="10"/>
  <c r="B806" i="11" s="1"/>
  <c r="S809" i="10"/>
  <c r="C809" i="11" s="1"/>
  <c r="R828" i="10"/>
  <c r="B828" i="11" s="1"/>
  <c r="S828" i="10"/>
  <c r="C828" i="11" s="1"/>
  <c r="R830" i="10"/>
  <c r="B830" i="11" s="1"/>
  <c r="S833" i="10"/>
  <c r="C833" i="11" s="1"/>
  <c r="R848" i="10"/>
  <c r="B848" i="11" s="1"/>
  <c r="S848" i="10"/>
  <c r="C848" i="11" s="1"/>
  <c r="R851" i="10"/>
  <c r="B851" i="11" s="1"/>
  <c r="S851" i="10"/>
  <c r="C851" i="11" s="1"/>
  <c r="R855" i="10"/>
  <c r="B855" i="11" s="1"/>
  <c r="S855" i="10"/>
  <c r="C855" i="11" s="1"/>
  <c r="R867" i="10"/>
  <c r="B867" i="11" s="1"/>
  <c r="S867" i="10"/>
  <c r="C867" i="11" s="1"/>
  <c r="R870" i="10"/>
  <c r="B870" i="11" s="1"/>
  <c r="R880" i="10"/>
  <c r="B880" i="11" s="1"/>
  <c r="S880" i="10"/>
  <c r="C880" i="11" s="1"/>
  <c r="R895" i="10"/>
  <c r="B895" i="11" s="1"/>
  <c r="R898" i="10"/>
  <c r="B898" i="11" s="1"/>
  <c r="S898" i="10"/>
  <c r="C898" i="11" s="1"/>
  <c r="S952" i="10"/>
  <c r="C952" i="11" s="1"/>
  <c r="R902" i="10"/>
  <c r="B902" i="11" s="1"/>
  <c r="R912" i="10"/>
  <c r="B912" i="11" s="1"/>
  <c r="S912" i="10"/>
  <c r="C912" i="11" s="1"/>
  <c r="R917" i="10"/>
  <c r="B917" i="11" s="1"/>
  <c r="S917" i="10"/>
  <c r="C917" i="11" s="1"/>
  <c r="S922" i="10"/>
  <c r="C922" i="11" s="1"/>
  <c r="R925" i="10"/>
  <c r="B925" i="11" s="1"/>
  <c r="S925" i="10"/>
  <c r="C925" i="11" s="1"/>
  <c r="R928" i="10"/>
  <c r="B928" i="11" s="1"/>
  <c r="S928" i="10"/>
  <c r="C928" i="11" s="1"/>
  <c r="R718" i="10"/>
  <c r="S718" i="10"/>
  <c r="C718" i="11" s="1"/>
  <c r="R754" i="10"/>
  <c r="B754" i="11" s="1"/>
  <c r="S754" i="10"/>
  <c r="C754" i="11" s="1"/>
  <c r="R770" i="10"/>
  <c r="B770" i="11" s="1"/>
  <c r="R803" i="10"/>
  <c r="S803" i="10"/>
  <c r="C803" i="11" s="1"/>
  <c r="R839" i="10"/>
  <c r="B839" i="11" s="1"/>
  <c r="S871" i="10"/>
  <c r="C871" i="11" s="1"/>
  <c r="R874" i="10"/>
  <c r="S874" i="10"/>
  <c r="C874" i="11" s="1"/>
  <c r="S877" i="10"/>
  <c r="C877" i="11" s="1"/>
  <c r="R883" i="10"/>
  <c r="B883" i="11" s="1"/>
  <c r="S883" i="10"/>
  <c r="C883" i="11" s="1"/>
  <c r="S903" i="10"/>
  <c r="C903" i="11" s="1"/>
  <c r="R905" i="10"/>
  <c r="B905" i="11" s="1"/>
  <c r="S905" i="10"/>
  <c r="C905" i="11" s="1"/>
  <c r="R932" i="10"/>
  <c r="B932" i="11" s="1"/>
  <c r="S932" i="10"/>
  <c r="C932" i="11" s="1"/>
  <c r="R937" i="10"/>
  <c r="B937" i="11" s="1"/>
  <c r="S937" i="10"/>
  <c r="C937" i="11" s="1"/>
  <c r="R941" i="10"/>
  <c r="B941" i="11" s="1"/>
  <c r="S941" i="10"/>
  <c r="C941" i="11" s="1"/>
  <c r="S946" i="10"/>
  <c r="C946" i="11" s="1"/>
  <c r="S955" i="10"/>
  <c r="C955" i="11" s="1"/>
  <c r="S886" i="10"/>
  <c r="C886" i="11" s="1"/>
  <c r="R843" i="10"/>
  <c r="B843" i="11" s="1"/>
  <c r="R379" i="10"/>
  <c r="B379" i="11" s="1"/>
  <c r="B91" i="11"/>
  <c r="R915" i="10"/>
  <c r="B915" i="11" s="1"/>
  <c r="B123" i="11"/>
  <c r="R882" i="10"/>
  <c r="B147" i="11"/>
  <c r="B107" i="11"/>
  <c r="R866" i="10"/>
  <c r="B866" i="11" s="1"/>
  <c r="S707" i="10"/>
  <c r="C707" i="11" s="1"/>
  <c r="S635" i="10"/>
  <c r="C635" i="11" s="1"/>
  <c r="S811" i="10"/>
  <c r="S659" i="10"/>
  <c r="C659" i="11" s="1"/>
  <c r="C70" i="11"/>
  <c r="B70" i="11"/>
  <c r="C29" i="11"/>
  <c r="B29" i="11"/>
  <c r="C62" i="11"/>
  <c r="B25" i="11"/>
  <c r="B23" i="11"/>
  <c r="C10" i="11"/>
  <c r="B10" i="11"/>
  <c r="B15" i="11"/>
  <c r="B18" i="11"/>
  <c r="B2" i="11"/>
  <c r="B5" i="11"/>
  <c r="B7" i="11"/>
  <c r="B50" i="11"/>
  <c r="C24" i="11"/>
  <c r="B24" i="11"/>
  <c r="B26" i="11"/>
  <c r="C26" i="11"/>
  <c r="C46" i="11"/>
  <c r="B46" i="11"/>
  <c r="C87" i="11"/>
  <c r="B87" i="11"/>
  <c r="B17" i="11"/>
  <c r="C35" i="11"/>
  <c r="C39" i="11"/>
  <c r="B53" i="11"/>
  <c r="C66" i="11"/>
  <c r="C99" i="11"/>
  <c r="C103" i="11"/>
  <c r="C109" i="11"/>
  <c r="C118" i="11"/>
  <c r="B118" i="11"/>
  <c r="C167" i="11"/>
  <c r="B173" i="11"/>
  <c r="C178" i="11"/>
  <c r="C250" i="11"/>
  <c r="C102" i="11"/>
  <c r="B102" i="11"/>
  <c r="C42" i="11"/>
  <c r="B42" i="11"/>
  <c r="B127" i="11"/>
  <c r="C133" i="11"/>
  <c r="B133" i="11"/>
  <c r="C191" i="11"/>
  <c r="B191" i="11"/>
  <c r="C197" i="11"/>
  <c r="B197" i="11"/>
  <c r="C318" i="11"/>
  <c r="B340" i="11"/>
  <c r="C359" i="11"/>
  <c r="C157" i="11"/>
  <c r="C74" i="11"/>
  <c r="C75" i="11"/>
  <c r="C126" i="11"/>
  <c r="B175" i="11"/>
  <c r="C186" i="11"/>
  <c r="B186" i="11"/>
  <c r="B190" i="11"/>
  <c r="C254" i="11"/>
  <c r="B54" i="11"/>
  <c r="C98" i="11"/>
  <c r="B98" i="11"/>
  <c r="C162" i="11"/>
  <c r="B162" i="11"/>
  <c r="C55" i="11"/>
  <c r="C77" i="11"/>
  <c r="B77" i="11"/>
  <c r="B82" i="11"/>
  <c r="C86" i="11"/>
  <c r="B86" i="11"/>
  <c r="C135" i="11"/>
  <c r="B135" i="11"/>
  <c r="C141" i="11"/>
  <c r="B141" i="11"/>
  <c r="B146" i="11"/>
  <c r="C150" i="11"/>
  <c r="B199" i="11"/>
  <c r="B58" i="11"/>
  <c r="B73" i="11"/>
  <c r="B95" i="11"/>
  <c r="C101" i="11"/>
  <c r="B106" i="11"/>
  <c r="C155" i="11"/>
  <c r="C159" i="11"/>
  <c r="C165" i="11"/>
  <c r="B165" i="11"/>
  <c r="C170" i="11"/>
  <c r="B231" i="11"/>
  <c r="C38" i="11"/>
  <c r="B38" i="11"/>
  <c r="C119" i="11"/>
  <c r="B119" i="11"/>
  <c r="C125" i="11"/>
  <c r="C134" i="11"/>
  <c r="C183" i="11"/>
  <c r="B183" i="11"/>
  <c r="C194" i="11"/>
  <c r="B194" i="11"/>
  <c r="R413" i="10"/>
  <c r="B413" i="11" s="1"/>
  <c r="C93" i="11"/>
  <c r="B93" i="11"/>
  <c r="C151" i="11"/>
  <c r="B151" i="11"/>
  <c r="C59" i="11"/>
  <c r="B79" i="11"/>
  <c r="C85" i="11"/>
  <c r="C90" i="11"/>
  <c r="B90" i="11"/>
  <c r="B94" i="11"/>
  <c r="C143" i="11"/>
  <c r="B143" i="11"/>
  <c r="C149" i="11"/>
  <c r="C158" i="11"/>
  <c r="B158" i="11"/>
  <c r="B321" i="11"/>
  <c r="B355" i="11"/>
  <c r="S466" i="10"/>
  <c r="C466" i="11" s="1"/>
  <c r="R516" i="10"/>
  <c r="B516" i="11" s="1"/>
  <c r="C81" i="11"/>
  <c r="C97" i="11"/>
  <c r="C129" i="11"/>
  <c r="C137" i="11"/>
  <c r="C153" i="11"/>
  <c r="C161" i="11"/>
  <c r="C169" i="11"/>
  <c r="C177" i="11"/>
  <c r="C185" i="11"/>
  <c r="C201" i="11"/>
  <c r="B212" i="11"/>
  <c r="C243" i="11"/>
  <c r="B243" i="11"/>
  <c r="B247" i="11"/>
  <c r="B266" i="11"/>
  <c r="B270" i="11"/>
  <c r="B307" i="11"/>
  <c r="B311" i="11"/>
  <c r="C330" i="11"/>
  <c r="C334" i="11"/>
  <c r="B345" i="11"/>
  <c r="B356" i="11"/>
  <c r="S447" i="10"/>
  <c r="C447" i="11" s="1"/>
  <c r="C205" i="11"/>
  <c r="B205" i="11"/>
  <c r="B227" i="11"/>
  <c r="B235" i="11"/>
  <c r="C239" i="11"/>
  <c r="B239" i="11"/>
  <c r="C258" i="11"/>
  <c r="B258" i="11"/>
  <c r="B262" i="11"/>
  <c r="C284" i="11"/>
  <c r="B284" i="11"/>
  <c r="B299" i="11"/>
  <c r="C303" i="11"/>
  <c r="C322" i="11"/>
  <c r="B322" i="11"/>
  <c r="B326" i="11"/>
  <c r="C348" i="11"/>
  <c r="B363" i="11"/>
  <c r="S376" i="10"/>
  <c r="C376" i="11" s="1"/>
  <c r="R395" i="10"/>
  <c r="B395" i="11" s="1"/>
  <c r="S395" i="10"/>
  <c r="C395" i="11" s="1"/>
  <c r="B242" i="11"/>
  <c r="B246" i="11"/>
  <c r="C268" i="11"/>
  <c r="B287" i="11"/>
  <c r="C306" i="11"/>
  <c r="B306" i="11"/>
  <c r="B310" i="11"/>
  <c r="C310" i="11"/>
  <c r="B332" i="11"/>
  <c r="C347" i="11"/>
  <c r="C351" i="11"/>
  <c r="B351" i="11"/>
  <c r="R426" i="10"/>
  <c r="B426" i="11" s="1"/>
  <c r="S473" i="10"/>
  <c r="C473" i="11" s="1"/>
  <c r="R586" i="10"/>
  <c r="B586" i="11" s="1"/>
  <c r="S586" i="10"/>
  <c r="C586" i="11" s="1"/>
  <c r="B204" i="11"/>
  <c r="C220" i="11"/>
  <c r="C223" i="11"/>
  <c r="B223" i="11"/>
  <c r="C234" i="11"/>
  <c r="C238" i="11"/>
  <c r="B260" i="11"/>
  <c r="B275" i="11"/>
  <c r="C279" i="11"/>
  <c r="C298" i="11"/>
  <c r="C324" i="11"/>
  <c r="B324" i="11"/>
  <c r="B339" i="11"/>
  <c r="C343" i="11"/>
  <c r="C362" i="11"/>
  <c r="B362" i="11"/>
  <c r="C366" i="11"/>
  <c r="C222" i="11"/>
  <c r="B230" i="11"/>
  <c r="C267" i="11"/>
  <c r="C294" i="11"/>
  <c r="B316" i="11"/>
  <c r="B331" i="11"/>
  <c r="B335" i="11"/>
  <c r="B354" i="11"/>
  <c r="B358" i="11"/>
  <c r="R377" i="10"/>
  <c r="B377" i="11" s="1"/>
  <c r="R470" i="10"/>
  <c r="B470" i="11" s="1"/>
  <c r="S470" i="10"/>
  <c r="C470" i="11" s="1"/>
  <c r="C244" i="11"/>
  <c r="B244" i="11"/>
  <c r="B259" i="11"/>
  <c r="C263" i="11"/>
  <c r="B282" i="11"/>
  <c r="C327" i="11"/>
  <c r="B327" i="11"/>
  <c r="C346" i="11"/>
  <c r="B346" i="11"/>
  <c r="B350" i="11"/>
  <c r="C369" i="11"/>
  <c r="B369" i="11"/>
  <c r="S443" i="10"/>
  <c r="C443" i="11" s="1"/>
  <c r="B202" i="11"/>
  <c r="B236" i="11"/>
  <c r="B274" i="11"/>
  <c r="B278" i="11"/>
  <c r="C278" i="11"/>
  <c r="B289" i="11"/>
  <c r="B300" i="11"/>
  <c r="B315" i="11"/>
  <c r="C319" i="11"/>
  <c r="B319" i="11"/>
  <c r="C338" i="11"/>
  <c r="C342" i="11"/>
  <c r="S373" i="10"/>
  <c r="C373" i="11" s="1"/>
  <c r="R410" i="10"/>
  <c r="B410" i="11" s="1"/>
  <c r="S415" i="10"/>
  <c r="C415" i="11" s="1"/>
  <c r="R428" i="10"/>
  <c r="B428" i="11" s="1"/>
  <c r="R444" i="10"/>
  <c r="B444" i="11" s="1"/>
  <c r="S459" i="10"/>
  <c r="C459" i="11" s="1"/>
  <c r="S463" i="10"/>
  <c r="C463" i="11" s="1"/>
  <c r="R463" i="10"/>
  <c r="B463" i="11" s="1"/>
  <c r="S482" i="10"/>
  <c r="C482" i="11" s="1"/>
  <c r="R486" i="10"/>
  <c r="B486" i="11" s="1"/>
  <c r="R506" i="10"/>
  <c r="B506" i="11" s="1"/>
  <c r="S510" i="10"/>
  <c r="C510" i="11" s="1"/>
  <c r="R521" i="10"/>
  <c r="B521" i="11" s="1"/>
  <c r="R567" i="10"/>
  <c r="B567" i="11" s="1"/>
  <c r="S699" i="10"/>
  <c r="C699" i="11" s="1"/>
  <c r="R699" i="10"/>
  <c r="B699" i="11" s="1"/>
  <c r="S374" i="10"/>
  <c r="C374" i="11" s="1"/>
  <c r="S392" i="10"/>
  <c r="C392" i="11" s="1"/>
  <c r="S402" i="10"/>
  <c r="C402" i="11" s="1"/>
  <c r="S411" i="10"/>
  <c r="C411" i="11" s="1"/>
  <c r="R414" i="10"/>
  <c r="B414" i="11" s="1"/>
  <c r="S414" i="10"/>
  <c r="C414" i="11" s="1"/>
  <c r="S455" i="10"/>
  <c r="C455" i="11" s="1"/>
  <c r="R455" i="10"/>
  <c r="B455" i="11" s="1"/>
  <c r="S474" i="10"/>
  <c r="C474" i="11" s="1"/>
  <c r="R502" i="10"/>
  <c r="B502" i="11" s="1"/>
  <c r="S502" i="10"/>
  <c r="C502" i="11" s="1"/>
  <c r="S524" i="10"/>
  <c r="C524" i="11" s="1"/>
  <c r="R651" i="10"/>
  <c r="B651" i="11" s="1"/>
  <c r="R386" i="10"/>
  <c r="B386" i="11" s="1"/>
  <c r="S423" i="10"/>
  <c r="C423" i="11" s="1"/>
  <c r="R423" i="10"/>
  <c r="B423" i="11" s="1"/>
  <c r="R435" i="10"/>
  <c r="B435" i="11" s="1"/>
  <c r="S439" i="10"/>
  <c r="C439" i="11" s="1"/>
  <c r="R439" i="10"/>
  <c r="B439" i="11" s="1"/>
  <c r="S484" i="10"/>
  <c r="C484" i="11" s="1"/>
  <c r="S499" i="10"/>
  <c r="C499" i="11" s="1"/>
  <c r="S523" i="10"/>
  <c r="C523" i="11" s="1"/>
  <c r="R530" i="10"/>
  <c r="B530" i="11" s="1"/>
  <c r="R693" i="10"/>
  <c r="B693" i="11" s="1"/>
  <c r="S378" i="10"/>
  <c r="C378" i="11" s="1"/>
  <c r="S405" i="10"/>
  <c r="C405" i="11" s="1"/>
  <c r="R405" i="10"/>
  <c r="B405" i="11" s="1"/>
  <c r="R422" i="10"/>
  <c r="B422" i="11" s="1"/>
  <c r="S450" i="10"/>
  <c r="C450" i="11" s="1"/>
  <c r="R476" i="10"/>
  <c r="B476" i="11" s="1"/>
  <c r="S495" i="10"/>
  <c r="C495" i="11" s="1"/>
  <c r="R495" i="10"/>
  <c r="B495" i="11" s="1"/>
  <c r="R515" i="10"/>
  <c r="B515" i="11" s="1"/>
  <c r="R519" i="10"/>
  <c r="B519" i="11" s="1"/>
  <c r="R602" i="10"/>
  <c r="B602" i="11" s="1"/>
  <c r="B370" i="11"/>
  <c r="S397" i="10"/>
  <c r="C397" i="11" s="1"/>
  <c r="R397" i="10"/>
  <c r="B397" i="11" s="1"/>
  <c r="S421" i="10"/>
  <c r="C421" i="11" s="1"/>
  <c r="S434" i="10"/>
  <c r="C434" i="11" s="1"/>
  <c r="R434" i="10"/>
  <c r="B434" i="11" s="1"/>
  <c r="S446" i="10"/>
  <c r="C446" i="11" s="1"/>
  <c r="S468" i="10"/>
  <c r="C468" i="11" s="1"/>
  <c r="S487" i="10"/>
  <c r="C487" i="11" s="1"/>
  <c r="R487" i="10"/>
  <c r="B487" i="11" s="1"/>
  <c r="S507" i="10"/>
  <c r="C507" i="11" s="1"/>
  <c r="R507" i="10"/>
  <c r="B507" i="11" s="1"/>
  <c r="S511" i="10"/>
  <c r="C511" i="11" s="1"/>
  <c r="S585" i="10"/>
  <c r="C585" i="11" s="1"/>
  <c r="R585" i="10"/>
  <c r="B585" i="11" s="1"/>
  <c r="S725" i="10"/>
  <c r="C725" i="11" s="1"/>
  <c r="B213" i="11"/>
  <c r="B221" i="11"/>
  <c r="B229" i="11"/>
  <c r="B237" i="11"/>
  <c r="B253" i="11"/>
  <c r="B261" i="11"/>
  <c r="B277" i="11"/>
  <c r="B285" i="11"/>
  <c r="B293" i="11"/>
  <c r="B301" i="11"/>
  <c r="B309" i="11"/>
  <c r="B317" i="11"/>
  <c r="B333" i="11"/>
  <c r="B341" i="11"/>
  <c r="B357" i="11"/>
  <c r="B365" i="11"/>
  <c r="C371" i="11"/>
  <c r="S389" i="10"/>
  <c r="C389" i="11" s="1"/>
  <c r="S398" i="10"/>
  <c r="C398" i="11" s="1"/>
  <c r="R399" i="10"/>
  <c r="B399" i="11" s="1"/>
  <c r="S431" i="10"/>
  <c r="C431" i="11" s="1"/>
  <c r="R449" i="10"/>
  <c r="B449" i="11" s="1"/>
  <c r="S460" i="10"/>
  <c r="C460" i="11" s="1"/>
  <c r="R460" i="10"/>
  <c r="B460" i="11" s="1"/>
  <c r="S475" i="10"/>
  <c r="C475" i="11" s="1"/>
  <c r="R475" i="10"/>
  <c r="B475" i="11" s="1"/>
  <c r="R479" i="10"/>
  <c r="B479" i="11" s="1"/>
  <c r="R498" i="10"/>
  <c r="B498" i="11" s="1"/>
  <c r="S522" i="10"/>
  <c r="C522" i="11" s="1"/>
  <c r="R522" i="10"/>
  <c r="B522" i="11" s="1"/>
  <c r="S525" i="10"/>
  <c r="C525" i="11" s="1"/>
  <c r="R525" i="10"/>
  <c r="B525" i="11" s="1"/>
  <c r="S654" i="10"/>
  <c r="C654" i="11" s="1"/>
  <c r="R381" i="10"/>
  <c r="B381" i="11" s="1"/>
  <c r="S390" i="10"/>
  <c r="C390" i="11" s="1"/>
  <c r="S408" i="10"/>
  <c r="C408" i="11" s="1"/>
  <c r="S452" i="10"/>
  <c r="C452" i="11" s="1"/>
  <c r="S467" i="10"/>
  <c r="C467" i="11" s="1"/>
  <c r="R467" i="10"/>
  <c r="B467" i="11" s="1"/>
  <c r="R471" i="10"/>
  <c r="B471" i="11" s="1"/>
  <c r="S494" i="10"/>
  <c r="C494" i="11" s="1"/>
  <c r="R514" i="10"/>
  <c r="B514" i="11" s="1"/>
  <c r="R518" i="10"/>
  <c r="B518" i="11" s="1"/>
  <c r="S518" i="10"/>
  <c r="C518" i="11" s="1"/>
  <c r="S601" i="10"/>
  <c r="C601" i="11" s="1"/>
  <c r="R601" i="10"/>
  <c r="B601" i="11" s="1"/>
  <c r="R694" i="10"/>
  <c r="B694" i="11" s="1"/>
  <c r="R548" i="10"/>
  <c r="B548" i="11" s="1"/>
  <c r="S551" i="10"/>
  <c r="C551" i="11" s="1"/>
  <c r="R551" i="10"/>
  <c r="B551" i="11" s="1"/>
  <c r="S589" i="10"/>
  <c r="C589" i="11" s="1"/>
  <c r="S594" i="10"/>
  <c r="C594" i="11" s="1"/>
  <c r="S605" i="10"/>
  <c r="C605" i="11" s="1"/>
  <c r="S610" i="10"/>
  <c r="C610" i="11" s="1"/>
  <c r="R627" i="10"/>
  <c r="B627" i="11" s="1"/>
  <c r="S628" i="10"/>
  <c r="C628" i="11" s="1"/>
  <c r="R631" i="10"/>
  <c r="B631" i="11" s="1"/>
  <c r="R660" i="10"/>
  <c r="B660" i="11" s="1"/>
  <c r="R667" i="10"/>
  <c r="B667" i="11" s="1"/>
  <c r="S668" i="10"/>
  <c r="C668" i="11" s="1"/>
  <c r="R676" i="10"/>
  <c r="B676" i="11" s="1"/>
  <c r="R683" i="10"/>
  <c r="B683" i="11" s="1"/>
  <c r="R797" i="10"/>
  <c r="B797" i="11" s="1"/>
  <c r="R799" i="10"/>
  <c r="B799" i="11" s="1"/>
  <c r="S526" i="10"/>
  <c r="C526" i="11" s="1"/>
  <c r="R533" i="10"/>
  <c r="B533" i="11" s="1"/>
  <c r="S565" i="10"/>
  <c r="C565" i="11" s="1"/>
  <c r="R565" i="10"/>
  <c r="B565" i="11" s="1"/>
  <c r="S588" i="10"/>
  <c r="C588" i="11" s="1"/>
  <c r="R588" i="10"/>
  <c r="B588" i="11" s="1"/>
  <c r="R591" i="10"/>
  <c r="B591" i="11" s="1"/>
  <c r="R655" i="10"/>
  <c r="B655" i="11" s="1"/>
  <c r="R783" i="10"/>
  <c r="B783" i="11" s="1"/>
  <c r="R810" i="10"/>
  <c r="B810" i="11" s="1"/>
  <c r="S902" i="10"/>
  <c r="C902" i="11" s="1"/>
  <c r="S542" i="10"/>
  <c r="C542" i="11" s="1"/>
  <c r="S543" i="10"/>
  <c r="C543" i="11" s="1"/>
  <c r="R543" i="10"/>
  <c r="B543" i="11" s="1"/>
  <c r="R620" i="10"/>
  <c r="B620" i="11" s="1"/>
  <c r="S652" i="10"/>
  <c r="C652" i="11" s="1"/>
  <c r="R700" i="10"/>
  <c r="B700" i="11" s="1"/>
  <c r="R761" i="10"/>
  <c r="B761" i="11" s="1"/>
  <c r="R531" i="10"/>
  <c r="B531" i="11" s="1"/>
  <c r="S557" i="10"/>
  <c r="C557" i="11" s="1"/>
  <c r="R557" i="10"/>
  <c r="B557" i="11" s="1"/>
  <c r="R580" i="10"/>
  <c r="B580" i="11" s="1"/>
  <c r="R583" i="10"/>
  <c r="B583" i="11" s="1"/>
  <c r="S637" i="10"/>
  <c r="C637" i="11" s="1"/>
  <c r="R637" i="10"/>
  <c r="B637" i="11" s="1"/>
  <c r="R643" i="10"/>
  <c r="B643" i="11" s="1"/>
  <c r="R644" i="10"/>
  <c r="B644" i="11" s="1"/>
  <c r="S647" i="10"/>
  <c r="C647" i="11" s="1"/>
  <c r="R731" i="10"/>
  <c r="B731" i="11" s="1"/>
  <c r="S731" i="10"/>
  <c r="C731" i="11" s="1"/>
  <c r="S750" i="10"/>
  <c r="C750" i="11" s="1"/>
  <c r="R750" i="10"/>
  <c r="B750" i="11" s="1"/>
  <c r="R556" i="10"/>
  <c r="B556" i="11" s="1"/>
  <c r="S597" i="10"/>
  <c r="C597" i="11" s="1"/>
  <c r="R598" i="10"/>
  <c r="B598" i="11" s="1"/>
  <c r="R613" i="10"/>
  <c r="B613" i="11" s="1"/>
  <c r="R636" i="10"/>
  <c r="B636" i="11" s="1"/>
  <c r="S690" i="10"/>
  <c r="C690" i="11" s="1"/>
  <c r="S698" i="10"/>
  <c r="C698" i="11" s="1"/>
  <c r="W710" i="10"/>
  <c r="R719" i="10"/>
  <c r="B719" i="11" s="1"/>
  <c r="S766" i="10"/>
  <c r="C766" i="11" s="1"/>
  <c r="R766" i="10"/>
  <c r="B766" i="11" s="1"/>
  <c r="R445" i="10"/>
  <c r="B445" i="11" s="1"/>
  <c r="R485" i="10"/>
  <c r="B485" i="11" s="1"/>
  <c r="R493" i="10"/>
  <c r="B493" i="11" s="1"/>
  <c r="R517" i="10"/>
  <c r="B517" i="11" s="1"/>
  <c r="R545" i="10"/>
  <c r="B545" i="11" s="1"/>
  <c r="R573" i="10"/>
  <c r="B573" i="11" s="1"/>
  <c r="R577" i="10"/>
  <c r="B577" i="11" s="1"/>
  <c r="S578" i="10"/>
  <c r="C578" i="11" s="1"/>
  <c r="R595" i="10"/>
  <c r="B595" i="11" s="1"/>
  <c r="R596" i="10"/>
  <c r="B596" i="11" s="1"/>
  <c r="S612" i="10"/>
  <c r="C612" i="11" s="1"/>
  <c r="R612" i="10"/>
  <c r="B612" i="11" s="1"/>
  <c r="R795" i="10"/>
  <c r="B795" i="11" s="1"/>
  <c r="R805" i="10"/>
  <c r="B805" i="11" s="1"/>
  <c r="S549" i="10"/>
  <c r="C549" i="11" s="1"/>
  <c r="R549" i="10"/>
  <c r="B549" i="11" s="1"/>
  <c r="S572" i="10"/>
  <c r="C572" i="11" s="1"/>
  <c r="S575" i="10"/>
  <c r="C575" i="11" s="1"/>
  <c r="R575" i="10"/>
  <c r="B575" i="11" s="1"/>
  <c r="S661" i="10"/>
  <c r="C661" i="11" s="1"/>
  <c r="R661" i="10"/>
  <c r="B661" i="11" s="1"/>
  <c r="R662" i="10"/>
  <c r="B662" i="11" s="1"/>
  <c r="S669" i="10"/>
  <c r="C669" i="11" s="1"/>
  <c r="S670" i="10"/>
  <c r="C670" i="11" s="1"/>
  <c r="R670" i="10"/>
  <c r="B670" i="11" s="1"/>
  <c r="R677" i="10"/>
  <c r="B677" i="11" s="1"/>
  <c r="R678" i="10"/>
  <c r="B678" i="11" s="1"/>
  <c r="S685" i="10"/>
  <c r="C685" i="11" s="1"/>
  <c r="S757" i="10"/>
  <c r="C757" i="11" s="1"/>
  <c r="R757" i="10"/>
  <c r="B757" i="11" s="1"/>
  <c r="S831" i="10"/>
  <c r="C831" i="11" s="1"/>
  <c r="R831" i="10"/>
  <c r="B831" i="11" s="1"/>
  <c r="R886" i="10"/>
  <c r="B886" i="11" s="1"/>
  <c r="R844" i="10"/>
  <c r="B844" i="11" s="1"/>
  <c r="R906" i="10"/>
  <c r="B906" i="11" s="1"/>
  <c r="S906" i="10"/>
  <c r="C906" i="11" s="1"/>
  <c r="S740" i="10"/>
  <c r="C740" i="11" s="1"/>
  <c r="R740" i="10"/>
  <c r="B740" i="11" s="1"/>
  <c r="S765" i="10"/>
  <c r="C765" i="11" s="1"/>
  <c r="S782" i="10"/>
  <c r="C782" i="11" s="1"/>
  <c r="R782" i="10"/>
  <c r="B782" i="11" s="1"/>
  <c r="R823" i="10"/>
  <c r="B823" i="11" s="1"/>
  <c r="S837" i="10"/>
  <c r="C837" i="11" s="1"/>
  <c r="R837" i="10"/>
  <c r="B837" i="11" s="1"/>
  <c r="R908" i="10"/>
  <c r="B908" i="11" s="1"/>
  <c r="S748" i="10"/>
  <c r="C748" i="11" s="1"/>
  <c r="S812" i="10"/>
  <c r="C812" i="11" s="1"/>
  <c r="S839" i="10"/>
  <c r="C839" i="11" s="1"/>
  <c r="S859" i="10"/>
  <c r="C859" i="11" s="1"/>
  <c r="R859" i="10"/>
  <c r="B859" i="11" s="1"/>
  <c r="R887" i="10"/>
  <c r="B887" i="11" s="1"/>
  <c r="R922" i="10"/>
  <c r="B922" i="11" s="1"/>
  <c r="S711" i="10"/>
  <c r="C711" i="11" s="1"/>
  <c r="R711" i="10"/>
  <c r="B711" i="11" s="1"/>
  <c r="S736" i="10"/>
  <c r="C736" i="11" s="1"/>
  <c r="R767" i="10"/>
  <c r="B767" i="11" s="1"/>
  <c r="S767" i="10"/>
  <c r="C767" i="11" s="1"/>
  <c r="S776" i="10"/>
  <c r="C776" i="11" s="1"/>
  <c r="R776" i="10"/>
  <c r="B776" i="11" s="1"/>
  <c r="S798" i="10"/>
  <c r="C798" i="11" s="1"/>
  <c r="R798" i="10"/>
  <c r="B798" i="11" s="1"/>
  <c r="S830" i="10"/>
  <c r="C830" i="11" s="1"/>
  <c r="R890" i="10"/>
  <c r="B890" i="11" s="1"/>
  <c r="R903" i="10"/>
  <c r="B903" i="11" s="1"/>
  <c r="S712" i="10"/>
  <c r="C712" i="11" s="1"/>
  <c r="R712" i="10"/>
  <c r="B712" i="11" s="1"/>
  <c r="S735" i="10"/>
  <c r="C735" i="11" s="1"/>
  <c r="R746" i="10"/>
  <c r="B746" i="11" s="1"/>
  <c r="S770" i="10"/>
  <c r="C770" i="11" s="1"/>
  <c r="S804" i="10"/>
  <c r="C804" i="11" s="1"/>
  <c r="S861" i="10"/>
  <c r="C861" i="11" s="1"/>
  <c r="R877" i="10"/>
  <c r="B877" i="11" s="1"/>
  <c r="R720" i="10"/>
  <c r="B720" i="11" s="1"/>
  <c r="S727" i="10"/>
  <c r="C727" i="11" s="1"/>
  <c r="R727" i="10"/>
  <c r="B727" i="11" s="1"/>
  <c r="S758" i="10"/>
  <c r="C758" i="11" s="1"/>
  <c r="R758" i="10"/>
  <c r="B758" i="11" s="1"/>
  <c r="S780" i="10"/>
  <c r="C780" i="11" s="1"/>
  <c r="R780" i="10"/>
  <c r="B780" i="11" s="1"/>
  <c r="S806" i="10"/>
  <c r="C806" i="11" s="1"/>
  <c r="S838" i="10"/>
  <c r="C838" i="11" s="1"/>
  <c r="R838" i="10"/>
  <c r="B838" i="11" s="1"/>
  <c r="R842" i="10"/>
  <c r="B842" i="11" s="1"/>
  <c r="S842" i="10"/>
  <c r="C842" i="11" s="1"/>
  <c r="S753" i="10"/>
  <c r="C753" i="11" s="1"/>
  <c r="R753" i="10"/>
  <c r="B753" i="11" s="1"/>
  <c r="S785" i="10"/>
  <c r="C785" i="11" s="1"/>
  <c r="R785" i="10"/>
  <c r="B785" i="11" s="1"/>
  <c r="S862" i="10"/>
  <c r="C862" i="11" s="1"/>
  <c r="R862" i="10"/>
  <c r="B862" i="11" s="1"/>
  <c r="S863" i="10"/>
  <c r="C863" i="11" s="1"/>
  <c r="R863" i="10"/>
  <c r="B863" i="11" s="1"/>
  <c r="R930" i="10"/>
  <c r="B930" i="11" s="1"/>
  <c r="R946" i="10"/>
  <c r="B946" i="11" s="1"/>
  <c r="S878" i="10"/>
  <c r="C878" i="11" s="1"/>
  <c r="S879" i="10"/>
  <c r="C879" i="11" s="1"/>
  <c r="S954" i="10"/>
  <c r="C954" i="11" s="1"/>
  <c r="R954" i="10"/>
  <c r="B954" i="11" s="1"/>
  <c r="R752" i="10"/>
  <c r="B752" i="11" s="1"/>
  <c r="S759" i="10"/>
  <c r="C759" i="11" s="1"/>
  <c r="R768" i="10"/>
  <c r="B768" i="11" s="1"/>
  <c r="S777" i="10"/>
  <c r="C777" i="11" s="1"/>
  <c r="R777" i="10"/>
  <c r="B777" i="11" s="1"/>
  <c r="S807" i="10"/>
  <c r="C807" i="11" s="1"/>
  <c r="R807" i="10"/>
  <c r="B807" i="11" s="1"/>
  <c r="R836" i="10"/>
  <c r="B836" i="11" s="1"/>
  <c r="S882" i="10"/>
  <c r="C882" i="11" s="1"/>
  <c r="R900" i="10"/>
  <c r="B900" i="11" s="1"/>
  <c r="S853" i="10"/>
  <c r="C853" i="11" s="1"/>
  <c r="R853" i="10"/>
  <c r="B853" i="11" s="1"/>
  <c r="S894" i="10"/>
  <c r="C894" i="11" s="1"/>
  <c r="R894" i="10"/>
  <c r="B894" i="11" s="1"/>
  <c r="S895" i="10"/>
  <c r="C895" i="11" s="1"/>
  <c r="S929" i="10"/>
  <c r="C929" i="11" s="1"/>
  <c r="R929" i="10"/>
  <c r="B929" i="11" s="1"/>
  <c r="S778" i="10"/>
  <c r="C778" i="11" s="1"/>
  <c r="R784" i="10"/>
  <c r="B784" i="11" s="1"/>
  <c r="S793" i="10"/>
  <c r="C793" i="11" s="1"/>
  <c r="R793" i="10"/>
  <c r="B793" i="11" s="1"/>
  <c r="S815" i="10"/>
  <c r="C815" i="11" s="1"/>
  <c r="R815" i="10"/>
  <c r="B815" i="11" s="1"/>
  <c r="S870" i="10"/>
  <c r="C870" i="11" s="1"/>
  <c r="R871" i="10"/>
  <c r="B871" i="11" s="1"/>
  <c r="R893" i="10"/>
  <c r="B893" i="11" s="1"/>
  <c r="S931" i="10"/>
  <c r="C931" i="11" s="1"/>
  <c r="R931" i="10"/>
  <c r="B931" i="11" s="1"/>
  <c r="R935" i="10"/>
  <c r="B935" i="11" s="1"/>
  <c r="S935" i="10"/>
  <c r="C935" i="11" s="1"/>
  <c r="R745" i="10"/>
  <c r="B745" i="11" s="1"/>
  <c r="S769" i="10"/>
  <c r="C769" i="11" s="1"/>
  <c r="R769" i="10"/>
  <c r="B769" i="11" s="1"/>
  <c r="R822" i="10"/>
  <c r="B822" i="11" s="1"/>
  <c r="S847" i="10"/>
  <c r="C847" i="11" s="1"/>
  <c r="S869" i="10"/>
  <c r="C869" i="11" s="1"/>
  <c r="S911" i="10"/>
  <c r="C911" i="11" s="1"/>
  <c r="R911" i="10"/>
  <c r="B911" i="11" s="1"/>
  <c r="R801" i="10"/>
  <c r="B801" i="11" s="1"/>
  <c r="R809" i="10"/>
  <c r="B809" i="11" s="1"/>
  <c r="R817" i="10"/>
  <c r="B817" i="11" s="1"/>
  <c r="R833" i="10"/>
  <c r="B833" i="11" s="1"/>
  <c r="R841" i="10"/>
  <c r="B841" i="11" s="1"/>
  <c r="R849" i="10"/>
  <c r="B849" i="11" s="1"/>
  <c r="R857" i="10"/>
  <c r="B857" i="11" s="1"/>
  <c r="R881" i="10"/>
  <c r="B881" i="11" s="1"/>
  <c r="R889" i="10"/>
  <c r="B889" i="11" s="1"/>
  <c r="R913" i="10"/>
  <c r="B913" i="11" s="1"/>
  <c r="R914" i="10"/>
  <c r="B914" i="11" s="1"/>
  <c r="S915" i="10"/>
  <c r="C915" i="11" s="1"/>
  <c r="S926" i="10"/>
  <c r="C926" i="11" s="1"/>
  <c r="R926" i="10"/>
  <c r="B926" i="11" s="1"/>
  <c r="R939" i="10"/>
  <c r="B939" i="11" s="1"/>
  <c r="S940" i="10"/>
  <c r="C940" i="11" s="1"/>
  <c r="R940" i="10"/>
  <c r="B940" i="11" s="1"/>
  <c r="S923" i="10"/>
  <c r="C923" i="11" s="1"/>
  <c r="R923" i="10"/>
  <c r="B923" i="11" s="1"/>
  <c r="R955" i="10"/>
  <c r="B955" i="11" s="1"/>
  <c r="S956" i="10"/>
  <c r="C956" i="11" s="1"/>
  <c r="R956" i="10"/>
  <c r="B956" i="11" s="1"/>
  <c r="R957" i="10"/>
  <c r="S957" i="10"/>
  <c r="R948" i="10"/>
  <c r="B948" i="11" s="1"/>
  <c r="W952" i="10"/>
  <c r="R950" i="10"/>
  <c r="B950" i="11" s="1"/>
  <c r="X424" i="10" l="1"/>
  <c r="X590" i="10"/>
  <c r="W949" i="10"/>
  <c r="T949" i="10" s="1"/>
  <c r="D949" i="11" s="1"/>
  <c r="W625" i="10"/>
  <c r="T625" i="10" s="1"/>
  <c r="D625" i="11" s="1"/>
  <c r="X680" i="10"/>
  <c r="W500" i="10"/>
  <c r="W821" i="10"/>
  <c r="T821" i="10" s="1"/>
  <c r="D821" i="11" s="1"/>
  <c r="X819" i="10"/>
  <c r="X534" i="10"/>
  <c r="W606" i="10"/>
  <c r="T606" i="10" s="1"/>
  <c r="D606" i="11" s="1"/>
  <c r="X791" i="10"/>
  <c r="W665" i="10"/>
  <c r="T665" i="10" s="1"/>
  <c r="D665" i="11" s="1"/>
  <c r="X539" i="10"/>
  <c r="W920" i="10"/>
  <c r="T920" i="10" s="1"/>
  <c r="D920" i="11" s="1"/>
  <c r="X384" i="10"/>
  <c r="W828" i="10"/>
  <c r="T828" i="10" s="1"/>
  <c r="D828" i="11" s="1"/>
  <c r="W866" i="10"/>
  <c r="T866" i="10" s="1"/>
  <c r="D866" i="11" s="1"/>
  <c r="W820" i="10"/>
  <c r="T820" i="10" s="1"/>
  <c r="D820" i="11" s="1"/>
  <c r="W638" i="10"/>
  <c r="T638" i="10" s="1"/>
  <c r="D638" i="11" s="1"/>
  <c r="W680" i="10"/>
  <c r="D210" i="11"/>
  <c r="W840" i="10"/>
  <c r="T840" i="10" s="1"/>
  <c r="D840" i="11" s="1"/>
  <c r="W912" i="10"/>
  <c r="T912" i="10" s="1"/>
  <c r="D912" i="11" s="1"/>
  <c r="W388" i="10"/>
  <c r="T388" i="10" s="1"/>
  <c r="D388" i="11" s="1"/>
  <c r="W916" i="10"/>
  <c r="T916" i="10" s="1"/>
  <c r="D916" i="11" s="1"/>
  <c r="W872" i="10"/>
  <c r="T872" i="10" s="1"/>
  <c r="D872" i="11" s="1"/>
  <c r="X679" i="10"/>
  <c r="X488" i="10"/>
  <c r="X943" i="10"/>
  <c r="W925" i="10"/>
  <c r="T925" i="10" s="1"/>
  <c r="D925" i="11" s="1"/>
  <c r="W791" i="10"/>
  <c r="T791" i="10" s="1"/>
  <c r="D791" i="11" s="1"/>
  <c r="X756" i="10"/>
  <c r="X440" i="10"/>
  <c r="W775" i="10"/>
  <c r="T775" i="10" s="1"/>
  <c r="D775" i="11" s="1"/>
  <c r="W704" i="10"/>
  <c r="T704" i="10" s="1"/>
  <c r="D704" i="11" s="1"/>
  <c r="W729" i="10"/>
  <c r="T729" i="10" s="1"/>
  <c r="D729" i="11" s="1"/>
  <c r="W705" i="10"/>
  <c r="T705" i="10" s="1"/>
  <c r="D705" i="11" s="1"/>
  <c r="D112" i="11"/>
  <c r="W622" i="10"/>
  <c r="T622" i="10" s="1"/>
  <c r="D622" i="11" s="1"/>
  <c r="W706" i="10"/>
  <c r="T706" i="10" s="1"/>
  <c r="D706" i="11" s="1"/>
  <c r="W686" i="10"/>
  <c r="T686" i="10" s="1"/>
  <c r="D686" i="11" s="1"/>
  <c r="W584" i="10"/>
  <c r="T584" i="10" s="1"/>
  <c r="D584" i="11" s="1"/>
  <c r="W883" i="10"/>
  <c r="T883" i="10" s="1"/>
  <c r="D883" i="11" s="1"/>
  <c r="W707" i="10"/>
  <c r="T707" i="10" s="1"/>
  <c r="D707" i="11" s="1"/>
  <c r="X472" i="10"/>
  <c r="X465" i="10"/>
  <c r="D273" i="11"/>
  <c r="W749" i="10"/>
  <c r="T749" i="10" s="1"/>
  <c r="D749" i="11" s="1"/>
  <c r="X563" i="10"/>
  <c r="D164" i="11"/>
  <c r="X916" i="10"/>
  <c r="X843" i="10"/>
  <c r="W441" i="10"/>
  <c r="T441" i="10" s="1"/>
  <c r="D441" i="11" s="1"/>
  <c r="X666" i="10"/>
  <c r="X500" i="10"/>
  <c r="X547" i="10"/>
  <c r="W379" i="10"/>
  <c r="T379" i="10" s="1"/>
  <c r="D379" i="11" s="1"/>
  <c r="X723" i="10"/>
  <c r="W562" i="10"/>
  <c r="T562" i="10" s="1"/>
  <c r="D562" i="11" s="1"/>
  <c r="D148" i="11"/>
  <c r="W618" i="10"/>
  <c r="T618" i="10" s="1"/>
  <c r="D618" i="11" s="1"/>
  <c r="W892" i="10"/>
  <c r="T892" i="10" s="1"/>
  <c r="D892" i="11" s="1"/>
  <c r="W876" i="10"/>
  <c r="T876" i="10" s="1"/>
  <c r="D876" i="11" s="1"/>
  <c r="X642" i="10"/>
  <c r="X603" i="10"/>
  <c r="X944" i="10"/>
  <c r="X671" i="10"/>
  <c r="X737" i="10"/>
  <c r="W673" i="10"/>
  <c r="T673" i="10" s="1"/>
  <c r="D673" i="11" s="1"/>
  <c r="W412" i="10"/>
  <c r="T412" i="10" s="1"/>
  <c r="D412" i="11" s="1"/>
  <c r="D140" i="11"/>
  <c r="X820" i="10"/>
  <c r="W747" i="10"/>
  <c r="T747" i="10" s="1"/>
  <c r="D747" i="11" s="1"/>
  <c r="W800" i="10"/>
  <c r="T800" i="10" s="1"/>
  <c r="D800" i="11" s="1"/>
  <c r="W578" i="10"/>
  <c r="T578" i="10" s="1"/>
  <c r="D578" i="11" s="1"/>
  <c r="W630" i="10"/>
  <c r="T630" i="10" s="1"/>
  <c r="D630" i="11" s="1"/>
  <c r="X626" i="10"/>
  <c r="E232" i="11"/>
  <c r="D61" i="11"/>
  <c r="X953" i="10"/>
  <c r="X874" i="10"/>
  <c r="X941" i="10"/>
  <c r="X891" i="10"/>
  <c r="X709" i="10"/>
  <c r="D19" i="11"/>
  <c r="X664" i="10"/>
  <c r="W709" i="10"/>
  <c r="T709" i="10" s="1"/>
  <c r="D709" i="11" s="1"/>
  <c r="X729" i="10"/>
  <c r="W682" i="10"/>
  <c r="T682" i="10" s="1"/>
  <c r="D682" i="11" s="1"/>
  <c r="X952" i="10"/>
  <c r="U952" i="10" s="1"/>
  <c r="E952" i="11" s="1"/>
  <c r="X771" i="10"/>
  <c r="X801" i="10"/>
  <c r="X730" i="10"/>
  <c r="X663" i="10"/>
  <c r="W664" i="10"/>
  <c r="T664" i="10" s="1"/>
  <c r="D664" i="11" s="1"/>
  <c r="W614" i="10"/>
  <c r="T614" i="10" s="1"/>
  <c r="D614" i="11" s="1"/>
  <c r="W417" i="10"/>
  <c r="T417" i="10" s="1"/>
  <c r="D417" i="11" s="1"/>
  <c r="D256" i="11"/>
  <c r="D48" i="11"/>
  <c r="W944" i="10"/>
  <c r="W856" i="10"/>
  <c r="T856" i="10" s="1"/>
  <c r="D856" i="11" s="1"/>
  <c r="W721" i="10"/>
  <c r="T721" i="10" s="1"/>
  <c r="D721" i="11" s="1"/>
  <c r="W829" i="10"/>
  <c r="T829" i="10" s="1"/>
  <c r="D829" i="11" s="1"/>
  <c r="X722" i="10"/>
  <c r="W457" i="10"/>
  <c r="T457" i="10" s="1"/>
  <c r="D457" i="11" s="1"/>
  <c r="X608" i="10"/>
  <c r="X448" i="10"/>
  <c r="D100" i="11"/>
  <c r="D52" i="11"/>
  <c r="W875" i="10"/>
  <c r="T875" i="10" s="1"/>
  <c r="D875" i="11" s="1"/>
  <c r="X781" i="10"/>
  <c r="D128" i="11"/>
  <c r="X818" i="10"/>
  <c r="W789" i="10"/>
  <c r="T789" i="10" s="1"/>
  <c r="D789" i="11" s="1"/>
  <c r="W867" i="10"/>
  <c r="T867" i="10" s="1"/>
  <c r="D867" i="11" s="1"/>
  <c r="W716" i="10"/>
  <c r="T716" i="10" s="1"/>
  <c r="D716" i="11" s="1"/>
  <c r="X788" i="10"/>
  <c r="W603" i="10"/>
  <c r="T603" i="10" s="1"/>
  <c r="D603" i="11" s="1"/>
  <c r="W808" i="10"/>
  <c r="T808" i="10" s="1"/>
  <c r="D808" i="11" s="1"/>
  <c r="X841" i="10"/>
  <c r="X738" i="10"/>
  <c r="X718" i="10"/>
  <c r="X611" i="10"/>
  <c r="D47" i="11"/>
  <c r="X928" i="10"/>
  <c r="X382" i="10"/>
  <c r="X635" i="10"/>
  <c r="E184" i="11"/>
  <c r="W936" i="10"/>
  <c r="T936" i="10" s="1"/>
  <c r="D936" i="11" s="1"/>
  <c r="X900" i="10"/>
  <c r="X850" i="10"/>
  <c r="W513" i="10"/>
  <c r="T513" i="10" s="1"/>
  <c r="D513" i="11" s="1"/>
  <c r="W401" i="10"/>
  <c r="T401" i="10" s="1"/>
  <c r="D401" i="11" s="1"/>
  <c r="D156" i="11"/>
  <c r="W688" i="10"/>
  <c r="T688" i="10" s="1"/>
  <c r="D688" i="11" s="1"/>
  <c r="X616" i="10"/>
  <c r="W587" i="10"/>
  <c r="T587" i="10" s="1"/>
  <c r="D587" i="11" s="1"/>
  <c r="X733" i="10"/>
  <c r="W848" i="10"/>
  <c r="T848" i="10" s="1"/>
  <c r="D848" i="11" s="1"/>
  <c r="W816" i="10"/>
  <c r="T816" i="10" s="1"/>
  <c r="D816" i="11" s="1"/>
  <c r="W743" i="10"/>
  <c r="T743" i="10" s="1"/>
  <c r="D743" i="11" s="1"/>
  <c r="W400" i="10"/>
  <c r="T400" i="10" s="1"/>
  <c r="D400" i="11" s="1"/>
  <c r="X592" i="10"/>
  <c r="D172" i="11"/>
  <c r="D3" i="11"/>
  <c r="X739" i="10"/>
  <c r="W904" i="10"/>
  <c r="T904" i="10" s="1"/>
  <c r="D904" i="11" s="1"/>
  <c r="X554" i="10"/>
  <c r="W732" i="10"/>
  <c r="T732" i="10" s="1"/>
  <c r="D732" i="11" s="1"/>
  <c r="W657" i="10"/>
  <c r="T657" i="10" s="1"/>
  <c r="D657" i="11" s="1"/>
  <c r="W884" i="10"/>
  <c r="T884" i="10" s="1"/>
  <c r="D884" i="11" s="1"/>
  <c r="W640" i="10"/>
  <c r="T640" i="10" s="1"/>
  <c r="D640" i="11" s="1"/>
  <c r="D241" i="11"/>
  <c r="X579" i="10"/>
  <c r="W611" i="10"/>
  <c r="T611" i="10" s="1"/>
  <c r="D611" i="11" s="1"/>
  <c r="W796" i="10"/>
  <c r="T796" i="10" s="1"/>
  <c r="D796" i="11" s="1"/>
  <c r="X587" i="10"/>
  <c r="W738" i="10"/>
  <c r="T738" i="10" s="1"/>
  <c r="D738" i="11" s="1"/>
  <c r="X379" i="10"/>
  <c r="X811" i="10"/>
  <c r="C811" i="11"/>
  <c r="W882" i="10"/>
  <c r="T882" i="10" s="1"/>
  <c r="D882" i="11" s="1"/>
  <c r="B882" i="11"/>
  <c r="W718" i="10"/>
  <c r="T718" i="10" s="1"/>
  <c r="D718" i="11" s="1"/>
  <c r="B718" i="11"/>
  <c r="W951" i="10"/>
  <c r="T951" i="10" s="1"/>
  <c r="D951" i="11" s="1"/>
  <c r="B951" i="11"/>
  <c r="W778" i="10"/>
  <c r="T778" i="10" s="1"/>
  <c r="D778" i="11" s="1"/>
  <c r="B778" i="11"/>
  <c r="E265" i="11"/>
  <c r="C265" i="11"/>
  <c r="W722" i="10"/>
  <c r="T722" i="10" s="1"/>
  <c r="B722" i="11"/>
  <c r="W771" i="10"/>
  <c r="T771" i="10" s="1"/>
  <c r="D771" i="11" s="1"/>
  <c r="B771" i="11"/>
  <c r="W663" i="10"/>
  <c r="T663" i="10" s="1"/>
  <c r="D663" i="11" s="1"/>
  <c r="B663" i="11"/>
  <c r="W834" i="10"/>
  <c r="T834" i="10" s="1"/>
  <c r="D834" i="11" s="1"/>
  <c r="B834" i="11"/>
  <c r="W755" i="10"/>
  <c r="T755" i="10" s="1"/>
  <c r="D755" i="11" s="1"/>
  <c r="B755" i="11"/>
  <c r="X375" i="10"/>
  <c r="C375" i="11"/>
  <c r="D132" i="11"/>
  <c r="B132" i="11"/>
  <c r="W448" i="10"/>
  <c r="B448" i="11"/>
  <c r="C264" i="11"/>
  <c r="X493" i="10"/>
  <c r="C493" i="11"/>
  <c r="W779" i="10"/>
  <c r="T779" i="10" s="1"/>
  <c r="D779" i="11" s="1"/>
  <c r="B779" i="11"/>
  <c r="X747" i="10"/>
  <c r="C747" i="11"/>
  <c r="W407" i="10"/>
  <c r="T407" i="10" s="1"/>
  <c r="D407" i="11" s="1"/>
  <c r="B407" i="11"/>
  <c r="B217" i="11"/>
  <c r="C16" i="11"/>
  <c r="B265" i="11"/>
  <c r="W633" i="10"/>
  <c r="T633" i="10" s="1"/>
  <c r="D633" i="11" s="1"/>
  <c r="B633" i="11"/>
  <c r="X921" i="10"/>
  <c r="C921" i="11"/>
  <c r="W546" i="10"/>
  <c r="T546" i="10" s="1"/>
  <c r="D546" i="11" s="1"/>
  <c r="B546" i="11"/>
  <c r="D208" i="11"/>
  <c r="B208" i="11"/>
  <c r="X416" i="10"/>
  <c r="C416" i="11"/>
  <c r="X697" i="10"/>
  <c r="C697" i="11"/>
  <c r="W850" i="10"/>
  <c r="T850" i="10" s="1"/>
  <c r="D850" i="11" s="1"/>
  <c r="B850" i="11"/>
  <c r="X924" i="10"/>
  <c r="C924" i="11"/>
  <c r="X569" i="10"/>
  <c r="C569" i="11"/>
  <c r="W919" i="10"/>
  <c r="T919" i="10" s="1"/>
  <c r="D919" i="11" s="1"/>
  <c r="B919" i="11"/>
  <c r="W811" i="10"/>
  <c r="T811" i="10" s="1"/>
  <c r="D811" i="11" s="1"/>
  <c r="B811" i="11"/>
  <c r="X555" i="10"/>
  <c r="C555" i="11"/>
  <c r="W634" i="10"/>
  <c r="T634" i="10" s="1"/>
  <c r="D634" i="11" s="1"/>
  <c r="B634" i="11"/>
  <c r="W803" i="10"/>
  <c r="T803" i="10" s="1"/>
  <c r="D803" i="11" s="1"/>
  <c r="B803" i="11"/>
  <c r="W697" i="10"/>
  <c r="T697" i="10" s="1"/>
  <c r="D697" i="11" s="1"/>
  <c r="B697" i="11"/>
  <c r="W927" i="10"/>
  <c r="T927" i="10" s="1"/>
  <c r="D927" i="11" s="1"/>
  <c r="B927" i="11"/>
  <c r="X464" i="10"/>
  <c r="C464" i="11"/>
  <c r="B225" i="11"/>
  <c r="X504" i="10"/>
  <c r="C504" i="11"/>
  <c r="D67" i="11"/>
  <c r="B67" i="11"/>
  <c r="C273" i="11"/>
  <c r="B84" i="11"/>
  <c r="W681" i="10"/>
  <c r="T681" i="10" s="1"/>
  <c r="D681" i="11" s="1"/>
  <c r="B681" i="11"/>
  <c r="W641" i="10"/>
  <c r="T641" i="10" s="1"/>
  <c r="D641" i="11" s="1"/>
  <c r="B641" i="11"/>
  <c r="W649" i="10"/>
  <c r="T649" i="10" s="1"/>
  <c r="D649" i="11" s="1"/>
  <c r="B649" i="11"/>
  <c r="B97" i="11"/>
  <c r="X675" i="10"/>
  <c r="C675" i="11"/>
  <c r="X541" i="10"/>
  <c r="C541" i="11"/>
  <c r="C245" i="11"/>
  <c r="C337" i="11"/>
  <c r="W539" i="10"/>
  <c r="T539" i="10" s="1"/>
  <c r="D539" i="11" s="1"/>
  <c r="B539" i="11"/>
  <c r="W544" i="10"/>
  <c r="T544" i="10" s="1"/>
  <c r="D544" i="11" s="1"/>
  <c r="B544" i="11"/>
  <c r="W792" i="10"/>
  <c r="T792" i="10" s="1"/>
  <c r="D792" i="11" s="1"/>
  <c r="B792" i="11"/>
  <c r="W943" i="10"/>
  <c r="T943" i="10" s="1"/>
  <c r="D943" i="11" s="1"/>
  <c r="B943" i="11"/>
  <c r="X449" i="10"/>
  <c r="C449" i="11"/>
  <c r="X703" i="10"/>
  <c r="C703" i="11"/>
  <c r="E337" i="11"/>
  <c r="B337" i="11"/>
  <c r="X609" i="10"/>
  <c r="C609" i="11"/>
  <c r="B131" i="11"/>
  <c r="W617" i="10"/>
  <c r="T617" i="10" s="1"/>
  <c r="D617" i="11" s="1"/>
  <c r="B617" i="11"/>
  <c r="C19" i="11"/>
  <c r="W529" i="10"/>
  <c r="T529" i="10" s="1"/>
  <c r="B529" i="11"/>
  <c r="C83" i="11"/>
  <c r="X496" i="10"/>
  <c r="C496" i="11"/>
  <c r="D108" i="11"/>
  <c r="B108" i="11"/>
  <c r="W472" i="10"/>
  <c r="T472" i="10" s="1"/>
  <c r="D472" i="11" s="1"/>
  <c r="B472" i="11"/>
  <c r="D105" i="11"/>
  <c r="B105" i="11"/>
  <c r="D63" i="11"/>
  <c r="B63" i="11"/>
  <c r="X643" i="10"/>
  <c r="C643" i="11"/>
  <c r="C68" i="11"/>
  <c r="W703" i="10"/>
  <c r="B703" i="11"/>
  <c r="W933" i="10"/>
  <c r="T933" i="10" s="1"/>
  <c r="D933" i="11" s="1"/>
  <c r="B933" i="11"/>
  <c r="X721" i="10"/>
  <c r="C721" i="11"/>
  <c r="W679" i="10"/>
  <c r="T679" i="10" s="1"/>
  <c r="D679" i="11" s="1"/>
  <c r="B679" i="11"/>
  <c r="W695" i="10"/>
  <c r="T695" i="10" s="1"/>
  <c r="D695" i="11" s="1"/>
  <c r="B695" i="11"/>
  <c r="X420" i="10"/>
  <c r="C420" i="11"/>
  <c r="X453" i="10"/>
  <c r="C453" i="11"/>
  <c r="B115" i="11"/>
  <c r="W874" i="10"/>
  <c r="T874" i="10" s="1"/>
  <c r="D874" i="11" s="1"/>
  <c r="B874" i="11"/>
  <c r="W891" i="10"/>
  <c r="B891" i="11"/>
  <c r="W553" i="10"/>
  <c r="T553" i="10" s="1"/>
  <c r="D553" i="11" s="1"/>
  <c r="B553" i="11"/>
  <c r="X868" i="10"/>
  <c r="C868" i="11"/>
  <c r="W532" i="10"/>
  <c r="T532" i="10" s="1"/>
  <c r="D532" i="11" s="1"/>
  <c r="B532" i="11"/>
  <c r="X657" i="10"/>
  <c r="C657" i="11"/>
  <c r="W420" i="10"/>
  <c r="T420" i="10" s="1"/>
  <c r="D420" i="11" s="1"/>
  <c r="B420" i="11"/>
  <c r="C240" i="11"/>
  <c r="W713" i="10"/>
  <c r="T713" i="10" s="1"/>
  <c r="D713" i="11" s="1"/>
  <c r="B713" i="11"/>
  <c r="X827" i="10"/>
  <c r="X409" i="10"/>
  <c r="E164" i="11"/>
  <c r="X505" i="10"/>
  <c r="X717" i="10"/>
  <c r="X558" i="10"/>
  <c r="X432" i="10"/>
  <c r="X710" i="10"/>
  <c r="U710" i="10" s="1"/>
  <c r="E710" i="11" s="1"/>
  <c r="W788" i="10"/>
  <c r="W760" i="10"/>
  <c r="T760" i="10" s="1"/>
  <c r="D760" i="11" s="1"/>
  <c r="D185" i="11"/>
  <c r="W868" i="10"/>
  <c r="T868" i="10" s="1"/>
  <c r="D868" i="11" s="1"/>
  <c r="D116" i="11"/>
  <c r="D56" i="11"/>
  <c r="W737" i="10"/>
  <c r="D64" i="11"/>
  <c r="D49" i="11"/>
  <c r="D123" i="11"/>
  <c r="W864" i="10"/>
  <c r="W759" i="10"/>
  <c r="T759" i="10" s="1"/>
  <c r="D759" i="11" s="1"/>
  <c r="D124" i="11"/>
  <c r="X867" i="10"/>
  <c r="W674" i="10"/>
  <c r="T674" i="10" s="1"/>
  <c r="D674" i="11" s="1"/>
  <c r="W818" i="10"/>
  <c r="T818" i="10" s="1"/>
  <c r="D818" i="11" s="1"/>
  <c r="X942" i="10"/>
  <c r="X764" i="10"/>
  <c r="D196" i="11"/>
  <c r="X779" i="10"/>
  <c r="X936" i="10"/>
  <c r="X919" i="10"/>
  <c r="W739" i="10"/>
  <c r="T739" i="10" s="1"/>
  <c r="D739" i="11" s="1"/>
  <c r="X527" i="10"/>
  <c r="X584" i="10"/>
  <c r="W534" i="10"/>
  <c r="X571" i="10"/>
  <c r="X687" i="10"/>
  <c r="X535" i="10"/>
  <c r="X828" i="10"/>
  <c r="W763" i="10"/>
  <c r="T763" i="10" s="1"/>
  <c r="D763" i="11" s="1"/>
  <c r="X614" i="10"/>
  <c r="W538" i="10"/>
  <c r="T538" i="10" s="1"/>
  <c r="D538" i="11" s="1"/>
  <c r="D107" i="11"/>
  <c r="D92" i="11"/>
  <c r="X787" i="10"/>
  <c r="X536" i="10"/>
  <c r="X752" i="10"/>
  <c r="W762" i="10"/>
  <c r="T762" i="10" s="1"/>
  <c r="D762" i="11" s="1"/>
  <c r="X808" i="10"/>
  <c r="X892" i="10"/>
  <c r="X789" i="10"/>
  <c r="W554" i="10"/>
  <c r="X876" i="10"/>
  <c r="X529" i="10"/>
  <c r="W550" i="10"/>
  <c r="X784" i="10"/>
  <c r="X920" i="10"/>
  <c r="X858" i="10"/>
  <c r="X544" i="10"/>
  <c r="E168" i="11"/>
  <c r="X574" i="10"/>
  <c r="X480" i="10"/>
  <c r="X512" i="10"/>
  <c r="X457" i="10"/>
  <c r="X898" i="10"/>
  <c r="X796" i="10"/>
  <c r="W571" i="10"/>
  <c r="T571" i="10" s="1"/>
  <c r="D571" i="11" s="1"/>
  <c r="X640" i="10"/>
  <c r="W744" i="10"/>
  <c r="T744" i="10" s="1"/>
  <c r="D744" i="11" s="1"/>
  <c r="D40" i="11"/>
  <c r="D8" i="11"/>
  <c r="W764" i="10"/>
  <c r="T764" i="10" s="1"/>
  <c r="D764" i="11" s="1"/>
  <c r="W696" i="10"/>
  <c r="T696" i="10" s="1"/>
  <c r="D696" i="11" s="1"/>
  <c r="W648" i="10"/>
  <c r="T648" i="10" s="1"/>
  <c r="D648" i="11" s="1"/>
  <c r="W383" i="10"/>
  <c r="T383" i="10" s="1"/>
  <c r="D383" i="11" s="1"/>
  <c r="W505" i="10"/>
  <c r="T505" i="10" s="1"/>
  <c r="D505" i="11" s="1"/>
  <c r="D180" i="11"/>
  <c r="X531" i="10"/>
  <c r="W672" i="10"/>
  <c r="T672" i="10" s="1"/>
  <c r="D672" i="11" s="1"/>
  <c r="W374" i="10"/>
  <c r="T374" i="10" s="1"/>
  <c r="D374" i="11" s="1"/>
  <c r="W419" i="10"/>
  <c r="T419" i="10" s="1"/>
  <c r="D419" i="11" s="1"/>
  <c r="W563" i="10"/>
  <c r="T563" i="10" s="1"/>
  <c r="D563" i="11" s="1"/>
  <c r="X403" i="10"/>
  <c r="X951" i="10"/>
  <c r="X688" i="10"/>
  <c r="W610" i="10"/>
  <c r="T610" i="10" s="1"/>
  <c r="D610" i="11" s="1"/>
  <c r="W600" i="10"/>
  <c r="T600" i="10" s="1"/>
  <c r="D600" i="11" s="1"/>
  <c r="W520" i="10"/>
  <c r="T520" i="10" s="1"/>
  <c r="D520" i="11" s="1"/>
  <c r="W730" i="10"/>
  <c r="X399" i="10"/>
  <c r="D304" i="11"/>
  <c r="X732" i="10"/>
  <c r="X380" i="10"/>
  <c r="W690" i="10"/>
  <c r="T690" i="10" s="1"/>
  <c r="D690" i="11" s="1"/>
  <c r="W555" i="10"/>
  <c r="W896" i="10"/>
  <c r="X851" i="10"/>
  <c r="X794" i="10"/>
  <c r="D360" i="11"/>
  <c r="W924" i="10"/>
  <c r="T924" i="10" s="1"/>
  <c r="D924" i="11" s="1"/>
  <c r="X734" i="10"/>
  <c r="X749" i="10"/>
  <c r="X634" i="10"/>
  <c r="X682" i="10"/>
  <c r="X606" i="10"/>
  <c r="X803" i="10"/>
  <c r="X674" i="10"/>
  <c r="W566" i="10"/>
  <c r="T566" i="10" s="1"/>
  <c r="D566" i="11" s="1"/>
  <c r="X754" i="10"/>
  <c r="W941" i="10"/>
  <c r="X665" i="10"/>
  <c r="X595" i="10"/>
  <c r="X509" i="10"/>
  <c r="W843" i="10"/>
  <c r="T843" i="10" s="1"/>
  <c r="D843" i="11" s="1"/>
  <c r="X857" i="10"/>
  <c r="X883" i="10"/>
  <c r="W489" i="10"/>
  <c r="T489" i="10" s="1"/>
  <c r="D489" i="11" s="1"/>
  <c r="W527" i="10"/>
  <c r="T527" i="10" s="1"/>
  <c r="D527" i="11" s="1"/>
  <c r="X532" i="10"/>
  <c r="X713" i="10"/>
  <c r="X706" i="10"/>
  <c r="X481" i="10"/>
  <c r="X829" i="10"/>
  <c r="W440" i="10"/>
  <c r="W616" i="10"/>
  <c r="T616" i="10" s="1"/>
  <c r="D616" i="11" s="1"/>
  <c r="X912" i="10"/>
  <c r="X760" i="10"/>
  <c r="X445" i="10"/>
  <c r="X428" i="10"/>
  <c r="X848" i="10"/>
  <c r="W528" i="10"/>
  <c r="T528" i="10" s="1"/>
  <c r="D528" i="11" s="1"/>
  <c r="X689" i="10"/>
  <c r="W432" i="10"/>
  <c r="X545" i="10"/>
  <c r="X625" i="10"/>
  <c r="X889" i="10"/>
  <c r="X553" i="10"/>
  <c r="X497" i="10"/>
  <c r="X477" i="10"/>
  <c r="W717" i="10"/>
  <c r="T717" i="10" s="1"/>
  <c r="D717" i="11" s="1"/>
  <c r="X933" i="10"/>
  <c r="X561" i="10"/>
  <c r="X501" i="10"/>
  <c r="D55" i="11"/>
  <c r="W456" i="10"/>
  <c r="T456" i="10" s="1"/>
  <c r="D456" i="11" s="1"/>
  <c r="X884" i="10"/>
  <c r="X521" i="10"/>
  <c r="X914" i="10"/>
  <c r="W733" i="10"/>
  <c r="T733" i="10" s="1"/>
  <c r="D733" i="11" s="1"/>
  <c r="X393" i="10"/>
  <c r="W416" i="10"/>
  <c r="T416" i="10" s="1"/>
  <c r="D416" i="11" s="1"/>
  <c r="D312" i="11"/>
  <c r="D328" i="11"/>
  <c r="X633" i="10"/>
  <c r="D39" i="11"/>
  <c r="X708" i="10"/>
  <c r="W558" i="10"/>
  <c r="X461" i="10"/>
  <c r="D91" i="11"/>
  <c r="X683" i="10"/>
  <c r="X577" i="10"/>
  <c r="X391" i="10"/>
  <c r="D320" i="11"/>
  <c r="X726" i="10"/>
  <c r="W574" i="10"/>
  <c r="W480" i="10"/>
  <c r="T480" i="10" s="1"/>
  <c r="D480" i="11" s="1"/>
  <c r="X659" i="10"/>
  <c r="D68" i="11"/>
  <c r="D233" i="11"/>
  <c r="W496" i="10"/>
  <c r="T496" i="10" s="1"/>
  <c r="D496" i="11" s="1"/>
  <c r="D224" i="11"/>
  <c r="W656" i="10"/>
  <c r="T656" i="10" s="1"/>
  <c r="D656" i="11" s="1"/>
  <c r="W427" i="10"/>
  <c r="D121" i="11"/>
  <c r="X925" i="10"/>
  <c r="X873" i="10"/>
  <c r="D71" i="11"/>
  <c r="D59" i="11"/>
  <c r="X412" i="10"/>
  <c r="X513" i="10"/>
  <c r="X400" i="10"/>
  <c r="D72" i="11"/>
  <c r="X763" i="10"/>
  <c r="X849" i="10"/>
  <c r="W824" i="10"/>
  <c r="T824" i="10" s="1"/>
  <c r="D824" i="11" s="1"/>
  <c r="X714" i="10"/>
  <c r="W671" i="10"/>
  <c r="W687" i="10"/>
  <c r="T687" i="10" s="1"/>
  <c r="D687" i="11" s="1"/>
  <c r="W504" i="10"/>
  <c r="W787" i="10"/>
  <c r="T787" i="10" s="1"/>
  <c r="D787" i="11" s="1"/>
  <c r="X520" i="10"/>
  <c r="W576" i="10"/>
  <c r="T576" i="10" s="1"/>
  <c r="D576" i="11" s="1"/>
  <c r="X707" i="10"/>
  <c r="W646" i="10"/>
  <c r="W626" i="10"/>
  <c r="W689" i="10"/>
  <c r="T689" i="10" s="1"/>
  <c r="D689" i="11" s="1"/>
  <c r="W481" i="10"/>
  <c r="T481" i="10" s="1"/>
  <c r="D481" i="11" s="1"/>
  <c r="W888" i="10"/>
  <c r="T888" i="10" s="1"/>
  <c r="D888" i="11" s="1"/>
  <c r="W384" i="10"/>
  <c r="W512" i="10"/>
  <c r="X560" i="10"/>
  <c r="X897" i="10"/>
  <c r="X383" i="10"/>
  <c r="X934" i="10"/>
  <c r="W632" i="10"/>
  <c r="T632" i="10" s="1"/>
  <c r="D632" i="11" s="1"/>
  <c r="D161" i="11"/>
  <c r="X469" i="10"/>
  <c r="W570" i="10"/>
  <c r="T570" i="10" s="1"/>
  <c r="D570" i="11" s="1"/>
  <c r="W424" i="10"/>
  <c r="W392" i="10"/>
  <c r="T392" i="10" s="1"/>
  <c r="D392" i="11" s="1"/>
  <c r="D89" i="11"/>
  <c r="W772" i="10"/>
  <c r="W724" i="10"/>
  <c r="T724" i="10" s="1"/>
  <c r="D724" i="11" s="1"/>
  <c r="X658" i="10"/>
  <c r="X593" i="10"/>
  <c r="W560" i="10"/>
  <c r="D45" i="11"/>
  <c r="E96" i="11"/>
  <c r="X856" i="10"/>
  <c r="X441" i="10"/>
  <c r="W592" i="10"/>
  <c r="D177" i="11"/>
  <c r="X673" i="10"/>
  <c r="D248" i="11"/>
  <c r="W536" i="10"/>
  <c r="T536" i="10" s="1"/>
  <c r="D536" i="11" s="1"/>
  <c r="W723" i="10"/>
  <c r="W526" i="10"/>
  <c r="T526" i="10" s="1"/>
  <c r="D526" i="11" s="1"/>
  <c r="W387" i="10"/>
  <c r="T387" i="10" s="1"/>
  <c r="D387" i="11" s="1"/>
  <c r="D81" i="11"/>
  <c r="W898" i="10"/>
  <c r="T898" i="10" s="1"/>
  <c r="D898" i="11" s="1"/>
  <c r="W928" i="10"/>
  <c r="T928" i="10" s="1"/>
  <c r="D928" i="11" s="1"/>
  <c r="W880" i="10"/>
  <c r="T880" i="10" s="1"/>
  <c r="D880" i="11" s="1"/>
  <c r="X792" i="10"/>
  <c r="W658" i="10"/>
  <c r="T658" i="10" s="1"/>
  <c r="D658" i="11" s="1"/>
  <c r="X650" i="10"/>
  <c r="W464" i="10"/>
  <c r="T464" i="10" s="1"/>
  <c r="D464" i="11" s="1"/>
  <c r="X824" i="10"/>
  <c r="X624" i="10"/>
  <c r="X896" i="10"/>
  <c r="X864" i="10"/>
  <c r="W714" i="10"/>
  <c r="W702" i="10"/>
  <c r="W642" i="10"/>
  <c r="W590" i="10"/>
  <c r="X485" i="10"/>
  <c r="D76" i="11"/>
  <c r="D34" i="11"/>
  <c r="W756" i="10"/>
  <c r="T756" i="10" s="1"/>
  <c r="D756" i="11" s="1"/>
  <c r="W754" i="10"/>
  <c r="T754" i="10" s="1"/>
  <c r="D754" i="11" s="1"/>
  <c r="X833" i="10"/>
  <c r="X875" i="10"/>
  <c r="X825" i="10"/>
  <c r="X800" i="10"/>
  <c r="W650" i="10"/>
  <c r="T650" i="10" s="1"/>
  <c r="D650" i="11" s="1"/>
  <c r="D155" i="11"/>
  <c r="X456" i="10"/>
  <c r="D203" i="11"/>
  <c r="W624" i="10"/>
  <c r="W568" i="10"/>
  <c r="X385" i="10"/>
  <c r="W666" i="10"/>
  <c r="W390" i="10"/>
  <c r="T390" i="10" s="1"/>
  <c r="D390" i="11" s="1"/>
  <c r="W708" i="10"/>
  <c r="T708" i="10" s="1"/>
  <c r="D708" i="11" s="1"/>
  <c r="X695" i="10"/>
  <c r="X489" i="10"/>
  <c r="D179" i="11"/>
  <c r="X618" i="10"/>
  <c r="W540" i="10"/>
  <c r="D44" i="11"/>
  <c r="X751" i="10"/>
  <c r="X840" i="10"/>
  <c r="X705" i="10"/>
  <c r="X945" i="10"/>
  <c r="W406" i="10"/>
  <c r="W552" i="10"/>
  <c r="T552" i="10" s="1"/>
  <c r="D552" i="11" s="1"/>
  <c r="X872" i="10"/>
  <c r="W698" i="10"/>
  <c r="T698" i="10" s="1"/>
  <c r="D698" i="11" s="1"/>
  <c r="W827" i="10"/>
  <c r="T827" i="10" s="1"/>
  <c r="D827" i="11" s="1"/>
  <c r="X899" i="10"/>
  <c r="W858" i="10"/>
  <c r="T858" i="10" s="1"/>
  <c r="D858" i="11" s="1"/>
  <c r="X716" i="10"/>
  <c r="D187" i="11"/>
  <c r="W488" i="10"/>
  <c r="W726" i="10"/>
  <c r="T726" i="10" s="1"/>
  <c r="D726" i="11" s="1"/>
  <c r="D344" i="11"/>
  <c r="X852" i="10"/>
  <c r="D153" i="11"/>
  <c r="X821" i="10"/>
  <c r="X681" i="10"/>
  <c r="D201" i="11"/>
  <c r="X437" i="10"/>
  <c r="D216" i="11"/>
  <c r="W751" i="10"/>
  <c r="T751" i="10" s="1"/>
  <c r="D751" i="11" s="1"/>
  <c r="D32" i="11"/>
  <c r="X905" i="10"/>
  <c r="X832" i="10"/>
  <c r="X407" i="10"/>
  <c r="D137" i="11"/>
  <c r="D195" i="11"/>
  <c r="D163" i="11"/>
  <c r="W635" i="10"/>
  <c r="X617" i="10"/>
  <c r="W579" i="10"/>
  <c r="T579" i="10" s="1"/>
  <c r="D579" i="11" s="1"/>
  <c r="W547" i="10"/>
  <c r="W411" i="10"/>
  <c r="T411" i="10" s="1"/>
  <c r="D411" i="11" s="1"/>
  <c r="W382" i="10"/>
  <c r="W408" i="10"/>
  <c r="T408" i="10" s="1"/>
  <c r="D408" i="11" s="1"/>
  <c r="X826" i="10"/>
  <c r="W918" i="10"/>
  <c r="W851" i="10"/>
  <c r="T851" i="10" s="1"/>
  <c r="D851" i="11" s="1"/>
  <c r="W819" i="10"/>
  <c r="T819" i="10" s="1"/>
  <c r="D819" i="11" s="1"/>
  <c r="W907" i="10"/>
  <c r="T907" i="10" s="1"/>
  <c r="D907" i="11" s="1"/>
  <c r="W794" i="10"/>
  <c r="T794" i="10" s="1"/>
  <c r="D794" i="11" s="1"/>
  <c r="W804" i="10"/>
  <c r="T804" i="10" s="1"/>
  <c r="D804" i="11" s="1"/>
  <c r="D145" i="11"/>
  <c r="X627" i="10"/>
  <c r="X881" i="10"/>
  <c r="W398" i="10"/>
  <c r="T398" i="10" s="1"/>
  <c r="D398" i="11" s="1"/>
  <c r="D99" i="11"/>
  <c r="W608" i="10"/>
  <c r="T608" i="10" s="1"/>
  <c r="D608" i="11" s="1"/>
  <c r="X817" i="10"/>
  <c r="D169" i="11"/>
  <c r="X517" i="10"/>
  <c r="D218" i="11"/>
  <c r="W582" i="10"/>
  <c r="X641" i="10"/>
  <c r="W594" i="10"/>
  <c r="T594" i="10" s="1"/>
  <c r="D594" i="11" s="1"/>
  <c r="X649" i="10"/>
  <c r="W826" i="10"/>
  <c r="T826" i="10" s="1"/>
  <c r="D826" i="11" s="1"/>
  <c r="X638" i="10"/>
  <c r="X546" i="10"/>
  <c r="X880" i="10"/>
  <c r="X918" i="10"/>
  <c r="W832" i="10"/>
  <c r="X755" i="10"/>
  <c r="X538" i="10"/>
  <c r="X656" i="10"/>
  <c r="X550" i="10"/>
  <c r="X772" i="10"/>
  <c r="X836" i="10"/>
  <c r="X866" i="10"/>
  <c r="X724" i="10"/>
  <c r="W915" i="10"/>
  <c r="T915" i="10" s="1"/>
  <c r="D915" i="11" s="1"/>
  <c r="D147" i="11"/>
  <c r="D11" i="11"/>
  <c r="X582" i="10"/>
  <c r="X622" i="10"/>
  <c r="X696" i="10"/>
  <c r="X533" i="10"/>
  <c r="W385" i="10"/>
  <c r="T385" i="10" s="1"/>
  <c r="D385" i="11" s="1"/>
  <c r="X865" i="10"/>
  <c r="X744" i="10"/>
  <c r="X648" i="10"/>
  <c r="X396" i="10"/>
  <c r="X816" i="10"/>
  <c r="X646" i="10"/>
  <c r="X704" i="10"/>
  <c r="X576" i="10"/>
  <c r="X566" i="10"/>
  <c r="X768" i="10"/>
  <c r="X686" i="10"/>
  <c r="D171" i="11"/>
  <c r="X809" i="10"/>
  <c r="X904" i="10"/>
  <c r="X600" i="10"/>
  <c r="X630" i="10"/>
  <c r="X388" i="10"/>
  <c r="X913" i="10"/>
  <c r="X888" i="10"/>
  <c r="X950" i="10"/>
  <c r="X949" i="10"/>
  <c r="X401" i="10"/>
  <c r="X667" i="10"/>
  <c r="D329" i="11"/>
  <c r="X672" i="10"/>
  <c r="X568" i="10"/>
  <c r="X632" i="10"/>
  <c r="X406" i="10"/>
  <c r="X552" i="10"/>
  <c r="X417" i="10"/>
  <c r="X702" i="10"/>
  <c r="X433" i="10"/>
  <c r="W403" i="10"/>
  <c r="T403" i="10" s="1"/>
  <c r="D403" i="11" s="1"/>
  <c r="W899" i="10"/>
  <c r="D43" i="11"/>
  <c r="D35" i="11"/>
  <c r="D139" i="11"/>
  <c r="X835" i="10"/>
  <c r="W847" i="10"/>
  <c r="W784" i="10"/>
  <c r="W728" i="10"/>
  <c r="W765" i="10"/>
  <c r="W533" i="10"/>
  <c r="W659" i="10"/>
  <c r="X621" i="10"/>
  <c r="X470" i="10"/>
  <c r="X955" i="10"/>
  <c r="W897" i="10"/>
  <c r="W929" i="10"/>
  <c r="W809" i="10"/>
  <c r="X915" i="10"/>
  <c r="W801" i="10"/>
  <c r="X931" i="10"/>
  <c r="X948" i="10"/>
  <c r="W956" i="10"/>
  <c r="W945" i="10"/>
  <c r="W857" i="10"/>
  <c r="W869" i="10"/>
  <c r="W793" i="10"/>
  <c r="W894" i="10"/>
  <c r="X854" i="10"/>
  <c r="X954" i="10"/>
  <c r="W930" i="10"/>
  <c r="X785" i="10"/>
  <c r="W842" i="10"/>
  <c r="X877" i="10"/>
  <c r="W845" i="10"/>
  <c r="W770" i="10"/>
  <c r="W734" i="10"/>
  <c r="X712" i="10"/>
  <c r="W903" i="10"/>
  <c r="W767" i="10"/>
  <c r="X901" i="10"/>
  <c r="X908" i="10"/>
  <c r="X802" i="10"/>
  <c r="W670" i="10"/>
  <c r="W629" i="10"/>
  <c r="W573" i="10"/>
  <c r="W509" i="10"/>
  <c r="W445" i="10"/>
  <c r="X698" i="10"/>
  <c r="W613" i="10"/>
  <c r="W559" i="10"/>
  <c r="W790" i="10"/>
  <c r="W637" i="10"/>
  <c r="W580" i="10"/>
  <c r="W557" i="10"/>
  <c r="W700" i="10"/>
  <c r="X542" i="10"/>
  <c r="X938" i="10"/>
  <c r="W604" i="10"/>
  <c r="W541" i="10"/>
  <c r="X797" i="10"/>
  <c r="W683" i="10"/>
  <c r="W660" i="10"/>
  <c r="W631" i="10"/>
  <c r="X605" i="10"/>
  <c r="W490" i="10"/>
  <c r="X430" i="10"/>
  <c r="X408" i="10"/>
  <c r="X390" i="10"/>
  <c r="W381" i="10"/>
  <c r="W619" i="10"/>
  <c r="W503" i="10"/>
  <c r="X460" i="10"/>
  <c r="W433" i="10"/>
  <c r="X398" i="10"/>
  <c r="X389" i="10"/>
  <c r="W725" i="10"/>
  <c r="X585" i="10"/>
  <c r="W487" i="10"/>
  <c r="W442" i="10"/>
  <c r="W397" i="10"/>
  <c r="W491" i="10"/>
  <c r="X454" i="10"/>
  <c r="X499" i="10"/>
  <c r="W484" i="10"/>
  <c r="W458" i="10"/>
  <c r="W386" i="10"/>
  <c r="X701" i="10"/>
  <c r="W478" i="10"/>
  <c r="X427" i="10"/>
  <c r="X392" i="10"/>
  <c r="W521" i="10"/>
  <c r="W459" i="10"/>
  <c r="X410" i="10"/>
  <c r="W373" i="10"/>
  <c r="X443" i="10"/>
  <c r="W492" i="10"/>
  <c r="X395" i="10"/>
  <c r="D337" i="11"/>
  <c r="W447" i="10"/>
  <c r="X516" i="10"/>
  <c r="D168" i="11"/>
  <c r="W841" i="10"/>
  <c r="X937" i="10"/>
  <c r="W859" i="10"/>
  <c r="W837" i="10"/>
  <c r="W669" i="10"/>
  <c r="W805" i="10"/>
  <c r="X690" i="10"/>
  <c r="X581" i="10"/>
  <c r="X810" i="10"/>
  <c r="W655" i="10"/>
  <c r="W471" i="10"/>
  <c r="W483" i="10"/>
  <c r="X519" i="10"/>
  <c r="W523" i="10"/>
  <c r="X923" i="10"/>
  <c r="W833" i="10"/>
  <c r="W873" i="10"/>
  <c r="W957" i="10"/>
  <c r="W926" i="10"/>
  <c r="W865" i="10"/>
  <c r="X926" i="10"/>
  <c r="W914" i="10"/>
  <c r="W950" i="10"/>
  <c r="W947" i="10"/>
  <c r="X956" i="10"/>
  <c r="W913" i="10"/>
  <c r="W849" i="10"/>
  <c r="X869" i="10"/>
  <c r="W769" i="10"/>
  <c r="X793" i="10"/>
  <c r="X894" i="10"/>
  <c r="W768" i="10"/>
  <c r="X930" i="10"/>
  <c r="W838" i="10"/>
  <c r="X845" i="10"/>
  <c r="W937" i="10"/>
  <c r="X903" i="10"/>
  <c r="W830" i="10"/>
  <c r="W798" i="10"/>
  <c r="W736" i="10"/>
  <c r="W887" i="10"/>
  <c r="W802" i="10"/>
  <c r="X906" i="10"/>
  <c r="W860" i="10"/>
  <c r="W831" i="10"/>
  <c r="X670" i="10"/>
  <c r="X629" i="10"/>
  <c r="W549" i="10"/>
  <c r="X573" i="10"/>
  <c r="W545" i="10"/>
  <c r="W501" i="10"/>
  <c r="W437" i="10"/>
  <c r="W766" i="10"/>
  <c r="X613" i="10"/>
  <c r="X559" i="10"/>
  <c r="X790" i="10"/>
  <c r="X637" i="10"/>
  <c r="X580" i="10"/>
  <c r="X557" i="10"/>
  <c r="W761" i="10"/>
  <c r="X700" i="10"/>
  <c r="W581" i="10"/>
  <c r="W902" i="10"/>
  <c r="X604" i="10"/>
  <c r="X540" i="10"/>
  <c r="X660" i="10"/>
  <c r="X631" i="10"/>
  <c r="X594" i="10"/>
  <c r="W621" i="10"/>
  <c r="X490" i="10"/>
  <c r="W430" i="10"/>
  <c r="X381" i="10"/>
  <c r="X619" i="10"/>
  <c r="X503" i="10"/>
  <c r="X487" i="10"/>
  <c r="X442" i="10"/>
  <c r="X397" i="10"/>
  <c r="W519" i="10"/>
  <c r="X491" i="10"/>
  <c r="W476" i="10"/>
  <c r="W454" i="10"/>
  <c r="W405" i="10"/>
  <c r="X484" i="10"/>
  <c r="X458" i="10"/>
  <c r="X386" i="10"/>
  <c r="W524" i="10"/>
  <c r="W474" i="10"/>
  <c r="X459" i="10"/>
  <c r="W444" i="10"/>
  <c r="W415" i="10"/>
  <c r="X373" i="10"/>
  <c r="X492" i="10"/>
  <c r="W394" i="10"/>
  <c r="X586" i="10"/>
  <c r="W395" i="10"/>
  <c r="X447" i="10"/>
  <c r="W466" i="10"/>
  <c r="D80" i="11"/>
  <c r="E115" i="11"/>
  <c r="D115" i="11"/>
  <c r="D96" i="11"/>
  <c r="E200" i="11"/>
  <c r="D200" i="11"/>
  <c r="D84" i="11"/>
  <c r="W923" i="10"/>
  <c r="W807" i="10"/>
  <c r="X736" i="10"/>
  <c r="X549" i="10"/>
  <c r="W535" i="10"/>
  <c r="W909" i="10"/>
  <c r="W694" i="10"/>
  <c r="W498" i="10"/>
  <c r="D217" i="11"/>
  <c r="E217" i="11"/>
  <c r="X759" i="10"/>
  <c r="X879" i="10"/>
  <c r="W890" i="10"/>
  <c r="W776" i="10"/>
  <c r="W885" i="10"/>
  <c r="X859" i="10"/>
  <c r="W812" i="10"/>
  <c r="X837" i="10"/>
  <c r="W782" i="10"/>
  <c r="X765" i="10"/>
  <c r="W844" i="10"/>
  <c r="X786" i="10"/>
  <c r="X685" i="10"/>
  <c r="X669" i="10"/>
  <c r="W575" i="10"/>
  <c r="X805" i="10"/>
  <c r="W615" i="10"/>
  <c r="W596" i="10"/>
  <c r="W485" i="10"/>
  <c r="W719" i="10"/>
  <c r="T710" i="10"/>
  <c r="D710" i="11" s="1"/>
  <c r="X639" i="10"/>
  <c r="X598" i="10"/>
  <c r="X556" i="10"/>
  <c r="X909" i="10"/>
  <c r="X750" i="10"/>
  <c r="X647" i="10"/>
  <c r="W531" i="10"/>
  <c r="X652" i="10"/>
  <c r="W810" i="10"/>
  <c r="X655" i="10"/>
  <c r="W591" i="10"/>
  <c r="X526" i="10"/>
  <c r="X668" i="10"/>
  <c r="X628" i="10"/>
  <c r="W589" i="10"/>
  <c r="W551" i="10"/>
  <c r="X694" i="10"/>
  <c r="X471" i="10"/>
  <c r="X498" i="10"/>
  <c r="W449" i="10"/>
  <c r="W380" i="10"/>
  <c r="X774" i="10"/>
  <c r="X511" i="10"/>
  <c r="X483" i="10"/>
  <c r="W468" i="10"/>
  <c r="X434" i="10"/>
  <c r="W515" i="10"/>
  <c r="X450" i="10"/>
  <c r="W396" i="10"/>
  <c r="W378" i="10"/>
  <c r="W693" i="10"/>
  <c r="X530" i="10"/>
  <c r="X523" i="10"/>
  <c r="W508" i="10"/>
  <c r="X439" i="10"/>
  <c r="X423" i="10"/>
  <c r="W651" i="10"/>
  <c r="W455" i="10"/>
  <c r="X414" i="10"/>
  <c r="W699" i="10"/>
  <c r="W567" i="10"/>
  <c r="X510" i="10"/>
  <c r="W486" i="10"/>
  <c r="W691" i="10"/>
  <c r="X425" i="10"/>
  <c r="W470" i="10"/>
  <c r="W377" i="10"/>
  <c r="D305" i="11"/>
  <c r="W473" i="10"/>
  <c r="W942" i="10"/>
  <c r="W940" i="10"/>
  <c r="W879" i="10"/>
  <c r="W758" i="10"/>
  <c r="X830" i="10"/>
  <c r="W906" i="10"/>
  <c r="W598" i="10"/>
  <c r="W750" i="10"/>
  <c r="X761" i="10"/>
  <c r="W668" i="10"/>
  <c r="W511" i="10"/>
  <c r="X405" i="10"/>
  <c r="X524" i="10"/>
  <c r="D232" i="11"/>
  <c r="W934" i="10"/>
  <c r="W781" i="10"/>
  <c r="W853" i="10"/>
  <c r="W932" i="10"/>
  <c r="W753" i="10"/>
  <c r="X758" i="10"/>
  <c r="X728" i="10"/>
  <c r="W939" i="10"/>
  <c r="W889" i="10"/>
  <c r="W825" i="10"/>
  <c r="W911" i="10"/>
  <c r="W846" i="10"/>
  <c r="X935" i="10"/>
  <c r="W893" i="10"/>
  <c r="W871" i="10"/>
  <c r="X778" i="10"/>
  <c r="X929" i="10"/>
  <c r="X853" i="10"/>
  <c r="X932" i="10"/>
  <c r="W878" i="10"/>
  <c r="W863" i="10"/>
  <c r="X753" i="10"/>
  <c r="W806" i="10"/>
  <c r="X746" i="10"/>
  <c r="X776" i="10"/>
  <c r="W711" i="10"/>
  <c r="X885" i="10"/>
  <c r="W839" i="10"/>
  <c r="X812" i="10"/>
  <c r="X782" i="10"/>
  <c r="X844" i="10"/>
  <c r="W813" i="10"/>
  <c r="W786" i="10"/>
  <c r="W742" i="10"/>
  <c r="W678" i="10"/>
  <c r="W662" i="10"/>
  <c r="X575" i="10"/>
  <c r="X795" i="10"/>
  <c r="X615" i="10"/>
  <c r="X596" i="10"/>
  <c r="X528" i="10"/>
  <c r="W477" i="10"/>
  <c r="X719" i="10"/>
  <c r="W636" i="10"/>
  <c r="W597" i="10"/>
  <c r="X731" i="10"/>
  <c r="W644" i="10"/>
  <c r="W645" i="10"/>
  <c r="W623" i="10"/>
  <c r="X591" i="10"/>
  <c r="X570" i="10"/>
  <c r="W676" i="10"/>
  <c r="W667" i="10"/>
  <c r="W627" i="10"/>
  <c r="X589" i="10"/>
  <c r="X551" i="10"/>
  <c r="X518" i="10"/>
  <c r="W467" i="10"/>
  <c r="W418" i="10"/>
  <c r="W654" i="10"/>
  <c r="W525" i="10"/>
  <c r="W479" i="10"/>
  <c r="W507" i="10"/>
  <c r="X468" i="10"/>
  <c r="W421" i="10"/>
  <c r="W537" i="10"/>
  <c r="X515" i="10"/>
  <c r="X378" i="10"/>
  <c r="X693" i="10"/>
  <c r="W530" i="10"/>
  <c r="X508" i="10"/>
  <c r="W435" i="10"/>
  <c r="X651" i="10"/>
  <c r="X502" i="10"/>
  <c r="X455" i="10"/>
  <c r="W414" i="10"/>
  <c r="X699" i="10"/>
  <c r="X567" i="10"/>
  <c r="W510" i="10"/>
  <c r="W482" i="10"/>
  <c r="X691" i="10"/>
  <c r="W653" i="10"/>
  <c r="D361" i="11"/>
  <c r="X377" i="10"/>
  <c r="X473" i="10"/>
  <c r="E97" i="11"/>
  <c r="D226" i="11"/>
  <c r="D97" i="11"/>
  <c r="E16" i="11"/>
  <c r="D16" i="11"/>
  <c r="X838" i="10"/>
  <c r="X860" i="10"/>
  <c r="X766" i="10"/>
  <c r="W639" i="10"/>
  <c r="W647" i="10"/>
  <c r="W593" i="10"/>
  <c r="W774" i="10"/>
  <c r="W434" i="10"/>
  <c r="X444" i="10"/>
  <c r="W586" i="10"/>
  <c r="D265" i="11"/>
  <c r="X940" i="10"/>
  <c r="X847" i="10"/>
  <c r="X814" i="10"/>
  <c r="W900" i="10"/>
  <c r="X807" i="10"/>
  <c r="W953" i="10"/>
  <c r="X939" i="10"/>
  <c r="W881" i="10"/>
  <c r="W817" i="10"/>
  <c r="X911" i="10"/>
  <c r="X846" i="10"/>
  <c r="W822" i="10"/>
  <c r="W745" i="10"/>
  <c r="W935" i="10"/>
  <c r="X893" i="10"/>
  <c r="X871" i="10"/>
  <c r="W852" i="10"/>
  <c r="W815" i="10"/>
  <c r="X775" i="10"/>
  <c r="W855" i="10"/>
  <c r="W836" i="10"/>
  <c r="W777" i="10"/>
  <c r="X878" i="10"/>
  <c r="X863" i="10"/>
  <c r="X806" i="10"/>
  <c r="W746" i="10"/>
  <c r="W773" i="10"/>
  <c r="X711" i="10"/>
  <c r="W917" i="10"/>
  <c r="X839" i="10"/>
  <c r="X813" i="10"/>
  <c r="X742" i="10"/>
  <c r="W757" i="10"/>
  <c r="X678" i="10"/>
  <c r="X662" i="10"/>
  <c r="W572" i="10"/>
  <c r="W795" i="10"/>
  <c r="W612" i="10"/>
  <c r="W595" i="10"/>
  <c r="W469" i="10"/>
  <c r="X636" i="10"/>
  <c r="X597" i="10"/>
  <c r="W731" i="10"/>
  <c r="X644" i="10"/>
  <c r="W599" i="10"/>
  <c r="W692" i="10"/>
  <c r="X645" i="10"/>
  <c r="X623" i="10"/>
  <c r="W543" i="10"/>
  <c r="W588" i="10"/>
  <c r="W569" i="10"/>
  <c r="W799" i="10"/>
  <c r="X676" i="10"/>
  <c r="X610" i="10"/>
  <c r="W548" i="10"/>
  <c r="W601" i="10"/>
  <c r="W518" i="10"/>
  <c r="X467" i="10"/>
  <c r="W452" i="10"/>
  <c r="X418" i="10"/>
  <c r="X654" i="10"/>
  <c r="X525" i="10"/>
  <c r="X479" i="10"/>
  <c r="W431" i="10"/>
  <c r="X507" i="10"/>
  <c r="X421" i="10"/>
  <c r="X602" i="10"/>
  <c r="X537" i="10"/>
  <c r="W465" i="10"/>
  <c r="X387" i="10"/>
  <c r="X435" i="10"/>
  <c r="W564" i="10"/>
  <c r="W502" i="10"/>
  <c r="W451" i="10"/>
  <c r="W402" i="10"/>
  <c r="W375" i="10"/>
  <c r="W506" i="10"/>
  <c r="X482" i="10"/>
  <c r="W429" i="10"/>
  <c r="W404" i="10"/>
  <c r="X653" i="10"/>
  <c r="W426" i="10"/>
  <c r="D152" i="11"/>
  <c r="D88" i="11"/>
  <c r="X947" i="10"/>
  <c r="X890" i="10"/>
  <c r="X887" i="10"/>
  <c r="X831" i="10"/>
  <c r="W685" i="10"/>
  <c r="W652" i="10"/>
  <c r="W628" i="10"/>
  <c r="X476" i="10"/>
  <c r="W423" i="10"/>
  <c r="X486" i="10"/>
  <c r="W425" i="10"/>
  <c r="W921" i="10"/>
  <c r="X822" i="10"/>
  <c r="X745" i="10"/>
  <c r="W931" i="10"/>
  <c r="W870" i="10"/>
  <c r="X815" i="10"/>
  <c r="W895" i="10"/>
  <c r="X882" i="10"/>
  <c r="X855" i="10"/>
  <c r="W835" i="10"/>
  <c r="X777" i="10"/>
  <c r="W752" i="10"/>
  <c r="W946" i="10"/>
  <c r="W862" i="10"/>
  <c r="W780" i="10"/>
  <c r="W727" i="10"/>
  <c r="W720" i="10"/>
  <c r="X907" i="10"/>
  <c r="W861" i="10"/>
  <c r="X804" i="10"/>
  <c r="W735" i="10"/>
  <c r="X773" i="10"/>
  <c r="W922" i="10"/>
  <c r="X917" i="10"/>
  <c r="W748" i="10"/>
  <c r="W823" i="10"/>
  <c r="W740" i="10"/>
  <c r="W886" i="10"/>
  <c r="X757" i="10"/>
  <c r="X715" i="10"/>
  <c r="W677" i="10"/>
  <c r="W661" i="10"/>
  <c r="X572" i="10"/>
  <c r="X612" i="10"/>
  <c r="X578" i="10"/>
  <c r="W461" i="10"/>
  <c r="W643" i="10"/>
  <c r="X599" i="10"/>
  <c r="W583" i="10"/>
  <c r="X562" i="10"/>
  <c r="X692" i="10"/>
  <c r="W620" i="10"/>
  <c r="X543" i="10"/>
  <c r="X783" i="10"/>
  <c r="X741" i="10"/>
  <c r="W607" i="10"/>
  <c r="X588" i="10"/>
  <c r="W565" i="10"/>
  <c r="X799" i="10"/>
  <c r="W684" i="10"/>
  <c r="W675" i="10"/>
  <c r="W609" i="10"/>
  <c r="X548" i="10"/>
  <c r="X601" i="10"/>
  <c r="W514" i="10"/>
  <c r="X494" i="10"/>
  <c r="X452" i="10"/>
  <c r="W522" i="10"/>
  <c r="W475" i="10"/>
  <c r="X438" i="10"/>
  <c r="X431" i="10"/>
  <c r="X446" i="10"/>
  <c r="W602" i="10"/>
  <c r="W495" i="10"/>
  <c r="X422" i="10"/>
  <c r="X462" i="10"/>
  <c r="X564" i="10"/>
  <c r="X451" i="10"/>
  <c r="W436" i="10"/>
  <c r="X402" i="10"/>
  <c r="X374" i="10"/>
  <c r="X506" i="10"/>
  <c r="W463" i="10"/>
  <c r="X429" i="10"/>
  <c r="X404" i="10"/>
  <c r="D297" i="11"/>
  <c r="X426" i="10"/>
  <c r="X376" i="10"/>
  <c r="W413" i="10"/>
  <c r="D131" i="11"/>
  <c r="D36" i="11"/>
  <c r="W955" i="10"/>
  <c r="W905" i="10"/>
  <c r="X769" i="10"/>
  <c r="W814" i="10"/>
  <c r="X762" i="10"/>
  <c r="X798" i="10"/>
  <c r="W493" i="10"/>
  <c r="W556" i="10"/>
  <c r="X902" i="10"/>
  <c r="W450" i="10"/>
  <c r="W439" i="10"/>
  <c r="X474" i="10"/>
  <c r="X415" i="10"/>
  <c r="X394" i="10"/>
  <c r="X466" i="10"/>
  <c r="T952" i="10"/>
  <c r="D952" i="11" s="1"/>
  <c r="X957" i="10"/>
  <c r="X927" i="10"/>
  <c r="W910" i="10"/>
  <c r="W948" i="10"/>
  <c r="X910" i="10"/>
  <c r="X870" i="10"/>
  <c r="X834" i="10"/>
  <c r="X743" i="10"/>
  <c r="X895" i="10"/>
  <c r="W854" i="10"/>
  <c r="W954" i="10"/>
  <c r="X946" i="10"/>
  <c r="X862" i="10"/>
  <c r="W785" i="10"/>
  <c r="X842" i="10"/>
  <c r="X780" i="10"/>
  <c r="X727" i="10"/>
  <c r="X720" i="10"/>
  <c r="W877" i="10"/>
  <c r="X861" i="10"/>
  <c r="X770" i="10"/>
  <c r="X735" i="10"/>
  <c r="W712" i="10"/>
  <c r="X767" i="10"/>
  <c r="X922" i="10"/>
  <c r="W901" i="10"/>
  <c r="X748" i="10"/>
  <c r="W908" i="10"/>
  <c r="X823" i="10"/>
  <c r="X740" i="10"/>
  <c r="X886" i="10"/>
  <c r="W715" i="10"/>
  <c r="X677" i="10"/>
  <c r="X661" i="10"/>
  <c r="W577" i="10"/>
  <c r="W517" i="10"/>
  <c r="W453" i="10"/>
  <c r="X583" i="10"/>
  <c r="W561" i="10"/>
  <c r="X620" i="10"/>
  <c r="W542" i="10"/>
  <c r="W938" i="10"/>
  <c r="W783" i="10"/>
  <c r="W741" i="10"/>
  <c r="X607" i="10"/>
  <c r="X565" i="10"/>
  <c r="W797" i="10"/>
  <c r="X684" i="10"/>
  <c r="W605" i="10"/>
  <c r="X514" i="10"/>
  <c r="W494" i="10"/>
  <c r="W409" i="10"/>
  <c r="W391" i="10"/>
  <c r="X522" i="10"/>
  <c r="X475" i="10"/>
  <c r="W460" i="10"/>
  <c r="W438" i="10"/>
  <c r="X419" i="10"/>
  <c r="W399" i="10"/>
  <c r="W389" i="10"/>
  <c r="X725" i="10"/>
  <c r="W585" i="10"/>
  <c r="W446" i="10"/>
  <c r="X495" i="10"/>
  <c r="W422" i="10"/>
  <c r="W499" i="10"/>
  <c r="W462" i="10"/>
  <c r="W701" i="10"/>
  <c r="X478" i="10"/>
  <c r="X436" i="10"/>
  <c r="X411" i="10"/>
  <c r="W393" i="10"/>
  <c r="W497" i="10"/>
  <c r="X463" i="10"/>
  <c r="W428" i="10"/>
  <c r="W410" i="10"/>
  <c r="W443" i="10"/>
  <c r="W376" i="10"/>
  <c r="W516" i="10"/>
  <c r="D225" i="11"/>
  <c r="D188" i="11"/>
  <c r="E188" i="11"/>
  <c r="D144" i="11"/>
  <c r="X413" i="10"/>
  <c r="E131" i="11"/>
  <c r="E192" i="11"/>
  <c r="D192" i="11"/>
  <c r="U590" i="10" l="1"/>
  <c r="E590" i="11" s="1"/>
  <c r="U625" i="10"/>
  <c r="U424" i="10"/>
  <c r="E424" i="11" s="1"/>
  <c r="U949" i="10"/>
  <c r="U440" i="10"/>
  <c r="E440" i="11" s="1"/>
  <c r="U920" i="10"/>
  <c r="U821" i="10"/>
  <c r="U737" i="10"/>
  <c r="E737" i="11" s="1"/>
  <c r="U664" i="10"/>
  <c r="U500" i="10"/>
  <c r="E500" i="11" s="1"/>
  <c r="U384" i="10"/>
  <c r="E384" i="11" s="1"/>
  <c r="T500" i="10"/>
  <c r="D500" i="11" s="1"/>
  <c r="U534" i="10"/>
  <c r="E534" i="11" s="1"/>
  <c r="U686" i="10"/>
  <c r="E686" i="11" s="1"/>
  <c r="U778" i="10"/>
  <c r="AA778" i="10" s="1"/>
  <c r="U925" i="10"/>
  <c r="U927" i="10"/>
  <c r="U528" i="10"/>
  <c r="E528" i="11" s="1"/>
  <c r="U642" i="10"/>
  <c r="E642" i="11" s="1"/>
  <c r="U749" i="10"/>
  <c r="E749" i="11" s="1"/>
  <c r="U828" i="10"/>
  <c r="E828" i="11" s="1"/>
  <c r="U448" i="10"/>
  <c r="E448" i="11" s="1"/>
  <c r="U680" i="10"/>
  <c r="E680" i="11" s="1"/>
  <c r="U916" i="10"/>
  <c r="E916" i="11" s="1"/>
  <c r="U606" i="10"/>
  <c r="E606" i="11" s="1"/>
  <c r="T680" i="10"/>
  <c r="D680" i="11" s="1"/>
  <c r="U488" i="10"/>
  <c r="E488" i="11" s="1"/>
  <c r="U872" i="10"/>
  <c r="E872" i="11" s="1"/>
  <c r="U513" i="10"/>
  <c r="E513" i="11" s="1"/>
  <c r="U723" i="10"/>
  <c r="E723" i="11" s="1"/>
  <c r="U657" i="10"/>
  <c r="E657" i="11" s="1"/>
  <c r="U472" i="10"/>
  <c r="E472" i="11" s="1"/>
  <c r="T448" i="10"/>
  <c r="D448" i="11" s="1"/>
  <c r="T737" i="10"/>
  <c r="D737" i="11" s="1"/>
  <c r="U618" i="10"/>
  <c r="E618" i="11" s="1"/>
  <c r="U718" i="10"/>
  <c r="E718" i="11" s="1"/>
  <c r="U578" i="10"/>
  <c r="E578" i="11" s="1"/>
  <c r="U891" i="10"/>
  <c r="E891" i="11" s="1"/>
  <c r="U705" i="10"/>
  <c r="E705" i="11" s="1"/>
  <c r="U796" i="10"/>
  <c r="E796" i="11" s="1"/>
  <c r="U703" i="10"/>
  <c r="E703" i="11" s="1"/>
  <c r="U704" i="10"/>
  <c r="E704" i="11" s="1"/>
  <c r="U791" i="10"/>
  <c r="E791" i="11" s="1"/>
  <c r="U834" i="10"/>
  <c r="E834" i="11" s="1"/>
  <c r="U856" i="10"/>
  <c r="E856" i="11" s="1"/>
  <c r="U747" i="10"/>
  <c r="E747" i="11" s="1"/>
  <c r="E225" i="11"/>
  <c r="U840" i="10"/>
  <c r="E840" i="11" s="1"/>
  <c r="U912" i="10"/>
  <c r="E912" i="11" s="1"/>
  <c r="U681" i="10"/>
  <c r="E681" i="11" s="1"/>
  <c r="U673" i="10"/>
  <c r="E673" i="11" s="1"/>
  <c r="U546" i="10"/>
  <c r="E546" i="11" s="1"/>
  <c r="U417" i="10"/>
  <c r="E417" i="11" s="1"/>
  <c r="U866" i="10"/>
  <c r="E866" i="11" s="1"/>
  <c r="E61" i="11"/>
  <c r="E108" i="11"/>
  <c r="U504" i="10"/>
  <c r="E504" i="11" s="1"/>
  <c r="D184" i="11"/>
  <c r="U759" i="10"/>
  <c r="E759" i="11" s="1"/>
  <c r="U665" i="10"/>
  <c r="E665" i="11" s="1"/>
  <c r="U882" i="10"/>
  <c r="E882" i="11" s="1"/>
  <c r="U883" i="10"/>
  <c r="E883" i="11" s="1"/>
  <c r="U892" i="10"/>
  <c r="E892" i="11" s="1"/>
  <c r="E226" i="11"/>
  <c r="E120" i="11"/>
  <c r="E60" i="11"/>
  <c r="U640" i="10"/>
  <c r="E640" i="11" s="1"/>
  <c r="U867" i="10"/>
  <c r="E867" i="11" s="1"/>
  <c r="U803" i="10"/>
  <c r="E803" i="11" s="1"/>
  <c r="U811" i="10"/>
  <c r="Z811" i="10" s="1"/>
  <c r="Q811" i="10" s="1"/>
  <c r="A811" i="11" s="1"/>
  <c r="U755" i="10"/>
  <c r="E755" i="11" s="1"/>
  <c r="U641" i="10"/>
  <c r="E641" i="11" s="1"/>
  <c r="U679" i="10"/>
  <c r="E679" i="11" s="1"/>
  <c r="U400" i="10"/>
  <c r="E400" i="11" s="1"/>
  <c r="E67" i="11"/>
  <c r="E144" i="11"/>
  <c r="E297" i="11"/>
  <c r="U688" i="10"/>
  <c r="E688" i="11" s="1"/>
  <c r="E240" i="11"/>
  <c r="E83" i="11"/>
  <c r="U763" i="10"/>
  <c r="E763" i="11" s="1"/>
  <c r="U933" i="10"/>
  <c r="E933" i="11" s="1"/>
  <c r="U829" i="10"/>
  <c r="E829" i="11" s="1"/>
  <c r="E152" i="11"/>
  <c r="U788" i="10"/>
  <c r="E788" i="11" s="1"/>
  <c r="U635" i="10"/>
  <c r="E635" i="11" s="1"/>
  <c r="U792" i="10"/>
  <c r="E792" i="11" s="1"/>
  <c r="E80" i="11"/>
  <c r="E352" i="11"/>
  <c r="E160" i="11"/>
  <c r="U555" i="10"/>
  <c r="E555" i="11" s="1"/>
  <c r="E163" i="11"/>
  <c r="U388" i="10"/>
  <c r="E388" i="11" s="1"/>
  <c r="U638" i="10"/>
  <c r="E638" i="11" s="1"/>
  <c r="E272" i="11"/>
  <c r="E210" i="11"/>
  <c r="U943" i="10"/>
  <c r="E943" i="11" s="1"/>
  <c r="U820" i="10"/>
  <c r="E820" i="11" s="1"/>
  <c r="U779" i="10"/>
  <c r="E779" i="11" s="1"/>
  <c r="U707" i="10"/>
  <c r="E707" i="11" s="1"/>
  <c r="U729" i="10"/>
  <c r="E729" i="11" s="1"/>
  <c r="E156" i="11"/>
  <c r="U919" i="10"/>
  <c r="E919" i="11" s="1"/>
  <c r="E63" i="11"/>
  <c r="E206" i="11"/>
  <c r="U600" i="10"/>
  <c r="E600" i="11" s="1"/>
  <c r="E121" i="11"/>
  <c r="U539" i="10"/>
  <c r="E539" i="11" s="1"/>
  <c r="U697" i="10"/>
  <c r="E697" i="11" s="1"/>
  <c r="E68" i="11"/>
  <c r="U848" i="10"/>
  <c r="E848" i="11" s="1"/>
  <c r="E361" i="11"/>
  <c r="D206" i="11"/>
  <c r="U529" i="10"/>
  <c r="E529" i="11" s="1"/>
  <c r="U771" i="10"/>
  <c r="E771" i="11" s="1"/>
  <c r="E105" i="11"/>
  <c r="D60" i="11"/>
  <c r="E208" i="11"/>
  <c r="E172" i="11"/>
  <c r="U496" i="10"/>
  <c r="E496" i="11" s="1"/>
  <c r="E336" i="11"/>
  <c r="U558" i="10"/>
  <c r="E558" i="11" s="1"/>
  <c r="U874" i="10"/>
  <c r="E874" i="11" s="1"/>
  <c r="E139" i="11"/>
  <c r="E92" i="11"/>
  <c r="U579" i="10"/>
  <c r="E579" i="11" s="1"/>
  <c r="T703" i="10"/>
  <c r="D703" i="11" s="1"/>
  <c r="E264" i="11"/>
  <c r="U951" i="10"/>
  <c r="E951" i="11" s="1"/>
  <c r="E107" i="11"/>
  <c r="U457" i="10"/>
  <c r="E457" i="11" s="1"/>
  <c r="U816" i="10"/>
  <c r="E816" i="11" s="1"/>
  <c r="U441" i="10"/>
  <c r="E441" i="11" s="1"/>
  <c r="U730" i="10"/>
  <c r="E730" i="11" s="1"/>
  <c r="T788" i="10"/>
  <c r="D788" i="11" s="1"/>
  <c r="U899" i="10"/>
  <c r="E899" i="11" s="1"/>
  <c r="U407" i="10"/>
  <c r="E407" i="11" s="1"/>
  <c r="U626" i="10"/>
  <c r="E626" i="11" s="1"/>
  <c r="U633" i="10"/>
  <c r="E633" i="11" s="1"/>
  <c r="U554" i="10"/>
  <c r="E554" i="11" s="1"/>
  <c r="U587" i="10"/>
  <c r="E587" i="11" s="1"/>
  <c r="U622" i="10"/>
  <c r="E622" i="11" s="1"/>
  <c r="U617" i="10"/>
  <c r="E617" i="11" s="1"/>
  <c r="E49" i="11"/>
  <c r="D120" i="11"/>
  <c r="U571" i="10"/>
  <c r="E571" i="11" s="1"/>
  <c r="U762" i="10"/>
  <c r="E762" i="11" s="1"/>
  <c r="U695" i="10"/>
  <c r="Z695" i="10" s="1"/>
  <c r="Q695" i="10" s="1"/>
  <c r="A695" i="11" s="1"/>
  <c r="U944" i="10"/>
  <c r="E944" i="11" s="1"/>
  <c r="U649" i="10"/>
  <c r="E649" i="11" s="1"/>
  <c r="U634" i="10"/>
  <c r="E634" i="11" s="1"/>
  <c r="U666" i="10"/>
  <c r="E666" i="11" s="1"/>
  <c r="E273" i="11"/>
  <c r="U706" i="10"/>
  <c r="E706" i="11" s="1"/>
  <c r="U464" i="10"/>
  <c r="E464" i="11" s="1"/>
  <c r="T504" i="10"/>
  <c r="D504" i="11" s="1"/>
  <c r="E112" i="11"/>
  <c r="T635" i="10"/>
  <c r="D635" i="11" s="1"/>
  <c r="U584" i="10"/>
  <c r="E584" i="11" s="1"/>
  <c r="U775" i="10"/>
  <c r="E775" i="11" s="1"/>
  <c r="E36" i="11"/>
  <c r="E147" i="11"/>
  <c r="U544" i="10"/>
  <c r="E544" i="11" s="1"/>
  <c r="E296" i="11"/>
  <c r="E218" i="11"/>
  <c r="E71" i="11"/>
  <c r="U611" i="10"/>
  <c r="E611" i="11" s="1"/>
  <c r="U379" i="10"/>
  <c r="E379" i="11" s="1"/>
  <c r="T642" i="10"/>
  <c r="D642" i="11" s="1"/>
  <c r="U387" i="10"/>
  <c r="E387" i="11" s="1"/>
  <c r="E45" i="11"/>
  <c r="U760" i="10"/>
  <c r="E760" i="11" s="1"/>
  <c r="U682" i="10"/>
  <c r="E682" i="11" s="1"/>
  <c r="U722" i="10"/>
  <c r="E722" i="11" s="1"/>
  <c r="E100" i="11"/>
  <c r="U411" i="10"/>
  <c r="E411" i="11" s="1"/>
  <c r="U924" i="10"/>
  <c r="E924" i="11" s="1"/>
  <c r="T944" i="10"/>
  <c r="D944" i="11" s="1"/>
  <c r="E128" i="11"/>
  <c r="E34" i="11"/>
  <c r="U392" i="10"/>
  <c r="E392" i="11" s="1"/>
  <c r="U538" i="10"/>
  <c r="E538" i="11" s="1"/>
  <c r="U716" i="10"/>
  <c r="E716" i="11" s="1"/>
  <c r="E148" i="11"/>
  <c r="U432" i="10"/>
  <c r="E432" i="11" s="1"/>
  <c r="U898" i="10"/>
  <c r="E898" i="11" s="1"/>
  <c r="E196" i="11"/>
  <c r="U408" i="10"/>
  <c r="E408" i="11" s="1"/>
  <c r="U383" i="10"/>
  <c r="E383" i="11" s="1"/>
  <c r="E288" i="11"/>
  <c r="U603" i="10"/>
  <c r="E603" i="11" s="1"/>
  <c r="U562" i="10"/>
  <c r="E562" i="11" s="1"/>
  <c r="E48" i="11"/>
  <c r="U614" i="10"/>
  <c r="E614" i="11" s="1"/>
  <c r="E140" i="11"/>
  <c r="U709" i="10"/>
  <c r="E709" i="11" s="1"/>
  <c r="U739" i="10"/>
  <c r="E739" i="11" s="1"/>
  <c r="U416" i="10"/>
  <c r="E416" i="11" s="1"/>
  <c r="U672" i="10"/>
  <c r="E672" i="11" s="1"/>
  <c r="U630" i="10"/>
  <c r="E630" i="11" s="1"/>
  <c r="U744" i="10"/>
  <c r="E744" i="11" s="1"/>
  <c r="U656" i="10"/>
  <c r="E656" i="11" s="1"/>
  <c r="E176" i="11"/>
  <c r="E55" i="11"/>
  <c r="T899" i="10"/>
  <c r="D899" i="11" s="1"/>
  <c r="U732" i="10"/>
  <c r="E732" i="11" s="1"/>
  <c r="U733" i="10"/>
  <c r="E733" i="11" s="1"/>
  <c r="U850" i="10"/>
  <c r="E850" i="11" s="1"/>
  <c r="U608" i="10"/>
  <c r="E608" i="11" s="1"/>
  <c r="E132" i="11"/>
  <c r="U663" i="10"/>
  <c r="Y663" i="10" s="1"/>
  <c r="E84" i="11"/>
  <c r="U876" i="10"/>
  <c r="E876" i="11" s="1"/>
  <c r="U456" i="10"/>
  <c r="E456" i="11" s="1"/>
  <c r="U576" i="10"/>
  <c r="E576" i="11" s="1"/>
  <c r="U743" i="10"/>
  <c r="E743" i="11" s="1"/>
  <c r="U570" i="10"/>
  <c r="E570" i="11" s="1"/>
  <c r="U696" i="10"/>
  <c r="E696" i="11" s="1"/>
  <c r="U800" i="10"/>
  <c r="E800" i="11" s="1"/>
  <c r="U671" i="10"/>
  <c r="E671" i="11" s="1"/>
  <c r="U713" i="10"/>
  <c r="Y713" i="10" s="1"/>
  <c r="E3" i="11"/>
  <c r="U721" i="10"/>
  <c r="E721" i="11" s="1"/>
  <c r="T555" i="10"/>
  <c r="D555" i="11" s="1"/>
  <c r="U674" i="10"/>
  <c r="E674" i="11" s="1"/>
  <c r="E19" i="11"/>
  <c r="E280" i="11"/>
  <c r="U941" i="10"/>
  <c r="E941" i="11" s="1"/>
  <c r="E256" i="11"/>
  <c r="U374" i="10"/>
  <c r="E374" i="11" s="1"/>
  <c r="U382" i="10"/>
  <c r="E382" i="11" s="1"/>
  <c r="U412" i="10"/>
  <c r="E412" i="11" s="1"/>
  <c r="U532" i="10"/>
  <c r="E532" i="11" s="1"/>
  <c r="U808" i="10"/>
  <c r="E808" i="11" s="1"/>
  <c r="E52" i="11"/>
  <c r="E40" i="11"/>
  <c r="U827" i="10"/>
  <c r="E827" i="11" s="1"/>
  <c r="E179" i="11"/>
  <c r="E304" i="11"/>
  <c r="E123" i="11"/>
  <c r="U756" i="10"/>
  <c r="E756" i="11" s="1"/>
  <c r="U419" i="10"/>
  <c r="E419" i="11" s="1"/>
  <c r="U884" i="10"/>
  <c r="E884" i="11" s="1"/>
  <c r="E47" i="11"/>
  <c r="T891" i="10"/>
  <c r="D891" i="11" s="1"/>
  <c r="E185" i="11"/>
  <c r="U401" i="10"/>
  <c r="E401" i="11" s="1"/>
  <c r="U526" i="10"/>
  <c r="E526" i="11" s="1"/>
  <c r="U875" i="10"/>
  <c r="E875" i="11" s="1"/>
  <c r="U574" i="10"/>
  <c r="E574" i="11" s="1"/>
  <c r="U566" i="10"/>
  <c r="E566" i="11" s="1"/>
  <c r="U592" i="10"/>
  <c r="E592" i="11" s="1"/>
  <c r="U789" i="10"/>
  <c r="E789" i="11" s="1"/>
  <c r="E320" i="11"/>
  <c r="E64" i="11"/>
  <c r="E51" i="11"/>
  <c r="E248" i="11"/>
  <c r="U868" i="10"/>
  <c r="E868" i="11" s="1"/>
  <c r="U616" i="10"/>
  <c r="E616" i="11" s="1"/>
  <c r="E72" i="11"/>
  <c r="D51" i="11"/>
  <c r="U936" i="10"/>
  <c r="E936" i="11" s="1"/>
  <c r="U427" i="10"/>
  <c r="E427" i="11" s="1"/>
  <c r="U754" i="10"/>
  <c r="Y754" i="10" s="1"/>
  <c r="U610" i="10"/>
  <c r="E610" i="11" s="1"/>
  <c r="U403" i="10"/>
  <c r="E403" i="11" s="1"/>
  <c r="E305" i="11"/>
  <c r="U527" i="10"/>
  <c r="E527" i="11" s="1"/>
  <c r="U864" i="10"/>
  <c r="E864" i="11" s="1"/>
  <c r="U904" i="10"/>
  <c r="E904" i="11" s="1"/>
  <c r="D352" i="11"/>
  <c r="U738" i="10"/>
  <c r="E738" i="11" s="1"/>
  <c r="T534" i="10"/>
  <c r="D534" i="11" s="1"/>
  <c r="A67" i="11"/>
  <c r="E241" i="11"/>
  <c r="T554" i="10"/>
  <c r="D554" i="11" s="1"/>
  <c r="E124" i="11"/>
  <c r="D296" i="11"/>
  <c r="U843" i="10"/>
  <c r="E843" i="11" s="1"/>
  <c r="T427" i="10"/>
  <c r="D427" i="11" s="1"/>
  <c r="E116" i="11"/>
  <c r="U880" i="10"/>
  <c r="E880" i="11" s="1"/>
  <c r="U420" i="10"/>
  <c r="E420" i="11" s="1"/>
  <c r="T864" i="10"/>
  <c r="D864" i="11" s="1"/>
  <c r="U708" i="10"/>
  <c r="E708" i="11" s="1"/>
  <c r="U552" i="10"/>
  <c r="E552" i="11" s="1"/>
  <c r="U553" i="10"/>
  <c r="E553" i="11" s="1"/>
  <c r="U624" i="10"/>
  <c r="E624" i="11" s="1"/>
  <c r="U632" i="10"/>
  <c r="E632" i="11" s="1"/>
  <c r="D529" i="11"/>
  <c r="E328" i="11"/>
  <c r="E329" i="11"/>
  <c r="E88" i="11"/>
  <c r="E75" i="11"/>
  <c r="D722" i="11"/>
  <c r="U480" i="10"/>
  <c r="E480" i="11" s="1"/>
  <c r="E153" i="11"/>
  <c r="E104" i="11"/>
  <c r="U717" i="10"/>
  <c r="E717" i="11" s="1"/>
  <c r="U512" i="10"/>
  <c r="E512" i="11" s="1"/>
  <c r="U714" i="10"/>
  <c r="E714" i="11" s="1"/>
  <c r="U918" i="10"/>
  <c r="E918" i="11" s="1"/>
  <c r="T592" i="10"/>
  <c r="D592" i="11" s="1"/>
  <c r="E43" i="11"/>
  <c r="U648" i="10"/>
  <c r="E648" i="11" s="1"/>
  <c r="E89" i="11"/>
  <c r="T432" i="10"/>
  <c r="D432" i="11" s="1"/>
  <c r="U818" i="10"/>
  <c r="E818" i="11" s="1"/>
  <c r="T941" i="10"/>
  <c r="D941" i="11" s="1"/>
  <c r="E312" i="11"/>
  <c r="E360" i="11"/>
  <c r="U764" i="10"/>
  <c r="E764" i="11" s="1"/>
  <c r="T723" i="10"/>
  <c r="D723" i="11" s="1"/>
  <c r="E56" i="11"/>
  <c r="U687" i="10"/>
  <c r="U915" i="10"/>
  <c r="E915" i="11" s="1"/>
  <c r="T624" i="10"/>
  <c r="D624" i="11" s="1"/>
  <c r="E39" i="11"/>
  <c r="E145" i="11"/>
  <c r="E161" i="11"/>
  <c r="T384" i="10"/>
  <c r="D384" i="11" s="1"/>
  <c r="E99" i="11"/>
  <c r="T666" i="10"/>
  <c r="D666" i="11" s="1"/>
  <c r="D75" i="11"/>
  <c r="U505" i="10"/>
  <c r="E505" i="11" s="1"/>
  <c r="U536" i="10"/>
  <c r="E536" i="11" s="1"/>
  <c r="T424" i="10"/>
  <c r="D424" i="11" s="1"/>
  <c r="E169" i="11"/>
  <c r="U594" i="10"/>
  <c r="E594" i="11" s="1"/>
  <c r="E371" i="11"/>
  <c r="U751" i="10"/>
  <c r="E751" i="11" s="1"/>
  <c r="U406" i="10"/>
  <c r="E406" i="11" s="1"/>
  <c r="U540" i="10"/>
  <c r="E540" i="11" s="1"/>
  <c r="U568" i="10"/>
  <c r="E568" i="11" s="1"/>
  <c r="U896" i="10"/>
  <c r="E896" i="11" s="1"/>
  <c r="U550" i="10"/>
  <c r="E550" i="11" s="1"/>
  <c r="E155" i="11"/>
  <c r="E35" i="11"/>
  <c r="U787" i="10"/>
  <c r="E787" i="11" s="1"/>
  <c r="T540" i="10"/>
  <c r="D540" i="11" s="1"/>
  <c r="U390" i="10"/>
  <c r="E390" i="11" s="1"/>
  <c r="T626" i="10"/>
  <c r="D626" i="11" s="1"/>
  <c r="E180" i="11"/>
  <c r="T568" i="10"/>
  <c r="T550" i="10"/>
  <c r="D550" i="11" s="1"/>
  <c r="D104" i="11"/>
  <c r="D288" i="11"/>
  <c r="U650" i="10"/>
  <c r="E650" i="11" s="1"/>
  <c r="U560" i="10"/>
  <c r="E560" i="11" s="1"/>
  <c r="T918" i="10"/>
  <c r="D918" i="11" s="1"/>
  <c r="U907" i="10"/>
  <c r="E907" i="11" s="1"/>
  <c r="T406" i="10"/>
  <c r="D406" i="11" s="1"/>
  <c r="D371" i="11"/>
  <c r="U563" i="10"/>
  <c r="E563" i="11" s="1"/>
  <c r="T896" i="10"/>
  <c r="D896" i="11" s="1"/>
  <c r="U582" i="10"/>
  <c r="E582" i="11" s="1"/>
  <c r="D83" i="11"/>
  <c r="D336" i="11"/>
  <c r="U489" i="10"/>
  <c r="E489" i="11" s="1"/>
  <c r="E344" i="11"/>
  <c r="U646" i="10"/>
  <c r="E646" i="11" s="1"/>
  <c r="U520" i="10"/>
  <c r="E520" i="11" s="1"/>
  <c r="E193" i="11"/>
  <c r="E8" i="11"/>
  <c r="U481" i="10"/>
  <c r="E481" i="11" s="1"/>
  <c r="U888" i="10"/>
  <c r="E888" i="11" s="1"/>
  <c r="E129" i="11"/>
  <c r="U658" i="10"/>
  <c r="E658" i="11" s="1"/>
  <c r="E136" i="11"/>
  <c r="E81" i="11"/>
  <c r="D160" i="11"/>
  <c r="E177" i="11"/>
  <c r="T714" i="10"/>
  <c r="D714" i="11" s="1"/>
  <c r="D193" i="11"/>
  <c r="T558" i="10"/>
  <c r="D558" i="11" s="1"/>
  <c r="T646" i="10"/>
  <c r="D646" i="11" s="1"/>
  <c r="U702" i="10"/>
  <c r="E702" i="11" s="1"/>
  <c r="E11" i="11"/>
  <c r="U772" i="10"/>
  <c r="E772" i="11" s="1"/>
  <c r="E224" i="11"/>
  <c r="E113" i="11"/>
  <c r="E233" i="11"/>
  <c r="D129" i="11"/>
  <c r="T730" i="10"/>
  <c r="D730" i="11" s="1"/>
  <c r="D136" i="11"/>
  <c r="T590" i="10"/>
  <c r="D590" i="11" s="1"/>
  <c r="E137" i="11"/>
  <c r="E32" i="11"/>
  <c r="U690" i="10"/>
  <c r="U385" i="10"/>
  <c r="E385" i="11" s="1"/>
  <c r="T560" i="10"/>
  <c r="D560" i="11" s="1"/>
  <c r="U832" i="10"/>
  <c r="E832" i="11" s="1"/>
  <c r="U398" i="10"/>
  <c r="E398" i="11" s="1"/>
  <c r="E187" i="11"/>
  <c r="E76" i="11"/>
  <c r="U819" i="10"/>
  <c r="E819" i="11" s="1"/>
  <c r="U824" i="10"/>
  <c r="E824" i="11" s="1"/>
  <c r="D113" i="11"/>
  <c r="T440" i="10"/>
  <c r="D440" i="11" s="1"/>
  <c r="D240" i="11"/>
  <c r="T772" i="10"/>
  <c r="D772" i="11" s="1"/>
  <c r="T382" i="10"/>
  <c r="D382" i="11" s="1"/>
  <c r="D264" i="11"/>
  <c r="E91" i="11"/>
  <c r="T702" i="10"/>
  <c r="D702" i="11" s="1"/>
  <c r="U928" i="10"/>
  <c r="E928" i="11" s="1"/>
  <c r="U726" i="10"/>
  <c r="E726" i="11" s="1"/>
  <c r="T574" i="10"/>
  <c r="T512" i="10"/>
  <c r="U804" i="10"/>
  <c r="E804" i="11" s="1"/>
  <c r="U698" i="10"/>
  <c r="E698" i="11" s="1"/>
  <c r="E216" i="11"/>
  <c r="U689" i="10"/>
  <c r="E689" i="11" s="1"/>
  <c r="U851" i="10"/>
  <c r="E851" i="11" s="1"/>
  <c r="T832" i="10"/>
  <c r="D832" i="11" s="1"/>
  <c r="E203" i="11"/>
  <c r="E171" i="11"/>
  <c r="U724" i="10"/>
  <c r="T582" i="10"/>
  <c r="D582" i="11" s="1"/>
  <c r="D272" i="11"/>
  <c r="D176" i="11"/>
  <c r="T488" i="10"/>
  <c r="D488" i="11" s="1"/>
  <c r="T671" i="10"/>
  <c r="D671" i="11" s="1"/>
  <c r="D280" i="11"/>
  <c r="E44" i="11"/>
  <c r="U826" i="10"/>
  <c r="E826" i="11" s="1"/>
  <c r="E27" i="11"/>
  <c r="D27" i="11"/>
  <c r="U858" i="10"/>
  <c r="U794" i="10"/>
  <c r="E794" i="11" s="1"/>
  <c r="E368" i="11"/>
  <c r="D368" i="11"/>
  <c r="T547" i="10"/>
  <c r="D547" i="11" s="1"/>
  <c r="U547" i="10"/>
  <c r="E547" i="11" s="1"/>
  <c r="A97" i="11"/>
  <c r="E86" i="11"/>
  <c r="D86" i="11"/>
  <c r="E283" i="11"/>
  <c r="D283" i="11"/>
  <c r="E237" i="11"/>
  <c r="D237" i="11"/>
  <c r="D247" i="11"/>
  <c r="E247" i="11"/>
  <c r="U813" i="10"/>
  <c r="E813" i="11" s="1"/>
  <c r="T813" i="10"/>
  <c r="D813" i="11" s="1"/>
  <c r="E126" i="11"/>
  <c r="D126" i="11"/>
  <c r="T377" i="10"/>
  <c r="D377" i="11" s="1"/>
  <c r="U377" i="10"/>
  <c r="E377" i="11" s="1"/>
  <c r="U549" i="10"/>
  <c r="E549" i="11" s="1"/>
  <c r="T549" i="10"/>
  <c r="D549" i="11" s="1"/>
  <c r="U386" i="10"/>
  <c r="E386" i="11" s="1"/>
  <c r="T386" i="10"/>
  <c r="D386" i="11" s="1"/>
  <c r="U580" i="10"/>
  <c r="E580" i="11" s="1"/>
  <c r="T580" i="10"/>
  <c r="D580" i="11" s="1"/>
  <c r="U770" i="10"/>
  <c r="E770" i="11" s="1"/>
  <c r="T770" i="10"/>
  <c r="D770" i="11" s="1"/>
  <c r="E189" i="11"/>
  <c r="D189" i="11"/>
  <c r="D351" i="11"/>
  <c r="E351" i="11"/>
  <c r="E220" i="11"/>
  <c r="D220" i="11"/>
  <c r="U422" i="10"/>
  <c r="E422" i="11" s="1"/>
  <c r="T422" i="10"/>
  <c r="D422" i="11" s="1"/>
  <c r="E370" i="11"/>
  <c r="D370" i="11"/>
  <c r="E293" i="11"/>
  <c r="D293" i="11"/>
  <c r="U494" i="10"/>
  <c r="E494" i="11" s="1"/>
  <c r="T494" i="10"/>
  <c r="D494" i="11" s="1"/>
  <c r="U938" i="10"/>
  <c r="E938" i="11" s="1"/>
  <c r="T938" i="10"/>
  <c r="D938" i="11" s="1"/>
  <c r="U517" i="10"/>
  <c r="E517" i="11" s="1"/>
  <c r="T517" i="10"/>
  <c r="D517" i="11" s="1"/>
  <c r="E101" i="11"/>
  <c r="D101" i="11"/>
  <c r="E102" i="11"/>
  <c r="D102" i="11"/>
  <c r="E235" i="11"/>
  <c r="D235" i="11"/>
  <c r="U661" i="10"/>
  <c r="E661" i="11" s="1"/>
  <c r="T661" i="10"/>
  <c r="D661" i="11" s="1"/>
  <c r="U862" i="10"/>
  <c r="E862" i="11" s="1"/>
  <c r="T862" i="10"/>
  <c r="D862" i="11" s="1"/>
  <c r="T425" i="10"/>
  <c r="D425" i="11" s="1"/>
  <c r="U425" i="10"/>
  <c r="E425" i="11" s="1"/>
  <c r="E46" i="11"/>
  <c r="D46" i="11"/>
  <c r="E53" i="11"/>
  <c r="D53" i="11"/>
  <c r="E118" i="11"/>
  <c r="D118" i="11"/>
  <c r="E182" i="11"/>
  <c r="D182" i="11"/>
  <c r="E340" i="11"/>
  <c r="D340" i="11"/>
  <c r="D281" i="11"/>
  <c r="E281" i="11"/>
  <c r="D223" i="11"/>
  <c r="E223" i="11"/>
  <c r="D207" i="11"/>
  <c r="E207" i="11"/>
  <c r="T601" i="10"/>
  <c r="D601" i="11" s="1"/>
  <c r="U601" i="10"/>
  <c r="E601" i="11" s="1"/>
  <c r="T569" i="10"/>
  <c r="D569" i="11" s="1"/>
  <c r="U569" i="10"/>
  <c r="E569" i="11" s="1"/>
  <c r="T595" i="10"/>
  <c r="D595" i="11" s="1"/>
  <c r="U595" i="10"/>
  <c r="E595" i="11" s="1"/>
  <c r="U746" i="10"/>
  <c r="E746" i="11" s="1"/>
  <c r="T746" i="10"/>
  <c r="D746" i="11" s="1"/>
  <c r="U745" i="10"/>
  <c r="E745" i="11" s="1"/>
  <c r="T745" i="10"/>
  <c r="D745" i="11" s="1"/>
  <c r="D239" i="11"/>
  <c r="E239" i="11"/>
  <c r="E299" i="11"/>
  <c r="D299" i="11"/>
  <c r="U435" i="10"/>
  <c r="E435" i="11" s="1"/>
  <c r="T435" i="10"/>
  <c r="D435" i="11" s="1"/>
  <c r="U636" i="10"/>
  <c r="E636" i="11" s="1"/>
  <c r="T636" i="10"/>
  <c r="D636" i="11" s="1"/>
  <c r="U932" i="10"/>
  <c r="E932" i="11" s="1"/>
  <c r="T932" i="10"/>
  <c r="D932" i="11" s="1"/>
  <c r="U750" i="10"/>
  <c r="E750" i="11" s="1"/>
  <c r="T750" i="10"/>
  <c r="D750" i="11" s="1"/>
  <c r="U598" i="10"/>
  <c r="E598" i="11" s="1"/>
  <c r="T598" i="10"/>
  <c r="D598" i="11" s="1"/>
  <c r="E62" i="11"/>
  <c r="D62" i="11"/>
  <c r="E28" i="11"/>
  <c r="D28" i="11"/>
  <c r="E119" i="11"/>
  <c r="D119" i="11"/>
  <c r="E166" i="11"/>
  <c r="D166" i="11"/>
  <c r="U567" i="10"/>
  <c r="E567" i="11" s="1"/>
  <c r="T567" i="10"/>
  <c r="D567" i="11" s="1"/>
  <c r="U508" i="10"/>
  <c r="E508" i="11" s="1"/>
  <c r="T508" i="10"/>
  <c r="D508" i="11" s="1"/>
  <c r="T380" i="10"/>
  <c r="D380" i="11" s="1"/>
  <c r="U380" i="10"/>
  <c r="E380" i="11" s="1"/>
  <c r="D372" i="11"/>
  <c r="E372" i="11"/>
  <c r="U551" i="10"/>
  <c r="E551" i="11" s="1"/>
  <c r="T551" i="10"/>
  <c r="D551" i="11" s="1"/>
  <c r="U589" i="10"/>
  <c r="E589" i="11" s="1"/>
  <c r="T589" i="10"/>
  <c r="D589" i="11" s="1"/>
  <c r="Z710" i="10"/>
  <c r="Q710" i="10" s="1"/>
  <c r="A710" i="11" s="1"/>
  <c r="AA710" i="10"/>
  <c r="Y710" i="10"/>
  <c r="U615" i="10"/>
  <c r="E615" i="11" s="1"/>
  <c r="T615" i="10"/>
  <c r="D615" i="11" s="1"/>
  <c r="T776" i="10"/>
  <c r="D776" i="11" s="1"/>
  <c r="U776" i="10"/>
  <c r="E776" i="11" s="1"/>
  <c r="E24" i="11"/>
  <c r="D24" i="11"/>
  <c r="E173" i="11"/>
  <c r="D173" i="11"/>
  <c r="A108" i="11"/>
  <c r="A96" i="11"/>
  <c r="E219" i="11"/>
  <c r="D219" i="11"/>
  <c r="U454" i="10"/>
  <c r="E454" i="11" s="1"/>
  <c r="T454" i="10"/>
  <c r="D454" i="11" s="1"/>
  <c r="U476" i="10"/>
  <c r="E476" i="11" s="1"/>
  <c r="T476" i="10"/>
  <c r="D476" i="11" s="1"/>
  <c r="U581" i="10"/>
  <c r="E581" i="11" s="1"/>
  <c r="T581" i="10"/>
  <c r="D581" i="11" s="1"/>
  <c r="T545" i="10"/>
  <c r="D545" i="11" s="1"/>
  <c r="U545" i="10"/>
  <c r="E545" i="11" s="1"/>
  <c r="T833" i="10"/>
  <c r="D833" i="11" s="1"/>
  <c r="U833" i="10"/>
  <c r="E833" i="11" s="1"/>
  <c r="E165" i="11"/>
  <c r="D165" i="11"/>
  <c r="U523" i="10"/>
  <c r="E523" i="11" s="1"/>
  <c r="T523" i="10"/>
  <c r="D523" i="11" s="1"/>
  <c r="D146" i="11"/>
  <c r="E146" i="11"/>
  <c r="D106" i="11"/>
  <c r="E106" i="11"/>
  <c r="T447" i="10"/>
  <c r="D447" i="11" s="1"/>
  <c r="U447" i="10"/>
  <c r="E447" i="11" s="1"/>
  <c r="E252" i="11"/>
  <c r="D252" i="11"/>
  <c r="D263" i="11"/>
  <c r="E263" i="11"/>
  <c r="E323" i="11"/>
  <c r="D323" i="11"/>
  <c r="U478" i="10"/>
  <c r="E478" i="11" s="1"/>
  <c r="T478" i="10"/>
  <c r="D478" i="11" s="1"/>
  <c r="U458" i="10"/>
  <c r="E458" i="11" s="1"/>
  <c r="T458" i="10"/>
  <c r="D458" i="11" s="1"/>
  <c r="U700" i="10"/>
  <c r="E700" i="11" s="1"/>
  <c r="T700" i="10"/>
  <c r="D700" i="11" s="1"/>
  <c r="U445" i="10"/>
  <c r="E445" i="11" s="1"/>
  <c r="T445" i="10"/>
  <c r="D445" i="11" s="1"/>
  <c r="U670" i="10"/>
  <c r="E670" i="11" s="1"/>
  <c r="T670" i="10"/>
  <c r="D670" i="11" s="1"/>
  <c r="U793" i="10"/>
  <c r="E793" i="11" s="1"/>
  <c r="T793" i="10"/>
  <c r="D793" i="11" s="1"/>
  <c r="U869" i="10"/>
  <c r="E869" i="11" s="1"/>
  <c r="T869" i="10"/>
  <c r="D869" i="11" s="1"/>
  <c r="T801" i="10"/>
  <c r="D801" i="11" s="1"/>
  <c r="U801" i="10"/>
  <c r="E801" i="11" s="1"/>
  <c r="T809" i="10"/>
  <c r="D809" i="11" s="1"/>
  <c r="U809" i="10"/>
  <c r="E809" i="11" s="1"/>
  <c r="E183" i="11"/>
  <c r="D183" i="11"/>
  <c r="A144" i="11"/>
  <c r="U436" i="10"/>
  <c r="E436" i="11" s="1"/>
  <c r="T436" i="10"/>
  <c r="D436" i="11" s="1"/>
  <c r="U735" i="10"/>
  <c r="E735" i="11" s="1"/>
  <c r="T735" i="10"/>
  <c r="D735" i="11" s="1"/>
  <c r="T835" i="10"/>
  <c r="D835" i="11" s="1"/>
  <c r="U835" i="10"/>
  <c r="E835" i="11" s="1"/>
  <c r="A273" i="11"/>
  <c r="E199" i="11"/>
  <c r="D199" i="11"/>
  <c r="U786" i="10"/>
  <c r="E786" i="11" s="1"/>
  <c r="T786" i="10"/>
  <c r="D786" i="11" s="1"/>
  <c r="D209" i="11"/>
  <c r="E209" i="11"/>
  <c r="U466" i="10"/>
  <c r="E466" i="11" s="1"/>
  <c r="T466" i="10"/>
  <c r="D466" i="11" s="1"/>
  <c r="D114" i="11"/>
  <c r="E114" i="11"/>
  <c r="D57" i="11"/>
  <c r="E57" i="11"/>
  <c r="E38" i="11"/>
  <c r="D38" i="11"/>
  <c r="A188" i="11"/>
  <c r="E326" i="11"/>
  <c r="D326" i="11"/>
  <c r="D343" i="11"/>
  <c r="E343" i="11"/>
  <c r="E202" i="11"/>
  <c r="D202" i="11"/>
  <c r="U410" i="10"/>
  <c r="E410" i="11" s="1"/>
  <c r="T410" i="10"/>
  <c r="D410" i="11" s="1"/>
  <c r="T428" i="10"/>
  <c r="D428" i="11" s="1"/>
  <c r="U428" i="10"/>
  <c r="E428" i="11" s="1"/>
  <c r="U389" i="10"/>
  <c r="E389" i="11" s="1"/>
  <c r="T389" i="10"/>
  <c r="D389" i="11" s="1"/>
  <c r="U948" i="10"/>
  <c r="E948" i="11" s="1"/>
  <c r="T948" i="10"/>
  <c r="D948" i="11" s="1"/>
  <c r="E12" i="11"/>
  <c r="D12" i="11"/>
  <c r="U450" i="10"/>
  <c r="E450" i="11" s="1"/>
  <c r="T450" i="10"/>
  <c r="D450" i="11" s="1"/>
  <c r="E150" i="11"/>
  <c r="D150" i="11"/>
  <c r="T495" i="10"/>
  <c r="D495" i="11" s="1"/>
  <c r="U495" i="10"/>
  <c r="E495" i="11" s="1"/>
  <c r="U607" i="10"/>
  <c r="E607" i="11" s="1"/>
  <c r="T607" i="10"/>
  <c r="D607" i="11" s="1"/>
  <c r="U461" i="10"/>
  <c r="E461" i="11" s="1"/>
  <c r="T461" i="10"/>
  <c r="D461" i="11" s="1"/>
  <c r="U922" i="10"/>
  <c r="E922" i="11" s="1"/>
  <c r="T922" i="10"/>
  <c r="D922" i="11" s="1"/>
  <c r="U720" i="10"/>
  <c r="E720" i="11" s="1"/>
  <c r="T720" i="10"/>
  <c r="D720" i="11" s="1"/>
  <c r="E50" i="11"/>
  <c r="D50" i="11"/>
  <c r="D17" i="11"/>
  <c r="E17" i="11"/>
  <c r="D122" i="11"/>
  <c r="E122" i="11"/>
  <c r="D194" i="11"/>
  <c r="E194" i="11"/>
  <c r="E151" i="11"/>
  <c r="D151" i="11"/>
  <c r="T431" i="10"/>
  <c r="D431" i="11" s="1"/>
  <c r="U431" i="10"/>
  <c r="E431" i="11" s="1"/>
  <c r="U935" i="10"/>
  <c r="E935" i="11" s="1"/>
  <c r="T935" i="10"/>
  <c r="D935" i="11" s="1"/>
  <c r="T881" i="10"/>
  <c r="D881" i="11" s="1"/>
  <c r="U881" i="10"/>
  <c r="E881" i="11" s="1"/>
  <c r="E250" i="11"/>
  <c r="D250" i="11"/>
  <c r="E134" i="11"/>
  <c r="D134" i="11"/>
  <c r="T537" i="10"/>
  <c r="D537" i="11" s="1"/>
  <c r="U537" i="10"/>
  <c r="E537" i="11" s="1"/>
  <c r="T667" i="10"/>
  <c r="D667" i="11" s="1"/>
  <c r="U667" i="10"/>
  <c r="E667" i="11" s="1"/>
  <c r="U678" i="10"/>
  <c r="E678" i="11" s="1"/>
  <c r="T678" i="10"/>
  <c r="D678" i="11" s="1"/>
  <c r="U806" i="10"/>
  <c r="E806" i="11" s="1"/>
  <c r="T806" i="10"/>
  <c r="D806" i="11" s="1"/>
  <c r="T889" i="10"/>
  <c r="D889" i="11" s="1"/>
  <c r="U889" i="10"/>
  <c r="E889" i="11" s="1"/>
  <c r="U939" i="10"/>
  <c r="E939" i="11" s="1"/>
  <c r="T939" i="10"/>
  <c r="D939" i="11" s="1"/>
  <c r="U753" i="10"/>
  <c r="E753" i="11" s="1"/>
  <c r="T753" i="10"/>
  <c r="D753" i="11" s="1"/>
  <c r="E30" i="11"/>
  <c r="D30" i="11"/>
  <c r="D257" i="11"/>
  <c r="E257" i="11"/>
  <c r="E198" i="11"/>
  <c r="D198" i="11"/>
  <c r="E325" i="11"/>
  <c r="D325" i="11"/>
  <c r="U909" i="10"/>
  <c r="E909" i="11" s="1"/>
  <c r="T909" i="10"/>
  <c r="D909" i="11" s="1"/>
  <c r="E2" i="11"/>
  <c r="D2" i="11"/>
  <c r="E270" i="11"/>
  <c r="D270" i="11"/>
  <c r="E292" i="11"/>
  <c r="D292" i="11"/>
  <c r="U395" i="10"/>
  <c r="E395" i="11" s="1"/>
  <c r="T395" i="10"/>
  <c r="D395" i="11" s="1"/>
  <c r="E234" i="11"/>
  <c r="D234" i="11"/>
  <c r="E308" i="11"/>
  <c r="D308" i="11"/>
  <c r="D289" i="11"/>
  <c r="E289" i="11"/>
  <c r="T415" i="10"/>
  <c r="D415" i="11" s="1"/>
  <c r="U415" i="10"/>
  <c r="E415" i="11" s="1"/>
  <c r="U474" i="10"/>
  <c r="E474" i="11" s="1"/>
  <c r="T474" i="10"/>
  <c r="D474" i="11" s="1"/>
  <c r="U524" i="10"/>
  <c r="E524" i="11" s="1"/>
  <c r="T524" i="10"/>
  <c r="D524" i="11" s="1"/>
  <c r="E277" i="11"/>
  <c r="D277" i="11"/>
  <c r="U430" i="10"/>
  <c r="E430" i="11" s="1"/>
  <c r="T430" i="10"/>
  <c r="D430" i="11" s="1"/>
  <c r="U766" i="10"/>
  <c r="E766" i="11" s="1"/>
  <c r="T766" i="10"/>
  <c r="D766" i="11" s="1"/>
  <c r="U887" i="10"/>
  <c r="E887" i="11" s="1"/>
  <c r="T887" i="10"/>
  <c r="D887" i="11" s="1"/>
  <c r="U736" i="10"/>
  <c r="E736" i="11" s="1"/>
  <c r="T736" i="10"/>
  <c r="D736" i="11" s="1"/>
  <c r="U937" i="10"/>
  <c r="E937" i="11" s="1"/>
  <c r="T937" i="10"/>
  <c r="D937" i="11" s="1"/>
  <c r="T768" i="10"/>
  <c r="D768" i="11" s="1"/>
  <c r="U768" i="10"/>
  <c r="E768" i="11" s="1"/>
  <c r="A63" i="11"/>
  <c r="E6" i="11"/>
  <c r="D6" i="11"/>
  <c r="E42" i="11"/>
  <c r="D42" i="11"/>
  <c r="E254" i="11"/>
  <c r="D254" i="11"/>
  <c r="U459" i="10"/>
  <c r="E459" i="11" s="1"/>
  <c r="T459" i="10"/>
  <c r="D459" i="11" s="1"/>
  <c r="U491" i="10"/>
  <c r="E491" i="11" s="1"/>
  <c r="T491" i="10"/>
  <c r="D491" i="11" s="1"/>
  <c r="E221" i="11"/>
  <c r="D221" i="11"/>
  <c r="T503" i="10"/>
  <c r="D503" i="11" s="1"/>
  <c r="U503" i="10"/>
  <c r="E503" i="11" s="1"/>
  <c r="U660" i="10"/>
  <c r="E660" i="11" s="1"/>
  <c r="T660" i="10"/>
  <c r="D660" i="11" s="1"/>
  <c r="U559" i="10"/>
  <c r="E559" i="11" s="1"/>
  <c r="T559" i="10"/>
  <c r="D559" i="11" s="1"/>
  <c r="U845" i="10"/>
  <c r="E845" i="11" s="1"/>
  <c r="T845" i="10"/>
  <c r="D845" i="11" s="1"/>
  <c r="U930" i="10"/>
  <c r="E930" i="11" s="1"/>
  <c r="T930" i="10"/>
  <c r="D930" i="11" s="1"/>
  <c r="U956" i="10"/>
  <c r="E956" i="11" s="1"/>
  <c r="T956" i="10"/>
  <c r="D956" i="11" s="1"/>
  <c r="T897" i="10"/>
  <c r="D897" i="11" s="1"/>
  <c r="U897" i="10"/>
  <c r="E897" i="11" s="1"/>
  <c r="T784" i="10"/>
  <c r="D784" i="11" s="1"/>
  <c r="U784" i="10"/>
  <c r="E784" i="11" s="1"/>
  <c r="E267" i="11"/>
  <c r="D267" i="11"/>
  <c r="E246" i="11"/>
  <c r="D246" i="11"/>
  <c r="E142" i="11"/>
  <c r="D142" i="11"/>
  <c r="T917" i="10"/>
  <c r="D917" i="11" s="1"/>
  <c r="U917" i="10"/>
  <c r="E917" i="11" s="1"/>
  <c r="U879" i="10"/>
  <c r="E879" i="11" s="1"/>
  <c r="T879" i="10"/>
  <c r="D879" i="11" s="1"/>
  <c r="T473" i="10"/>
  <c r="D473" i="11" s="1"/>
  <c r="U473" i="10"/>
  <c r="E473" i="11" s="1"/>
  <c r="U885" i="10"/>
  <c r="E885" i="11" s="1"/>
  <c r="T885" i="10"/>
  <c r="D885" i="11" s="1"/>
  <c r="A217" i="11"/>
  <c r="E10" i="11"/>
  <c r="D10" i="11"/>
  <c r="D33" i="11"/>
  <c r="E33" i="11"/>
  <c r="E214" i="11"/>
  <c r="D214" i="11"/>
  <c r="T585" i="10"/>
  <c r="D585" i="11" s="1"/>
  <c r="U585" i="10"/>
  <c r="E585" i="11" s="1"/>
  <c r="E229" i="11"/>
  <c r="D229" i="11"/>
  <c r="U605" i="10"/>
  <c r="E605" i="11" s="1"/>
  <c r="T605" i="10"/>
  <c r="D605" i="11" s="1"/>
  <c r="U797" i="10"/>
  <c r="E797" i="11" s="1"/>
  <c r="T797" i="10"/>
  <c r="D797" i="11" s="1"/>
  <c r="U783" i="10"/>
  <c r="E783" i="11" s="1"/>
  <c r="T783" i="10"/>
  <c r="D783" i="11" s="1"/>
  <c r="U453" i="10"/>
  <c r="E453" i="11" s="1"/>
  <c r="T453" i="10"/>
  <c r="D453" i="11" s="1"/>
  <c r="U908" i="10"/>
  <c r="E908" i="11" s="1"/>
  <c r="T908" i="10"/>
  <c r="D908" i="11" s="1"/>
  <c r="E77" i="11"/>
  <c r="D77" i="11"/>
  <c r="U814" i="10"/>
  <c r="E814" i="11" s="1"/>
  <c r="T814" i="10"/>
  <c r="D814" i="11" s="1"/>
  <c r="E94" i="11"/>
  <c r="D94" i="11"/>
  <c r="D313" i="11"/>
  <c r="E313" i="11"/>
  <c r="E316" i="11"/>
  <c r="D316" i="11"/>
  <c r="U522" i="10"/>
  <c r="E522" i="11" s="1"/>
  <c r="T522" i="10"/>
  <c r="D522" i="11" s="1"/>
  <c r="U684" i="10"/>
  <c r="E684" i="11" s="1"/>
  <c r="T684" i="10"/>
  <c r="D684" i="11" s="1"/>
  <c r="U565" i="10"/>
  <c r="E565" i="11" s="1"/>
  <c r="T565" i="10"/>
  <c r="D565" i="11" s="1"/>
  <c r="U620" i="10"/>
  <c r="E620" i="11" s="1"/>
  <c r="T620" i="10"/>
  <c r="D620" i="11" s="1"/>
  <c r="U583" i="10"/>
  <c r="E583" i="11" s="1"/>
  <c r="T583" i="10"/>
  <c r="D583" i="11" s="1"/>
  <c r="U748" i="10"/>
  <c r="E748" i="11" s="1"/>
  <c r="T748" i="10"/>
  <c r="D748" i="11" s="1"/>
  <c r="U780" i="10"/>
  <c r="E780" i="11" s="1"/>
  <c r="T780" i="10"/>
  <c r="D780" i="11" s="1"/>
  <c r="U931" i="10"/>
  <c r="E931" i="11" s="1"/>
  <c r="T931" i="10"/>
  <c r="D931" i="11" s="1"/>
  <c r="E7" i="11"/>
  <c r="D7" i="11"/>
  <c r="E159" i="11"/>
  <c r="D159" i="11"/>
  <c r="E79" i="11"/>
  <c r="D79" i="11"/>
  <c r="E212" i="11"/>
  <c r="D212" i="11"/>
  <c r="U429" i="10"/>
  <c r="E429" i="11" s="1"/>
  <c r="T429" i="10"/>
  <c r="D429" i="11" s="1"/>
  <c r="U506" i="10"/>
  <c r="E506" i="11" s="1"/>
  <c r="T506" i="10"/>
  <c r="D506" i="11" s="1"/>
  <c r="U451" i="10"/>
  <c r="E451" i="11" s="1"/>
  <c r="T451" i="10"/>
  <c r="D451" i="11" s="1"/>
  <c r="U469" i="10"/>
  <c r="E469" i="11" s="1"/>
  <c r="T469" i="10"/>
  <c r="D469" i="11" s="1"/>
  <c r="T795" i="10"/>
  <c r="D795" i="11" s="1"/>
  <c r="U795" i="10"/>
  <c r="E795" i="11" s="1"/>
  <c r="T900" i="10"/>
  <c r="D900" i="11" s="1"/>
  <c r="U900" i="10"/>
  <c r="E900" i="11" s="1"/>
  <c r="T593" i="10"/>
  <c r="D593" i="11" s="1"/>
  <c r="U593" i="10"/>
  <c r="E593" i="11" s="1"/>
  <c r="U647" i="10"/>
  <c r="E647" i="11" s="1"/>
  <c r="T647" i="10"/>
  <c r="D647" i="11" s="1"/>
  <c r="A16" i="11"/>
  <c r="E330" i="11"/>
  <c r="D330" i="11"/>
  <c r="U482" i="10"/>
  <c r="E482" i="11" s="1"/>
  <c r="T482" i="10"/>
  <c r="D482" i="11" s="1"/>
  <c r="U507" i="10"/>
  <c r="E507" i="11" s="1"/>
  <c r="T507" i="10"/>
  <c r="D507" i="11" s="1"/>
  <c r="E317" i="11"/>
  <c r="D317" i="11"/>
  <c r="U418" i="10"/>
  <c r="E418" i="11" s="1"/>
  <c r="T418" i="10"/>
  <c r="D418" i="11" s="1"/>
  <c r="U467" i="10"/>
  <c r="E467" i="11" s="1"/>
  <c r="T467" i="10"/>
  <c r="D467" i="11" s="1"/>
  <c r="U846" i="10"/>
  <c r="E846" i="11" s="1"/>
  <c r="T846" i="10"/>
  <c r="D846" i="11" s="1"/>
  <c r="E141" i="11"/>
  <c r="D141" i="11"/>
  <c r="E324" i="11"/>
  <c r="D324" i="11"/>
  <c r="U668" i="10"/>
  <c r="E668" i="11" s="1"/>
  <c r="T668" i="10"/>
  <c r="D668" i="11" s="1"/>
  <c r="U758" i="10"/>
  <c r="E758" i="11" s="1"/>
  <c r="T758" i="10"/>
  <c r="D758" i="11" s="1"/>
  <c r="U940" i="10"/>
  <c r="E940" i="11" s="1"/>
  <c r="T940" i="10"/>
  <c r="D940" i="11" s="1"/>
  <c r="D162" i="11"/>
  <c r="E162" i="11"/>
  <c r="T691" i="10"/>
  <c r="D691" i="11" s="1"/>
  <c r="U691" i="10"/>
  <c r="E691" i="11" s="1"/>
  <c r="T651" i="10"/>
  <c r="D651" i="11" s="1"/>
  <c r="U651" i="10"/>
  <c r="E651" i="11" s="1"/>
  <c r="U693" i="10"/>
  <c r="E693" i="11" s="1"/>
  <c r="T693" i="10"/>
  <c r="D693" i="11" s="1"/>
  <c r="U468" i="10"/>
  <c r="E468" i="11" s="1"/>
  <c r="T468" i="10"/>
  <c r="D468" i="11" s="1"/>
  <c r="U719" i="10"/>
  <c r="E719" i="11" s="1"/>
  <c r="T719" i="10"/>
  <c r="D719" i="11" s="1"/>
  <c r="U782" i="10"/>
  <c r="E782" i="11" s="1"/>
  <c r="T782" i="10"/>
  <c r="D782" i="11" s="1"/>
  <c r="U890" i="10"/>
  <c r="E890" i="11" s="1"/>
  <c r="T890" i="10"/>
  <c r="D890" i="11" s="1"/>
  <c r="E227" i="11"/>
  <c r="D227" i="11"/>
  <c r="D319" i="11"/>
  <c r="E319" i="11"/>
  <c r="T535" i="10"/>
  <c r="D535" i="11" s="1"/>
  <c r="U535" i="10"/>
  <c r="E535" i="11" s="1"/>
  <c r="U923" i="10"/>
  <c r="E923" i="11" s="1"/>
  <c r="T923" i="10"/>
  <c r="D923" i="11" s="1"/>
  <c r="E109" i="11"/>
  <c r="D109" i="11"/>
  <c r="E133" i="11"/>
  <c r="D133" i="11"/>
  <c r="D74" i="11"/>
  <c r="E74" i="11"/>
  <c r="E73" i="11"/>
  <c r="D73" i="11"/>
  <c r="E310" i="11"/>
  <c r="D310" i="11"/>
  <c r="E347" i="11"/>
  <c r="D347" i="11"/>
  <c r="E339" i="11"/>
  <c r="D339" i="11"/>
  <c r="U405" i="10"/>
  <c r="E405" i="11" s="1"/>
  <c r="T405" i="10"/>
  <c r="D405" i="11" s="1"/>
  <c r="U902" i="10"/>
  <c r="E902" i="11" s="1"/>
  <c r="T902" i="10"/>
  <c r="D902" i="11" s="1"/>
  <c r="U860" i="10"/>
  <c r="E860" i="11" s="1"/>
  <c r="T860" i="10"/>
  <c r="D860" i="11" s="1"/>
  <c r="U830" i="10"/>
  <c r="E830" i="11" s="1"/>
  <c r="T830" i="10"/>
  <c r="D830" i="11" s="1"/>
  <c r="U838" i="10"/>
  <c r="E838" i="11" s="1"/>
  <c r="T838" i="10"/>
  <c r="D838" i="11" s="1"/>
  <c r="T873" i="10"/>
  <c r="D873" i="11" s="1"/>
  <c r="U873" i="10"/>
  <c r="E873" i="11" s="1"/>
  <c r="U655" i="10"/>
  <c r="E655" i="11" s="1"/>
  <c r="T655" i="10"/>
  <c r="D655" i="11" s="1"/>
  <c r="U837" i="10"/>
  <c r="E837" i="11" s="1"/>
  <c r="T837" i="10"/>
  <c r="D837" i="11" s="1"/>
  <c r="D82" i="11"/>
  <c r="E82" i="11"/>
  <c r="E322" i="11"/>
  <c r="D322" i="11"/>
  <c r="T487" i="10"/>
  <c r="D487" i="11" s="1"/>
  <c r="U487" i="10"/>
  <c r="E487" i="11" s="1"/>
  <c r="T433" i="10"/>
  <c r="D433" i="11" s="1"/>
  <c r="U433" i="10"/>
  <c r="E433" i="11" s="1"/>
  <c r="U604" i="10"/>
  <c r="E604" i="11" s="1"/>
  <c r="T604" i="10"/>
  <c r="D604" i="11" s="1"/>
  <c r="U613" i="10"/>
  <c r="E613" i="11" s="1"/>
  <c r="T613" i="10"/>
  <c r="D613" i="11" s="1"/>
  <c r="U629" i="10"/>
  <c r="E629" i="11" s="1"/>
  <c r="T629" i="10"/>
  <c r="D629" i="11" s="1"/>
  <c r="U767" i="10"/>
  <c r="E767" i="11" s="1"/>
  <c r="T767" i="10"/>
  <c r="D767" i="11" s="1"/>
  <c r="T533" i="10"/>
  <c r="D533" i="11" s="1"/>
  <c r="U533" i="10"/>
  <c r="E533" i="11" s="1"/>
  <c r="U728" i="10"/>
  <c r="E728" i="11" s="1"/>
  <c r="T728" i="10"/>
  <c r="D728" i="11" s="1"/>
  <c r="T439" i="10"/>
  <c r="D439" i="11" s="1"/>
  <c r="U439" i="10"/>
  <c r="E439" i="11" s="1"/>
  <c r="E355" i="11"/>
  <c r="D355" i="11"/>
  <c r="U855" i="10"/>
  <c r="E855" i="11" s="1"/>
  <c r="T855" i="10"/>
  <c r="D855" i="11" s="1"/>
  <c r="U414" i="10"/>
  <c r="E414" i="11" s="1"/>
  <c r="T414" i="10"/>
  <c r="D414" i="11" s="1"/>
  <c r="U893" i="10"/>
  <c r="E893" i="11" s="1"/>
  <c r="T893" i="10"/>
  <c r="D893" i="11" s="1"/>
  <c r="E350" i="11"/>
  <c r="D350" i="11"/>
  <c r="U802" i="10"/>
  <c r="E802" i="11" s="1"/>
  <c r="T802" i="10"/>
  <c r="D802" i="11" s="1"/>
  <c r="E318" i="11"/>
  <c r="D318" i="11"/>
  <c r="E251" i="11"/>
  <c r="D251" i="11"/>
  <c r="D66" i="11"/>
  <c r="E66" i="11"/>
  <c r="A192" i="11"/>
  <c r="D231" i="11"/>
  <c r="E231" i="11"/>
  <c r="E93" i="11"/>
  <c r="D93" i="11"/>
  <c r="U516" i="10"/>
  <c r="E516" i="11" s="1"/>
  <c r="T516" i="10"/>
  <c r="D516" i="11" s="1"/>
  <c r="D345" i="11"/>
  <c r="E345" i="11"/>
  <c r="E268" i="11"/>
  <c r="D268" i="11"/>
  <c r="T393" i="10"/>
  <c r="D393" i="11" s="1"/>
  <c r="U393" i="10"/>
  <c r="E393" i="11" s="1"/>
  <c r="U462" i="10"/>
  <c r="E462" i="11" s="1"/>
  <c r="T462" i="10"/>
  <c r="D462" i="11" s="1"/>
  <c r="U499" i="10"/>
  <c r="E499" i="11" s="1"/>
  <c r="T499" i="10"/>
  <c r="D499" i="11" s="1"/>
  <c r="T409" i="10"/>
  <c r="D409" i="11" s="1"/>
  <c r="U409" i="10"/>
  <c r="E409" i="11" s="1"/>
  <c r="T577" i="10"/>
  <c r="D577" i="11" s="1"/>
  <c r="U577" i="10"/>
  <c r="E577" i="11" s="1"/>
  <c r="U854" i="10"/>
  <c r="E854" i="11" s="1"/>
  <c r="T854" i="10"/>
  <c r="D854" i="11" s="1"/>
  <c r="A360" i="11"/>
  <c r="E365" i="11"/>
  <c r="D365" i="11"/>
  <c r="T643" i="10"/>
  <c r="D643" i="11" s="1"/>
  <c r="U643" i="10"/>
  <c r="E643" i="11" s="1"/>
  <c r="T740" i="10"/>
  <c r="D740" i="11" s="1"/>
  <c r="U740" i="10"/>
  <c r="E740" i="11" s="1"/>
  <c r="U895" i="10"/>
  <c r="E895" i="11" s="1"/>
  <c r="T895" i="10"/>
  <c r="D895" i="11" s="1"/>
  <c r="U921" i="10"/>
  <c r="E921" i="11" s="1"/>
  <c r="T921" i="10"/>
  <c r="D921" i="11" s="1"/>
  <c r="U652" i="10"/>
  <c r="E652" i="11" s="1"/>
  <c r="T652" i="10"/>
  <c r="D652" i="11" s="1"/>
  <c r="U685" i="10"/>
  <c r="E685" i="11" s="1"/>
  <c r="T685" i="10"/>
  <c r="D685" i="11" s="1"/>
  <c r="E157" i="11"/>
  <c r="D157" i="11"/>
  <c r="E135" i="11"/>
  <c r="D135" i="11"/>
  <c r="E41" i="11"/>
  <c r="D41" i="11"/>
  <c r="E284" i="11"/>
  <c r="D284" i="11"/>
  <c r="T404" i="10"/>
  <c r="D404" i="11" s="1"/>
  <c r="U404" i="10"/>
  <c r="E404" i="11" s="1"/>
  <c r="U402" i="10"/>
  <c r="E402" i="11" s="1"/>
  <c r="T402" i="10"/>
  <c r="D402" i="11" s="1"/>
  <c r="D367" i="11"/>
  <c r="E367" i="11"/>
  <c r="E309" i="11"/>
  <c r="D309" i="11"/>
  <c r="U731" i="10"/>
  <c r="E731" i="11" s="1"/>
  <c r="T731" i="10"/>
  <c r="D731" i="11" s="1"/>
  <c r="U773" i="10"/>
  <c r="E773" i="11" s="1"/>
  <c r="T773" i="10"/>
  <c r="D773" i="11" s="1"/>
  <c r="T817" i="10"/>
  <c r="D817" i="11" s="1"/>
  <c r="U817" i="10"/>
  <c r="E817" i="11" s="1"/>
  <c r="U953" i="10"/>
  <c r="E953" i="11" s="1"/>
  <c r="T953" i="10"/>
  <c r="D953" i="11" s="1"/>
  <c r="A265" i="11"/>
  <c r="U586" i="10"/>
  <c r="E586" i="11" s="1"/>
  <c r="T586" i="10"/>
  <c r="D586" i="11" s="1"/>
  <c r="U774" i="10"/>
  <c r="E774" i="11" s="1"/>
  <c r="T774" i="10"/>
  <c r="D774" i="11" s="1"/>
  <c r="E167" i="11"/>
  <c r="D167" i="11"/>
  <c r="T627" i="10"/>
  <c r="D627" i="11" s="1"/>
  <c r="U627" i="10"/>
  <c r="E627" i="11" s="1"/>
  <c r="U597" i="10"/>
  <c r="E597" i="11" s="1"/>
  <c r="T597" i="10"/>
  <c r="D597" i="11" s="1"/>
  <c r="U662" i="10"/>
  <c r="E662" i="11" s="1"/>
  <c r="T662" i="10"/>
  <c r="D662" i="11" s="1"/>
  <c r="U871" i="10"/>
  <c r="E871" i="11" s="1"/>
  <c r="T871" i="10"/>
  <c r="D871" i="11" s="1"/>
  <c r="T825" i="10"/>
  <c r="D825" i="11" s="1"/>
  <c r="U825" i="10"/>
  <c r="E825" i="11" s="1"/>
  <c r="U781" i="10"/>
  <c r="E781" i="11" s="1"/>
  <c r="T781" i="10"/>
  <c r="D781" i="11" s="1"/>
  <c r="E54" i="11"/>
  <c r="D54" i="11"/>
  <c r="E363" i="11"/>
  <c r="D363" i="11"/>
  <c r="U906" i="10"/>
  <c r="E906" i="11" s="1"/>
  <c r="T906" i="10"/>
  <c r="D906" i="11" s="1"/>
  <c r="E334" i="11"/>
  <c r="D334" i="11"/>
  <c r="E356" i="11"/>
  <c r="D356" i="11"/>
  <c r="D335" i="11"/>
  <c r="E335" i="11"/>
  <c r="U515" i="10"/>
  <c r="E515" i="11" s="1"/>
  <c r="T515" i="10"/>
  <c r="D515" i="11" s="1"/>
  <c r="E261" i="11"/>
  <c r="D261" i="11"/>
  <c r="U591" i="10"/>
  <c r="E591" i="11" s="1"/>
  <c r="T591" i="10"/>
  <c r="D591" i="11" s="1"/>
  <c r="U844" i="10"/>
  <c r="E844" i="11" s="1"/>
  <c r="T844" i="10"/>
  <c r="D844" i="11" s="1"/>
  <c r="U498" i="10"/>
  <c r="E498" i="11" s="1"/>
  <c r="T498" i="10"/>
  <c r="D498" i="11" s="1"/>
  <c r="U694" i="10"/>
  <c r="E694" i="11" s="1"/>
  <c r="T694" i="10"/>
  <c r="D694" i="11" s="1"/>
  <c r="D295" i="11"/>
  <c r="E295" i="11"/>
  <c r="A200" i="11"/>
  <c r="A115" i="11"/>
  <c r="U444" i="10"/>
  <c r="E444" i="11" s="1"/>
  <c r="T444" i="10"/>
  <c r="D444" i="11" s="1"/>
  <c r="T519" i="10"/>
  <c r="D519" i="11" s="1"/>
  <c r="U519" i="10"/>
  <c r="E519" i="11" s="1"/>
  <c r="U761" i="10"/>
  <c r="E761" i="11" s="1"/>
  <c r="T761" i="10"/>
  <c r="D761" i="11" s="1"/>
  <c r="U501" i="10"/>
  <c r="E501" i="11" s="1"/>
  <c r="T501" i="10"/>
  <c r="D501" i="11" s="1"/>
  <c r="U947" i="10"/>
  <c r="E947" i="11" s="1"/>
  <c r="T947" i="10"/>
  <c r="D947" i="11" s="1"/>
  <c r="U914" i="10"/>
  <c r="E914" i="11" s="1"/>
  <c r="T914" i="10"/>
  <c r="D914" i="11" s="1"/>
  <c r="E302" i="11"/>
  <c r="D302" i="11"/>
  <c r="U669" i="10"/>
  <c r="E669" i="11" s="1"/>
  <c r="T669" i="10"/>
  <c r="D669" i="11" s="1"/>
  <c r="E26" i="11"/>
  <c r="D26" i="11"/>
  <c r="E149" i="11"/>
  <c r="D149" i="11"/>
  <c r="E358" i="11"/>
  <c r="D358" i="11"/>
  <c r="U492" i="10"/>
  <c r="E492" i="11" s="1"/>
  <c r="T492" i="10"/>
  <c r="D492" i="11" s="1"/>
  <c r="U373" i="10"/>
  <c r="E373" i="11" s="1"/>
  <c r="T373" i="10"/>
  <c r="D373" i="11" s="1"/>
  <c r="T521" i="10"/>
  <c r="D521" i="11" s="1"/>
  <c r="U521" i="10"/>
  <c r="E521" i="11" s="1"/>
  <c r="U790" i="10"/>
  <c r="E790" i="11" s="1"/>
  <c r="T790" i="10"/>
  <c r="D790" i="11" s="1"/>
  <c r="U573" i="10"/>
  <c r="E573" i="11" s="1"/>
  <c r="T573" i="10"/>
  <c r="D573" i="11" s="1"/>
  <c r="T857" i="10"/>
  <c r="D857" i="11" s="1"/>
  <c r="U857" i="10"/>
  <c r="E857" i="11" s="1"/>
  <c r="U945" i="10"/>
  <c r="E945" i="11" s="1"/>
  <c r="T945" i="10"/>
  <c r="D945" i="11" s="1"/>
  <c r="E266" i="11"/>
  <c r="D266" i="11"/>
  <c r="D327" i="11"/>
  <c r="E327" i="11"/>
  <c r="U518" i="10"/>
  <c r="E518" i="11" s="1"/>
  <c r="T518" i="10"/>
  <c r="D518" i="11" s="1"/>
  <c r="U572" i="10"/>
  <c r="E572" i="11" s="1"/>
  <c r="T572" i="10"/>
  <c r="D572" i="11" s="1"/>
  <c r="T852" i="10"/>
  <c r="D852" i="11" s="1"/>
  <c r="U852" i="10"/>
  <c r="E852" i="11" s="1"/>
  <c r="E158" i="11"/>
  <c r="D158" i="11"/>
  <c r="A232" i="11"/>
  <c r="E190" i="11"/>
  <c r="D190" i="11"/>
  <c r="U621" i="10"/>
  <c r="E621" i="11" s="1"/>
  <c r="T621" i="10"/>
  <c r="D621" i="11" s="1"/>
  <c r="E332" i="11"/>
  <c r="D332" i="11"/>
  <c r="A168" i="11"/>
  <c r="U631" i="10"/>
  <c r="E631" i="11" s="1"/>
  <c r="T631" i="10"/>
  <c r="D631" i="11" s="1"/>
  <c r="U637" i="10"/>
  <c r="E637" i="11" s="1"/>
  <c r="T637" i="10"/>
  <c r="D637" i="11" s="1"/>
  <c r="E181" i="11"/>
  <c r="D181" i="11"/>
  <c r="A164" i="11"/>
  <c r="D321" i="11"/>
  <c r="E321" i="11"/>
  <c r="E228" i="11"/>
  <c r="D228" i="11"/>
  <c r="E357" i="11"/>
  <c r="D357" i="11"/>
  <c r="U542" i="10"/>
  <c r="E542" i="11" s="1"/>
  <c r="T542" i="10"/>
  <c r="D542" i="11" s="1"/>
  <c r="T561" i="10"/>
  <c r="D561" i="11" s="1"/>
  <c r="U561" i="10"/>
  <c r="E561" i="11" s="1"/>
  <c r="U715" i="10"/>
  <c r="E715" i="11" s="1"/>
  <c r="T715" i="10"/>
  <c r="D715" i="11" s="1"/>
  <c r="U712" i="10"/>
  <c r="E712" i="11" s="1"/>
  <c r="T712" i="10"/>
  <c r="D712" i="11" s="1"/>
  <c r="U954" i="10"/>
  <c r="E954" i="11" s="1"/>
  <c r="T954" i="10"/>
  <c r="D954" i="11" s="1"/>
  <c r="E85" i="11"/>
  <c r="D85" i="11"/>
  <c r="E78" i="11"/>
  <c r="D78" i="11"/>
  <c r="E110" i="11"/>
  <c r="D110" i="11"/>
  <c r="E174" i="11"/>
  <c r="D174" i="11"/>
  <c r="D130" i="11"/>
  <c r="E130" i="11"/>
  <c r="D154" i="11"/>
  <c r="E154" i="11"/>
  <c r="E243" i="11"/>
  <c r="D243" i="11"/>
  <c r="E282" i="11"/>
  <c r="D282" i="11"/>
  <c r="T675" i="10"/>
  <c r="D675" i="11" s="1"/>
  <c r="U675" i="10"/>
  <c r="E675" i="11" s="1"/>
  <c r="U677" i="10"/>
  <c r="E677" i="11" s="1"/>
  <c r="T677" i="10"/>
  <c r="D677" i="11" s="1"/>
  <c r="U823" i="10"/>
  <c r="E823" i="11" s="1"/>
  <c r="T823" i="10"/>
  <c r="D823" i="11" s="1"/>
  <c r="U727" i="10"/>
  <c r="E727" i="11" s="1"/>
  <c r="T727" i="10"/>
  <c r="D727" i="11" s="1"/>
  <c r="U946" i="10"/>
  <c r="E946" i="11" s="1"/>
  <c r="T946" i="10"/>
  <c r="D946" i="11" s="1"/>
  <c r="T752" i="10"/>
  <c r="D752" i="11" s="1"/>
  <c r="U752" i="10"/>
  <c r="E752" i="11" s="1"/>
  <c r="E306" i="11"/>
  <c r="D306" i="11"/>
  <c r="E259" i="11"/>
  <c r="D259" i="11"/>
  <c r="E58" i="11"/>
  <c r="D58" i="11"/>
  <c r="E95" i="11"/>
  <c r="D95" i="11"/>
  <c r="D279" i="11"/>
  <c r="E279" i="11"/>
  <c r="D271" i="11"/>
  <c r="E271" i="11"/>
  <c r="E331" i="11"/>
  <c r="D331" i="11"/>
  <c r="E278" i="11"/>
  <c r="D278" i="11"/>
  <c r="E300" i="11"/>
  <c r="D300" i="11"/>
  <c r="U502" i="10"/>
  <c r="E502" i="11" s="1"/>
  <c r="T502" i="10"/>
  <c r="D502" i="11" s="1"/>
  <c r="U564" i="10"/>
  <c r="E564" i="11" s="1"/>
  <c r="T564" i="10"/>
  <c r="D564" i="11" s="1"/>
  <c r="U543" i="10"/>
  <c r="E543" i="11" s="1"/>
  <c r="T543" i="10"/>
  <c r="D543" i="11" s="1"/>
  <c r="U599" i="10"/>
  <c r="E599" i="11" s="1"/>
  <c r="T599" i="10"/>
  <c r="D599" i="11" s="1"/>
  <c r="U777" i="10"/>
  <c r="E777" i="11" s="1"/>
  <c r="T777" i="10"/>
  <c r="D777" i="11" s="1"/>
  <c r="T836" i="10"/>
  <c r="D836" i="11" s="1"/>
  <c r="U836" i="10"/>
  <c r="E836" i="11" s="1"/>
  <c r="D31" i="11"/>
  <c r="E31" i="11"/>
  <c r="A121" i="11"/>
  <c r="D287" i="11"/>
  <c r="E287" i="11"/>
  <c r="D249" i="11"/>
  <c r="E249" i="11"/>
  <c r="E346" i="11"/>
  <c r="D346" i="11"/>
  <c r="U653" i="10"/>
  <c r="E653" i="11" s="1"/>
  <c r="T653" i="10"/>
  <c r="D653" i="11" s="1"/>
  <c r="U530" i="10"/>
  <c r="E530" i="11" s="1"/>
  <c r="T530" i="10"/>
  <c r="D530" i="11" s="1"/>
  <c r="U644" i="10"/>
  <c r="E644" i="11" s="1"/>
  <c r="T644" i="10"/>
  <c r="D644" i="11" s="1"/>
  <c r="U742" i="10"/>
  <c r="E742" i="11" s="1"/>
  <c r="T742" i="10"/>
  <c r="D742" i="11" s="1"/>
  <c r="U878" i="10"/>
  <c r="E878" i="11" s="1"/>
  <c r="T878" i="10"/>
  <c r="D878" i="11" s="1"/>
  <c r="E29" i="11"/>
  <c r="D29" i="11"/>
  <c r="E294" i="11"/>
  <c r="D294" i="11"/>
  <c r="E191" i="11"/>
  <c r="D191" i="11"/>
  <c r="D215" i="11"/>
  <c r="E215" i="11"/>
  <c r="T699" i="10"/>
  <c r="D699" i="11" s="1"/>
  <c r="U699" i="10"/>
  <c r="E699" i="11" s="1"/>
  <c r="T455" i="10"/>
  <c r="D455" i="11" s="1"/>
  <c r="U455" i="10"/>
  <c r="E455" i="11" s="1"/>
  <c r="U378" i="10"/>
  <c r="E378" i="11" s="1"/>
  <c r="T378" i="10"/>
  <c r="D378" i="11" s="1"/>
  <c r="T396" i="10"/>
  <c r="D396" i="11" s="1"/>
  <c r="U396" i="10"/>
  <c r="E396" i="11" s="1"/>
  <c r="T449" i="10"/>
  <c r="D449" i="11" s="1"/>
  <c r="U449" i="10"/>
  <c r="E449" i="11" s="1"/>
  <c r="U810" i="10"/>
  <c r="E810" i="11" s="1"/>
  <c r="T810" i="10"/>
  <c r="D810" i="11" s="1"/>
  <c r="U596" i="10"/>
  <c r="E596" i="11" s="1"/>
  <c r="T596" i="10"/>
  <c r="D596" i="11" s="1"/>
  <c r="E87" i="11"/>
  <c r="D87" i="11"/>
  <c r="E291" i="11"/>
  <c r="D291" i="11"/>
  <c r="A124" i="11"/>
  <c r="U394" i="10"/>
  <c r="E394" i="11" s="1"/>
  <c r="T394" i="10"/>
  <c r="D394" i="11" s="1"/>
  <c r="E213" i="11"/>
  <c r="D213" i="11"/>
  <c r="U831" i="10"/>
  <c r="E831" i="11" s="1"/>
  <c r="T831" i="10"/>
  <c r="D831" i="11" s="1"/>
  <c r="U769" i="10"/>
  <c r="E769" i="11" s="1"/>
  <c r="T769" i="10"/>
  <c r="D769" i="11" s="1"/>
  <c r="T849" i="10"/>
  <c r="D849" i="11" s="1"/>
  <c r="U849" i="10"/>
  <c r="E849" i="11" s="1"/>
  <c r="T913" i="10"/>
  <c r="D913" i="11" s="1"/>
  <c r="U913" i="10"/>
  <c r="E913" i="11" s="1"/>
  <c r="U957" i="10"/>
  <c r="T957" i="10"/>
  <c r="T841" i="10"/>
  <c r="D841" i="11" s="1"/>
  <c r="U841" i="10"/>
  <c r="E841" i="11" s="1"/>
  <c r="A128" i="11"/>
  <c r="A131" i="11"/>
  <c r="D170" i="11"/>
  <c r="E170" i="11"/>
  <c r="E125" i="11"/>
  <c r="D125" i="11"/>
  <c r="D90" i="11"/>
  <c r="E90" i="11"/>
  <c r="U397" i="10"/>
  <c r="E397" i="11" s="1"/>
  <c r="T397" i="10"/>
  <c r="D397" i="11" s="1"/>
  <c r="E285" i="11"/>
  <c r="D285" i="11"/>
  <c r="U490" i="10"/>
  <c r="E490" i="11" s="1"/>
  <c r="T490" i="10"/>
  <c r="D490" i="11" s="1"/>
  <c r="U509" i="10"/>
  <c r="E509" i="11" s="1"/>
  <c r="T509" i="10"/>
  <c r="D509" i="11" s="1"/>
  <c r="T734" i="10"/>
  <c r="D734" i="11" s="1"/>
  <c r="U734" i="10"/>
  <c r="E734" i="11" s="1"/>
  <c r="E333" i="11"/>
  <c r="D333" i="11"/>
  <c r="U701" i="10"/>
  <c r="E701" i="11" s="1"/>
  <c r="T701" i="10"/>
  <c r="D701" i="11" s="1"/>
  <c r="U877" i="10"/>
  <c r="E877" i="11" s="1"/>
  <c r="T877" i="10"/>
  <c r="D877" i="11" s="1"/>
  <c r="U493" i="10"/>
  <c r="E493" i="11" s="1"/>
  <c r="T493" i="10"/>
  <c r="D493" i="11" s="1"/>
  <c r="E222" i="11"/>
  <c r="D222" i="11"/>
  <c r="E70" i="11"/>
  <c r="D70" i="11"/>
  <c r="E230" i="11"/>
  <c r="D230" i="11"/>
  <c r="U421" i="10"/>
  <c r="E421" i="11" s="1"/>
  <c r="T421" i="10"/>
  <c r="D421" i="11" s="1"/>
  <c r="T511" i="10"/>
  <c r="D511" i="11" s="1"/>
  <c r="U511" i="10"/>
  <c r="E511" i="11" s="1"/>
  <c r="T865" i="10"/>
  <c r="D865" i="11" s="1"/>
  <c r="U865" i="10"/>
  <c r="E865" i="11" s="1"/>
  <c r="E269" i="11"/>
  <c r="D269" i="11"/>
  <c r="U725" i="10"/>
  <c r="E725" i="11" s="1"/>
  <c r="T725" i="10"/>
  <c r="D725" i="11" s="1"/>
  <c r="E23" i="11"/>
  <c r="D23" i="11"/>
  <c r="E5" i="11"/>
  <c r="D5" i="11"/>
  <c r="D178" i="11"/>
  <c r="E178" i="11"/>
  <c r="A120" i="11"/>
  <c r="E211" i="11"/>
  <c r="D211" i="11"/>
  <c r="A163" i="11"/>
  <c r="E242" i="11"/>
  <c r="D242" i="11"/>
  <c r="U443" i="10"/>
  <c r="E443" i="11" s="1"/>
  <c r="T443" i="10"/>
  <c r="D443" i="11" s="1"/>
  <c r="T497" i="10"/>
  <c r="D497" i="11" s="1"/>
  <c r="U497" i="10"/>
  <c r="E497" i="11" s="1"/>
  <c r="U446" i="10"/>
  <c r="E446" i="11" s="1"/>
  <c r="T446" i="10"/>
  <c r="D446" i="11" s="1"/>
  <c r="T399" i="10"/>
  <c r="D399" i="11" s="1"/>
  <c r="U399" i="10"/>
  <c r="E399" i="11" s="1"/>
  <c r="U438" i="10"/>
  <c r="E438" i="11" s="1"/>
  <c r="T438" i="10"/>
  <c r="D438" i="11" s="1"/>
  <c r="U460" i="10"/>
  <c r="E460" i="11" s="1"/>
  <c r="T460" i="10"/>
  <c r="D460" i="11" s="1"/>
  <c r="T391" i="10"/>
  <c r="D391" i="11" s="1"/>
  <c r="U391" i="10"/>
  <c r="E391" i="11" s="1"/>
  <c r="T741" i="10"/>
  <c r="D741" i="11" s="1"/>
  <c r="U741" i="10"/>
  <c r="E741" i="11" s="1"/>
  <c r="AA952" i="10"/>
  <c r="Z952" i="10"/>
  <c r="Q952" i="10" s="1"/>
  <c r="A952" i="11" s="1"/>
  <c r="Y952" i="10"/>
  <c r="U556" i="10"/>
  <c r="E556" i="11" s="1"/>
  <c r="T556" i="10"/>
  <c r="D556" i="11" s="1"/>
  <c r="E274" i="11"/>
  <c r="D274" i="11"/>
  <c r="T463" i="10"/>
  <c r="D463" i="11" s="1"/>
  <c r="U463" i="10"/>
  <c r="E463" i="11" s="1"/>
  <c r="U602" i="10"/>
  <c r="E602" i="11" s="1"/>
  <c r="T602" i="10"/>
  <c r="D602" i="11" s="1"/>
  <c r="T609" i="10"/>
  <c r="D609" i="11" s="1"/>
  <c r="U609" i="10"/>
  <c r="E609" i="11" s="1"/>
  <c r="U886" i="10"/>
  <c r="E886" i="11" s="1"/>
  <c r="T886" i="10"/>
  <c r="D886" i="11" s="1"/>
  <c r="U870" i="10"/>
  <c r="E870" i="11" s="1"/>
  <c r="T870" i="10"/>
  <c r="D870" i="11" s="1"/>
  <c r="T423" i="10"/>
  <c r="D423" i="11" s="1"/>
  <c r="U423" i="10"/>
  <c r="E423" i="11" s="1"/>
  <c r="D186" i="11"/>
  <c r="E186" i="11"/>
  <c r="E276" i="11"/>
  <c r="D276" i="11"/>
  <c r="U426" i="10"/>
  <c r="E426" i="11" s="1"/>
  <c r="T426" i="10"/>
  <c r="D426" i="11" s="1"/>
  <c r="D204" i="11"/>
  <c r="E204" i="11"/>
  <c r="E362" i="11"/>
  <c r="D362" i="11"/>
  <c r="U452" i="10"/>
  <c r="E452" i="11" s="1"/>
  <c r="T452" i="10"/>
  <c r="D452" i="11" s="1"/>
  <c r="U799" i="10"/>
  <c r="E799" i="11" s="1"/>
  <c r="T799" i="10"/>
  <c r="D799" i="11" s="1"/>
  <c r="U612" i="10"/>
  <c r="E612" i="11" s="1"/>
  <c r="T612" i="10"/>
  <c r="D612" i="11" s="1"/>
  <c r="U757" i="10"/>
  <c r="E757" i="11" s="1"/>
  <c r="T757" i="10"/>
  <c r="D757" i="11" s="1"/>
  <c r="U815" i="10"/>
  <c r="E815" i="11" s="1"/>
  <c r="T815" i="10"/>
  <c r="D815" i="11" s="1"/>
  <c r="U822" i="10"/>
  <c r="E822" i="11" s="1"/>
  <c r="T822" i="10"/>
  <c r="D822" i="11" s="1"/>
  <c r="E103" i="11"/>
  <c r="D103" i="11"/>
  <c r="A226" i="11"/>
  <c r="E366" i="11"/>
  <c r="D366" i="11"/>
  <c r="E315" i="11"/>
  <c r="D315" i="11"/>
  <c r="U510" i="10"/>
  <c r="E510" i="11" s="1"/>
  <c r="T510" i="10"/>
  <c r="D510" i="11" s="1"/>
  <c r="E253" i="11"/>
  <c r="D253" i="11"/>
  <c r="T934" i="10"/>
  <c r="D934" i="11" s="1"/>
  <c r="U934" i="10"/>
  <c r="E934" i="11" s="1"/>
  <c r="E258" i="11"/>
  <c r="D258" i="11"/>
  <c r="T942" i="10"/>
  <c r="D942" i="11" s="1"/>
  <c r="U942" i="10"/>
  <c r="E942" i="11" s="1"/>
  <c r="E18" i="11"/>
  <c r="D18" i="11"/>
  <c r="E22" i="11"/>
  <c r="D22" i="11"/>
  <c r="D98" i="11"/>
  <c r="E98" i="11"/>
  <c r="U470" i="10"/>
  <c r="E470" i="11" s="1"/>
  <c r="T470" i="10"/>
  <c r="D470" i="11" s="1"/>
  <c r="E244" i="11"/>
  <c r="D244" i="11"/>
  <c r="D353" i="11"/>
  <c r="E353" i="11"/>
  <c r="T531" i="10"/>
  <c r="D531" i="11" s="1"/>
  <c r="U531" i="10"/>
  <c r="E531" i="11" s="1"/>
  <c r="E21" i="11"/>
  <c r="D21" i="11"/>
  <c r="E20" i="11"/>
  <c r="D20" i="11"/>
  <c r="A80" i="11"/>
  <c r="E341" i="11"/>
  <c r="D341" i="11"/>
  <c r="U798" i="10"/>
  <c r="E798" i="11" s="1"/>
  <c r="T798" i="10"/>
  <c r="D798" i="11" s="1"/>
  <c r="T950" i="10"/>
  <c r="D950" i="11" s="1"/>
  <c r="U950" i="10"/>
  <c r="E950" i="11" s="1"/>
  <c r="T471" i="10"/>
  <c r="D471" i="11" s="1"/>
  <c r="U471" i="10"/>
  <c r="E471" i="11" s="1"/>
  <c r="T859" i="10"/>
  <c r="D859" i="11" s="1"/>
  <c r="U859" i="10"/>
  <c r="E859" i="11" s="1"/>
  <c r="E314" i="11"/>
  <c r="D314" i="11"/>
  <c r="E307" i="11"/>
  <c r="D307" i="11"/>
  <c r="E238" i="11"/>
  <c r="D238" i="11"/>
  <c r="E260" i="11"/>
  <c r="D260" i="11"/>
  <c r="D255" i="11"/>
  <c r="E255" i="11"/>
  <c r="U484" i="10"/>
  <c r="E484" i="11" s="1"/>
  <c r="T484" i="10"/>
  <c r="D484" i="11" s="1"/>
  <c r="U442" i="10"/>
  <c r="E442" i="11" s="1"/>
  <c r="T442" i="10"/>
  <c r="D442" i="11" s="1"/>
  <c r="U381" i="10"/>
  <c r="E381" i="11" s="1"/>
  <c r="T381" i="10"/>
  <c r="D381" i="11" s="1"/>
  <c r="T683" i="10"/>
  <c r="D683" i="11" s="1"/>
  <c r="U683" i="10"/>
  <c r="E683" i="11" s="1"/>
  <c r="U557" i="10"/>
  <c r="E557" i="11" s="1"/>
  <c r="T557" i="10"/>
  <c r="D557" i="11" s="1"/>
  <c r="U894" i="10"/>
  <c r="E894" i="11" s="1"/>
  <c r="T894" i="10"/>
  <c r="D894" i="11" s="1"/>
  <c r="U929" i="10"/>
  <c r="E929" i="11" s="1"/>
  <c r="T929" i="10"/>
  <c r="D929" i="11" s="1"/>
  <c r="T659" i="10"/>
  <c r="D659" i="11" s="1"/>
  <c r="U659" i="10"/>
  <c r="E659" i="11" s="1"/>
  <c r="U765" i="10"/>
  <c r="E765" i="11" s="1"/>
  <c r="T765" i="10"/>
  <c r="D765" i="11" s="1"/>
  <c r="U847" i="10"/>
  <c r="E847" i="11" s="1"/>
  <c r="T847" i="10"/>
  <c r="D847" i="11" s="1"/>
  <c r="U861" i="10"/>
  <c r="E861" i="11" s="1"/>
  <c r="T861" i="10"/>
  <c r="D861" i="11" s="1"/>
  <c r="T479" i="10"/>
  <c r="D479" i="11" s="1"/>
  <c r="U479" i="10"/>
  <c r="E479" i="11" s="1"/>
  <c r="D69" i="11"/>
  <c r="E69" i="11"/>
  <c r="E298" i="11"/>
  <c r="D298" i="11"/>
  <c r="T812" i="10"/>
  <c r="D812" i="11" s="1"/>
  <c r="U812" i="10"/>
  <c r="E812" i="11" s="1"/>
  <c r="E354" i="11"/>
  <c r="D354" i="11"/>
  <c r="E13" i="11"/>
  <c r="D13" i="11"/>
  <c r="E349" i="11"/>
  <c r="D349" i="11"/>
  <c r="D138" i="11"/>
  <c r="E138" i="11"/>
  <c r="E117" i="11"/>
  <c r="D117" i="11"/>
  <c r="U376" i="10"/>
  <c r="E376" i="11" s="1"/>
  <c r="T376" i="10"/>
  <c r="D376" i="11" s="1"/>
  <c r="E275" i="11"/>
  <c r="D275" i="11"/>
  <c r="D369" i="11"/>
  <c r="E369" i="11"/>
  <c r="E342" i="11"/>
  <c r="D342" i="11"/>
  <c r="E364" i="11"/>
  <c r="D364" i="11"/>
  <c r="U901" i="10"/>
  <c r="E901" i="11" s="1"/>
  <c r="T901" i="10"/>
  <c r="D901" i="11" s="1"/>
  <c r="U785" i="10"/>
  <c r="E785" i="11" s="1"/>
  <c r="T785" i="10"/>
  <c r="D785" i="11" s="1"/>
  <c r="U910" i="10"/>
  <c r="E910" i="11" s="1"/>
  <c r="T910" i="10"/>
  <c r="D910" i="11" s="1"/>
  <c r="E111" i="11"/>
  <c r="D111" i="11"/>
  <c r="T905" i="10"/>
  <c r="D905" i="11" s="1"/>
  <c r="U905" i="10"/>
  <c r="E905" i="11" s="1"/>
  <c r="U955" i="10"/>
  <c r="E955" i="11" s="1"/>
  <c r="T955" i="10"/>
  <c r="D955" i="11" s="1"/>
  <c r="E15" i="11"/>
  <c r="D15" i="11"/>
  <c r="D9" i="11"/>
  <c r="E9" i="11"/>
  <c r="U413" i="10"/>
  <c r="E413" i="11" s="1"/>
  <c r="T413" i="10"/>
  <c r="D413" i="11" s="1"/>
  <c r="D311" i="11"/>
  <c r="E311" i="11"/>
  <c r="E205" i="11"/>
  <c r="D205" i="11"/>
  <c r="E301" i="11"/>
  <c r="D301" i="11"/>
  <c r="U475" i="10"/>
  <c r="E475" i="11" s="1"/>
  <c r="T475" i="10"/>
  <c r="D475" i="11" s="1"/>
  <c r="U514" i="10"/>
  <c r="E514" i="11" s="1"/>
  <c r="T514" i="10"/>
  <c r="D514" i="11" s="1"/>
  <c r="U628" i="10"/>
  <c r="E628" i="11" s="1"/>
  <c r="T628" i="10"/>
  <c r="D628" i="11" s="1"/>
  <c r="E37" i="11"/>
  <c r="D37" i="11"/>
  <c r="E286" i="11"/>
  <c r="D286" i="11"/>
  <c r="T375" i="10"/>
  <c r="D375" i="11" s="1"/>
  <c r="U375" i="10"/>
  <c r="E375" i="11" s="1"/>
  <c r="T465" i="10"/>
  <c r="D465" i="11" s="1"/>
  <c r="U465" i="10"/>
  <c r="E465" i="11" s="1"/>
  <c r="E245" i="11"/>
  <c r="D245" i="11"/>
  <c r="U548" i="10"/>
  <c r="E548" i="11" s="1"/>
  <c r="T548" i="10"/>
  <c r="D548" i="11" s="1"/>
  <c r="U588" i="10"/>
  <c r="E588" i="11" s="1"/>
  <c r="T588" i="10"/>
  <c r="D588" i="11" s="1"/>
  <c r="U692" i="10"/>
  <c r="E692" i="11" s="1"/>
  <c r="T692" i="10"/>
  <c r="D692" i="11" s="1"/>
  <c r="E175" i="11"/>
  <c r="D175" i="11"/>
  <c r="D303" i="11"/>
  <c r="E303" i="11"/>
  <c r="U434" i="10"/>
  <c r="E434" i="11" s="1"/>
  <c r="T434" i="10"/>
  <c r="D434" i="11" s="1"/>
  <c r="U639" i="10"/>
  <c r="E639" i="11" s="1"/>
  <c r="T639" i="10"/>
  <c r="D639" i="11" s="1"/>
  <c r="E127" i="11"/>
  <c r="D127" i="11"/>
  <c r="T525" i="10"/>
  <c r="D525" i="11" s="1"/>
  <c r="U525" i="10"/>
  <c r="E525" i="11" s="1"/>
  <c r="U654" i="10"/>
  <c r="E654" i="11" s="1"/>
  <c r="T654" i="10"/>
  <c r="D654" i="11" s="1"/>
  <c r="U676" i="10"/>
  <c r="E676" i="11" s="1"/>
  <c r="T676" i="10"/>
  <c r="D676" i="11" s="1"/>
  <c r="U623" i="10"/>
  <c r="E623" i="11" s="1"/>
  <c r="T623" i="10"/>
  <c r="D623" i="11" s="1"/>
  <c r="U645" i="10"/>
  <c r="E645" i="11" s="1"/>
  <c r="T645" i="10"/>
  <c r="D645" i="11" s="1"/>
  <c r="U477" i="10"/>
  <c r="E477" i="11" s="1"/>
  <c r="T477" i="10"/>
  <c r="D477" i="11" s="1"/>
  <c r="U839" i="10"/>
  <c r="E839" i="11" s="1"/>
  <c r="T839" i="10"/>
  <c r="D839" i="11" s="1"/>
  <c r="U711" i="10"/>
  <c r="E711" i="11" s="1"/>
  <c r="T711" i="10"/>
  <c r="D711" i="11" s="1"/>
  <c r="U863" i="10"/>
  <c r="E863" i="11" s="1"/>
  <c r="T863" i="10"/>
  <c r="D863" i="11" s="1"/>
  <c r="U911" i="10"/>
  <c r="E911" i="11" s="1"/>
  <c r="T911" i="10"/>
  <c r="D911" i="11" s="1"/>
  <c r="U853" i="10"/>
  <c r="E853" i="11" s="1"/>
  <c r="T853" i="10"/>
  <c r="D853" i="11" s="1"/>
  <c r="E65" i="11"/>
  <c r="D65" i="11"/>
  <c r="E14" i="11"/>
  <c r="D14" i="11"/>
  <c r="E4" i="11"/>
  <c r="D4" i="11"/>
  <c r="E143" i="11"/>
  <c r="D143" i="11"/>
  <c r="E348" i="11"/>
  <c r="D348" i="11"/>
  <c r="E290" i="11"/>
  <c r="D290" i="11"/>
  <c r="E236" i="11"/>
  <c r="D236" i="11"/>
  <c r="U486" i="10"/>
  <c r="E486" i="11" s="1"/>
  <c r="T486" i="10"/>
  <c r="D486" i="11" s="1"/>
  <c r="U485" i="10"/>
  <c r="E485" i="11" s="1"/>
  <c r="T485" i="10"/>
  <c r="D485" i="11" s="1"/>
  <c r="U575" i="10"/>
  <c r="E575" i="11" s="1"/>
  <c r="T575" i="10"/>
  <c r="D575" i="11" s="1"/>
  <c r="U807" i="10"/>
  <c r="E807" i="11" s="1"/>
  <c r="T807" i="10"/>
  <c r="D807" i="11" s="1"/>
  <c r="E25" i="11"/>
  <c r="D25" i="11"/>
  <c r="D359" i="11"/>
  <c r="E359" i="11"/>
  <c r="E262" i="11"/>
  <c r="D262" i="11"/>
  <c r="U437" i="10"/>
  <c r="E437" i="11" s="1"/>
  <c r="T437" i="10"/>
  <c r="D437" i="11" s="1"/>
  <c r="U926" i="10"/>
  <c r="E926" i="11" s="1"/>
  <c r="T926" i="10"/>
  <c r="D926" i="11" s="1"/>
  <c r="U483" i="10"/>
  <c r="E483" i="11" s="1"/>
  <c r="T483" i="10"/>
  <c r="D483" i="11" s="1"/>
  <c r="U805" i="10"/>
  <c r="E805" i="11" s="1"/>
  <c r="T805" i="10"/>
  <c r="D805" i="11" s="1"/>
  <c r="E197" i="11"/>
  <c r="D197" i="11"/>
  <c r="A337" i="11"/>
  <c r="E338" i="11"/>
  <c r="D338" i="11"/>
  <c r="T619" i="10"/>
  <c r="D619" i="11" s="1"/>
  <c r="U619" i="10"/>
  <c r="E619" i="11" s="1"/>
  <c r="T541" i="10"/>
  <c r="D541" i="11" s="1"/>
  <c r="U541" i="10"/>
  <c r="E541" i="11" s="1"/>
  <c r="U903" i="10"/>
  <c r="E903" i="11" s="1"/>
  <c r="T903" i="10"/>
  <c r="D903" i="11" s="1"/>
  <c r="U842" i="10"/>
  <c r="E842" i="11" s="1"/>
  <c r="T842" i="10"/>
  <c r="D842" i="11" s="1"/>
  <c r="E949" i="11" l="1"/>
  <c r="AA949" i="10"/>
  <c r="Z949" i="10"/>
  <c r="Q949" i="10" s="1"/>
  <c r="A949" i="11" s="1"/>
  <c r="Y949" i="10"/>
  <c r="E927" i="11"/>
  <c r="AA927" i="10"/>
  <c r="E625" i="11"/>
  <c r="Y625" i="10"/>
  <c r="AA625" i="10"/>
  <c r="Z625" i="10"/>
  <c r="Q625" i="10" s="1"/>
  <c r="A625" i="11" s="1"/>
  <c r="E920" i="11"/>
  <c r="Y920" i="10"/>
  <c r="AA920" i="10"/>
  <c r="Z920" i="10"/>
  <c r="Q920" i="10" s="1"/>
  <c r="A920" i="11" s="1"/>
  <c r="E821" i="11"/>
  <c r="Z821" i="10"/>
  <c r="Q821" i="10" s="1"/>
  <c r="A821" i="11" s="1"/>
  <c r="E664" i="11"/>
  <c r="AA664" i="10"/>
  <c r="E778" i="11"/>
  <c r="Z778" i="10"/>
  <c r="Q778" i="10" s="1"/>
  <c r="A778" i="11" s="1"/>
  <c r="E925" i="11"/>
  <c r="AA925" i="10"/>
  <c r="Y925" i="10"/>
  <c r="AA528" i="10"/>
  <c r="Y821" i="10"/>
  <c r="AA821" i="10"/>
  <c r="Y778" i="10"/>
  <c r="Z828" i="10"/>
  <c r="Q828" i="10" s="1"/>
  <c r="A828" i="11" s="1"/>
  <c r="Y828" i="10"/>
  <c r="Y500" i="10"/>
  <c r="AA673" i="10"/>
  <c r="AA500" i="10"/>
  <c r="AA749" i="10"/>
  <c r="Z500" i="10"/>
  <c r="Q500" i="10" s="1"/>
  <c r="A500" i="11" s="1"/>
  <c r="Z608" i="10"/>
  <c r="Q608" i="10" s="1"/>
  <c r="A608" i="11" s="1"/>
  <c r="Y417" i="10"/>
  <c r="Y927" i="10"/>
  <c r="Y664" i="10"/>
  <c r="Z664" i="10"/>
  <c r="Q664" i="10" s="1"/>
  <c r="A664" i="11" s="1"/>
  <c r="AA686" i="10"/>
  <c r="AA747" i="10"/>
  <c r="Z686" i="10"/>
  <c r="Q686" i="10" s="1"/>
  <c r="A686" i="11" s="1"/>
  <c r="Y747" i="10"/>
  <c r="Y872" i="10"/>
  <c r="Y686" i="10"/>
  <c r="Z866" i="10"/>
  <c r="Q866" i="10" s="1"/>
  <c r="A866" i="11" s="1"/>
  <c r="Z747" i="10"/>
  <c r="Q747" i="10" s="1"/>
  <c r="A747" i="11" s="1"/>
  <c r="AA883" i="10"/>
  <c r="AA513" i="10"/>
  <c r="Y688" i="10"/>
  <c r="AA828" i="10"/>
  <c r="AA834" i="10"/>
  <c r="Z872" i="10"/>
  <c r="Q872" i="10" s="1"/>
  <c r="A872" i="11" s="1"/>
  <c r="Z867" i="10"/>
  <c r="Q867" i="10" s="1"/>
  <c r="A867" i="11" s="1"/>
  <c r="Z749" i="10"/>
  <c r="Q749" i="10" s="1"/>
  <c r="A749" i="11" s="1"/>
  <c r="Y834" i="10"/>
  <c r="Y528" i="10"/>
  <c r="AA546" i="10"/>
  <c r="AA665" i="10"/>
  <c r="Y665" i="10"/>
  <c r="Z927" i="10"/>
  <c r="Q927" i="10" s="1"/>
  <c r="A927" i="11" s="1"/>
  <c r="Z718" i="10"/>
  <c r="Q718" i="10" s="1"/>
  <c r="A718" i="11" s="1"/>
  <c r="Z570" i="10"/>
  <c r="Q570" i="10" s="1"/>
  <c r="A570" i="11" s="1"/>
  <c r="Y640" i="10"/>
  <c r="Z546" i="10"/>
  <c r="Q546" i="10" s="1"/>
  <c r="A546" i="11" s="1"/>
  <c r="Z707" i="10"/>
  <c r="Q707" i="10" s="1"/>
  <c r="A707" i="11" s="1"/>
  <c r="Z834" i="10"/>
  <c r="Q834" i="10" s="1"/>
  <c r="A834" i="11" s="1"/>
  <c r="AA464" i="10"/>
  <c r="Z528" i="10"/>
  <c r="Q528" i="10" s="1"/>
  <c r="A528" i="11" s="1"/>
  <c r="Y749" i="10"/>
  <c r="Z925" i="10"/>
  <c r="Q925" i="10" s="1"/>
  <c r="A925" i="11" s="1"/>
  <c r="AA705" i="10"/>
  <c r="Y705" i="10"/>
  <c r="Y657" i="10"/>
  <c r="AA680" i="10"/>
  <c r="AA657" i="10"/>
  <c r="Y680" i="10"/>
  <c r="Z606" i="10"/>
  <c r="Q606" i="10" s="1"/>
  <c r="A606" i="11" s="1"/>
  <c r="Y606" i="10"/>
  <c r="AA606" i="10"/>
  <c r="Z737" i="10"/>
  <c r="Q737" i="10" s="1"/>
  <c r="A737" i="11" s="1"/>
  <c r="Z680" i="10"/>
  <c r="Q680" i="10" s="1"/>
  <c r="A680" i="11" s="1"/>
  <c r="AA737" i="10"/>
  <c r="Y856" i="10"/>
  <c r="Y546" i="10"/>
  <c r="AA633" i="10"/>
  <c r="Z665" i="10"/>
  <c r="Q665" i="10" s="1"/>
  <c r="A665" i="11" s="1"/>
  <c r="Z803" i="10"/>
  <c r="Q803" i="10" s="1"/>
  <c r="A803" i="11" s="1"/>
  <c r="Z762" i="10"/>
  <c r="Q762" i="10" s="1"/>
  <c r="A762" i="11" s="1"/>
  <c r="Y513" i="10"/>
  <c r="AA578" i="10"/>
  <c r="AA867" i="10"/>
  <c r="AA718" i="10"/>
  <c r="AA882" i="10"/>
  <c r="Z513" i="10"/>
  <c r="Q513" i="10" s="1"/>
  <c r="A513" i="11" s="1"/>
  <c r="Y578" i="10"/>
  <c r="Y867" i="10"/>
  <c r="Y718" i="10"/>
  <c r="AA872" i="10"/>
  <c r="Z916" i="10"/>
  <c r="Q916" i="10" s="1"/>
  <c r="A916" i="11" s="1"/>
  <c r="Y916" i="10"/>
  <c r="AA916" i="10"/>
  <c r="AA739" i="10"/>
  <c r="Z566" i="10"/>
  <c r="Q566" i="10" s="1"/>
  <c r="A566" i="11" s="1"/>
  <c r="AA448" i="10"/>
  <c r="Z848" i="10"/>
  <c r="Q848" i="10" s="1"/>
  <c r="A848" i="11" s="1"/>
  <c r="AA811" i="10"/>
  <c r="Z657" i="10"/>
  <c r="Q657" i="10" s="1"/>
  <c r="A657" i="11" s="1"/>
  <c r="Z705" i="10"/>
  <c r="Q705" i="10" s="1"/>
  <c r="A705" i="11" s="1"/>
  <c r="Y555" i="10"/>
  <c r="Y876" i="10"/>
  <c r="Z472" i="10"/>
  <c r="Q472" i="10" s="1"/>
  <c r="A472" i="11" s="1"/>
  <c r="AA876" i="10"/>
  <c r="AA618" i="10"/>
  <c r="AA472" i="10"/>
  <c r="AA640" i="10"/>
  <c r="Z936" i="10"/>
  <c r="Q936" i="10" s="1"/>
  <c r="A936" i="11" s="1"/>
  <c r="Y472" i="10"/>
  <c r="Y673" i="10"/>
  <c r="Z640" i="10"/>
  <c r="Q640" i="10" s="1"/>
  <c r="A640" i="11" s="1"/>
  <c r="Y618" i="10"/>
  <c r="Z673" i="10"/>
  <c r="Q673" i="10" s="1"/>
  <c r="A673" i="11" s="1"/>
  <c r="Z779" i="10"/>
  <c r="Q779" i="10" s="1"/>
  <c r="A779" i="11" s="1"/>
  <c r="AA759" i="10"/>
  <c r="Z759" i="10"/>
  <c r="Q759" i="10" s="1"/>
  <c r="A759" i="11" s="1"/>
  <c r="AA791" i="10"/>
  <c r="AA779" i="10"/>
  <c r="Y759" i="10"/>
  <c r="Z791" i="10"/>
  <c r="Q791" i="10" s="1"/>
  <c r="A791" i="11" s="1"/>
  <c r="AA912" i="10"/>
  <c r="Y779" i="10"/>
  <c r="Z555" i="10"/>
  <c r="Q555" i="10" s="1"/>
  <c r="A555" i="11" s="1"/>
  <c r="AA829" i="10"/>
  <c r="Y448" i="10"/>
  <c r="Z706" i="10"/>
  <c r="Q706" i="10" s="1"/>
  <c r="A706" i="11" s="1"/>
  <c r="Y829" i="10"/>
  <c r="Y904" i="10"/>
  <c r="Y791" i="10"/>
  <c r="Z448" i="10"/>
  <c r="Q448" i="10" s="1"/>
  <c r="A448" i="11" s="1"/>
  <c r="Z829" i="10"/>
  <c r="Q829" i="10" s="1"/>
  <c r="A829" i="11" s="1"/>
  <c r="Z618" i="10"/>
  <c r="Q618" i="10" s="1"/>
  <c r="A618" i="11" s="1"/>
  <c r="Z739" i="10"/>
  <c r="Q739" i="10" s="1"/>
  <c r="A739" i="11" s="1"/>
  <c r="AA796" i="10"/>
  <c r="AA392" i="10"/>
  <c r="Y796" i="10"/>
  <c r="Y641" i="10"/>
  <c r="AA840" i="10"/>
  <c r="Y383" i="10"/>
  <c r="Z796" i="10"/>
  <c r="Q796" i="10" s="1"/>
  <c r="A796" i="11" s="1"/>
  <c r="Z840" i="10"/>
  <c r="Q840" i="10" s="1"/>
  <c r="A840" i="11" s="1"/>
  <c r="Z383" i="10"/>
  <c r="Q383" i="10" s="1"/>
  <c r="A383" i="11" s="1"/>
  <c r="Y840" i="10"/>
  <c r="AA383" i="10"/>
  <c r="Y739" i="10"/>
  <c r="Z876" i="10"/>
  <c r="Q876" i="10" s="1"/>
  <c r="A876" i="11" s="1"/>
  <c r="AA716" i="10"/>
  <c r="Y737" i="10"/>
  <c r="Z820" i="10"/>
  <c r="Q820" i="10" s="1"/>
  <c r="A820" i="11" s="1"/>
  <c r="Y716" i="10"/>
  <c r="Y600" i="10"/>
  <c r="Z716" i="10"/>
  <c r="Q716" i="10" s="1"/>
  <c r="A716" i="11" s="1"/>
  <c r="Z578" i="10"/>
  <c r="Q578" i="10" s="1"/>
  <c r="A578" i="11" s="1"/>
  <c r="AA600" i="10"/>
  <c r="AA704" i="10"/>
  <c r="AA721" i="10"/>
  <c r="Z600" i="10"/>
  <c r="Q600" i="10" s="1"/>
  <c r="A600" i="11" s="1"/>
  <c r="Y704" i="10"/>
  <c r="Z704" i="10"/>
  <c r="Q704" i="10" s="1"/>
  <c r="A704" i="11" s="1"/>
  <c r="Z379" i="10"/>
  <c r="Q379" i="10" s="1"/>
  <c r="A379" i="11" s="1"/>
  <c r="Z681" i="10"/>
  <c r="Q681" i="10" s="1"/>
  <c r="A681" i="11" s="1"/>
  <c r="Y763" i="10"/>
  <c r="AA417" i="10"/>
  <c r="Y803" i="10"/>
  <c r="Z912" i="10"/>
  <c r="Q912" i="10" s="1"/>
  <c r="A912" i="11" s="1"/>
  <c r="AA856" i="10"/>
  <c r="Z417" i="10"/>
  <c r="Q417" i="10" s="1"/>
  <c r="A417" i="11" s="1"/>
  <c r="A52" i="11"/>
  <c r="Z884" i="10"/>
  <c r="Q884" i="10" s="1"/>
  <c r="A884" i="11" s="1"/>
  <c r="Z534" i="10"/>
  <c r="Q534" i="10" s="1"/>
  <c r="A534" i="11" s="1"/>
  <c r="Y912" i="10"/>
  <c r="Z388" i="10"/>
  <c r="Q388" i="10" s="1"/>
  <c r="A388" i="11" s="1"/>
  <c r="Z563" i="10"/>
  <c r="Q563" i="10" s="1"/>
  <c r="A563" i="11" s="1"/>
  <c r="AA919" i="10"/>
  <c r="Y882" i="10"/>
  <c r="Y566" i="10"/>
  <c r="AA566" i="10"/>
  <c r="Z856" i="10"/>
  <c r="Q856" i="10" s="1"/>
  <c r="A856" i="11" s="1"/>
  <c r="A225" i="11"/>
  <c r="AA403" i="10"/>
  <c r="Z800" i="10"/>
  <c r="Q800" i="10" s="1"/>
  <c r="A800" i="11" s="1"/>
  <c r="Y943" i="10"/>
  <c r="Z883" i="10"/>
  <c r="Q883" i="10" s="1"/>
  <c r="A883" i="11" s="1"/>
  <c r="AA866" i="10"/>
  <c r="Y811" i="10"/>
  <c r="Y883" i="10"/>
  <c r="A48" i="11"/>
  <c r="AA555" i="10"/>
  <c r="AA688" i="10"/>
  <c r="Z729" i="10"/>
  <c r="Q729" i="10" s="1"/>
  <c r="A729" i="11" s="1"/>
  <c r="Y707" i="10"/>
  <c r="AA681" i="10"/>
  <c r="Z882" i="10"/>
  <c r="Q882" i="10" s="1"/>
  <c r="A882" i="11" s="1"/>
  <c r="Z679" i="10"/>
  <c r="Q679" i="10" s="1"/>
  <c r="A679" i="11" s="1"/>
  <c r="Z688" i="10"/>
  <c r="Q688" i="10" s="1"/>
  <c r="A688" i="11" s="1"/>
  <c r="A184" i="11"/>
  <c r="Y729" i="10"/>
  <c r="A88" i="11"/>
  <c r="AA707" i="10"/>
  <c r="Y538" i="10"/>
  <c r="Y681" i="10"/>
  <c r="Z943" i="10"/>
  <c r="Q943" i="10" s="1"/>
  <c r="A943" i="11" s="1"/>
  <c r="Y638" i="10"/>
  <c r="AA608" i="10"/>
  <c r="Y570" i="10"/>
  <c r="AA387" i="10"/>
  <c r="AA638" i="10"/>
  <c r="A60" i="11"/>
  <c r="AA943" i="10"/>
  <c r="AA729" i="10"/>
  <c r="Y866" i="10"/>
  <c r="Z638" i="10"/>
  <c r="Q638" i="10" s="1"/>
  <c r="A638" i="11" s="1"/>
  <c r="AA803" i="10"/>
  <c r="E811" i="11"/>
  <c r="A156" i="11"/>
  <c r="Z587" i="10"/>
  <c r="Q587" i="10" s="1"/>
  <c r="A587" i="11" s="1"/>
  <c r="Y755" i="10"/>
  <c r="AA792" i="10"/>
  <c r="Y892" i="10"/>
  <c r="A140" i="11"/>
  <c r="Z792" i="10"/>
  <c r="Q792" i="10" s="1"/>
  <c r="A792" i="11" s="1"/>
  <c r="Z892" i="10"/>
  <c r="Q892" i="10" s="1"/>
  <c r="A892" i="11" s="1"/>
  <c r="AA944" i="10"/>
  <c r="Z808" i="10"/>
  <c r="Q808" i="10" s="1"/>
  <c r="A808" i="11" s="1"/>
  <c r="AA892" i="10"/>
  <c r="Z755" i="10"/>
  <c r="Q755" i="10" s="1"/>
  <c r="A755" i="11" s="1"/>
  <c r="AA755" i="10"/>
  <c r="Y792" i="10"/>
  <c r="A68" i="11"/>
  <c r="Z760" i="10"/>
  <c r="Q760" i="10" s="1"/>
  <c r="A760" i="11" s="1"/>
  <c r="Y579" i="10"/>
  <c r="AA441" i="10"/>
  <c r="Z610" i="10"/>
  <c r="Q610" i="10" s="1"/>
  <c r="A610" i="11" s="1"/>
  <c r="Z579" i="10"/>
  <c r="Q579" i="10" s="1"/>
  <c r="A579" i="11" s="1"/>
  <c r="Y441" i="10"/>
  <c r="A61" i="11"/>
  <c r="AA610" i="10"/>
  <c r="AA579" i="10"/>
  <c r="Y587" i="10"/>
  <c r="Z933" i="10"/>
  <c r="Q933" i="10" s="1"/>
  <c r="A933" i="11" s="1"/>
  <c r="AA611" i="10"/>
  <c r="Y933" i="10"/>
  <c r="AA820" i="10"/>
  <c r="Z400" i="10"/>
  <c r="Q400" i="10" s="1"/>
  <c r="A400" i="11" s="1"/>
  <c r="Y820" i="10"/>
  <c r="AA400" i="10"/>
  <c r="Y400" i="10"/>
  <c r="Y584" i="10"/>
  <c r="AA899" i="10"/>
  <c r="AA933" i="10"/>
  <c r="AA907" i="10"/>
  <c r="Y642" i="10"/>
  <c r="Y610" i="10"/>
  <c r="A248" i="11"/>
  <c r="Y388" i="10"/>
  <c r="Z763" i="10"/>
  <c r="Q763" i="10" s="1"/>
  <c r="A763" i="11" s="1"/>
  <c r="Y679" i="10"/>
  <c r="Z732" i="10"/>
  <c r="Q732" i="10" s="1"/>
  <c r="A732" i="11" s="1"/>
  <c r="AA875" i="10"/>
  <c r="Y392" i="10"/>
  <c r="Y762" i="10"/>
  <c r="AA762" i="10"/>
  <c r="A297" i="11"/>
  <c r="AA388" i="10"/>
  <c r="AA763" i="10"/>
  <c r="AA457" i="10"/>
  <c r="AA679" i="10"/>
  <c r="AA641" i="10"/>
  <c r="AA756" i="10"/>
  <c r="A152" i="11"/>
  <c r="A210" i="11"/>
  <c r="Z641" i="10"/>
  <c r="Q641" i="10" s="1"/>
  <c r="A641" i="11" s="1"/>
  <c r="Z529" i="10"/>
  <c r="Q529" i="10" s="1"/>
  <c r="A529" i="11" s="1"/>
  <c r="Z441" i="10"/>
  <c r="Q441" i="10" s="1"/>
  <c r="A441" i="11" s="1"/>
  <c r="AA587" i="10"/>
  <c r="Z407" i="10"/>
  <c r="Q407" i="10" s="1"/>
  <c r="A407" i="11" s="1"/>
  <c r="AA529" i="10"/>
  <c r="AA407" i="10"/>
  <c r="Y407" i="10"/>
  <c r="Y552" i="10"/>
  <c r="Y622" i="10"/>
  <c r="Z626" i="10"/>
  <c r="Q626" i="10" s="1"/>
  <c r="A626" i="11" s="1"/>
  <c r="AA411" i="10"/>
  <c r="Y732" i="10"/>
  <c r="Y756" i="10"/>
  <c r="Z875" i="10"/>
  <c r="Q875" i="10" s="1"/>
  <c r="A875" i="11" s="1"/>
  <c r="A172" i="11"/>
  <c r="Z552" i="10"/>
  <c r="Q552" i="10" s="1"/>
  <c r="A552" i="11" s="1"/>
  <c r="AA827" i="10"/>
  <c r="Z456" i="10"/>
  <c r="Q456" i="10" s="1"/>
  <c r="A456" i="11" s="1"/>
  <c r="Y532" i="10"/>
  <c r="AA622" i="10"/>
  <c r="AA706" i="10"/>
  <c r="Y626" i="10"/>
  <c r="AA732" i="10"/>
  <c r="Y848" i="10"/>
  <c r="Y919" i="10"/>
  <c r="Y875" i="10"/>
  <c r="Z642" i="10"/>
  <c r="Q642" i="10" s="1"/>
  <c r="A642" i="11" s="1"/>
  <c r="AA456" i="10"/>
  <c r="AA532" i="10"/>
  <c r="Z622" i="10"/>
  <c r="Q622" i="10" s="1"/>
  <c r="A622" i="11" s="1"/>
  <c r="Y706" i="10"/>
  <c r="Y411" i="10"/>
  <c r="Z756" i="10"/>
  <c r="Q756" i="10" s="1"/>
  <c r="A756" i="11" s="1"/>
  <c r="Z919" i="10"/>
  <c r="Q919" i="10" s="1"/>
  <c r="A919" i="11" s="1"/>
  <c r="AA552" i="10"/>
  <c r="Y827" i="10"/>
  <c r="Z532" i="10"/>
  <c r="Q532" i="10" s="1"/>
  <c r="A532" i="11" s="1"/>
  <c r="Y571" i="10"/>
  <c r="Y697" i="10"/>
  <c r="A72" i="11"/>
  <c r="Z464" i="10"/>
  <c r="Q464" i="10" s="1"/>
  <c r="A464" i="11" s="1"/>
  <c r="Z672" i="10"/>
  <c r="Q672" i="10" s="1"/>
  <c r="A672" i="11" s="1"/>
  <c r="Z827" i="10"/>
  <c r="Q827" i="10" s="1"/>
  <c r="A827" i="11" s="1"/>
  <c r="Y456" i="10"/>
  <c r="Y616" i="10"/>
  <c r="Y457" i="10"/>
  <c r="Y432" i="10"/>
  <c r="AA642" i="10"/>
  <c r="A148" i="11"/>
  <c r="Y387" i="10"/>
  <c r="AA891" i="10"/>
  <c r="A36" i="11"/>
  <c r="Z571" i="10"/>
  <c r="Q571" i="10" s="1"/>
  <c r="A571" i="11" s="1"/>
  <c r="AA603" i="10"/>
  <c r="Y891" i="10"/>
  <c r="Z874" i="10"/>
  <c r="Q874" i="10" s="1"/>
  <c r="A874" i="11" s="1"/>
  <c r="A105" i="11"/>
  <c r="A256" i="11"/>
  <c r="Z891" i="10"/>
  <c r="Q891" i="10" s="1"/>
  <c r="A891" i="11" s="1"/>
  <c r="Z633" i="10"/>
  <c r="Q633" i="10" s="1"/>
  <c r="A633" i="11" s="1"/>
  <c r="AA481" i="10"/>
  <c r="Z771" i="10"/>
  <c r="Q771" i="10" s="1"/>
  <c r="A771" i="11" s="1"/>
  <c r="Y464" i="10"/>
  <c r="Y672" i="10"/>
  <c r="A139" i="11"/>
  <c r="A107" i="11"/>
  <c r="A147" i="11"/>
  <c r="Z387" i="10"/>
  <c r="Q387" i="10" s="1"/>
  <c r="A387" i="11" s="1"/>
  <c r="Z457" i="10"/>
  <c r="Q457" i="10" s="1"/>
  <c r="A457" i="11" s="1"/>
  <c r="Z411" i="10"/>
  <c r="Q411" i="10" s="1"/>
  <c r="A411" i="11" s="1"/>
  <c r="Y633" i="10"/>
  <c r="Y771" i="10"/>
  <c r="Z539" i="10"/>
  <c r="Q539" i="10" s="1"/>
  <c r="A539" i="11" s="1"/>
  <c r="AA695" i="10"/>
  <c r="Y539" i="10"/>
  <c r="Z697" i="10"/>
  <c r="Q697" i="10" s="1"/>
  <c r="A697" i="11" s="1"/>
  <c r="AA539" i="10"/>
  <c r="Z481" i="10"/>
  <c r="Q481" i="10" s="1"/>
  <c r="A481" i="11" s="1"/>
  <c r="A218" i="11"/>
  <c r="Y481" i="10"/>
  <c r="Z744" i="10"/>
  <c r="Q744" i="10" s="1"/>
  <c r="A744" i="11" s="1"/>
  <c r="Y789" i="10"/>
  <c r="AA789" i="10"/>
  <c r="Z789" i="10"/>
  <c r="Q789" i="10" s="1"/>
  <c r="A789" i="11" s="1"/>
  <c r="Y420" i="10"/>
  <c r="AA554" i="10"/>
  <c r="AA480" i="10"/>
  <c r="AA420" i="10"/>
  <c r="Z420" i="10"/>
  <c r="Q420" i="10" s="1"/>
  <c r="A420" i="11" s="1"/>
  <c r="Z788" i="10"/>
  <c r="Q788" i="10" s="1"/>
  <c r="A788" i="11" s="1"/>
  <c r="Z818" i="10"/>
  <c r="Q818" i="10" s="1"/>
  <c r="A818" i="11" s="1"/>
  <c r="Z703" i="10"/>
  <c r="Q703" i="10" s="1"/>
  <c r="A703" i="11" s="1"/>
  <c r="Y401" i="10"/>
  <c r="AA496" i="10"/>
  <c r="Y496" i="10"/>
  <c r="AA650" i="10"/>
  <c r="AA744" i="10"/>
  <c r="AA682" i="10"/>
  <c r="AA649" i="10"/>
  <c r="AA626" i="10"/>
  <c r="Y608" i="10"/>
  <c r="A112" i="11"/>
  <c r="Z550" i="10"/>
  <c r="Q550" i="10" s="1"/>
  <c r="A550" i="11" s="1"/>
  <c r="Z717" i="10"/>
  <c r="Q717" i="10" s="1"/>
  <c r="A717" i="11" s="1"/>
  <c r="AA432" i="10"/>
  <c r="AA632" i="10"/>
  <c r="A56" i="11"/>
  <c r="Y649" i="10"/>
  <c r="A241" i="11"/>
  <c r="Z682" i="10"/>
  <c r="Q682" i="10" s="1"/>
  <c r="A682" i="11" s="1"/>
  <c r="AA848" i="10"/>
  <c r="Y744" i="10"/>
  <c r="Y682" i="10"/>
  <c r="E695" i="11"/>
  <c r="A71" i="11"/>
  <c r="Y788" i="10"/>
  <c r="AA550" i="10"/>
  <c r="AA616" i="10"/>
  <c r="Y540" i="10"/>
  <c r="A196" i="11"/>
  <c r="AA788" i="10"/>
  <c r="Y617" i="10"/>
  <c r="Z496" i="10"/>
  <c r="Q496" i="10" s="1"/>
  <c r="A496" i="11" s="1"/>
  <c r="AA401" i="10"/>
  <c r="Y696" i="10"/>
  <c r="AA634" i="10"/>
  <c r="Y634" i="10"/>
  <c r="A361" i="11"/>
  <c r="Z635" i="10"/>
  <c r="Q635" i="10" s="1"/>
  <c r="A635" i="11" s="1"/>
  <c r="AA624" i="10"/>
  <c r="Z401" i="10"/>
  <c r="Q401" i="10" s="1"/>
  <c r="A401" i="11" s="1"/>
  <c r="A305" i="11"/>
  <c r="Z634" i="10"/>
  <c r="Q634" i="10" s="1"/>
  <c r="A634" i="11" s="1"/>
  <c r="AA635" i="10"/>
  <c r="A34" i="11"/>
  <c r="Z617" i="10"/>
  <c r="Q617" i="10" s="1"/>
  <c r="A617" i="11" s="1"/>
  <c r="A304" i="11"/>
  <c r="Y635" i="10"/>
  <c r="A89" i="11"/>
  <c r="Y695" i="10"/>
  <c r="AA697" i="10"/>
  <c r="Y550" i="10"/>
  <c r="Z616" i="10"/>
  <c r="Q616" i="10" s="1"/>
  <c r="A616" i="11" s="1"/>
  <c r="AA656" i="10"/>
  <c r="AA614" i="10"/>
  <c r="Z880" i="10"/>
  <c r="Q880" i="10" s="1"/>
  <c r="A880" i="11" s="1"/>
  <c r="Z632" i="10"/>
  <c r="Q632" i="10" s="1"/>
  <c r="A632" i="11" s="1"/>
  <c r="Z392" i="10"/>
  <c r="Q392" i="10" s="1"/>
  <c r="A392" i="11" s="1"/>
  <c r="AA412" i="10"/>
  <c r="Y611" i="10"/>
  <c r="Z584" i="10"/>
  <c r="Q584" i="10" s="1"/>
  <c r="A584" i="11" s="1"/>
  <c r="A49" i="11"/>
  <c r="AA527" i="10"/>
  <c r="Z658" i="10"/>
  <c r="Q658" i="10" s="1"/>
  <c r="A658" i="11" s="1"/>
  <c r="A206" i="11"/>
  <c r="A75" i="11"/>
  <c r="Z611" i="10"/>
  <c r="Q611" i="10" s="1"/>
  <c r="A611" i="11" s="1"/>
  <c r="AA584" i="10"/>
  <c r="AA408" i="10"/>
  <c r="Z527" i="10"/>
  <c r="Q527" i="10" s="1"/>
  <c r="A527" i="11" s="1"/>
  <c r="A19" i="11"/>
  <c r="Z408" i="10"/>
  <c r="Q408" i="10" s="1"/>
  <c r="A408" i="11" s="1"/>
  <c r="Y527" i="10"/>
  <c r="Z899" i="10"/>
  <c r="Q899" i="10" s="1"/>
  <c r="A899" i="11" s="1"/>
  <c r="A344" i="11"/>
  <c r="AA880" i="10"/>
  <c r="Y899" i="10"/>
  <c r="AA722" i="10"/>
  <c r="Z722" i="10"/>
  <c r="Q722" i="10" s="1"/>
  <c r="A722" i="11" s="1"/>
  <c r="Y880" i="10"/>
  <c r="Y632" i="10"/>
  <c r="Y529" i="10"/>
  <c r="AA617" i="10"/>
  <c r="AA540" i="10"/>
  <c r="Y553" i="10"/>
  <c r="Z649" i="10"/>
  <c r="Q649" i="10" s="1"/>
  <c r="A649" i="11" s="1"/>
  <c r="A208" i="11"/>
  <c r="Z896" i="10"/>
  <c r="Q896" i="10" s="1"/>
  <c r="A896" i="11" s="1"/>
  <c r="AA571" i="10"/>
  <c r="Z951" i="10"/>
  <c r="Q951" i="10" s="1"/>
  <c r="A951" i="11" s="1"/>
  <c r="AA717" i="10"/>
  <c r="AA570" i="10"/>
  <c r="Y951" i="10"/>
  <c r="AA771" i="10"/>
  <c r="Y717" i="10"/>
  <c r="Y374" i="10"/>
  <c r="Y874" i="10"/>
  <c r="AA544" i="10"/>
  <c r="AA884" i="10"/>
  <c r="AA924" i="10"/>
  <c r="Z544" i="10"/>
  <c r="Q544" i="10" s="1"/>
  <c r="A544" i="11" s="1"/>
  <c r="Y884" i="10"/>
  <c r="A92" i="11"/>
  <c r="Y924" i="10"/>
  <c r="AA816" i="10"/>
  <c r="Y544" i="10"/>
  <c r="A3" i="11"/>
  <c r="Z924" i="10"/>
  <c r="Q924" i="10" s="1"/>
  <c r="A924" i="11" s="1"/>
  <c r="Y816" i="10"/>
  <c r="AA504" i="10"/>
  <c r="A45" i="11"/>
  <c r="Z576" i="10"/>
  <c r="Q576" i="10" s="1"/>
  <c r="A576" i="11" s="1"/>
  <c r="Y733" i="10"/>
  <c r="Y554" i="10"/>
  <c r="Z816" i="10"/>
  <c r="Q816" i="10" s="1"/>
  <c r="A816" i="11" s="1"/>
  <c r="Y504" i="10"/>
  <c r="Y384" i="10"/>
  <c r="AA576" i="10"/>
  <c r="Y603" i="10"/>
  <c r="Z733" i="10"/>
  <c r="Q733" i="10" s="1"/>
  <c r="A733" i="11" s="1"/>
  <c r="Z554" i="10"/>
  <c r="Q554" i="10" s="1"/>
  <c r="A554" i="11" s="1"/>
  <c r="Z432" i="10"/>
  <c r="Q432" i="10" s="1"/>
  <c r="A432" i="11" s="1"/>
  <c r="AA672" i="10"/>
  <c r="Z504" i="10"/>
  <c r="Q504" i="10" s="1"/>
  <c r="A504" i="11" s="1"/>
  <c r="A64" i="11"/>
  <c r="Y576" i="10"/>
  <c r="Z603" i="10"/>
  <c r="Q603" i="10" s="1"/>
  <c r="A603" i="11" s="1"/>
  <c r="AA733" i="10"/>
  <c r="A99" i="11"/>
  <c r="AA951" i="10"/>
  <c r="Z907" i="10"/>
  <c r="Q907" i="10" s="1"/>
  <c r="A907" i="11" s="1"/>
  <c r="AA703" i="10"/>
  <c r="Y408" i="10"/>
  <c r="AA874" i="10"/>
  <c r="Y703" i="10"/>
  <c r="A176" i="11"/>
  <c r="A83" i="11"/>
  <c r="A8" i="11"/>
  <c r="A224" i="11"/>
  <c r="AA936" i="10"/>
  <c r="Z592" i="10"/>
  <c r="Q592" i="10" s="1"/>
  <c r="A592" i="11" s="1"/>
  <c r="A123" i="11"/>
  <c r="A47" i="11"/>
  <c r="Y714" i="10"/>
  <c r="AA374" i="10"/>
  <c r="Y534" i="10"/>
  <c r="A51" i="11"/>
  <c r="A100" i="11"/>
  <c r="Z538" i="10"/>
  <c r="Q538" i="10" s="1"/>
  <c r="A538" i="11" s="1"/>
  <c r="Y379" i="10"/>
  <c r="Z403" i="10"/>
  <c r="Q403" i="10" s="1"/>
  <c r="A403" i="11" s="1"/>
  <c r="Z944" i="10"/>
  <c r="Q944" i="10" s="1"/>
  <c r="A944" i="11" s="1"/>
  <c r="AA666" i="10"/>
  <c r="Z775" i="10"/>
  <c r="Q775" i="10" s="1"/>
  <c r="A775" i="11" s="1"/>
  <c r="Z553" i="10"/>
  <c r="Q553" i="10" s="1"/>
  <c r="A553" i="11" s="1"/>
  <c r="Y592" i="10"/>
  <c r="AA714" i="10"/>
  <c r="AA904" i="10"/>
  <c r="AA526" i="10"/>
  <c r="AA743" i="10"/>
  <c r="Z562" i="10"/>
  <c r="Q562" i="10" s="1"/>
  <c r="A562" i="11" s="1"/>
  <c r="AA534" i="10"/>
  <c r="Y526" i="10"/>
  <c r="AA384" i="10"/>
  <c r="Z526" i="10"/>
  <c r="Q526" i="10" s="1"/>
  <c r="A526" i="11" s="1"/>
  <c r="Y721" i="10"/>
  <c r="Z374" i="10"/>
  <c r="Q374" i="10" s="1"/>
  <c r="A374" i="11" s="1"/>
  <c r="AA760" i="10"/>
  <c r="Y412" i="10"/>
  <c r="Z743" i="10"/>
  <c r="Q743" i="10" s="1"/>
  <c r="A743" i="11" s="1"/>
  <c r="Y800" i="10"/>
  <c r="Y775" i="10"/>
  <c r="Y898" i="10"/>
  <c r="AA898" i="10"/>
  <c r="Z898" i="10"/>
  <c r="Q898" i="10" s="1"/>
  <c r="A898" i="11" s="1"/>
  <c r="Y936" i="10"/>
  <c r="AA592" i="10"/>
  <c r="AA709" i="10"/>
  <c r="Z714" i="10"/>
  <c r="Q714" i="10" s="1"/>
  <c r="A714" i="11" s="1"/>
  <c r="Z904" i="10"/>
  <c r="Q904" i="10" s="1"/>
  <c r="A904" i="11" s="1"/>
  <c r="Y743" i="10"/>
  <c r="Z384" i="10"/>
  <c r="Q384" i="10" s="1"/>
  <c r="A384" i="11" s="1"/>
  <c r="A116" i="11"/>
  <c r="AA538" i="10"/>
  <c r="AA379" i="10"/>
  <c r="Y403" i="10"/>
  <c r="Y944" i="10"/>
  <c r="Z721" i="10"/>
  <c r="Q721" i="10" s="1"/>
  <c r="A721" i="11" s="1"/>
  <c r="Y760" i="10"/>
  <c r="Z412" i="10"/>
  <c r="Q412" i="10" s="1"/>
  <c r="A412" i="11" s="1"/>
  <c r="A84" i="11"/>
  <c r="AA800" i="10"/>
  <c r="A40" i="11"/>
  <c r="AA775" i="10"/>
  <c r="AA553" i="10"/>
  <c r="Y907" i="10"/>
  <c r="A169" i="11"/>
  <c r="Z540" i="10"/>
  <c r="Q540" i="10" s="1"/>
  <c r="A540" i="11" s="1"/>
  <c r="Y722" i="10"/>
  <c r="Y656" i="10"/>
  <c r="Z614" i="10"/>
  <c r="Q614" i="10" s="1"/>
  <c r="A614" i="11" s="1"/>
  <c r="Y416" i="10"/>
  <c r="Z656" i="10"/>
  <c r="Q656" i="10" s="1"/>
  <c r="A656" i="11" s="1"/>
  <c r="Y614" i="10"/>
  <c r="Z390" i="10"/>
  <c r="Q390" i="10" s="1"/>
  <c r="A390" i="11" s="1"/>
  <c r="AA416" i="10"/>
  <c r="AA558" i="10"/>
  <c r="A132" i="11"/>
  <c r="Z416" i="10"/>
  <c r="Q416" i="10" s="1"/>
  <c r="A416" i="11" s="1"/>
  <c r="Z663" i="10"/>
  <c r="Q663" i="10" s="1"/>
  <c r="A663" i="11" s="1"/>
  <c r="AA663" i="10"/>
  <c r="Y562" i="10"/>
  <c r="Z696" i="10"/>
  <c r="Q696" i="10" s="1"/>
  <c r="A696" i="11" s="1"/>
  <c r="A352" i="11"/>
  <c r="Y674" i="10"/>
  <c r="A179" i="11"/>
  <c r="Z723" i="10"/>
  <c r="Q723" i="10" s="1"/>
  <c r="A723" i="11" s="1"/>
  <c r="AA630" i="10"/>
  <c r="Y868" i="10"/>
  <c r="A129" i="11"/>
  <c r="Y808" i="10"/>
  <c r="Z709" i="10"/>
  <c r="Q709" i="10" s="1"/>
  <c r="A709" i="11" s="1"/>
  <c r="AA696" i="10"/>
  <c r="Y489" i="10"/>
  <c r="Z648" i="10"/>
  <c r="Q648" i="10" s="1"/>
  <c r="A648" i="11" s="1"/>
  <c r="AA674" i="10"/>
  <c r="Z630" i="10"/>
  <c r="Q630" i="10" s="1"/>
  <c r="A630" i="11" s="1"/>
  <c r="Z941" i="10"/>
  <c r="Q941" i="10" s="1"/>
  <c r="A941" i="11" s="1"/>
  <c r="Y850" i="10"/>
  <c r="A137" i="11"/>
  <c r="AA808" i="10"/>
  <c r="Y709" i="10"/>
  <c r="A55" i="11"/>
  <c r="Z674" i="10"/>
  <c r="Q674" i="10" s="1"/>
  <c r="A674" i="11" s="1"/>
  <c r="AA390" i="10"/>
  <c r="Y630" i="10"/>
  <c r="AA562" i="10"/>
  <c r="Z850" i="10"/>
  <c r="Q850" i="10" s="1"/>
  <c r="A850" i="11" s="1"/>
  <c r="AA850" i="10"/>
  <c r="E663" i="11"/>
  <c r="E713" i="11"/>
  <c r="AA713" i="10"/>
  <c r="Z713" i="10"/>
  <c r="Q713" i="10" s="1"/>
  <c r="A713" i="11" s="1"/>
  <c r="A320" i="11"/>
  <c r="Y424" i="10"/>
  <c r="AA427" i="10"/>
  <c r="Y480" i="10"/>
  <c r="Z419" i="10"/>
  <c r="Q419" i="10" s="1"/>
  <c r="A419" i="11" s="1"/>
  <c r="Y648" i="10"/>
  <c r="Y708" i="10"/>
  <c r="AA419" i="10"/>
  <c r="Y723" i="10"/>
  <c r="Y624" i="10"/>
  <c r="AA896" i="10"/>
  <c r="A328" i="11"/>
  <c r="Z558" i="10"/>
  <c r="Q558" i="10" s="1"/>
  <c r="A558" i="11" s="1"/>
  <c r="Z868" i="10"/>
  <c r="Q868" i="10" s="1"/>
  <c r="A868" i="11" s="1"/>
  <c r="A145" i="11"/>
  <c r="A185" i="11"/>
  <c r="Y390" i="10"/>
  <c r="AA424" i="10"/>
  <c r="Z489" i="10"/>
  <c r="Q489" i="10" s="1"/>
  <c r="A489" i="11" s="1"/>
  <c r="AA648" i="10"/>
  <c r="Z708" i="10"/>
  <c r="Q708" i="10" s="1"/>
  <c r="A708" i="11" s="1"/>
  <c r="AA723" i="10"/>
  <c r="Y896" i="10"/>
  <c r="Y941" i="10"/>
  <c r="Z427" i="10"/>
  <c r="Q427" i="10" s="1"/>
  <c r="A427" i="11" s="1"/>
  <c r="Z824" i="10"/>
  <c r="Q824" i="10" s="1"/>
  <c r="A824" i="11" s="1"/>
  <c r="A288" i="11"/>
  <c r="A296" i="11"/>
  <c r="Z424" i="10"/>
  <c r="Q424" i="10" s="1"/>
  <c r="A424" i="11" s="1"/>
  <c r="Y427" i="10"/>
  <c r="AA489" i="10"/>
  <c r="Z480" i="10"/>
  <c r="Q480" i="10" s="1"/>
  <c r="A480" i="11" s="1"/>
  <c r="AA708" i="10"/>
  <c r="Y419" i="10"/>
  <c r="Z624" i="10"/>
  <c r="Q624" i="10" s="1"/>
  <c r="A624" i="11" s="1"/>
  <c r="AA941" i="10"/>
  <c r="Y558" i="10"/>
  <c r="AA868" i="10"/>
  <c r="AA689" i="10"/>
  <c r="E754" i="11"/>
  <c r="A104" i="11"/>
  <c r="Z754" i="10"/>
  <c r="Q754" i="10" s="1"/>
  <c r="A754" i="11" s="1"/>
  <c r="Y536" i="10"/>
  <c r="Z832" i="10"/>
  <c r="Q832" i="10" s="1"/>
  <c r="A832" i="11" s="1"/>
  <c r="Z843" i="10"/>
  <c r="Q843" i="10" s="1"/>
  <c r="A843" i="11" s="1"/>
  <c r="Z738" i="10"/>
  <c r="Q738" i="10" s="1"/>
  <c r="A738" i="11" s="1"/>
  <c r="Z536" i="10"/>
  <c r="Q536" i="10" s="1"/>
  <c r="A536" i="11" s="1"/>
  <c r="AA832" i="10"/>
  <c r="AA843" i="10"/>
  <c r="AA754" i="10"/>
  <c r="A233" i="11"/>
  <c r="AA738" i="10"/>
  <c r="A39" i="11"/>
  <c r="AA536" i="10"/>
  <c r="A336" i="11"/>
  <c r="Y832" i="10"/>
  <c r="Y764" i="10"/>
  <c r="Y843" i="10"/>
  <c r="Y738" i="10"/>
  <c r="Y888" i="10"/>
  <c r="AA764" i="10"/>
  <c r="A43" i="11"/>
  <c r="Z888" i="10"/>
  <c r="Q888" i="10" s="1"/>
  <c r="A888" i="11" s="1"/>
  <c r="Z764" i="10"/>
  <c r="Q764" i="10" s="1"/>
  <c r="A764" i="11" s="1"/>
  <c r="Y666" i="10"/>
  <c r="AA888" i="10"/>
  <c r="Z666" i="10"/>
  <c r="Q666" i="10" s="1"/>
  <c r="A666" i="11" s="1"/>
  <c r="AA864" i="10"/>
  <c r="Z590" i="10"/>
  <c r="Q590" i="10" s="1"/>
  <c r="A590" i="11" s="1"/>
  <c r="Y918" i="10"/>
  <c r="Y864" i="10"/>
  <c r="Y590" i="10"/>
  <c r="Z918" i="10"/>
  <c r="Q918" i="10" s="1"/>
  <c r="A918" i="11" s="1"/>
  <c r="A153" i="11"/>
  <c r="Y915" i="10"/>
  <c r="Z864" i="10"/>
  <c r="Q864" i="10" s="1"/>
  <c r="A864" i="11" s="1"/>
  <c r="AA590" i="10"/>
  <c r="A177" i="11"/>
  <c r="AA915" i="10"/>
  <c r="AA918" i="10"/>
  <c r="Z915" i="10"/>
  <c r="Q915" i="10" s="1"/>
  <c r="A915" i="11" s="1"/>
  <c r="A329" i="11"/>
  <c r="AA406" i="10"/>
  <c r="A240" i="11"/>
  <c r="A312" i="11"/>
  <c r="A195" i="11"/>
  <c r="E195" i="11"/>
  <c r="Y690" i="10"/>
  <c r="E690" i="11"/>
  <c r="A59" i="11"/>
  <c r="E59" i="11"/>
  <c r="Z724" i="10"/>
  <c r="Q724" i="10" s="1"/>
  <c r="A724" i="11" s="1"/>
  <c r="E724" i="11"/>
  <c r="Y858" i="10"/>
  <c r="E858" i="11"/>
  <c r="AA512" i="10"/>
  <c r="D512" i="11"/>
  <c r="Y818" i="10"/>
  <c r="Z819" i="10"/>
  <c r="Q819" i="10" s="1"/>
  <c r="A819" i="11" s="1"/>
  <c r="Z574" i="10"/>
  <c r="Q574" i="10" s="1"/>
  <c r="A574" i="11" s="1"/>
  <c r="D574" i="11"/>
  <c r="E201" i="11"/>
  <c r="Z568" i="10"/>
  <c r="Q568" i="10" s="1"/>
  <c r="A568" i="11" s="1"/>
  <c r="D568" i="11"/>
  <c r="AA687" i="10"/>
  <c r="E687" i="11"/>
  <c r="Z687" i="10"/>
  <c r="Q687" i="10" s="1"/>
  <c r="A687" i="11" s="1"/>
  <c r="A35" i="11"/>
  <c r="Y520" i="10"/>
  <c r="A371" i="11"/>
  <c r="AA818" i="10"/>
  <c r="A136" i="11"/>
  <c r="Z726" i="10"/>
  <c r="Q726" i="10" s="1"/>
  <c r="A726" i="11" s="1"/>
  <c r="AA751" i="10"/>
  <c r="Y726" i="10"/>
  <c r="Y650" i="10"/>
  <c r="Y851" i="10"/>
  <c r="Y751" i="10"/>
  <c r="AA726" i="10"/>
  <c r="Z650" i="10"/>
  <c r="Q650" i="10" s="1"/>
  <c r="A650" i="11" s="1"/>
  <c r="Z751" i="10"/>
  <c r="Q751" i="10" s="1"/>
  <c r="A751" i="11" s="1"/>
  <c r="AA563" i="10"/>
  <c r="AA594" i="10"/>
  <c r="AA658" i="10"/>
  <c r="Y594" i="10"/>
  <c r="A161" i="11"/>
  <c r="Z730" i="10"/>
  <c r="Q730" i="10" s="1"/>
  <c r="A730" i="11" s="1"/>
  <c r="Z594" i="10"/>
  <c r="Q594" i="10" s="1"/>
  <c r="A594" i="11" s="1"/>
  <c r="AA505" i="10"/>
  <c r="Y505" i="10"/>
  <c r="AA928" i="10"/>
  <c r="Y568" i="10"/>
  <c r="Z505" i="10"/>
  <c r="Q505" i="10" s="1"/>
  <c r="A505" i="11" s="1"/>
  <c r="A155" i="11"/>
  <c r="Y687" i="10"/>
  <c r="Y563" i="10"/>
  <c r="Y658" i="10"/>
  <c r="AA568" i="10"/>
  <c r="A193" i="11"/>
  <c r="AA385" i="10"/>
  <c r="Y385" i="10"/>
  <c r="Y488" i="10"/>
  <c r="A160" i="11"/>
  <c r="Z385" i="10"/>
  <c r="Q385" i="10" s="1"/>
  <c r="A385" i="11" s="1"/>
  <c r="A264" i="11"/>
  <c r="Y772" i="10"/>
  <c r="A201" i="11"/>
  <c r="Z488" i="10"/>
  <c r="Q488" i="10" s="1"/>
  <c r="A488" i="11" s="1"/>
  <c r="Y819" i="10"/>
  <c r="Y702" i="10"/>
  <c r="Z787" i="10"/>
  <c r="Q787" i="10" s="1"/>
  <c r="A787" i="11" s="1"/>
  <c r="AA488" i="10"/>
  <c r="Y582" i="10"/>
  <c r="AA819" i="10"/>
  <c r="AA772" i="10"/>
  <c r="Y406" i="10"/>
  <c r="AA787" i="10"/>
  <c r="Z851" i="10"/>
  <c r="Q851" i="10" s="1"/>
  <c r="A851" i="11" s="1"/>
  <c r="AA582" i="10"/>
  <c r="Z406" i="10"/>
  <c r="Q406" i="10" s="1"/>
  <c r="A406" i="11" s="1"/>
  <c r="Y787" i="10"/>
  <c r="AA851" i="10"/>
  <c r="Z582" i="10"/>
  <c r="Q582" i="10" s="1"/>
  <c r="A582" i="11" s="1"/>
  <c r="A81" i="11"/>
  <c r="Y440" i="10"/>
  <c r="Z520" i="10"/>
  <c r="Q520" i="10" s="1"/>
  <c r="A520" i="11" s="1"/>
  <c r="Z689" i="10"/>
  <c r="Q689" i="10" s="1"/>
  <c r="A689" i="11" s="1"/>
  <c r="A280" i="11"/>
  <c r="Z440" i="10"/>
  <c r="Q440" i="10" s="1"/>
  <c r="A440" i="11" s="1"/>
  <c r="Y698" i="10"/>
  <c r="AA698" i="10"/>
  <c r="AA520" i="10"/>
  <c r="A216" i="11"/>
  <c r="A11" i="11"/>
  <c r="AA440" i="10"/>
  <c r="Z698" i="10"/>
  <c r="Q698" i="10" s="1"/>
  <c r="A698" i="11" s="1"/>
  <c r="A272" i="11"/>
  <c r="Y689" i="10"/>
  <c r="Y560" i="10"/>
  <c r="Z560" i="10"/>
  <c r="Q560" i="10" s="1"/>
  <c r="A560" i="11" s="1"/>
  <c r="A180" i="11"/>
  <c r="AA560" i="10"/>
  <c r="A187" i="11"/>
  <c r="AA702" i="10"/>
  <c r="Z646" i="10"/>
  <c r="Q646" i="10" s="1"/>
  <c r="A646" i="11" s="1"/>
  <c r="Y730" i="10"/>
  <c r="Z702" i="10"/>
  <c r="Q702" i="10" s="1"/>
  <c r="A702" i="11" s="1"/>
  <c r="Y646" i="10"/>
  <c r="AA730" i="10"/>
  <c r="A32" i="11"/>
  <c r="AA398" i="10"/>
  <c r="AA646" i="10"/>
  <c r="A203" i="11"/>
  <c r="Y382" i="10"/>
  <c r="Z398" i="10"/>
  <c r="Q398" i="10" s="1"/>
  <c r="A398" i="11" s="1"/>
  <c r="Y574" i="10"/>
  <c r="Z382" i="10"/>
  <c r="Q382" i="10" s="1"/>
  <c r="A382" i="11" s="1"/>
  <c r="Z690" i="10"/>
  <c r="Q690" i="10" s="1"/>
  <c r="A690" i="11" s="1"/>
  <c r="A91" i="11"/>
  <c r="Y398" i="10"/>
  <c r="Z772" i="10"/>
  <c r="Q772" i="10" s="1"/>
  <c r="A772" i="11" s="1"/>
  <c r="AA574" i="10"/>
  <c r="AA382" i="10"/>
  <c r="AA824" i="10"/>
  <c r="AA690" i="10"/>
  <c r="Y824" i="10"/>
  <c r="A76" i="11"/>
  <c r="A113" i="11"/>
  <c r="Y928" i="10"/>
  <c r="Z928" i="10"/>
  <c r="Q928" i="10" s="1"/>
  <c r="A928" i="11" s="1"/>
  <c r="Y512" i="10"/>
  <c r="AA671" i="10"/>
  <c r="Y671" i="10"/>
  <c r="Z671" i="10"/>
  <c r="Q671" i="10" s="1"/>
  <c r="A671" i="11" s="1"/>
  <c r="A44" i="11"/>
  <c r="AA804" i="10"/>
  <c r="A171" i="11"/>
  <c r="Y804" i="10"/>
  <c r="AA724" i="10"/>
  <c r="Y724" i="10"/>
  <c r="Y826" i="10"/>
  <c r="Z826" i="10"/>
  <c r="Q826" i="10" s="1"/>
  <c r="A826" i="11" s="1"/>
  <c r="AA826" i="10"/>
  <c r="Z512" i="10"/>
  <c r="Q512" i="10" s="1"/>
  <c r="A512" i="11" s="1"/>
  <c r="Z804" i="10"/>
  <c r="Q804" i="10" s="1"/>
  <c r="A804" i="11" s="1"/>
  <c r="Y547" i="10"/>
  <c r="AA547" i="10"/>
  <c r="Z547" i="10"/>
  <c r="Q547" i="10" s="1"/>
  <c r="A547" i="11" s="1"/>
  <c r="AA858" i="10"/>
  <c r="Z858" i="10"/>
  <c r="Q858" i="10" s="1"/>
  <c r="A858" i="11" s="1"/>
  <c r="A27" i="11"/>
  <c r="A368" i="11"/>
  <c r="Z794" i="10"/>
  <c r="Q794" i="10" s="1"/>
  <c r="A794" i="11" s="1"/>
  <c r="AA794" i="10"/>
  <c r="Y794" i="10"/>
  <c r="Z805" i="10"/>
  <c r="Q805" i="10" s="1"/>
  <c r="A805" i="11" s="1"/>
  <c r="Y805" i="10"/>
  <c r="AA805" i="10"/>
  <c r="A348" i="11"/>
  <c r="A95" i="11"/>
  <c r="A261" i="11"/>
  <c r="Z693" i="10"/>
  <c r="Q693" i="10" s="1"/>
  <c r="A693" i="11" s="1"/>
  <c r="AA693" i="10"/>
  <c r="Y693" i="10"/>
  <c r="AA879" i="10"/>
  <c r="Y879" i="10"/>
  <c r="Z879" i="10"/>
  <c r="Q879" i="10" s="1"/>
  <c r="A879" i="11" s="1"/>
  <c r="A234" i="11"/>
  <c r="AA508" i="10"/>
  <c r="Y508" i="10"/>
  <c r="Z508" i="10"/>
  <c r="Q508" i="10" s="1"/>
  <c r="A508" i="11" s="1"/>
  <c r="Y862" i="10"/>
  <c r="Z862" i="10"/>
  <c r="Q862" i="10" s="1"/>
  <c r="A862" i="11" s="1"/>
  <c r="AA862" i="10"/>
  <c r="Z903" i="10"/>
  <c r="Q903" i="10" s="1"/>
  <c r="A903" i="11" s="1"/>
  <c r="Y903" i="10"/>
  <c r="AA903" i="10"/>
  <c r="A65" i="11"/>
  <c r="AA654" i="10"/>
  <c r="Y654" i="10"/>
  <c r="Z654" i="10"/>
  <c r="Q654" i="10" s="1"/>
  <c r="A654" i="11" s="1"/>
  <c r="A175" i="11"/>
  <c r="Z375" i="10"/>
  <c r="Q375" i="10" s="1"/>
  <c r="A375" i="11" s="1"/>
  <c r="AA375" i="10"/>
  <c r="Y375" i="10"/>
  <c r="A275" i="11"/>
  <c r="A354" i="11"/>
  <c r="Y859" i="10"/>
  <c r="AA859" i="10"/>
  <c r="Z859" i="10"/>
  <c r="Q859" i="10" s="1"/>
  <c r="A859" i="11" s="1"/>
  <c r="Y471" i="10"/>
  <c r="AA471" i="10"/>
  <c r="Z471" i="10"/>
  <c r="Q471" i="10" s="1"/>
  <c r="A471" i="11" s="1"/>
  <c r="A244" i="11"/>
  <c r="A362" i="11"/>
  <c r="AA865" i="10"/>
  <c r="Z865" i="10"/>
  <c r="Q865" i="10" s="1"/>
  <c r="A865" i="11" s="1"/>
  <c r="Y865" i="10"/>
  <c r="AA511" i="10"/>
  <c r="Z511" i="10"/>
  <c r="Q511" i="10" s="1"/>
  <c r="A511" i="11" s="1"/>
  <c r="Y511" i="10"/>
  <c r="Z397" i="10"/>
  <c r="Q397" i="10" s="1"/>
  <c r="A397" i="11" s="1"/>
  <c r="Y397" i="10"/>
  <c r="AA397" i="10"/>
  <c r="AA831" i="10"/>
  <c r="Y831" i="10"/>
  <c r="Z831" i="10"/>
  <c r="Q831" i="10" s="1"/>
  <c r="A831" i="11" s="1"/>
  <c r="AA394" i="10"/>
  <c r="Z394" i="10"/>
  <c r="Q394" i="10" s="1"/>
  <c r="A394" i="11" s="1"/>
  <c r="Y394" i="10"/>
  <c r="Z810" i="10"/>
  <c r="Q810" i="10" s="1"/>
  <c r="A810" i="11" s="1"/>
  <c r="Y810" i="10"/>
  <c r="AA810" i="10"/>
  <c r="A294" i="11"/>
  <c r="AA878" i="10"/>
  <c r="Y878" i="10"/>
  <c r="Z878" i="10"/>
  <c r="Q878" i="10" s="1"/>
  <c r="A878" i="11" s="1"/>
  <c r="A346" i="11"/>
  <c r="Y564" i="10"/>
  <c r="AA564" i="10"/>
  <c r="Z564" i="10"/>
  <c r="Q564" i="10" s="1"/>
  <c r="A564" i="11" s="1"/>
  <c r="A331" i="11"/>
  <c r="A154" i="11"/>
  <c r="Z561" i="10"/>
  <c r="Q561" i="10" s="1"/>
  <c r="A561" i="11" s="1"/>
  <c r="Y561" i="10"/>
  <c r="AA561" i="10"/>
  <c r="Y852" i="10"/>
  <c r="AA852" i="10"/>
  <c r="Z852" i="10"/>
  <c r="Q852" i="10" s="1"/>
  <c r="A852" i="11" s="1"/>
  <c r="Z945" i="10"/>
  <c r="Q945" i="10" s="1"/>
  <c r="A945" i="11" s="1"/>
  <c r="Y945" i="10"/>
  <c r="AA945" i="10"/>
  <c r="AA492" i="10"/>
  <c r="Z492" i="10"/>
  <c r="Q492" i="10" s="1"/>
  <c r="A492" i="11" s="1"/>
  <c r="Y492" i="10"/>
  <c r="AA669" i="10"/>
  <c r="Z669" i="10"/>
  <c r="Q669" i="10" s="1"/>
  <c r="A669" i="11" s="1"/>
  <c r="Y669" i="10"/>
  <c r="AA519" i="10"/>
  <c r="Z519" i="10"/>
  <c r="Q519" i="10" s="1"/>
  <c r="A519" i="11" s="1"/>
  <c r="Y519" i="10"/>
  <c r="A355" i="11"/>
  <c r="Z728" i="10"/>
  <c r="Q728" i="10" s="1"/>
  <c r="A728" i="11" s="1"/>
  <c r="AA728" i="10"/>
  <c r="Y728" i="10"/>
  <c r="A319" i="11"/>
  <c r="AA691" i="10"/>
  <c r="Z691" i="10"/>
  <c r="Q691" i="10" s="1"/>
  <c r="A691" i="11" s="1"/>
  <c r="Y691" i="10"/>
  <c r="Y418" i="10"/>
  <c r="AA418" i="10"/>
  <c r="Z418" i="10"/>
  <c r="Q418" i="10" s="1"/>
  <c r="A418" i="11" s="1"/>
  <c r="A330" i="11"/>
  <c r="A212" i="11"/>
  <c r="Y931" i="10"/>
  <c r="Z931" i="10"/>
  <c r="Q931" i="10" s="1"/>
  <c r="A931" i="11" s="1"/>
  <c r="AA931" i="10"/>
  <c r="Y684" i="10"/>
  <c r="Z684" i="10"/>
  <c r="Q684" i="10" s="1"/>
  <c r="A684" i="11" s="1"/>
  <c r="AA684" i="10"/>
  <c r="A316" i="11"/>
  <c r="A77" i="11"/>
  <c r="AA453" i="10"/>
  <c r="Y453" i="10"/>
  <c r="Z453" i="10"/>
  <c r="Q453" i="10" s="1"/>
  <c r="A453" i="11" s="1"/>
  <c r="Y956" i="10"/>
  <c r="AA956" i="10"/>
  <c r="Z956" i="10"/>
  <c r="Q956" i="10" s="1"/>
  <c r="A956" i="11" s="1"/>
  <c r="Y845" i="10"/>
  <c r="AA845" i="10"/>
  <c r="Z845" i="10"/>
  <c r="Q845" i="10" s="1"/>
  <c r="A845" i="11" s="1"/>
  <c r="Y459" i="10"/>
  <c r="AA459" i="10"/>
  <c r="Z459" i="10"/>
  <c r="Q459" i="10" s="1"/>
  <c r="A459" i="11" s="1"/>
  <c r="AA736" i="10"/>
  <c r="Y736" i="10"/>
  <c r="Z736" i="10"/>
  <c r="Q736" i="10" s="1"/>
  <c r="A736" i="11" s="1"/>
  <c r="A198" i="11"/>
  <c r="Z431" i="10"/>
  <c r="Q431" i="10" s="1"/>
  <c r="A431" i="11" s="1"/>
  <c r="AA431" i="10"/>
  <c r="Y431" i="10"/>
  <c r="Y922" i="10"/>
  <c r="AA922" i="10"/>
  <c r="Z922" i="10"/>
  <c r="Q922" i="10" s="1"/>
  <c r="A922" i="11" s="1"/>
  <c r="A12" i="11"/>
  <c r="Y389" i="10"/>
  <c r="AA389" i="10"/>
  <c r="Z389" i="10"/>
  <c r="Q389" i="10" s="1"/>
  <c r="A389" i="11" s="1"/>
  <c r="A57" i="11"/>
  <c r="Z835" i="10"/>
  <c r="Q835" i="10" s="1"/>
  <c r="A835" i="11" s="1"/>
  <c r="Y835" i="10"/>
  <c r="AA835" i="10"/>
  <c r="A106" i="11"/>
  <c r="A165" i="11"/>
  <c r="Y776" i="10"/>
  <c r="Z776" i="10"/>
  <c r="Q776" i="10" s="1"/>
  <c r="A776" i="11" s="1"/>
  <c r="AA776" i="10"/>
  <c r="Z601" i="10"/>
  <c r="Q601" i="10" s="1"/>
  <c r="A601" i="11" s="1"/>
  <c r="AA601" i="10"/>
  <c r="Y601" i="10"/>
  <c r="A53" i="11"/>
  <c r="Y517" i="10"/>
  <c r="AA517" i="10"/>
  <c r="Z517" i="10"/>
  <c r="Q517" i="10" s="1"/>
  <c r="A517" i="11" s="1"/>
  <c r="Z494" i="10"/>
  <c r="Q494" i="10" s="1"/>
  <c r="A494" i="11" s="1"/>
  <c r="AA494" i="10"/>
  <c r="Y494" i="10"/>
  <c r="A220" i="11"/>
  <c r="Z377" i="10"/>
  <c r="Q377" i="10" s="1"/>
  <c r="A377" i="11" s="1"/>
  <c r="Y377" i="10"/>
  <c r="AA377" i="10"/>
  <c r="Y381" i="10"/>
  <c r="AA381" i="10"/>
  <c r="Z381" i="10"/>
  <c r="Q381" i="10" s="1"/>
  <c r="A381" i="11" s="1"/>
  <c r="A276" i="11"/>
  <c r="AA913" i="10"/>
  <c r="Z913" i="10"/>
  <c r="Q913" i="10" s="1"/>
  <c r="A913" i="11" s="1"/>
  <c r="Y913" i="10"/>
  <c r="Y758" i="10"/>
  <c r="Z758" i="10"/>
  <c r="Q758" i="10" s="1"/>
  <c r="A758" i="11" s="1"/>
  <c r="AA758" i="10"/>
  <c r="AA647" i="10"/>
  <c r="Z647" i="10"/>
  <c r="Q647" i="10" s="1"/>
  <c r="A647" i="11" s="1"/>
  <c r="Y647" i="10"/>
  <c r="Y897" i="10"/>
  <c r="AA897" i="10"/>
  <c r="Z897" i="10"/>
  <c r="Q897" i="10" s="1"/>
  <c r="A897" i="11" s="1"/>
  <c r="Z483" i="10"/>
  <c r="Q483" i="10" s="1"/>
  <c r="A483" i="11" s="1"/>
  <c r="Y483" i="10"/>
  <c r="AA483" i="10"/>
  <c r="A25" i="11"/>
  <c r="AA575" i="10"/>
  <c r="Z575" i="10"/>
  <c r="Q575" i="10" s="1"/>
  <c r="A575" i="11" s="1"/>
  <c r="Y575" i="10"/>
  <c r="AA486" i="10"/>
  <c r="Z486" i="10"/>
  <c r="Q486" i="10" s="1"/>
  <c r="A486" i="11" s="1"/>
  <c r="Y486" i="10"/>
  <c r="A143" i="11"/>
  <c r="A245" i="11"/>
  <c r="A286" i="11"/>
  <c r="AA628" i="10"/>
  <c r="Z628" i="10"/>
  <c r="Q628" i="10" s="1"/>
  <c r="A628" i="11" s="1"/>
  <c r="Y628" i="10"/>
  <c r="A311" i="11"/>
  <c r="Y955" i="10"/>
  <c r="AA955" i="10"/>
  <c r="Z955" i="10"/>
  <c r="Q955" i="10" s="1"/>
  <c r="A955" i="11" s="1"/>
  <c r="A117" i="11"/>
  <c r="AA479" i="10"/>
  <c r="Z479" i="10"/>
  <c r="Q479" i="10" s="1"/>
  <c r="A479" i="11" s="1"/>
  <c r="Y479" i="10"/>
  <c r="AA861" i="10"/>
  <c r="Z861" i="10"/>
  <c r="Q861" i="10" s="1"/>
  <c r="A861" i="11" s="1"/>
  <c r="Y861" i="10"/>
  <c r="AA847" i="10"/>
  <c r="Z847" i="10"/>
  <c r="Q847" i="10" s="1"/>
  <c r="A847" i="11" s="1"/>
  <c r="Y847" i="10"/>
  <c r="Y442" i="10"/>
  <c r="AA442" i="10"/>
  <c r="Z442" i="10"/>
  <c r="Q442" i="10" s="1"/>
  <c r="A442" i="11" s="1"/>
  <c r="A238" i="11"/>
  <c r="A21" i="11"/>
  <c r="A98" i="11"/>
  <c r="Y942" i="10"/>
  <c r="AA942" i="10"/>
  <c r="Z942" i="10"/>
  <c r="Q942" i="10" s="1"/>
  <c r="A942" i="11" s="1"/>
  <c r="Y934" i="10"/>
  <c r="AA934" i="10"/>
  <c r="Z934" i="10"/>
  <c r="Q934" i="10" s="1"/>
  <c r="A934" i="11" s="1"/>
  <c r="Y741" i="10"/>
  <c r="AA741" i="10"/>
  <c r="Z741" i="10"/>
  <c r="Q741" i="10" s="1"/>
  <c r="A741" i="11" s="1"/>
  <c r="Z399" i="10"/>
  <c r="Q399" i="10" s="1"/>
  <c r="A399" i="11" s="1"/>
  <c r="AA399" i="10"/>
  <c r="Y399" i="10"/>
  <c r="A23" i="11"/>
  <c r="A230" i="11"/>
  <c r="A90" i="11"/>
  <c r="A170" i="11"/>
  <c r="Z849" i="10"/>
  <c r="Q849" i="10" s="1"/>
  <c r="A849" i="11" s="1"/>
  <c r="Y849" i="10"/>
  <c r="AA849" i="10"/>
  <c r="Z455" i="10"/>
  <c r="Q455" i="10" s="1"/>
  <c r="A455" i="11" s="1"/>
  <c r="Y455" i="10"/>
  <c r="AA455" i="10"/>
  <c r="A31" i="11"/>
  <c r="A58" i="11"/>
  <c r="A306" i="11"/>
  <c r="Z823" i="10"/>
  <c r="Q823" i="10" s="1"/>
  <c r="A823" i="11" s="1"/>
  <c r="Y823" i="10"/>
  <c r="AA823" i="10"/>
  <c r="Z954" i="10"/>
  <c r="Q954" i="10" s="1"/>
  <c r="A954" i="11" s="1"/>
  <c r="Y954" i="10"/>
  <c r="AA954" i="10"/>
  <c r="Z715" i="10"/>
  <c r="Q715" i="10" s="1"/>
  <c r="A715" i="11" s="1"/>
  <c r="Y715" i="10"/>
  <c r="AA715" i="10"/>
  <c r="Z542" i="10"/>
  <c r="Q542" i="10" s="1"/>
  <c r="A542" i="11" s="1"/>
  <c r="AA542" i="10"/>
  <c r="Y542" i="10"/>
  <c r="A321" i="11"/>
  <c r="Y572" i="10"/>
  <c r="AA572" i="10"/>
  <c r="Z572" i="10"/>
  <c r="Q572" i="10" s="1"/>
  <c r="A572" i="11" s="1"/>
  <c r="Y444" i="10"/>
  <c r="AA444" i="10"/>
  <c r="Z444" i="10"/>
  <c r="Q444" i="10" s="1"/>
  <c r="A444" i="11" s="1"/>
  <c r="Y498" i="10"/>
  <c r="AA498" i="10"/>
  <c r="Z498" i="10"/>
  <c r="Q498" i="10" s="1"/>
  <c r="A498" i="11" s="1"/>
  <c r="AA591" i="10"/>
  <c r="Z591" i="10"/>
  <c r="Q591" i="10" s="1"/>
  <c r="A591" i="11" s="1"/>
  <c r="Y591" i="10"/>
  <c r="Y515" i="10"/>
  <c r="Z515" i="10"/>
  <c r="Q515" i="10" s="1"/>
  <c r="A515" i="11" s="1"/>
  <c r="AA515" i="10"/>
  <c r="AA906" i="10"/>
  <c r="Z906" i="10"/>
  <c r="Q906" i="10" s="1"/>
  <c r="A906" i="11" s="1"/>
  <c r="Y906" i="10"/>
  <c r="Y662" i="10"/>
  <c r="AA662" i="10"/>
  <c r="Z662" i="10"/>
  <c r="Q662" i="10" s="1"/>
  <c r="A662" i="11" s="1"/>
  <c r="A167" i="11"/>
  <c r="AA731" i="10"/>
  <c r="Z731" i="10"/>
  <c r="Q731" i="10" s="1"/>
  <c r="A731" i="11" s="1"/>
  <c r="Y731" i="10"/>
  <c r="A41" i="11"/>
  <c r="Y652" i="10"/>
  <c r="Z652" i="10"/>
  <c r="Q652" i="10" s="1"/>
  <c r="A652" i="11" s="1"/>
  <c r="AA652" i="10"/>
  <c r="Z740" i="10"/>
  <c r="Q740" i="10" s="1"/>
  <c r="A740" i="11" s="1"/>
  <c r="AA740" i="10"/>
  <c r="Y740" i="10"/>
  <c r="A93" i="11"/>
  <c r="A318" i="11"/>
  <c r="A350" i="11"/>
  <c r="Z767" i="10"/>
  <c r="Q767" i="10" s="1"/>
  <c r="A767" i="11" s="1"/>
  <c r="Y767" i="10"/>
  <c r="AA767" i="10"/>
  <c r="AA655" i="10"/>
  <c r="Z655" i="10"/>
  <c r="Q655" i="10" s="1"/>
  <c r="A655" i="11" s="1"/>
  <c r="Y655" i="10"/>
  <c r="Y830" i="10"/>
  <c r="AA830" i="10"/>
  <c r="Z830" i="10"/>
  <c r="Q830" i="10" s="1"/>
  <c r="A830" i="11" s="1"/>
  <c r="A339" i="11"/>
  <c r="A227" i="11"/>
  <c r="AA668" i="10"/>
  <c r="Y668" i="10"/>
  <c r="Z668" i="10"/>
  <c r="Q668" i="10" s="1"/>
  <c r="A668" i="11" s="1"/>
  <c r="A229" i="11"/>
  <c r="A246" i="11"/>
  <c r="Y430" i="10"/>
  <c r="Z430" i="10"/>
  <c r="Q430" i="10" s="1"/>
  <c r="A430" i="11" s="1"/>
  <c r="AA430" i="10"/>
  <c r="AA524" i="10"/>
  <c r="Z524" i="10"/>
  <c r="Q524" i="10" s="1"/>
  <c r="A524" i="11" s="1"/>
  <c r="Y524" i="10"/>
  <c r="Y395" i="10"/>
  <c r="AA395" i="10"/>
  <c r="Z395" i="10"/>
  <c r="Q395" i="10" s="1"/>
  <c r="A395" i="11" s="1"/>
  <c r="A2" i="11"/>
  <c r="AA889" i="10"/>
  <c r="Z889" i="10"/>
  <c r="Q889" i="10" s="1"/>
  <c r="A889" i="11" s="1"/>
  <c r="Y889" i="10"/>
  <c r="A17" i="11"/>
  <c r="A199" i="11"/>
  <c r="Y735" i="10"/>
  <c r="AA735" i="10"/>
  <c r="Z735" i="10"/>
  <c r="Q735" i="10" s="1"/>
  <c r="A735" i="11" s="1"/>
  <c r="Y809" i="10"/>
  <c r="Z809" i="10"/>
  <c r="Q809" i="10" s="1"/>
  <c r="A809" i="11" s="1"/>
  <c r="AA809" i="10"/>
  <c r="AA700" i="10"/>
  <c r="Z700" i="10"/>
  <c r="Q700" i="10" s="1"/>
  <c r="A700" i="11" s="1"/>
  <c r="Y700" i="10"/>
  <c r="Z478" i="10"/>
  <c r="Q478" i="10" s="1"/>
  <c r="A478" i="11" s="1"/>
  <c r="AA478" i="10"/>
  <c r="Y478" i="10"/>
  <c r="Z545" i="10"/>
  <c r="Q545" i="10" s="1"/>
  <c r="A545" i="11" s="1"/>
  <c r="AA545" i="10"/>
  <c r="Y545" i="10"/>
  <c r="A219" i="11"/>
  <c r="A24" i="11"/>
  <c r="Z615" i="10"/>
  <c r="Q615" i="10" s="1"/>
  <c r="A615" i="11" s="1"/>
  <c r="AA615" i="10"/>
  <c r="Y615" i="10"/>
  <c r="Z551" i="10"/>
  <c r="Q551" i="10" s="1"/>
  <c r="A551" i="11" s="1"/>
  <c r="AA551" i="10"/>
  <c r="Y551" i="10"/>
  <c r="Y567" i="10"/>
  <c r="AA567" i="10"/>
  <c r="Z567" i="10"/>
  <c r="Q567" i="10" s="1"/>
  <c r="A567" i="11" s="1"/>
  <c r="A119" i="11"/>
  <c r="AA746" i="10"/>
  <c r="Z746" i="10"/>
  <c r="Q746" i="10" s="1"/>
  <c r="A746" i="11" s="1"/>
  <c r="Y746" i="10"/>
  <c r="A207" i="11"/>
  <c r="Z661" i="10"/>
  <c r="Q661" i="10" s="1"/>
  <c r="A661" i="11" s="1"/>
  <c r="AA661" i="10"/>
  <c r="Y661" i="10"/>
  <c r="Y549" i="10"/>
  <c r="Z549" i="10"/>
  <c r="Q549" i="10" s="1"/>
  <c r="A549" i="11" s="1"/>
  <c r="AA549" i="10"/>
  <c r="A126" i="11"/>
  <c r="A301" i="11"/>
  <c r="Z901" i="10"/>
  <c r="Q901" i="10" s="1"/>
  <c r="A901" i="11" s="1"/>
  <c r="Y901" i="10"/>
  <c r="AA901" i="10"/>
  <c r="Y929" i="10"/>
  <c r="AA929" i="10"/>
  <c r="Z929" i="10"/>
  <c r="Q929" i="10" s="1"/>
  <c r="A929" i="11" s="1"/>
  <c r="AA815" i="10"/>
  <c r="Z815" i="10"/>
  <c r="Q815" i="10" s="1"/>
  <c r="A815" i="11" s="1"/>
  <c r="Y815" i="10"/>
  <c r="A274" i="11"/>
  <c r="A259" i="11"/>
  <c r="A78" i="11"/>
  <c r="AA631" i="10"/>
  <c r="Z631" i="10"/>
  <c r="Q631" i="10" s="1"/>
  <c r="A631" i="11" s="1"/>
  <c r="Y631" i="10"/>
  <c r="Z837" i="10"/>
  <c r="Q837" i="10" s="1"/>
  <c r="A837" i="11" s="1"/>
  <c r="Y837" i="10"/>
  <c r="AA837" i="10"/>
  <c r="Y719" i="10"/>
  <c r="Z719" i="10"/>
  <c r="Q719" i="10" s="1"/>
  <c r="A719" i="11" s="1"/>
  <c r="AA719" i="10"/>
  <c r="Y466" i="10"/>
  <c r="AA466" i="10"/>
  <c r="Z466" i="10"/>
  <c r="Q466" i="10" s="1"/>
  <c r="A466" i="11" s="1"/>
  <c r="Y445" i="10"/>
  <c r="AA445" i="10"/>
  <c r="Z445" i="10"/>
  <c r="Q445" i="10" s="1"/>
  <c r="A445" i="11" s="1"/>
  <c r="A14" i="11"/>
  <c r="Z853" i="10"/>
  <c r="Q853" i="10" s="1"/>
  <c r="A853" i="11" s="1"/>
  <c r="Y853" i="10"/>
  <c r="AA853" i="10"/>
  <c r="Y863" i="10"/>
  <c r="Z863" i="10"/>
  <c r="Q863" i="10" s="1"/>
  <c r="A863" i="11" s="1"/>
  <c r="AA863" i="10"/>
  <c r="Z645" i="10"/>
  <c r="Q645" i="10" s="1"/>
  <c r="A645" i="11" s="1"/>
  <c r="Y645" i="10"/>
  <c r="AA645" i="10"/>
  <c r="Z639" i="10"/>
  <c r="Q639" i="10" s="1"/>
  <c r="A639" i="11" s="1"/>
  <c r="Y639" i="10"/>
  <c r="AA639" i="10"/>
  <c r="AA692" i="10"/>
  <c r="Z692" i="10"/>
  <c r="Q692" i="10" s="1"/>
  <c r="A692" i="11" s="1"/>
  <c r="Y692" i="10"/>
  <c r="A364" i="11"/>
  <c r="Y376" i="10"/>
  <c r="AA376" i="10"/>
  <c r="Z376" i="10"/>
  <c r="Q376" i="10" s="1"/>
  <c r="A376" i="11" s="1"/>
  <c r="Y950" i="10"/>
  <c r="AA950" i="10"/>
  <c r="Z950" i="10"/>
  <c r="Q950" i="10" s="1"/>
  <c r="A950" i="11" s="1"/>
  <c r="Y470" i="10"/>
  <c r="AA470" i="10"/>
  <c r="Z470" i="10"/>
  <c r="Q470" i="10" s="1"/>
  <c r="A470" i="11" s="1"/>
  <c r="A258" i="11"/>
  <c r="A186" i="11"/>
  <c r="Y446" i="10"/>
  <c r="AA446" i="10"/>
  <c r="Z446" i="10"/>
  <c r="Q446" i="10" s="1"/>
  <c r="A446" i="11" s="1"/>
  <c r="Y497" i="10"/>
  <c r="AA497" i="10"/>
  <c r="Z497" i="10"/>
  <c r="Q497" i="10" s="1"/>
  <c r="A497" i="11" s="1"/>
  <c r="A125" i="11"/>
  <c r="Z769" i="10"/>
  <c r="Q769" i="10" s="1"/>
  <c r="A769" i="11" s="1"/>
  <c r="Y769" i="10"/>
  <c r="AA769" i="10"/>
  <c r="Y596" i="10"/>
  <c r="AA596" i="10"/>
  <c r="Z596" i="10"/>
  <c r="Q596" i="10" s="1"/>
  <c r="A596" i="11" s="1"/>
  <c r="A191" i="11"/>
  <c r="A29" i="11"/>
  <c r="Z502" i="10"/>
  <c r="Q502" i="10" s="1"/>
  <c r="A502" i="11" s="1"/>
  <c r="Y502" i="10"/>
  <c r="AA502" i="10"/>
  <c r="Z675" i="10"/>
  <c r="Q675" i="10" s="1"/>
  <c r="A675" i="11" s="1"/>
  <c r="Y675" i="10"/>
  <c r="AA675" i="10"/>
  <c r="A130" i="11"/>
  <c r="A327" i="11"/>
  <c r="A358" i="11"/>
  <c r="A302" i="11"/>
  <c r="AA825" i="10"/>
  <c r="Z825" i="10"/>
  <c r="Q825" i="10" s="1"/>
  <c r="A825" i="11" s="1"/>
  <c r="Y825" i="10"/>
  <c r="Z627" i="10"/>
  <c r="Q627" i="10" s="1"/>
  <c r="A627" i="11" s="1"/>
  <c r="Y627" i="10"/>
  <c r="AA627" i="10"/>
  <c r="A367" i="11"/>
  <c r="Z393" i="10"/>
  <c r="Q393" i="10" s="1"/>
  <c r="A393" i="11" s="1"/>
  <c r="Y393" i="10"/>
  <c r="AA393" i="10"/>
  <c r="A66" i="11"/>
  <c r="AA893" i="10"/>
  <c r="Z893" i="10"/>
  <c r="Q893" i="10" s="1"/>
  <c r="A893" i="11" s="1"/>
  <c r="Y893" i="10"/>
  <c r="AA433" i="10"/>
  <c r="Z433" i="10"/>
  <c r="Q433" i="10" s="1"/>
  <c r="A433" i="11" s="1"/>
  <c r="Y433" i="10"/>
  <c r="AA873" i="10"/>
  <c r="Z873" i="10"/>
  <c r="Q873" i="10" s="1"/>
  <c r="A873" i="11" s="1"/>
  <c r="Y873" i="10"/>
  <c r="A74" i="11"/>
  <c r="A162" i="11"/>
  <c r="A317" i="11"/>
  <c r="AA593" i="10"/>
  <c r="Z593" i="10"/>
  <c r="Q593" i="10" s="1"/>
  <c r="A593" i="11" s="1"/>
  <c r="Y593" i="10"/>
  <c r="Z451" i="10"/>
  <c r="Q451" i="10" s="1"/>
  <c r="A451" i="11" s="1"/>
  <c r="Y451" i="10"/>
  <c r="AA451" i="10"/>
  <c r="A79" i="11"/>
  <c r="AA780" i="10"/>
  <c r="Z780" i="10"/>
  <c r="Q780" i="10" s="1"/>
  <c r="A780" i="11" s="1"/>
  <c r="Y780" i="10"/>
  <c r="Y583" i="10"/>
  <c r="AA583" i="10"/>
  <c r="Z583" i="10"/>
  <c r="Q583" i="10" s="1"/>
  <c r="A583" i="11" s="1"/>
  <c r="AA522" i="10"/>
  <c r="Y522" i="10"/>
  <c r="Z522" i="10"/>
  <c r="Q522" i="10" s="1"/>
  <c r="A522" i="11" s="1"/>
  <c r="AA908" i="10"/>
  <c r="Y908" i="10"/>
  <c r="Z908" i="10"/>
  <c r="Q908" i="10" s="1"/>
  <c r="A908" i="11" s="1"/>
  <c r="AA783" i="10"/>
  <c r="Z783" i="10"/>
  <c r="Q783" i="10" s="1"/>
  <c r="A783" i="11" s="1"/>
  <c r="Y783" i="10"/>
  <c r="AA559" i="10"/>
  <c r="Y559" i="10"/>
  <c r="Z559" i="10"/>
  <c r="Q559" i="10" s="1"/>
  <c r="A559" i="11" s="1"/>
  <c r="A42" i="11"/>
  <c r="A6" i="11"/>
  <c r="Y887" i="10"/>
  <c r="AA887" i="10"/>
  <c r="Z887" i="10"/>
  <c r="Q887" i="10" s="1"/>
  <c r="A887" i="11" s="1"/>
  <c r="Z415" i="10"/>
  <c r="Q415" i="10" s="1"/>
  <c r="A415" i="11" s="1"/>
  <c r="AA415" i="10"/>
  <c r="Y415" i="10"/>
  <c r="A325" i="11"/>
  <c r="A30" i="11"/>
  <c r="AA806" i="10"/>
  <c r="Z806" i="10"/>
  <c r="Q806" i="10" s="1"/>
  <c r="A806" i="11" s="1"/>
  <c r="Y806" i="10"/>
  <c r="Z537" i="10"/>
  <c r="Q537" i="10" s="1"/>
  <c r="A537" i="11" s="1"/>
  <c r="AA537" i="10"/>
  <c r="Y537" i="10"/>
  <c r="A151" i="11"/>
  <c r="A50" i="11"/>
  <c r="AA461" i="10"/>
  <c r="Z461" i="10"/>
  <c r="Q461" i="10" s="1"/>
  <c r="A461" i="11" s="1"/>
  <c r="Y461" i="10"/>
  <c r="A150" i="11"/>
  <c r="Y948" i="10"/>
  <c r="Z948" i="10"/>
  <c r="Q948" i="10" s="1"/>
  <c r="A948" i="11" s="1"/>
  <c r="AA948" i="10"/>
  <c r="A114" i="11"/>
  <c r="A209" i="11"/>
  <c r="A183" i="11"/>
  <c r="Z793" i="10"/>
  <c r="Q793" i="10" s="1"/>
  <c r="A793" i="11" s="1"/>
  <c r="AA793" i="10"/>
  <c r="Y793" i="10"/>
  <c r="A263" i="11"/>
  <c r="A146" i="11"/>
  <c r="Z581" i="10"/>
  <c r="Q581" i="10" s="1"/>
  <c r="A581" i="11" s="1"/>
  <c r="Y581" i="10"/>
  <c r="AA581" i="10"/>
  <c r="AA636" i="10"/>
  <c r="Z636" i="10"/>
  <c r="Q636" i="10" s="1"/>
  <c r="A636" i="11" s="1"/>
  <c r="Y636" i="10"/>
  <c r="A299" i="11"/>
  <c r="A340" i="11"/>
  <c r="A46" i="11"/>
  <c r="A101" i="11"/>
  <c r="Z938" i="10"/>
  <c r="Q938" i="10" s="1"/>
  <c r="A938" i="11" s="1"/>
  <c r="Y938" i="10"/>
  <c r="AA938" i="10"/>
  <c r="A293" i="11"/>
  <c r="A303" i="11"/>
  <c r="A15" i="11"/>
  <c r="A369" i="11"/>
  <c r="A69" i="11"/>
  <c r="A20" i="11"/>
  <c r="Y621" i="10"/>
  <c r="Z621" i="10"/>
  <c r="Q621" i="10" s="1"/>
  <c r="A621" i="11" s="1"/>
  <c r="AA621" i="10"/>
  <c r="AA597" i="10"/>
  <c r="Z597" i="10"/>
  <c r="Q597" i="10" s="1"/>
  <c r="A597" i="11" s="1"/>
  <c r="Y597" i="10"/>
  <c r="A284" i="11"/>
  <c r="Y838" i="10"/>
  <c r="AA838" i="10"/>
  <c r="Z838" i="10"/>
  <c r="Q838" i="10" s="1"/>
  <c r="A838" i="11" s="1"/>
  <c r="Z786" i="10"/>
  <c r="Q786" i="10" s="1"/>
  <c r="A786" i="11" s="1"/>
  <c r="Y786" i="10"/>
  <c r="AA786" i="10"/>
  <c r="A166" i="11"/>
  <c r="Z541" i="10"/>
  <c r="Q541" i="10" s="1"/>
  <c r="A541" i="11" s="1"/>
  <c r="AA541" i="10"/>
  <c r="Y541" i="10"/>
  <c r="AA926" i="10"/>
  <c r="Z926" i="10"/>
  <c r="Q926" i="10" s="1"/>
  <c r="A926" i="11" s="1"/>
  <c r="Y926" i="10"/>
  <c r="A262" i="11"/>
  <c r="AA807" i="10"/>
  <c r="Z807" i="10"/>
  <c r="Q807" i="10" s="1"/>
  <c r="A807" i="11" s="1"/>
  <c r="Y807" i="10"/>
  <c r="Y485" i="10"/>
  <c r="AA485" i="10"/>
  <c r="Z485" i="10"/>
  <c r="Q485" i="10" s="1"/>
  <c r="A485" i="11" s="1"/>
  <c r="A236" i="11"/>
  <c r="A4" i="11"/>
  <c r="AA525" i="10"/>
  <c r="Y525" i="10"/>
  <c r="Z525" i="10"/>
  <c r="Q525" i="10" s="1"/>
  <c r="A525" i="11" s="1"/>
  <c r="A37" i="11"/>
  <c r="AA514" i="10"/>
  <c r="Z514" i="10"/>
  <c r="Q514" i="10" s="1"/>
  <c r="A514" i="11" s="1"/>
  <c r="Y514" i="10"/>
  <c r="Y413" i="10"/>
  <c r="AA413" i="10"/>
  <c r="Z413" i="10"/>
  <c r="Q413" i="10" s="1"/>
  <c r="A413" i="11" s="1"/>
  <c r="Y812" i="10"/>
  <c r="AA812" i="10"/>
  <c r="Z812" i="10"/>
  <c r="Q812" i="10" s="1"/>
  <c r="A812" i="11" s="1"/>
  <c r="Z765" i="10"/>
  <c r="Q765" i="10" s="1"/>
  <c r="A765" i="11" s="1"/>
  <c r="Y765" i="10"/>
  <c r="AA765" i="10"/>
  <c r="AA484" i="10"/>
  <c r="Y484" i="10"/>
  <c r="Z484" i="10"/>
  <c r="Q484" i="10" s="1"/>
  <c r="A484" i="11" s="1"/>
  <c r="A307" i="11"/>
  <c r="A22" i="11"/>
  <c r="A253" i="11"/>
  <c r="A315" i="11"/>
  <c r="A204" i="11"/>
  <c r="Y602" i="10"/>
  <c r="AA602" i="10"/>
  <c r="Z602" i="10"/>
  <c r="Q602" i="10" s="1"/>
  <c r="A602" i="11" s="1"/>
  <c r="Z391" i="10"/>
  <c r="Q391" i="10" s="1"/>
  <c r="A391" i="11" s="1"/>
  <c r="AA391" i="10"/>
  <c r="Y391" i="10"/>
  <c r="Z443" i="10"/>
  <c r="Q443" i="10" s="1"/>
  <c r="A443" i="11" s="1"/>
  <c r="Y443" i="10"/>
  <c r="AA443" i="10"/>
  <c r="A211" i="11"/>
  <c r="AA725" i="10"/>
  <c r="Z725" i="10"/>
  <c r="Q725" i="10" s="1"/>
  <c r="A725" i="11" s="1"/>
  <c r="Y725" i="10"/>
  <c r="A222" i="11"/>
  <c r="Y490" i="10"/>
  <c r="AA490" i="10"/>
  <c r="Z490" i="10"/>
  <c r="Q490" i="10" s="1"/>
  <c r="A490" i="11" s="1"/>
  <c r="Z841" i="10"/>
  <c r="Q841" i="10" s="1"/>
  <c r="A841" i="11" s="1"/>
  <c r="Y841" i="10"/>
  <c r="AA841" i="10"/>
  <c r="Z449" i="10"/>
  <c r="Q449" i="10" s="1"/>
  <c r="A449" i="11" s="1"/>
  <c r="Y449" i="10"/>
  <c r="AA449" i="10"/>
  <c r="Z699" i="10"/>
  <c r="Q699" i="10" s="1"/>
  <c r="A699" i="11" s="1"/>
  <c r="Y699" i="10"/>
  <c r="AA699" i="10"/>
  <c r="A249" i="11"/>
  <c r="A271" i="11"/>
  <c r="Z677" i="10"/>
  <c r="Q677" i="10" s="1"/>
  <c r="A677" i="11" s="1"/>
  <c r="AA677" i="10"/>
  <c r="Y677" i="10"/>
  <c r="A282" i="11"/>
  <c r="A174" i="11"/>
  <c r="Z712" i="10"/>
  <c r="Q712" i="10" s="1"/>
  <c r="A712" i="11" s="1"/>
  <c r="AA712" i="10"/>
  <c r="Y712" i="10"/>
  <c r="A357" i="11"/>
  <c r="AA518" i="10"/>
  <c r="Z518" i="10"/>
  <c r="Q518" i="10" s="1"/>
  <c r="A518" i="11" s="1"/>
  <c r="Y518" i="10"/>
  <c r="AA857" i="10"/>
  <c r="Z857" i="10"/>
  <c r="Q857" i="10" s="1"/>
  <c r="A857" i="11" s="1"/>
  <c r="Y857" i="10"/>
  <c r="Y844" i="10"/>
  <c r="AA844" i="10"/>
  <c r="Z844" i="10"/>
  <c r="Q844" i="10" s="1"/>
  <c r="A844" i="11" s="1"/>
  <c r="A363" i="11"/>
  <c r="AA871" i="10"/>
  <c r="Z871" i="10"/>
  <c r="Q871" i="10" s="1"/>
  <c r="A871" i="11" s="1"/>
  <c r="Y871" i="10"/>
  <c r="Y774" i="10"/>
  <c r="AA774" i="10"/>
  <c r="Z774" i="10"/>
  <c r="Q774" i="10" s="1"/>
  <c r="A774" i="11" s="1"/>
  <c r="Y953" i="10"/>
  <c r="AA953" i="10"/>
  <c r="Z953" i="10"/>
  <c r="Q953" i="10" s="1"/>
  <c r="A953" i="11" s="1"/>
  <c r="A309" i="11"/>
  <c r="Y402" i="10"/>
  <c r="AA402" i="10"/>
  <c r="Z402" i="10"/>
  <c r="Q402" i="10" s="1"/>
  <c r="A402" i="11" s="1"/>
  <c r="AA854" i="10"/>
  <c r="Y854" i="10"/>
  <c r="Z854" i="10"/>
  <c r="Q854" i="10" s="1"/>
  <c r="A854" i="11" s="1"/>
  <c r="A268" i="11"/>
  <c r="A251" i="11"/>
  <c r="Z533" i="10"/>
  <c r="Q533" i="10" s="1"/>
  <c r="A533" i="11" s="1"/>
  <c r="Y533" i="10"/>
  <c r="AA533" i="10"/>
  <c r="Z629" i="10"/>
  <c r="Q629" i="10" s="1"/>
  <c r="A629" i="11" s="1"/>
  <c r="AA629" i="10"/>
  <c r="Y629" i="10"/>
  <c r="A82" i="11"/>
  <c r="AA860" i="10"/>
  <c r="Y860" i="10"/>
  <c r="Z860" i="10"/>
  <c r="Q860" i="10" s="1"/>
  <c r="A860" i="11" s="1"/>
  <c r="AA405" i="10"/>
  <c r="Z405" i="10"/>
  <c r="Q405" i="10" s="1"/>
  <c r="A405" i="11" s="1"/>
  <c r="Y405" i="10"/>
  <c r="A347" i="11"/>
  <c r="A133" i="11"/>
  <c r="Y923" i="10"/>
  <c r="AA923" i="10"/>
  <c r="Z923" i="10"/>
  <c r="Q923" i="10" s="1"/>
  <c r="A923" i="11" s="1"/>
  <c r="AA890" i="10"/>
  <c r="Z890" i="10"/>
  <c r="Q890" i="10" s="1"/>
  <c r="A890" i="11" s="1"/>
  <c r="Y890" i="10"/>
  <c r="A324" i="11"/>
  <c r="A313" i="11"/>
  <c r="AA885" i="10"/>
  <c r="Z885" i="10"/>
  <c r="Q885" i="10" s="1"/>
  <c r="A885" i="11" s="1"/>
  <c r="Y885" i="10"/>
  <c r="A142" i="11"/>
  <c r="A267" i="11"/>
  <c r="AA503" i="10"/>
  <c r="Z503" i="10"/>
  <c r="Q503" i="10" s="1"/>
  <c r="A503" i="11" s="1"/>
  <c r="Y503" i="10"/>
  <c r="A277" i="11"/>
  <c r="Z474" i="10"/>
  <c r="Q474" i="10" s="1"/>
  <c r="A474" i="11" s="1"/>
  <c r="Y474" i="10"/>
  <c r="AA474" i="10"/>
  <c r="A292" i="11"/>
  <c r="A257" i="11"/>
  <c r="A134" i="11"/>
  <c r="AA495" i="10"/>
  <c r="Y495" i="10"/>
  <c r="Z495" i="10"/>
  <c r="Q495" i="10" s="1"/>
  <c r="A495" i="11" s="1"/>
  <c r="Y428" i="10"/>
  <c r="Z428" i="10"/>
  <c r="Q428" i="10" s="1"/>
  <c r="A428" i="11" s="1"/>
  <c r="AA428" i="10"/>
  <c r="Z436" i="10"/>
  <c r="Q436" i="10" s="1"/>
  <c r="A436" i="11" s="1"/>
  <c r="AA436" i="10"/>
  <c r="Y436" i="10"/>
  <c r="AA801" i="10"/>
  <c r="Y801" i="10"/>
  <c r="Z801" i="10"/>
  <c r="Q801" i="10" s="1"/>
  <c r="A801" i="11" s="1"/>
  <c r="A252" i="11"/>
  <c r="AA833" i="10"/>
  <c r="Y833" i="10"/>
  <c r="Z833" i="10"/>
  <c r="Q833" i="10" s="1"/>
  <c r="A833" i="11" s="1"/>
  <c r="A28" i="11"/>
  <c r="AA598" i="10"/>
  <c r="Y598" i="10"/>
  <c r="Z598" i="10"/>
  <c r="Q598" i="10" s="1"/>
  <c r="A598" i="11" s="1"/>
  <c r="Z745" i="10"/>
  <c r="Q745" i="10" s="1"/>
  <c r="A745" i="11" s="1"/>
  <c r="Y745" i="10"/>
  <c r="AA745" i="10"/>
  <c r="A223" i="11"/>
  <c r="A351" i="11"/>
  <c r="Z770" i="10"/>
  <c r="Q770" i="10" s="1"/>
  <c r="A770" i="11" s="1"/>
  <c r="Y770" i="10"/>
  <c r="AA770" i="10"/>
  <c r="Y386" i="10"/>
  <c r="AA386" i="10"/>
  <c r="Z386" i="10"/>
  <c r="Q386" i="10" s="1"/>
  <c r="A386" i="11" s="1"/>
  <c r="AA813" i="10"/>
  <c r="Z813" i="10"/>
  <c r="Q813" i="10" s="1"/>
  <c r="A813" i="11" s="1"/>
  <c r="Y813" i="10"/>
  <c r="A237" i="11"/>
  <c r="A127" i="11"/>
  <c r="A260" i="11"/>
  <c r="Y798" i="10"/>
  <c r="AA798" i="10"/>
  <c r="Z798" i="10"/>
  <c r="Q798" i="10" s="1"/>
  <c r="A798" i="11" s="1"/>
  <c r="A353" i="11"/>
  <c r="A103" i="11"/>
  <c r="AA452" i="10"/>
  <c r="Y452" i="10"/>
  <c r="Z452" i="10"/>
  <c r="Q452" i="10" s="1"/>
  <c r="A452" i="11" s="1"/>
  <c r="Y886" i="10"/>
  <c r="AA886" i="10"/>
  <c r="Z886" i="10"/>
  <c r="Q886" i="10" s="1"/>
  <c r="A886" i="11" s="1"/>
  <c r="Y727" i="10"/>
  <c r="AA727" i="10"/>
  <c r="Z727" i="10"/>
  <c r="Q727" i="10" s="1"/>
  <c r="A727" i="11" s="1"/>
  <c r="Y694" i="10"/>
  <c r="AA694" i="10"/>
  <c r="Z694" i="10"/>
  <c r="Q694" i="10" s="1"/>
  <c r="A694" i="11" s="1"/>
  <c r="Z773" i="10"/>
  <c r="Q773" i="10" s="1"/>
  <c r="A773" i="11" s="1"/>
  <c r="AA773" i="10"/>
  <c r="Y773" i="10"/>
  <c r="A73" i="11"/>
  <c r="Y469" i="10"/>
  <c r="AA469" i="10"/>
  <c r="Z469" i="10"/>
  <c r="Q469" i="10" s="1"/>
  <c r="A469" i="11" s="1"/>
  <c r="A122" i="11"/>
  <c r="AA458" i="10"/>
  <c r="Z458" i="10"/>
  <c r="Q458" i="10" s="1"/>
  <c r="A458" i="11" s="1"/>
  <c r="Y458" i="10"/>
  <c r="A102" i="11"/>
  <c r="A197" i="11"/>
  <c r="Z911" i="10"/>
  <c r="Q911" i="10" s="1"/>
  <c r="A911" i="11" s="1"/>
  <c r="Y911" i="10"/>
  <c r="AA911" i="10"/>
  <c r="AA711" i="10"/>
  <c r="Z711" i="10"/>
  <c r="Q711" i="10" s="1"/>
  <c r="A711" i="11" s="1"/>
  <c r="Y711" i="10"/>
  <c r="Y477" i="10"/>
  <c r="AA477" i="10"/>
  <c r="Z477" i="10"/>
  <c r="Q477" i="10" s="1"/>
  <c r="A477" i="11" s="1"/>
  <c r="Z623" i="10"/>
  <c r="Q623" i="10" s="1"/>
  <c r="A623" i="11" s="1"/>
  <c r="AA623" i="10"/>
  <c r="Y623" i="10"/>
  <c r="Y434" i="10"/>
  <c r="AA434" i="10"/>
  <c r="Z434" i="10"/>
  <c r="Q434" i="10" s="1"/>
  <c r="A434" i="11" s="1"/>
  <c r="AA588" i="10"/>
  <c r="Z588" i="10"/>
  <c r="Q588" i="10" s="1"/>
  <c r="A588" i="11" s="1"/>
  <c r="Y588" i="10"/>
  <c r="AA905" i="10"/>
  <c r="Z905" i="10"/>
  <c r="Q905" i="10" s="1"/>
  <c r="A905" i="11" s="1"/>
  <c r="Y905" i="10"/>
  <c r="A342" i="11"/>
  <c r="A138" i="11"/>
  <c r="A349" i="11"/>
  <c r="A298" i="11"/>
  <c r="Z426" i="10"/>
  <c r="Q426" i="10" s="1"/>
  <c r="A426" i="11" s="1"/>
  <c r="Y426" i="10"/>
  <c r="AA426" i="10"/>
  <c r="Z423" i="10"/>
  <c r="Q423" i="10" s="1"/>
  <c r="A423" i="11" s="1"/>
  <c r="AA423" i="10"/>
  <c r="Y423" i="10"/>
  <c r="AA460" i="10"/>
  <c r="Y460" i="10"/>
  <c r="Z460" i="10"/>
  <c r="Q460" i="10" s="1"/>
  <c r="A460" i="11" s="1"/>
  <c r="A178" i="11"/>
  <c r="A333" i="11"/>
  <c r="AA957" i="10"/>
  <c r="Z957" i="10"/>
  <c r="Q957" i="10" s="1"/>
  <c r="Y957" i="10"/>
  <c r="A87" i="11"/>
  <c r="Y742" i="10"/>
  <c r="Z742" i="10"/>
  <c r="Q742" i="10" s="1"/>
  <c r="A742" i="11" s="1"/>
  <c r="AA742" i="10"/>
  <c r="AA530" i="10"/>
  <c r="Y530" i="10"/>
  <c r="Z530" i="10"/>
  <c r="Q530" i="10" s="1"/>
  <c r="A530" i="11" s="1"/>
  <c r="AA599" i="10"/>
  <c r="Z599" i="10"/>
  <c r="Q599" i="10" s="1"/>
  <c r="A599" i="11" s="1"/>
  <c r="Y599" i="10"/>
  <c r="A300" i="11"/>
  <c r="AA752" i="10"/>
  <c r="Z752" i="10"/>
  <c r="Q752" i="10" s="1"/>
  <c r="A752" i="11" s="1"/>
  <c r="Y752" i="10"/>
  <c r="AA573" i="10"/>
  <c r="Z573" i="10"/>
  <c r="Q573" i="10" s="1"/>
  <c r="A573" i="11" s="1"/>
  <c r="Y573" i="10"/>
  <c r="AA914" i="10"/>
  <c r="Z914" i="10"/>
  <c r="Q914" i="10" s="1"/>
  <c r="A914" i="11" s="1"/>
  <c r="Y914" i="10"/>
  <c r="AA501" i="10"/>
  <c r="Z501" i="10"/>
  <c r="Q501" i="10" s="1"/>
  <c r="A501" i="11" s="1"/>
  <c r="Y501" i="10"/>
  <c r="A295" i="11"/>
  <c r="A335" i="11"/>
  <c r="A135" i="11"/>
  <c r="Z921" i="10"/>
  <c r="Q921" i="10" s="1"/>
  <c r="A921" i="11" s="1"/>
  <c r="AA921" i="10"/>
  <c r="Y921" i="10"/>
  <c r="A365" i="11"/>
  <c r="Z409" i="10"/>
  <c r="Q409" i="10" s="1"/>
  <c r="A409" i="11" s="1"/>
  <c r="Y409" i="10"/>
  <c r="AA409" i="10"/>
  <c r="A231" i="11"/>
  <c r="Z414" i="10"/>
  <c r="Q414" i="10" s="1"/>
  <c r="A414" i="11" s="1"/>
  <c r="Y414" i="10"/>
  <c r="AA414" i="10"/>
  <c r="AA487" i="10"/>
  <c r="Z487" i="10"/>
  <c r="Q487" i="10" s="1"/>
  <c r="A487" i="11" s="1"/>
  <c r="Y487" i="10"/>
  <c r="Z507" i="10"/>
  <c r="Q507" i="10" s="1"/>
  <c r="A507" i="11" s="1"/>
  <c r="Y507" i="10"/>
  <c r="AA507" i="10"/>
  <c r="AA900" i="10"/>
  <c r="Y900" i="10"/>
  <c r="Z900" i="10"/>
  <c r="Q900" i="10" s="1"/>
  <c r="A900" i="11" s="1"/>
  <c r="Y506" i="10"/>
  <c r="AA506" i="10"/>
  <c r="Z506" i="10"/>
  <c r="Q506" i="10" s="1"/>
  <c r="A506" i="11" s="1"/>
  <c r="A159" i="11"/>
  <c r="AA748" i="10"/>
  <c r="Z748" i="10"/>
  <c r="Q748" i="10" s="1"/>
  <c r="A748" i="11" s="1"/>
  <c r="Y748" i="10"/>
  <c r="AA620" i="10"/>
  <c r="Y620" i="10"/>
  <c r="Z620" i="10"/>
  <c r="Q620" i="10" s="1"/>
  <c r="A620" i="11" s="1"/>
  <c r="A94" i="11"/>
  <c r="Y797" i="10"/>
  <c r="Z797" i="10"/>
  <c r="Q797" i="10" s="1"/>
  <c r="A797" i="11" s="1"/>
  <c r="AA797" i="10"/>
  <c r="AA585" i="10"/>
  <c r="Z585" i="10"/>
  <c r="Q585" i="10" s="1"/>
  <c r="A585" i="11" s="1"/>
  <c r="Y585" i="10"/>
  <c r="A33" i="11"/>
  <c r="Z660" i="10"/>
  <c r="Q660" i="10" s="1"/>
  <c r="A660" i="11" s="1"/>
  <c r="Y660" i="10"/>
  <c r="AA660" i="10"/>
  <c r="A221" i="11"/>
  <c r="A254" i="11"/>
  <c r="Z766" i="10"/>
  <c r="Q766" i="10" s="1"/>
  <c r="A766" i="11" s="1"/>
  <c r="Y766" i="10"/>
  <c r="AA766" i="10"/>
  <c r="A289" i="11"/>
  <c r="Y909" i="10"/>
  <c r="AA909" i="10"/>
  <c r="Z909" i="10"/>
  <c r="Q909" i="10" s="1"/>
  <c r="A909" i="11" s="1"/>
  <c r="Y753" i="10"/>
  <c r="AA753" i="10"/>
  <c r="Z753" i="10"/>
  <c r="Q753" i="10" s="1"/>
  <c r="A753" i="11" s="1"/>
  <c r="Y678" i="10"/>
  <c r="Z678" i="10"/>
  <c r="Q678" i="10" s="1"/>
  <c r="A678" i="11" s="1"/>
  <c r="AA678" i="10"/>
  <c r="Y667" i="10"/>
  <c r="Z667" i="10"/>
  <c r="Q667" i="10" s="1"/>
  <c r="A667" i="11" s="1"/>
  <c r="AA667" i="10"/>
  <c r="AA881" i="10"/>
  <c r="Z881" i="10"/>
  <c r="Q881" i="10" s="1"/>
  <c r="A881" i="11" s="1"/>
  <c r="Y881" i="10"/>
  <c r="AA607" i="10"/>
  <c r="Z607" i="10"/>
  <c r="Q607" i="10" s="1"/>
  <c r="A607" i="11" s="1"/>
  <c r="Y607" i="10"/>
  <c r="Y410" i="10"/>
  <c r="AA410" i="10"/>
  <c r="Z410" i="10"/>
  <c r="Q410" i="10" s="1"/>
  <c r="A410" i="11" s="1"/>
  <c r="A38" i="11"/>
  <c r="Z869" i="10"/>
  <c r="Q869" i="10" s="1"/>
  <c r="A869" i="11" s="1"/>
  <c r="Y869" i="10"/>
  <c r="AA869" i="10"/>
  <c r="AA476" i="10"/>
  <c r="Y476" i="10"/>
  <c r="Z476" i="10"/>
  <c r="Q476" i="10" s="1"/>
  <c r="A476" i="11" s="1"/>
  <c r="A372" i="11"/>
  <c r="Z435" i="10"/>
  <c r="Q435" i="10" s="1"/>
  <c r="A435" i="11" s="1"/>
  <c r="Y435" i="10"/>
  <c r="AA435" i="10"/>
  <c r="AA595" i="10"/>
  <c r="Z595" i="10"/>
  <c r="Q595" i="10" s="1"/>
  <c r="A595" i="11" s="1"/>
  <c r="Y595" i="10"/>
  <c r="A182" i="11"/>
  <c r="A370" i="11"/>
  <c r="A189" i="11"/>
  <c r="Y910" i="10"/>
  <c r="AA910" i="10"/>
  <c r="Z910" i="10"/>
  <c r="Q910" i="10" s="1"/>
  <c r="A910" i="11" s="1"/>
  <c r="Z557" i="10"/>
  <c r="Q557" i="10" s="1"/>
  <c r="A557" i="11" s="1"/>
  <c r="AA557" i="10"/>
  <c r="Y557" i="10"/>
  <c r="Y612" i="10"/>
  <c r="AA612" i="10"/>
  <c r="Z612" i="10"/>
  <c r="Q612" i="10" s="1"/>
  <c r="A612" i="11" s="1"/>
  <c r="AA877" i="10"/>
  <c r="Z877" i="10"/>
  <c r="Q877" i="10" s="1"/>
  <c r="A877" i="11" s="1"/>
  <c r="Y877" i="10"/>
  <c r="Y781" i="10"/>
  <c r="Z781" i="10"/>
  <c r="Q781" i="10" s="1"/>
  <c r="A781" i="11" s="1"/>
  <c r="AA781" i="10"/>
  <c r="Z685" i="10"/>
  <c r="Q685" i="10" s="1"/>
  <c r="A685" i="11" s="1"/>
  <c r="Y685" i="10"/>
  <c r="AA685" i="10"/>
  <c r="Z643" i="10"/>
  <c r="Q643" i="10" s="1"/>
  <c r="A643" i="11" s="1"/>
  <c r="Y643" i="10"/>
  <c r="AA643" i="10"/>
  <c r="Y516" i="10"/>
  <c r="AA516" i="10"/>
  <c r="Z516" i="10"/>
  <c r="Q516" i="10" s="1"/>
  <c r="A516" i="11" s="1"/>
  <c r="AA439" i="10"/>
  <c r="Z439" i="10"/>
  <c r="Q439" i="10" s="1"/>
  <c r="A439" i="11" s="1"/>
  <c r="Y439" i="10"/>
  <c r="Y846" i="10"/>
  <c r="AA846" i="10"/>
  <c r="Z846" i="10"/>
  <c r="Q846" i="10" s="1"/>
  <c r="A846" i="11" s="1"/>
  <c r="A323" i="11"/>
  <c r="A173" i="11"/>
  <c r="Z589" i="10"/>
  <c r="Q589" i="10" s="1"/>
  <c r="A589" i="11" s="1"/>
  <c r="AA589" i="10"/>
  <c r="Y589" i="10"/>
  <c r="A86" i="11"/>
  <c r="AA619" i="10"/>
  <c r="Z619" i="10"/>
  <c r="Q619" i="10" s="1"/>
  <c r="A619" i="11" s="1"/>
  <c r="Y619" i="10"/>
  <c r="Y437" i="10"/>
  <c r="AA437" i="10"/>
  <c r="Z437" i="10"/>
  <c r="Q437" i="10" s="1"/>
  <c r="A437" i="11" s="1"/>
  <c r="A290" i="11"/>
  <c r="Z475" i="10"/>
  <c r="Q475" i="10" s="1"/>
  <c r="A475" i="11" s="1"/>
  <c r="Y475" i="10"/>
  <c r="AA475" i="10"/>
  <c r="A111" i="11"/>
  <c r="Y785" i="10"/>
  <c r="AA785" i="10"/>
  <c r="Z785" i="10"/>
  <c r="Q785" i="10" s="1"/>
  <c r="A785" i="11" s="1"/>
  <c r="Y894" i="10"/>
  <c r="AA894" i="10"/>
  <c r="Z894" i="10"/>
  <c r="Q894" i="10" s="1"/>
  <c r="A894" i="11" s="1"/>
  <c r="A314" i="11"/>
  <c r="A341" i="11"/>
  <c r="Y531" i="10"/>
  <c r="Z531" i="10"/>
  <c r="Q531" i="10" s="1"/>
  <c r="A531" i="11" s="1"/>
  <c r="AA531" i="10"/>
  <c r="A18" i="11"/>
  <c r="Y510" i="10"/>
  <c r="AA510" i="10"/>
  <c r="Z510" i="10"/>
  <c r="Q510" i="10" s="1"/>
  <c r="A510" i="11" s="1"/>
  <c r="A366" i="11"/>
  <c r="Y822" i="10"/>
  <c r="AA822" i="10"/>
  <c r="Z822" i="10"/>
  <c r="Q822" i="10" s="1"/>
  <c r="A822" i="11" s="1"/>
  <c r="Z757" i="10"/>
  <c r="Q757" i="10" s="1"/>
  <c r="A757" i="11" s="1"/>
  <c r="Y757" i="10"/>
  <c r="AA757" i="10"/>
  <c r="AA799" i="10"/>
  <c r="Y799" i="10"/>
  <c r="Z799" i="10"/>
  <c r="Q799" i="10" s="1"/>
  <c r="A799" i="11" s="1"/>
  <c r="Y870" i="10"/>
  <c r="AA870" i="10"/>
  <c r="Z870" i="10"/>
  <c r="Q870" i="10" s="1"/>
  <c r="A870" i="11" s="1"/>
  <c r="Y556" i="10"/>
  <c r="AA556" i="10"/>
  <c r="Z556" i="10"/>
  <c r="Q556" i="10" s="1"/>
  <c r="A556" i="11" s="1"/>
  <c r="A242" i="11"/>
  <c r="A5" i="11"/>
  <c r="A269" i="11"/>
  <c r="AA421" i="10"/>
  <c r="Z421" i="10"/>
  <c r="Q421" i="10" s="1"/>
  <c r="A421" i="11" s="1"/>
  <c r="Y421" i="10"/>
  <c r="A70" i="11"/>
  <c r="AA493" i="10"/>
  <c r="Z493" i="10"/>
  <c r="Q493" i="10" s="1"/>
  <c r="A493" i="11" s="1"/>
  <c r="Y493" i="10"/>
  <c r="Y701" i="10"/>
  <c r="Z701" i="10"/>
  <c r="Q701" i="10" s="1"/>
  <c r="A701" i="11" s="1"/>
  <c r="AA701" i="10"/>
  <c r="AA509" i="10"/>
  <c r="Z509" i="10"/>
  <c r="Q509" i="10" s="1"/>
  <c r="A509" i="11" s="1"/>
  <c r="Y509" i="10"/>
  <c r="Z396" i="10"/>
  <c r="Q396" i="10" s="1"/>
  <c r="A396" i="11" s="1"/>
  <c r="AA396" i="10"/>
  <c r="Y396" i="10"/>
  <c r="A215" i="11"/>
  <c r="A287" i="11"/>
  <c r="Y836" i="10"/>
  <c r="AA836" i="10"/>
  <c r="Z836" i="10"/>
  <c r="Q836" i="10" s="1"/>
  <c r="A836" i="11" s="1"/>
  <c r="A279" i="11"/>
  <c r="AA946" i="10"/>
  <c r="Z946" i="10"/>
  <c r="Q946" i="10" s="1"/>
  <c r="A946" i="11" s="1"/>
  <c r="Y946" i="10"/>
  <c r="A243" i="11"/>
  <c r="A110" i="11"/>
  <c r="Y637" i="10"/>
  <c r="Z637" i="10"/>
  <c r="Q637" i="10" s="1"/>
  <c r="A637" i="11" s="1"/>
  <c r="AA637" i="10"/>
  <c r="A332" i="11"/>
  <c r="A158" i="11"/>
  <c r="Z521" i="10"/>
  <c r="Q521" i="10" s="1"/>
  <c r="A521" i="11" s="1"/>
  <c r="Y521" i="10"/>
  <c r="AA521" i="10"/>
  <c r="A149" i="11"/>
  <c r="A26" i="11"/>
  <c r="A356" i="11"/>
  <c r="A54" i="11"/>
  <c r="AA586" i="10"/>
  <c r="Z586" i="10"/>
  <c r="Q586" i="10" s="1"/>
  <c r="A586" i="11" s="1"/>
  <c r="Y586" i="10"/>
  <c r="Z499" i="10"/>
  <c r="Q499" i="10" s="1"/>
  <c r="A499" i="11" s="1"/>
  <c r="AA499" i="10"/>
  <c r="Y499" i="10"/>
  <c r="AA802" i="10"/>
  <c r="Z802" i="10"/>
  <c r="Q802" i="10" s="1"/>
  <c r="A802" i="11" s="1"/>
  <c r="Y802" i="10"/>
  <c r="AA613" i="10"/>
  <c r="Z613" i="10"/>
  <c r="Q613" i="10" s="1"/>
  <c r="A613" i="11" s="1"/>
  <c r="Y613" i="10"/>
  <c r="A322" i="11"/>
  <c r="AA902" i="10"/>
  <c r="Z902" i="10"/>
  <c r="Q902" i="10" s="1"/>
  <c r="A902" i="11" s="1"/>
  <c r="Y902" i="10"/>
  <c r="A310" i="11"/>
  <c r="A109" i="11"/>
  <c r="AA782" i="10"/>
  <c r="Y782" i="10"/>
  <c r="Z782" i="10"/>
  <c r="Q782" i="10" s="1"/>
  <c r="A782" i="11" s="1"/>
  <c r="AA468" i="10"/>
  <c r="Y468" i="10"/>
  <c r="Z468" i="10"/>
  <c r="Q468" i="10" s="1"/>
  <c r="A468" i="11" s="1"/>
  <c r="Y940" i="10"/>
  <c r="AA940" i="10"/>
  <c r="Z940" i="10"/>
  <c r="Q940" i="10" s="1"/>
  <c r="A940" i="11" s="1"/>
  <c r="A141" i="11"/>
  <c r="A214" i="11"/>
  <c r="A10" i="11"/>
  <c r="Y784" i="10"/>
  <c r="AA784" i="10"/>
  <c r="Z784" i="10"/>
  <c r="Q784" i="10" s="1"/>
  <c r="A784" i="11" s="1"/>
  <c r="Y768" i="10"/>
  <c r="AA768" i="10"/>
  <c r="Z768" i="10"/>
  <c r="Q768" i="10" s="1"/>
  <c r="A768" i="11" s="1"/>
  <c r="A308" i="11"/>
  <c r="A270" i="11"/>
  <c r="A250" i="11"/>
  <c r="Y935" i="10"/>
  <c r="AA935" i="10"/>
  <c r="Z935" i="10"/>
  <c r="Q935" i="10" s="1"/>
  <c r="A935" i="11" s="1"/>
  <c r="A194" i="11"/>
  <c r="A343" i="11"/>
  <c r="AA670" i="10"/>
  <c r="Y670" i="10"/>
  <c r="Z670" i="10"/>
  <c r="Q670" i="10" s="1"/>
  <c r="A670" i="11" s="1"/>
  <c r="A62" i="11"/>
  <c r="Y750" i="10"/>
  <c r="Z750" i="10"/>
  <c r="Q750" i="10" s="1"/>
  <c r="A750" i="11" s="1"/>
  <c r="AA750" i="10"/>
  <c r="Y932" i="10"/>
  <c r="Z932" i="10"/>
  <c r="Q932" i="10" s="1"/>
  <c r="A932" i="11" s="1"/>
  <c r="AA932" i="10"/>
  <c r="A239" i="11"/>
  <c r="A281" i="11"/>
  <c r="A235" i="11"/>
  <c r="Y580" i="10"/>
  <c r="AA580" i="10"/>
  <c r="Z580" i="10"/>
  <c r="Q580" i="10" s="1"/>
  <c r="A580" i="11" s="1"/>
  <c r="A283" i="11"/>
  <c r="Z734" i="10"/>
  <c r="Q734" i="10" s="1"/>
  <c r="A734" i="11" s="1"/>
  <c r="Y734" i="10"/>
  <c r="AA734" i="10"/>
  <c r="A190" i="11"/>
  <c r="A334" i="11"/>
  <c r="AA462" i="10"/>
  <c r="Z462" i="10"/>
  <c r="Q462" i="10" s="1"/>
  <c r="A462" i="11" s="1"/>
  <c r="Y462" i="10"/>
  <c r="AA604" i="10"/>
  <c r="Y604" i="10"/>
  <c r="Z604" i="10"/>
  <c r="Q604" i="10" s="1"/>
  <c r="A604" i="11" s="1"/>
  <c r="AA842" i="10"/>
  <c r="Z842" i="10"/>
  <c r="Q842" i="10" s="1"/>
  <c r="A842" i="11" s="1"/>
  <c r="Y842" i="10"/>
  <c r="A338" i="11"/>
  <c r="A359" i="11"/>
  <c r="Z839" i="10"/>
  <c r="Q839" i="10" s="1"/>
  <c r="A839" i="11" s="1"/>
  <c r="Y839" i="10"/>
  <c r="AA839" i="10"/>
  <c r="AA676" i="10"/>
  <c r="Z676" i="10"/>
  <c r="Q676" i="10" s="1"/>
  <c r="A676" i="11" s="1"/>
  <c r="Y676" i="10"/>
  <c r="AA548" i="10"/>
  <c r="Z548" i="10"/>
  <c r="Q548" i="10" s="1"/>
  <c r="A548" i="11" s="1"/>
  <c r="Y548" i="10"/>
  <c r="AA465" i="10"/>
  <c r="Z465" i="10"/>
  <c r="Q465" i="10" s="1"/>
  <c r="A465" i="11" s="1"/>
  <c r="Y465" i="10"/>
  <c r="A205" i="11"/>
  <c r="A9" i="11"/>
  <c r="A13" i="11"/>
  <c r="Y659" i="10"/>
  <c r="AA659" i="10"/>
  <c r="Z659" i="10"/>
  <c r="Q659" i="10" s="1"/>
  <c r="A659" i="11" s="1"/>
  <c r="Y683" i="10"/>
  <c r="AA683" i="10"/>
  <c r="Z683" i="10"/>
  <c r="Q683" i="10" s="1"/>
  <c r="A683" i="11" s="1"/>
  <c r="A255" i="11"/>
  <c r="Y609" i="10"/>
  <c r="AA609" i="10"/>
  <c r="Z609" i="10"/>
  <c r="Q609" i="10" s="1"/>
  <c r="A609" i="11" s="1"/>
  <c r="Y463" i="10"/>
  <c r="AA463" i="10"/>
  <c r="Z463" i="10"/>
  <c r="Q463" i="10" s="1"/>
  <c r="A463" i="11" s="1"/>
  <c r="Y438" i="10"/>
  <c r="AA438" i="10"/>
  <c r="Z438" i="10"/>
  <c r="Q438" i="10" s="1"/>
  <c r="A438" i="11" s="1"/>
  <c r="A285" i="11"/>
  <c r="A213" i="11"/>
  <c r="A291" i="11"/>
  <c r="AA378" i="10"/>
  <c r="Z378" i="10"/>
  <c r="Q378" i="10" s="1"/>
  <c r="A378" i="11" s="1"/>
  <c r="Y378" i="10"/>
  <c r="Y644" i="10"/>
  <c r="AA644" i="10"/>
  <c r="Z644" i="10"/>
  <c r="Q644" i="10" s="1"/>
  <c r="A644" i="11" s="1"/>
  <c r="Y653" i="10"/>
  <c r="Z653" i="10"/>
  <c r="Q653" i="10" s="1"/>
  <c r="A653" i="11" s="1"/>
  <c r="AA653" i="10"/>
  <c r="Z777" i="10"/>
  <c r="Q777" i="10" s="1"/>
  <c r="A777" i="11" s="1"/>
  <c r="Y777" i="10"/>
  <c r="AA777" i="10"/>
  <c r="Z543" i="10"/>
  <c r="Q543" i="10" s="1"/>
  <c r="A543" i="11" s="1"/>
  <c r="AA543" i="10"/>
  <c r="Y543" i="10"/>
  <c r="A278" i="11"/>
  <c r="A85" i="11"/>
  <c r="A228" i="11"/>
  <c r="A181" i="11"/>
  <c r="A266" i="11"/>
  <c r="Y790" i="10"/>
  <c r="AA790" i="10"/>
  <c r="Z790" i="10"/>
  <c r="Q790" i="10" s="1"/>
  <c r="A790" i="11" s="1"/>
  <c r="AA373" i="10"/>
  <c r="Z373" i="10"/>
  <c r="Q373" i="10" s="1"/>
  <c r="A373" i="11" s="1"/>
  <c r="Y373" i="10"/>
  <c r="AA947" i="10"/>
  <c r="Y947" i="10"/>
  <c r="Z947" i="10"/>
  <c r="Q947" i="10" s="1"/>
  <c r="A947" i="11" s="1"/>
  <c r="AA761" i="10"/>
  <c r="Z761" i="10"/>
  <c r="Q761" i="10" s="1"/>
  <c r="A761" i="11" s="1"/>
  <c r="Y761" i="10"/>
  <c r="AA817" i="10"/>
  <c r="Z817" i="10"/>
  <c r="Q817" i="10" s="1"/>
  <c r="A817" i="11" s="1"/>
  <c r="Y817" i="10"/>
  <c r="AA404" i="10"/>
  <c r="Y404" i="10"/>
  <c r="Z404" i="10"/>
  <c r="Q404" i="10" s="1"/>
  <c r="A404" i="11" s="1"/>
  <c r="A157" i="11"/>
  <c r="AA895" i="10"/>
  <c r="Y895" i="10"/>
  <c r="Z895" i="10"/>
  <c r="Q895" i="10" s="1"/>
  <c r="A895" i="11" s="1"/>
  <c r="AA577" i="10"/>
  <c r="Z577" i="10"/>
  <c r="Q577" i="10" s="1"/>
  <c r="A577" i="11" s="1"/>
  <c r="Y577" i="10"/>
  <c r="A345" i="11"/>
  <c r="AA855" i="10"/>
  <c r="Z855" i="10"/>
  <c r="Q855" i="10" s="1"/>
  <c r="A855" i="11" s="1"/>
  <c r="Y855" i="10"/>
  <c r="Z535" i="10"/>
  <c r="Q535" i="10" s="1"/>
  <c r="A535" i="11" s="1"/>
  <c r="AA535" i="10"/>
  <c r="Y535" i="10"/>
  <c r="Z651" i="10"/>
  <c r="Q651" i="10" s="1"/>
  <c r="A651" i="11" s="1"/>
  <c r="AA651" i="10"/>
  <c r="Y651" i="10"/>
  <c r="Y467" i="10"/>
  <c r="Z467" i="10"/>
  <c r="Q467" i="10" s="1"/>
  <c r="A467" i="11" s="1"/>
  <c r="AA467" i="10"/>
  <c r="AA482" i="10"/>
  <c r="Y482" i="10"/>
  <c r="Z482" i="10"/>
  <c r="Q482" i="10" s="1"/>
  <c r="A482" i="11" s="1"/>
  <c r="Y795" i="10"/>
  <c r="AA795" i="10"/>
  <c r="Z795" i="10"/>
  <c r="Q795" i="10" s="1"/>
  <c r="A795" i="11" s="1"/>
  <c r="Y429" i="10"/>
  <c r="AA429" i="10"/>
  <c r="Z429" i="10"/>
  <c r="Q429" i="10" s="1"/>
  <c r="A429" i="11" s="1"/>
  <c r="A7" i="11"/>
  <c r="Z565" i="10"/>
  <c r="Q565" i="10" s="1"/>
  <c r="A565" i="11" s="1"/>
  <c r="Y565" i="10"/>
  <c r="AA565" i="10"/>
  <c r="Y814" i="10"/>
  <c r="AA814" i="10"/>
  <c r="Z814" i="10"/>
  <c r="Q814" i="10" s="1"/>
  <c r="A814" i="11" s="1"/>
  <c r="Z605" i="10"/>
  <c r="Q605" i="10" s="1"/>
  <c r="A605" i="11" s="1"/>
  <c r="AA605" i="10"/>
  <c r="Y605" i="10"/>
  <c r="Z473" i="10"/>
  <c r="Q473" i="10" s="1"/>
  <c r="A473" i="11" s="1"/>
  <c r="Y473" i="10"/>
  <c r="AA473" i="10"/>
  <c r="AA917" i="10"/>
  <c r="Z917" i="10"/>
  <c r="Q917" i="10" s="1"/>
  <c r="A917" i="11" s="1"/>
  <c r="Y917" i="10"/>
  <c r="Y930" i="10"/>
  <c r="AA930" i="10"/>
  <c r="Z930" i="10"/>
  <c r="Q930" i="10" s="1"/>
  <c r="A930" i="11" s="1"/>
  <c r="Y491" i="10"/>
  <c r="AA491" i="10"/>
  <c r="Z491" i="10"/>
  <c r="Q491" i="10" s="1"/>
  <c r="A491" i="11" s="1"/>
  <c r="Z937" i="10"/>
  <c r="Q937" i="10" s="1"/>
  <c r="A937" i="11" s="1"/>
  <c r="AA937" i="10"/>
  <c r="Y937" i="10"/>
  <c r="Z939" i="10"/>
  <c r="Q939" i="10" s="1"/>
  <c r="A939" i="11" s="1"/>
  <c r="AA939" i="10"/>
  <c r="Y939" i="10"/>
  <c r="AA720" i="10"/>
  <c r="Y720" i="10"/>
  <c r="Z720" i="10"/>
  <c r="Q720" i="10" s="1"/>
  <c r="A720" i="11" s="1"/>
  <c r="Z450" i="10"/>
  <c r="Q450" i="10" s="1"/>
  <c r="A450" i="11" s="1"/>
  <c r="Y450" i="10"/>
  <c r="AA450" i="10"/>
  <c r="A202" i="11"/>
  <c r="A326" i="11"/>
  <c r="Z447" i="10"/>
  <c r="Q447" i="10" s="1"/>
  <c r="A447" i="11" s="1"/>
  <c r="AA447" i="10"/>
  <c r="Y447" i="10"/>
  <c r="Z523" i="10"/>
  <c r="Q523" i="10" s="1"/>
  <c r="A523" i="11" s="1"/>
  <c r="Y523" i="10"/>
  <c r="AA523" i="10"/>
  <c r="Z454" i="10"/>
  <c r="Q454" i="10" s="1"/>
  <c r="A454" i="11" s="1"/>
  <c r="AA454" i="10"/>
  <c r="Y454" i="10"/>
  <c r="AA380" i="10"/>
  <c r="Y380" i="10"/>
  <c r="Z380" i="10"/>
  <c r="Q380" i="10" s="1"/>
  <c r="A380" i="11" s="1"/>
  <c r="AA569" i="10"/>
  <c r="Y569" i="10"/>
  <c r="Z569" i="10"/>
  <c r="Q569" i="10" s="1"/>
  <c r="A569" i="11" s="1"/>
  <c r="A118" i="11"/>
  <c r="AA425" i="10"/>
  <c r="Z425" i="10"/>
  <c r="Q425" i="10" s="1"/>
  <c r="A425" i="11" s="1"/>
  <c r="Y425" i="10"/>
  <c r="AA422" i="10"/>
  <c r="Z422" i="10"/>
  <c r="Q422" i="10" s="1"/>
  <c r="A422" i="11" s="1"/>
  <c r="Y422" i="10"/>
  <c r="A247" i="11"/>
  <c r="F19" i="5" l="1"/>
  <c r="F27" i="5" l="1"/>
  <c r="F28" i="5" s="1"/>
  <c r="F30" i="5" s="1"/>
  <c r="F31" i="5" s="1"/>
  <c r="B12" i="5" s="1"/>
  <c r="M17" i="4"/>
  <c r="N5" i="4"/>
  <c r="N17" i="4" s="1"/>
  <c r="K17" i="4"/>
</calcChain>
</file>

<file path=xl/sharedStrings.xml><?xml version="1.0" encoding="utf-8"?>
<sst xmlns="http://schemas.openxmlformats.org/spreadsheetml/2006/main" count="196" uniqueCount="160">
  <si>
    <t>표준단가</t>
  </si>
  <si>
    <t>표준품셈</t>
  </si>
  <si>
    <t>물가정보</t>
  </si>
  <si>
    <t>노임단가</t>
  </si>
  <si>
    <t>수량</t>
  </si>
  <si>
    <t>표준내역코드</t>
  </si>
  <si>
    <t>세부공종</t>
  </si>
  <si>
    <t>품명</t>
  </si>
  <si>
    <t>규격</t>
  </si>
  <si>
    <t>단위</t>
  </si>
  <si>
    <t>재료비단가</t>
  </si>
  <si>
    <t>재료비소계</t>
  </si>
  <si>
    <t>노무비단가</t>
  </si>
  <si>
    <t>노무비소계</t>
  </si>
  <si>
    <t>기계경비단가</t>
  </si>
  <si>
    <t>기계경비소계</t>
  </si>
  <si>
    <t>기타경비단가</t>
  </si>
  <si>
    <t>기타경비소계</t>
  </si>
  <si>
    <t>할증코드</t>
  </si>
  <si>
    <t>재료비할증율</t>
  </si>
  <si>
    <t>노무비할증율</t>
  </si>
  <si>
    <t>할증내용</t>
  </si>
  <si>
    <t xml:space="preserve">  </t>
  </si>
  <si>
    <t>NO</t>
  </si>
  <si>
    <t>※ 견적작성 Guide</t>
    <phoneticPr fontId="7" type="noConversion"/>
  </si>
  <si>
    <r>
      <rPr>
        <b/>
        <sz val="10"/>
        <color theme="1"/>
        <rFont val="LG스마트체 Regular"/>
        <family val="3"/>
        <charset val="129"/>
      </rPr>
      <t>▼낙찰율</t>
    </r>
    <phoneticPr fontId="9" type="noConversion"/>
  </si>
  <si>
    <r>
      <rPr>
        <b/>
        <sz val="10"/>
        <color theme="1"/>
        <rFont val="LG스마트체 Regular"/>
        <family val="3"/>
        <charset val="129"/>
      </rPr>
      <t>▼낙찰율</t>
    </r>
    <phoneticPr fontId="9" type="noConversion"/>
  </si>
  <si>
    <r>
      <rPr>
        <b/>
        <sz val="10"/>
        <color theme="1"/>
        <rFont val="LG스마트체 Regular"/>
        <family val="3"/>
        <charset val="129"/>
      </rPr>
      <t>▼낙찰율</t>
    </r>
    <phoneticPr fontId="9" type="noConversion"/>
  </si>
  <si>
    <t>구분</t>
    <phoneticPr fontId="7" type="noConversion"/>
  </si>
  <si>
    <t>예가내역서 코드</t>
    <phoneticPr fontId="43" type="noConversion"/>
  </si>
  <si>
    <t>코드구분</t>
    <phoneticPr fontId="43" type="noConversion"/>
  </si>
  <si>
    <t>표준단가</t>
    <phoneticPr fontId="43" type="noConversion"/>
  </si>
  <si>
    <t>표준품셈</t>
    <phoneticPr fontId="43" type="noConversion"/>
  </si>
  <si>
    <t>물가정보</t>
    <phoneticPr fontId="43" type="noConversion"/>
  </si>
  <si>
    <t>노임단가</t>
    <phoneticPr fontId="43" type="noConversion"/>
  </si>
  <si>
    <t>최종구분</t>
    <phoneticPr fontId="43" type="noConversion"/>
  </si>
  <si>
    <t>표준단가</t>
    <phoneticPr fontId="43" type="noConversion"/>
  </si>
  <si>
    <t>표준품셈</t>
    <phoneticPr fontId="43" type="noConversion"/>
  </si>
  <si>
    <t>노임단가</t>
    <phoneticPr fontId="43" type="noConversion"/>
  </si>
  <si>
    <t>수량</t>
    <phoneticPr fontId="43" type="noConversion"/>
  </si>
  <si>
    <t>표준단가</t>
    <phoneticPr fontId="43" type="noConversion"/>
  </si>
  <si>
    <t>표준품셈</t>
    <phoneticPr fontId="43" type="noConversion"/>
  </si>
  <si>
    <t>*(공란)</t>
    <phoneticPr fontId="43" type="noConversion"/>
  </si>
  <si>
    <t>&gt;&lt;(텍스트)</t>
    <phoneticPr fontId="43" type="noConversion"/>
  </si>
  <si>
    <t>&lt;&gt;(수식모두)</t>
    <phoneticPr fontId="43" type="noConversion"/>
  </si>
  <si>
    <t>구분</t>
    <phoneticPr fontId="7" type="noConversion"/>
  </si>
  <si>
    <r>
      <rPr>
        <b/>
        <sz val="10"/>
        <color theme="1"/>
        <rFont val="LG스마트체 Regular"/>
        <family val="3"/>
        <charset val="129"/>
      </rPr>
      <t>합계</t>
    </r>
    <phoneticPr fontId="9" type="noConversion"/>
  </si>
  <si>
    <r>
      <rPr>
        <b/>
        <sz val="10"/>
        <color theme="1"/>
        <rFont val="LG스마트체 Regular"/>
        <family val="3"/>
        <charset val="129"/>
      </rPr>
      <t>표준</t>
    </r>
    <r>
      <rPr>
        <b/>
        <sz val="10"/>
        <color theme="1"/>
        <rFont val="Arial"/>
        <family val="2"/>
      </rPr>
      <t xml:space="preserve"> Code</t>
    </r>
    <phoneticPr fontId="7" type="noConversion"/>
  </si>
  <si>
    <t>기준</t>
    <phoneticPr fontId="7" type="noConversion"/>
  </si>
  <si>
    <t>비고</t>
    <phoneticPr fontId="7" type="noConversion"/>
  </si>
  <si>
    <r>
      <rPr>
        <b/>
        <sz val="10"/>
        <color theme="1"/>
        <rFont val="LG스마트체 Regular"/>
        <family val="3"/>
        <charset val="129"/>
      </rPr>
      <t>단위</t>
    </r>
  </si>
  <si>
    <r>
      <rPr>
        <b/>
        <sz val="10"/>
        <color theme="1"/>
        <rFont val="LG스마트체 Regular"/>
        <family val="3"/>
        <charset val="129"/>
      </rPr>
      <t>수량</t>
    </r>
  </si>
  <si>
    <r>
      <rPr>
        <b/>
        <sz val="10"/>
        <color theme="1"/>
        <rFont val="LG스마트체 Regular"/>
        <family val="3"/>
        <charset val="129"/>
      </rPr>
      <t>재료비</t>
    </r>
    <phoneticPr fontId="9" type="noConversion"/>
  </si>
  <si>
    <r>
      <rPr>
        <b/>
        <sz val="10"/>
        <color theme="1"/>
        <rFont val="LG스마트체 Regular"/>
        <family val="3"/>
        <charset val="129"/>
      </rPr>
      <t>기계경비</t>
    </r>
  </si>
  <si>
    <r>
      <rPr>
        <b/>
        <sz val="10"/>
        <color theme="1"/>
        <rFont val="LG스마트체 Regular"/>
        <family val="3"/>
        <charset val="129"/>
      </rPr>
      <t>기타경비</t>
    </r>
    <r>
      <rPr>
        <b/>
        <sz val="10"/>
        <color theme="1"/>
        <rFont val="Arial"/>
        <family val="2"/>
      </rPr>
      <t>(</t>
    </r>
    <r>
      <rPr>
        <b/>
        <sz val="10"/>
        <color theme="1"/>
        <rFont val="LG스마트체 Regular"/>
        <family val="3"/>
        <charset val="129"/>
      </rPr>
      <t>부자재비</t>
    </r>
    <r>
      <rPr>
        <b/>
        <sz val="10"/>
        <color theme="1"/>
        <rFont val="Arial"/>
        <family val="2"/>
      </rPr>
      <t>)</t>
    </r>
  </si>
  <si>
    <r>
      <rPr>
        <b/>
        <sz val="10"/>
        <color theme="1"/>
        <rFont val="LG스마트체 Regular"/>
        <family val="3"/>
        <charset val="129"/>
      </rPr>
      <t>품목</t>
    </r>
    <phoneticPr fontId="7" type="noConversion"/>
  </si>
  <si>
    <r>
      <rPr>
        <b/>
        <sz val="10"/>
        <color theme="1"/>
        <rFont val="LG스마트체 Regular"/>
        <family val="3"/>
        <charset val="129"/>
      </rPr>
      <t>금액</t>
    </r>
  </si>
  <si>
    <r>
      <rPr>
        <b/>
        <sz val="10"/>
        <color theme="1"/>
        <rFont val="LG스마트체 Regular"/>
        <family val="3"/>
        <charset val="129"/>
      </rPr>
      <t>단가</t>
    </r>
  </si>
  <si>
    <r>
      <rPr>
        <b/>
        <sz val="10"/>
        <color theme="1"/>
        <rFont val="LG스마트체 Regular"/>
        <family val="3"/>
        <charset val="129"/>
      </rPr>
      <t>주요내역</t>
    </r>
    <phoneticPr fontId="7" type="noConversion"/>
  </si>
  <si>
    <r>
      <rPr>
        <b/>
        <sz val="10"/>
        <color theme="1"/>
        <rFont val="LG스마트체 Regular"/>
        <family val="3"/>
        <charset val="129"/>
      </rPr>
      <t>노무비</t>
    </r>
    <phoneticPr fontId="9" type="noConversion"/>
  </si>
  <si>
    <r>
      <rPr>
        <b/>
        <sz val="10"/>
        <color theme="1"/>
        <rFont val="LG스마트체 Regular"/>
        <family val="3"/>
        <charset val="129"/>
      </rPr>
      <t>규격</t>
    </r>
    <phoneticPr fontId="7" type="noConversion"/>
  </si>
  <si>
    <r>
      <rPr>
        <b/>
        <sz val="10"/>
        <color theme="1"/>
        <rFont val="LG스마트체 Regular"/>
        <family val="3"/>
        <charset val="129"/>
      </rPr>
      <t>단가</t>
    </r>
    <phoneticPr fontId="7" type="noConversion"/>
  </si>
  <si>
    <r>
      <rPr>
        <b/>
        <sz val="10"/>
        <color theme="1"/>
        <rFont val="LG스마트체 Regular"/>
        <family val="3"/>
        <charset val="129"/>
      </rPr>
      <t>단가</t>
    </r>
    <phoneticPr fontId="9" type="noConversion"/>
  </si>
  <si>
    <r>
      <rPr>
        <b/>
        <sz val="10"/>
        <color theme="1"/>
        <rFont val="돋움"/>
        <family val="3"/>
        <charset val="129"/>
      </rPr>
      <t>할증율</t>
    </r>
    <r>
      <rPr>
        <b/>
        <sz val="10"/>
        <color theme="1"/>
        <rFont val="Arial"/>
        <family val="2"/>
      </rPr>
      <t>(%)</t>
    </r>
    <phoneticPr fontId="7" type="noConversion"/>
  </si>
  <si>
    <t>① 표준단가 코드(D Code), 품셈(E Code), 물정(M Code), 노임단가(L Code)입력기준 품명/규격/단가 입력(1열 입력)</t>
    <phoneticPr fontId="7" type="noConversion"/>
  </si>
  <si>
    <t>② 내역 기준 표준단가 낙찰율/ 할증기준 반영</t>
    <phoneticPr fontId="7" type="noConversion"/>
  </si>
  <si>
    <t>③ 시중가는 999999로 입력(업로드 파일 제외됨)</t>
    <phoneticPr fontId="7" type="noConversion"/>
  </si>
  <si>
    <t>④ 담당자 제출 후 시중가/할증 별도 입력 요청</t>
    <phoneticPr fontId="7" type="noConversion"/>
  </si>
  <si>
    <t>④ 업로드 파일 검토(오류시 Upload검토 순번 재정렬)☞ 숨기기 되어 있음</t>
    <phoneticPr fontId="7" type="noConversion"/>
  </si>
  <si>
    <t>견 적 서</t>
    <phoneticPr fontId="17" type="noConversion"/>
  </si>
  <si>
    <t xml:space="preserve"> 수신인: </t>
    <phoneticPr fontId="17" type="noConversion"/>
  </si>
  <si>
    <t>㈜S&amp;I CORP</t>
  </si>
  <si>
    <t>서울특별시 관악구 쑥고개로75, 7층</t>
    <phoneticPr fontId="9" type="noConversion"/>
  </si>
  <si>
    <t xml:space="preserve"> 공사명: </t>
    <phoneticPr fontId="17" type="noConversion"/>
  </si>
  <si>
    <t>(청룡동,광장빌딩) (우 : 08785)</t>
  </si>
  <si>
    <t>TEL:02-872-0766, FAX:02-872-0767</t>
  </si>
  <si>
    <t xml:space="preserve">      이유솔루션 주식회사</t>
  </si>
  <si>
    <t xml:space="preserve">      대표이사  장 지 호   </t>
  </si>
  <si>
    <t xml:space="preserve">금액: </t>
    <phoneticPr fontId="17" type="noConversion"/>
  </si>
  <si>
    <t>원정</t>
    <phoneticPr fontId="26" type="noConversion"/>
  </si>
  <si>
    <t>품명</t>
    <phoneticPr fontId="26" type="noConversion"/>
  </si>
  <si>
    <t>규격</t>
    <phoneticPr fontId="26" type="noConversion"/>
  </si>
  <si>
    <t>수량</t>
    <phoneticPr fontId="26" type="noConversion"/>
  </si>
  <si>
    <t>단위</t>
    <phoneticPr fontId="26" type="noConversion"/>
  </si>
  <si>
    <t>금액</t>
    <phoneticPr fontId="26" type="noConversion"/>
  </si>
  <si>
    <t>비고</t>
    <phoneticPr fontId="26" type="noConversion"/>
  </si>
  <si>
    <t>직접비</t>
    <phoneticPr fontId="17" type="noConversion"/>
  </si>
  <si>
    <t>노무비</t>
    <phoneticPr fontId="26" type="noConversion"/>
  </si>
  <si>
    <t>소계</t>
    <phoneticPr fontId="17" type="noConversion"/>
  </si>
  <si>
    <t>간접비</t>
    <phoneticPr fontId="17" type="noConversion"/>
  </si>
  <si>
    <t>  국민연금</t>
    <phoneticPr fontId="26" type="noConversion"/>
  </si>
  <si>
    <t> 노무비*4.5%</t>
    <phoneticPr fontId="26" type="noConversion"/>
  </si>
  <si>
    <t>식</t>
    <phoneticPr fontId="26" type="noConversion"/>
  </si>
  <si>
    <t>모든공사에 적용</t>
    <phoneticPr fontId="26" type="noConversion"/>
  </si>
  <si>
    <t>  건강보험료</t>
    <phoneticPr fontId="26" type="noConversion"/>
  </si>
  <si>
    <t>  장기요양보험료</t>
    <phoneticPr fontId="26" type="noConversion"/>
  </si>
  <si>
    <t>  고용보험료</t>
    <phoneticPr fontId="26" type="noConversion"/>
  </si>
  <si>
    <t>  산재보험료</t>
    <phoneticPr fontId="26" type="noConversion"/>
  </si>
  <si>
    <t xml:space="preserve">  산업안전보건관리비</t>
    <phoneticPr fontId="26" type="noConversion"/>
  </si>
  <si>
    <t>합계(단수조정)</t>
    <phoneticPr fontId="17" type="noConversion"/>
  </si>
  <si>
    <t>VAT별도</t>
    <phoneticPr fontId="26" type="noConversion"/>
  </si>
  <si>
    <t>통신</t>
    <phoneticPr fontId="7" type="noConversion"/>
  </si>
  <si>
    <t>E10316005001001001</t>
    <phoneticPr fontId="7" type="noConversion"/>
  </si>
  <si>
    <t>통신</t>
    <phoneticPr fontId="7" type="noConversion"/>
  </si>
  <si>
    <t> 노무비*1.01%</t>
    <phoneticPr fontId="26" type="noConversion"/>
  </si>
  <si>
    <t>.</t>
    <phoneticPr fontId="7" type="noConversion"/>
  </si>
  <si>
    <t>-</t>
  </si>
  <si>
    <t>10m</t>
  </si>
  <si>
    <t>제 1호표  꼬임 케이블(회선시험)</t>
  </si>
  <si>
    <t>Modular(RJ45-8Pin Plug)</t>
  </si>
  <si>
    <t>제 1호표  꼬임 케이블 포설</t>
  </si>
  <si>
    <t>인</t>
  </si>
  <si>
    <t>보통인부</t>
  </si>
  <si>
    <t>특별인부</t>
  </si>
  <si>
    <t> 노무비*3.545%</t>
    <phoneticPr fontId="26" type="noConversion"/>
  </si>
  <si>
    <t> 건강보험료*12.95%</t>
    <phoneticPr fontId="26" type="noConversion"/>
  </si>
  <si>
    <t> 노무비*3.56%</t>
    <phoneticPr fontId="26" type="noConversion"/>
  </si>
  <si>
    <t>일반관리비/이윤</t>
    <phoneticPr fontId="26" type="noConversion"/>
  </si>
  <si>
    <t> (노무비+간접공사비)*5%</t>
    <phoneticPr fontId="26" type="noConversion"/>
  </si>
  <si>
    <t>UTP케이블 포설</t>
    <phoneticPr fontId="26" type="noConversion"/>
  </si>
  <si>
    <t>CAT6(LS)</t>
    <phoneticPr fontId="26" type="noConversion"/>
  </si>
  <si>
    <t>m</t>
    <phoneticPr fontId="26" type="noConversion"/>
  </si>
  <si>
    <t>CAT6</t>
    <phoneticPr fontId="26" type="noConversion"/>
  </si>
  <si>
    <t>EA</t>
    <phoneticPr fontId="26" type="noConversion"/>
  </si>
  <si>
    <t>RJ45 JACK 접속</t>
    <phoneticPr fontId="26" type="noConversion"/>
  </si>
  <si>
    <t>안전관찰자</t>
    <phoneticPr fontId="26" type="noConversion"/>
  </si>
  <si>
    <t>재료비</t>
    <phoneticPr fontId="26" type="noConversion"/>
  </si>
  <si>
    <t>기계/기타경비</t>
    <phoneticPr fontId="26" type="noConversion"/>
  </si>
  <si>
    <t>E10316005003008001</t>
    <phoneticPr fontId="7" type="noConversion"/>
  </si>
  <si>
    <t>UTP, STP, FTP(구내) 4Pr</t>
  </si>
  <si>
    <t>Port(또는 4P)</t>
  </si>
  <si>
    <t>사다리 보조자</t>
    <phoneticPr fontId="26" type="noConversion"/>
  </si>
  <si>
    <t>E10316005002001006</t>
    <phoneticPr fontId="26" type="noConversion"/>
  </si>
  <si>
    <t>제 6호표  꼬임 케이블(커넥터 및 Jack 접속)</t>
    <phoneticPr fontId="26" type="noConversion"/>
  </si>
  <si>
    <t>10ea</t>
    <phoneticPr fontId="26" type="noConversion"/>
  </si>
  <si>
    <t>E10410040001001001</t>
    <phoneticPr fontId="7" type="noConversion"/>
  </si>
  <si>
    <t>E10410040001014001</t>
    <phoneticPr fontId="7" type="noConversion"/>
  </si>
  <si>
    <t>제 1호표  CCTV 시스템 촬상부(카메라설치)</t>
  </si>
  <si>
    <t>일반형</t>
  </si>
  <si>
    <t>대</t>
  </si>
  <si>
    <t>제 1호표  CCTV System 시험(종합시험)</t>
  </si>
  <si>
    <t>CH 또는 Set</t>
  </si>
  <si>
    <t>제 1호표  CCTV 시스템(시험)</t>
  </si>
  <si>
    <t>송수신 제어신호 및 영상 Level 조정</t>
  </si>
  <si>
    <t>Set</t>
  </si>
  <si>
    <t>m</t>
  </si>
  <si>
    <t>E10313002001009001</t>
    <phoneticPr fontId="26" type="noConversion"/>
  </si>
  <si>
    <t>L002</t>
    <phoneticPr fontId="26" type="noConversion"/>
  </si>
  <si>
    <t>L003</t>
    <phoneticPr fontId="26" type="noConversion"/>
  </si>
  <si>
    <t>UTP케이블 포설</t>
  </si>
  <si>
    <t>CAT6(LS)</t>
  </si>
  <si>
    <t>RJ45 JACK 접속</t>
  </si>
  <si>
    <t>CAT6</t>
  </si>
  <si>
    <t>EA</t>
  </si>
  <si>
    <t>BOX CCTV</t>
  </si>
  <si>
    <t>HNH-231V5I</t>
  </si>
  <si>
    <t xml:space="preserve"> 견적일: 2025년 07월 03일</t>
    <phoneticPr fontId="17" type="noConversion"/>
  </si>
  <si>
    <t> (재료비+노무비)*2.07%</t>
    <phoneticPr fontId="26" type="noConversion"/>
  </si>
  <si>
    <t>LG사원아파트 CCTV 보수 공사</t>
    <phoneticPr fontId="7" type="noConversion"/>
  </si>
  <si>
    <t>기존 케이블 철거</t>
    <phoneticPr fontId="2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</si>
</sst>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1">
    <numFmt numFmtId="42" formatCode="_-&quot;₩&quot;* #,##0_-;\-&quot;₩&quot;* #,##0_-;_-&quot;₩&quot;* &quot;-&quot;_-;_-@_-"/>
    <numFmt numFmtId="41" formatCode="_-* #,##0_-;\-* #,##0_-;_-* &quot;-&quot;_-;_-@_-"/>
    <numFmt numFmtId="44" formatCode="_-&quot;₩&quot;* #,##0.00_-;\-&quot;₩&quot;* #,##0.00_-;_-&quot;₩&quot;* &quot;-&quot;??_-;_-@_-"/>
    <numFmt numFmtId="43" formatCode="_-* #,##0.00_-;\-* #,##0.00_-;_-* &quot;-&quot;??_-;_-@_-"/>
    <numFmt numFmtId="24" formatCode="\$#,##0_);[Red]\(\$#,##0\)"/>
    <numFmt numFmtId="25" formatCode="\$#,##0.00_);\(\$#,##0.00\)"/>
    <numFmt numFmtId="176" formatCode="_ * #,##0_ ;_ * \-#,##0_ ;_ * &quot;-&quot;_ ;_ @_ "/>
    <numFmt numFmtId="177" formatCode="_-* #,##0_-;&quot;₩&quot;\!\-* #,##0_-;_-* &quot;-&quot;_-;_-@_-"/>
    <numFmt numFmtId="178" formatCode="_ &quot;kr&quot;\ * #,##0.00_ ;_ &quot;kr&quot;\ * \-#,##0.00_ ;_ &quot;kr&quot;\ * &quot;-&quot;??_ ;_ @_ "/>
    <numFmt numFmtId="179" formatCode="&quot;₩&quot;#,##0.00;&quot;₩&quot;&quot;₩&quot;&quot;₩&quot;&quot;₩&quot;&quot;₩&quot;&quot;₩&quot;\-#,##0.00"/>
    <numFmt numFmtId="180" formatCode="#,##0.00;[Red]&quot;-&quot;#,##0.00"/>
    <numFmt numFmtId="181" formatCode="#,##0.0"/>
    <numFmt numFmtId="182" formatCode="&quot;   &quot;#,##0"/>
    <numFmt numFmtId="183" formatCode="&quot;          &quot;#,##0"/>
    <numFmt numFmtId="184" formatCode="#,##0&quot;(億원)&quot;"/>
    <numFmt numFmtId="185" formatCode="#,##0&quot;(件)&quot;"/>
    <numFmt numFmtId="186" formatCode="0.0"/>
    <numFmt numFmtId="187" formatCode="&quot;₩&quot;&quot;₩&quot;\$#,##0_);&quot;₩&quot;&quot;₩&quot;\(&quot;₩&quot;&quot;₩&quot;\$#,##0&quot;₩&quot;&quot;₩&quot;\)"/>
    <numFmt numFmtId="188" formatCode="0.000E+00"/>
    <numFmt numFmtId="189" formatCode="\(#,##0.0000\)"/>
    <numFmt numFmtId="190" formatCode="0.000%"/>
    <numFmt numFmtId="191" formatCode="0.0000%"/>
    <numFmt numFmtId="192" formatCode="_ * #,##0.00_ ;_ * \-#,##0.00_ ;_ * &quot;-&quot;??_ ;_ @_ "/>
    <numFmt numFmtId="193" formatCode="#."/>
    <numFmt numFmtId="194" formatCode="_(&quot;$&quot;* #,##0_);_(&quot;$&quot;* \(#,##0\);_(&quot;$&quot;* &quot;-&quot;_);_(@_)"/>
    <numFmt numFmtId="195" formatCode="0.000"/>
    <numFmt numFmtId="196" formatCode="[&lt;=9999999]###\-####;\(0###\)\ ###\-####"/>
    <numFmt numFmtId="197" formatCode="&quot;$&quot;#,##0.00_);\(&quot;$&quot;#,##0.00\)"/>
    <numFmt numFmtId="198" formatCode="_ &quot;₩&quot;* #,##0_ ;_ &quot;₩&quot;* \-#,##0_ ;_ &quot;₩&quot;* &quot;-&quot;_ ;_ @_ "/>
    <numFmt numFmtId="199" formatCode="_ &quot;₩&quot;* #,##0.00_ ;_ &quot;₩&quot;* \-#,##0.00_ ;_ &quot;₩&quot;* &quot;-&quot;??_ ;_ @_ "/>
    <numFmt numFmtId="200" formatCode="#,##0.0#&quot;CMH/대&quot;;\-#,##0.0#&quot;CMH/대&quot;"/>
    <numFmt numFmtId="201" formatCode="#,##0.0#&quot;CMM/대&quot;;\-#,##0.0#&quot;CMM/대&quot;"/>
    <numFmt numFmtId="202" formatCode="_(* #,##0_);_(* \(#,##0\);_(* &quot;-&quot;_);_(@_)"/>
    <numFmt numFmtId="203" formatCode="_ * #,##0.0000000_ ;_ * \-#,##0.0000000_ ;_ * &quot;-&quot;_ ;_ @_ "/>
    <numFmt numFmtId="204" formatCode="#,##0;\(#,##0\)"/>
    <numFmt numFmtId="205" formatCode="\(&quot;₩&quot;###,##0\)"/>
    <numFmt numFmtId="206" formatCode="_ * #,##0.00_ ;_ * \-#,##0.00_ ;_ * &quot;-&quot;_ ;_ @_ "/>
    <numFmt numFmtId="207" formatCode="0.00000000"/>
    <numFmt numFmtId="208" formatCode="&quot;₩&quot;#,##0.00;[Red]&quot;₩&quot;&quot;₩&quot;\-#,##0.00"/>
    <numFmt numFmtId="209" formatCode="\$#,##0\ ;\(\$#,##0\)"/>
    <numFmt numFmtId="210" formatCode="#&quot;(홍보)&quot;"/>
    <numFmt numFmtId="211" formatCode="#,##0.0\ ;\(#,##0.0\);&quot;-&quot;\ "/>
    <numFmt numFmtId="212" formatCode="#,##0;&quot;₩&quot;\-#,##0&quot;MM&quot;"/>
    <numFmt numFmtId="213" formatCode="000&quot;-&quot;0000"/>
    <numFmt numFmtId="214" formatCode="00##"/>
    <numFmt numFmtId="215" formatCode="_-[$€-2]* #,##0.00_-;\-[$€-2]* #,##0.00_-;_-[$€-2]* &quot;-&quot;??_-"/>
    <numFmt numFmtId="216" formatCode="#,##0.0\ "/>
    <numFmt numFmtId="217" formatCode="_ * #,##0.000_ ;_ * \-#,##0.000_ ;_ * &quot;-&quot;_ ;_ @_ "/>
    <numFmt numFmtId="218" formatCode="#,##0;[Red]&quot;-&quot;#,##0"/>
    <numFmt numFmtId="219" formatCode="#,##0.0###&quot;kg/h&quot;;\-#,##0.0#####&quot;kg/h&quot;"/>
    <numFmt numFmtId="220" formatCode="#,##0.0###&quot;kg/h/대&quot;;\-#,##0.0#####&quot;kg/h/대&quot;"/>
    <numFmt numFmtId="221" formatCode="#,##0.0###&quot;kg/대&quot;;\-#,##0.0#####&quot;kg/대&quot;"/>
    <numFmt numFmtId="222" formatCode="#,##0.0#&quot;kW/대&quot;;\-#,##0.0#&quot;kW/대&quot;"/>
    <numFmt numFmtId="223" formatCode="#,##0.0##&quot;m&quot;;\-#,##0.0##&quot;m&quot;"/>
    <numFmt numFmtId="224" formatCode="General&quot;m&quot;"/>
    <numFmt numFmtId="225" formatCode="#,##0.0###&quot;㎥/대&quot;;\-#,##0.0#####&quot;㎥/대&quot;"/>
    <numFmt numFmtId="226" formatCode="_-* #,##0.00\ &quot;Kc&quot;_-;\-* #,##0.00\ &quot;Kc&quot;_-;_-* &quot;-&quot;??\ &quot;Kc&quot;_-;_-@_-"/>
    <numFmt numFmtId="227" formatCode="General_)"/>
    <numFmt numFmtId="228" formatCode="_ &quot;₩&quot;* #,##0.00_ ;_ &quot;₩&quot;* &quot;₩&quot;&quot;₩&quot;&quot;₩&quot;&quot;₩&quot;&quot;₩&quot;&quot;₩&quot;&quot;₩&quot;&quot;₩&quot;\-#,##0.00_ ;_ &quot;₩&quot;* &quot;-&quot;??_ ;_ @_ "/>
    <numFmt numFmtId="229" formatCode="#,##0\ .0"/>
    <numFmt numFmtId="230" formatCode="_ * #,##0.0000_ ;_ * \-#,##0.0000_ ;_ * &quot;-&quot;_ ;_ @_ "/>
    <numFmt numFmtId="231" formatCode="#,##0.0###&quot;Ton/set&quot;;\-#,##0.0#####&quot;Ton/대&quot;"/>
    <numFmt numFmtId="232" formatCode="#,##0\ &quot;DM&quot;;[Red]\-#,##0\ &quot;DM&quot;"/>
    <numFmt numFmtId="233" formatCode="&quot;₩&quot;#,##0.00;&quot;₩&quot;\-#,##0.00"/>
    <numFmt numFmtId="234" formatCode="&quot;₩&quot;#,##0;&quot;₩&quot;&quot;₩&quot;&quot;₩&quot;&quot;₩&quot;\-#,##0"/>
    <numFmt numFmtId="235" formatCode="mm&quot;월&quot;\ dd&quot;일&quot;"/>
    <numFmt numFmtId="236" formatCode="0.000000000"/>
    <numFmt numFmtId="237" formatCode="0.0000000"/>
    <numFmt numFmtId="238" formatCode="m/dd"/>
    <numFmt numFmtId="239" formatCode="_-* #,##0.00\ _F_B_-;\-* #,##0.00\ _F_B_-;_-* &quot;-&quot;??\ _F_B_-;_-@_-"/>
    <numFmt numFmtId="240" formatCode="[Red]#,##0"/>
    <numFmt numFmtId="241" formatCode="#,##0_ "/>
    <numFmt numFmtId="242" formatCode="_(\$#,##0_);[Red]\(\$#,##0\)"/>
    <numFmt numFmtId="243" formatCode="mmm&quot;-&quot;yy"/>
    <numFmt numFmtId="244" formatCode="&quot;₩&quot;#,##0;&quot;₩&quot;\-&quot;₩&quot;#,##0"/>
    <numFmt numFmtId="245" formatCode="_-* #,##0.0_-;\-* #,##0.0_-;_-* &quot;-&quot;_-;_-@_-"/>
    <numFmt numFmtId="246" formatCode="_ &quot;₩&quot;* #,##0.00_ ;_ &quot;₩&quot;* &quot;₩&quot;&quot;₩&quot;\-#,##0.00_ ;_ &quot;₩&quot;* &quot;-&quot;??_ ;_ @_ "/>
    <numFmt numFmtId="247" formatCode="_-* #,##0.00_-;&quot;₩&quot;&quot;₩&quot;&quot;₩&quot;&quot;₩&quot;\-* #,##0.00_-;_-* &quot;-&quot;??_-;_-@_-"/>
    <numFmt numFmtId="248" formatCode="&quot;,&quot;###0"/>
    <numFmt numFmtId="249" formatCode="[&lt;=999999]&quot;,&quot;##\-####;\(0###\)\ ##\-####"/>
    <numFmt numFmtId="250" formatCode="#,##0.0000"/>
    <numFmt numFmtId="251" formatCode="[&lt;=999999]##\-####;\(0###\)\ ##\-####"/>
    <numFmt numFmtId="252" formatCode="[&lt;=99999999]####\-####;\(0###\)\ ####\-####"/>
    <numFmt numFmtId="253" formatCode="_ * #\!\,##0_ ;_ * &quot;₩&quot;\!\-#\!\,##0_ ;_ * &quot;-&quot;_ ;_ @_ "/>
    <numFmt numFmtId="254" formatCode="&quot;₩&quot;#,##0.00;[Red]&quot;₩&quot;\-&quot;₩&quot;#,##0.00"/>
    <numFmt numFmtId="255" formatCode="_-* #,##0_-;&quot;₩&quot;\-* #,##0_-;_-* &quot;-&quot;_-;_-@_-"/>
    <numFmt numFmtId="256" formatCode="0.0000000000"/>
    <numFmt numFmtId="257" formatCode="#,##0.00_ "/>
    <numFmt numFmtId="258" formatCode="0.000\ &quot;KW&quot;"/>
    <numFmt numFmtId="259" formatCode="#,##0;[Red]#,##0"/>
    <numFmt numFmtId="260" formatCode="#,##0.0_);\(#,##0.0\)"/>
    <numFmt numFmtId="261" formatCode="_-* #,##0.000_-;\-* #,##0.000_-;_-* &quot;-&quot;_-;_-@_-"/>
    <numFmt numFmtId="262" formatCode="_-* #,##0.00_-;&quot;₩&quot;&quot;₩&quot;\-* #,##0.00_-;_-* &quot;-&quot;??_-;_-@_-"/>
    <numFmt numFmtId="263" formatCode="0.0%"/>
    <numFmt numFmtId="264" formatCode="_-&quot;$&quot;* #,##0_-;\-&quot;$&quot;* #,##0_-;_-&quot;$&quot;* &quot;-&quot;_-;_-@_-"/>
    <numFmt numFmtId="265" formatCode="_(&quot;₩&quot;* #,##0.00_);_(&quot;₩&quot;* \(#,##0.00\);_(&quot;₩&quot;* &quot;-&quot;??_);_(@_)"/>
    <numFmt numFmtId="266" formatCode="&quot;₩&quot;#,##0.00;&quot;₩&quot;&quot;₩&quot;&quot;₩&quot;\-#,##0.00"/>
    <numFmt numFmtId="267" formatCode="_ &quot;₩&quot;* #,##0.0_ ;_ &quot;₩&quot;* \-#,##0.0_ ;_ &quot;₩&quot;* &quot;-&quot;_ ;_ @_ "/>
    <numFmt numFmtId="268" formatCode="#,##0.0;[Red]#,##0.0"/>
    <numFmt numFmtId="269" formatCode="_-* #,##0_-;\-* #,##0_-;_-* &quot;-&quot;??_-;_-@_-"/>
    <numFmt numFmtId="270" formatCode="&quot;$&quot;#,##0_);\(&quot;$&quot;#,##0\)"/>
    <numFmt numFmtId="271" formatCode="&quot;₩&quot;\!\$#\!\,##0_);[Red]&quot;₩&quot;\!\(&quot;₩&quot;\!\$#\!\,##0&quot;₩&quot;\!\)"/>
    <numFmt numFmtId="272" formatCode="0.000000000%"/>
    <numFmt numFmtId="273" formatCode="&quot;예상&quot;\ * #,##0"/>
    <numFmt numFmtId="274" formatCode="#,##0.0\ [$$/M]"/>
    <numFmt numFmtId="275" formatCode="#,##0.###\ [$EUR]"/>
    <numFmt numFmtId="276" formatCode="&quot;₩&quot;#,##0;[Red]&quot;₩&quot;&quot;₩&quot;\-#,##0"/>
    <numFmt numFmtId="277" formatCode="##\/##\/##"/>
    <numFmt numFmtId="278" formatCode="&quot;kr&quot;\ #,##0.00;&quot;kr&quot;\ \-#,##0.00"/>
    <numFmt numFmtId="279" formatCode="#,##0.0;[Red]#,##0.0;&quot; &quot;"/>
    <numFmt numFmtId="280" formatCode="0.0000"/>
    <numFmt numFmtId="281" formatCode="#,##0,"/>
    <numFmt numFmtId="282" formatCode="#,##0.00;[Red]#,##0.00;&quot; &quot;"/>
    <numFmt numFmtId="283" formatCode="#,##0.00_);[Red]\(#,##0.00\)"/>
    <numFmt numFmtId="284" formatCode="&quot;$&quot;#,##0.00;[Red]\-&quot;$&quot;#,##0.00"/>
    <numFmt numFmtId="285" formatCode=".\-############################################;###################################"/>
    <numFmt numFmtId="286" formatCode="_ &quot;₩&quot;* #,##0.00_ ;_ &quot;₩&quot;* &quot;₩&quot;\!\-#,##0.00_ ;_ &quot;₩&quot;* &quot;-&quot;??_ ;_ @_ "/>
    <numFmt numFmtId="287" formatCode="&quot;$&quot;#,##0.00_);[Red]\(&quot;$&quot;#,##0.00\)"/>
    <numFmt numFmtId="288" formatCode="_-* #,##0\ &quot;F&quot;_-;\-* #,##0\ &quot;F&quot;_-;_-* &quot;-&quot;\ &quot;F&quot;_-;_-@_-"/>
    <numFmt numFmtId="289" formatCode="yy/m/d"/>
    <numFmt numFmtId="290" formatCode="mmm\ dd\,\ yyyy"/>
  </numFmts>
  <fonts count="223">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9"/>
      <color rgb="FF000000"/>
      <name val="Malgun Gothic"/>
      <family val="3"/>
      <charset val="129"/>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b/>
      <sz val="10"/>
      <name val="Arial"/>
      <family val="2"/>
    </font>
    <font>
      <sz val="10"/>
      <color rgb="FF000000"/>
      <name val="Arial"/>
      <family val="2"/>
    </font>
    <font>
      <sz val="10"/>
      <name val="Arial"/>
      <family val="2"/>
    </font>
    <font>
      <sz val="11"/>
      <name val="바탕체"/>
      <family val="1"/>
      <charset val="129"/>
    </font>
    <font>
      <b/>
      <sz val="26"/>
      <name val="LG스마트체 Regular"/>
      <family val="3"/>
      <charset val="129"/>
    </font>
    <font>
      <sz val="8"/>
      <name val="바탕체"/>
      <family val="1"/>
      <charset val="129"/>
    </font>
    <font>
      <sz val="10"/>
      <color indexed="64"/>
      <name val="LG스마트체 Regular"/>
      <family val="3"/>
      <charset val="129"/>
    </font>
    <font>
      <sz val="10"/>
      <color indexed="64"/>
      <name val="맑은 고딕"/>
      <family val="3"/>
      <charset val="129"/>
    </font>
    <font>
      <sz val="11"/>
      <name val="LG스마트체 Regular"/>
      <family val="3"/>
      <charset val="129"/>
    </font>
    <font>
      <b/>
      <sz val="12"/>
      <name val="LG스마트체 Regular"/>
      <family val="3"/>
      <charset val="129"/>
    </font>
    <font>
      <b/>
      <sz val="14"/>
      <name val="LG스마트체 Regular"/>
      <family val="3"/>
      <charset val="129"/>
    </font>
    <font>
      <sz val="24"/>
      <name val="LG스마트체 Regular"/>
      <family val="3"/>
      <charset val="129"/>
    </font>
    <font>
      <b/>
      <sz val="11"/>
      <name val="LG스마트체 Regular"/>
      <family val="3"/>
      <charset val="129"/>
    </font>
    <font>
      <b/>
      <sz val="12"/>
      <color rgb="FF000000"/>
      <name val="LG스마트체 Regular"/>
      <family val="3"/>
      <charset val="129"/>
    </font>
    <font>
      <sz val="8"/>
      <name val="돋움"/>
      <family val="3"/>
      <charset val="129"/>
    </font>
    <font>
      <b/>
      <sz val="12"/>
      <color rgb="FFCCFFCC"/>
      <name val="LG스마트체 Regular"/>
      <family val="3"/>
      <charset val="129"/>
    </font>
    <font>
      <sz val="12"/>
      <name val="LG스마트체 Regular"/>
      <family val="3"/>
      <charset val="129"/>
    </font>
    <font>
      <sz val="12"/>
      <color indexed="64"/>
      <name val="LG스마트체 Regular"/>
      <family val="3"/>
      <charset val="129"/>
    </font>
    <font>
      <b/>
      <sz val="12"/>
      <color indexed="64"/>
      <name val="LG스마트체 Regular"/>
      <family val="3"/>
      <charset val="129"/>
    </font>
    <font>
      <b/>
      <sz val="12"/>
      <color indexed="8"/>
      <name val="맑은 고딕"/>
      <family val="3"/>
      <charset val="129"/>
      <scheme val="minor"/>
    </font>
    <font>
      <b/>
      <sz val="10"/>
      <color theme="1"/>
      <name val="LG스마트체 Regular"/>
      <family val="3"/>
      <charset val="129"/>
    </font>
    <font>
      <sz val="10"/>
      <color indexed="8"/>
      <name val="Arial"/>
      <family val="2"/>
    </font>
    <font>
      <b/>
      <sz val="10"/>
      <color theme="1"/>
      <name val="Arial"/>
      <family val="2"/>
    </font>
    <font>
      <b/>
      <sz val="10"/>
      <color indexed="8"/>
      <name val="Arial"/>
      <family val="2"/>
    </font>
    <font>
      <sz val="10"/>
      <color theme="1"/>
      <name val="Arial"/>
      <family val="2"/>
    </font>
    <font>
      <sz val="10"/>
      <color rgb="FFFF0000"/>
      <name val="Arial"/>
      <family val="2"/>
    </font>
    <font>
      <b/>
      <sz val="10"/>
      <color theme="0"/>
      <name val="Arial"/>
      <family val="2"/>
    </font>
    <font>
      <b/>
      <sz val="9"/>
      <color rgb="FF000000"/>
      <name val="Malgun Gothic"/>
      <family val="3"/>
      <charset val="129"/>
    </font>
    <font>
      <sz val="10"/>
      <color theme="1"/>
      <name val="LG스마트체2.0 Regular"/>
      <family val="2"/>
      <charset val="129"/>
    </font>
    <font>
      <sz val="9"/>
      <color indexed="8"/>
      <name val="맑은 고딕"/>
      <family val="2"/>
      <scheme val="minor"/>
    </font>
    <font>
      <b/>
      <sz val="10"/>
      <color theme="1"/>
      <name val="LG스마트체2.0 Regular"/>
      <family val="3"/>
      <charset val="129"/>
    </font>
    <font>
      <sz val="8"/>
      <name val="LG스마트체2.0 Regular"/>
      <family val="2"/>
      <charset val="129"/>
    </font>
    <font>
      <sz val="10"/>
      <color theme="1"/>
      <name val="LG스마트체2.0 Regular"/>
      <family val="3"/>
      <charset val="129"/>
    </font>
    <font>
      <sz val="10"/>
      <color indexed="8"/>
      <name val="돋움"/>
      <family val="3"/>
      <charset val="129"/>
    </font>
    <font>
      <sz val="10"/>
      <name val="돋움"/>
      <family val="3"/>
      <charset val="129"/>
    </font>
    <font>
      <b/>
      <sz val="10"/>
      <color theme="1"/>
      <name val="돋움"/>
      <family val="3"/>
      <charset val="129"/>
    </font>
    <font>
      <sz val="12"/>
      <name val="바탕체"/>
      <family val="1"/>
      <charset val="129"/>
    </font>
    <font>
      <sz val="11"/>
      <color theme="1"/>
      <name val="맑은 고딕"/>
      <family val="2"/>
      <scheme val="minor"/>
    </font>
    <font>
      <sz val="11"/>
      <color indexed="8"/>
      <name val="맑은 고딕"/>
      <family val="3"/>
      <charset val="129"/>
    </font>
    <font>
      <b/>
      <sz val="11"/>
      <color indexed="8"/>
      <name val="맑은 고딕"/>
      <family val="3"/>
      <charset val="129"/>
    </font>
    <font>
      <sz val="11"/>
      <color theme="1"/>
      <name val="맑은 고딕"/>
      <family val="3"/>
      <charset val="129"/>
      <scheme val="minor"/>
    </font>
    <font>
      <sz val="10"/>
      <name val="Helv"/>
      <family val="2"/>
    </font>
    <font>
      <sz val="12"/>
      <name val="돋움체"/>
      <family val="3"/>
      <charset val="129"/>
    </font>
    <font>
      <sz val="12"/>
      <color indexed="24"/>
      <name val="바탕체"/>
      <family val="1"/>
    </font>
    <font>
      <sz val="10"/>
      <name val="바탕체"/>
      <family val="1"/>
      <charset val="129"/>
    </font>
    <font>
      <sz val="1"/>
      <color indexed="16"/>
      <name val="Courier"/>
      <family val="3"/>
    </font>
    <font>
      <sz val="10"/>
      <name val="MS Sans Serif"/>
      <family val="2"/>
    </font>
    <font>
      <sz val="10"/>
      <name val="Times New Roman"/>
      <family val="1"/>
    </font>
    <font>
      <sz val="10"/>
      <name val="굴림체"/>
      <family val="3"/>
      <charset val="129"/>
    </font>
    <font>
      <sz val="14"/>
      <name val="굴림체"/>
      <family val="3"/>
      <charset val="129"/>
    </font>
    <font>
      <sz val="11"/>
      <name val="돋움"/>
      <family val="3"/>
      <charset val="129"/>
    </font>
    <font>
      <sz val="12"/>
      <name val="굴림체"/>
      <family val="3"/>
      <charset val="129"/>
    </font>
    <font>
      <i/>
      <sz val="12"/>
      <name val="굴림체"/>
      <family val="3"/>
      <charset val="129"/>
    </font>
    <font>
      <sz val="12"/>
      <color indexed="8"/>
      <name val="굴림체"/>
      <family val="3"/>
      <charset val="129"/>
    </font>
    <font>
      <sz val="10"/>
      <name val="명조"/>
      <family val="3"/>
      <charset val="129"/>
    </font>
    <font>
      <sz val="12"/>
      <name val="바탕체"/>
      <family val="1"/>
    </font>
    <font>
      <sz val="14"/>
      <name val="Cordia New"/>
      <family val="3"/>
    </font>
    <font>
      <sz val="12"/>
      <name val="???"/>
      <family val="1"/>
    </font>
    <font>
      <sz val="1"/>
      <color indexed="8"/>
      <name val="Courier"/>
      <family val="3"/>
    </font>
    <font>
      <sz val="10"/>
      <name val="돋움체"/>
      <family val="3"/>
      <charset val="129"/>
    </font>
    <font>
      <b/>
      <sz val="1"/>
      <color indexed="8"/>
      <name val="Courier"/>
      <family val="3"/>
    </font>
    <font>
      <b/>
      <sz val="10"/>
      <name val="MS Sans Serif"/>
      <family val="2"/>
    </font>
    <font>
      <sz val="10"/>
      <name val="¸íÁ¶"/>
      <family val="3"/>
      <charset val="129"/>
    </font>
    <font>
      <sz val="10"/>
      <name val="Courier New"/>
      <family val="3"/>
    </font>
    <font>
      <sz val="12"/>
      <name val="견명조"/>
      <family val="1"/>
      <charset val="129"/>
    </font>
    <font>
      <sz val="9"/>
      <name val="Tahoma"/>
      <family val="2"/>
    </font>
    <font>
      <sz val="1"/>
      <color indexed="0"/>
      <name val="Courier"/>
      <family val="3"/>
    </font>
    <font>
      <sz val="12"/>
      <name val="¹ÙÅÁÃ¼"/>
      <family val="3"/>
      <charset val="129"/>
    </font>
    <font>
      <sz val="12"/>
      <name val="¹UAAA¼"/>
      <family val="3"/>
      <charset val="129"/>
    </font>
    <font>
      <sz val="11"/>
      <color indexed="8"/>
      <name val="맑은 고딕"/>
      <family val="3"/>
    </font>
    <font>
      <sz val="11"/>
      <color indexed="9"/>
      <name val="맑은 고딕"/>
      <family val="3"/>
      <charset val="129"/>
    </font>
    <font>
      <sz val="11"/>
      <color indexed="9"/>
      <name val="맑은 고딕"/>
      <family val="3"/>
    </font>
    <font>
      <sz val="11"/>
      <color theme="0"/>
      <name val="맑은 고딕"/>
      <family val="3"/>
      <charset val="129"/>
      <scheme val="minor"/>
    </font>
    <font>
      <sz val="9"/>
      <name val="바탕체"/>
      <family val="1"/>
      <charset val="129"/>
    </font>
    <font>
      <sz val="12"/>
      <name val="Arial"/>
      <family val="2"/>
    </font>
    <font>
      <sz val="12"/>
      <name val="ⓒoUAAA¨u"/>
      <family val="1"/>
      <charset val="129"/>
    </font>
    <font>
      <sz val="11"/>
      <name val="μ¸¿o"/>
      <family val="3"/>
      <charset val="129"/>
    </font>
    <font>
      <sz val="12"/>
      <name val="¹UAAA¼"/>
      <family val="1"/>
      <charset val="129"/>
    </font>
    <font>
      <sz val="12"/>
      <name val="¹UAAA¼"/>
      <family val="3"/>
    </font>
    <font>
      <sz val="11"/>
      <name val="µ¸¿ò"/>
      <family val="3"/>
      <charset val="129"/>
    </font>
    <font>
      <sz val="12"/>
      <name val="System"/>
      <family val="2"/>
      <charset val="129"/>
    </font>
    <font>
      <sz val="12"/>
      <name val="¹ÙÅÁÃ¼"/>
      <family val="1"/>
      <charset val="129"/>
    </font>
    <font>
      <sz val="12"/>
      <name val="¹UAAA¼"/>
      <family val="1"/>
    </font>
    <font>
      <sz val="12"/>
      <name val="¹ÙÅÁÃ¼"/>
      <family val="1"/>
    </font>
    <font>
      <b/>
      <sz val="11"/>
      <color indexed="52"/>
      <name val="맑은 고딕"/>
      <family val="3"/>
    </font>
    <font>
      <u/>
      <sz val="10"/>
      <color indexed="12"/>
      <name val="Arial"/>
      <family val="2"/>
    </font>
    <font>
      <sz val="12"/>
      <color indexed="8"/>
      <name val="바탕체"/>
      <family val="1"/>
      <charset val="129"/>
    </font>
    <font>
      <sz val="11"/>
      <name val="돋움체"/>
      <family val="3"/>
      <charset val="129"/>
    </font>
    <font>
      <sz val="10"/>
      <color indexed="24"/>
      <name val="Arial"/>
      <family val="2"/>
    </font>
    <font>
      <sz val="8"/>
      <name val="굴림체"/>
      <family val="3"/>
      <charset val="129"/>
    </font>
    <font>
      <sz val="10"/>
      <color indexed="16"/>
      <name val="MS Serif"/>
      <family val="1"/>
    </font>
    <font>
      <sz val="11"/>
      <name val="굴림체"/>
      <family val="3"/>
      <charset val="129"/>
    </font>
    <font>
      <i/>
      <sz val="11"/>
      <color indexed="23"/>
      <name val="맑은 고딕"/>
      <family val="3"/>
    </font>
    <font>
      <i/>
      <sz val="1"/>
      <color indexed="8"/>
      <name val="Courier"/>
      <family val="3"/>
    </font>
    <font>
      <u/>
      <sz val="8.5"/>
      <color indexed="36"/>
      <name val="바탕체"/>
      <family val="1"/>
      <charset val="129"/>
    </font>
    <font>
      <u/>
      <sz val="10"/>
      <color indexed="14"/>
      <name val="MS Sans Serif"/>
      <family val="2"/>
    </font>
    <font>
      <sz val="11"/>
      <color indexed="17"/>
      <name val="맑은 고딕"/>
      <family val="3"/>
    </font>
    <font>
      <sz val="8"/>
      <name val="Arial"/>
      <family val="2"/>
    </font>
    <font>
      <b/>
      <sz val="9.85"/>
      <name val="Times New Roman"/>
      <family val="1"/>
    </font>
    <font>
      <b/>
      <sz val="12"/>
      <name val="Helv"/>
      <family val="2"/>
    </font>
    <font>
      <b/>
      <sz val="12"/>
      <name val="Arial"/>
      <family val="2"/>
    </font>
    <font>
      <b/>
      <sz val="11"/>
      <color indexed="56"/>
      <name val="맑은 고딕"/>
      <family val="3"/>
    </font>
    <font>
      <sz val="10"/>
      <color indexed="12"/>
      <name val="Arial"/>
      <family val="2"/>
    </font>
    <font>
      <u/>
      <sz val="8.5"/>
      <color indexed="12"/>
      <name val="바탕체"/>
      <family val="1"/>
      <charset val="129"/>
    </font>
    <font>
      <sz val="11"/>
      <color indexed="62"/>
      <name val="맑은 고딕"/>
      <family val="3"/>
    </font>
    <font>
      <sz val="12"/>
      <name val="새굴림"/>
      <family val="1"/>
      <charset val="129"/>
    </font>
    <font>
      <b/>
      <i/>
      <sz val="12"/>
      <name val="Times New Roman"/>
      <family val="1"/>
    </font>
    <font>
      <sz val="14"/>
      <name val="Helv"/>
      <family val="2"/>
    </font>
    <font>
      <sz val="12"/>
      <name val="Helv"/>
      <family val="2"/>
    </font>
    <font>
      <sz val="24"/>
      <name val="Helv"/>
      <family val="2"/>
    </font>
    <font>
      <b/>
      <sz val="12"/>
      <name val="Times New Roman"/>
      <family val="1"/>
    </font>
    <font>
      <b/>
      <sz val="11"/>
      <name val="Helv"/>
      <family val="2"/>
    </font>
    <font>
      <sz val="11"/>
      <color indexed="60"/>
      <name val="맑은 고딕"/>
      <family val="3"/>
    </font>
    <font>
      <b/>
      <sz val="11"/>
      <color indexed="63"/>
      <name val="맑은 고딕"/>
      <family val="3"/>
    </font>
    <font>
      <b/>
      <sz val="10"/>
      <name val="돋움"/>
      <family val="3"/>
      <charset val="129"/>
    </font>
    <font>
      <b/>
      <u/>
      <sz val="13"/>
      <name val="굴림체"/>
      <family val="3"/>
      <charset val="129"/>
    </font>
    <font>
      <sz val="18"/>
      <color indexed="12"/>
      <name val="MS Sans Serif"/>
      <family val="2"/>
    </font>
    <font>
      <b/>
      <i/>
      <sz val="18"/>
      <color indexed="39"/>
      <name val="돋움체"/>
      <family val="3"/>
      <charset val="129"/>
    </font>
    <font>
      <sz val="8"/>
      <color indexed="12"/>
      <name val="Arial"/>
      <family val="2"/>
    </font>
    <font>
      <sz val="11"/>
      <color rgb="FFFF0000"/>
      <name val="맑은 고딕"/>
      <family val="3"/>
      <charset val="129"/>
      <scheme val="minor"/>
    </font>
    <font>
      <b/>
      <sz val="11"/>
      <color rgb="FFFA7D00"/>
      <name val="맑은 고딕"/>
      <family val="3"/>
      <charset val="129"/>
      <scheme val="minor"/>
    </font>
    <font>
      <sz val="12"/>
      <name val="명조"/>
      <family val="3"/>
      <charset val="129"/>
    </font>
    <font>
      <sz val="11"/>
      <color rgb="FF9C0006"/>
      <name val="맑은 고딕"/>
      <family val="3"/>
      <charset val="129"/>
      <scheme val="minor"/>
    </font>
    <font>
      <u/>
      <sz val="11"/>
      <color indexed="36"/>
      <name val="돋움"/>
      <family val="3"/>
      <charset val="129"/>
    </font>
    <font>
      <sz val="9"/>
      <name val="굴림"/>
      <family val="3"/>
      <charset val="129"/>
    </font>
    <font>
      <sz val="11"/>
      <color indexed="8"/>
      <name val="Tahoma"/>
      <family val="2"/>
    </font>
    <font>
      <sz val="11"/>
      <name val="뼻뮝"/>
      <family val="3"/>
      <charset val="129"/>
    </font>
    <font>
      <sz val="11"/>
      <color indexed="60"/>
      <name val="맑은 고딕"/>
      <family val="3"/>
      <charset val="129"/>
    </font>
    <font>
      <sz val="11"/>
      <color rgb="FF9C6500"/>
      <name val="맑은 고딕"/>
      <family val="3"/>
      <charset val="129"/>
      <scheme val="minor"/>
    </font>
    <font>
      <sz val="14"/>
      <name val="뼻뮝"/>
      <family val="3"/>
      <charset val="129"/>
    </font>
    <font>
      <b/>
      <sz val="10"/>
      <name val="바탕체"/>
      <family val="1"/>
      <charset val="129"/>
    </font>
    <font>
      <b/>
      <sz val="12"/>
      <name val="바탕체"/>
      <family val="1"/>
      <charset val="129"/>
    </font>
    <font>
      <i/>
      <sz val="11"/>
      <color indexed="23"/>
      <name val="맑은 고딕"/>
      <family val="3"/>
      <charset val="129"/>
    </font>
    <font>
      <i/>
      <sz val="11"/>
      <color rgb="FF7F7F7F"/>
      <name val="맑은 고딕"/>
      <family val="3"/>
      <charset val="129"/>
      <scheme val="minor"/>
    </font>
    <font>
      <b/>
      <sz val="11"/>
      <color indexed="9"/>
      <name val="맑은 고딕"/>
      <family val="3"/>
      <charset val="129"/>
    </font>
    <font>
      <b/>
      <sz val="11"/>
      <color theme="0"/>
      <name val="맑은 고딕"/>
      <family val="3"/>
      <charset val="129"/>
      <scheme val="minor"/>
    </font>
    <font>
      <sz val="8"/>
      <name val="돋움체"/>
      <family val="3"/>
      <charset val="129"/>
    </font>
    <font>
      <sz val="9"/>
      <name val="굴림체"/>
      <family val="3"/>
      <charset val="129"/>
    </font>
    <font>
      <sz val="9"/>
      <color indexed="10"/>
      <name val="바탕체"/>
      <family val="1"/>
      <charset val="129"/>
    </font>
    <font>
      <b/>
      <sz val="12"/>
      <color indexed="16"/>
      <name val="굴림체"/>
      <family val="3"/>
      <charset val="129"/>
    </font>
    <font>
      <sz val="11"/>
      <color indexed="8"/>
      <name val="굴림"/>
      <family val="3"/>
      <charset val="129"/>
    </font>
    <font>
      <sz val="9"/>
      <color indexed="10"/>
      <name val="Helv"/>
      <family val="2"/>
    </font>
    <font>
      <vertAlign val="superscript"/>
      <sz val="12"/>
      <color indexed="8"/>
      <name val="굴림체"/>
      <family val="3"/>
      <charset val="129"/>
    </font>
    <font>
      <sz val="11"/>
      <color indexed="52"/>
      <name val="맑은 고딕"/>
      <family val="3"/>
      <charset val="129"/>
    </font>
    <font>
      <sz val="11"/>
      <color rgb="FFFA7D00"/>
      <name val="맑은 고딕"/>
      <family val="3"/>
      <charset val="129"/>
      <scheme val="minor"/>
    </font>
    <font>
      <u/>
      <sz val="9.35"/>
      <color indexed="36"/>
      <name val="돋움"/>
      <family val="3"/>
      <charset val="129"/>
    </font>
    <font>
      <b/>
      <sz val="11"/>
      <color theme="1"/>
      <name val="맑은 고딕"/>
      <family val="3"/>
      <charset val="129"/>
      <scheme val="minor"/>
    </font>
    <font>
      <sz val="10"/>
      <name val="궁서(English)"/>
      <family val="3"/>
      <charset val="129"/>
    </font>
    <font>
      <sz val="10"/>
      <color indexed="12"/>
      <name val="굴림체"/>
      <family val="3"/>
      <charset val="129"/>
    </font>
    <font>
      <sz val="12"/>
      <name val="견고딕"/>
      <family val="1"/>
      <charset val="129"/>
    </font>
    <font>
      <sz val="11"/>
      <color indexed="62"/>
      <name val="맑은 고딕"/>
      <family val="3"/>
      <charset val="129"/>
    </font>
    <font>
      <sz val="11"/>
      <color rgb="FF3F3F76"/>
      <name val="맑은 고딕"/>
      <family val="3"/>
      <charset val="129"/>
      <scheme val="minor"/>
    </font>
    <font>
      <sz val="12"/>
      <color indexed="24"/>
      <name val="Helv"/>
      <family val="2"/>
    </font>
    <font>
      <sz val="12"/>
      <color indexed="8"/>
      <name val="돋움체"/>
      <family val="3"/>
      <charset val="129"/>
    </font>
    <font>
      <b/>
      <sz val="15"/>
      <color indexed="56"/>
      <name val="맑은 고딕"/>
      <family val="3"/>
      <charset val="129"/>
    </font>
    <font>
      <b/>
      <sz val="15"/>
      <color theme="3"/>
      <name val="맑은 고딕"/>
      <family val="3"/>
      <charset val="129"/>
      <scheme val="minor"/>
    </font>
    <font>
      <sz val="18"/>
      <name val="돋움체"/>
      <family val="3"/>
      <charset val="129"/>
    </font>
    <font>
      <b/>
      <sz val="13"/>
      <color indexed="56"/>
      <name val="맑은 고딕"/>
      <family val="3"/>
      <charset val="129"/>
    </font>
    <font>
      <b/>
      <sz val="13"/>
      <color theme="3"/>
      <name val="맑은 고딕"/>
      <family val="3"/>
      <charset val="129"/>
      <scheme val="minor"/>
    </font>
    <font>
      <b/>
      <sz val="11"/>
      <color indexed="56"/>
      <name val="맑은 고딕"/>
      <family val="3"/>
      <charset val="129"/>
    </font>
    <font>
      <b/>
      <sz val="11"/>
      <color theme="3"/>
      <name val="맑은 고딕"/>
      <family val="3"/>
      <charset val="129"/>
      <scheme val="minor"/>
    </font>
    <font>
      <b/>
      <sz val="18"/>
      <color indexed="56"/>
      <name val="맑은 고딕"/>
      <family val="3"/>
      <charset val="129"/>
    </font>
    <font>
      <b/>
      <sz val="18"/>
      <color theme="3"/>
      <name val="맑은 고딕"/>
      <family val="3"/>
      <charset val="129"/>
      <scheme val="major"/>
    </font>
    <font>
      <b/>
      <sz val="16"/>
      <name val="돋움체"/>
      <family val="3"/>
      <charset val="129"/>
    </font>
    <font>
      <sz val="11"/>
      <color indexed="17"/>
      <name val="맑은 고딕"/>
      <family val="3"/>
      <charset val="129"/>
    </font>
    <font>
      <sz val="11"/>
      <color rgb="FF006100"/>
      <name val="맑은 고딕"/>
      <family val="3"/>
      <charset val="129"/>
      <scheme val="minor"/>
    </font>
    <font>
      <b/>
      <sz val="11"/>
      <color indexed="63"/>
      <name val="맑은 고딕"/>
      <family val="3"/>
      <charset val="129"/>
    </font>
    <font>
      <b/>
      <sz val="11"/>
      <color rgb="FF3F3F3F"/>
      <name val="맑은 고딕"/>
      <family val="3"/>
      <charset val="129"/>
      <scheme val="minor"/>
    </font>
    <font>
      <sz val="10"/>
      <name val="굴림"/>
      <family val="3"/>
      <charset val="129"/>
    </font>
    <font>
      <b/>
      <u/>
      <sz val="14"/>
      <name val="굴림체"/>
      <family val="3"/>
      <charset val="129"/>
    </font>
    <font>
      <sz val="11"/>
      <color theme="1"/>
      <name val="Tahoma"/>
      <family val="2"/>
    </font>
    <font>
      <sz val="9"/>
      <color theme="1"/>
      <name val="맑은 고딕"/>
      <family val="3"/>
      <charset val="129"/>
    </font>
    <font>
      <sz val="11"/>
      <name val="맑은 고딕"/>
      <family val="3"/>
      <charset val="129"/>
    </font>
    <font>
      <sz val="12"/>
      <name val="VNI-Times"/>
      <family val="2"/>
    </font>
    <font>
      <sz val="12"/>
      <color indexed="24"/>
      <name val="바탕체"/>
      <family val="1"/>
      <charset val="129"/>
    </font>
    <font>
      <b/>
      <sz val="22"/>
      <name val="바탕체"/>
      <family val="1"/>
      <charset val="129"/>
    </font>
    <font>
      <sz val="11"/>
      <name val="Times New Roman"/>
      <family val="1"/>
    </font>
    <font>
      <i/>
      <u/>
      <sz val="1"/>
      <color indexed="16"/>
      <name val="Courier"/>
      <family val="3"/>
    </font>
    <font>
      <sz val="12"/>
      <name val="?¸¿?"/>
      <family val="3"/>
      <charset val="129"/>
    </font>
    <font>
      <b/>
      <sz val="12"/>
      <name val="¹????¼"/>
      <family val="1"/>
      <charset val="129"/>
    </font>
    <font>
      <sz val="12"/>
      <name val="COUR"/>
      <family val="1"/>
    </font>
    <font>
      <sz val="11"/>
      <name val="ⓒoUAAA¨u"/>
      <family val="1"/>
      <charset val="129"/>
    </font>
    <font>
      <b/>
      <sz val="14"/>
      <name val="굴림체"/>
      <family val="3"/>
      <charset val="129"/>
    </font>
    <font>
      <sz val="10"/>
      <color indexed="8"/>
      <name val="Helv"/>
      <family val="2"/>
    </font>
    <font>
      <b/>
      <sz val="12"/>
      <color indexed="16"/>
      <name val="±¼¸²A¼"/>
      <family val="1"/>
      <charset val="129"/>
    </font>
    <font>
      <sz val="12"/>
      <name val="돋움"/>
      <family val="3"/>
      <charset val="129"/>
    </font>
    <font>
      <b/>
      <sz val="16"/>
      <name val="굴림체"/>
      <family val="3"/>
      <charset val="129"/>
    </font>
    <font>
      <sz val="10"/>
      <name val="옛체"/>
      <family val="1"/>
      <charset val="129"/>
    </font>
    <font>
      <b/>
      <sz val="10"/>
      <color indexed="8"/>
      <name val="Times New Roman"/>
      <family val="1"/>
    </font>
    <font>
      <sz val="12"/>
      <name val="©öUAAA¨ù"/>
      <family val="1"/>
      <charset val="129"/>
    </font>
    <font>
      <sz val="12"/>
      <name val="μ¸¿oA¼"/>
      <family val="3"/>
      <charset val="129"/>
    </font>
    <font>
      <sz val="12"/>
      <name val="±¼¸²A¼"/>
      <family val="1"/>
      <charset val="129"/>
    </font>
    <font>
      <sz val="12"/>
      <name val="¸iA¶"/>
      <family val="3"/>
      <charset val="129"/>
    </font>
    <font>
      <sz val="12"/>
      <name val="¸íÁ¶"/>
      <family val="3"/>
      <charset val="129"/>
    </font>
    <font>
      <sz val="10"/>
      <name val="Geneva"/>
      <family val="2"/>
    </font>
    <font>
      <sz val="10"/>
      <name val="±¼¸²A¼"/>
      <family val="3"/>
      <charset val="129"/>
    </font>
    <font>
      <sz val="12"/>
      <name val="¸íÁ¶"/>
      <family val="3"/>
    </font>
    <font>
      <sz val="10"/>
      <name val="µ¸¿òÃ¼"/>
      <family val="3"/>
      <charset val="129"/>
    </font>
    <font>
      <sz val="10"/>
      <name val="±¼¸²A¼"/>
      <family val="1"/>
      <charset val="129"/>
    </font>
    <font>
      <sz val="10"/>
      <name val="±¼¸²Ã¼"/>
      <family val="3"/>
      <charset val="129"/>
    </font>
    <font>
      <sz val="14"/>
      <name val="¹UAAA¼"/>
      <family val="1"/>
      <charset val="129"/>
    </font>
    <font>
      <sz val="14"/>
      <name val="¹ÙÅÁÃ¼"/>
      <family val="3"/>
      <charset val="129"/>
    </font>
    <font>
      <sz val="12"/>
      <name val="Arial MT"/>
      <family val="2"/>
    </font>
    <font>
      <sz val="10"/>
      <color indexed="8"/>
      <name val="MS Sans Serif"/>
      <family val="2"/>
    </font>
    <font>
      <sz val="12"/>
      <name val="Courier New"/>
      <family val="3"/>
    </font>
    <font>
      <sz val="10"/>
      <color rgb="FF000000"/>
      <name val="LG Smart UI Regular"/>
      <family val="3"/>
      <charset val="129"/>
    </font>
    <font>
      <b/>
      <sz val="10"/>
      <color indexed="8"/>
      <name val="LG Smart UI Regular"/>
      <family val="3"/>
      <charset val="129"/>
    </font>
    <font>
      <b/>
      <sz val="10"/>
      <color rgb="FF000000"/>
      <name val="LG Smart UI Regular"/>
      <family val="3"/>
      <charset val="129"/>
    </font>
    <font>
      <sz val="10"/>
      <color indexed="8"/>
      <name val="LG Smart UI Regular"/>
      <family val="3"/>
      <charset val="129"/>
    </font>
    <font>
      <sz val="18"/>
      <name val="LG Smart UI Regular"/>
      <family val="3"/>
      <charset val="129"/>
    </font>
    <font>
      <sz val="12"/>
      <name val="LG Smart UI Regular"/>
      <family val="3"/>
      <charset val="129"/>
    </font>
  </fonts>
  <fills count="56">
    <fill>
      <patternFill patternType="none"/>
    </fill>
    <fill>
      <patternFill patternType="gray125"/>
    </fill>
    <fill>
      <patternFill patternType="solid">
        <fgColor rgb="FFF5F5F5"/>
      </patternFill>
    </fill>
    <fill>
      <patternFill patternType="solid">
        <fgColor rgb="FFFFC000"/>
        <bgColor indexed="64"/>
      </patternFill>
    </fill>
    <fill>
      <patternFill patternType="solid">
        <fgColor theme="0"/>
        <bgColor indexed="64"/>
      </patternFill>
    </fill>
    <fill>
      <patternFill patternType="solid">
        <fgColor theme="2"/>
        <bgColor indexed="64"/>
      </patternFill>
    </fill>
    <fill>
      <patternFill patternType="solid">
        <fgColor theme="8" tint="0.79998168889431442"/>
        <bgColor indexed="64"/>
      </patternFill>
    </fill>
    <fill>
      <patternFill patternType="solid">
        <fgColor rgb="FFFFFF99"/>
        <bgColor indexed="64"/>
      </patternFill>
    </fill>
    <fill>
      <patternFill patternType="solid">
        <fgColor theme="4" tint="0.39997558519241921"/>
        <bgColor indexed="64"/>
      </patternFill>
    </fill>
    <fill>
      <patternFill patternType="solid">
        <fgColor theme="9" tint="0.59999389629810485"/>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8"/>
      </patternFill>
    </fill>
    <fill>
      <patternFill patternType="solid">
        <fgColor theme="8" tint="0.79998168889431442"/>
        <bgColor indexed="65"/>
      </patternFill>
    </fill>
    <fill>
      <patternFill patternType="solid">
        <fgColor theme="9"/>
      </patternFill>
    </fill>
    <fill>
      <patternFill patternType="solid">
        <fgColor indexed="9"/>
      </patternFill>
    </fill>
    <fill>
      <patternFill patternType="solid">
        <fgColor indexed="31"/>
      </patternFill>
    </fill>
    <fill>
      <patternFill patternType="solid">
        <fgColor indexed="29"/>
      </patternFill>
    </fill>
    <fill>
      <patternFill patternType="solid">
        <fgColor indexed="45"/>
      </patternFill>
    </fill>
    <fill>
      <patternFill patternType="solid">
        <fgColor indexed="26"/>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22"/>
      </patternFill>
    </fill>
    <fill>
      <patternFill patternType="solid">
        <fgColor indexed="44"/>
      </patternFill>
    </fill>
    <fill>
      <patternFill patternType="solid">
        <fgColor indexed="43"/>
      </patternFill>
    </fill>
    <fill>
      <patternFill patternType="solid">
        <fgColor indexed="11"/>
      </patternFill>
    </fill>
    <fill>
      <patternFill patternType="solid">
        <fgColor indexed="51"/>
      </patternFill>
    </fill>
    <fill>
      <patternFill patternType="solid">
        <fgColor indexed="49"/>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22"/>
        <bgColor indexed="64"/>
      </patternFill>
    </fill>
    <fill>
      <patternFill patternType="solid">
        <fgColor indexed="9"/>
        <bgColor indexed="64"/>
      </patternFill>
    </fill>
    <fill>
      <patternFill patternType="solid">
        <fgColor indexed="26"/>
        <bgColor indexed="64"/>
      </patternFill>
    </fill>
    <fill>
      <patternFill patternType="solid">
        <fgColor indexed="43"/>
        <bgColor indexed="64"/>
      </patternFill>
    </fill>
    <fill>
      <patternFill patternType="solid">
        <fgColor indexed="22"/>
        <bgColor indexed="9"/>
      </patternFill>
    </fill>
    <fill>
      <patternFill patternType="darkGray">
        <fgColor indexed="16"/>
      </patternFill>
    </fill>
    <fill>
      <patternFill patternType="solid">
        <fgColor indexed="22"/>
        <bgColor indexed="22"/>
      </patternFill>
    </fill>
  </fills>
  <borders count="83">
    <border>
      <left/>
      <right/>
      <top/>
      <bottom/>
      <diagonal/>
    </border>
    <border>
      <left style="thin">
        <color rgb="FFDCDBDA"/>
      </left>
      <right style="thin">
        <color rgb="FFDCDBDA"/>
      </right>
      <top style="thin">
        <color rgb="FFDCDBDA"/>
      </top>
      <bottom style="thin">
        <color rgb="FFDCDBDA"/>
      </bottom>
      <diagonal/>
    </border>
    <border>
      <left/>
      <right style="thin">
        <color rgb="FFDCDBDA"/>
      </right>
      <top style="thin">
        <color rgb="FFDCDBDA"/>
      </top>
      <bottom style="thin">
        <color rgb="FFDCDBDA"/>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top/>
      <bottom style="double">
        <color theme="0" tint="-0.24994659260841701"/>
      </bottom>
      <diagonal/>
    </border>
    <border>
      <left style="medium">
        <color theme="0" tint="-0.24994659260841701"/>
      </left>
      <right style="thin">
        <color theme="0" tint="-0.24994659260841701"/>
      </right>
      <top style="medium">
        <color theme="0" tint="-0.24994659260841701"/>
      </top>
      <bottom style="double">
        <color theme="0" tint="-0.24994659260841701"/>
      </bottom>
      <diagonal/>
    </border>
    <border>
      <left style="thin">
        <color theme="0" tint="-0.24994659260841701"/>
      </left>
      <right style="thin">
        <color theme="0" tint="-0.24994659260841701"/>
      </right>
      <top style="medium">
        <color theme="0" tint="-0.24994659260841701"/>
      </top>
      <bottom style="double">
        <color theme="0" tint="-0.24994659260841701"/>
      </bottom>
      <diagonal/>
    </border>
    <border>
      <left style="thin">
        <color theme="0" tint="-0.24994659260841701"/>
      </left>
      <right style="medium">
        <color theme="0" tint="-0.24994659260841701"/>
      </right>
      <top style="medium">
        <color theme="0" tint="-0.24994659260841701"/>
      </top>
      <bottom style="double">
        <color theme="0" tint="-0.24994659260841701"/>
      </bottom>
      <diagonal/>
    </border>
    <border>
      <left style="medium">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medium">
        <color theme="0" tint="-0.24994659260841701"/>
      </right>
      <top/>
      <bottom style="thin">
        <color theme="0" tint="-0.24994659260841701"/>
      </bottom>
      <diagonal/>
    </border>
    <border>
      <left style="medium">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medium">
        <color theme="0" tint="-0.24994659260841701"/>
      </right>
      <top style="thin">
        <color theme="0" tint="-0.24994659260841701"/>
      </top>
      <bottom style="thin">
        <color theme="0" tint="-0.24994659260841701"/>
      </bottom>
      <diagonal/>
    </border>
    <border>
      <left style="medium">
        <color theme="0" tint="-0.24994659260841701"/>
      </left>
      <right style="thin">
        <color theme="0" tint="-0.24994659260841701"/>
      </right>
      <top style="thin">
        <color theme="0" tint="-0.24994659260841701"/>
      </top>
      <bottom style="medium">
        <color theme="0" tint="-0.24994659260841701"/>
      </bottom>
      <diagonal/>
    </border>
    <border>
      <left style="thin">
        <color theme="0" tint="-0.24994659260841701"/>
      </left>
      <right/>
      <top style="thin">
        <color theme="0" tint="-0.24994659260841701"/>
      </top>
      <bottom style="medium">
        <color theme="0" tint="-0.24994659260841701"/>
      </bottom>
      <diagonal/>
    </border>
    <border>
      <left/>
      <right/>
      <top style="thin">
        <color theme="0" tint="-0.24994659260841701"/>
      </top>
      <bottom style="medium">
        <color theme="0" tint="-0.24994659260841701"/>
      </bottom>
      <diagonal/>
    </border>
    <border>
      <left/>
      <right style="medium">
        <color theme="0" tint="-0.24994659260841701"/>
      </right>
      <top style="thin">
        <color theme="0" tint="-0.24994659260841701"/>
      </top>
      <bottom style="medium">
        <color theme="0" tint="-0.24994659260841701"/>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style="thin">
        <color theme="1" tint="0.499984740745262"/>
      </left>
      <right style="thin">
        <color theme="1" tint="0.499984740745262"/>
      </right>
      <top style="thin">
        <color theme="1" tint="0.499984740745262"/>
      </top>
      <bottom style="thin">
        <color theme="1" tint="0.49998474074526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thin">
        <color indexed="64"/>
      </right>
      <top style="thin">
        <color auto="1"/>
      </top>
      <bottom style="thin">
        <color auto="1"/>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top/>
      <bottom style="hair">
        <color indexed="64"/>
      </bottom>
      <diagonal/>
    </border>
    <border>
      <left style="hair">
        <color indexed="64"/>
      </left>
      <right style="hair">
        <color indexed="64"/>
      </right>
      <top/>
      <bottom style="hair">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double">
        <color indexed="64"/>
      </top>
      <bottom/>
      <diagonal/>
    </border>
    <border>
      <left/>
      <right style="hair">
        <color indexed="64"/>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30"/>
      </bottom>
      <diagonal/>
    </border>
    <border>
      <left style="double">
        <color indexed="64"/>
      </left>
      <right style="double">
        <color indexed="64"/>
      </right>
      <top style="double">
        <color indexed="64"/>
      </top>
      <bottom style="double">
        <color indexed="64"/>
      </bottom>
      <diagonal/>
    </border>
    <border>
      <left style="thin">
        <color auto="1"/>
      </left>
      <right style="thin">
        <color auto="1"/>
      </right>
      <top style="thin">
        <color auto="1"/>
      </top>
      <bottom style="thin">
        <color auto="1"/>
      </bottom>
      <diagonal/>
    </border>
    <border>
      <left/>
      <right/>
      <top/>
      <bottom style="double">
        <color indexed="52"/>
      </bottom>
      <diagonal/>
    </border>
    <border>
      <left/>
      <right/>
      <top/>
      <bottom style="medium">
        <color indexed="64"/>
      </bottom>
      <diagonal/>
    </border>
    <border>
      <left style="medium">
        <color indexed="64"/>
      </left>
      <right/>
      <top style="medium">
        <color indexed="64"/>
      </top>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4"/>
      </top>
      <bottom style="double">
        <color indexed="64"/>
      </bottom>
      <diagonal/>
    </border>
    <border>
      <left style="thin">
        <color indexed="64"/>
      </left>
      <right/>
      <top/>
      <bottom/>
      <diagonal/>
    </border>
    <border>
      <left style="thin">
        <color indexed="64"/>
      </left>
      <right style="thin">
        <color indexed="64"/>
      </right>
      <top style="hair">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style="medium">
        <color indexed="64"/>
      </left>
      <right style="thin">
        <color indexed="64"/>
      </right>
      <top style="medium">
        <color auto="1"/>
      </top>
      <bottom/>
      <diagonal/>
    </border>
    <border>
      <left style="thin">
        <color indexed="64"/>
      </left>
      <right/>
      <top style="thin">
        <color auto="1"/>
      </top>
      <bottom/>
      <diagonal/>
    </border>
    <border>
      <left style="thin">
        <color auto="1"/>
      </left>
      <right style="thin">
        <color auto="1"/>
      </right>
      <top style="thin">
        <color auto="1"/>
      </top>
      <bottom style="thin">
        <color auto="1"/>
      </bottom>
      <diagonal/>
    </border>
    <border>
      <left/>
      <right style="dotted">
        <color indexed="64"/>
      </right>
      <top/>
      <bottom/>
      <diagonal/>
    </border>
    <border>
      <left style="thick">
        <color indexed="64"/>
      </left>
      <right style="thin">
        <color indexed="64"/>
      </right>
      <top style="thick">
        <color indexed="64"/>
      </top>
      <bottom style="thick">
        <color indexed="64"/>
      </bottom>
      <diagonal/>
    </border>
    <border>
      <left style="thin">
        <color indexed="64"/>
      </left>
      <right/>
      <top/>
      <bottom style="double">
        <color indexed="64"/>
      </bottom>
      <diagonal/>
    </border>
    <border>
      <left/>
      <right style="thin">
        <color indexed="64"/>
      </right>
      <top/>
      <bottom style="medium">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thin">
        <color indexed="64"/>
      </left>
      <right style="hair">
        <color indexed="64"/>
      </right>
      <top/>
      <bottom/>
      <diagonal/>
    </border>
  </borders>
  <cellStyleXfs count="22141">
    <xf numFmtId="0" fontId="0" fillId="0" borderId="0">
      <alignment vertical="center"/>
    </xf>
    <xf numFmtId="41" fontId="8" fillId="0" borderId="0" applyFont="0" applyFill="0" applyBorder="0" applyAlignment="0" applyProtection="0">
      <alignment vertical="center"/>
    </xf>
    <xf numFmtId="9" fontId="8" fillId="0" borderId="0" applyFont="0" applyFill="0" applyBorder="0" applyAlignment="0" applyProtection="0">
      <alignment vertical="center"/>
    </xf>
    <xf numFmtId="0" fontId="10" fillId="0" borderId="0"/>
    <xf numFmtId="41" fontId="5" fillId="0" borderId="0" applyFont="0" applyFill="0" applyBorder="0" applyAlignment="0" applyProtection="0">
      <alignment vertical="center"/>
    </xf>
    <xf numFmtId="0" fontId="15" fillId="0" borderId="0"/>
    <xf numFmtId="177" fontId="15" fillId="0" borderId="0" applyFont="0" applyFill="0" applyBorder="0" applyAlignment="0" applyProtection="0"/>
    <xf numFmtId="0" fontId="5" fillId="0" borderId="0">
      <alignment vertical="center"/>
    </xf>
    <xf numFmtId="9" fontId="11" fillId="0" borderId="0" applyFont="0" applyFill="0" applyBorder="0" applyAlignment="0" applyProtection="0"/>
    <xf numFmtId="41" fontId="40" fillId="0" borderId="0" applyFont="0" applyFill="0" applyBorder="0" applyAlignment="0" applyProtection="0">
      <alignment vertical="center"/>
    </xf>
    <xf numFmtId="0" fontId="52" fillId="0" borderId="0">
      <alignment vertical="center"/>
    </xf>
    <xf numFmtId="41" fontId="50" fillId="0" borderId="0" applyFont="0" applyFill="0" applyBorder="0" applyAlignment="0" applyProtection="0">
      <alignment vertical="center"/>
    </xf>
    <xf numFmtId="178" fontId="54" fillId="0" borderId="0" applyFont="0" applyFill="0" applyBorder="0" applyAlignment="0" applyProtection="0"/>
    <xf numFmtId="0" fontId="14" fillId="0" borderId="0"/>
    <xf numFmtId="179" fontId="54" fillId="0" borderId="0" applyFont="0" applyFill="0" applyBorder="0" applyAlignment="0" applyProtection="0"/>
    <xf numFmtId="0" fontId="55" fillId="0" borderId="0"/>
    <xf numFmtId="0" fontId="56" fillId="0" borderId="0"/>
    <xf numFmtId="0" fontId="48" fillId="0" borderId="0">
      <protection locked="0"/>
    </xf>
    <xf numFmtId="0" fontId="48" fillId="0" borderId="0">
      <protection locked="0"/>
    </xf>
    <xf numFmtId="0" fontId="48" fillId="0" borderId="0">
      <protection locked="0"/>
    </xf>
    <xf numFmtId="0" fontId="48" fillId="0" borderId="0">
      <protection locked="0"/>
    </xf>
    <xf numFmtId="0" fontId="48" fillId="0" borderId="0">
      <protection locked="0"/>
    </xf>
    <xf numFmtId="0" fontId="48" fillId="0" borderId="0">
      <protection locked="0"/>
    </xf>
    <xf numFmtId="0" fontId="48" fillId="0" borderId="0">
      <protection locked="0"/>
    </xf>
    <xf numFmtId="0" fontId="57" fillId="0" borderId="0">
      <protection locked="0"/>
    </xf>
    <xf numFmtId="0" fontId="48" fillId="0" borderId="0">
      <protection locked="0"/>
    </xf>
    <xf numFmtId="0" fontId="48" fillId="0" borderId="0">
      <protection locked="0"/>
    </xf>
    <xf numFmtId="0" fontId="57" fillId="0" borderId="0">
      <protection locked="0"/>
    </xf>
    <xf numFmtId="0" fontId="58" fillId="0" borderId="42">
      <alignment horizontal="center"/>
    </xf>
    <xf numFmtId="0" fontId="59" fillId="0" borderId="0"/>
    <xf numFmtId="3" fontId="54" fillId="0" borderId="44"/>
    <xf numFmtId="3" fontId="61" fillId="0" borderId="0" applyFont="0" applyFill="0" applyBorder="0" applyAlignment="0" applyProtection="0">
      <alignment vertical="center"/>
    </xf>
    <xf numFmtId="187" fontId="46" fillId="0" borderId="0" applyNumberFormat="0" applyFont="0" applyFill="0" applyBorder="0" applyAlignment="0" applyProtection="0"/>
    <xf numFmtId="187" fontId="46" fillId="0" borderId="0" applyNumberFormat="0" applyFont="0" applyFill="0" applyBorder="0" applyAlignment="0" applyProtection="0"/>
    <xf numFmtId="188" fontId="62" fillId="0" borderId="0" applyNumberFormat="0" applyFont="0" applyFill="0" applyBorder="0" applyAlignment="0" applyProtection="0"/>
    <xf numFmtId="0" fontId="62" fillId="0" borderId="0" applyFont="0" applyFill="0" applyBorder="0" applyAlignment="0" applyProtection="0">
      <alignment vertical="center"/>
    </xf>
    <xf numFmtId="0" fontId="63" fillId="0" borderId="0">
      <alignment vertical="center"/>
    </xf>
    <xf numFmtId="0" fontId="64" fillId="0" borderId="0">
      <alignment vertical="center"/>
    </xf>
    <xf numFmtId="189" fontId="65" fillId="0" borderId="44" applyFill="0" applyBorder="0" applyProtection="0">
      <alignment horizontal="right" vertical="center"/>
    </xf>
    <xf numFmtId="189" fontId="65" fillId="0" borderId="44" applyFill="0" applyBorder="0" applyProtection="0">
      <alignment horizontal="right" vertical="center"/>
    </xf>
    <xf numFmtId="189" fontId="65" fillId="0" borderId="44" applyFill="0" applyBorder="0" applyProtection="0">
      <alignment horizontal="right" vertical="center"/>
    </xf>
    <xf numFmtId="189" fontId="65" fillId="0" borderId="44" applyFill="0" applyBorder="0" applyProtection="0">
      <alignment horizontal="right" vertical="center"/>
    </xf>
    <xf numFmtId="0" fontId="63" fillId="0" borderId="0">
      <alignment vertical="center"/>
    </xf>
    <xf numFmtId="0" fontId="26" fillId="0" borderId="38" applyNumberFormat="0" applyFont="0" applyFill="0" applyAlignment="0">
      <alignment horizontal="center" vertical="center"/>
    </xf>
    <xf numFmtId="0" fontId="62" fillId="0" borderId="0"/>
    <xf numFmtId="0" fontId="66" fillId="0" borderId="0" applyFont="0" applyFill="0" applyBorder="0" applyAlignment="0" applyProtection="0"/>
    <xf numFmtId="0" fontId="55" fillId="0" borderId="0"/>
    <xf numFmtId="0" fontId="48" fillId="0" borderId="0"/>
    <xf numFmtId="0" fontId="67" fillId="0" borderId="0"/>
    <xf numFmtId="0" fontId="48" fillId="0" borderId="0"/>
    <xf numFmtId="0" fontId="14" fillId="0" borderId="0" applyFont="0" applyFill="0" applyBorder="0" applyAlignment="0" applyProtection="0"/>
    <xf numFmtId="176" fontId="68" fillId="0" borderId="0" applyFont="0" applyFill="0" applyBorder="0" applyAlignment="0" applyProtection="0"/>
    <xf numFmtId="190" fontId="62" fillId="0" borderId="0" applyFont="0" applyFill="0" applyBorder="0" applyAlignment="0" applyProtection="0"/>
    <xf numFmtId="176" fontId="68" fillId="0" borderId="0" applyFont="0" applyFill="0" applyBorder="0" applyAlignment="0" applyProtection="0"/>
    <xf numFmtId="190" fontId="62" fillId="0" borderId="0" applyFont="0" applyFill="0" applyBorder="0" applyAlignment="0" applyProtection="0"/>
    <xf numFmtId="191" fontId="62" fillId="0" borderId="0" applyFont="0" applyFill="0" applyBorder="0" applyAlignment="0" applyProtection="0"/>
    <xf numFmtId="192" fontId="68" fillId="0" borderId="0" applyFont="0" applyFill="0" applyBorder="0" applyAlignment="0" applyProtection="0"/>
    <xf numFmtId="9" fontId="69" fillId="0" borderId="0" applyFont="0" applyFill="0" applyBorder="0" applyAlignment="0" applyProtection="0"/>
    <xf numFmtId="0" fontId="69" fillId="0" borderId="0"/>
    <xf numFmtId="0" fontId="14" fillId="0" borderId="0" applyNumberFormat="0" applyFill="0" applyBorder="0" applyAlignment="0" applyProtection="0"/>
    <xf numFmtId="0" fontId="14" fillId="0" borderId="0" applyNumberFormat="0" applyFill="0" applyBorder="0" applyAlignment="0" applyProtection="0"/>
    <xf numFmtId="0" fontId="14" fillId="0" borderId="0"/>
    <xf numFmtId="0" fontId="14" fillId="0" borderId="0" applyNumberFormat="0" applyFill="0" applyBorder="0" applyAlignment="0" applyProtection="0"/>
    <xf numFmtId="0" fontId="14" fillId="0" borderId="0"/>
    <xf numFmtId="0" fontId="62" fillId="0" borderId="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xf numFmtId="0" fontId="14" fillId="0" borderId="0"/>
    <xf numFmtId="0" fontId="62" fillId="0" borderId="0"/>
    <xf numFmtId="0" fontId="62" fillId="0" borderId="0"/>
    <xf numFmtId="0" fontId="62" fillId="0" borderId="0"/>
    <xf numFmtId="0" fontId="14" fillId="0" borderId="0"/>
    <xf numFmtId="0" fontId="14" fillId="0" borderId="0"/>
    <xf numFmtId="0" fontId="14" fillId="0" borderId="0"/>
    <xf numFmtId="0" fontId="53" fillId="0" borderId="0"/>
    <xf numFmtId="0" fontId="14" fillId="0" borderId="0"/>
    <xf numFmtId="0" fontId="14" fillId="0" borderId="0"/>
    <xf numFmtId="0" fontId="53" fillId="0" borderId="0"/>
    <xf numFmtId="0" fontId="14" fillId="0" borderId="0" applyNumberFormat="0" applyFill="0" applyBorder="0" applyAlignment="0" applyProtection="0"/>
    <xf numFmtId="0" fontId="14" fillId="0" borderId="0" applyNumberFormat="0" applyFill="0" applyBorder="0" applyAlignment="0" applyProtection="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0" fillId="0" borderId="0" applyFont="0" applyFill="0" applyBorder="0" applyAlignment="0" applyProtection="0"/>
    <xf numFmtId="0" fontId="60" fillId="0" borderId="0" applyFont="0" applyFill="0" applyBorder="0" applyAlignment="0" applyProtection="0"/>
    <xf numFmtId="0" fontId="53" fillId="0" borderId="0"/>
    <xf numFmtId="0" fontId="62" fillId="0" borderId="0"/>
    <xf numFmtId="0" fontId="62" fillId="0" borderId="0"/>
    <xf numFmtId="0" fontId="62" fillId="0" borderId="0"/>
    <xf numFmtId="0" fontId="14" fillId="0" borderId="0"/>
    <xf numFmtId="0" fontId="14" fillId="0" borderId="0" applyNumberFormat="0" applyFill="0" applyBorder="0" applyAlignment="0" applyProtection="0"/>
    <xf numFmtId="0" fontId="53" fillId="0" borderId="0"/>
    <xf numFmtId="0" fontId="53" fillId="0" borderId="0"/>
    <xf numFmtId="0" fontId="53" fillId="0" borderId="0"/>
    <xf numFmtId="0" fontId="53" fillId="0" borderId="0"/>
    <xf numFmtId="0" fontId="14" fillId="0" borderId="0"/>
    <xf numFmtId="0" fontId="58" fillId="0" borderId="0"/>
    <xf numFmtId="0" fontId="59" fillId="0" borderId="0"/>
    <xf numFmtId="0" fontId="14" fillId="0" borderId="0"/>
    <xf numFmtId="0" fontId="58"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14"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14" fillId="0" borderId="0" applyNumberFormat="0" applyFill="0" applyBorder="0" applyAlignment="0" applyProtection="0"/>
    <xf numFmtId="0" fontId="58" fillId="0" borderId="0"/>
    <xf numFmtId="0" fontId="59" fillId="0" borderId="0"/>
    <xf numFmtId="0" fontId="14" fillId="0" borderId="0" applyNumberFormat="0" applyFill="0" applyBorder="0" applyAlignment="0" applyProtection="0"/>
    <xf numFmtId="0" fontId="14" fillId="0" borderId="0" applyNumberFormat="0" applyFill="0" applyBorder="0" applyAlignment="0" applyProtection="0"/>
    <xf numFmtId="0" fontId="14" fillId="0" borderId="0"/>
    <xf numFmtId="0" fontId="53" fillId="0" borderId="0"/>
    <xf numFmtId="0" fontId="53" fillId="0" borderId="0"/>
    <xf numFmtId="0" fontId="60" fillId="0" borderId="0" applyFont="0" applyFill="0" applyBorder="0" applyAlignment="0" applyProtection="0"/>
    <xf numFmtId="0" fontId="14" fillId="0" borderId="0"/>
    <xf numFmtId="0" fontId="14" fillId="0" borderId="0" applyNumberFormat="0" applyFill="0" applyBorder="0" applyAlignment="0" applyProtection="0"/>
    <xf numFmtId="0" fontId="14" fillId="0" borderId="0"/>
    <xf numFmtId="0" fontId="58" fillId="0" borderId="0"/>
    <xf numFmtId="0" fontId="58"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0" fillId="0" borderId="0"/>
    <xf numFmtId="0" fontId="60" fillId="0" borderId="0"/>
    <xf numFmtId="0" fontId="14" fillId="0" borderId="0"/>
    <xf numFmtId="0" fontId="14" fillId="0" borderId="0"/>
    <xf numFmtId="0" fontId="14" fillId="0" borderId="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60" fillId="0" borderId="0" applyFont="0" applyFill="0" applyBorder="0" applyAlignment="0" applyProtection="0"/>
    <xf numFmtId="0" fontId="58" fillId="0" borderId="0"/>
    <xf numFmtId="0" fontId="62" fillId="0" borderId="0"/>
    <xf numFmtId="0" fontId="62" fillId="0" borderId="0"/>
    <xf numFmtId="0" fontId="62" fillId="0" borderId="0"/>
    <xf numFmtId="0" fontId="62" fillId="0" borderId="0"/>
    <xf numFmtId="0" fontId="62" fillId="0" borderId="0"/>
    <xf numFmtId="0" fontId="62" fillId="0" borderId="0"/>
    <xf numFmtId="0" fontId="14" fillId="0" borderId="0"/>
    <xf numFmtId="0" fontId="14" fillId="0" borderId="0"/>
    <xf numFmtId="0" fontId="14" fillId="0" borderId="0"/>
    <xf numFmtId="0" fontId="58" fillId="0" borderId="0"/>
    <xf numFmtId="0" fontId="58" fillId="0" borderId="0"/>
    <xf numFmtId="0" fontId="58" fillId="0" borderId="0"/>
    <xf numFmtId="0" fontId="14" fillId="0" borderId="0"/>
    <xf numFmtId="0" fontId="53" fillId="0" borderId="0"/>
    <xf numFmtId="0" fontId="62" fillId="0" borderId="0"/>
    <xf numFmtId="0" fontId="14" fillId="0" borderId="0"/>
    <xf numFmtId="0" fontId="62" fillId="0" borderId="0"/>
    <xf numFmtId="0" fontId="58" fillId="0" borderId="0"/>
    <xf numFmtId="0" fontId="62" fillId="0" borderId="0"/>
    <xf numFmtId="0" fontId="58" fillId="0" borderId="0"/>
    <xf numFmtId="0" fontId="62" fillId="0" borderId="0"/>
    <xf numFmtId="0" fontId="62" fillId="0" borderId="0"/>
    <xf numFmtId="0" fontId="14" fillId="0" borderId="0"/>
    <xf numFmtId="0" fontId="60" fillId="0" borderId="0" applyFont="0" applyFill="0" applyBorder="0" applyAlignment="0" applyProtection="0"/>
    <xf numFmtId="0" fontId="14" fillId="0" borderId="0"/>
    <xf numFmtId="0" fontId="62" fillId="0" borderId="0"/>
    <xf numFmtId="0" fontId="62" fillId="0" borderId="0"/>
    <xf numFmtId="0" fontId="62" fillId="0" borderId="0"/>
    <xf numFmtId="0" fontId="58" fillId="0" borderId="0"/>
    <xf numFmtId="0" fontId="60" fillId="0" borderId="0"/>
    <xf numFmtId="0" fontId="60" fillId="0" borderId="0"/>
    <xf numFmtId="0" fontId="60" fillId="0" borderId="0"/>
    <xf numFmtId="0" fontId="53" fillId="0" borderId="0"/>
    <xf numFmtId="0" fontId="14" fillId="0" borderId="0"/>
    <xf numFmtId="0" fontId="53" fillId="0" borderId="0"/>
    <xf numFmtId="0" fontId="53" fillId="0" borderId="0"/>
    <xf numFmtId="0" fontId="60" fillId="0" borderId="0"/>
    <xf numFmtId="0" fontId="53" fillId="0" borderId="0"/>
    <xf numFmtId="0" fontId="60" fillId="0" borderId="0" applyFont="0" applyFill="0" applyBorder="0" applyAlignment="0" applyProtection="0"/>
    <xf numFmtId="0" fontId="60" fillId="0" borderId="0" applyFont="0" applyFill="0" applyBorder="0" applyAlignment="0" applyProtection="0"/>
    <xf numFmtId="0" fontId="53" fillId="0" borderId="0"/>
    <xf numFmtId="0" fontId="58" fillId="0" borderId="0"/>
    <xf numFmtId="0" fontId="14" fillId="0" borderId="0"/>
    <xf numFmtId="0" fontId="59" fillId="0" borderId="0"/>
    <xf numFmtId="0" fontId="14" fillId="0" borderId="0"/>
    <xf numFmtId="0" fontId="58" fillId="0" borderId="0"/>
    <xf numFmtId="0" fontId="58" fillId="0" borderId="0"/>
    <xf numFmtId="0" fontId="14" fillId="0" borderId="0"/>
    <xf numFmtId="0" fontId="58" fillId="0" borderId="0"/>
    <xf numFmtId="0" fontId="58"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14" fillId="0" borderId="0"/>
    <xf numFmtId="0" fontId="14" fillId="0" borderId="0"/>
    <xf numFmtId="0" fontId="53" fillId="0" borderId="0"/>
    <xf numFmtId="0" fontId="60" fillId="0" borderId="0" applyFont="0" applyFill="0" applyBorder="0" applyAlignment="0" applyProtection="0"/>
    <xf numFmtId="0" fontId="62" fillId="0" borderId="0"/>
    <xf numFmtId="0" fontId="14" fillId="0" borderId="0"/>
    <xf numFmtId="43" fontId="54" fillId="0" borderId="0" applyFont="0" applyFill="0" applyBorder="0" applyAlignment="0" applyProtection="0"/>
    <xf numFmtId="0" fontId="60" fillId="0" borderId="0"/>
    <xf numFmtId="0" fontId="62" fillId="0" borderId="0"/>
    <xf numFmtId="0" fontId="60" fillId="0" borderId="0"/>
    <xf numFmtId="0" fontId="60" fillId="0" borderId="0" applyFont="0" applyFill="0" applyBorder="0" applyAlignment="0" applyProtection="0"/>
    <xf numFmtId="0" fontId="14" fillId="0" borderId="0"/>
    <xf numFmtId="0" fontId="62" fillId="0" borderId="0"/>
    <xf numFmtId="0" fontId="14" fillId="0" borderId="0"/>
    <xf numFmtId="0" fontId="53" fillId="0" borderId="0"/>
    <xf numFmtId="0" fontId="60" fillId="0" borderId="0"/>
    <xf numFmtId="0" fontId="14" fillId="0" borderId="0"/>
    <xf numFmtId="0" fontId="14" fillId="0" borderId="0"/>
    <xf numFmtId="0" fontId="53" fillId="0" borderId="0"/>
    <xf numFmtId="0" fontId="58" fillId="0" borderId="0"/>
    <xf numFmtId="0" fontId="14" fillId="0" borderId="0"/>
    <xf numFmtId="0" fontId="14" fillId="0" borderId="0"/>
    <xf numFmtId="0" fontId="14" fillId="0" borderId="0" applyNumberFormat="0" applyFill="0" applyBorder="0" applyAlignment="0" applyProtection="0"/>
    <xf numFmtId="0" fontId="62" fillId="0" borderId="0"/>
    <xf numFmtId="0" fontId="14" fillId="0" borderId="0"/>
    <xf numFmtId="0" fontId="14" fillId="0" borderId="0"/>
    <xf numFmtId="0" fontId="14" fillId="0" borderId="0"/>
    <xf numFmtId="0" fontId="58" fillId="0" borderId="0"/>
    <xf numFmtId="0" fontId="14" fillId="0" borderId="0"/>
    <xf numFmtId="0" fontId="14" fillId="0" borderId="0"/>
    <xf numFmtId="0" fontId="14" fillId="0" borderId="0" applyNumberFormat="0" applyFill="0" applyBorder="0" applyAlignment="0" applyProtection="0"/>
    <xf numFmtId="0" fontId="60" fillId="0" borderId="0" applyFont="0" applyFill="0" applyBorder="0" applyAlignment="0" applyProtection="0"/>
    <xf numFmtId="0" fontId="60" fillId="0" borderId="0" applyFont="0" applyFill="0" applyBorder="0" applyAlignment="0" applyProtection="0"/>
    <xf numFmtId="0" fontId="60" fillId="0" borderId="0" applyFont="0" applyFill="0" applyBorder="0" applyAlignment="0" applyProtection="0"/>
    <xf numFmtId="0" fontId="53" fillId="0" borderId="0"/>
    <xf numFmtId="0" fontId="14" fillId="0" borderId="0" applyNumberFormat="0" applyFill="0" applyBorder="0" applyAlignment="0" applyProtection="0"/>
    <xf numFmtId="0" fontId="14"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14" fillId="0" borderId="0"/>
    <xf numFmtId="0" fontId="14" fillId="0" borderId="0"/>
    <xf numFmtId="0" fontId="58" fillId="0" borderId="0"/>
    <xf numFmtId="0" fontId="58" fillId="0" borderId="0"/>
    <xf numFmtId="0" fontId="14" fillId="0" borderId="0"/>
    <xf numFmtId="0" fontId="58" fillId="0" borderId="0"/>
    <xf numFmtId="0" fontId="53" fillId="0" borderId="0"/>
    <xf numFmtId="0" fontId="60" fillId="0" borderId="0"/>
    <xf numFmtId="0" fontId="53" fillId="0" borderId="0"/>
    <xf numFmtId="0" fontId="53" fillId="0" borderId="0"/>
    <xf numFmtId="0" fontId="53" fillId="0" borderId="0"/>
    <xf numFmtId="0" fontId="60" fillId="0" borderId="0"/>
    <xf numFmtId="0" fontId="14" fillId="0" borderId="0"/>
    <xf numFmtId="0" fontId="58" fillId="0" borderId="0"/>
    <xf numFmtId="0" fontId="60" fillId="0" borderId="0" applyFont="0" applyFill="0" applyBorder="0" applyAlignment="0" applyProtection="0"/>
    <xf numFmtId="0" fontId="60" fillId="0" borderId="0" applyFont="0" applyFill="0" applyBorder="0" applyAlignment="0" applyProtection="0"/>
    <xf numFmtId="0" fontId="60" fillId="0" borderId="0" applyFont="0" applyFill="0" applyBorder="0" applyAlignment="0" applyProtection="0"/>
    <xf numFmtId="0" fontId="60" fillId="0" borderId="0"/>
    <xf numFmtId="0" fontId="14" fillId="0" borderId="0"/>
    <xf numFmtId="0" fontId="60" fillId="0" borderId="0" applyFont="0" applyFill="0" applyBorder="0" applyAlignment="0" applyProtection="0"/>
    <xf numFmtId="0" fontId="14" fillId="0" borderId="0"/>
    <xf numFmtId="0" fontId="14" fillId="0" borderId="0"/>
    <xf numFmtId="0" fontId="58" fillId="0" borderId="0"/>
    <xf numFmtId="0" fontId="14" fillId="0" borderId="0"/>
    <xf numFmtId="0" fontId="58" fillId="0" borderId="0"/>
    <xf numFmtId="0" fontId="59" fillId="0" borderId="0"/>
    <xf numFmtId="0" fontId="14" fillId="0" borderId="0"/>
    <xf numFmtId="0" fontId="14" fillId="0" borderId="0" applyNumberFormat="0" applyFill="0" applyBorder="0" applyAlignment="0" applyProtection="0"/>
    <xf numFmtId="0" fontId="60" fillId="0" borderId="0" applyFont="0" applyFill="0" applyBorder="0" applyAlignment="0" applyProtection="0"/>
    <xf numFmtId="0" fontId="60" fillId="0" borderId="0" applyFont="0" applyFill="0" applyBorder="0" applyAlignment="0" applyProtection="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14" fillId="0" borderId="0"/>
    <xf numFmtId="0" fontId="59" fillId="0" borderId="0"/>
    <xf numFmtId="0" fontId="14" fillId="0" borderId="0"/>
    <xf numFmtId="0" fontId="58"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0" fillId="0" borderId="0"/>
    <xf numFmtId="0" fontId="60"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58"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14" fillId="0" borderId="0"/>
    <xf numFmtId="0" fontId="14" fillId="0" borderId="0"/>
    <xf numFmtId="0" fontId="14" fillId="0" borderId="0" applyNumberFormat="0" applyFill="0" applyBorder="0" applyAlignment="0" applyProtection="0"/>
    <xf numFmtId="0" fontId="53" fillId="0" borderId="0"/>
    <xf numFmtId="0" fontId="53" fillId="0" borderId="0"/>
    <xf numFmtId="0" fontId="14" fillId="0" borderId="0"/>
    <xf numFmtId="0" fontId="14" fillId="0" borderId="0"/>
    <xf numFmtId="0" fontId="60" fillId="0" borderId="0"/>
    <xf numFmtId="0" fontId="14" fillId="0" borderId="0"/>
    <xf numFmtId="0" fontId="59" fillId="0" borderId="0"/>
    <xf numFmtId="0" fontId="14" fillId="0" borderId="0"/>
    <xf numFmtId="0" fontId="14" fillId="0" borderId="0"/>
    <xf numFmtId="0" fontId="58" fillId="0" borderId="0"/>
    <xf numFmtId="0" fontId="58" fillId="0" borderId="0"/>
    <xf numFmtId="0" fontId="58" fillId="0" borderId="0"/>
    <xf numFmtId="0" fontId="58" fillId="0" borderId="0"/>
    <xf numFmtId="0" fontId="59" fillId="0" borderId="0"/>
    <xf numFmtId="0" fontId="14" fillId="0" borderId="0"/>
    <xf numFmtId="0" fontId="62" fillId="0" borderId="0"/>
    <xf numFmtId="0" fontId="62" fillId="0" borderId="0"/>
    <xf numFmtId="0" fontId="62" fillId="0" borderId="0"/>
    <xf numFmtId="43" fontId="54" fillId="0" borderId="0" applyFont="0" applyFill="0" applyBorder="0" applyAlignment="0" applyProtection="0"/>
    <xf numFmtId="0" fontId="14" fillId="0" borderId="0"/>
    <xf numFmtId="0" fontId="14" fillId="0" borderId="0"/>
    <xf numFmtId="0" fontId="14" fillId="0" borderId="0"/>
    <xf numFmtId="0" fontId="14"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58" fillId="0" borderId="0"/>
    <xf numFmtId="0" fontId="60" fillId="0" borderId="0"/>
    <xf numFmtId="0" fontId="58" fillId="0" borderId="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60" fillId="0" borderId="0"/>
    <xf numFmtId="0" fontId="60" fillId="0" borderId="0" applyFont="0" applyFill="0" applyBorder="0" applyAlignment="0" applyProtection="0"/>
    <xf numFmtId="0" fontId="60" fillId="0" borderId="0" applyFont="0" applyFill="0" applyBorder="0" applyAlignment="0" applyProtection="0"/>
    <xf numFmtId="0" fontId="14" fillId="0" borderId="0"/>
    <xf numFmtId="0" fontId="14" fillId="0" borderId="0"/>
    <xf numFmtId="0" fontId="14" fillId="0" borderId="0"/>
    <xf numFmtId="0" fontId="53" fillId="0" borderId="0"/>
    <xf numFmtId="0" fontId="53" fillId="0" borderId="0"/>
    <xf numFmtId="0" fontId="14" fillId="0" borderId="0"/>
    <xf numFmtId="0" fontId="14"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53"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0" fillId="0" borderId="0"/>
    <xf numFmtId="0" fontId="58" fillId="0" borderId="0"/>
    <xf numFmtId="0" fontId="58" fillId="0" borderId="0"/>
    <xf numFmtId="0" fontId="14" fillId="0" borderId="0"/>
    <xf numFmtId="0" fontId="14" fillId="0" borderId="0" applyNumberFormat="0" applyFill="0" applyBorder="0" applyAlignment="0" applyProtection="0"/>
    <xf numFmtId="0" fontId="53" fillId="0" borderId="0"/>
    <xf numFmtId="0" fontId="60" fillId="0" borderId="0"/>
    <xf numFmtId="0" fontId="58" fillId="0" borderId="0"/>
    <xf numFmtId="0" fontId="14" fillId="0" borderId="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xf numFmtId="0" fontId="57" fillId="0" borderId="0">
      <protection locked="0"/>
    </xf>
    <xf numFmtId="0" fontId="15" fillId="0" borderId="44">
      <alignment vertical="center"/>
    </xf>
    <xf numFmtId="0" fontId="15" fillId="0" borderId="44">
      <alignment vertical="center"/>
    </xf>
    <xf numFmtId="9" fontId="56" fillId="0" borderId="0">
      <alignment vertical="center"/>
    </xf>
    <xf numFmtId="0" fontId="48" fillId="0" borderId="0"/>
    <xf numFmtId="180" fontId="73" fillId="0" borderId="45" applyFill="0" applyProtection="0">
      <alignment horizontal="center"/>
    </xf>
    <xf numFmtId="0" fontId="48" fillId="0" borderId="0">
      <alignment vertical="center"/>
    </xf>
    <xf numFmtId="0" fontId="74" fillId="0" borderId="46"/>
    <xf numFmtId="0" fontId="63" fillId="0" borderId="0"/>
    <xf numFmtId="0" fontId="63" fillId="0" borderId="0"/>
    <xf numFmtId="0" fontId="63" fillId="0" borderId="0"/>
    <xf numFmtId="3" fontId="75" fillId="0" borderId="47">
      <alignment horizontal="right" vertical="center"/>
    </xf>
    <xf numFmtId="0" fontId="63" fillId="0" borderId="0"/>
    <xf numFmtId="0" fontId="63" fillId="0" borderId="0"/>
    <xf numFmtId="0" fontId="63" fillId="0" borderId="0"/>
    <xf numFmtId="3" fontId="75" fillId="0" borderId="47">
      <alignment horizontal="right" vertical="center"/>
    </xf>
    <xf numFmtId="3" fontId="75" fillId="0" borderId="47">
      <alignment horizontal="right" vertical="center"/>
    </xf>
    <xf numFmtId="41" fontId="48" fillId="0" borderId="0">
      <alignment horizontal="center" vertical="center"/>
    </xf>
    <xf numFmtId="41" fontId="48" fillId="0" borderId="0">
      <alignment horizontal="center" vertical="center"/>
    </xf>
    <xf numFmtId="195" fontId="76" fillId="0" borderId="0">
      <alignment horizontal="center" vertical="center"/>
    </xf>
    <xf numFmtId="3" fontId="75" fillId="0" borderId="47">
      <alignment horizontal="right" vertical="center"/>
    </xf>
    <xf numFmtId="3" fontId="75" fillId="0" borderId="47">
      <alignment horizontal="right" vertical="center"/>
    </xf>
    <xf numFmtId="0" fontId="63" fillId="0" borderId="0"/>
    <xf numFmtId="0" fontId="63" fillId="0" borderId="0"/>
    <xf numFmtId="3" fontId="75" fillId="0" borderId="47">
      <alignment horizontal="right" vertical="center"/>
    </xf>
    <xf numFmtId="0" fontId="63" fillId="0" borderId="0"/>
    <xf numFmtId="3" fontId="75" fillId="0" borderId="47">
      <alignment horizontal="right" vertical="center"/>
    </xf>
    <xf numFmtId="0" fontId="77"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48"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14"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48" fillId="0" borderId="0" applyNumberFormat="0" applyFill="0" applyBorder="0" applyAlignment="0" applyProtection="0"/>
    <xf numFmtId="193" fontId="78" fillId="0" borderId="0">
      <protection locked="0"/>
    </xf>
    <xf numFmtId="9" fontId="79" fillId="0" borderId="0" applyFont="0" applyFill="0" applyBorder="0" applyAlignment="0" applyProtection="0"/>
    <xf numFmtId="10" fontId="80" fillId="0" borderId="0" applyFont="0" applyFill="0" applyBorder="0" applyAlignment="0" applyProtection="0"/>
    <xf numFmtId="2" fontId="75" fillId="0" borderId="47">
      <alignment horizontal="right" vertical="center"/>
    </xf>
    <xf numFmtId="0" fontId="48" fillId="0" borderId="0"/>
    <xf numFmtId="0" fontId="48" fillId="0" borderId="3">
      <alignment horizontal="center"/>
    </xf>
    <xf numFmtId="2" fontId="75" fillId="0" borderId="47">
      <alignment horizontal="right" vertical="center"/>
    </xf>
    <xf numFmtId="0" fontId="50" fillId="26" borderId="0" applyNumberFormat="0" applyBorder="0" applyAlignment="0" applyProtection="0">
      <alignment vertical="center"/>
    </xf>
    <xf numFmtId="0" fontId="50" fillId="27" borderId="0" applyNumberFormat="0" applyBorder="0" applyAlignment="0" applyProtection="0">
      <alignment vertical="center"/>
    </xf>
    <xf numFmtId="0" fontId="50" fillId="27" borderId="0" applyNumberFormat="0" applyBorder="0" applyAlignment="0" applyProtection="0">
      <alignment vertical="center"/>
    </xf>
    <xf numFmtId="0" fontId="50" fillId="27" borderId="0" applyNumberFormat="0" applyBorder="0" applyAlignment="0" applyProtection="0">
      <alignment vertical="center"/>
    </xf>
    <xf numFmtId="0" fontId="50" fillId="27" borderId="0" applyNumberFormat="0" applyBorder="0" applyAlignment="0" applyProtection="0">
      <alignment vertical="center"/>
    </xf>
    <xf numFmtId="0" fontId="81" fillId="27" borderId="0" applyNumberFormat="0" applyBorder="0" applyAlignment="0" applyProtection="0">
      <alignment vertical="center"/>
    </xf>
    <xf numFmtId="0" fontId="50" fillId="27" borderId="0" applyNumberFormat="0" applyBorder="0" applyAlignment="0" applyProtection="0">
      <alignment vertical="center"/>
    </xf>
    <xf numFmtId="0" fontId="50" fillId="27" borderId="0" applyNumberFormat="0" applyBorder="0" applyAlignment="0" applyProtection="0">
      <alignment vertical="center"/>
    </xf>
    <xf numFmtId="0" fontId="50" fillId="27" borderId="0" applyNumberFormat="0" applyBorder="0" applyAlignment="0" applyProtection="0">
      <alignment vertical="center"/>
    </xf>
    <xf numFmtId="0" fontId="50" fillId="27" borderId="0" applyNumberFormat="0" applyBorder="0" applyAlignment="0" applyProtection="0">
      <alignment vertical="center"/>
    </xf>
    <xf numFmtId="0" fontId="50" fillId="27" borderId="0" applyNumberFormat="0" applyBorder="0" applyAlignment="0" applyProtection="0">
      <alignment vertical="center"/>
    </xf>
    <xf numFmtId="0" fontId="50" fillId="27" borderId="0" applyNumberFormat="0" applyBorder="0" applyAlignment="0" applyProtection="0">
      <alignment vertical="center"/>
    </xf>
    <xf numFmtId="0" fontId="50" fillId="27" borderId="0" applyNumberFormat="0" applyBorder="0" applyAlignment="0" applyProtection="0">
      <alignment vertical="center"/>
    </xf>
    <xf numFmtId="0" fontId="50" fillId="28" borderId="0" applyNumberFormat="0" applyBorder="0" applyAlignment="0" applyProtection="0">
      <alignment vertical="center"/>
    </xf>
    <xf numFmtId="0" fontId="50" fillId="29" borderId="0" applyNumberFormat="0" applyBorder="0" applyAlignment="0" applyProtection="0">
      <alignment vertical="center"/>
    </xf>
    <xf numFmtId="0" fontId="50" fillId="29" borderId="0" applyNumberFormat="0" applyBorder="0" applyAlignment="0" applyProtection="0">
      <alignment vertical="center"/>
    </xf>
    <xf numFmtId="0" fontId="50" fillId="29" borderId="0" applyNumberFormat="0" applyBorder="0" applyAlignment="0" applyProtection="0">
      <alignment vertical="center"/>
    </xf>
    <xf numFmtId="0" fontId="50" fillId="29" borderId="0" applyNumberFormat="0" applyBorder="0" applyAlignment="0" applyProtection="0">
      <alignment vertical="center"/>
    </xf>
    <xf numFmtId="0" fontId="81" fillId="29" borderId="0" applyNumberFormat="0" applyBorder="0" applyAlignment="0" applyProtection="0">
      <alignment vertical="center"/>
    </xf>
    <xf numFmtId="0" fontId="50" fillId="29" borderId="0" applyNumberFormat="0" applyBorder="0" applyAlignment="0" applyProtection="0">
      <alignment vertical="center"/>
    </xf>
    <xf numFmtId="0" fontId="50" fillId="29" borderId="0" applyNumberFormat="0" applyBorder="0" applyAlignment="0" applyProtection="0">
      <alignment vertical="center"/>
    </xf>
    <xf numFmtId="0" fontId="50" fillId="29" borderId="0" applyNumberFormat="0" applyBorder="0" applyAlignment="0" applyProtection="0">
      <alignment vertical="center"/>
    </xf>
    <xf numFmtId="0" fontId="50" fillId="29" borderId="0" applyNumberFormat="0" applyBorder="0" applyAlignment="0" applyProtection="0">
      <alignment vertical="center"/>
    </xf>
    <xf numFmtId="0" fontId="50" fillId="29" borderId="0" applyNumberFormat="0" applyBorder="0" applyAlignment="0" applyProtection="0">
      <alignment vertical="center"/>
    </xf>
    <xf numFmtId="0" fontId="50" fillId="29" borderId="0" applyNumberFormat="0" applyBorder="0" applyAlignment="0" applyProtection="0">
      <alignment vertical="center"/>
    </xf>
    <xf numFmtId="0" fontId="50" fillId="29" borderId="0" applyNumberFormat="0" applyBorder="0" applyAlignment="0" applyProtection="0">
      <alignment vertical="center"/>
    </xf>
    <xf numFmtId="0" fontId="50" fillId="29" borderId="0" applyNumberFormat="0" applyBorder="0" applyAlignment="0" applyProtection="0">
      <alignment vertical="center"/>
    </xf>
    <xf numFmtId="0" fontId="50" fillId="30" borderId="0" applyNumberFormat="0" applyBorder="0" applyAlignment="0" applyProtection="0">
      <alignment vertical="center"/>
    </xf>
    <xf numFmtId="0" fontId="50" fillId="31" borderId="0" applyNumberFormat="0" applyBorder="0" applyAlignment="0" applyProtection="0">
      <alignment vertical="center"/>
    </xf>
    <xf numFmtId="0" fontId="50" fillId="31" borderId="0" applyNumberFormat="0" applyBorder="0" applyAlignment="0" applyProtection="0">
      <alignment vertical="center"/>
    </xf>
    <xf numFmtId="0" fontId="50" fillId="31" borderId="0" applyNumberFormat="0" applyBorder="0" applyAlignment="0" applyProtection="0">
      <alignment vertical="center"/>
    </xf>
    <xf numFmtId="0" fontId="50" fillId="31" borderId="0" applyNumberFormat="0" applyBorder="0" applyAlignment="0" applyProtection="0">
      <alignment vertical="center"/>
    </xf>
    <xf numFmtId="0" fontId="81" fillId="31" borderId="0" applyNumberFormat="0" applyBorder="0" applyAlignment="0" applyProtection="0">
      <alignment vertical="center"/>
    </xf>
    <xf numFmtId="0" fontId="50" fillId="31" borderId="0" applyNumberFormat="0" applyBorder="0" applyAlignment="0" applyProtection="0">
      <alignment vertical="center"/>
    </xf>
    <xf numFmtId="0" fontId="50" fillId="31" borderId="0" applyNumberFormat="0" applyBorder="0" applyAlignment="0" applyProtection="0">
      <alignment vertical="center"/>
    </xf>
    <xf numFmtId="0" fontId="50" fillId="31" borderId="0" applyNumberFormat="0" applyBorder="0" applyAlignment="0" applyProtection="0">
      <alignment vertical="center"/>
    </xf>
    <xf numFmtId="0" fontId="50" fillId="31" borderId="0" applyNumberFormat="0" applyBorder="0" applyAlignment="0" applyProtection="0">
      <alignment vertical="center"/>
    </xf>
    <xf numFmtId="0" fontId="50" fillId="31" borderId="0" applyNumberFormat="0" applyBorder="0" applyAlignment="0" applyProtection="0">
      <alignment vertical="center"/>
    </xf>
    <xf numFmtId="0" fontId="50" fillId="31" borderId="0" applyNumberFormat="0" applyBorder="0" applyAlignment="0" applyProtection="0">
      <alignment vertical="center"/>
    </xf>
    <xf numFmtId="0" fontId="50" fillId="31" borderId="0" applyNumberFormat="0" applyBorder="0" applyAlignment="0" applyProtection="0">
      <alignment vertical="center"/>
    </xf>
    <xf numFmtId="0" fontId="50" fillId="31" borderId="0" applyNumberFormat="0" applyBorder="0" applyAlignment="0" applyProtection="0">
      <alignment vertical="center"/>
    </xf>
    <xf numFmtId="0" fontId="50" fillId="26" borderId="0" applyNumberFormat="0" applyBorder="0" applyAlignment="0" applyProtection="0">
      <alignment vertical="center"/>
    </xf>
    <xf numFmtId="0" fontId="50" fillId="32" borderId="0" applyNumberFormat="0" applyBorder="0" applyAlignment="0" applyProtection="0">
      <alignment vertical="center"/>
    </xf>
    <xf numFmtId="0" fontId="50" fillId="32" borderId="0" applyNumberFormat="0" applyBorder="0" applyAlignment="0" applyProtection="0">
      <alignment vertical="center"/>
    </xf>
    <xf numFmtId="0" fontId="50" fillId="32" borderId="0" applyNumberFormat="0" applyBorder="0" applyAlignment="0" applyProtection="0">
      <alignment vertical="center"/>
    </xf>
    <xf numFmtId="0" fontId="50" fillId="32" borderId="0" applyNumberFormat="0" applyBorder="0" applyAlignment="0" applyProtection="0">
      <alignment vertical="center"/>
    </xf>
    <xf numFmtId="0" fontId="81" fillId="32" borderId="0" applyNumberFormat="0" applyBorder="0" applyAlignment="0" applyProtection="0">
      <alignment vertical="center"/>
    </xf>
    <xf numFmtId="0" fontId="50" fillId="32" borderId="0" applyNumberFormat="0" applyBorder="0" applyAlignment="0" applyProtection="0">
      <alignment vertical="center"/>
    </xf>
    <xf numFmtId="0" fontId="50" fillId="32" borderId="0" applyNumberFormat="0" applyBorder="0" applyAlignment="0" applyProtection="0">
      <alignment vertical="center"/>
    </xf>
    <xf numFmtId="0" fontId="50" fillId="32" borderId="0" applyNumberFormat="0" applyBorder="0" applyAlignment="0" applyProtection="0">
      <alignment vertical="center"/>
    </xf>
    <xf numFmtId="0" fontId="50" fillId="32" borderId="0" applyNumberFormat="0" applyBorder="0" applyAlignment="0" applyProtection="0">
      <alignment vertical="center"/>
    </xf>
    <xf numFmtId="0" fontId="50" fillId="32" borderId="0" applyNumberFormat="0" applyBorder="0" applyAlignment="0" applyProtection="0">
      <alignment vertical="center"/>
    </xf>
    <xf numFmtId="0" fontId="50" fillId="32" borderId="0" applyNumberFormat="0" applyBorder="0" applyAlignment="0" applyProtection="0">
      <alignment vertical="center"/>
    </xf>
    <xf numFmtId="0" fontId="50" fillId="32" borderId="0" applyNumberFormat="0" applyBorder="0" applyAlignment="0" applyProtection="0">
      <alignment vertical="center"/>
    </xf>
    <xf numFmtId="0" fontId="50" fillId="32" borderId="0" applyNumberFormat="0" applyBorder="0" applyAlignment="0" applyProtection="0">
      <alignment vertical="center"/>
    </xf>
    <xf numFmtId="0" fontId="50" fillId="33" borderId="0" applyNumberFormat="0" applyBorder="0" applyAlignment="0" applyProtection="0">
      <alignment vertical="center"/>
    </xf>
    <xf numFmtId="0" fontId="81" fillId="33" borderId="0" applyNumberFormat="0" applyBorder="0" applyAlignment="0" applyProtection="0">
      <alignment vertical="center"/>
    </xf>
    <xf numFmtId="0" fontId="52" fillId="22" borderId="0" applyNumberFormat="0" applyBorder="0" applyAlignment="0" applyProtection="0">
      <alignment vertical="center"/>
    </xf>
    <xf numFmtId="0" fontId="52" fillId="22" borderId="0" applyNumberFormat="0" applyBorder="0" applyAlignment="0" applyProtection="0">
      <alignment vertical="center"/>
    </xf>
    <xf numFmtId="0" fontId="52" fillId="22" borderId="0" applyNumberFormat="0" applyBorder="0" applyAlignment="0" applyProtection="0">
      <alignment vertical="center"/>
    </xf>
    <xf numFmtId="0" fontId="52" fillId="22" borderId="0" applyNumberFormat="0" applyBorder="0" applyAlignment="0" applyProtection="0">
      <alignment vertical="center"/>
    </xf>
    <xf numFmtId="0" fontId="52" fillId="24" borderId="0" applyNumberFormat="0" applyBorder="0" applyAlignment="0" applyProtection="0">
      <alignment vertical="center"/>
    </xf>
    <xf numFmtId="0" fontId="52" fillId="24" borderId="0" applyNumberFormat="0" applyBorder="0" applyAlignment="0" applyProtection="0">
      <alignment vertical="center"/>
    </xf>
    <xf numFmtId="0" fontId="52" fillId="24" borderId="0" applyNumberFormat="0" applyBorder="0" applyAlignment="0" applyProtection="0">
      <alignment vertical="center"/>
    </xf>
    <xf numFmtId="0" fontId="52" fillId="24" borderId="0" applyNumberFormat="0" applyBorder="0" applyAlignment="0" applyProtection="0">
      <alignment vertical="center"/>
    </xf>
    <xf numFmtId="0" fontId="52" fillId="24" borderId="0" applyNumberFormat="0" applyBorder="0" applyAlignment="0" applyProtection="0">
      <alignment vertical="center"/>
    </xf>
    <xf numFmtId="0" fontId="52" fillId="24" borderId="0" applyNumberFormat="0" applyBorder="0" applyAlignment="0" applyProtection="0">
      <alignment vertical="center"/>
    </xf>
    <xf numFmtId="0" fontId="52" fillId="24" borderId="0" applyNumberFormat="0" applyBorder="0" applyAlignment="0" applyProtection="0">
      <alignment vertical="center"/>
    </xf>
    <xf numFmtId="0" fontId="52" fillId="24" borderId="0" applyNumberFormat="0" applyBorder="0" applyAlignment="0" applyProtection="0">
      <alignment vertical="center"/>
    </xf>
    <xf numFmtId="0" fontId="52" fillId="24" borderId="0" applyNumberFormat="0" applyBorder="0" applyAlignment="0" applyProtection="0">
      <alignment vertical="center"/>
    </xf>
    <xf numFmtId="0" fontId="52" fillId="24" borderId="0" applyNumberFormat="0" applyBorder="0" applyAlignment="0" applyProtection="0">
      <alignment vertical="center"/>
    </xf>
    <xf numFmtId="0" fontId="52" fillId="24" borderId="0" applyNumberFormat="0" applyBorder="0" applyAlignment="0" applyProtection="0">
      <alignment vertical="center"/>
    </xf>
    <xf numFmtId="0" fontId="52" fillId="24" borderId="0" applyNumberFormat="0" applyBorder="0" applyAlignment="0" applyProtection="0">
      <alignment vertical="center"/>
    </xf>
    <xf numFmtId="0" fontId="52" fillId="24" borderId="0" applyNumberFormat="0" applyBorder="0" applyAlignment="0" applyProtection="0">
      <alignment vertical="center"/>
    </xf>
    <xf numFmtId="0" fontId="52" fillId="24" borderId="0" applyNumberFormat="0" applyBorder="0" applyAlignment="0" applyProtection="0">
      <alignment vertical="center"/>
    </xf>
    <xf numFmtId="0" fontId="50" fillId="34" borderId="0" applyNumberFormat="0" applyBorder="0" applyAlignment="0" applyProtection="0">
      <alignment vertical="center"/>
    </xf>
    <xf numFmtId="0" fontId="50" fillId="35" borderId="0" applyNumberFormat="0" applyBorder="0" applyAlignment="0" applyProtection="0">
      <alignment vertical="center"/>
    </xf>
    <xf numFmtId="0" fontId="50" fillId="36" borderId="0" applyNumberFormat="0" applyBorder="0" applyAlignment="0" applyProtection="0">
      <alignment vertical="center"/>
    </xf>
    <xf numFmtId="0" fontId="50" fillId="36" borderId="0" applyNumberFormat="0" applyBorder="0" applyAlignment="0" applyProtection="0">
      <alignment vertical="center"/>
    </xf>
    <xf numFmtId="0" fontId="50" fillId="36" borderId="0" applyNumberFormat="0" applyBorder="0" applyAlignment="0" applyProtection="0">
      <alignment vertical="center"/>
    </xf>
    <xf numFmtId="0" fontId="50" fillId="28" borderId="0" applyNumberFormat="0" applyBorder="0" applyAlignment="0" applyProtection="0">
      <alignment vertical="center"/>
    </xf>
    <xf numFmtId="0" fontId="50" fillId="28" borderId="0" applyNumberFormat="0" applyBorder="0" applyAlignment="0" applyProtection="0">
      <alignment vertical="center"/>
    </xf>
    <xf numFmtId="0" fontId="50" fillId="28" borderId="0" applyNumberFormat="0" applyBorder="0" applyAlignment="0" applyProtection="0">
      <alignment vertical="center"/>
    </xf>
    <xf numFmtId="0" fontId="50" fillId="28" borderId="0" applyNumberFormat="0" applyBorder="0" applyAlignment="0" applyProtection="0">
      <alignment vertical="center"/>
    </xf>
    <xf numFmtId="0" fontId="81" fillId="28" borderId="0" applyNumberFormat="0" applyBorder="0" applyAlignment="0" applyProtection="0">
      <alignment vertical="center"/>
    </xf>
    <xf numFmtId="0" fontId="50" fillId="28" borderId="0" applyNumberFormat="0" applyBorder="0" applyAlignment="0" applyProtection="0">
      <alignment vertical="center"/>
    </xf>
    <xf numFmtId="0" fontId="50" fillId="28" borderId="0" applyNumberFormat="0" applyBorder="0" applyAlignment="0" applyProtection="0">
      <alignment vertical="center"/>
    </xf>
    <xf numFmtId="0" fontId="50" fillId="37" borderId="0" applyNumberFormat="0" applyBorder="0" applyAlignment="0" applyProtection="0">
      <alignment vertical="center"/>
    </xf>
    <xf numFmtId="0" fontId="50" fillId="38" borderId="0" applyNumberFormat="0" applyBorder="0" applyAlignment="0" applyProtection="0">
      <alignment vertical="center"/>
    </xf>
    <xf numFmtId="0" fontId="81" fillId="38" borderId="0" applyNumberFormat="0" applyBorder="0" applyAlignment="0" applyProtection="0">
      <alignment vertical="center"/>
    </xf>
    <xf numFmtId="0" fontId="81" fillId="32" borderId="0" applyNumberFormat="0" applyBorder="0" applyAlignment="0" applyProtection="0">
      <alignment vertical="center"/>
    </xf>
    <xf numFmtId="0" fontId="50" fillId="39" borderId="0" applyNumberFormat="0" applyBorder="0" applyAlignment="0" applyProtection="0">
      <alignment vertical="center"/>
    </xf>
    <xf numFmtId="0" fontId="50" fillId="39" borderId="0" applyNumberFormat="0" applyBorder="0" applyAlignment="0" applyProtection="0">
      <alignment vertical="center"/>
    </xf>
    <xf numFmtId="0" fontId="50" fillId="39" borderId="0" applyNumberFormat="0" applyBorder="0" applyAlignment="0" applyProtection="0">
      <alignment vertical="center"/>
    </xf>
    <xf numFmtId="0" fontId="52" fillId="17" borderId="0" applyNumberFormat="0" applyBorder="0" applyAlignment="0" applyProtection="0">
      <alignment vertical="center"/>
    </xf>
    <xf numFmtId="0" fontId="52" fillId="17" borderId="0" applyNumberFormat="0" applyBorder="0" applyAlignment="0" applyProtection="0">
      <alignment vertical="center"/>
    </xf>
    <xf numFmtId="0" fontId="52" fillId="17" borderId="0" applyNumberFormat="0" applyBorder="0" applyAlignment="0" applyProtection="0">
      <alignment vertical="center"/>
    </xf>
    <xf numFmtId="0" fontId="52" fillId="17" borderId="0" applyNumberFormat="0" applyBorder="0" applyAlignment="0" applyProtection="0">
      <alignment vertical="center"/>
    </xf>
    <xf numFmtId="0" fontId="52" fillId="17" borderId="0" applyNumberFormat="0" applyBorder="0" applyAlignment="0" applyProtection="0">
      <alignment vertical="center"/>
    </xf>
    <xf numFmtId="0" fontId="52" fillId="17" borderId="0" applyNumberFormat="0" applyBorder="0" applyAlignment="0" applyProtection="0">
      <alignment vertical="center"/>
    </xf>
    <xf numFmtId="0" fontId="52" fillId="17" borderId="0" applyNumberFormat="0" applyBorder="0" applyAlignment="0" applyProtection="0">
      <alignment vertical="center"/>
    </xf>
    <xf numFmtId="0" fontId="52" fillId="17" borderId="0" applyNumberFormat="0" applyBorder="0" applyAlignment="0" applyProtection="0">
      <alignment vertical="center"/>
    </xf>
    <xf numFmtId="0" fontId="52" fillId="17" borderId="0" applyNumberFormat="0" applyBorder="0" applyAlignment="0" applyProtection="0">
      <alignment vertical="center"/>
    </xf>
    <xf numFmtId="0" fontId="52" fillId="17" borderId="0" applyNumberFormat="0" applyBorder="0" applyAlignment="0" applyProtection="0">
      <alignment vertical="center"/>
    </xf>
    <xf numFmtId="0" fontId="52" fillId="17" borderId="0" applyNumberFormat="0" applyBorder="0" applyAlignment="0" applyProtection="0">
      <alignment vertical="center"/>
    </xf>
    <xf numFmtId="0" fontId="52" fillId="17" borderId="0" applyNumberFormat="0" applyBorder="0" applyAlignment="0" applyProtection="0">
      <alignment vertical="center"/>
    </xf>
    <xf numFmtId="0" fontId="52" fillId="17" borderId="0" applyNumberFormat="0" applyBorder="0" applyAlignment="0" applyProtection="0">
      <alignment vertical="center"/>
    </xf>
    <xf numFmtId="0" fontId="52" fillId="19" borderId="0" applyNumberFormat="0" applyBorder="0" applyAlignment="0" applyProtection="0">
      <alignment vertical="center"/>
    </xf>
    <xf numFmtId="0" fontId="82" fillId="43" borderId="0" applyNumberFormat="0" applyBorder="0" applyAlignment="0" applyProtection="0">
      <alignment vertical="center"/>
    </xf>
    <xf numFmtId="0" fontId="82" fillId="43" borderId="0" applyNumberFormat="0" applyBorder="0" applyAlignment="0" applyProtection="0">
      <alignment vertical="center"/>
    </xf>
    <xf numFmtId="0" fontId="82" fillId="41" borderId="0" applyNumberFormat="0" applyBorder="0" applyAlignment="0" applyProtection="0">
      <alignment vertical="center"/>
    </xf>
    <xf numFmtId="0" fontId="84" fillId="18" borderId="0" applyNumberFormat="0" applyBorder="0" applyAlignment="0" applyProtection="0">
      <alignment vertical="center"/>
    </xf>
    <xf numFmtId="0" fontId="84" fillId="18" borderId="0" applyNumberFormat="0" applyBorder="0" applyAlignment="0" applyProtection="0">
      <alignment vertical="center"/>
    </xf>
    <xf numFmtId="0" fontId="84" fillId="18" borderId="0" applyNumberFormat="0" applyBorder="0" applyAlignment="0" applyProtection="0">
      <alignment vertical="center"/>
    </xf>
    <xf numFmtId="0" fontId="84" fillId="18" borderId="0" applyNumberFormat="0" applyBorder="0" applyAlignment="0" applyProtection="0">
      <alignment vertical="center"/>
    </xf>
    <xf numFmtId="0" fontId="84" fillId="18" borderId="0" applyNumberFormat="0" applyBorder="0" applyAlignment="0" applyProtection="0">
      <alignment vertical="center"/>
    </xf>
    <xf numFmtId="0" fontId="84" fillId="18" borderId="0" applyNumberFormat="0" applyBorder="0" applyAlignment="0" applyProtection="0">
      <alignment vertical="center"/>
    </xf>
    <xf numFmtId="0" fontId="84" fillId="18" borderId="0" applyNumberFormat="0" applyBorder="0" applyAlignment="0" applyProtection="0">
      <alignment vertical="center"/>
    </xf>
    <xf numFmtId="0" fontId="84" fillId="18" borderId="0" applyNumberFormat="0" applyBorder="0" applyAlignment="0" applyProtection="0">
      <alignment vertical="center"/>
    </xf>
    <xf numFmtId="0" fontId="84" fillId="18" borderId="0" applyNumberFormat="0" applyBorder="0" applyAlignment="0" applyProtection="0">
      <alignment vertical="center"/>
    </xf>
    <xf numFmtId="0" fontId="84" fillId="18" borderId="0" applyNumberFormat="0" applyBorder="0" applyAlignment="0" applyProtection="0">
      <alignment vertical="center"/>
    </xf>
    <xf numFmtId="0" fontId="84" fillId="18" borderId="0" applyNumberFormat="0" applyBorder="0" applyAlignment="0" applyProtection="0">
      <alignment vertical="center"/>
    </xf>
    <xf numFmtId="0" fontId="84" fillId="18" borderId="0" applyNumberFormat="0" applyBorder="0" applyAlignment="0" applyProtection="0">
      <alignment vertical="center"/>
    </xf>
    <xf numFmtId="0" fontId="84" fillId="18" borderId="0" applyNumberFormat="0" applyBorder="0" applyAlignment="0" applyProtection="0">
      <alignment vertical="center"/>
    </xf>
    <xf numFmtId="0" fontId="84" fillId="18" borderId="0" applyNumberFormat="0" applyBorder="0" applyAlignment="0" applyProtection="0">
      <alignment vertical="center"/>
    </xf>
    <xf numFmtId="0" fontId="84" fillId="18" borderId="0" applyNumberFormat="0" applyBorder="0" applyAlignment="0" applyProtection="0">
      <alignment vertical="center"/>
    </xf>
    <xf numFmtId="0" fontId="84" fillId="18" borderId="0" applyNumberFormat="0" applyBorder="0" applyAlignment="0" applyProtection="0">
      <alignment vertical="center"/>
    </xf>
    <xf numFmtId="0" fontId="84" fillId="18" borderId="0" applyNumberFormat="0" applyBorder="0" applyAlignment="0" applyProtection="0">
      <alignment vertical="center"/>
    </xf>
    <xf numFmtId="0" fontId="84" fillId="18" borderId="0" applyNumberFormat="0" applyBorder="0" applyAlignment="0" applyProtection="0">
      <alignment vertical="center"/>
    </xf>
    <xf numFmtId="0" fontId="84" fillId="18" borderId="0" applyNumberFormat="0" applyBorder="0" applyAlignment="0" applyProtection="0">
      <alignment vertical="center"/>
    </xf>
    <xf numFmtId="0" fontId="84" fillId="18" borderId="0" applyNumberFormat="0" applyBorder="0" applyAlignment="0" applyProtection="0">
      <alignment vertical="center"/>
    </xf>
    <xf numFmtId="0" fontId="82" fillId="28" borderId="0" applyNumberFormat="0" applyBorder="0" applyAlignment="0" applyProtection="0">
      <alignment vertical="center"/>
    </xf>
    <xf numFmtId="0" fontId="84" fillId="20" borderId="0" applyNumberFormat="0" applyBorder="0" applyAlignment="0" applyProtection="0">
      <alignment vertical="center"/>
    </xf>
    <xf numFmtId="0" fontId="84" fillId="20" borderId="0" applyNumberFormat="0" applyBorder="0" applyAlignment="0" applyProtection="0">
      <alignment vertical="center"/>
    </xf>
    <xf numFmtId="0" fontId="84" fillId="20" borderId="0" applyNumberFormat="0" applyBorder="0" applyAlignment="0" applyProtection="0">
      <alignment vertical="center"/>
    </xf>
    <xf numFmtId="0" fontId="84" fillId="20" borderId="0" applyNumberFormat="0" applyBorder="0" applyAlignment="0" applyProtection="0">
      <alignment vertical="center"/>
    </xf>
    <xf numFmtId="0" fontId="84" fillId="20" borderId="0" applyNumberFormat="0" applyBorder="0" applyAlignment="0" applyProtection="0">
      <alignment vertical="center"/>
    </xf>
    <xf numFmtId="0" fontId="84" fillId="20" borderId="0" applyNumberFormat="0" applyBorder="0" applyAlignment="0" applyProtection="0">
      <alignment vertical="center"/>
    </xf>
    <xf numFmtId="0" fontId="84" fillId="20" borderId="0" applyNumberFormat="0" applyBorder="0" applyAlignment="0" applyProtection="0">
      <alignment vertical="center"/>
    </xf>
    <xf numFmtId="0" fontId="84" fillId="20" borderId="0" applyNumberFormat="0" applyBorder="0" applyAlignment="0" applyProtection="0">
      <alignment vertical="center"/>
    </xf>
    <xf numFmtId="0" fontId="84" fillId="20" borderId="0" applyNumberFormat="0" applyBorder="0" applyAlignment="0" applyProtection="0">
      <alignment vertical="center"/>
    </xf>
    <xf numFmtId="0" fontId="84" fillId="20" borderId="0" applyNumberFormat="0" applyBorder="0" applyAlignment="0" applyProtection="0">
      <alignment vertical="center"/>
    </xf>
    <xf numFmtId="0" fontId="84" fillId="20" borderId="0" applyNumberFormat="0" applyBorder="0" applyAlignment="0" applyProtection="0">
      <alignment vertical="center"/>
    </xf>
    <xf numFmtId="0" fontId="84" fillId="20" borderId="0" applyNumberFormat="0" applyBorder="0" applyAlignment="0" applyProtection="0">
      <alignment vertical="center"/>
    </xf>
    <xf numFmtId="0" fontId="84" fillId="20" borderId="0" applyNumberFormat="0" applyBorder="0" applyAlignment="0" applyProtection="0">
      <alignment vertical="center"/>
    </xf>
    <xf numFmtId="0" fontId="84" fillId="20" borderId="0" applyNumberFormat="0" applyBorder="0" applyAlignment="0" applyProtection="0">
      <alignment vertical="center"/>
    </xf>
    <xf numFmtId="0" fontId="84" fillId="20" borderId="0" applyNumberFormat="0" applyBorder="0" applyAlignment="0" applyProtection="0">
      <alignment vertical="center"/>
    </xf>
    <xf numFmtId="0" fontId="84" fillId="20" borderId="0" applyNumberFormat="0" applyBorder="0" applyAlignment="0" applyProtection="0">
      <alignment vertical="center"/>
    </xf>
    <xf numFmtId="0" fontId="84" fillId="20" borderId="0" applyNumberFormat="0" applyBorder="0" applyAlignment="0" applyProtection="0">
      <alignment vertical="center"/>
    </xf>
    <xf numFmtId="0" fontId="84" fillId="20" borderId="0" applyNumberFormat="0" applyBorder="0" applyAlignment="0" applyProtection="0">
      <alignment vertical="center"/>
    </xf>
    <xf numFmtId="0" fontId="82" fillId="38" borderId="0" applyNumberFormat="0" applyBorder="0" applyAlignment="0" applyProtection="0">
      <alignment vertical="center"/>
    </xf>
    <xf numFmtId="0" fontId="84" fillId="21" borderId="0" applyNumberFormat="0" applyBorder="0" applyAlignment="0" applyProtection="0">
      <alignment vertical="center"/>
    </xf>
    <xf numFmtId="0" fontId="10" fillId="0" borderId="0"/>
    <xf numFmtId="0" fontId="83" fillId="45" borderId="0" applyNumberFormat="0" applyBorder="0" applyAlignment="0" applyProtection="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83" fillId="46" borderId="0" applyNumberFormat="0" applyBorder="0" applyAlignment="0" applyProtection="0">
      <alignment vertical="center"/>
    </xf>
    <xf numFmtId="0" fontId="83" fillId="46" borderId="0" applyNumberFormat="0" applyBorder="0" applyAlignment="0" applyProtection="0">
      <alignment vertical="center"/>
    </xf>
    <xf numFmtId="0" fontId="83" fillId="46" borderId="0" applyNumberFormat="0" applyBorder="0" applyAlignment="0" applyProtection="0">
      <alignment vertical="center"/>
    </xf>
    <xf numFmtId="0" fontId="83" fillId="46" borderId="0" applyNumberFormat="0" applyBorder="0" applyAlignment="0" applyProtection="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83" fillId="42" borderId="0" applyNumberFormat="0" applyBorder="0" applyAlignment="0" applyProtection="0">
      <alignment vertical="center"/>
    </xf>
    <xf numFmtId="0" fontId="83" fillId="42" borderId="0" applyNumberFormat="0" applyBorder="0" applyAlignment="0" applyProtection="0">
      <alignment vertical="center"/>
    </xf>
    <xf numFmtId="0" fontId="83" fillId="42" borderId="0" applyNumberFormat="0" applyBorder="0" applyAlignment="0" applyProtection="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83" fillId="40" borderId="0" applyNumberFormat="0" applyBorder="0" applyAlignment="0" applyProtection="0">
      <alignment vertical="center"/>
    </xf>
    <xf numFmtId="0" fontId="83" fillId="40" borderId="0" applyNumberFormat="0" applyBorder="0" applyAlignment="0" applyProtection="0">
      <alignment vertical="center"/>
    </xf>
    <xf numFmtId="0" fontId="83" fillId="40" borderId="0" applyNumberFormat="0" applyBorder="0" applyAlignment="0" applyProtection="0">
      <alignment vertical="center"/>
    </xf>
    <xf numFmtId="0" fontId="83" fillId="40" borderId="0" applyNumberFormat="0" applyBorder="0" applyAlignment="0" applyProtection="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83" fillId="47" borderId="0" applyNumberFormat="0" applyBorder="0" applyAlignment="0" applyProtection="0">
      <alignment vertical="center"/>
    </xf>
    <xf numFmtId="0" fontId="10" fillId="0" borderId="0"/>
    <xf numFmtId="193" fontId="70" fillId="0" borderId="0">
      <protection locked="0"/>
    </xf>
    <xf numFmtId="193" fontId="70" fillId="0" borderId="0">
      <protection locked="0"/>
    </xf>
    <xf numFmtId="0" fontId="57" fillId="0" borderId="0">
      <protection locked="0"/>
    </xf>
    <xf numFmtId="0" fontId="10" fillId="0" borderId="0"/>
    <xf numFmtId="0" fontId="57" fillId="0" borderId="0">
      <protection locked="0"/>
    </xf>
    <xf numFmtId="0" fontId="79" fillId="0" borderId="0"/>
    <xf numFmtId="0" fontId="92" fillId="0" borderId="0"/>
    <xf numFmtId="0" fontId="95" fillId="0" borderId="0"/>
    <xf numFmtId="0" fontId="94" fillId="0" borderId="0"/>
    <xf numFmtId="0" fontId="89" fillId="0" borderId="0"/>
    <xf numFmtId="0" fontId="10" fillId="0" borderId="0"/>
    <xf numFmtId="0" fontId="62" fillId="0" borderId="0" applyFill="0" applyBorder="0" applyAlignment="0"/>
    <xf numFmtId="0" fontId="10" fillId="0" borderId="0"/>
    <xf numFmtId="0" fontId="10" fillId="0" borderId="0"/>
    <xf numFmtId="0" fontId="10" fillId="0" borderId="0"/>
    <xf numFmtId="0" fontId="10" fillId="0" borderId="0"/>
    <xf numFmtId="0" fontId="96" fillId="35" borderId="48" applyNumberFormat="0" applyAlignment="0" applyProtection="0">
      <alignment vertical="center"/>
    </xf>
    <xf numFmtId="0" fontId="96" fillId="35" borderId="48" applyNumberFormat="0" applyAlignment="0" applyProtection="0">
      <alignment vertical="center"/>
    </xf>
    <xf numFmtId="0" fontId="10" fillId="0" borderId="0"/>
    <xf numFmtId="0" fontId="10" fillId="0" borderId="0"/>
    <xf numFmtId="0" fontId="10" fillId="0" borderId="0"/>
    <xf numFmtId="0" fontId="14" fillId="0" borderId="0"/>
    <xf numFmtId="0" fontId="10" fillId="0" borderId="0"/>
    <xf numFmtId="0" fontId="10" fillId="0" borderId="0"/>
    <xf numFmtId="0" fontId="10" fillId="0" borderId="0"/>
    <xf numFmtId="0" fontId="97" fillId="0" borderId="0" applyNumberFormat="0" applyFill="0" applyBorder="0" applyAlignment="0" applyProtection="0">
      <alignment vertical="top"/>
      <protection locked="0"/>
    </xf>
    <xf numFmtId="200" fontId="98" fillId="0" borderId="44" applyFont="0" applyFill="0" applyBorder="0">
      <alignment horizontal="right" vertical="center"/>
    </xf>
    <xf numFmtId="201" fontId="65" fillId="0" borderId="44" applyFill="0" applyBorder="0" applyProtection="0">
      <alignment horizontal="right" vertical="center"/>
    </xf>
    <xf numFmtId="0" fontId="70" fillId="0" borderId="50">
      <protection locked="0"/>
    </xf>
    <xf numFmtId="0" fontId="57" fillId="0" borderId="50">
      <protection locked="0"/>
    </xf>
    <xf numFmtId="202" fontId="86" fillId="0" borderId="0" applyFont="0" applyFill="0" applyBorder="0" applyAlignment="0" applyProtection="0"/>
    <xf numFmtId="41" fontId="86" fillId="0" borderId="0" applyFont="0" applyFill="0" applyBorder="0" applyAlignment="0" applyProtection="0"/>
    <xf numFmtId="0" fontId="58" fillId="0" borderId="0" applyFont="0" applyFill="0" applyBorder="0" applyAlignment="0" applyProtection="0"/>
    <xf numFmtId="0" fontId="10" fillId="0" borderId="0"/>
    <xf numFmtId="0" fontId="14" fillId="0" borderId="0" applyFill="0" applyBorder="0" applyAlignment="0" applyProtection="0"/>
    <xf numFmtId="0" fontId="14" fillId="0" borderId="0" applyFill="0" applyBorder="0" applyAlignment="0" applyProtection="0"/>
    <xf numFmtId="203" fontId="48" fillId="0" borderId="0" applyFont="0" applyFill="0" applyBorder="0" applyAlignment="0" applyProtection="0"/>
    <xf numFmtId="203" fontId="48" fillId="0" borderId="0" applyFont="0" applyFill="0" applyBorder="0" applyAlignment="0" applyProtection="0"/>
    <xf numFmtId="203" fontId="48" fillId="0" borderId="0" applyFont="0" applyFill="0" applyBorder="0" applyAlignment="0" applyProtection="0"/>
    <xf numFmtId="204" fontId="59" fillId="0" borderId="0"/>
    <xf numFmtId="3" fontId="100" fillId="0" borderId="0" applyFont="0" applyFill="0" applyBorder="0" applyAlignment="0" applyProtection="0"/>
    <xf numFmtId="181" fontId="56" fillId="0" borderId="0" applyFill="0" applyBorder="0" applyAlignment="0" applyProtection="0"/>
    <xf numFmtId="181" fontId="56" fillId="0" borderId="0" applyFill="0" applyBorder="0" applyAlignment="0" applyProtection="0"/>
    <xf numFmtId="40" fontId="58" fillId="0" borderId="0" applyFont="0" applyFill="0" applyBorder="0" applyAlignment="0" applyProtection="0"/>
    <xf numFmtId="0" fontId="60" fillId="0" borderId="0" applyFont="0" applyFill="0" applyBorder="0" applyAlignment="0" applyProtection="0"/>
    <xf numFmtId="0" fontId="58" fillId="0" borderId="0" applyFont="0" applyFill="0" applyBorder="0" applyAlignment="0" applyProtection="0"/>
    <xf numFmtId="25" fontId="14" fillId="0" borderId="0" applyFill="0" applyBorder="0" applyAlignment="0" applyProtection="0"/>
    <xf numFmtId="25" fontId="14" fillId="0" borderId="0" applyFill="0" applyBorder="0" applyAlignment="0" applyProtection="0"/>
    <xf numFmtId="25" fontId="14" fillId="0" borderId="0" applyFill="0" applyBorder="0" applyAlignment="0" applyProtection="0"/>
    <xf numFmtId="205" fontId="99" fillId="0" borderId="0">
      <protection locked="0"/>
    </xf>
    <xf numFmtId="206" fontId="62" fillId="0" borderId="0">
      <protection locked="0"/>
    </xf>
    <xf numFmtId="206" fontId="62" fillId="0" borderId="0">
      <protection locked="0"/>
    </xf>
    <xf numFmtId="206" fontId="62" fillId="0" borderId="0">
      <protection locked="0"/>
    </xf>
    <xf numFmtId="206" fontId="62" fillId="0" borderId="0">
      <protection locked="0"/>
    </xf>
    <xf numFmtId="206" fontId="62" fillId="0" borderId="0">
      <protection locked="0"/>
    </xf>
    <xf numFmtId="206" fontId="62" fillId="0" borderId="0">
      <protection locked="0"/>
    </xf>
    <xf numFmtId="207" fontId="101" fillId="0" borderId="44" applyFill="0" applyBorder="0" applyAlignment="0"/>
    <xf numFmtId="207" fontId="101" fillId="0" borderId="44" applyFill="0" applyBorder="0" applyAlignment="0"/>
    <xf numFmtId="207" fontId="101" fillId="0" borderId="44" applyFill="0" applyBorder="0" applyAlignment="0"/>
    <xf numFmtId="207" fontId="101" fillId="0" borderId="44" applyFill="0" applyBorder="0" applyAlignment="0"/>
    <xf numFmtId="208" fontId="99" fillId="0" borderId="0">
      <protection locked="0"/>
    </xf>
    <xf numFmtId="209" fontId="100" fillId="0" borderId="0" applyFont="0" applyFill="0" applyBorder="0" applyAlignment="0" applyProtection="0"/>
    <xf numFmtId="210" fontId="48" fillId="0" borderId="0"/>
    <xf numFmtId="180" fontId="62" fillId="0" borderId="0">
      <protection locked="0"/>
    </xf>
    <xf numFmtId="0" fontId="10" fillId="0" borderId="0"/>
    <xf numFmtId="38" fontId="58" fillId="0" borderId="0" applyFont="0" applyFill="0" applyBorder="0" applyAlignment="0" applyProtection="0"/>
    <xf numFmtId="211" fontId="62" fillId="0" borderId="0"/>
    <xf numFmtId="212" fontId="48" fillId="0" borderId="0"/>
    <xf numFmtId="0" fontId="10" fillId="0" borderId="0"/>
    <xf numFmtId="0" fontId="57" fillId="0" borderId="0">
      <protection locked="0"/>
    </xf>
    <xf numFmtId="213" fontId="62" fillId="0" borderId="0">
      <protection locked="0"/>
    </xf>
    <xf numFmtId="214" fontId="62" fillId="0" borderId="0">
      <protection locked="0"/>
    </xf>
    <xf numFmtId="0" fontId="10" fillId="0" borderId="0"/>
    <xf numFmtId="0" fontId="10" fillId="0" borderId="0"/>
    <xf numFmtId="0" fontId="10" fillId="0" borderId="0"/>
    <xf numFmtId="0" fontId="10" fillId="0" borderId="0"/>
    <xf numFmtId="0" fontId="10" fillId="0" borderId="0"/>
    <xf numFmtId="0" fontId="102" fillId="0" borderId="0" applyNumberFormat="0" applyAlignment="0">
      <alignment horizontal="left"/>
    </xf>
    <xf numFmtId="215" fontId="62"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4" fillId="0" borderId="0" applyNumberFormat="0" applyFill="0" applyBorder="0" applyAlignment="0" applyProtection="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70" fillId="0" borderId="0">
      <protection locked="0"/>
    </xf>
    <xf numFmtId="0" fontId="70" fillId="0" borderId="0">
      <protection locked="0"/>
    </xf>
    <xf numFmtId="0" fontId="105" fillId="0" borderId="0">
      <protection locked="0"/>
    </xf>
    <xf numFmtId="0" fontId="105" fillId="0" borderId="0">
      <protection locked="0"/>
    </xf>
    <xf numFmtId="216" fontId="99" fillId="0" borderId="0">
      <protection locked="0"/>
    </xf>
    <xf numFmtId="217" fontId="62" fillId="0" borderId="0">
      <protection locked="0"/>
    </xf>
    <xf numFmtId="0" fontId="70" fillId="0" borderId="0">
      <protection locked="0"/>
    </xf>
    <xf numFmtId="0" fontId="106" fillId="0" borderId="0" applyNumberFormat="0" applyFill="0" applyBorder="0" applyAlignment="0" applyProtection="0">
      <alignment vertical="top"/>
      <protection locked="0"/>
    </xf>
    <xf numFmtId="0" fontId="107" fillId="0" borderId="0" applyNumberFormat="0" applyFill="0" applyBorder="0" applyAlignment="0" applyProtection="0"/>
    <xf numFmtId="0" fontId="10" fillId="0" borderId="0"/>
    <xf numFmtId="0" fontId="10" fillId="0" borderId="0"/>
    <xf numFmtId="0" fontId="10" fillId="0" borderId="0"/>
    <xf numFmtId="0" fontId="10" fillId="0" borderId="0"/>
    <xf numFmtId="0" fontId="108" fillId="31" borderId="0" applyNumberFormat="0" applyBorder="0" applyAlignment="0" applyProtection="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38" fontId="109" fillId="49" borderId="0" applyNumberFormat="0" applyBorder="0" applyAlignment="0" applyProtection="0"/>
    <xf numFmtId="38" fontId="109" fillId="50" borderId="0" applyNumberFormat="0" applyBorder="0" applyAlignment="0" applyProtection="0"/>
    <xf numFmtId="0" fontId="10" fillId="0" borderId="0"/>
    <xf numFmtId="0" fontId="110" fillId="0" borderId="0">
      <alignment horizontal="left"/>
    </xf>
    <xf numFmtId="0" fontId="111" fillId="0" borderId="0">
      <alignment horizontal="left"/>
    </xf>
    <xf numFmtId="0" fontId="10" fillId="0" borderId="0"/>
    <xf numFmtId="0" fontId="10" fillId="0" borderId="0"/>
    <xf numFmtId="0" fontId="10" fillId="0" borderId="0"/>
    <xf numFmtId="0" fontId="112" fillId="0" borderId="52" applyNumberFormat="0" applyAlignment="0" applyProtection="0">
      <alignment horizontal="left" vertical="center"/>
    </xf>
    <xf numFmtId="0" fontId="10" fillId="0" borderId="0"/>
    <xf numFmtId="0" fontId="10" fillId="0" borderId="0"/>
    <xf numFmtId="0" fontId="112" fillId="0" borderId="53">
      <alignment horizontal="left" vertical="center"/>
    </xf>
    <xf numFmtId="0" fontId="112" fillId="0" borderId="53">
      <alignment horizontal="left" vertical="center"/>
    </xf>
    <xf numFmtId="0" fontId="112" fillId="0" borderId="53">
      <alignment horizontal="left" vertical="center"/>
    </xf>
    <xf numFmtId="0" fontId="10" fillId="0" borderId="0"/>
    <xf numFmtId="0" fontId="10" fillId="0" borderId="0"/>
    <xf numFmtId="0" fontId="10" fillId="0" borderId="0"/>
    <xf numFmtId="0" fontId="10" fillId="0" borderId="0"/>
    <xf numFmtId="0" fontId="70" fillId="0" borderId="0">
      <protection locked="0"/>
    </xf>
    <xf numFmtId="0" fontId="10" fillId="0" borderId="0"/>
    <xf numFmtId="0" fontId="10" fillId="0" borderId="0"/>
    <xf numFmtId="0" fontId="10" fillId="0" borderId="0"/>
    <xf numFmtId="0" fontId="10" fillId="0" borderId="0"/>
    <xf numFmtId="0" fontId="113" fillId="0" borderId="54" applyNumberFormat="0" applyFill="0" applyAlignment="0" applyProtection="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72" fillId="0" borderId="0">
      <protection locked="0"/>
    </xf>
    <xf numFmtId="218" fontId="62" fillId="0" borderId="0">
      <protection locked="0"/>
    </xf>
    <xf numFmtId="0" fontId="72" fillId="0" borderId="0">
      <protection locked="0"/>
    </xf>
    <xf numFmtId="218" fontId="62" fillId="0" borderId="0">
      <protection locked="0"/>
    </xf>
    <xf numFmtId="0" fontId="10" fillId="0" borderId="0"/>
    <xf numFmtId="0" fontId="114" fillId="0" borderId="55" applyNumberFormat="0" applyFill="0" applyAlignment="0" applyProtection="0"/>
    <xf numFmtId="0" fontId="115" fillId="0" borderId="0" applyNumberFormat="0" applyFill="0" applyBorder="0" applyAlignment="0" applyProtection="0">
      <alignment vertical="top"/>
      <protection locked="0"/>
    </xf>
    <xf numFmtId="10" fontId="109" fillId="51" borderId="44" applyNumberFormat="0" applyBorder="0" applyAlignment="0" applyProtection="0"/>
    <xf numFmtId="10" fontId="109" fillId="51" borderId="44" applyNumberFormat="0" applyBorder="0" applyAlignment="0" applyProtection="0"/>
    <xf numFmtId="10" fontId="109" fillId="50" borderId="44" applyNumberFormat="0" applyBorder="0" applyAlignment="0" applyProtection="0"/>
    <xf numFmtId="10" fontId="109" fillId="50" borderId="44" applyNumberFormat="0" applyBorder="0" applyAlignment="0" applyProtection="0"/>
    <xf numFmtId="10" fontId="109" fillId="50" borderId="44" applyNumberFormat="0" applyBorder="0" applyAlignment="0" applyProtection="0"/>
    <xf numFmtId="10" fontId="109" fillId="50" borderId="44" applyNumberFormat="0" applyBorder="0" applyAlignment="0" applyProtection="0"/>
    <xf numFmtId="0" fontId="10" fillId="0" borderId="0"/>
    <xf numFmtId="0" fontId="10" fillId="0" borderId="0"/>
    <xf numFmtId="0" fontId="10" fillId="0" borderId="0"/>
    <xf numFmtId="0" fontId="116" fillId="34" borderId="48" applyNumberFormat="0" applyAlignment="0" applyProtection="0">
      <alignment vertical="center"/>
    </xf>
    <xf numFmtId="0" fontId="116" fillId="34" borderId="48" applyNumberFormat="0" applyAlignment="0" applyProtection="0">
      <alignment vertical="center"/>
    </xf>
    <xf numFmtId="0" fontId="116" fillId="34" borderId="48" applyNumberFormat="0" applyAlignment="0" applyProtection="0">
      <alignment vertical="center"/>
    </xf>
    <xf numFmtId="0" fontId="116" fillId="34" borderId="48" applyNumberFormat="0" applyAlignment="0" applyProtection="0">
      <alignment vertical="center"/>
    </xf>
    <xf numFmtId="0" fontId="116" fillId="34" borderId="48" applyNumberFormat="0" applyAlignment="0" applyProtection="0">
      <alignment vertical="center"/>
    </xf>
    <xf numFmtId="0" fontId="10" fillId="0" borderId="0"/>
    <xf numFmtId="0" fontId="10" fillId="0" borderId="0"/>
    <xf numFmtId="0" fontId="10" fillId="0" borderId="0"/>
    <xf numFmtId="0" fontId="10" fillId="0" borderId="0"/>
    <xf numFmtId="219" fontId="65" fillId="0" borderId="56" applyFill="0" applyBorder="0" applyProtection="0">
      <alignment horizontal="right" vertical="center"/>
    </xf>
    <xf numFmtId="220" fontId="65" fillId="0" borderId="56" applyFont="0" applyFill="0" applyBorder="0">
      <alignment horizontal="right" vertical="center"/>
    </xf>
    <xf numFmtId="221" fontId="63" fillId="0" borderId="56" applyFill="0" applyBorder="0" applyProtection="0">
      <alignment horizontal="right" vertical="center"/>
    </xf>
    <xf numFmtId="221" fontId="63" fillId="0" borderId="56" applyFill="0" applyBorder="0" applyProtection="0">
      <alignment horizontal="right" vertical="center"/>
    </xf>
    <xf numFmtId="222" fontId="98" fillId="0" borderId="56" applyFont="0" applyFill="0" applyBorder="0">
      <alignment horizontal="right" vertical="center"/>
    </xf>
    <xf numFmtId="222" fontId="98" fillId="0" borderId="56" applyFont="0" applyFill="0" applyBorder="0">
      <alignment horizontal="right" vertical="center"/>
    </xf>
    <xf numFmtId="222" fontId="98" fillId="0" borderId="56" applyFont="0" applyFill="0" applyBorder="0">
      <alignment horizontal="righ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223" fontId="63" fillId="0" borderId="46" applyFill="0">
      <alignment horizontal="right" vertical="center"/>
    </xf>
    <xf numFmtId="224" fontId="117" fillId="0" borderId="0" applyFill="0" applyBorder="0" applyProtection="0">
      <alignment vertical="center"/>
    </xf>
    <xf numFmtId="224" fontId="117" fillId="0" borderId="0" applyFill="0" applyBorder="0" applyProtection="0">
      <alignment vertical="center"/>
    </xf>
    <xf numFmtId="224" fontId="117" fillId="0" borderId="0" applyFill="0" applyBorder="0" applyProtection="0">
      <alignmen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0"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24" fontId="117" fillId="0" borderId="0" applyFill="0" applyBorder="0" applyProtection="0">
      <alignment vertical="center"/>
    </xf>
    <xf numFmtId="0" fontId="117" fillId="0" borderId="0" applyFill="0" applyBorder="0" applyProtection="0">
      <alignment vertical="center"/>
    </xf>
    <xf numFmtId="224" fontId="117" fillId="0" borderId="0" applyFill="0" applyBorder="0" applyProtection="0">
      <alignment vertical="center"/>
    </xf>
    <xf numFmtId="0" fontId="117" fillId="0" borderId="0" applyFill="0" applyBorder="0" applyProtection="0">
      <alignmen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0"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18" fontId="62" fillId="0" borderId="46" applyFill="0">
      <alignment horizontal="right" vertical="center"/>
    </xf>
    <xf numFmtId="224" fontId="117" fillId="0" borderId="0" applyFill="0" applyBorder="0" applyProtection="0">
      <alignment vertical="center"/>
    </xf>
    <xf numFmtId="225" fontId="65" fillId="0" borderId="56" applyFont="0" applyFill="0" applyBorder="0">
      <alignment horizontal="right" vertical="center"/>
    </xf>
    <xf numFmtId="225" fontId="65" fillId="0" borderId="56" applyFont="0" applyFill="0" applyBorder="0">
      <alignment horizontal="right" vertical="center"/>
    </xf>
    <xf numFmtId="225" fontId="65" fillId="0" borderId="56" applyFont="0" applyFill="0" applyBorder="0">
      <alignment horizontal="right" vertical="center"/>
    </xf>
    <xf numFmtId="225" fontId="65" fillId="0" borderId="56" applyFont="0" applyFill="0" applyBorder="0">
      <alignment horizontal="right" vertical="center"/>
    </xf>
    <xf numFmtId="226" fontId="14" fillId="0" borderId="0" applyFont="0" applyFill="0" applyBorder="0" applyAlignment="0" applyProtection="0"/>
    <xf numFmtId="227" fontId="118" fillId="0" borderId="0">
      <alignment horizontal="left"/>
    </xf>
    <xf numFmtId="0" fontId="119" fillId="0" borderId="0"/>
    <xf numFmtId="0" fontId="120" fillId="0" borderId="0"/>
    <xf numFmtId="0" fontId="119" fillId="0" borderId="0"/>
    <xf numFmtId="0" fontId="120" fillId="0" borderId="0"/>
    <xf numFmtId="0" fontId="121" fillId="0" borderId="0"/>
    <xf numFmtId="41" fontId="14" fillId="0" borderId="0" applyFont="0" applyFill="0" applyBorder="0" applyAlignment="0" applyProtection="0"/>
    <xf numFmtId="43" fontId="14" fillId="0" borderId="0" applyFont="0" applyFill="0" applyBorder="0" applyAlignment="0" applyProtection="0"/>
    <xf numFmtId="0" fontId="122" fillId="0" borderId="58"/>
    <xf numFmtId="0" fontId="122" fillId="0" borderId="58"/>
    <xf numFmtId="0" fontId="122" fillId="0" borderId="58"/>
    <xf numFmtId="0" fontId="123" fillId="0" borderId="58"/>
    <xf numFmtId="0" fontId="123" fillId="0" borderId="58"/>
    <xf numFmtId="0" fontId="123" fillId="0" borderId="58"/>
    <xf numFmtId="0" fontId="14" fillId="0" borderId="0" applyFont="0" applyFill="0" applyBorder="0" applyAlignment="0" applyProtection="0"/>
    <xf numFmtId="0" fontId="14" fillId="0" borderId="0" applyFont="0" applyFill="0" applyBorder="0" applyAlignment="0" applyProtection="0"/>
    <xf numFmtId="0" fontId="63" fillId="0" borderId="56">
      <alignment horizontal="right" vertical="center"/>
    </xf>
    <xf numFmtId="0" fontId="63" fillId="0" borderId="56">
      <alignment horizontal="right" vertical="center"/>
    </xf>
    <xf numFmtId="0" fontId="63" fillId="0" borderId="56">
      <alignment horizontal="right" vertical="center"/>
    </xf>
    <xf numFmtId="0" fontId="10" fillId="0" borderId="0"/>
    <xf numFmtId="0" fontId="10" fillId="0" borderId="0"/>
    <xf numFmtId="0" fontId="10" fillId="0" borderId="0"/>
    <xf numFmtId="0" fontId="10" fillId="0" borderId="0"/>
    <xf numFmtId="0" fontId="124" fillId="37" borderId="0" applyNumberFormat="0" applyBorder="0" applyAlignment="0" applyProtection="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1" fontId="54" fillId="0" borderId="0" applyNumberFormat="0" applyFont="0" applyFill="0" applyBorder="0" applyAlignment="0">
      <alignment vertical="center"/>
    </xf>
    <xf numFmtId="0" fontId="54" fillId="0" borderId="59" applyNumberFormat="0" applyFont="0" applyBorder="0" applyProtection="0">
      <alignment horizontal="center" vertical="center"/>
    </xf>
    <xf numFmtId="0" fontId="14" fillId="0" borderId="0" applyNumberFormat="0" applyFill="0" applyBorder="0" applyAlignment="0" applyProtection="0"/>
    <xf numFmtId="0" fontId="119" fillId="0" borderId="0"/>
    <xf numFmtId="0" fontId="120" fillId="0" borderId="0"/>
    <xf numFmtId="0" fontId="10" fillId="0" borderId="0"/>
    <xf numFmtId="228" fontId="15" fillId="0" borderId="0"/>
    <xf numFmtId="217" fontId="62" fillId="0" borderId="0"/>
    <xf numFmtId="0" fontId="10" fillId="0" borderId="0"/>
    <xf numFmtId="0" fontId="120" fillId="0" borderId="0"/>
    <xf numFmtId="0" fontId="120" fillId="0" borderId="0"/>
    <xf numFmtId="0" fontId="10" fillId="0" borderId="0"/>
    <xf numFmtId="0" fontId="120" fillId="0" borderId="0"/>
    <xf numFmtId="0" fontId="10" fillId="0" borderId="0"/>
    <xf numFmtId="0" fontId="120" fillId="0" borderId="0"/>
    <xf numFmtId="0" fontId="10" fillId="0" borderId="0"/>
    <xf numFmtId="0" fontId="120" fillId="0" borderId="0"/>
    <xf numFmtId="0" fontId="10" fillId="0" borderId="0"/>
    <xf numFmtId="0" fontId="10" fillId="0" borderId="0"/>
    <xf numFmtId="0" fontId="120" fillId="0" borderId="0"/>
    <xf numFmtId="0" fontId="48" fillId="0" borderId="0"/>
    <xf numFmtId="0" fontId="14" fillId="0" borderId="0" applyNumberFormat="0" applyFill="0" applyBorder="0" applyAlignment="0" applyProtection="0"/>
    <xf numFmtId="0" fontId="14" fillId="0" borderId="0"/>
    <xf numFmtId="0" fontId="14" fillId="0" borderId="0"/>
    <xf numFmtId="0" fontId="10" fillId="0" borderId="0"/>
    <xf numFmtId="0" fontId="10" fillId="0" borderId="0"/>
    <xf numFmtId="0" fontId="10" fillId="0" borderId="0"/>
    <xf numFmtId="0" fontId="10" fillId="0" borderId="0"/>
    <xf numFmtId="0" fontId="10" fillId="0" borderId="0"/>
    <xf numFmtId="0" fontId="62" fillId="30" borderId="60" applyNumberFormat="0" applyFont="0" applyAlignment="0" applyProtection="0">
      <alignment vertical="center"/>
    </xf>
    <xf numFmtId="0" fontId="62" fillId="30" borderId="60" applyNumberFormat="0" applyFont="0" applyAlignment="0" applyProtection="0">
      <alignment vertical="center"/>
    </xf>
    <xf numFmtId="0" fontId="62" fillId="30" borderId="60" applyNumberFormat="0" applyFont="0" applyAlignment="0" applyProtection="0">
      <alignment vertical="center"/>
    </xf>
    <xf numFmtId="0" fontId="62" fillId="30" borderId="60" applyNumberFormat="0" applyFont="0" applyAlignment="0" applyProtection="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4" fillId="0" borderId="0" applyFont="0" applyFill="0" applyBorder="0" applyAlignment="0" applyProtection="0"/>
    <xf numFmtId="0" fontId="14" fillId="0" borderId="0"/>
    <xf numFmtId="0" fontId="10" fillId="0" borderId="0"/>
    <xf numFmtId="0" fontId="10" fillId="0" borderId="0"/>
    <xf numFmtId="0" fontId="10" fillId="0" borderId="0"/>
    <xf numFmtId="0" fontId="10" fillId="0" borderId="0"/>
    <xf numFmtId="0" fontId="10" fillId="0" borderId="0"/>
    <xf numFmtId="0" fontId="125" fillId="35" borderId="61" applyNumberFormat="0" applyAlignment="0" applyProtection="0">
      <alignment vertical="center"/>
    </xf>
    <xf numFmtId="0" fontId="125" fillId="35" borderId="61" applyNumberFormat="0" applyAlignment="0" applyProtection="0">
      <alignment vertical="center"/>
    </xf>
    <xf numFmtId="0" fontId="125" fillId="35" borderId="61" applyNumberFormat="0" applyAlignment="0" applyProtection="0">
      <alignment vertical="center"/>
    </xf>
    <xf numFmtId="0" fontId="125" fillId="35" borderId="61" applyNumberFormat="0" applyAlignment="0" applyProtection="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26" fillId="0" borderId="0">
      <alignment vertical="center"/>
    </xf>
    <xf numFmtId="0" fontId="10" fillId="0" borderId="0"/>
    <xf numFmtId="0" fontId="10" fillId="0" borderId="0"/>
    <xf numFmtId="0" fontId="10" fillId="0" borderId="0"/>
    <xf numFmtId="0" fontId="10" fillId="0" borderId="0"/>
    <xf numFmtId="0" fontId="10" fillId="0" borderId="0"/>
    <xf numFmtId="10" fontId="14" fillId="0" borderId="0" applyFont="0" applyFill="0" applyBorder="0" applyAlignment="0" applyProtection="0"/>
    <xf numFmtId="10" fontId="14" fillId="0" borderId="0" applyFill="0" applyBorder="0" applyAlignment="0" applyProtection="0"/>
    <xf numFmtId="10" fontId="14" fillId="0" borderId="0" applyFill="0" applyBorder="0" applyAlignment="0" applyProtection="0"/>
    <xf numFmtId="10" fontId="14" fillId="0" borderId="0" applyFill="0" applyBorder="0" applyAlignment="0" applyProtection="0"/>
    <xf numFmtId="229" fontId="99" fillId="0" borderId="0">
      <protection locked="0"/>
    </xf>
    <xf numFmtId="229" fontId="99" fillId="0" borderId="0">
      <protection locked="0"/>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23" fillId="0" borderId="0"/>
    <xf numFmtId="0" fontId="10" fillId="0" borderId="0"/>
    <xf numFmtId="0" fontId="10" fillId="0" borderId="0"/>
    <xf numFmtId="0" fontId="10" fillId="0" borderId="0"/>
    <xf numFmtId="0" fontId="127" fillId="0" borderId="0" applyFill="0" applyBorder="0" applyProtection="0">
      <alignment horizontal="centerContinuous" vertical="center"/>
    </xf>
    <xf numFmtId="0" fontId="63" fillId="50" borderId="0" applyFill="0" applyBorder="0" applyProtection="0">
      <alignment horizontal="center" vertical="center"/>
    </xf>
    <xf numFmtId="0" fontId="10" fillId="0" borderId="0"/>
    <xf numFmtId="0" fontId="10" fillId="0" borderId="0"/>
    <xf numFmtId="0" fontId="10" fillId="0" borderId="0"/>
    <xf numFmtId="0" fontId="128" fillId="49" borderId="0">
      <alignment horizontal="centerContinuous"/>
    </xf>
    <xf numFmtId="0" fontId="128" fillId="49" borderId="0">
      <alignment horizontal="centerContinuous"/>
    </xf>
    <xf numFmtId="0" fontId="128" fillId="49" borderId="0">
      <alignment horizontal="centerContinuous"/>
    </xf>
    <xf numFmtId="0" fontId="128" fillId="49" borderId="0">
      <alignment horizontal="centerContinuous"/>
    </xf>
    <xf numFmtId="0" fontId="10" fillId="0" borderId="0"/>
    <xf numFmtId="49" fontId="129" fillId="0" borderId="0" applyFill="0" applyBorder="0" applyProtection="0">
      <alignment horizontal="centerContinuous" vertical="center"/>
    </xf>
    <xf numFmtId="49" fontId="129" fillId="0" borderId="0" applyFill="0" applyBorder="0" applyProtection="0">
      <alignment horizontal="centerContinuous" vertical="center"/>
    </xf>
    <xf numFmtId="49" fontId="129" fillId="0" borderId="0" applyFill="0" applyBorder="0" applyProtection="0">
      <alignment horizontal="centerContinuous" vertical="center"/>
    </xf>
    <xf numFmtId="49" fontId="129" fillId="0" borderId="0" applyFill="0" applyBorder="0" applyProtection="0">
      <alignment horizontal="centerContinuous" vertical="center"/>
    </xf>
    <xf numFmtId="0" fontId="10" fillId="0" borderId="0"/>
    <xf numFmtId="0" fontId="10" fillId="0" borderId="0"/>
    <xf numFmtId="0" fontId="10" fillId="0" borderId="0"/>
    <xf numFmtId="0" fontId="10" fillId="0" borderId="0"/>
    <xf numFmtId="49" fontId="129" fillId="0" borderId="0" applyFill="0" applyBorder="0" applyProtection="0">
      <alignment horizontal="centerContinuous" vertical="center"/>
    </xf>
    <xf numFmtId="231" fontId="48" fillId="0" borderId="44" applyFont="0" applyFill="0" applyBorder="0" applyProtection="0">
      <alignment horizontal="right" vertical="center"/>
    </xf>
    <xf numFmtId="0" fontId="65" fillId="0" borderId="44" applyFont="0" applyFill="0" applyBorder="0">
      <alignment horizontal="right" vertical="center"/>
    </xf>
    <xf numFmtId="0" fontId="10" fillId="0" borderId="0"/>
    <xf numFmtId="0" fontId="10" fillId="0" borderId="0"/>
    <xf numFmtId="0" fontId="70" fillId="0" borderId="62">
      <protection locked="0"/>
    </xf>
    <xf numFmtId="0" fontId="10" fillId="0" borderId="0"/>
    <xf numFmtId="0" fontId="10" fillId="0" borderId="0"/>
    <xf numFmtId="0" fontId="10" fillId="0" borderId="0"/>
    <xf numFmtId="3" fontId="130" fillId="0" borderId="55" applyProtection="0"/>
    <xf numFmtId="232" fontId="58"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233" fontId="62" fillId="0" borderId="0" applyFont="0" applyFill="0" applyBorder="0" applyAlignment="0" applyProtection="0">
      <alignment horizontal="right"/>
    </xf>
    <xf numFmtId="0" fontId="82" fillId="44" borderId="0" applyNumberFormat="0" applyBorder="0" applyAlignment="0" applyProtection="0">
      <alignment vertical="center"/>
    </xf>
    <xf numFmtId="0" fontId="84" fillId="23" borderId="0" applyNumberFormat="0" applyBorder="0" applyAlignment="0" applyProtection="0">
      <alignment vertical="center"/>
    </xf>
    <xf numFmtId="0" fontId="84" fillId="25" borderId="0" applyNumberFormat="0" applyBorder="0" applyAlignment="0" applyProtection="0">
      <alignment vertical="center"/>
    </xf>
    <xf numFmtId="0" fontId="84" fillId="25" borderId="0" applyNumberFormat="0" applyBorder="0" applyAlignment="0" applyProtection="0">
      <alignment vertical="center"/>
    </xf>
    <xf numFmtId="0" fontId="84" fillId="25" borderId="0" applyNumberFormat="0" applyBorder="0" applyAlignment="0" applyProtection="0">
      <alignment vertical="center"/>
    </xf>
    <xf numFmtId="0" fontId="84" fillId="25" borderId="0" applyNumberFormat="0" applyBorder="0" applyAlignment="0" applyProtection="0">
      <alignment vertical="center"/>
    </xf>
    <xf numFmtId="0" fontId="84" fillId="25" borderId="0" applyNumberFormat="0" applyBorder="0" applyAlignment="0" applyProtection="0">
      <alignment vertical="center"/>
    </xf>
    <xf numFmtId="0" fontId="131" fillId="0" borderId="0" applyNumberFormat="0" applyFill="0" applyBorder="0" applyAlignment="0" applyProtection="0">
      <alignment vertical="center"/>
    </xf>
    <xf numFmtId="0" fontId="131" fillId="0" borderId="0" applyNumberFormat="0" applyFill="0" applyBorder="0" applyAlignment="0" applyProtection="0">
      <alignment vertical="center"/>
    </xf>
    <xf numFmtId="0" fontId="131" fillId="0" borderId="0" applyNumberFormat="0" applyFill="0" applyBorder="0" applyAlignment="0" applyProtection="0">
      <alignment vertical="center"/>
    </xf>
    <xf numFmtId="0" fontId="131" fillId="0" borderId="0" applyNumberFormat="0" applyFill="0" applyBorder="0" applyAlignment="0" applyProtection="0">
      <alignment vertical="center"/>
    </xf>
    <xf numFmtId="0" fontId="131" fillId="0" borderId="0" applyNumberFormat="0" applyFill="0" applyBorder="0" applyAlignment="0" applyProtection="0">
      <alignment vertical="center"/>
    </xf>
    <xf numFmtId="0" fontId="132" fillId="14" borderId="31" applyNumberFormat="0" applyAlignment="0" applyProtection="0">
      <alignment vertical="center"/>
    </xf>
    <xf numFmtId="0" fontId="132" fillId="14" borderId="31" applyNumberFormat="0" applyAlignment="0" applyProtection="0">
      <alignment vertical="center"/>
    </xf>
    <xf numFmtId="0" fontId="132" fillId="14" borderId="31" applyNumberFormat="0" applyAlignment="0" applyProtection="0">
      <alignment vertical="center"/>
    </xf>
    <xf numFmtId="0" fontId="132" fillId="14" borderId="31" applyNumberFormat="0" applyAlignment="0" applyProtection="0">
      <alignment vertical="center"/>
    </xf>
    <xf numFmtId="0" fontId="132" fillId="14" borderId="31" applyNumberFormat="0" applyAlignment="0" applyProtection="0">
      <alignment vertical="center"/>
    </xf>
    <xf numFmtId="0" fontId="132" fillId="14" borderId="31" applyNumberFormat="0" applyAlignment="0" applyProtection="0">
      <alignment vertical="center"/>
    </xf>
    <xf numFmtId="234" fontId="48" fillId="0" borderId="0">
      <protection locked="0"/>
    </xf>
    <xf numFmtId="0" fontId="48" fillId="0" borderId="0">
      <protection locked="0"/>
    </xf>
    <xf numFmtId="0" fontId="56" fillId="0" borderId="0" applyNumberFormat="0" applyFont="0" applyAlignment="0">
      <alignment horizontal="center" vertical="center"/>
    </xf>
    <xf numFmtId="37" fontId="54" fillId="0" borderId="47" applyAlignment="0"/>
    <xf numFmtId="235" fontId="48" fillId="0" borderId="0"/>
    <xf numFmtId="235" fontId="48" fillId="0" borderId="0"/>
    <xf numFmtId="235" fontId="48" fillId="0" borderId="0"/>
    <xf numFmtId="235" fontId="48" fillId="0" borderId="0"/>
    <xf numFmtId="235" fontId="48" fillId="0" borderId="0"/>
    <xf numFmtId="0" fontId="134" fillId="11" borderId="0" applyNumberFormat="0" applyBorder="0" applyAlignment="0" applyProtection="0">
      <alignment vertical="center"/>
    </xf>
    <xf numFmtId="0" fontId="134" fillId="11" borderId="0" applyNumberFormat="0" applyBorder="0" applyAlignment="0" applyProtection="0">
      <alignment vertical="center"/>
    </xf>
    <xf numFmtId="0" fontId="134" fillId="11" borderId="0" applyNumberFormat="0" applyBorder="0" applyAlignment="0" applyProtection="0">
      <alignment vertical="center"/>
    </xf>
    <xf numFmtId="0" fontId="134" fillId="11" borderId="0" applyNumberFormat="0" applyBorder="0" applyAlignment="0" applyProtection="0">
      <alignment vertical="center"/>
    </xf>
    <xf numFmtId="0" fontId="134" fillId="11" borderId="0" applyNumberFormat="0" applyBorder="0" applyAlignment="0" applyProtection="0">
      <alignment vertical="center"/>
    </xf>
    <xf numFmtId="0" fontId="134" fillId="11" borderId="0" applyNumberFormat="0" applyBorder="0" applyAlignment="0" applyProtection="0">
      <alignment vertical="center"/>
    </xf>
    <xf numFmtId="0" fontId="70" fillId="0" borderId="0">
      <protection locked="0"/>
    </xf>
    <xf numFmtId="0" fontId="70" fillId="0" borderId="0">
      <protection locked="0"/>
    </xf>
    <xf numFmtId="0" fontId="60" fillId="0" borderId="0"/>
    <xf numFmtId="0" fontId="135" fillId="0" borderId="0" applyNumberFormat="0" applyFill="0" applyBorder="0" applyAlignment="0" applyProtection="0">
      <alignment vertical="top"/>
      <protection locked="0"/>
    </xf>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60" fillId="0" borderId="51">
      <alignment vertical="center"/>
    </xf>
    <xf numFmtId="0" fontId="48" fillId="0" borderId="0"/>
    <xf numFmtId="0" fontId="62" fillId="30" borderId="60" applyNumberFormat="0" applyFont="0" applyAlignment="0" applyProtection="0">
      <alignment vertical="center"/>
    </xf>
    <xf numFmtId="0" fontId="50" fillId="16" borderId="35" applyNumberFormat="0" applyFont="0" applyAlignment="0" applyProtection="0">
      <alignment vertical="center"/>
    </xf>
    <xf numFmtId="0" fontId="50" fillId="16" borderId="35" applyNumberFormat="0" applyFont="0" applyAlignment="0" applyProtection="0">
      <alignment vertical="center"/>
    </xf>
    <xf numFmtId="0" fontId="50" fillId="16" borderId="35" applyNumberFormat="0" applyFont="0" applyAlignment="0" applyProtection="0">
      <alignment vertical="center"/>
    </xf>
    <xf numFmtId="0" fontId="50" fillId="16" borderId="35" applyNumberFormat="0" applyFont="0" applyAlignment="0" applyProtection="0">
      <alignment vertical="center"/>
    </xf>
    <xf numFmtId="0" fontId="50" fillId="16" borderId="35" applyNumberFormat="0" applyFont="0" applyAlignment="0" applyProtection="0">
      <alignment vertical="center"/>
    </xf>
    <xf numFmtId="0" fontId="62" fillId="30" borderId="60" applyNumberFormat="0" applyFont="0" applyAlignment="0" applyProtection="0">
      <alignment vertical="center"/>
    </xf>
    <xf numFmtId="0" fontId="62" fillId="30" borderId="60" applyNumberFormat="0" applyFont="0" applyAlignment="0" applyProtection="0">
      <alignment vertical="center"/>
    </xf>
    <xf numFmtId="0" fontId="62" fillId="30" borderId="60" applyNumberFormat="0" applyFont="0" applyAlignment="0" applyProtection="0">
      <alignment vertical="center"/>
    </xf>
    <xf numFmtId="0" fontId="50" fillId="16" borderId="35" applyNumberFormat="0" applyFont="0" applyAlignment="0" applyProtection="0">
      <alignment vertical="center"/>
    </xf>
    <xf numFmtId="0" fontId="50" fillId="16" borderId="35" applyNumberFormat="0" applyFont="0" applyAlignment="0" applyProtection="0">
      <alignment vertical="center"/>
    </xf>
    <xf numFmtId="0" fontId="50" fillId="16" borderId="35" applyNumberFormat="0" applyFont="0" applyAlignment="0" applyProtection="0">
      <alignment vertical="center"/>
    </xf>
    <xf numFmtId="0" fontId="50" fillId="16" borderId="35" applyNumberFormat="0" applyFont="0" applyAlignment="0" applyProtection="0">
      <alignment vertical="center"/>
    </xf>
    <xf numFmtId="0" fontId="50" fillId="16" borderId="35" applyNumberFormat="0" applyFont="0" applyAlignment="0" applyProtection="0">
      <alignment vertical="center"/>
    </xf>
    <xf numFmtId="0" fontId="50" fillId="16" borderId="35" applyNumberFormat="0" applyFont="0" applyAlignment="0" applyProtection="0">
      <alignment vertical="center"/>
    </xf>
    <xf numFmtId="0" fontId="50" fillId="16" borderId="35" applyNumberFormat="0" applyFont="0" applyAlignment="0" applyProtection="0">
      <alignment vertical="center"/>
    </xf>
    <xf numFmtId="0" fontId="50" fillId="16" borderId="35" applyNumberFormat="0" applyFont="0" applyAlignment="0" applyProtection="0">
      <alignment vertical="center"/>
    </xf>
    <xf numFmtId="0" fontId="50" fillId="16" borderId="35" applyNumberFormat="0" applyFont="0" applyAlignment="0" applyProtection="0">
      <alignment vertical="center"/>
    </xf>
    <xf numFmtId="0" fontId="50" fillId="16" borderId="35" applyNumberFormat="0" applyFont="0" applyAlignment="0" applyProtection="0">
      <alignment vertical="center"/>
    </xf>
    <xf numFmtId="0" fontId="50" fillId="16" borderId="35" applyNumberFormat="0" applyFont="0" applyAlignment="0" applyProtection="0">
      <alignment vertical="center"/>
    </xf>
    <xf numFmtId="0" fontId="50" fillId="16" borderId="35" applyNumberFormat="0" applyFont="0" applyAlignment="0" applyProtection="0">
      <alignment vertical="center"/>
    </xf>
    <xf numFmtId="0" fontId="50" fillId="16" borderId="35" applyNumberFormat="0" applyFont="0" applyAlignment="0" applyProtection="0">
      <alignment vertical="center"/>
    </xf>
    <xf numFmtId="0" fontId="14" fillId="0" borderId="0" applyFont="0" applyFill="0" applyBorder="0" applyAlignment="0" applyProtection="0"/>
    <xf numFmtId="0" fontId="14" fillId="0" borderId="0" applyFont="0" applyFill="0" applyBorder="0" applyAlignment="0" applyProtection="0"/>
    <xf numFmtId="39" fontId="65" fillId="0" borderId="44" applyFont="0" applyFill="0" applyBorder="0">
      <alignment horizontal="right" vertical="center"/>
    </xf>
    <xf numFmtId="39" fontId="65" fillId="0" borderId="44" applyFont="0" applyFill="0" applyBorder="0">
      <alignment horizontal="right" vertical="center"/>
    </xf>
    <xf numFmtId="39" fontId="65" fillId="0" borderId="44" applyFont="0" applyFill="0" applyBorder="0">
      <alignment horizontal="right" vertical="center"/>
    </xf>
    <xf numFmtId="39" fontId="65" fillId="0" borderId="44" applyFont="0" applyFill="0" applyBorder="0">
      <alignment horizontal="right" vertical="center"/>
    </xf>
    <xf numFmtId="0" fontId="14" fillId="0" borderId="0" applyFont="0" applyFill="0" applyBorder="0" applyAlignment="0" applyProtection="0"/>
    <xf numFmtId="0" fontId="14" fillId="0" borderId="0" applyFont="0" applyFill="0" applyBorder="0" applyAlignment="0" applyProtection="0"/>
    <xf numFmtId="0" fontId="71" fillId="0" borderId="0" applyNumberFormat="0" applyFont="0" applyFill="0" applyBorder="0" applyProtection="0">
      <alignment horizontal="distributed" vertical="center" justifyLastLine="1"/>
    </xf>
    <xf numFmtId="0" fontId="70" fillId="0" borderId="0">
      <protection locked="0"/>
    </xf>
    <xf numFmtId="0" fontId="78" fillId="0" borderId="0">
      <protection locked="0"/>
    </xf>
    <xf numFmtId="0" fontId="48" fillId="0" borderId="0" applyFont="0" applyFill="0" applyBorder="0" applyProtection="0">
      <alignment horizontal="center" vertical="center"/>
    </xf>
    <xf numFmtId="9" fontId="103" fillId="50" borderId="0" applyFill="0" applyBorder="0" applyProtection="0">
      <alignment horizontal="right"/>
    </xf>
    <xf numFmtId="9" fontId="136" fillId="0" borderId="0" applyFont="0" applyFill="0" applyBorder="0" applyAlignment="0" applyProtection="0"/>
    <xf numFmtId="10" fontId="103" fillId="0" borderId="0" applyFill="0" applyBorder="0" applyProtection="0">
      <alignment horizontal="right"/>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0" fillId="0" borderId="0" applyFont="0" applyFill="0" applyBorder="0" applyAlignment="0" applyProtection="0">
      <alignment vertical="center"/>
    </xf>
    <xf numFmtId="9" fontId="62" fillId="0" borderId="0" applyFont="0" applyFill="0" applyBorder="0" applyAlignment="0" applyProtection="0"/>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1" fillId="0" borderId="0" applyFont="0" applyFill="0" applyBorder="0" applyAlignment="0" applyProtection="0"/>
    <xf numFmtId="9" fontId="62" fillId="0" borderId="0" applyFont="0" applyFill="0" applyBorder="0" applyAlignment="0" applyProtection="0"/>
    <xf numFmtId="9" fontId="62" fillId="0" borderId="0" applyFont="0" applyFill="0" applyBorder="0" applyAlignment="0" applyProtection="0"/>
    <xf numFmtId="9" fontId="62" fillId="0" borderId="0" applyFont="0" applyFill="0" applyBorder="0" applyAlignment="0" applyProtection="0"/>
    <xf numFmtId="9" fontId="62" fillId="0" borderId="0" applyFont="0" applyFill="0" applyBorder="0" applyAlignment="0" applyProtection="0"/>
    <xf numFmtId="9" fontId="62" fillId="0" borderId="0" applyFont="0" applyFill="0" applyBorder="0" applyAlignment="0" applyProtection="0"/>
    <xf numFmtId="9" fontId="62" fillId="0" borderId="0" applyFont="0" applyFill="0" applyBorder="0" applyAlignment="0" applyProtection="0"/>
    <xf numFmtId="9" fontId="62" fillId="0" borderId="0" applyFont="0" applyFill="0" applyBorder="0" applyAlignment="0" applyProtection="0"/>
    <xf numFmtId="9" fontId="62" fillId="0" borderId="0" applyFont="0" applyFill="0" applyBorder="0" applyAlignment="0" applyProtection="0"/>
    <xf numFmtId="9" fontId="62" fillId="0" borderId="0" applyFont="0" applyFill="0" applyBorder="0" applyAlignment="0" applyProtection="0"/>
    <xf numFmtId="9" fontId="62" fillId="0" borderId="0" applyFont="0" applyFill="0" applyBorder="0" applyAlignment="0" applyProtection="0"/>
    <xf numFmtId="9" fontId="62" fillId="0" borderId="0" applyFont="0" applyFill="0" applyBorder="0" applyAlignment="0" applyProtection="0"/>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62" fillId="0" borderId="0" applyFont="0" applyFill="0" applyBorder="0" applyAlignment="0" applyProtection="0"/>
    <xf numFmtId="9" fontId="62" fillId="0" borderId="0" applyFont="0" applyFill="0" applyBorder="0" applyAlignment="0" applyProtection="0"/>
    <xf numFmtId="9" fontId="62" fillId="0" borderId="0" applyFont="0" applyFill="0" applyBorder="0" applyAlignment="0" applyProtection="0"/>
    <xf numFmtId="9" fontId="62" fillId="0" borderId="0" applyFont="0" applyFill="0" applyBorder="0" applyAlignment="0" applyProtection="0"/>
    <xf numFmtId="9" fontId="62" fillId="0" borderId="0" applyFont="0" applyFill="0" applyBorder="0" applyAlignment="0" applyProtection="0"/>
    <xf numFmtId="9" fontId="62" fillId="0" borderId="0" applyFont="0" applyFill="0" applyBorder="0" applyAlignment="0" applyProtection="0"/>
    <xf numFmtId="9" fontId="62" fillId="0" borderId="0" applyFont="0" applyFill="0" applyBorder="0" applyAlignment="0" applyProtection="0"/>
    <xf numFmtId="9" fontId="62" fillId="0" borderId="0" applyFont="0" applyFill="0" applyBorder="0" applyAlignment="0" applyProtection="0"/>
    <xf numFmtId="9" fontId="62" fillId="0" borderId="0" applyFont="0" applyFill="0" applyBorder="0" applyAlignment="0" applyProtection="0"/>
    <xf numFmtId="9" fontId="62" fillId="0" borderId="0" applyFont="0" applyFill="0" applyBorder="0" applyAlignment="0" applyProtection="0"/>
    <xf numFmtId="9" fontId="62" fillId="0" borderId="0" applyFont="0" applyFill="0" applyBorder="0" applyAlignment="0" applyProtection="0"/>
    <xf numFmtId="9" fontId="62" fillId="0" borderId="0" applyFont="0" applyFill="0" applyBorder="0" applyAlignment="0" applyProtection="0"/>
    <xf numFmtId="9" fontId="62" fillId="0" borderId="0" applyFont="0" applyFill="0" applyBorder="0" applyAlignment="0" applyProtection="0"/>
    <xf numFmtId="9" fontId="62" fillId="0" borderId="0" applyFont="0" applyFill="0" applyBorder="0" applyAlignment="0" applyProtection="0"/>
    <xf numFmtId="9" fontId="62" fillId="0" borderId="0" applyFont="0" applyFill="0" applyBorder="0" applyAlignment="0" applyProtection="0"/>
    <xf numFmtId="9" fontId="62" fillId="0" borderId="0" applyFont="0" applyFill="0" applyBorder="0" applyAlignment="0" applyProtection="0"/>
    <xf numFmtId="9" fontId="62" fillId="0" borderId="0" applyFont="0" applyFill="0" applyBorder="0" applyAlignment="0" applyProtection="0"/>
    <xf numFmtId="9" fontId="62" fillId="0" borderId="0" applyFont="0" applyFill="0" applyBorder="0" applyAlignment="0" applyProtection="0"/>
    <xf numFmtId="9" fontId="62" fillId="0" borderId="0" applyFont="0" applyFill="0" applyBorder="0" applyAlignment="0" applyProtection="0"/>
    <xf numFmtId="9" fontId="62" fillId="0" borderId="0" applyFont="0" applyFill="0" applyBorder="0" applyAlignment="0" applyProtection="0"/>
    <xf numFmtId="9" fontId="62" fillId="0" borderId="0" applyFont="0" applyFill="0" applyBorder="0" applyAlignment="0" applyProtection="0"/>
    <xf numFmtId="9" fontId="62" fillId="0" borderId="0" applyFont="0" applyFill="0" applyBorder="0" applyAlignment="0" applyProtection="0"/>
    <xf numFmtId="9" fontId="62" fillId="0" borderId="0" applyFont="0" applyFill="0" applyBorder="0" applyAlignment="0" applyProtection="0"/>
    <xf numFmtId="9" fontId="62" fillId="0" borderId="0" applyFont="0" applyFill="0" applyBorder="0" applyAlignment="0" applyProtection="0"/>
    <xf numFmtId="9" fontId="62" fillId="0" borderId="0" applyFont="0" applyFill="0" applyBorder="0" applyAlignment="0" applyProtection="0"/>
    <xf numFmtId="9" fontId="62" fillId="0" borderId="0" applyFont="0" applyFill="0" applyBorder="0" applyAlignment="0" applyProtection="0"/>
    <xf numFmtId="9" fontId="62" fillId="0" borderId="0" applyFont="0" applyFill="0" applyBorder="0" applyAlignment="0" applyProtection="0">
      <alignment vertical="center"/>
    </xf>
    <xf numFmtId="9" fontId="62" fillId="0" borderId="0" applyFont="0" applyFill="0" applyBorder="0" applyAlignment="0" applyProtection="0"/>
    <xf numFmtId="9" fontId="62" fillId="0" borderId="0" applyFont="0" applyFill="0" applyBorder="0" applyAlignment="0" applyProtection="0"/>
    <xf numFmtId="9" fontId="62" fillId="0" borderId="0" applyFont="0" applyFill="0" applyBorder="0" applyAlignment="0" applyProtection="0"/>
    <xf numFmtId="9" fontId="62" fillId="0" borderId="0" applyFont="0" applyFill="0" applyBorder="0" applyAlignment="0" applyProtection="0"/>
    <xf numFmtId="9" fontId="62" fillId="0" borderId="0" applyFont="0" applyFill="0" applyBorder="0" applyAlignment="0" applyProtection="0"/>
    <xf numFmtId="9" fontId="62" fillId="0" borderId="0" applyFont="0" applyFill="0" applyBorder="0" applyAlignment="0" applyProtection="0">
      <alignment vertical="center"/>
    </xf>
    <xf numFmtId="9" fontId="62" fillId="0" borderId="0" applyFont="0" applyFill="0" applyBorder="0" applyAlignment="0" applyProtection="0">
      <alignment vertical="center"/>
    </xf>
    <xf numFmtId="9" fontId="62" fillId="0" borderId="0" applyFont="0" applyFill="0" applyBorder="0" applyAlignment="0" applyProtection="0"/>
    <xf numFmtId="9" fontId="62" fillId="0" borderId="0" applyFont="0" applyFill="0" applyBorder="0" applyAlignment="0" applyProtection="0"/>
    <xf numFmtId="9" fontId="62" fillId="0" borderId="0" applyFont="0" applyFill="0" applyBorder="0" applyAlignment="0" applyProtection="0"/>
    <xf numFmtId="9" fontId="62" fillId="0" borderId="0" applyFont="0" applyFill="0" applyBorder="0" applyAlignment="0" applyProtection="0"/>
    <xf numFmtId="9" fontId="62" fillId="0" borderId="0" applyFont="0" applyFill="0" applyBorder="0" applyAlignment="0" applyProtection="0"/>
    <xf numFmtId="9" fontId="62" fillId="0" borderId="0" applyFont="0" applyFill="0" applyBorder="0" applyAlignment="0" applyProtection="0"/>
    <xf numFmtId="9" fontId="62" fillId="0" borderId="0" applyFont="0" applyFill="0" applyBorder="0" applyAlignment="0" applyProtection="0"/>
    <xf numFmtId="9" fontId="62" fillId="0" borderId="0" applyFont="0" applyFill="0" applyBorder="0" applyAlignment="0" applyProtection="0"/>
    <xf numFmtId="9" fontId="62" fillId="0" borderId="0" applyFont="0" applyFill="0" applyBorder="0" applyAlignment="0" applyProtection="0"/>
    <xf numFmtId="9" fontId="62" fillId="0" borderId="0" applyFont="0" applyFill="0" applyBorder="0" applyAlignment="0" applyProtection="0"/>
    <xf numFmtId="9" fontId="62" fillId="0" borderId="0" applyFont="0" applyFill="0" applyBorder="0" applyAlignment="0" applyProtection="0"/>
    <xf numFmtId="9" fontId="62" fillId="0" borderId="0" applyFont="0" applyFill="0" applyBorder="0" applyAlignment="0" applyProtection="0"/>
    <xf numFmtId="9" fontId="62" fillId="0" borderId="0" applyFont="0" applyFill="0" applyBorder="0" applyAlignment="0" applyProtection="0"/>
    <xf numFmtId="9" fontId="62" fillId="0" borderId="0" applyFont="0" applyFill="0" applyBorder="0" applyAlignment="0" applyProtection="0"/>
    <xf numFmtId="9" fontId="62" fillId="0" borderId="0" applyFont="0" applyFill="0" applyBorder="0" applyAlignment="0" applyProtection="0"/>
    <xf numFmtId="9" fontId="62" fillId="0" borderId="0" applyFont="0" applyFill="0" applyBorder="0" applyAlignment="0" applyProtection="0"/>
    <xf numFmtId="9" fontId="62" fillId="0" borderId="0" applyFont="0" applyFill="0" applyBorder="0" applyAlignment="0" applyProtection="0"/>
    <xf numFmtId="9" fontId="62" fillId="0" borderId="0" applyFont="0" applyFill="0" applyBorder="0" applyAlignment="0" applyProtection="0"/>
    <xf numFmtId="9" fontId="62" fillId="0" borderId="0" applyFont="0" applyFill="0" applyBorder="0" applyAlignment="0" applyProtection="0"/>
    <xf numFmtId="9" fontId="62" fillId="0" borderId="0" applyFont="0" applyFill="0" applyBorder="0" applyAlignment="0" applyProtection="0"/>
    <xf numFmtId="9" fontId="62" fillId="0" borderId="0" applyFont="0" applyFill="0" applyBorder="0" applyAlignment="0" applyProtection="0"/>
    <xf numFmtId="9" fontId="62" fillId="0" borderId="0" applyFont="0" applyFill="0" applyBorder="0" applyAlignment="0" applyProtection="0"/>
    <xf numFmtId="9" fontId="62" fillId="0" borderId="0" applyFont="0" applyFill="0" applyBorder="0" applyAlignment="0" applyProtection="0"/>
    <xf numFmtId="9" fontId="62" fillId="0" borderId="0" applyFont="0" applyFill="0" applyBorder="0" applyAlignment="0" applyProtection="0"/>
    <xf numFmtId="9" fontId="10" fillId="0" borderId="0" applyFont="0" applyFill="0" applyBorder="0" applyAlignment="0" applyProtection="0">
      <alignment vertical="center"/>
    </xf>
    <xf numFmtId="9" fontId="62" fillId="0" borderId="0" applyFont="0" applyFill="0" applyBorder="0" applyAlignment="0" applyProtection="0"/>
    <xf numFmtId="9" fontId="62" fillId="0" borderId="0" applyFont="0" applyFill="0" applyBorder="0" applyAlignment="0" applyProtection="0"/>
    <xf numFmtId="9" fontId="62" fillId="0" borderId="0" applyFont="0" applyFill="0" applyBorder="0" applyAlignment="0" applyProtection="0"/>
    <xf numFmtId="9" fontId="62" fillId="0" borderId="0" applyFont="0" applyFill="0" applyBorder="0" applyAlignment="0" applyProtection="0"/>
    <xf numFmtId="9" fontId="62" fillId="0" borderId="0" applyFont="0" applyFill="0" applyBorder="0" applyAlignment="0" applyProtection="0"/>
    <xf numFmtId="9" fontId="62" fillId="0" borderId="0" applyFont="0" applyFill="0" applyBorder="0" applyAlignment="0" applyProtection="0"/>
    <xf numFmtId="9" fontId="62" fillId="0" borderId="0" applyFont="0" applyFill="0" applyBorder="0" applyAlignment="0" applyProtection="0"/>
    <xf numFmtId="9" fontId="62" fillId="0" borderId="0" applyFont="0" applyFill="0" applyBorder="0" applyAlignment="0" applyProtection="0"/>
    <xf numFmtId="9" fontId="62" fillId="0" borderId="0" applyFont="0" applyFill="0" applyBorder="0" applyAlignment="0" applyProtection="0"/>
    <xf numFmtId="9" fontId="62" fillId="0" borderId="0" applyFont="0" applyFill="0" applyBorder="0" applyAlignment="0" applyProtection="0"/>
    <xf numFmtId="9" fontId="62" fillId="0" borderId="0" applyFont="0" applyFill="0" applyBorder="0" applyAlignment="0" applyProtection="0"/>
    <xf numFmtId="9" fontId="62" fillId="0" borderId="0" applyFont="0" applyFill="0" applyBorder="0" applyAlignment="0" applyProtection="0"/>
    <xf numFmtId="9" fontId="62" fillId="0" borderId="0" applyFont="0" applyFill="0" applyBorder="0" applyAlignment="0" applyProtection="0"/>
    <xf numFmtId="9" fontId="62" fillId="0" borderId="0" applyFont="0" applyFill="0" applyBorder="0" applyAlignment="0" applyProtection="0"/>
    <xf numFmtId="9" fontId="62" fillId="0" borderId="0" applyFont="0" applyFill="0" applyBorder="0" applyAlignment="0" applyProtection="0"/>
    <xf numFmtId="9" fontId="62" fillId="0" borderId="0" applyFont="0" applyFill="0" applyBorder="0" applyAlignment="0" applyProtection="0"/>
    <xf numFmtId="9" fontId="62" fillId="0" borderId="0" applyFont="0" applyFill="0" applyBorder="0" applyAlignment="0" applyProtection="0"/>
    <xf numFmtId="9" fontId="62" fillId="0" borderId="0" applyFont="0" applyFill="0" applyBorder="0" applyAlignment="0" applyProtection="0"/>
    <xf numFmtId="9" fontId="62" fillId="0" borderId="0" applyFont="0" applyFill="0" applyBorder="0" applyAlignment="0" applyProtection="0"/>
    <xf numFmtId="9" fontId="62" fillId="0" borderId="0" applyFont="0" applyFill="0" applyBorder="0" applyAlignment="0" applyProtection="0"/>
    <xf numFmtId="9" fontId="62" fillId="0" borderId="0" applyFont="0" applyFill="0" applyBorder="0" applyAlignment="0" applyProtection="0"/>
    <xf numFmtId="9" fontId="62" fillId="0" borderId="0" applyFont="0" applyFill="0" applyBorder="0" applyAlignment="0" applyProtection="0"/>
    <xf numFmtId="9" fontId="62" fillId="0" borderId="0" applyFont="0" applyFill="0" applyBorder="0" applyAlignment="0" applyProtection="0"/>
    <xf numFmtId="9" fontId="62" fillId="0" borderId="0" applyFont="0" applyFill="0" applyBorder="0" applyAlignment="0" applyProtection="0"/>
    <xf numFmtId="9" fontId="10" fillId="0" borderId="0" applyFont="0" applyFill="0" applyBorder="0" applyAlignment="0" applyProtection="0">
      <alignment vertical="center"/>
    </xf>
    <xf numFmtId="9" fontId="4" fillId="0" borderId="0" applyFont="0" applyFill="0" applyBorder="0" applyAlignment="0" applyProtection="0">
      <alignment vertical="center"/>
    </xf>
    <xf numFmtId="9" fontId="62" fillId="0" borderId="0" applyFont="0" applyFill="0" applyBorder="0" applyAlignment="0" applyProtection="0"/>
    <xf numFmtId="9" fontId="62" fillId="0" borderId="0" applyFont="0" applyFill="0" applyBorder="0" applyAlignment="0" applyProtection="0"/>
    <xf numFmtId="9" fontId="62" fillId="0" borderId="0" applyFont="0" applyFill="0" applyBorder="0" applyAlignment="0" applyProtection="0"/>
    <xf numFmtId="9" fontId="62" fillId="0" borderId="0" applyFont="0" applyFill="0" applyBorder="0" applyAlignment="0" applyProtection="0"/>
    <xf numFmtId="9" fontId="62" fillId="0" borderId="0" applyFont="0" applyFill="0" applyBorder="0" applyAlignment="0" applyProtection="0"/>
    <xf numFmtId="9" fontId="62" fillId="0" borderId="0" applyFont="0" applyFill="0" applyBorder="0" applyAlignment="0" applyProtection="0"/>
    <xf numFmtId="9" fontId="62" fillId="0" borderId="0" applyFont="0" applyFill="0" applyBorder="0" applyAlignment="0" applyProtection="0"/>
    <xf numFmtId="9" fontId="62" fillId="0" borderId="0" applyFont="0" applyFill="0" applyBorder="0" applyAlignment="0" applyProtection="0"/>
    <xf numFmtId="9" fontId="62" fillId="0" borderId="0" applyFont="0" applyFill="0" applyBorder="0" applyAlignment="0" applyProtection="0"/>
    <xf numFmtId="9" fontId="62" fillId="0" borderId="0" applyFont="0" applyFill="0" applyBorder="0" applyAlignment="0" applyProtection="0"/>
    <xf numFmtId="9" fontId="62" fillId="0" borderId="0" applyFont="0" applyFill="0" applyBorder="0" applyAlignment="0" applyProtection="0"/>
    <xf numFmtId="9" fontId="62" fillId="0" borderId="0" applyFont="0" applyFill="0" applyBorder="0" applyAlignment="0" applyProtection="0"/>
    <xf numFmtId="9" fontId="62" fillId="0" borderId="0" applyFont="0" applyFill="0" applyBorder="0" applyAlignment="0" applyProtection="0"/>
    <xf numFmtId="9" fontId="62" fillId="0" borderId="0" applyFont="0" applyFill="0" applyBorder="0" applyAlignment="0" applyProtection="0"/>
    <xf numFmtId="9" fontId="62" fillId="0" borderId="0" applyFont="0" applyFill="0" applyBorder="0" applyAlignment="0" applyProtection="0"/>
    <xf numFmtId="9" fontId="62" fillId="0" borderId="0" applyFont="0" applyFill="0" applyBorder="0" applyAlignment="0" applyProtection="0"/>
    <xf numFmtId="9" fontId="62" fillId="0" borderId="0" applyFont="0" applyFill="0" applyBorder="0" applyAlignment="0" applyProtection="0"/>
    <xf numFmtId="9" fontId="62" fillId="0" borderId="0" applyFont="0" applyFill="0" applyBorder="0" applyAlignment="0" applyProtection="0"/>
    <xf numFmtId="9" fontId="62" fillId="0" borderId="0" applyFont="0" applyFill="0" applyBorder="0" applyAlignment="0" applyProtection="0"/>
    <xf numFmtId="9" fontId="62" fillId="0" borderId="0" applyFont="0" applyFill="0" applyBorder="0" applyAlignment="0" applyProtection="0"/>
    <xf numFmtId="9" fontId="62" fillId="0" borderId="0" applyFont="0" applyFill="0" applyBorder="0" applyAlignment="0" applyProtection="0"/>
    <xf numFmtId="207" fontId="62" fillId="0" borderId="40" applyFont="0" applyFill="0" applyBorder="0" applyAlignment="0" applyProtection="0">
      <alignment vertical="center"/>
    </xf>
    <xf numFmtId="236" fontId="62" fillId="53" borderId="64" applyFont="0" applyFill="0" applyBorder="0" applyAlignment="0" applyProtection="0">
      <alignment vertical="center"/>
    </xf>
    <xf numFmtId="237" fontId="62" fillId="0" borderId="0" applyFont="0" applyFill="0" applyBorder="0" applyAlignment="0" applyProtection="0"/>
    <xf numFmtId="238" fontId="62" fillId="0" borderId="4"/>
    <xf numFmtId="239" fontId="62" fillId="0" borderId="4"/>
    <xf numFmtId="0" fontId="62" fillId="0" borderId="0" applyFont="0" applyFill="0" applyBorder="0" applyAlignment="0" applyProtection="0"/>
    <xf numFmtId="0" fontId="138" fillId="0" borderId="0"/>
    <xf numFmtId="0" fontId="139" fillId="37" borderId="0" applyNumberFormat="0" applyBorder="0" applyAlignment="0" applyProtection="0">
      <alignment vertical="center"/>
    </xf>
    <xf numFmtId="0" fontId="140" fillId="12" borderId="0" applyNumberFormat="0" applyBorder="0" applyAlignment="0" applyProtection="0">
      <alignment vertical="center"/>
    </xf>
    <xf numFmtId="0" fontId="140" fillId="12" borderId="0" applyNumberFormat="0" applyBorder="0" applyAlignment="0" applyProtection="0">
      <alignment vertical="center"/>
    </xf>
    <xf numFmtId="0" fontId="140" fillId="12" borderId="0" applyNumberFormat="0" applyBorder="0" applyAlignment="0" applyProtection="0">
      <alignment vertical="center"/>
    </xf>
    <xf numFmtId="0" fontId="140" fillId="12" borderId="0" applyNumberFormat="0" applyBorder="0" applyAlignment="0" applyProtection="0">
      <alignment vertical="center"/>
    </xf>
    <xf numFmtId="0" fontId="140" fillId="12" borderId="0" applyNumberFormat="0" applyBorder="0" applyAlignment="0" applyProtection="0">
      <alignment vertical="center"/>
    </xf>
    <xf numFmtId="0" fontId="140" fillId="12" borderId="0" applyNumberFormat="0" applyBorder="0" applyAlignment="0" applyProtection="0">
      <alignment vertical="center"/>
    </xf>
    <xf numFmtId="0" fontId="140" fillId="12" borderId="0" applyNumberFormat="0" applyBorder="0" applyAlignment="0" applyProtection="0">
      <alignment vertical="center"/>
    </xf>
    <xf numFmtId="0" fontId="140" fillId="12" borderId="0" applyNumberFormat="0" applyBorder="0" applyAlignment="0" applyProtection="0">
      <alignment vertical="center"/>
    </xf>
    <xf numFmtId="0" fontId="140" fillId="12" borderId="0" applyNumberFormat="0" applyBorder="0" applyAlignment="0" applyProtection="0">
      <alignment vertical="center"/>
    </xf>
    <xf numFmtId="0" fontId="140" fillId="12" borderId="0" applyNumberFormat="0" applyBorder="0" applyAlignment="0" applyProtection="0">
      <alignment vertical="center"/>
    </xf>
    <xf numFmtId="0" fontId="140" fillId="12" borderId="0" applyNumberFormat="0" applyBorder="0" applyAlignment="0" applyProtection="0">
      <alignment vertical="center"/>
    </xf>
    <xf numFmtId="0" fontId="140" fillId="12" borderId="0" applyNumberFormat="0" applyBorder="0" applyAlignment="0" applyProtection="0">
      <alignment vertical="center"/>
    </xf>
    <xf numFmtId="0" fontId="140" fillId="12" borderId="0" applyNumberFormat="0" applyBorder="0" applyAlignment="0" applyProtection="0">
      <alignment vertical="center"/>
    </xf>
    <xf numFmtId="0" fontId="140" fillId="12" borderId="0" applyNumberFormat="0" applyBorder="0" applyAlignment="0" applyProtection="0">
      <alignment vertical="center"/>
    </xf>
    <xf numFmtId="0" fontId="140" fillId="12" borderId="0" applyNumberFormat="0" applyBorder="0" applyAlignment="0" applyProtection="0">
      <alignment vertical="center"/>
    </xf>
    <xf numFmtId="0" fontId="140" fillId="12" borderId="0" applyNumberFormat="0" applyBorder="0" applyAlignment="0" applyProtection="0">
      <alignment vertical="center"/>
    </xf>
    <xf numFmtId="3" fontId="56" fillId="0" borderId="41">
      <alignment vertical="center"/>
    </xf>
    <xf numFmtId="0" fontId="141" fillId="0" borderId="0"/>
    <xf numFmtId="240" fontId="133" fillId="0" borderId="38" applyBorder="0"/>
    <xf numFmtId="38" fontId="15" fillId="0" borderId="0">
      <alignment vertical="center" wrapText="1"/>
    </xf>
    <xf numFmtId="3" fontId="71" fillId="0" borderId="44"/>
    <xf numFmtId="3" fontId="71" fillId="0" borderId="44"/>
    <xf numFmtId="3" fontId="71" fillId="0" borderId="44"/>
    <xf numFmtId="0" fontId="71" fillId="0" borderId="44"/>
    <xf numFmtId="3" fontId="71" fillId="0" borderId="65"/>
    <xf numFmtId="3" fontId="71" fillId="0" borderId="37"/>
    <xf numFmtId="0" fontId="142" fillId="0" borderId="44"/>
    <xf numFmtId="0" fontId="144" fillId="0" borderId="0" applyNumberFormat="0" applyFill="0" applyBorder="0" applyAlignment="0" applyProtection="0">
      <alignment vertical="center"/>
    </xf>
    <xf numFmtId="0" fontId="145" fillId="0" borderId="0" applyNumberFormat="0" applyFill="0" applyBorder="0" applyAlignment="0" applyProtection="0">
      <alignment vertical="center"/>
    </xf>
    <xf numFmtId="0" fontId="145" fillId="0" borderId="0" applyNumberFormat="0" applyFill="0" applyBorder="0" applyAlignment="0" applyProtection="0">
      <alignment vertical="center"/>
    </xf>
    <xf numFmtId="0" fontId="145" fillId="0" borderId="0" applyNumberFormat="0" applyFill="0" applyBorder="0" applyAlignment="0" applyProtection="0">
      <alignment vertical="center"/>
    </xf>
    <xf numFmtId="0" fontId="145" fillId="0" borderId="0" applyNumberFormat="0" applyFill="0" applyBorder="0" applyAlignment="0" applyProtection="0">
      <alignment vertical="center"/>
    </xf>
    <xf numFmtId="0" fontId="145" fillId="0" borderId="0" applyNumberFormat="0" applyFill="0" applyBorder="0" applyAlignment="0" applyProtection="0">
      <alignment vertical="center"/>
    </xf>
    <xf numFmtId="0" fontId="145" fillId="0" borderId="0" applyNumberFormat="0" applyFill="0" applyBorder="0" applyAlignment="0" applyProtection="0">
      <alignment vertical="center"/>
    </xf>
    <xf numFmtId="0" fontId="145" fillId="0" borderId="0" applyNumberFormat="0" applyFill="0" applyBorder="0" applyAlignment="0" applyProtection="0">
      <alignment vertical="center"/>
    </xf>
    <xf numFmtId="0" fontId="145" fillId="0" borderId="0" applyNumberFormat="0" applyFill="0" applyBorder="0" applyAlignment="0" applyProtection="0">
      <alignment vertical="center"/>
    </xf>
    <xf numFmtId="0" fontId="145" fillId="0" borderId="0" applyNumberFormat="0" applyFill="0" applyBorder="0" applyAlignment="0" applyProtection="0">
      <alignment vertical="center"/>
    </xf>
    <xf numFmtId="0" fontId="145" fillId="0" borderId="0" applyNumberFormat="0" applyFill="0" applyBorder="0" applyAlignment="0" applyProtection="0">
      <alignment vertical="center"/>
    </xf>
    <xf numFmtId="0" fontId="145" fillId="0" borderId="0" applyNumberFormat="0" applyFill="0" applyBorder="0" applyAlignment="0" applyProtection="0">
      <alignment vertical="center"/>
    </xf>
    <xf numFmtId="0" fontId="145" fillId="0" borderId="0" applyNumberFormat="0" applyFill="0" applyBorder="0" applyAlignment="0" applyProtection="0">
      <alignment vertical="center"/>
    </xf>
    <xf numFmtId="0" fontId="146" fillId="48" borderId="49" applyNumberFormat="0" applyAlignment="0" applyProtection="0">
      <alignment vertical="center"/>
    </xf>
    <xf numFmtId="0" fontId="147" fillId="15" borderId="34" applyNumberFormat="0" applyAlignment="0" applyProtection="0">
      <alignment vertical="center"/>
    </xf>
    <xf numFmtId="0" fontId="147" fillId="15" borderId="34" applyNumberFormat="0" applyAlignment="0" applyProtection="0">
      <alignment vertical="center"/>
    </xf>
    <xf numFmtId="0" fontId="147" fillId="15" borderId="34" applyNumberFormat="0" applyAlignment="0" applyProtection="0">
      <alignment vertical="center"/>
    </xf>
    <xf numFmtId="0" fontId="147" fillId="15" borderId="34" applyNumberFormat="0" applyAlignment="0" applyProtection="0">
      <alignment vertical="center"/>
    </xf>
    <xf numFmtId="0" fontId="147" fillId="15" borderId="34" applyNumberFormat="0" applyAlignment="0" applyProtection="0">
      <alignment vertical="center"/>
    </xf>
    <xf numFmtId="0" fontId="147" fillId="15" borderId="34" applyNumberFormat="0" applyAlignment="0" applyProtection="0">
      <alignment vertical="center"/>
    </xf>
    <xf numFmtId="0" fontId="147" fillId="15" borderId="34" applyNumberFormat="0" applyAlignment="0" applyProtection="0">
      <alignment vertical="center"/>
    </xf>
    <xf numFmtId="0" fontId="147" fillId="15" borderId="34" applyNumberFormat="0" applyAlignment="0" applyProtection="0">
      <alignment vertical="center"/>
    </xf>
    <xf numFmtId="0" fontId="147" fillId="15" borderId="34" applyNumberFormat="0" applyAlignment="0" applyProtection="0">
      <alignment vertical="center"/>
    </xf>
    <xf numFmtId="0" fontId="147" fillId="15" borderId="34" applyNumberFormat="0" applyAlignment="0" applyProtection="0">
      <alignment vertical="center"/>
    </xf>
    <xf numFmtId="0" fontId="147" fillId="15" borderId="34" applyNumberFormat="0" applyAlignment="0" applyProtection="0">
      <alignment vertical="center"/>
    </xf>
    <xf numFmtId="0" fontId="147" fillId="15" borderId="34" applyNumberFormat="0" applyAlignment="0" applyProtection="0">
      <alignment vertical="center"/>
    </xf>
    <xf numFmtId="0" fontId="147" fillId="15" borderId="34" applyNumberFormat="0" applyAlignment="0" applyProtection="0">
      <alignment vertical="center"/>
    </xf>
    <xf numFmtId="0" fontId="147" fillId="15" borderId="34" applyNumberFormat="0" applyAlignment="0" applyProtection="0">
      <alignment vertical="center"/>
    </xf>
    <xf numFmtId="0" fontId="147" fillId="15" borderId="34" applyNumberFormat="0" applyAlignment="0" applyProtection="0">
      <alignment vertical="center"/>
    </xf>
    <xf numFmtId="0" fontId="148" fillId="0" borderId="0">
      <alignment vertical="center"/>
    </xf>
    <xf numFmtId="0" fontId="150" fillId="0" borderId="44" applyFont="0" applyFill="0" applyBorder="0" applyAlignment="0" applyProtection="0">
      <alignment horizontal="centerContinuous" vertical="center"/>
    </xf>
    <xf numFmtId="0" fontId="150" fillId="0" borderId="44" applyFont="0" applyFill="0" applyBorder="0" applyAlignment="0" applyProtection="0">
      <alignment horizontal="centerContinuous" vertical="center"/>
    </xf>
    <xf numFmtId="0" fontId="150" fillId="0" borderId="44" applyFont="0" applyFill="0" applyBorder="0" applyAlignment="0" applyProtection="0">
      <alignment horizontal="centerContinuous" vertical="center"/>
    </xf>
    <xf numFmtId="0" fontId="150" fillId="0" borderId="44" applyFont="0" applyFill="0" applyBorder="0" applyAlignment="0" applyProtection="0">
      <alignment horizontal="centerContinuous" vertical="center"/>
    </xf>
    <xf numFmtId="218" fontId="151" fillId="0" borderId="0">
      <alignment vertical="center"/>
    </xf>
    <xf numFmtId="0" fontId="62" fillId="0" borderId="0">
      <alignment vertical="center"/>
    </xf>
    <xf numFmtId="186" fontId="85" fillId="0" borderId="0" applyFont="0" applyFill="0" applyBorder="0" applyAlignment="0" applyProtection="0">
      <alignment horizontal="centerContinuous" vertical="center"/>
    </xf>
    <xf numFmtId="195" fontId="85" fillId="0" borderId="0" applyFont="0" applyFill="0" applyBorder="0" applyAlignment="0" applyProtection="0">
      <alignment vertical="center"/>
    </xf>
    <xf numFmtId="41" fontId="62"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4" fillId="0" borderId="0" applyFont="0" applyFill="0" applyBorder="0" applyAlignment="0" applyProtection="0">
      <alignment vertical="center"/>
    </xf>
    <xf numFmtId="41" fontId="62" fillId="0" borderId="0" applyFont="0" applyFill="0" applyBorder="0" applyAlignment="0" applyProtection="0"/>
    <xf numFmtId="41" fontId="50" fillId="0" borderId="0" applyFont="0" applyFill="0" applyBorder="0" applyAlignment="0" applyProtection="0">
      <alignment vertical="center"/>
    </xf>
    <xf numFmtId="41" fontId="62" fillId="0" borderId="0" applyFont="0" applyFill="0" applyBorder="0" applyAlignment="0" applyProtection="0"/>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49"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0" fontId="62" fillId="0" borderId="0" applyFont="0" applyFill="0" applyBorder="0" applyAlignment="0" applyProtection="0"/>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0" fontId="62" fillId="0" borderId="0" applyFont="0" applyFill="0" applyBorder="0" applyAlignment="0" applyProtection="0"/>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63" fillId="0" borderId="0" applyFont="0" applyFill="0" applyBorder="0" applyAlignment="0" applyProtection="0"/>
    <xf numFmtId="41" fontId="63" fillId="0" borderId="0" applyFont="0" applyFill="0" applyBorder="0" applyAlignment="0" applyProtection="0"/>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0" fontId="62" fillId="0" borderId="0" applyFont="0" applyFill="0" applyBorder="0" applyAlignment="0" applyProtection="0"/>
    <xf numFmtId="0" fontId="62" fillId="0" borderId="0" applyFont="0" applyFill="0" applyBorder="0" applyAlignment="0" applyProtection="0"/>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62" fillId="0" borderId="0" applyFont="0" applyFill="0" applyBorder="0" applyAlignment="0" applyProtection="0">
      <alignment vertical="center"/>
    </xf>
    <xf numFmtId="41" fontId="62"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62" fillId="0" borderId="0" applyFont="0" applyFill="0" applyBorder="0" applyAlignment="0" applyProtection="0"/>
    <xf numFmtId="41" fontId="62" fillId="0" borderId="0" applyFont="0" applyFill="0" applyBorder="0" applyAlignment="0" applyProtection="0"/>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0" fontId="62" fillId="0" borderId="0" applyFont="0" applyFill="0" applyBorder="0" applyAlignment="0" applyProtection="0"/>
    <xf numFmtId="0" fontId="62" fillId="0" borderId="0" applyFont="0" applyFill="0" applyBorder="0" applyAlignment="0" applyProtection="0"/>
    <xf numFmtId="0" fontId="62" fillId="0" borderId="0" applyFont="0" applyFill="0" applyBorder="0" applyAlignment="0" applyProtection="0"/>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0" fontId="62" fillId="0" borderId="0" applyFont="0" applyFill="0" applyBorder="0" applyAlignment="0" applyProtection="0"/>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0" fontId="62" fillId="0" borderId="0" applyFont="0" applyFill="0" applyBorder="0" applyAlignment="0" applyProtection="0"/>
    <xf numFmtId="0" fontId="62" fillId="0" borderId="0" applyFont="0" applyFill="0" applyBorder="0" applyAlignment="0" applyProtection="0"/>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62" fillId="0" borderId="0" applyFont="0" applyFill="0" applyBorder="0" applyAlignment="0" applyProtection="0"/>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242" fontId="62" fillId="0" borderId="0" applyFont="0" applyFill="0" applyBorder="0" applyAlignment="0" applyProtection="0"/>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0" fontId="62" fillId="0" borderId="0" applyFont="0" applyFill="0" applyBorder="0" applyAlignment="0" applyProtection="0"/>
    <xf numFmtId="0" fontId="62" fillId="0" borderId="0" applyFont="0" applyFill="0" applyBorder="0" applyAlignment="0" applyProtection="0"/>
    <xf numFmtId="0" fontId="62" fillId="0" borderId="0" applyFont="0" applyFill="0" applyBorder="0" applyAlignment="0" applyProtection="0"/>
    <xf numFmtId="0" fontId="62" fillId="0" borderId="0" applyFont="0" applyFill="0" applyBorder="0" applyAlignment="0" applyProtection="0"/>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0" fontId="62" fillId="0" borderId="0" applyFont="0" applyFill="0" applyBorder="0" applyAlignment="0" applyProtection="0"/>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0"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0" fontId="62" fillId="0" borderId="0" applyFont="0" applyFill="0" applyBorder="0" applyAlignment="0" applyProtection="0"/>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48" fillId="0" borderId="0" applyFont="0" applyFill="0" applyBorder="0" applyAlignment="0" applyProtection="0"/>
    <xf numFmtId="41" fontId="48" fillId="0" borderId="0" applyFont="0" applyFill="0" applyBorder="0" applyAlignment="0" applyProtection="0"/>
    <xf numFmtId="41" fontId="48" fillId="0" borderId="0" applyFont="0" applyFill="0" applyBorder="0" applyAlignment="0" applyProtection="0"/>
    <xf numFmtId="41" fontId="48" fillId="0" borderId="0" applyFont="0" applyFill="0" applyBorder="0" applyAlignment="0" applyProtection="0"/>
    <xf numFmtId="41" fontId="48" fillId="0" borderId="0" applyFont="0" applyFill="0" applyBorder="0" applyAlignment="0" applyProtection="0"/>
    <xf numFmtId="41" fontId="48" fillId="0" borderId="0" applyFont="0" applyFill="0" applyBorder="0" applyAlignment="0" applyProtection="0"/>
    <xf numFmtId="41" fontId="48" fillId="0" borderId="0" applyFont="0" applyFill="0" applyBorder="0" applyAlignment="0" applyProtection="0"/>
    <xf numFmtId="41" fontId="48" fillId="0" borderId="0" applyFont="0" applyFill="0" applyBorder="0" applyAlignment="0" applyProtection="0"/>
    <xf numFmtId="41" fontId="48" fillId="0" borderId="0" applyFont="0" applyFill="0" applyBorder="0" applyAlignment="0" applyProtection="0"/>
    <xf numFmtId="41" fontId="48" fillId="0" borderId="0" applyFont="0" applyFill="0" applyBorder="0" applyAlignment="0" applyProtection="0"/>
    <xf numFmtId="41" fontId="48" fillId="0" borderId="0" applyFont="0" applyFill="0" applyBorder="0" applyAlignment="0" applyProtection="0"/>
    <xf numFmtId="41" fontId="48" fillId="0" borderId="0" applyFont="0" applyFill="0" applyBorder="0" applyAlignment="0" applyProtection="0"/>
    <xf numFmtId="41" fontId="48" fillId="0" borderId="0" applyFont="0" applyFill="0" applyBorder="0" applyAlignment="0" applyProtection="0"/>
    <xf numFmtId="41" fontId="48" fillId="0" borderId="0" applyFont="0" applyFill="0" applyBorder="0" applyAlignment="0" applyProtection="0"/>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0" fontId="62" fillId="0" borderId="0" applyFont="0" applyFill="0" applyBorder="0" applyAlignment="0" applyProtection="0"/>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0" fontId="62" fillId="0" borderId="0" applyFont="0" applyFill="0" applyBorder="0" applyAlignment="0" applyProtection="0"/>
    <xf numFmtId="0" fontId="62" fillId="0" borderId="0" applyFont="0" applyFill="0" applyBorder="0" applyAlignment="0" applyProtection="0"/>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62" fillId="0" borderId="0" applyFont="0" applyFill="0" applyBorder="0" applyAlignment="0" applyProtection="0">
      <alignment vertical="center"/>
    </xf>
    <xf numFmtId="41" fontId="62"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0" fontId="62" fillId="0" borderId="0" applyFont="0" applyFill="0" applyBorder="0" applyAlignment="0" applyProtection="0"/>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0" fontId="62" fillId="0" borderId="0" applyFont="0" applyFill="0" applyBorder="0" applyAlignment="0" applyProtection="0"/>
    <xf numFmtId="0" fontId="62" fillId="0" borderId="0" applyFont="0" applyFill="0" applyBorder="0" applyAlignment="0" applyProtection="0"/>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11" fillId="0" borderId="0" applyFont="0" applyFill="0" applyBorder="0" applyAlignment="0" applyProtection="0"/>
    <xf numFmtId="41" fontId="11" fillId="0" borderId="0" applyFont="0" applyFill="0" applyBorder="0" applyAlignment="0" applyProtection="0"/>
    <xf numFmtId="176" fontId="11" fillId="0" borderId="0" applyFont="0" applyFill="0" applyBorder="0" applyAlignment="0" applyProtection="0"/>
    <xf numFmtId="41" fontId="63" fillId="0" borderId="0" applyFont="0" applyFill="0" applyBorder="0" applyAlignment="0" applyProtection="0"/>
    <xf numFmtId="41" fontId="4"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62" fillId="0" borderId="0" applyFont="0" applyFill="0" applyBorder="0" applyAlignment="0" applyProtection="0">
      <alignment vertical="center"/>
    </xf>
    <xf numFmtId="41" fontId="62" fillId="0" borderId="0" applyFont="0" applyFill="0" applyBorder="0" applyAlignment="0" applyProtection="0">
      <alignment vertical="center"/>
    </xf>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202" fontId="52" fillId="0" borderId="0" applyFont="0" applyFill="0" applyBorder="0" applyAlignment="0" applyProtection="0">
      <alignment vertical="center"/>
    </xf>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62" fillId="0" borderId="0" applyFont="0" applyFill="0" applyBorder="0" applyAlignment="0" applyProtection="0"/>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62" fillId="0" borderId="0" applyFont="0" applyFill="0" applyBorder="0" applyAlignment="0" applyProtection="0"/>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62" fillId="0" borderId="0" applyFont="0" applyFill="0" applyBorder="0" applyAlignment="0" applyProtection="0"/>
    <xf numFmtId="41" fontId="62" fillId="0" borderId="0" applyFont="0" applyFill="0" applyBorder="0" applyAlignment="0" applyProtection="0"/>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137" fillId="0" borderId="0" applyFont="0" applyFill="0" applyBorder="0" applyAlignment="0" applyProtection="0">
      <alignment vertical="center"/>
    </xf>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137" fillId="0" borderId="0" applyFont="0" applyFill="0" applyBorder="0" applyAlignment="0" applyProtection="0">
      <alignment vertical="center"/>
    </xf>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176" fontId="11" fillId="0" borderId="0" applyFont="0" applyFill="0" applyBorder="0" applyAlignment="0" applyProtection="0"/>
    <xf numFmtId="41" fontId="63" fillId="0" borderId="0" applyFont="0" applyFill="0" applyBorder="0" applyAlignment="0" applyProtection="0"/>
    <xf numFmtId="41" fontId="62" fillId="0" borderId="0" applyFont="0" applyFill="0" applyBorder="0" applyAlignment="0" applyProtection="0">
      <alignment vertical="center"/>
    </xf>
    <xf numFmtId="41" fontId="62" fillId="0" borderId="0" applyFont="0" applyFill="0" applyBorder="0" applyAlignment="0" applyProtection="0">
      <alignment vertical="center"/>
    </xf>
    <xf numFmtId="41" fontId="103" fillId="0" borderId="0" applyFont="0" applyFill="0" applyBorder="0" applyAlignment="0" applyProtection="0"/>
    <xf numFmtId="41" fontId="103" fillId="0" borderId="0" applyFont="0" applyFill="0" applyBorder="0" applyAlignment="0" applyProtection="0"/>
    <xf numFmtId="41" fontId="11" fillId="0" borderId="0" applyFont="0" applyFill="0" applyBorder="0" applyAlignment="0" applyProtection="0"/>
    <xf numFmtId="41" fontId="62" fillId="0" borderId="0" applyFont="0" applyFill="0" applyBorder="0" applyAlignment="0" applyProtection="0"/>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62" fillId="0" borderId="0" applyFont="0" applyFill="0" applyBorder="0" applyAlignment="0" applyProtection="0"/>
    <xf numFmtId="41" fontId="62" fillId="0" borderId="0" applyFont="0" applyFill="0" applyBorder="0" applyAlignment="0" applyProtection="0"/>
    <xf numFmtId="41" fontId="63" fillId="0" borderId="0" applyFont="0" applyFill="0" applyBorder="0" applyAlignment="0" applyProtection="0"/>
    <xf numFmtId="41" fontId="63"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alignment vertical="center"/>
    </xf>
    <xf numFmtId="41" fontId="62" fillId="0" borderId="0" applyFont="0" applyFill="0" applyBorder="0" applyAlignment="0" applyProtection="0">
      <alignment vertical="center"/>
    </xf>
    <xf numFmtId="41" fontId="62" fillId="0" borderId="0" applyFont="0" applyFill="0" applyBorder="0" applyAlignment="0" applyProtection="0"/>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63" fillId="0" borderId="0" applyFont="0" applyFill="0" applyBorder="0" applyAlignment="0" applyProtection="0"/>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62" fillId="0" borderId="0" applyFont="0" applyFill="0" applyBorder="0" applyAlignment="0" applyProtection="0"/>
    <xf numFmtId="41" fontId="62" fillId="0" borderId="0" applyFont="0" applyFill="0" applyBorder="0" applyAlignment="0" applyProtection="0"/>
    <xf numFmtId="41" fontId="63" fillId="0" borderId="0" applyFont="0" applyFill="0" applyBorder="0" applyAlignment="0" applyProtection="0"/>
    <xf numFmtId="41" fontId="63" fillId="0" borderId="0" applyFont="0" applyFill="0" applyBorder="0" applyAlignment="0" applyProtection="0"/>
    <xf numFmtId="41" fontId="62" fillId="0" borderId="0" applyFont="0" applyFill="0" applyBorder="0" applyAlignment="0" applyProtection="0">
      <alignment vertical="center"/>
    </xf>
    <xf numFmtId="41" fontId="137" fillId="0" borderId="0" applyFont="0" applyFill="0" applyBorder="0" applyAlignment="0" applyProtection="0">
      <alignment vertical="center"/>
    </xf>
    <xf numFmtId="183" fontId="62" fillId="0" borderId="0" applyFont="0" applyFill="0" applyBorder="0" applyAlignment="0" applyProtection="0"/>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52" fillId="0" borderId="0" applyFont="0" applyFill="0" applyBorder="0" applyAlignment="0" applyProtection="0">
      <alignment vertical="center"/>
    </xf>
    <xf numFmtId="41" fontId="152" fillId="0" borderId="0" applyFont="0" applyFill="0" applyBorder="0" applyAlignment="0" applyProtection="0">
      <alignment vertical="center"/>
    </xf>
    <xf numFmtId="41" fontId="152" fillId="0" borderId="0" applyFont="0" applyFill="0" applyBorder="0" applyAlignment="0" applyProtection="0">
      <alignment vertical="center"/>
    </xf>
    <xf numFmtId="176" fontId="11" fillId="0" borderId="0" applyFont="0" applyFill="0" applyBorder="0" applyAlignment="0" applyProtection="0"/>
    <xf numFmtId="41" fontId="62" fillId="0" borderId="0" applyFont="0" applyFill="0" applyBorder="0" applyAlignment="0" applyProtection="0">
      <alignment vertical="center"/>
    </xf>
    <xf numFmtId="41" fontId="62" fillId="0" borderId="0" applyFont="0" applyFill="0" applyBorder="0" applyAlignment="0" applyProtection="0">
      <alignment vertical="center"/>
    </xf>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3" fillId="0" borderId="0" applyFont="0" applyFill="0" applyBorder="0" applyAlignment="0" applyProtection="0"/>
    <xf numFmtId="41" fontId="63"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3" fillId="0" borderId="0" applyFont="0" applyFill="0" applyBorder="0" applyAlignment="0" applyProtection="0"/>
    <xf numFmtId="185"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alignment vertical="center"/>
    </xf>
    <xf numFmtId="41" fontId="62" fillId="0" borderId="0" applyFont="0" applyFill="0" applyBorder="0" applyAlignment="0" applyProtection="0">
      <alignment vertical="center"/>
    </xf>
    <xf numFmtId="41" fontId="62" fillId="0" borderId="0" applyFont="0" applyFill="0" applyBorder="0" applyAlignment="0" applyProtection="0">
      <alignment vertical="center"/>
    </xf>
    <xf numFmtId="41" fontId="62" fillId="0" borderId="0" applyFont="0" applyFill="0" applyBorder="0" applyAlignment="0" applyProtection="0">
      <alignment vertical="center"/>
    </xf>
    <xf numFmtId="41" fontId="62" fillId="0" borderId="0" applyFont="0" applyFill="0" applyBorder="0" applyAlignment="0" applyProtection="0">
      <alignment vertical="center"/>
    </xf>
    <xf numFmtId="41" fontId="62" fillId="0" borderId="0" applyFont="0" applyFill="0" applyBorder="0" applyAlignment="0" applyProtection="0">
      <alignment vertical="center"/>
    </xf>
    <xf numFmtId="41" fontId="62" fillId="0" borderId="0" applyFont="0" applyFill="0" applyBorder="0" applyAlignment="0" applyProtection="0">
      <alignment vertical="center"/>
    </xf>
    <xf numFmtId="41" fontId="62" fillId="0" borderId="0" applyFont="0" applyFill="0" applyBorder="0" applyAlignment="0" applyProtection="0">
      <alignment vertical="center"/>
    </xf>
    <xf numFmtId="41" fontId="152" fillId="0" borderId="0" applyFont="0" applyFill="0" applyBorder="0" applyAlignment="0" applyProtection="0">
      <alignment vertical="center"/>
    </xf>
    <xf numFmtId="41" fontId="152" fillId="0" borderId="0" applyFont="0" applyFill="0" applyBorder="0" applyAlignment="0" applyProtection="0">
      <alignment vertical="center"/>
    </xf>
    <xf numFmtId="41" fontId="152" fillId="0" borderId="0" applyFont="0" applyFill="0" applyBorder="0" applyAlignment="0" applyProtection="0">
      <alignment vertical="center"/>
    </xf>
    <xf numFmtId="41" fontId="152" fillId="0" borderId="0" applyFont="0" applyFill="0" applyBorder="0" applyAlignment="0" applyProtection="0">
      <alignment vertical="center"/>
    </xf>
    <xf numFmtId="41" fontId="152" fillId="0" borderId="0" applyFont="0" applyFill="0" applyBorder="0" applyAlignment="0" applyProtection="0">
      <alignment vertical="center"/>
    </xf>
    <xf numFmtId="41" fontId="152" fillId="0" borderId="0" applyFont="0" applyFill="0" applyBorder="0" applyAlignment="0" applyProtection="0">
      <alignment vertical="center"/>
    </xf>
    <xf numFmtId="41" fontId="152" fillId="0" borderId="0" applyFont="0" applyFill="0" applyBorder="0" applyAlignment="0" applyProtection="0">
      <alignment vertical="center"/>
    </xf>
    <xf numFmtId="41" fontId="152" fillId="0" borderId="0" applyFont="0" applyFill="0" applyBorder="0" applyAlignment="0" applyProtection="0">
      <alignment vertical="center"/>
    </xf>
    <xf numFmtId="41" fontId="152" fillId="0" borderId="0" applyFont="0" applyFill="0" applyBorder="0" applyAlignment="0" applyProtection="0">
      <alignment vertical="center"/>
    </xf>
    <xf numFmtId="41" fontId="152" fillId="0" borderId="0" applyFont="0" applyFill="0" applyBorder="0" applyAlignment="0" applyProtection="0">
      <alignment vertical="center"/>
    </xf>
    <xf numFmtId="41" fontId="152" fillId="0" borderId="0" applyFont="0" applyFill="0" applyBorder="0" applyAlignment="0" applyProtection="0">
      <alignment vertical="center"/>
    </xf>
    <xf numFmtId="41" fontId="152" fillId="0" borderId="0" applyFont="0" applyFill="0" applyBorder="0" applyAlignment="0" applyProtection="0">
      <alignment vertical="center"/>
    </xf>
    <xf numFmtId="41" fontId="152" fillId="0" borderId="0" applyFont="0" applyFill="0" applyBorder="0" applyAlignment="0" applyProtection="0">
      <alignment vertical="center"/>
    </xf>
    <xf numFmtId="41" fontId="152" fillId="0" borderId="0" applyFont="0" applyFill="0" applyBorder="0" applyAlignment="0" applyProtection="0">
      <alignment vertical="center"/>
    </xf>
    <xf numFmtId="41" fontId="152" fillId="0" borderId="0" applyFont="0" applyFill="0" applyBorder="0" applyAlignment="0" applyProtection="0">
      <alignment vertical="center"/>
    </xf>
    <xf numFmtId="41" fontId="152" fillId="0" borderId="0" applyFont="0" applyFill="0" applyBorder="0" applyAlignment="0" applyProtection="0">
      <alignment vertical="center"/>
    </xf>
    <xf numFmtId="176" fontId="11"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alignment vertical="center"/>
    </xf>
    <xf numFmtId="41" fontId="62" fillId="0" borderId="0" applyFont="0" applyFill="0" applyBorder="0" applyAlignment="0" applyProtection="0">
      <alignment vertical="center"/>
    </xf>
    <xf numFmtId="41" fontId="63" fillId="0" borderId="0" applyFont="0" applyFill="0" applyBorder="0" applyAlignment="0" applyProtection="0"/>
    <xf numFmtId="41" fontId="63"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3" fillId="0" borderId="0" applyFont="0" applyFill="0" applyBorder="0" applyAlignment="0" applyProtection="0"/>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185" fontId="62" fillId="0" borderId="0" applyFont="0" applyFill="0" applyBorder="0" applyAlignment="0" applyProtection="0"/>
    <xf numFmtId="41" fontId="152" fillId="0" borderId="0" applyFont="0" applyFill="0" applyBorder="0" applyAlignment="0" applyProtection="0">
      <alignment vertical="center"/>
    </xf>
    <xf numFmtId="41" fontId="152" fillId="0" borderId="0" applyFont="0" applyFill="0" applyBorder="0" applyAlignment="0" applyProtection="0">
      <alignment vertical="center"/>
    </xf>
    <xf numFmtId="41" fontId="152" fillId="0" borderId="0" applyFont="0" applyFill="0" applyBorder="0" applyAlignment="0" applyProtection="0">
      <alignment vertical="center"/>
    </xf>
    <xf numFmtId="41" fontId="152" fillId="0" borderId="0" applyFont="0" applyFill="0" applyBorder="0" applyAlignment="0" applyProtection="0">
      <alignment vertical="center"/>
    </xf>
    <xf numFmtId="41" fontId="152" fillId="0" borderId="0" applyFont="0" applyFill="0" applyBorder="0" applyAlignment="0" applyProtection="0">
      <alignment vertical="center"/>
    </xf>
    <xf numFmtId="41" fontId="152" fillId="0" borderId="0" applyFont="0" applyFill="0" applyBorder="0" applyAlignment="0" applyProtection="0">
      <alignment vertical="center"/>
    </xf>
    <xf numFmtId="41" fontId="152" fillId="0" borderId="0" applyFont="0" applyFill="0" applyBorder="0" applyAlignment="0" applyProtection="0">
      <alignment vertical="center"/>
    </xf>
    <xf numFmtId="41" fontId="152" fillId="0" borderId="0" applyFont="0" applyFill="0" applyBorder="0" applyAlignment="0" applyProtection="0">
      <alignment vertical="center"/>
    </xf>
    <xf numFmtId="41" fontId="152" fillId="0" borderId="0" applyFont="0" applyFill="0" applyBorder="0" applyAlignment="0" applyProtection="0">
      <alignment vertical="center"/>
    </xf>
    <xf numFmtId="41" fontId="152" fillId="0" borderId="0" applyFont="0" applyFill="0" applyBorder="0" applyAlignment="0" applyProtection="0">
      <alignment vertical="center"/>
    </xf>
    <xf numFmtId="41" fontId="152" fillId="0" borderId="0" applyFont="0" applyFill="0" applyBorder="0" applyAlignment="0" applyProtection="0">
      <alignment vertical="center"/>
    </xf>
    <xf numFmtId="41" fontId="152" fillId="0" borderId="0" applyFont="0" applyFill="0" applyBorder="0" applyAlignment="0" applyProtection="0">
      <alignment vertical="center"/>
    </xf>
    <xf numFmtId="41" fontId="152" fillId="0" borderId="0" applyFont="0" applyFill="0" applyBorder="0" applyAlignment="0" applyProtection="0">
      <alignment vertical="center"/>
    </xf>
    <xf numFmtId="41" fontId="152" fillId="0" borderId="0" applyFont="0" applyFill="0" applyBorder="0" applyAlignment="0" applyProtection="0">
      <alignment vertical="center"/>
    </xf>
    <xf numFmtId="41" fontId="4"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62" fillId="0" borderId="0" applyFont="0" applyFill="0" applyBorder="0" applyAlignment="0" applyProtection="0"/>
    <xf numFmtId="41" fontId="62" fillId="0" borderId="0" applyFont="0" applyFill="0" applyBorder="0" applyAlignment="0" applyProtection="0"/>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41" fontId="137" fillId="0" borderId="0" applyFont="0" applyFill="0" applyBorder="0" applyAlignment="0" applyProtection="0">
      <alignment vertical="center"/>
    </xf>
    <xf numFmtId="176" fontId="11"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50" fillId="0" borderId="0" applyFont="0" applyFill="0" applyBorder="0" applyAlignment="0" applyProtection="0">
      <alignment vertical="center"/>
    </xf>
    <xf numFmtId="41" fontId="50" fillId="0" borderId="0" applyFont="0" applyFill="0" applyBorder="0" applyAlignment="0" applyProtection="0">
      <alignment vertical="center"/>
    </xf>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176" fontId="11"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1" fontId="62" fillId="0" borderId="0" applyFont="0" applyFill="0" applyBorder="0" applyAlignment="0" applyProtection="0"/>
    <xf numFmtId="43" fontId="137" fillId="0" borderId="0" applyFont="0" applyFill="0" applyBorder="0" applyAlignment="0" applyProtection="0">
      <alignment vertical="center"/>
    </xf>
    <xf numFmtId="43" fontId="137" fillId="0" borderId="0" applyFont="0" applyFill="0" applyBorder="0" applyAlignment="0" applyProtection="0">
      <alignment vertical="center"/>
    </xf>
    <xf numFmtId="43" fontId="137" fillId="0" borderId="0" applyFont="0" applyFill="0" applyBorder="0" applyAlignment="0" applyProtection="0">
      <alignment vertical="center"/>
    </xf>
    <xf numFmtId="43" fontId="137" fillId="0" borderId="0" applyFont="0" applyFill="0" applyBorder="0" applyAlignment="0" applyProtection="0">
      <alignment vertical="center"/>
    </xf>
    <xf numFmtId="43" fontId="137" fillId="0" borderId="0" applyFont="0" applyFill="0" applyBorder="0" applyAlignment="0" applyProtection="0">
      <alignment vertical="center"/>
    </xf>
    <xf numFmtId="43" fontId="137" fillId="0" borderId="0" applyFont="0" applyFill="0" applyBorder="0" applyAlignment="0" applyProtection="0">
      <alignment vertical="center"/>
    </xf>
    <xf numFmtId="43" fontId="137" fillId="0" borderId="0" applyFont="0" applyFill="0" applyBorder="0" applyAlignment="0" applyProtection="0">
      <alignment vertical="center"/>
    </xf>
    <xf numFmtId="43" fontId="137" fillId="0" borderId="0" applyFont="0" applyFill="0" applyBorder="0" applyAlignment="0" applyProtection="0">
      <alignment vertical="center"/>
    </xf>
    <xf numFmtId="43" fontId="137" fillId="0" borderId="0" applyFont="0" applyFill="0" applyBorder="0" applyAlignment="0" applyProtection="0">
      <alignment vertical="center"/>
    </xf>
    <xf numFmtId="43" fontId="137" fillId="0" borderId="0" applyFont="0" applyFill="0" applyBorder="0" applyAlignment="0" applyProtection="0">
      <alignment vertical="center"/>
    </xf>
    <xf numFmtId="43" fontId="137" fillId="0" borderId="0" applyFont="0" applyFill="0" applyBorder="0" applyAlignment="0" applyProtection="0">
      <alignment vertical="center"/>
    </xf>
    <xf numFmtId="43" fontId="137" fillId="0" borderId="0" applyFont="0" applyFill="0" applyBorder="0" applyAlignment="0" applyProtection="0">
      <alignment vertical="center"/>
    </xf>
    <xf numFmtId="43" fontId="137" fillId="0" borderId="0" applyFont="0" applyFill="0" applyBorder="0" applyAlignment="0" applyProtection="0">
      <alignment vertical="center"/>
    </xf>
    <xf numFmtId="43" fontId="137" fillId="0" borderId="0" applyFont="0" applyFill="0" applyBorder="0" applyAlignment="0" applyProtection="0">
      <alignment vertical="center"/>
    </xf>
    <xf numFmtId="43" fontId="137" fillId="0" borderId="0" applyFont="0" applyFill="0" applyBorder="0" applyAlignment="0" applyProtection="0">
      <alignment vertical="center"/>
    </xf>
    <xf numFmtId="43" fontId="137" fillId="0" borderId="0" applyFont="0" applyFill="0" applyBorder="0" applyAlignment="0" applyProtection="0">
      <alignment vertical="center"/>
    </xf>
    <xf numFmtId="43" fontId="137" fillId="0" borderId="0" applyFont="0" applyFill="0" applyBorder="0" applyAlignment="0" applyProtection="0">
      <alignment vertical="center"/>
    </xf>
    <xf numFmtId="43" fontId="62" fillId="0" borderId="0" applyFont="0" applyFill="0" applyBorder="0" applyAlignment="0" applyProtection="0">
      <alignment vertical="center"/>
    </xf>
    <xf numFmtId="43" fontId="62" fillId="0" borderId="0" applyFont="0" applyFill="0" applyBorder="0" applyAlignment="0" applyProtection="0">
      <alignment vertical="center"/>
    </xf>
    <xf numFmtId="43" fontId="137" fillId="0" borderId="0" applyFont="0" applyFill="0" applyBorder="0" applyAlignment="0" applyProtection="0">
      <alignment vertical="center"/>
    </xf>
    <xf numFmtId="43" fontId="62" fillId="0" borderId="0" applyFont="0" applyFill="0" applyBorder="0" applyAlignment="0" applyProtection="0">
      <alignment vertical="center"/>
    </xf>
    <xf numFmtId="43" fontId="62" fillId="0" borderId="0" applyFont="0" applyFill="0" applyBorder="0" applyAlignment="0" applyProtection="0">
      <alignment vertical="center"/>
    </xf>
    <xf numFmtId="43" fontId="62" fillId="0" borderId="0" applyFont="0" applyFill="0" applyBorder="0" applyAlignment="0" applyProtection="0">
      <alignment vertical="center"/>
    </xf>
    <xf numFmtId="43" fontId="62" fillId="0" borderId="0" applyFont="0" applyFill="0" applyBorder="0" applyAlignment="0" applyProtection="0">
      <alignment vertical="center"/>
    </xf>
    <xf numFmtId="43" fontId="62" fillId="0" borderId="0" applyFont="0" applyFill="0" applyBorder="0" applyAlignment="0" applyProtection="0">
      <alignment vertical="center"/>
    </xf>
    <xf numFmtId="43" fontId="62" fillId="0" borderId="0" applyFont="0" applyFill="0" applyBorder="0" applyAlignment="0" applyProtection="0">
      <alignment vertical="center"/>
    </xf>
    <xf numFmtId="0" fontId="153" fillId="0" borderId="0"/>
    <xf numFmtId="0" fontId="153" fillId="0" borderId="0"/>
    <xf numFmtId="0" fontId="153" fillId="0" borderId="0"/>
    <xf numFmtId="0" fontId="60" fillId="0" borderId="0"/>
    <xf numFmtId="0" fontId="14" fillId="0" borderId="0"/>
    <xf numFmtId="0" fontId="153" fillId="0" borderId="0"/>
    <xf numFmtId="0" fontId="48" fillId="0" borderId="0"/>
    <xf numFmtId="0" fontId="153" fillId="0" borderId="0"/>
    <xf numFmtId="0" fontId="153" fillId="0" borderId="0"/>
    <xf numFmtId="0" fontId="153" fillId="0" borderId="0"/>
    <xf numFmtId="0" fontId="153" fillId="0" borderId="0"/>
    <xf numFmtId="0" fontId="153" fillId="0" borderId="0"/>
    <xf numFmtId="0" fontId="153" fillId="0" borderId="0"/>
    <xf numFmtId="0" fontId="153" fillId="0" borderId="0"/>
    <xf numFmtId="0" fontId="99" fillId="0" borderId="0" applyFont="0" applyFill="0" applyBorder="0" applyAlignment="0" applyProtection="0"/>
    <xf numFmtId="0" fontId="62" fillId="0" borderId="0"/>
    <xf numFmtId="43" fontId="103" fillId="0" borderId="0" applyFont="0" applyFill="0" applyBorder="0" applyAlignment="0" applyProtection="0"/>
    <xf numFmtId="43" fontId="103" fillId="0" borderId="0" applyFont="0" applyFill="0" applyBorder="0" applyAlignment="0" applyProtection="0"/>
    <xf numFmtId="243" fontId="54" fillId="0" borderId="0" applyFont="0" applyFill="0" applyBorder="0" applyAlignment="0" applyProtection="0"/>
    <xf numFmtId="0" fontId="62" fillId="0" borderId="0"/>
    <xf numFmtId="0" fontId="62" fillId="0" borderId="0"/>
    <xf numFmtId="243" fontId="54" fillId="0" borderId="0" applyFont="0" applyFill="0" applyBorder="0" applyAlignment="0" applyProtection="0"/>
    <xf numFmtId="0" fontId="62" fillId="0" borderId="0"/>
    <xf numFmtId="243" fontId="54" fillId="0" borderId="0" applyFont="0" applyFill="0" applyBorder="0" applyAlignment="0" applyProtection="0"/>
    <xf numFmtId="208" fontId="62" fillId="0" borderId="0" applyFont="0" applyFill="0" applyBorder="0" applyAlignment="0" applyProtection="0"/>
    <xf numFmtId="208" fontId="62" fillId="0" borderId="0" applyFont="0" applyFill="0" applyBorder="0" applyAlignment="0" applyProtection="0"/>
    <xf numFmtId="0" fontId="62" fillId="0" borderId="0" applyFont="0" applyFill="0" applyBorder="0" applyAlignment="0" applyProtection="0"/>
    <xf numFmtId="0" fontId="62" fillId="0" borderId="0"/>
    <xf numFmtId="0" fontId="62" fillId="0" borderId="0" applyFont="0" applyFill="0" applyBorder="0" applyAlignment="0" applyProtection="0"/>
    <xf numFmtId="245" fontId="62" fillId="0" borderId="0" applyFont="0" applyFill="0" applyBorder="0" applyAlignment="0" applyProtection="0"/>
    <xf numFmtId="43" fontId="15" fillId="0" borderId="0" applyFont="0" applyFill="0" applyBorder="0" applyAlignment="0" applyProtection="0"/>
    <xf numFmtId="208" fontId="62" fillId="0" borderId="0" applyFont="0" applyFill="0" applyBorder="0" applyAlignment="0" applyProtection="0"/>
    <xf numFmtId="0" fontId="62" fillId="0" borderId="0"/>
    <xf numFmtId="245" fontId="62" fillId="0" borderId="0" applyFont="0" applyFill="0" applyBorder="0" applyAlignment="0" applyProtection="0"/>
    <xf numFmtId="0" fontId="62" fillId="0" borderId="0" applyFont="0" applyFill="0" applyBorder="0" applyAlignment="0" applyProtection="0"/>
    <xf numFmtId="245" fontId="62" fillId="0" borderId="0" applyFont="0" applyFill="0" applyBorder="0" applyAlignment="0" applyProtection="0"/>
    <xf numFmtId="0" fontId="62" fillId="0" borderId="0" applyFont="0" applyFill="0" applyBorder="0" applyAlignment="0" applyProtection="0"/>
    <xf numFmtId="0" fontId="99" fillId="0" borderId="0" applyFont="0" applyFill="0" applyBorder="0" applyAlignment="0" applyProtection="0"/>
    <xf numFmtId="0" fontId="62" fillId="0" borderId="0"/>
    <xf numFmtId="243" fontId="54" fillId="0" borderId="0" applyFont="0" applyFill="0" applyBorder="0" applyAlignment="0" applyProtection="0"/>
    <xf numFmtId="0" fontId="62" fillId="0" borderId="0" applyFont="0" applyFill="0" applyBorder="0" applyAlignment="0" applyProtection="0"/>
    <xf numFmtId="0" fontId="62" fillId="0" borderId="0" applyFont="0" applyFill="0" applyBorder="0" applyAlignment="0" applyProtection="0"/>
    <xf numFmtId="0" fontId="62" fillId="0" borderId="0"/>
    <xf numFmtId="0" fontId="62" fillId="0" borderId="0"/>
    <xf numFmtId="0" fontId="62" fillId="0" borderId="0" applyFont="0" applyFill="0" applyBorder="0" applyAlignment="0" applyProtection="0"/>
    <xf numFmtId="245" fontId="62" fillId="0" borderId="0" applyFont="0" applyFill="0" applyBorder="0" applyAlignment="0" applyProtection="0"/>
    <xf numFmtId="0" fontId="62" fillId="0" borderId="0"/>
    <xf numFmtId="0" fontId="62" fillId="0" borderId="0" applyFont="0" applyFill="0" applyBorder="0" applyAlignment="0" applyProtection="0"/>
    <xf numFmtId="208" fontId="62" fillId="0" borderId="0" applyFont="0" applyFill="0" applyBorder="0" applyAlignment="0" applyProtection="0"/>
    <xf numFmtId="245" fontId="62" fillId="0" borderId="0" applyFont="0" applyFill="0" applyBorder="0" applyAlignment="0" applyProtection="0"/>
    <xf numFmtId="0" fontId="62" fillId="0" borderId="0"/>
    <xf numFmtId="0" fontId="62" fillId="0" borderId="0" applyFont="0" applyFill="0" applyBorder="0" applyAlignment="0" applyProtection="0"/>
    <xf numFmtId="0" fontId="62" fillId="0" borderId="0"/>
    <xf numFmtId="246" fontId="99" fillId="0" borderId="0" applyFont="0" applyFill="0" applyBorder="0" applyAlignment="0" applyProtection="0"/>
    <xf numFmtId="0" fontId="63" fillId="0" borderId="0" applyFont="0" applyFill="0" applyBorder="0" applyAlignment="0" applyProtection="0"/>
    <xf numFmtId="0" fontId="62" fillId="0" borderId="0" applyFont="0" applyFill="0" applyBorder="0" applyAlignment="0" applyProtection="0"/>
    <xf numFmtId="0" fontId="62" fillId="0" borderId="0"/>
    <xf numFmtId="245" fontId="62" fillId="0" borderId="0" applyFont="0" applyFill="0" applyBorder="0" applyAlignment="0" applyProtection="0"/>
    <xf numFmtId="0" fontId="62" fillId="0" borderId="0"/>
    <xf numFmtId="0" fontId="62" fillId="0" borderId="0"/>
    <xf numFmtId="0" fontId="62" fillId="0" borderId="0"/>
    <xf numFmtId="0" fontId="62" fillId="0" borderId="0" applyFont="0" applyFill="0" applyBorder="0" applyAlignment="0" applyProtection="0"/>
    <xf numFmtId="0" fontId="62" fillId="0" borderId="0"/>
    <xf numFmtId="243" fontId="54" fillId="0" borderId="0" applyFont="0" applyFill="0" applyBorder="0" applyAlignment="0" applyProtection="0"/>
    <xf numFmtId="0" fontId="62" fillId="0" borderId="0"/>
    <xf numFmtId="0" fontId="62" fillId="0" borderId="0" applyFont="0" applyFill="0" applyBorder="0" applyAlignment="0" applyProtection="0"/>
    <xf numFmtId="0" fontId="62" fillId="0" borderId="0"/>
    <xf numFmtId="0" fontId="62" fillId="0" borderId="0" applyFont="0" applyFill="0" applyBorder="0" applyAlignment="0" applyProtection="0"/>
    <xf numFmtId="0" fontId="62" fillId="0" borderId="0"/>
    <xf numFmtId="0" fontId="62" fillId="0" borderId="0" applyFont="0" applyFill="0" applyBorder="0" applyAlignment="0" applyProtection="0"/>
    <xf numFmtId="0" fontId="62" fillId="0" borderId="0"/>
    <xf numFmtId="245" fontId="62" fillId="0" borderId="0" applyFont="0" applyFill="0" applyBorder="0" applyAlignment="0" applyProtection="0"/>
    <xf numFmtId="0" fontId="62" fillId="0" borderId="0"/>
    <xf numFmtId="243" fontId="54" fillId="0" borderId="0" applyFont="0" applyFill="0" applyBorder="0" applyAlignment="0" applyProtection="0"/>
    <xf numFmtId="0" fontId="62" fillId="0" borderId="0"/>
    <xf numFmtId="0" fontId="62" fillId="0" borderId="0"/>
    <xf numFmtId="0" fontId="54" fillId="0" borderId="0" applyFont="0" applyFill="0" applyBorder="0" applyAlignment="0" applyProtection="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246" fontId="99" fillId="0" borderId="0" applyFont="0" applyFill="0" applyBorder="0" applyAlignment="0" applyProtection="0"/>
    <xf numFmtId="0" fontId="59"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247" fontId="54" fillId="0" borderId="0" applyFont="0" applyFill="0" applyBorder="0" applyAlignment="0" applyProtection="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247" fontId="54" fillId="0" borderId="0" applyFont="0" applyFill="0" applyBorder="0" applyAlignment="0" applyProtection="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99" fillId="0" borderId="0" applyFont="0" applyFill="0" applyBorder="0" applyAlignment="0" applyProtection="0"/>
    <xf numFmtId="0" fontId="54" fillId="0" borderId="0" applyFont="0" applyFill="0" applyBorder="0" applyAlignment="0" applyProtection="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54" fillId="0" borderId="0" applyFont="0" applyFill="0" applyBorder="0" applyAlignment="0" applyProtection="0"/>
    <xf numFmtId="0" fontId="62" fillId="0" borderId="0"/>
    <xf numFmtId="0" fontId="62" fillId="0" borderId="0"/>
    <xf numFmtId="0" fontId="62" fillId="0" borderId="0"/>
    <xf numFmtId="244" fontId="54" fillId="0" borderId="0" applyFont="0" applyFill="0" applyBorder="0" applyAlignment="0" applyProtection="0"/>
    <xf numFmtId="0" fontId="62" fillId="0" borderId="0"/>
    <xf numFmtId="0" fontId="62" fillId="0" borderId="0"/>
    <xf numFmtId="0" fontId="62" fillId="0" borderId="0"/>
    <xf numFmtId="0" fontId="62" fillId="0" borderId="0"/>
    <xf numFmtId="244" fontId="54" fillId="0" borderId="0" applyFont="0" applyFill="0" applyBorder="0" applyAlignment="0" applyProtection="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245" fontId="62" fillId="0" borderId="0" applyFont="0" applyFill="0" applyBorder="0" applyAlignment="0" applyProtection="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applyFont="0" applyFill="0" applyBorder="0" applyAlignment="0" applyProtection="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applyFont="0" applyFill="0" applyBorder="0" applyAlignment="0" applyProtection="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208" fontId="62" fillId="0" borderId="0" applyFont="0" applyFill="0" applyBorder="0" applyAlignment="0" applyProtection="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99" fillId="0" borderId="0" applyFont="0" applyFill="0" applyBorder="0" applyAlignment="0" applyProtection="0"/>
    <xf numFmtId="0" fontId="62" fillId="0" borderId="0"/>
    <xf numFmtId="43" fontId="54" fillId="0" borderId="0" applyFont="0" applyFill="0" applyBorder="0" applyAlignment="0" applyProtection="0"/>
    <xf numFmtId="43" fontId="54" fillId="0" borderId="0" applyFont="0" applyFill="0" applyBorder="0" applyAlignment="0" applyProtection="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208" fontId="62" fillId="0" borderId="0" applyFont="0" applyFill="0" applyBorder="0" applyAlignment="0" applyProtection="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applyFont="0" applyFill="0" applyBorder="0" applyAlignment="0" applyProtection="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208" fontId="62" fillId="0" borderId="0" applyFont="0" applyFill="0" applyBorder="0" applyAlignment="0" applyProtection="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applyFont="0" applyFill="0" applyBorder="0" applyAlignment="0" applyProtection="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245" fontId="62" fillId="0" borderId="0" applyFont="0" applyFill="0" applyBorder="0" applyAlignment="0" applyProtection="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applyFont="0" applyFill="0" applyBorder="0" applyAlignment="0" applyProtection="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208" fontId="62" fillId="0" borderId="0" applyFont="0" applyFill="0" applyBorder="0" applyAlignment="0" applyProtection="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applyFont="0" applyFill="0" applyBorder="0" applyAlignment="0" applyProtection="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applyFont="0" applyFill="0" applyBorder="0" applyAlignment="0" applyProtection="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99" fillId="0" borderId="0" applyFont="0" applyFill="0" applyBorder="0" applyAlignment="0" applyProtection="0"/>
    <xf numFmtId="0" fontId="62" fillId="0" borderId="0"/>
    <xf numFmtId="0" fontId="62" fillId="0" borderId="0" applyFont="0" applyFill="0" applyBorder="0" applyAlignment="0" applyProtection="0"/>
    <xf numFmtId="245" fontId="62" fillId="0" borderId="0" applyFont="0" applyFill="0" applyBorder="0" applyAlignment="0" applyProtection="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applyFont="0" applyFill="0" applyBorder="0" applyAlignment="0" applyProtection="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208" fontId="62" fillId="0" borderId="0" applyFont="0" applyFill="0" applyBorder="0" applyAlignment="0" applyProtection="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applyFont="0" applyFill="0" applyBorder="0" applyAlignment="0" applyProtection="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245" fontId="62" fillId="0" borderId="0" applyFont="0" applyFill="0" applyBorder="0" applyAlignment="0" applyProtection="0"/>
    <xf numFmtId="0" fontId="62" fillId="0" borderId="0"/>
    <xf numFmtId="0" fontId="62" fillId="0" borderId="0" applyFont="0" applyFill="0" applyBorder="0" applyAlignment="0" applyProtection="0"/>
    <xf numFmtId="0" fontId="62" fillId="0" borderId="0"/>
    <xf numFmtId="243" fontId="54" fillId="0" borderId="0" applyFont="0" applyFill="0" applyBorder="0" applyAlignment="0" applyProtection="0"/>
    <xf numFmtId="0" fontId="62" fillId="0" borderId="0"/>
    <xf numFmtId="243" fontId="54" fillId="0" borderId="0" applyFont="0" applyFill="0" applyBorder="0" applyAlignment="0" applyProtection="0"/>
    <xf numFmtId="0" fontId="62" fillId="0" borderId="0"/>
    <xf numFmtId="0" fontId="54" fillId="0" borderId="0" applyFont="0" applyFill="0" applyBorder="0" applyAlignment="0" applyProtection="0"/>
    <xf numFmtId="0" fontId="62" fillId="0" borderId="0"/>
    <xf numFmtId="245" fontId="62" fillId="0" borderId="0" applyFont="0" applyFill="0" applyBorder="0" applyAlignment="0" applyProtection="0"/>
    <xf numFmtId="0" fontId="62" fillId="0" borderId="0"/>
    <xf numFmtId="0" fontId="62" fillId="0" borderId="0" applyFont="0" applyFill="0" applyBorder="0" applyAlignment="0" applyProtection="0"/>
    <xf numFmtId="0" fontId="62" fillId="0" borderId="0" applyFont="0" applyFill="0" applyBorder="0" applyAlignment="0" applyProtection="0"/>
    <xf numFmtId="0" fontId="62" fillId="0" borderId="0"/>
    <xf numFmtId="208" fontId="62" fillId="0" borderId="0" applyFont="0" applyFill="0" applyBorder="0" applyAlignment="0" applyProtection="0"/>
    <xf numFmtId="0" fontId="62" fillId="0" borderId="0"/>
    <xf numFmtId="0" fontId="62" fillId="0" borderId="0"/>
    <xf numFmtId="0" fontId="62" fillId="0" borderId="0"/>
    <xf numFmtId="0" fontId="62" fillId="0" borderId="0" applyFont="0" applyFill="0" applyBorder="0" applyAlignment="0" applyProtection="0"/>
    <xf numFmtId="0" fontId="99" fillId="0" borderId="0" applyFont="0" applyFill="0" applyBorder="0" applyAlignment="0" applyProtection="0"/>
    <xf numFmtId="0" fontId="54" fillId="0" borderId="0" applyFont="0" applyFill="0" applyBorder="0" applyAlignment="0" applyProtection="0"/>
    <xf numFmtId="0" fontId="62" fillId="0" borderId="0"/>
    <xf numFmtId="0" fontId="62" fillId="0" borderId="0" applyFont="0" applyFill="0" applyBorder="0" applyAlignment="0" applyProtection="0"/>
    <xf numFmtId="0" fontId="62" fillId="0" borderId="0"/>
    <xf numFmtId="0" fontId="62" fillId="0" borderId="0" applyFont="0" applyFill="0" applyBorder="0" applyAlignment="0" applyProtection="0"/>
    <xf numFmtId="0" fontId="62" fillId="0" borderId="0"/>
    <xf numFmtId="0" fontId="62" fillId="0" borderId="0"/>
    <xf numFmtId="0" fontId="62" fillId="0" borderId="0"/>
    <xf numFmtId="0" fontId="62" fillId="0" borderId="0" applyFont="0" applyFill="0" applyBorder="0" applyAlignment="0" applyProtection="0"/>
    <xf numFmtId="0" fontId="62" fillId="0" borderId="0"/>
    <xf numFmtId="0" fontId="154" fillId="0" borderId="53" applyFill="0" applyBorder="0">
      <alignment horizontal="left" vertical="center"/>
    </xf>
    <xf numFmtId="0" fontId="154" fillId="0" borderId="53" applyFill="0" applyBorder="0">
      <alignment horizontal="left" vertical="center"/>
    </xf>
    <xf numFmtId="248" fontId="60" fillId="0" borderId="0">
      <alignment horizontal="left" vertical="center"/>
    </xf>
    <xf numFmtId="0" fontId="155" fillId="0" borderId="57" applyNumberFormat="0" applyFill="0" applyAlignment="0" applyProtection="0">
      <alignment vertical="center"/>
    </xf>
    <xf numFmtId="0" fontId="156" fillId="0" borderId="33" applyNumberFormat="0" applyFill="0" applyAlignment="0" applyProtection="0">
      <alignment vertical="center"/>
    </xf>
    <xf numFmtId="0" fontId="156" fillId="0" borderId="33" applyNumberFormat="0" applyFill="0" applyAlignment="0" applyProtection="0">
      <alignment vertical="center"/>
    </xf>
    <xf numFmtId="0" fontId="156" fillId="0" borderId="33" applyNumberFormat="0" applyFill="0" applyAlignment="0" applyProtection="0">
      <alignment vertical="center"/>
    </xf>
    <xf numFmtId="0" fontId="156" fillId="0" borderId="33" applyNumberFormat="0" applyFill="0" applyAlignment="0" applyProtection="0">
      <alignment vertical="center"/>
    </xf>
    <xf numFmtId="0" fontId="156" fillId="0" borderId="33" applyNumberFormat="0" applyFill="0" applyAlignment="0" applyProtection="0">
      <alignment vertical="center"/>
    </xf>
    <xf numFmtId="0" fontId="156" fillId="0" borderId="33" applyNumberFormat="0" applyFill="0" applyAlignment="0" applyProtection="0">
      <alignment vertical="center"/>
    </xf>
    <xf numFmtId="0" fontId="156" fillId="0" borderId="33" applyNumberFormat="0" applyFill="0" applyAlignment="0" applyProtection="0">
      <alignment vertical="center"/>
    </xf>
    <xf numFmtId="0" fontId="156" fillId="0" borderId="33" applyNumberFormat="0" applyFill="0" applyAlignment="0" applyProtection="0">
      <alignment vertical="center"/>
    </xf>
    <xf numFmtId="249" fontId="60" fillId="0" borderId="0">
      <alignment horizontal="left" vertical="center"/>
    </xf>
    <xf numFmtId="0" fontId="157" fillId="0" borderId="0" applyNumberFormat="0" applyFill="0" applyBorder="0" applyAlignment="0" applyProtection="0">
      <alignment vertical="top"/>
      <protection locked="0"/>
    </xf>
    <xf numFmtId="0" fontId="158" fillId="0" borderId="36" applyNumberFormat="0" applyFill="0" applyAlignment="0" applyProtection="0">
      <alignment vertical="center"/>
    </xf>
    <xf numFmtId="0" fontId="158" fillId="0" borderId="36" applyNumberFormat="0" applyFill="0" applyAlignment="0" applyProtection="0">
      <alignment vertical="center"/>
    </xf>
    <xf numFmtId="0" fontId="158" fillId="0" borderId="36" applyNumberFormat="0" applyFill="0" applyAlignment="0" applyProtection="0">
      <alignment vertical="center"/>
    </xf>
    <xf numFmtId="0" fontId="158" fillId="0" borderId="36" applyNumberFormat="0" applyFill="0" applyAlignment="0" applyProtection="0">
      <alignment vertical="center"/>
    </xf>
    <xf numFmtId="0" fontId="51" fillId="0" borderId="66" applyNumberFormat="0" applyFill="0" applyAlignment="0" applyProtection="0">
      <alignment vertical="center"/>
    </xf>
    <xf numFmtId="0" fontId="51" fillId="0" borderId="66" applyNumberFormat="0" applyFill="0" applyAlignment="0" applyProtection="0">
      <alignment vertical="center"/>
    </xf>
    <xf numFmtId="0" fontId="158" fillId="0" borderId="36" applyNumberFormat="0" applyFill="0" applyAlignment="0" applyProtection="0">
      <alignment vertical="center"/>
    </xf>
    <xf numFmtId="0" fontId="158" fillId="0" borderId="36" applyNumberFormat="0" applyFill="0" applyAlignment="0" applyProtection="0">
      <alignment vertical="center"/>
    </xf>
    <xf numFmtId="0" fontId="158" fillId="0" borderId="36" applyNumberFormat="0" applyFill="0" applyAlignment="0" applyProtection="0">
      <alignment vertical="center"/>
    </xf>
    <xf numFmtId="0" fontId="158" fillId="0" borderId="36" applyNumberFormat="0" applyFill="0" applyAlignment="0" applyProtection="0">
      <alignment vertical="center"/>
    </xf>
    <xf numFmtId="0" fontId="158" fillId="0" borderId="36" applyNumberFormat="0" applyFill="0" applyAlignment="0" applyProtection="0">
      <alignment vertical="center"/>
    </xf>
    <xf numFmtId="0" fontId="158" fillId="0" borderId="36" applyNumberFormat="0" applyFill="0" applyAlignment="0" applyProtection="0">
      <alignment vertical="center"/>
    </xf>
    <xf numFmtId="0" fontId="158" fillId="0" borderId="36" applyNumberFormat="0" applyFill="0" applyAlignment="0" applyProtection="0">
      <alignment vertical="center"/>
    </xf>
    <xf numFmtId="0" fontId="158" fillId="0" borderId="36" applyNumberFormat="0" applyFill="0" applyAlignment="0" applyProtection="0">
      <alignment vertical="center"/>
    </xf>
    <xf numFmtId="250" fontId="65" fillId="52" borderId="44">
      <alignment horizontal="right" vertical="center"/>
    </xf>
    <xf numFmtId="250" fontId="65" fillId="52" borderId="44">
      <alignment horizontal="right" vertical="center"/>
    </xf>
    <xf numFmtId="250" fontId="65" fillId="52" borderId="44">
      <alignment horizontal="right" vertical="center"/>
    </xf>
    <xf numFmtId="0" fontId="159" fillId="0" borderId="0" applyFont="0" applyFill="0" applyBorder="0" applyAlignment="0" applyProtection="0"/>
    <xf numFmtId="197" fontId="62" fillId="0" borderId="0" applyFont="0" applyFill="0" applyBorder="0" applyAlignment="0" applyProtection="0"/>
    <xf numFmtId="0" fontId="160" fillId="0" borderId="0">
      <alignment vertical="center"/>
    </xf>
    <xf numFmtId="0" fontId="161" fillId="0" borderId="0">
      <alignment horizontal="center" vertical="center"/>
    </xf>
    <xf numFmtId="3" fontId="62" fillId="0" borderId="44"/>
    <xf numFmtId="3" fontId="62" fillId="0" borderId="44"/>
    <xf numFmtId="0" fontId="26" fillId="0" borderId="44" applyNumberFormat="0" applyAlignment="0">
      <alignment horizontal="center" vertical="center"/>
    </xf>
    <xf numFmtId="0" fontId="26" fillId="0" borderId="44" applyNumberFormat="0" applyAlignment="0">
      <alignment horizontal="center" vertical="center"/>
    </xf>
    <xf numFmtId="0" fontId="26" fillId="0" borderId="44" applyNumberFormat="0" applyAlignment="0">
      <alignment horizontal="center" vertical="center"/>
    </xf>
    <xf numFmtId="0" fontId="85" fillId="0" borderId="0" applyNumberFormat="0" applyFont="0" applyFill="0" applyBorder="0" applyProtection="0">
      <alignment vertical="center"/>
    </xf>
    <xf numFmtId="0" fontId="53" fillId="0" borderId="0"/>
    <xf numFmtId="0" fontId="163" fillId="13" borderId="31" applyNumberFormat="0" applyAlignment="0" applyProtection="0">
      <alignment vertical="center"/>
    </xf>
    <xf numFmtId="0" fontId="163" fillId="13" borderId="31" applyNumberFormat="0" applyAlignment="0" applyProtection="0">
      <alignment vertical="center"/>
    </xf>
    <xf numFmtId="0" fontId="163" fillId="13" borderId="31" applyNumberFormat="0" applyAlignment="0" applyProtection="0">
      <alignment vertical="center"/>
    </xf>
    <xf numFmtId="0" fontId="163" fillId="13" borderId="31" applyNumberFormat="0" applyAlignment="0" applyProtection="0">
      <alignment vertical="center"/>
    </xf>
    <xf numFmtId="0" fontId="162" fillId="34" borderId="48" applyNumberFormat="0" applyAlignment="0" applyProtection="0">
      <alignment vertical="center"/>
    </xf>
    <xf numFmtId="0" fontId="162" fillId="34" borderId="48" applyNumberFormat="0" applyAlignment="0" applyProtection="0">
      <alignment vertical="center"/>
    </xf>
    <xf numFmtId="0" fontId="163" fillId="13" borderId="31" applyNumberFormat="0" applyAlignment="0" applyProtection="0">
      <alignment vertical="center"/>
    </xf>
    <xf numFmtId="0" fontId="163" fillId="13" borderId="31" applyNumberFormat="0" applyAlignment="0" applyProtection="0">
      <alignment vertical="center"/>
    </xf>
    <xf numFmtId="0" fontId="163" fillId="13" borderId="31" applyNumberFormat="0" applyAlignment="0" applyProtection="0">
      <alignment vertical="center"/>
    </xf>
    <xf numFmtId="0" fontId="163" fillId="13" borderId="31" applyNumberFormat="0" applyAlignment="0" applyProtection="0">
      <alignment vertical="center"/>
    </xf>
    <xf numFmtId="0" fontId="163" fillId="13" borderId="31" applyNumberFormat="0" applyAlignment="0" applyProtection="0">
      <alignment vertical="center"/>
    </xf>
    <xf numFmtId="0" fontId="163" fillId="13" borderId="31" applyNumberFormat="0" applyAlignment="0" applyProtection="0">
      <alignment vertical="center"/>
    </xf>
    <xf numFmtId="0" fontId="163" fillId="13" borderId="31" applyNumberFormat="0" applyAlignment="0" applyProtection="0">
      <alignment vertical="center"/>
    </xf>
    <xf numFmtId="0" fontId="163" fillId="13" borderId="31" applyNumberFormat="0" applyAlignment="0" applyProtection="0">
      <alignment vertical="center"/>
    </xf>
    <xf numFmtId="0" fontId="163" fillId="13" borderId="31" applyNumberFormat="0" applyAlignment="0" applyProtection="0">
      <alignment vertical="center"/>
    </xf>
    <xf numFmtId="0" fontId="163" fillId="13" borderId="31" applyNumberFormat="0" applyAlignment="0" applyProtection="0">
      <alignment vertical="center"/>
    </xf>
    <xf numFmtId="0" fontId="163" fillId="13" borderId="31" applyNumberFormat="0" applyAlignment="0" applyProtection="0">
      <alignment vertical="center"/>
    </xf>
    <xf numFmtId="4" fontId="70" fillId="0" borderId="0">
      <protection locked="0"/>
    </xf>
    <xf numFmtId="4" fontId="70" fillId="0" borderId="0">
      <protection locked="0"/>
    </xf>
    <xf numFmtId="0" fontId="62" fillId="0" borderId="0">
      <protection locked="0"/>
    </xf>
    <xf numFmtId="3" fontId="164" fillId="0" borderId="0" applyFont="0" applyFill="0" applyBorder="0" applyAlignment="0" applyProtection="0"/>
    <xf numFmtId="251" fontId="60" fillId="0" borderId="63">
      <alignment vertical="center"/>
    </xf>
    <xf numFmtId="196" fontId="60" fillId="0" borderId="63">
      <alignment vertical="center"/>
    </xf>
    <xf numFmtId="252" fontId="60" fillId="0" borderId="63">
      <alignment vertical="center"/>
    </xf>
    <xf numFmtId="0" fontId="54" fillId="0" borderId="0" applyNumberFormat="0" applyFont="0" applyBorder="0" applyAlignment="0"/>
    <xf numFmtId="1" fontId="54" fillId="50" borderId="0" applyNumberFormat="0" applyFont="0" applyFill="0" applyBorder="0" applyAlignment="0">
      <alignment vertical="center"/>
    </xf>
    <xf numFmtId="1" fontId="54" fillId="0" borderId="0" applyBorder="0">
      <alignment vertical="center"/>
    </xf>
    <xf numFmtId="1" fontId="165" fillId="50" borderId="0" applyNumberFormat="0" applyBorder="0" applyAlignment="0">
      <alignment vertical="center"/>
    </xf>
    <xf numFmtId="0" fontId="166" fillId="0" borderId="67" applyNumberFormat="0" applyFill="0" applyAlignment="0" applyProtection="0">
      <alignment vertical="center"/>
    </xf>
    <xf numFmtId="0" fontId="167" fillId="0" borderId="28" applyNumberFormat="0" applyFill="0" applyAlignment="0" applyProtection="0">
      <alignment vertical="center"/>
    </xf>
    <xf numFmtId="0" fontId="167" fillId="0" borderId="28" applyNumberFormat="0" applyFill="0" applyAlignment="0" applyProtection="0">
      <alignment vertical="center"/>
    </xf>
    <xf numFmtId="0" fontId="167" fillId="0" borderId="28" applyNumberFormat="0" applyFill="0" applyAlignment="0" applyProtection="0">
      <alignment vertical="center"/>
    </xf>
    <xf numFmtId="0" fontId="167" fillId="0" borderId="28" applyNumberFormat="0" applyFill="0" applyAlignment="0" applyProtection="0">
      <alignment vertical="center"/>
    </xf>
    <xf numFmtId="0" fontId="167" fillId="0" borderId="28" applyNumberFormat="0" applyFill="0" applyAlignment="0" applyProtection="0">
      <alignment vertical="center"/>
    </xf>
    <xf numFmtId="0" fontId="167" fillId="0" borderId="28" applyNumberFormat="0" applyFill="0" applyAlignment="0" applyProtection="0">
      <alignment vertical="center"/>
    </xf>
    <xf numFmtId="0" fontId="167" fillId="0" borderId="28" applyNumberFormat="0" applyFill="0" applyAlignment="0" applyProtection="0">
      <alignment vertical="center"/>
    </xf>
    <xf numFmtId="0" fontId="167" fillId="0" borderId="28" applyNumberFormat="0" applyFill="0" applyAlignment="0" applyProtection="0">
      <alignment vertical="center"/>
    </xf>
    <xf numFmtId="0" fontId="167" fillId="0" borderId="28" applyNumberFormat="0" applyFill="0" applyAlignment="0" applyProtection="0">
      <alignment vertical="center"/>
    </xf>
    <xf numFmtId="0" fontId="167" fillId="0" borderId="28" applyNumberFormat="0" applyFill="0" applyAlignment="0" applyProtection="0">
      <alignment vertical="center"/>
    </xf>
    <xf numFmtId="0" fontId="167" fillId="0" borderId="28" applyNumberFormat="0" applyFill="0" applyAlignment="0" applyProtection="0">
      <alignment vertical="center"/>
    </xf>
    <xf numFmtId="0" fontId="167" fillId="0" borderId="28" applyNumberFormat="0" applyFill="0" applyAlignment="0" applyProtection="0">
      <alignment vertical="center"/>
    </xf>
    <xf numFmtId="0" fontId="167" fillId="0" borderId="28" applyNumberFormat="0" applyFill="0" applyAlignment="0" applyProtection="0">
      <alignment vertical="center"/>
    </xf>
    <xf numFmtId="0" fontId="167" fillId="0" borderId="28" applyNumberFormat="0" applyFill="0" applyAlignment="0" applyProtection="0">
      <alignment vertical="center"/>
    </xf>
    <xf numFmtId="0" fontId="167" fillId="0" borderId="28" applyNumberFormat="0" applyFill="0" applyAlignment="0" applyProtection="0">
      <alignment vertical="center"/>
    </xf>
    <xf numFmtId="0" fontId="167" fillId="0" borderId="28" applyNumberFormat="0" applyFill="0" applyAlignment="0" applyProtection="0">
      <alignment vertical="center"/>
    </xf>
    <xf numFmtId="0" fontId="48" fillId="0" borderId="0">
      <alignment vertical="center"/>
    </xf>
    <xf numFmtId="0" fontId="168" fillId="0" borderId="0">
      <alignment horizontal="centerContinuous" vertical="center"/>
    </xf>
    <xf numFmtId="0" fontId="169" fillId="0" borderId="68" applyNumberFormat="0" applyFill="0" applyAlignment="0" applyProtection="0">
      <alignment vertical="center"/>
    </xf>
    <xf numFmtId="0" fontId="170" fillId="0" borderId="29" applyNumberFormat="0" applyFill="0" applyAlignment="0" applyProtection="0">
      <alignment vertical="center"/>
    </xf>
    <xf numFmtId="0" fontId="170" fillId="0" borderId="29" applyNumberFormat="0" applyFill="0" applyAlignment="0" applyProtection="0">
      <alignment vertical="center"/>
    </xf>
    <xf numFmtId="0" fontId="170" fillId="0" borderId="29" applyNumberFormat="0" applyFill="0" applyAlignment="0" applyProtection="0">
      <alignment vertical="center"/>
    </xf>
    <xf numFmtId="0" fontId="170" fillId="0" borderId="29" applyNumberFormat="0" applyFill="0" applyAlignment="0" applyProtection="0">
      <alignment vertical="center"/>
    </xf>
    <xf numFmtId="0" fontId="170" fillId="0" borderId="29" applyNumberFormat="0" applyFill="0" applyAlignment="0" applyProtection="0">
      <alignment vertical="center"/>
    </xf>
    <xf numFmtId="0" fontId="170" fillId="0" borderId="29" applyNumberFormat="0" applyFill="0" applyAlignment="0" applyProtection="0">
      <alignment vertical="center"/>
    </xf>
    <xf numFmtId="0" fontId="170" fillId="0" borderId="29" applyNumberFormat="0" applyFill="0" applyAlignment="0" applyProtection="0">
      <alignment vertical="center"/>
    </xf>
    <xf numFmtId="0" fontId="170" fillId="0" borderId="29" applyNumberFormat="0" applyFill="0" applyAlignment="0" applyProtection="0">
      <alignment vertical="center"/>
    </xf>
    <xf numFmtId="0" fontId="170" fillId="0" borderId="29" applyNumberFormat="0" applyFill="0" applyAlignment="0" applyProtection="0">
      <alignment vertical="center"/>
    </xf>
    <xf numFmtId="0" fontId="170" fillId="0" borderId="29" applyNumberFormat="0" applyFill="0" applyAlignment="0" applyProtection="0">
      <alignment vertical="center"/>
    </xf>
    <xf numFmtId="0" fontId="170" fillId="0" borderId="29" applyNumberFormat="0" applyFill="0" applyAlignment="0" applyProtection="0">
      <alignment vertical="center"/>
    </xf>
    <xf numFmtId="0" fontId="170" fillId="0" borderId="29" applyNumberFormat="0" applyFill="0" applyAlignment="0" applyProtection="0">
      <alignment vertical="center"/>
    </xf>
    <xf numFmtId="0" fontId="170" fillId="0" borderId="29" applyNumberFormat="0" applyFill="0" applyAlignment="0" applyProtection="0">
      <alignment vertical="center"/>
    </xf>
    <xf numFmtId="0" fontId="170" fillId="0" borderId="29" applyNumberFormat="0" applyFill="0" applyAlignment="0" applyProtection="0">
      <alignment vertical="center"/>
    </xf>
    <xf numFmtId="0" fontId="170" fillId="0" borderId="29" applyNumberFormat="0" applyFill="0" applyAlignment="0" applyProtection="0">
      <alignment vertical="center"/>
    </xf>
    <xf numFmtId="0" fontId="171" fillId="0" borderId="54" applyNumberFormat="0" applyFill="0" applyAlignment="0" applyProtection="0">
      <alignment vertical="center"/>
    </xf>
    <xf numFmtId="0" fontId="172" fillId="0" borderId="30" applyNumberFormat="0" applyFill="0" applyAlignment="0" applyProtection="0">
      <alignment vertical="center"/>
    </xf>
    <xf numFmtId="0" fontId="172" fillId="0" borderId="30" applyNumberFormat="0" applyFill="0" applyAlignment="0" applyProtection="0">
      <alignment vertical="center"/>
    </xf>
    <xf numFmtId="0" fontId="172" fillId="0" borderId="30" applyNumberFormat="0" applyFill="0" applyAlignment="0" applyProtection="0">
      <alignment vertical="center"/>
    </xf>
    <xf numFmtId="0" fontId="172" fillId="0" borderId="30" applyNumberFormat="0" applyFill="0" applyAlignment="0" applyProtection="0">
      <alignment vertical="center"/>
    </xf>
    <xf numFmtId="0" fontId="172" fillId="0" borderId="30" applyNumberFormat="0" applyFill="0" applyAlignment="0" applyProtection="0">
      <alignment vertical="center"/>
    </xf>
    <xf numFmtId="0" fontId="172" fillId="0" borderId="30" applyNumberFormat="0" applyFill="0" applyAlignment="0" applyProtection="0">
      <alignment vertical="center"/>
    </xf>
    <xf numFmtId="0" fontId="172" fillId="0" borderId="30" applyNumberFormat="0" applyFill="0" applyAlignment="0" applyProtection="0">
      <alignment vertical="center"/>
    </xf>
    <xf numFmtId="0" fontId="172" fillId="0" borderId="30" applyNumberFormat="0" applyFill="0" applyAlignment="0" applyProtection="0">
      <alignment vertical="center"/>
    </xf>
    <xf numFmtId="0" fontId="172" fillId="0" borderId="30" applyNumberFormat="0" applyFill="0" applyAlignment="0" applyProtection="0">
      <alignment vertical="center"/>
    </xf>
    <xf numFmtId="0" fontId="172" fillId="0" borderId="30" applyNumberFormat="0" applyFill="0" applyAlignment="0" applyProtection="0">
      <alignment vertical="center"/>
    </xf>
    <xf numFmtId="0" fontId="172" fillId="0" borderId="30" applyNumberFormat="0" applyFill="0" applyAlignment="0" applyProtection="0">
      <alignment vertical="center"/>
    </xf>
    <xf numFmtId="0" fontId="172" fillId="0" borderId="30" applyNumberFormat="0" applyFill="0" applyAlignment="0" applyProtection="0">
      <alignment vertical="center"/>
    </xf>
    <xf numFmtId="0" fontId="171" fillId="0" borderId="0" applyNumberFormat="0" applyFill="0" applyBorder="0" applyAlignment="0" applyProtection="0">
      <alignment vertical="center"/>
    </xf>
    <xf numFmtId="0" fontId="172" fillId="0" borderId="0" applyNumberFormat="0" applyFill="0" applyBorder="0" applyAlignment="0" applyProtection="0">
      <alignment vertical="center"/>
    </xf>
    <xf numFmtId="0" fontId="172" fillId="0" borderId="0" applyNumberFormat="0" applyFill="0" applyBorder="0" applyAlignment="0" applyProtection="0">
      <alignment vertical="center"/>
    </xf>
    <xf numFmtId="0" fontId="172" fillId="0" borderId="0" applyNumberFormat="0" applyFill="0" applyBorder="0" applyAlignment="0" applyProtection="0">
      <alignment vertical="center"/>
    </xf>
    <xf numFmtId="0" fontId="172" fillId="0" borderId="0" applyNumberFormat="0" applyFill="0" applyBorder="0" applyAlignment="0" applyProtection="0">
      <alignment vertical="center"/>
    </xf>
    <xf numFmtId="0" fontId="172" fillId="0" borderId="0" applyNumberFormat="0" applyFill="0" applyBorder="0" applyAlignment="0" applyProtection="0">
      <alignment vertical="center"/>
    </xf>
    <xf numFmtId="0" fontId="172" fillId="0" borderId="0" applyNumberFormat="0" applyFill="0" applyBorder="0" applyAlignment="0" applyProtection="0">
      <alignment vertical="center"/>
    </xf>
    <xf numFmtId="0" fontId="172" fillId="0" borderId="0" applyNumberFormat="0" applyFill="0" applyBorder="0" applyAlignment="0" applyProtection="0">
      <alignment vertical="center"/>
    </xf>
    <xf numFmtId="0" fontId="172" fillId="0" borderId="0" applyNumberFormat="0" applyFill="0" applyBorder="0" applyAlignment="0" applyProtection="0">
      <alignment vertical="center"/>
    </xf>
    <xf numFmtId="0" fontId="172" fillId="0" borderId="0" applyNumberFormat="0" applyFill="0" applyBorder="0" applyAlignment="0" applyProtection="0">
      <alignment vertical="center"/>
    </xf>
    <xf numFmtId="0" fontId="172" fillId="0" borderId="0" applyNumberFormat="0" applyFill="0" applyBorder="0" applyAlignment="0" applyProtection="0">
      <alignment vertical="center"/>
    </xf>
    <xf numFmtId="0" fontId="172" fillId="0" borderId="0" applyNumberFormat="0" applyFill="0" applyBorder="0" applyAlignment="0" applyProtection="0">
      <alignment vertical="center"/>
    </xf>
    <xf numFmtId="0" fontId="172" fillId="0" borderId="0" applyNumberFormat="0" applyFill="0" applyBorder="0" applyAlignment="0" applyProtection="0">
      <alignment vertical="center"/>
    </xf>
    <xf numFmtId="0" fontId="172" fillId="0" borderId="0" applyNumberFormat="0" applyFill="0" applyBorder="0" applyAlignment="0" applyProtection="0">
      <alignment vertical="center"/>
    </xf>
    <xf numFmtId="0" fontId="172" fillId="0" borderId="0" applyNumberFormat="0" applyFill="0" applyBorder="0" applyAlignment="0" applyProtection="0">
      <alignment vertical="center"/>
    </xf>
    <xf numFmtId="0" fontId="173" fillId="0" borderId="0" applyNumberFormat="0" applyFill="0" applyBorder="0" applyAlignment="0" applyProtection="0">
      <alignment vertical="center"/>
    </xf>
    <xf numFmtId="0" fontId="174" fillId="0" borderId="0" applyNumberFormat="0" applyFill="0" applyBorder="0" applyAlignment="0" applyProtection="0">
      <alignment vertical="center"/>
    </xf>
    <xf numFmtId="0" fontId="174" fillId="0" borderId="0" applyNumberFormat="0" applyFill="0" applyBorder="0" applyAlignment="0" applyProtection="0">
      <alignment vertical="center"/>
    </xf>
    <xf numFmtId="0" fontId="174" fillId="0" borderId="0" applyNumberFormat="0" applyFill="0" applyBorder="0" applyAlignment="0" applyProtection="0">
      <alignment vertical="center"/>
    </xf>
    <xf numFmtId="0" fontId="174" fillId="0" borderId="0" applyNumberFormat="0" applyFill="0" applyBorder="0" applyAlignment="0" applyProtection="0">
      <alignment vertical="center"/>
    </xf>
    <xf numFmtId="0" fontId="173" fillId="0" borderId="0" applyNumberFormat="0" applyFill="0" applyBorder="0" applyAlignment="0" applyProtection="0">
      <alignment vertical="center"/>
    </xf>
    <xf numFmtId="0" fontId="174" fillId="0" borderId="0" applyNumberFormat="0" applyFill="0" applyBorder="0" applyAlignment="0" applyProtection="0">
      <alignment vertical="center"/>
    </xf>
    <xf numFmtId="0" fontId="174" fillId="0" borderId="0" applyNumberFormat="0" applyFill="0" applyBorder="0" applyAlignment="0" applyProtection="0">
      <alignment vertical="center"/>
    </xf>
    <xf numFmtId="0" fontId="174" fillId="0" borderId="0" applyNumberFormat="0" applyFill="0" applyBorder="0" applyAlignment="0" applyProtection="0">
      <alignment vertical="center"/>
    </xf>
    <xf numFmtId="0" fontId="174" fillId="0" borderId="0" applyNumberFormat="0" applyFill="0" applyBorder="0" applyAlignment="0" applyProtection="0">
      <alignment vertical="center"/>
    </xf>
    <xf numFmtId="0" fontId="174" fillId="0" borderId="0" applyNumberFormat="0" applyFill="0" applyBorder="0" applyAlignment="0" applyProtection="0">
      <alignment vertical="center"/>
    </xf>
    <xf numFmtId="0" fontId="174" fillId="0" borderId="0" applyNumberFormat="0" applyFill="0" applyBorder="0" applyAlignment="0" applyProtection="0">
      <alignment vertical="center"/>
    </xf>
    <xf numFmtId="0" fontId="174" fillId="0" borderId="0" applyNumberFormat="0" applyFill="0" applyBorder="0" applyAlignment="0" applyProtection="0">
      <alignment vertical="center"/>
    </xf>
    <xf numFmtId="0" fontId="174" fillId="0" borderId="0" applyNumberFormat="0" applyFill="0" applyBorder="0" applyAlignment="0" applyProtection="0">
      <alignment vertical="center"/>
    </xf>
    <xf numFmtId="0" fontId="174" fillId="0" borderId="0" applyNumberFormat="0" applyFill="0" applyBorder="0" applyAlignment="0" applyProtection="0">
      <alignment vertical="center"/>
    </xf>
    <xf numFmtId="0" fontId="173" fillId="0" borderId="0" applyNumberFormat="0" applyFill="0" applyBorder="0" applyAlignment="0" applyProtection="0">
      <alignment vertical="center"/>
    </xf>
    <xf numFmtId="0" fontId="174" fillId="0" borderId="0" applyNumberFormat="0" applyFill="0" applyBorder="0" applyAlignment="0" applyProtection="0">
      <alignment vertical="center"/>
    </xf>
    <xf numFmtId="0" fontId="174" fillId="0" borderId="0" applyNumberFormat="0" applyFill="0" applyBorder="0" applyAlignment="0" applyProtection="0">
      <alignment vertical="center"/>
    </xf>
    <xf numFmtId="0" fontId="174" fillId="0" borderId="0" applyNumberFormat="0" applyFill="0" applyBorder="0" applyAlignment="0" applyProtection="0">
      <alignment vertical="center"/>
    </xf>
    <xf numFmtId="0" fontId="174" fillId="0" borderId="0" applyNumberFormat="0" applyFill="0" applyBorder="0" applyAlignment="0" applyProtection="0">
      <alignment vertical="center"/>
    </xf>
    <xf numFmtId="0" fontId="173" fillId="0" borderId="0" applyNumberFormat="0" applyFill="0" applyBorder="0" applyAlignment="0" applyProtection="0">
      <alignment vertical="center"/>
    </xf>
    <xf numFmtId="0" fontId="48" fillId="0" borderId="44">
      <alignment horizontal="distributed" vertical="center"/>
    </xf>
    <xf numFmtId="0" fontId="48" fillId="0" borderId="44">
      <alignment horizontal="distributed" vertical="center" justifyLastLine="1"/>
    </xf>
    <xf numFmtId="0" fontId="48" fillId="0" borderId="44">
      <alignment horizontal="distributed" vertical="center" justifyLastLine="1"/>
    </xf>
    <xf numFmtId="0" fontId="48" fillId="0" borderId="44">
      <alignment horizontal="distributed" vertical="center" justifyLastLine="1"/>
    </xf>
    <xf numFmtId="0" fontId="48" fillId="0" borderId="44">
      <alignment horizontal="distributed" vertical="center"/>
    </xf>
    <xf numFmtId="0" fontId="48" fillId="0" borderId="44">
      <alignment horizontal="distributed" vertical="center"/>
    </xf>
    <xf numFmtId="0" fontId="48" fillId="0" borderId="38">
      <alignment horizontal="distributed" vertical="top"/>
    </xf>
    <xf numFmtId="0" fontId="48" fillId="0" borderId="38">
      <alignment horizontal="distributed" vertical="top" justifyLastLine="1"/>
    </xf>
    <xf numFmtId="0" fontId="48" fillId="0" borderId="69">
      <alignment horizontal="distributed"/>
    </xf>
    <xf numFmtId="0" fontId="48" fillId="0" borderId="69">
      <alignment horizontal="distributed" justifyLastLine="1"/>
    </xf>
    <xf numFmtId="0" fontId="48" fillId="0" borderId="69">
      <alignment horizontal="distributed" justifyLastLine="1"/>
    </xf>
    <xf numFmtId="0" fontId="48" fillId="0" borderId="69">
      <alignment horizontal="distributed" justifyLastLine="1"/>
    </xf>
    <xf numFmtId="0" fontId="48" fillId="0" borderId="69">
      <alignment horizontal="distributed" justifyLastLine="1"/>
    </xf>
    <xf numFmtId="0" fontId="48" fillId="0" borderId="69">
      <alignment horizontal="distributed"/>
    </xf>
    <xf numFmtId="0" fontId="48" fillId="0" borderId="69">
      <alignment horizontal="distributed"/>
    </xf>
    <xf numFmtId="0" fontId="48" fillId="0" borderId="69">
      <alignment horizontal="distributed"/>
    </xf>
    <xf numFmtId="176" fontId="175" fillId="0" borderId="0">
      <alignment vertical="center"/>
    </xf>
    <xf numFmtId="0" fontId="176" fillId="31" borderId="0" applyNumberFormat="0" applyBorder="0" applyAlignment="0" applyProtection="0">
      <alignment vertical="center"/>
    </xf>
    <xf numFmtId="0" fontId="177" fillId="10" borderId="0" applyNumberFormat="0" applyBorder="0" applyAlignment="0" applyProtection="0">
      <alignment vertical="center"/>
    </xf>
    <xf numFmtId="0" fontId="177" fillId="10" borderId="0" applyNumberFormat="0" applyBorder="0" applyAlignment="0" applyProtection="0">
      <alignment vertical="center"/>
    </xf>
    <xf numFmtId="0" fontId="177" fillId="10" borderId="0" applyNumberFormat="0" applyBorder="0" applyAlignment="0" applyProtection="0">
      <alignment vertical="center"/>
    </xf>
    <xf numFmtId="0" fontId="177" fillId="10" borderId="0" applyNumberFormat="0" applyBorder="0" applyAlignment="0" applyProtection="0">
      <alignment vertical="center"/>
    </xf>
    <xf numFmtId="0" fontId="177" fillId="10" borderId="0" applyNumberFormat="0" applyBorder="0" applyAlignment="0" applyProtection="0">
      <alignment vertical="center"/>
    </xf>
    <xf numFmtId="0" fontId="177" fillId="10" borderId="0" applyNumberFormat="0" applyBorder="0" applyAlignment="0" applyProtection="0">
      <alignment vertical="center"/>
    </xf>
    <xf numFmtId="0" fontId="177" fillId="10" borderId="0" applyNumberFormat="0" applyBorder="0" applyAlignment="0" applyProtection="0">
      <alignment vertical="center"/>
    </xf>
    <xf numFmtId="0" fontId="177" fillId="10" borderId="0" applyNumberFormat="0" applyBorder="0" applyAlignment="0" applyProtection="0">
      <alignment vertical="center"/>
    </xf>
    <xf numFmtId="0" fontId="177" fillId="10" borderId="0" applyNumberFormat="0" applyBorder="0" applyAlignment="0" applyProtection="0">
      <alignment vertical="center"/>
    </xf>
    <xf numFmtId="0" fontId="177" fillId="10" borderId="0" applyNumberFormat="0" applyBorder="0" applyAlignment="0" applyProtection="0">
      <alignment vertical="center"/>
    </xf>
    <xf numFmtId="0" fontId="177" fillId="10" borderId="0" applyNumberFormat="0" applyBorder="0" applyAlignment="0" applyProtection="0">
      <alignment vertical="center"/>
    </xf>
    <xf numFmtId="0" fontId="177" fillId="10" borderId="0" applyNumberFormat="0" applyBorder="0" applyAlignment="0" applyProtection="0">
      <alignment vertical="center"/>
    </xf>
    <xf numFmtId="0" fontId="177" fillId="10" borderId="0" applyNumberFormat="0" applyBorder="0" applyAlignment="0" applyProtection="0">
      <alignment vertical="center"/>
    </xf>
    <xf numFmtId="0" fontId="177" fillId="10" borderId="0" applyNumberFormat="0" applyBorder="0" applyAlignment="0" applyProtection="0">
      <alignment vertical="center"/>
    </xf>
    <xf numFmtId="0" fontId="177" fillId="10" borderId="0" applyNumberFormat="0" applyBorder="0" applyAlignment="0" applyProtection="0">
      <alignment vertical="center"/>
    </xf>
    <xf numFmtId="0" fontId="48" fillId="0" borderId="0" applyNumberFormat="0" applyFont="0" applyFill="0" applyBorder="0" applyProtection="0">
      <alignment vertical="center"/>
    </xf>
    <xf numFmtId="41" fontId="62" fillId="0" borderId="0" applyFont="0" applyFill="0" applyBorder="0" applyAlignment="0" applyProtection="0">
      <alignment vertical="center"/>
    </xf>
    <xf numFmtId="0" fontId="179" fillId="14" borderId="32" applyNumberFormat="0" applyAlignment="0" applyProtection="0">
      <alignment vertical="center"/>
    </xf>
    <xf numFmtId="0" fontId="179" fillId="14" borderId="32" applyNumberFormat="0" applyAlignment="0" applyProtection="0">
      <alignment vertical="center"/>
    </xf>
    <xf numFmtId="0" fontId="178" fillId="35" borderId="61" applyNumberFormat="0" applyAlignment="0" applyProtection="0">
      <alignment vertical="center"/>
    </xf>
    <xf numFmtId="0" fontId="178" fillId="35" borderId="61" applyNumberFormat="0" applyAlignment="0" applyProtection="0">
      <alignment vertical="center"/>
    </xf>
    <xf numFmtId="0" fontId="179" fillId="14" borderId="32" applyNumberFormat="0" applyAlignment="0" applyProtection="0">
      <alignment vertical="center"/>
    </xf>
    <xf numFmtId="0" fontId="179" fillId="14" borderId="32" applyNumberFormat="0" applyAlignment="0" applyProtection="0">
      <alignment vertical="center"/>
    </xf>
    <xf numFmtId="0" fontId="179" fillId="14" borderId="32" applyNumberFormat="0" applyAlignment="0" applyProtection="0">
      <alignment vertical="center"/>
    </xf>
    <xf numFmtId="0" fontId="179" fillId="14" borderId="32" applyNumberFormat="0" applyAlignment="0" applyProtection="0">
      <alignment vertical="center"/>
    </xf>
    <xf numFmtId="0" fontId="179" fillId="14" borderId="32" applyNumberFormat="0" applyAlignment="0" applyProtection="0">
      <alignment vertical="center"/>
    </xf>
    <xf numFmtId="0" fontId="179" fillId="14" borderId="32" applyNumberFormat="0" applyAlignment="0" applyProtection="0">
      <alignment vertical="center"/>
    </xf>
    <xf numFmtId="0" fontId="179" fillId="14" borderId="32" applyNumberFormat="0" applyAlignment="0" applyProtection="0">
      <alignment vertical="center"/>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218" fontId="180" fillId="0" borderId="0" applyFont="0" applyFill="0" applyBorder="0" applyAlignment="0" applyProtection="0">
      <alignment vertical="center"/>
    </xf>
    <xf numFmtId="0" fontId="78" fillId="0" borderId="0">
      <protection locked="0"/>
    </xf>
    <xf numFmtId="0" fontId="48" fillId="0" borderId="0" applyFont="0" applyFill="0" applyBorder="0" applyProtection="0">
      <alignment vertical="center"/>
    </xf>
    <xf numFmtId="38" fontId="71" fillId="0" borderId="0" applyFont="0" applyFill="0" applyBorder="0" applyProtection="0">
      <alignment vertical="center"/>
    </xf>
    <xf numFmtId="0" fontId="78" fillId="0" borderId="0">
      <protection locked="0"/>
    </xf>
    <xf numFmtId="41" fontId="62" fillId="0" borderId="0" applyFont="0" applyFill="0" applyBorder="0" applyAlignment="0" applyProtection="0"/>
    <xf numFmtId="41" fontId="62" fillId="0" borderId="0" applyFont="0" applyFill="0" applyBorder="0" applyAlignment="0" applyProtection="0"/>
    <xf numFmtId="41" fontId="149" fillId="0" borderId="25">
      <alignment horizontal="center" vertical="center"/>
    </xf>
    <xf numFmtId="254" fontId="62" fillId="0" borderId="0" applyFont="0" applyFill="0" applyBorder="0" applyAlignment="0" applyProtection="0"/>
    <xf numFmtId="255" fontId="62" fillId="0" borderId="41" applyFont="0" applyFill="0" applyBorder="0" applyAlignment="0" applyProtection="0">
      <alignment vertical="center"/>
    </xf>
    <xf numFmtId="256" fontId="62" fillId="0" borderId="40" applyFont="0" applyFill="0" applyBorder="0" applyAlignment="0" applyProtection="0">
      <alignment vertical="center"/>
    </xf>
    <xf numFmtId="257" fontId="103" fillId="50" borderId="0" applyFill="0" applyBorder="0" applyProtection="0">
      <alignment horizontal="right"/>
    </xf>
    <xf numFmtId="0" fontId="103" fillId="50" borderId="0" applyFill="0" applyBorder="0" applyProtection="0">
      <alignment horizontal="right"/>
    </xf>
    <xf numFmtId="0" fontId="62" fillId="50" borderId="0" applyFill="0" applyBorder="0" applyProtection="0">
      <alignment horizontal="right"/>
    </xf>
    <xf numFmtId="9" fontId="85" fillId="0" borderId="0"/>
    <xf numFmtId="206" fontId="103" fillId="0" borderId="0" applyFont="0" applyFill="0" applyBorder="0" applyAlignment="0" applyProtection="0"/>
    <xf numFmtId="38" fontId="71" fillId="0" borderId="0" applyFont="0" applyFill="0" applyBorder="0" applyAlignment="0" applyProtection="0">
      <alignment vertical="center"/>
    </xf>
    <xf numFmtId="241" fontId="71" fillId="0" borderId="0" applyFont="0" applyFill="0" applyBorder="0" applyAlignment="0" applyProtection="0">
      <alignment vertical="center"/>
    </xf>
    <xf numFmtId="38" fontId="71" fillId="0" borderId="0" applyFill="0" applyBorder="0" applyAlignment="0" applyProtection="0">
      <alignment vertical="center"/>
    </xf>
    <xf numFmtId="258" fontId="62" fillId="49" borderId="44" applyFont="0" applyFill="0" applyBorder="0" applyAlignment="0" applyProtection="0"/>
    <xf numFmtId="259" fontId="62" fillId="0" borderId="4" applyFont="0" applyFill="0" applyBorder="0" applyAlignment="0" applyProtection="0"/>
    <xf numFmtId="260" fontId="62" fillId="0" borderId="39" applyFont="0" applyFill="0" applyBorder="0" applyAlignment="0" applyProtection="0"/>
    <xf numFmtId="261" fontId="99" fillId="0" borderId="44">
      <alignment vertical="center"/>
    </xf>
    <xf numFmtId="253" fontId="54" fillId="0" borderId="43" applyFont="0" applyFill="0" applyBorder="0" applyAlignment="0" applyProtection="0">
      <alignment vertical="center"/>
    </xf>
    <xf numFmtId="0" fontId="181" fillId="0" borderId="0">
      <alignment horizontal="centerContinuous" vertical="center"/>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42" fontId="62" fillId="0" borderId="0" applyFont="0" applyFill="0" applyBorder="0" applyAlignment="0" applyProtection="0"/>
    <xf numFmtId="182" fontId="62" fillId="0" borderId="0" applyFont="0" applyFill="0" applyBorder="0" applyAlignment="0" applyProtection="0"/>
    <xf numFmtId="42" fontId="62" fillId="0" borderId="0" applyFont="0" applyFill="0" applyBorder="0" applyAlignment="0" applyProtection="0">
      <alignment vertical="center"/>
    </xf>
    <xf numFmtId="184" fontId="62" fillId="0" borderId="0" applyFont="0" applyFill="0" applyBorder="0" applyAlignment="0" applyProtection="0"/>
    <xf numFmtId="184" fontId="62" fillId="0" borderId="0" applyFont="0" applyFill="0" applyBorder="0" applyAlignment="0" applyProtection="0"/>
    <xf numFmtId="184" fontId="62" fillId="0" borderId="0" applyFont="0" applyFill="0" applyBorder="0" applyAlignment="0" applyProtection="0"/>
    <xf numFmtId="262" fontId="48" fillId="0" borderId="0">
      <protection locked="0"/>
    </xf>
    <xf numFmtId="0" fontId="62" fillId="0" borderId="0">
      <protection locked="0"/>
    </xf>
    <xf numFmtId="198" fontId="48" fillId="0" borderId="0" applyFont="0" applyFill="0" applyBorder="0" applyAlignment="0" applyProtection="0"/>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54" fillId="0" borderId="69">
      <alignment horizontal="distributed"/>
    </xf>
    <xf numFmtId="0" fontId="54" fillId="0" borderId="69">
      <alignment horizontal="distributed" justifyLastLine="1"/>
    </xf>
    <xf numFmtId="0" fontId="54" fillId="0" borderId="69">
      <alignment horizontal="distributed" justifyLastLine="1"/>
    </xf>
    <xf numFmtId="0" fontId="54" fillId="0" borderId="69">
      <alignment horizontal="distributed" justifyLastLine="1"/>
    </xf>
    <xf numFmtId="0" fontId="54" fillId="0" borderId="69">
      <alignment horizontal="distributed" justifyLastLine="1"/>
    </xf>
    <xf numFmtId="0" fontId="54" fillId="0" borderId="69">
      <alignment horizontal="distributed"/>
    </xf>
    <xf numFmtId="0" fontId="54" fillId="0" borderId="69">
      <alignment horizontal="distributed"/>
    </xf>
    <xf numFmtId="0" fontId="54" fillId="0" borderId="70">
      <alignment horizontal="distributed" vertical="center"/>
    </xf>
    <xf numFmtId="0" fontId="54" fillId="0" borderId="70">
      <alignment horizontal="distributed" vertical="center" justifyLastLine="1"/>
    </xf>
    <xf numFmtId="0" fontId="54" fillId="0" borderId="71">
      <alignment horizontal="distributed" vertical="top"/>
    </xf>
    <xf numFmtId="0" fontId="54" fillId="0" borderId="71">
      <alignment horizontal="distributed" vertical="top" justifyLastLine="1"/>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62" fillId="0" borderId="0">
      <alignment vertical="center"/>
    </xf>
    <xf numFmtId="0" fontId="10" fillId="0" borderId="0"/>
    <xf numFmtId="0" fontId="10" fillId="0" borderId="0"/>
    <xf numFmtId="0" fontId="62"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62" fillId="0" borderId="0">
      <alignment vertical="center"/>
    </xf>
    <xf numFmtId="0" fontId="62" fillId="0" borderId="0">
      <alignment vertical="center"/>
    </xf>
    <xf numFmtId="0" fontId="62" fillId="0" borderId="0">
      <alignment vertical="center"/>
    </xf>
    <xf numFmtId="0" fontId="10" fillId="0" borderId="0"/>
    <xf numFmtId="0" fontId="10" fillId="0" borderId="0"/>
    <xf numFmtId="0" fontId="10" fillId="0" borderId="0"/>
    <xf numFmtId="0" fontId="10" fillId="0" borderId="0"/>
    <xf numFmtId="0" fontId="10" fillId="0" borderId="0"/>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62"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62" fillId="0" borderId="0"/>
    <xf numFmtId="0" fontId="62" fillId="0" borderId="0"/>
    <xf numFmtId="0" fontId="62" fillId="0" borderId="0"/>
    <xf numFmtId="0" fontId="10" fillId="0" borderId="0"/>
    <xf numFmtId="0" fontId="10" fillId="0" borderId="0"/>
    <xf numFmtId="0" fontId="10" fillId="0" borderId="0"/>
    <xf numFmtId="0" fontId="10" fillId="0" borderId="0"/>
    <xf numFmtId="0" fontId="10" fillId="0" borderId="0"/>
    <xf numFmtId="0" fontId="10" fillId="0" borderId="0"/>
    <xf numFmtId="0" fontId="62"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62"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 fillId="0" borderId="0">
      <alignment vertical="center"/>
    </xf>
    <xf numFmtId="0" fontId="62" fillId="0" borderId="0"/>
    <xf numFmtId="0" fontId="62" fillId="0" borderId="0"/>
    <xf numFmtId="0" fontId="62"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62" fillId="0" borderId="0">
      <alignment vertical="center"/>
    </xf>
    <xf numFmtId="0" fontId="10" fillId="0" borderId="0"/>
    <xf numFmtId="0" fontId="62" fillId="0" borderId="0">
      <alignment vertical="center"/>
    </xf>
    <xf numFmtId="0" fontId="10" fillId="0" borderId="0"/>
    <xf numFmtId="0" fontId="10" fillId="0" borderId="0"/>
    <xf numFmtId="0" fontId="62"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62"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2"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62"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 fillId="0" borderId="0">
      <alignment vertical="center"/>
    </xf>
    <xf numFmtId="0" fontId="62" fillId="0" borderId="0"/>
    <xf numFmtId="0" fontId="62" fillId="0" borderId="0"/>
    <xf numFmtId="0" fontId="62"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62" fillId="0" borderId="0">
      <alignment vertical="center"/>
    </xf>
    <xf numFmtId="0" fontId="10" fillId="0" borderId="0"/>
    <xf numFmtId="0" fontId="62" fillId="0" borderId="0">
      <alignment vertical="center"/>
    </xf>
    <xf numFmtId="0" fontId="10" fillId="0" borderId="0"/>
    <xf numFmtId="0" fontId="10" fillId="0" borderId="0"/>
    <xf numFmtId="0" fontId="62"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62"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2"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62"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62" fillId="0" borderId="0"/>
    <xf numFmtId="0" fontId="62" fillId="0" borderId="0"/>
    <xf numFmtId="0" fontId="62" fillId="0" borderId="0"/>
    <xf numFmtId="0" fontId="62"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10" fillId="0" borderId="0"/>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10" fillId="0" borderId="0"/>
    <xf numFmtId="0" fontId="10" fillId="0" borderId="0"/>
    <xf numFmtId="0" fontId="10" fillId="0" borderId="0"/>
    <xf numFmtId="0" fontId="10" fillId="0" borderId="0"/>
    <xf numFmtId="0" fontId="62"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10" fillId="0" borderId="0"/>
    <xf numFmtId="0" fontId="10" fillId="0" borderId="0"/>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10" fillId="0" borderId="0"/>
    <xf numFmtId="0" fontId="10" fillId="0" borderId="0"/>
    <xf numFmtId="0" fontId="10" fillId="0" borderId="0"/>
    <xf numFmtId="0" fontId="62" fillId="0" borderId="0"/>
    <xf numFmtId="0" fontId="10" fillId="0" borderId="0"/>
    <xf numFmtId="0" fontId="10" fillId="0" borderId="0"/>
    <xf numFmtId="0" fontId="10" fillId="0" borderId="0"/>
    <xf numFmtId="0" fontId="10" fillId="0" borderId="0"/>
    <xf numFmtId="0" fontId="10" fillId="0" borderId="0"/>
    <xf numFmtId="0" fontId="10" fillId="0" borderId="0"/>
    <xf numFmtId="0" fontId="62" fillId="0" borderId="0"/>
    <xf numFmtId="0" fontId="62" fillId="0" borderId="0"/>
    <xf numFmtId="0" fontId="62" fillId="0" borderId="0"/>
    <xf numFmtId="0" fontId="62" fillId="0" borderId="0"/>
    <xf numFmtId="0" fontId="10" fillId="0" borderId="0"/>
    <xf numFmtId="0" fontId="62" fillId="0" borderId="0"/>
    <xf numFmtId="0" fontId="62" fillId="0" borderId="0"/>
    <xf numFmtId="0" fontId="62" fillId="0" borderId="0"/>
    <xf numFmtId="0" fontId="62" fillId="0" borderId="0"/>
    <xf numFmtId="0" fontId="62" fillId="0" borderId="0"/>
    <xf numFmtId="0" fontId="62" fillId="0" borderId="0"/>
    <xf numFmtId="0" fontId="10" fillId="0" borderId="0"/>
    <xf numFmtId="0" fontId="10" fillId="0" borderId="0"/>
    <xf numFmtId="0" fontId="10" fillId="0" borderId="0"/>
    <xf numFmtId="0" fontId="10" fillId="0" borderId="0"/>
    <xf numFmtId="0" fontId="10" fillId="0" borderId="0"/>
    <xf numFmtId="0" fontId="4" fillId="0" borderId="0">
      <alignment vertical="center"/>
    </xf>
    <xf numFmtId="0" fontId="62" fillId="0" borderId="0"/>
    <xf numFmtId="0" fontId="62" fillId="0" borderId="0"/>
    <xf numFmtId="0" fontId="10" fillId="0" borderId="0"/>
    <xf numFmtId="0" fontId="10" fillId="0" borderId="0"/>
    <xf numFmtId="0" fontId="10" fillId="0" borderId="0"/>
    <xf numFmtId="0" fontId="10" fillId="0" borderId="0"/>
    <xf numFmtId="0" fontId="10" fillId="0" borderId="0"/>
    <xf numFmtId="0" fontId="4"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10" fillId="0" borderId="0"/>
    <xf numFmtId="0" fontId="10" fillId="0" borderId="0"/>
    <xf numFmtId="0" fontId="10" fillId="0" borderId="0"/>
    <xf numFmtId="0" fontId="10" fillId="0" borderId="0"/>
    <xf numFmtId="0" fontId="62" fillId="0" borderId="0"/>
    <xf numFmtId="0" fontId="10" fillId="0" borderId="0"/>
    <xf numFmtId="0" fontId="10" fillId="0" borderId="0"/>
    <xf numFmtId="0" fontId="10" fillId="0" borderId="0"/>
    <xf numFmtId="0" fontId="10" fillId="0" borderId="0"/>
    <xf numFmtId="0" fontId="10" fillId="0" borderId="0"/>
    <xf numFmtId="0" fontId="10" fillId="0" borderId="0"/>
    <xf numFmtId="0" fontId="62" fillId="0" borderId="0"/>
    <xf numFmtId="0" fontId="62" fillId="0" borderId="0"/>
    <xf numFmtId="0" fontId="62" fillId="0" borderId="0"/>
    <xf numFmtId="0" fontId="62" fillId="0" borderId="0"/>
    <xf numFmtId="0" fontId="10" fillId="0" borderId="0"/>
    <xf numFmtId="0" fontId="62" fillId="0" borderId="0"/>
    <xf numFmtId="0" fontId="62" fillId="0" borderId="0"/>
    <xf numFmtId="0" fontId="62" fillId="0" borderId="0"/>
    <xf numFmtId="0" fontId="62" fillId="0" borderId="0"/>
    <xf numFmtId="0" fontId="62" fillId="0" borderId="0"/>
    <xf numFmtId="0" fontId="62" fillId="0" borderId="0"/>
    <xf numFmtId="0" fontId="10" fillId="0" borderId="0"/>
    <xf numFmtId="0" fontId="10" fillId="0" borderId="0"/>
    <xf numFmtId="0" fontId="10" fillId="0" borderId="0"/>
    <xf numFmtId="0" fontId="10" fillId="0" borderId="0"/>
    <xf numFmtId="0" fontId="10" fillId="0" borderId="0"/>
    <xf numFmtId="0" fontId="62" fillId="0" borderId="0"/>
    <xf numFmtId="0" fontId="62" fillId="0" borderId="0"/>
    <xf numFmtId="0" fontId="10" fillId="0" borderId="0"/>
    <xf numFmtId="0" fontId="10" fillId="0" borderId="0"/>
    <xf numFmtId="0" fontId="10" fillId="0" borderId="0"/>
    <xf numFmtId="0" fontId="10" fillId="0" borderId="0"/>
    <xf numFmtId="0" fontId="10" fillId="0" borderId="0"/>
    <xf numFmtId="0" fontId="4"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10" fillId="0" borderId="0"/>
    <xf numFmtId="0" fontId="10" fillId="0" borderId="0"/>
    <xf numFmtId="0" fontId="10" fillId="0" borderId="0"/>
    <xf numFmtId="0" fontId="10" fillId="0" borderId="0"/>
    <xf numFmtId="0" fontId="62" fillId="0" borderId="0"/>
    <xf numFmtId="0" fontId="10" fillId="0" borderId="0"/>
    <xf numFmtId="0" fontId="10" fillId="0" borderId="0"/>
    <xf numFmtId="0" fontId="10" fillId="0" borderId="0"/>
    <xf numFmtId="0" fontId="10" fillId="0" borderId="0"/>
    <xf numFmtId="0" fontId="10" fillId="0" borderId="0"/>
    <xf numFmtId="0" fontId="10" fillId="0" borderId="0"/>
    <xf numFmtId="0" fontId="62" fillId="0" borderId="0"/>
    <xf numFmtId="0" fontId="62" fillId="0" borderId="0"/>
    <xf numFmtId="0" fontId="62" fillId="0" borderId="0"/>
    <xf numFmtId="0" fontId="62" fillId="0" borderId="0"/>
    <xf numFmtId="0" fontId="10" fillId="0" borderId="0"/>
    <xf numFmtId="0" fontId="62" fillId="0" borderId="0"/>
    <xf numFmtId="0" fontId="62" fillId="0" borderId="0"/>
    <xf numFmtId="0" fontId="62" fillId="0" borderId="0"/>
    <xf numFmtId="0" fontId="62" fillId="0" borderId="0"/>
    <xf numFmtId="0" fontId="62" fillId="0" borderId="0"/>
    <xf numFmtId="0" fontId="62" fillId="0" borderId="0"/>
    <xf numFmtId="0" fontId="10" fillId="0" borderId="0"/>
    <xf numFmtId="0" fontId="10" fillId="0" borderId="0"/>
    <xf numFmtId="0" fontId="10" fillId="0" borderId="0"/>
    <xf numFmtId="0" fontId="10" fillId="0" borderId="0"/>
    <xf numFmtId="0" fontId="10" fillId="0" borderId="0"/>
    <xf numFmtId="0" fontId="62" fillId="0" borderId="0"/>
    <xf numFmtId="0" fontId="62" fillId="0" borderId="0"/>
    <xf numFmtId="0" fontId="10" fillId="0" borderId="0"/>
    <xf numFmtId="0" fontId="10" fillId="0" borderId="0"/>
    <xf numFmtId="0" fontId="10" fillId="0" borderId="0"/>
    <xf numFmtId="0" fontId="10" fillId="0" borderId="0"/>
    <xf numFmtId="0" fontId="4" fillId="0" borderId="0">
      <alignment vertical="center"/>
    </xf>
    <xf numFmtId="0" fontId="62" fillId="0" borderId="0"/>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62" fillId="0" borderId="0"/>
    <xf numFmtId="0" fontId="62" fillId="0" borderId="0"/>
    <xf numFmtId="0" fontId="4" fillId="0" borderId="0">
      <alignment vertical="center"/>
    </xf>
    <xf numFmtId="0" fontId="182" fillId="0" borderId="0">
      <alignment vertical="center"/>
    </xf>
    <xf numFmtId="0" fontId="182" fillId="0" borderId="0">
      <alignment vertical="center"/>
    </xf>
    <xf numFmtId="0" fontId="182" fillId="0" borderId="0">
      <alignment vertical="center"/>
    </xf>
    <xf numFmtId="0" fontId="182" fillId="0" borderId="0">
      <alignment vertical="center"/>
    </xf>
    <xf numFmtId="0" fontId="182" fillId="0" borderId="0">
      <alignment vertical="center"/>
    </xf>
    <xf numFmtId="0" fontId="182" fillId="0" borderId="0">
      <alignment vertical="center"/>
    </xf>
    <xf numFmtId="0" fontId="182" fillId="0" borderId="0">
      <alignment vertical="center"/>
    </xf>
    <xf numFmtId="0" fontId="182" fillId="0" borderId="0">
      <alignment vertical="center"/>
    </xf>
    <xf numFmtId="0" fontId="182" fillId="0" borderId="0">
      <alignment vertical="center"/>
    </xf>
    <xf numFmtId="0" fontId="182" fillId="0" borderId="0">
      <alignment vertical="center"/>
    </xf>
    <xf numFmtId="0" fontId="183" fillId="0" borderId="0">
      <alignment vertical="center"/>
    </xf>
    <xf numFmtId="0" fontId="183" fillId="0" borderId="0">
      <alignment vertical="center"/>
    </xf>
    <xf numFmtId="0" fontId="183" fillId="0" borderId="0">
      <alignment vertical="center"/>
    </xf>
    <xf numFmtId="0" fontId="183" fillId="0" borderId="0">
      <alignment vertical="center"/>
    </xf>
    <xf numFmtId="0" fontId="183" fillId="0" borderId="0">
      <alignment vertical="center"/>
    </xf>
    <xf numFmtId="0" fontId="183" fillId="0" borderId="0">
      <alignment vertical="center"/>
    </xf>
    <xf numFmtId="0" fontId="183" fillId="0" borderId="0">
      <alignment vertical="center"/>
    </xf>
    <xf numFmtId="0" fontId="183" fillId="0" borderId="0">
      <alignment vertical="center"/>
    </xf>
    <xf numFmtId="0" fontId="183" fillId="0" borderId="0">
      <alignment vertical="center"/>
    </xf>
    <xf numFmtId="0" fontId="183" fillId="0" borderId="0">
      <alignment vertical="center"/>
    </xf>
    <xf numFmtId="0" fontId="183" fillId="0" borderId="0">
      <alignment vertical="center"/>
    </xf>
    <xf numFmtId="0" fontId="183" fillId="0" borderId="0">
      <alignment vertical="center"/>
    </xf>
    <xf numFmtId="0" fontId="183" fillId="0" borderId="0">
      <alignment vertical="center"/>
    </xf>
    <xf numFmtId="0" fontId="183" fillId="0" borderId="0">
      <alignment vertical="center"/>
    </xf>
    <xf numFmtId="0" fontId="183" fillId="0" borderId="0">
      <alignment vertical="center"/>
    </xf>
    <xf numFmtId="0" fontId="183" fillId="0" borderId="0">
      <alignment vertical="center"/>
    </xf>
    <xf numFmtId="0" fontId="183" fillId="0" borderId="0">
      <alignment vertical="center"/>
    </xf>
    <xf numFmtId="0" fontId="183" fillId="0" borderId="0">
      <alignment vertical="center"/>
    </xf>
    <xf numFmtId="0" fontId="183" fillId="0" borderId="0">
      <alignment vertical="center"/>
    </xf>
    <xf numFmtId="0" fontId="183" fillId="0" borderId="0">
      <alignment vertical="center"/>
    </xf>
    <xf numFmtId="0" fontId="183" fillId="0" borderId="0">
      <alignment vertical="center"/>
    </xf>
    <xf numFmtId="0" fontId="183" fillId="0" borderId="0">
      <alignment vertical="center"/>
    </xf>
    <xf numFmtId="0" fontId="183" fillId="0" borderId="0">
      <alignment vertical="center"/>
    </xf>
    <xf numFmtId="0" fontId="183" fillId="0" borderId="0">
      <alignment vertical="center"/>
    </xf>
    <xf numFmtId="0" fontId="183" fillId="0" borderId="0">
      <alignment vertical="center"/>
    </xf>
    <xf numFmtId="0" fontId="183" fillId="0" borderId="0">
      <alignment vertical="center"/>
    </xf>
    <xf numFmtId="0" fontId="182" fillId="0" borderId="0">
      <alignment vertical="center"/>
    </xf>
    <xf numFmtId="0" fontId="182" fillId="0" borderId="0">
      <alignment vertical="center"/>
    </xf>
    <xf numFmtId="0" fontId="182" fillId="0" borderId="0">
      <alignment vertical="center"/>
    </xf>
    <xf numFmtId="0" fontId="182" fillId="0" borderId="0">
      <alignment vertical="center"/>
    </xf>
    <xf numFmtId="0" fontId="182" fillId="0" borderId="0">
      <alignment vertical="center"/>
    </xf>
    <xf numFmtId="0" fontId="182" fillId="0" borderId="0">
      <alignment vertical="center"/>
    </xf>
    <xf numFmtId="0" fontId="182" fillId="0" borderId="0">
      <alignment vertical="center"/>
    </xf>
    <xf numFmtId="0" fontId="183" fillId="0" borderId="0">
      <alignment vertical="center"/>
    </xf>
    <xf numFmtId="0" fontId="183" fillId="0" borderId="0">
      <alignment vertical="center"/>
    </xf>
    <xf numFmtId="0" fontId="183" fillId="0" borderId="0">
      <alignment vertical="center"/>
    </xf>
    <xf numFmtId="0" fontId="183" fillId="0" borderId="0">
      <alignment vertical="center"/>
    </xf>
    <xf numFmtId="0" fontId="183" fillId="0" borderId="0">
      <alignment vertical="center"/>
    </xf>
    <xf numFmtId="0" fontId="183" fillId="0" borderId="0">
      <alignment vertical="center"/>
    </xf>
    <xf numFmtId="0" fontId="183" fillId="0" borderId="0">
      <alignment vertical="center"/>
    </xf>
    <xf numFmtId="0" fontId="183" fillId="0" borderId="0">
      <alignment vertical="center"/>
    </xf>
    <xf numFmtId="0" fontId="183" fillId="0" borderId="0">
      <alignment vertical="center"/>
    </xf>
    <xf numFmtId="0" fontId="183" fillId="0" borderId="0">
      <alignment vertical="center"/>
    </xf>
    <xf numFmtId="0" fontId="183" fillId="0" borderId="0">
      <alignment vertical="center"/>
    </xf>
    <xf numFmtId="0" fontId="183" fillId="0" borderId="0">
      <alignment vertical="center"/>
    </xf>
    <xf numFmtId="0" fontId="183" fillId="0" borderId="0">
      <alignment vertical="center"/>
    </xf>
    <xf numFmtId="0" fontId="183" fillId="0" borderId="0">
      <alignment vertical="center"/>
    </xf>
    <xf numFmtId="0" fontId="182" fillId="0" borderId="0">
      <alignment vertical="center"/>
    </xf>
    <xf numFmtId="0" fontId="182" fillId="0" borderId="0">
      <alignment vertical="center"/>
    </xf>
    <xf numFmtId="0" fontId="182" fillId="0" borderId="0">
      <alignment vertical="center"/>
    </xf>
    <xf numFmtId="0" fontId="182" fillId="0" borderId="0">
      <alignment vertical="center"/>
    </xf>
    <xf numFmtId="0" fontId="18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183" fillId="0" borderId="0">
      <alignment vertical="center"/>
    </xf>
    <xf numFmtId="0" fontId="183" fillId="0" borderId="0">
      <alignment vertical="center"/>
    </xf>
    <xf numFmtId="0" fontId="183" fillId="0" borderId="0">
      <alignment vertical="center"/>
    </xf>
    <xf numFmtId="0" fontId="183" fillId="0" borderId="0">
      <alignment vertical="center"/>
    </xf>
    <xf numFmtId="0" fontId="183" fillId="0" borderId="0">
      <alignment vertical="center"/>
    </xf>
    <xf numFmtId="0" fontId="183" fillId="0" borderId="0">
      <alignment vertical="center"/>
    </xf>
    <xf numFmtId="0" fontId="183" fillId="0" borderId="0">
      <alignment vertical="center"/>
    </xf>
    <xf numFmtId="0" fontId="183" fillId="0" borderId="0">
      <alignment vertical="center"/>
    </xf>
    <xf numFmtId="0" fontId="183" fillId="0" borderId="0">
      <alignment vertical="center"/>
    </xf>
    <xf numFmtId="0" fontId="183" fillId="0" borderId="0">
      <alignment vertical="center"/>
    </xf>
    <xf numFmtId="0" fontId="183" fillId="0" borderId="0">
      <alignment vertical="center"/>
    </xf>
    <xf numFmtId="0" fontId="183" fillId="0" borderId="0">
      <alignment vertical="center"/>
    </xf>
    <xf numFmtId="0" fontId="183" fillId="0" borderId="0">
      <alignment vertical="center"/>
    </xf>
    <xf numFmtId="0" fontId="183" fillId="0" borderId="0">
      <alignment vertical="center"/>
    </xf>
    <xf numFmtId="0" fontId="183" fillId="0" borderId="0">
      <alignment vertical="center"/>
    </xf>
    <xf numFmtId="0" fontId="183" fillId="0" borderId="0">
      <alignment vertical="center"/>
    </xf>
    <xf numFmtId="0" fontId="183" fillId="0" borderId="0">
      <alignment vertical="center"/>
    </xf>
    <xf numFmtId="0" fontId="183" fillId="0" borderId="0">
      <alignment vertical="center"/>
    </xf>
    <xf numFmtId="0" fontId="183" fillId="0" borderId="0">
      <alignment vertical="center"/>
    </xf>
    <xf numFmtId="0" fontId="183" fillId="0" borderId="0">
      <alignment vertical="center"/>
    </xf>
    <xf numFmtId="0" fontId="183" fillId="0" borderId="0">
      <alignment vertical="center"/>
    </xf>
    <xf numFmtId="0" fontId="183" fillId="0" borderId="0">
      <alignment vertical="center"/>
    </xf>
    <xf numFmtId="0" fontId="183" fillId="0" borderId="0">
      <alignment vertical="center"/>
    </xf>
    <xf numFmtId="0" fontId="183" fillId="0" borderId="0">
      <alignment vertical="center"/>
    </xf>
    <xf numFmtId="0" fontId="183" fillId="0" borderId="0">
      <alignment vertical="center"/>
    </xf>
    <xf numFmtId="0" fontId="183"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183" fillId="0" borderId="0">
      <alignment vertical="center"/>
    </xf>
    <xf numFmtId="0" fontId="183" fillId="0" borderId="0">
      <alignment vertical="center"/>
    </xf>
    <xf numFmtId="0" fontId="183" fillId="0" borderId="0">
      <alignment vertical="center"/>
    </xf>
    <xf numFmtId="0" fontId="183" fillId="0" borderId="0">
      <alignment vertical="center"/>
    </xf>
    <xf numFmtId="0" fontId="183" fillId="0" borderId="0">
      <alignment vertical="center"/>
    </xf>
    <xf numFmtId="0" fontId="183" fillId="0" borderId="0">
      <alignment vertical="center"/>
    </xf>
    <xf numFmtId="0" fontId="183" fillId="0" borderId="0">
      <alignment vertical="center"/>
    </xf>
    <xf numFmtId="0" fontId="183" fillId="0" borderId="0">
      <alignment vertical="center"/>
    </xf>
    <xf numFmtId="0" fontId="183" fillId="0" borderId="0">
      <alignment vertical="center"/>
    </xf>
    <xf numFmtId="0" fontId="183" fillId="0" borderId="0">
      <alignment vertical="center"/>
    </xf>
    <xf numFmtId="0" fontId="183" fillId="0" borderId="0">
      <alignment vertical="center"/>
    </xf>
    <xf numFmtId="0" fontId="183" fillId="0" borderId="0">
      <alignment vertical="center"/>
    </xf>
    <xf numFmtId="0" fontId="183" fillId="0" borderId="0">
      <alignment vertical="center"/>
    </xf>
    <xf numFmtId="0" fontId="183" fillId="0" borderId="0">
      <alignment vertical="center"/>
    </xf>
    <xf numFmtId="0" fontId="62" fillId="0" borderId="0"/>
    <xf numFmtId="0" fontId="62" fillId="0" borderId="0"/>
    <xf numFmtId="0" fontId="62" fillId="0" borderId="0"/>
    <xf numFmtId="0" fontId="62" fillId="0" borderId="0">
      <alignment vertical="center"/>
    </xf>
    <xf numFmtId="0" fontId="62" fillId="0" borderId="0">
      <alignment vertical="center"/>
    </xf>
    <xf numFmtId="0" fontId="10" fillId="0" borderId="0"/>
    <xf numFmtId="0" fontId="10" fillId="0" borderId="0"/>
    <xf numFmtId="0" fontId="10" fillId="0" borderId="0"/>
    <xf numFmtId="0" fontId="10" fillId="0" borderId="0"/>
    <xf numFmtId="0" fontId="10" fillId="0" borderId="0"/>
    <xf numFmtId="0" fontId="183" fillId="0" borderId="0">
      <alignment vertical="center"/>
    </xf>
    <xf numFmtId="0" fontId="183" fillId="0" borderId="0">
      <alignment vertical="center"/>
    </xf>
    <xf numFmtId="0" fontId="183" fillId="0" borderId="0">
      <alignment vertical="center"/>
    </xf>
    <xf numFmtId="0" fontId="183" fillId="0" borderId="0">
      <alignment vertical="center"/>
    </xf>
    <xf numFmtId="0" fontId="183" fillId="0" borderId="0">
      <alignment vertical="center"/>
    </xf>
    <xf numFmtId="0" fontId="183" fillId="0" borderId="0">
      <alignment vertical="center"/>
    </xf>
    <xf numFmtId="0" fontId="183" fillId="0" borderId="0">
      <alignment vertical="center"/>
    </xf>
    <xf numFmtId="0" fontId="183" fillId="0" borderId="0">
      <alignment vertical="center"/>
    </xf>
    <xf numFmtId="0" fontId="183" fillId="0" borderId="0">
      <alignment vertical="center"/>
    </xf>
    <xf numFmtId="0" fontId="183" fillId="0" borderId="0">
      <alignment vertical="center"/>
    </xf>
    <xf numFmtId="0" fontId="183" fillId="0" borderId="0">
      <alignment vertical="center"/>
    </xf>
    <xf numFmtId="0" fontId="183" fillId="0" borderId="0">
      <alignment vertical="center"/>
    </xf>
    <xf numFmtId="0" fontId="183"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82"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62"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10" fillId="0" borderId="0"/>
    <xf numFmtId="0" fontId="10" fillId="0" borderId="0"/>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10" fillId="0" borderId="0"/>
    <xf numFmtId="0" fontId="10" fillId="0" borderId="0"/>
    <xf numFmtId="0" fontId="10" fillId="0" borderId="0"/>
    <xf numFmtId="0" fontId="10" fillId="0" borderId="0"/>
    <xf numFmtId="0" fontId="10" fillId="0" borderId="0"/>
    <xf numFmtId="0" fontId="62" fillId="0" borderId="0">
      <alignment vertical="center"/>
    </xf>
    <xf numFmtId="0" fontId="62"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62" fillId="0" borderId="0">
      <alignment vertical="center"/>
    </xf>
    <xf numFmtId="0" fontId="62" fillId="0" borderId="0">
      <alignment vertical="center"/>
    </xf>
    <xf numFmtId="0" fontId="62" fillId="0" borderId="0">
      <alignment vertical="center"/>
    </xf>
    <xf numFmtId="0" fontId="10" fillId="0" borderId="0"/>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10" fillId="0" borderId="0"/>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10" fillId="0" borderId="0"/>
    <xf numFmtId="0" fontId="10" fillId="0" borderId="0"/>
    <xf numFmtId="0" fontId="10" fillId="0" borderId="0"/>
    <xf numFmtId="0" fontId="10" fillId="0" borderId="0"/>
    <xf numFmtId="0" fontId="10" fillId="0" borderId="0"/>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62" fillId="0" borderId="0">
      <alignment vertical="center"/>
    </xf>
    <xf numFmtId="0" fontId="62" fillId="0" borderId="0">
      <alignment vertical="center"/>
    </xf>
    <xf numFmtId="0" fontId="62" fillId="0" borderId="0">
      <alignment vertical="center"/>
    </xf>
    <xf numFmtId="0" fontId="62" fillId="0" borderId="0">
      <alignment vertical="center"/>
    </xf>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applyNumberFormat="0" applyFon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10" fillId="0" borderId="0" applyNumberFormat="0" applyFont="0" applyFill="0" applyBorder="0" applyAlignment="0" applyProtection="0"/>
    <xf numFmtId="0" fontId="36" fillId="0" borderId="0" applyNumberFormat="0" applyFill="0" applyBorder="0" applyAlignment="0" applyProtection="0"/>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xf numFmtId="0" fontId="184" fillId="0" borderId="0">
      <alignment vertical="center"/>
    </xf>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62"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62"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52"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50"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52"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52"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52"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62"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52"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63" fillId="0" borderId="0"/>
    <xf numFmtId="0" fontId="10" fillId="0" borderId="0"/>
    <xf numFmtId="0" fontId="10" fillId="0" borderId="0"/>
    <xf numFmtId="0" fontId="10" fillId="0" borderId="0"/>
    <xf numFmtId="0" fontId="10" fillId="0" borderId="0"/>
    <xf numFmtId="0" fontId="10" fillId="0" borderId="0"/>
    <xf numFmtId="0" fontId="52"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62"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52"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52"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63" fillId="0" borderId="0"/>
    <xf numFmtId="0" fontId="10" fillId="0" borderId="0"/>
    <xf numFmtId="0" fontId="10" fillId="0" borderId="0"/>
    <xf numFmtId="0" fontId="4"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4"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63" fillId="0" borderId="0"/>
    <xf numFmtId="0" fontId="52" fillId="0" borderId="0">
      <alignment vertical="center"/>
    </xf>
    <xf numFmtId="0" fontId="10" fillId="0" borderId="0"/>
    <xf numFmtId="0" fontId="10" fillId="0" borderId="0"/>
    <xf numFmtId="0" fontId="4"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62" fillId="0" borderId="0"/>
    <xf numFmtId="0" fontId="4" fillId="0" borderId="0">
      <alignment vertical="center"/>
    </xf>
    <xf numFmtId="0" fontId="10" fillId="0" borderId="0"/>
    <xf numFmtId="0" fontId="4" fillId="0" borderId="0">
      <alignment vertical="center"/>
    </xf>
    <xf numFmtId="0" fontId="4"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 fillId="0" borderId="0">
      <alignment vertical="center"/>
    </xf>
    <xf numFmtId="0" fontId="4" fillId="0" borderId="0">
      <alignment vertical="center"/>
    </xf>
    <xf numFmtId="0" fontId="62" fillId="0" borderId="0"/>
    <xf numFmtId="0" fontId="4" fillId="0" borderId="0">
      <alignment vertical="center"/>
    </xf>
    <xf numFmtId="0" fontId="4"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3" fillId="0" borderId="0">
      <alignment vertical="center"/>
    </xf>
    <xf numFmtId="41" fontId="2" fillId="0" borderId="0" applyFont="0" applyFill="0" applyBorder="0" applyAlignment="0" applyProtection="0">
      <alignment vertical="center"/>
    </xf>
    <xf numFmtId="41" fontId="52" fillId="0" borderId="0" applyFont="0" applyFill="0" applyBorder="0" applyAlignment="0" applyProtection="0">
      <alignment vertical="center"/>
    </xf>
    <xf numFmtId="41" fontId="62" fillId="0" borderId="0" applyFont="0" applyFill="0" applyBorder="0" applyAlignment="0" applyProtection="0">
      <alignment vertical="center"/>
    </xf>
    <xf numFmtId="0" fontId="52" fillId="0" borderId="0">
      <alignment vertical="center"/>
    </xf>
    <xf numFmtId="264" fontId="185" fillId="0" borderId="0" applyFont="0" applyFill="0" applyBorder="0" applyAlignment="0" applyProtection="0"/>
    <xf numFmtId="0" fontId="86" fillId="0" borderId="0" applyFont="0" applyFill="0" applyBorder="0" applyAlignment="0" applyProtection="0"/>
    <xf numFmtId="0" fontId="80" fillId="0" borderId="0" applyFont="0" applyFill="0" applyBorder="0" applyAlignment="0" applyProtection="0"/>
    <xf numFmtId="193" fontId="72" fillId="0" borderId="0">
      <protection locked="0"/>
    </xf>
    <xf numFmtId="0" fontId="62" fillId="0" borderId="0" applyFont="0" applyFill="0" applyBorder="0" applyAlignment="0" applyProtection="0"/>
    <xf numFmtId="0" fontId="62" fillId="0" borderId="0"/>
    <xf numFmtId="41" fontId="62" fillId="0" borderId="0" applyFont="0" applyFill="0" applyBorder="0" applyAlignment="0" applyProtection="0"/>
    <xf numFmtId="0" fontId="62" fillId="0" borderId="0" applyFill="0" applyBorder="0" applyProtection="0"/>
    <xf numFmtId="0" fontId="14" fillId="0" borderId="0"/>
    <xf numFmtId="0" fontId="55" fillId="0" borderId="0"/>
    <xf numFmtId="0" fontId="186" fillId="0" borderId="0"/>
    <xf numFmtId="0" fontId="186" fillId="0" borderId="0"/>
    <xf numFmtId="0" fontId="186"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14" fillId="0" borderId="0"/>
    <xf numFmtId="0" fontId="48" fillId="0" borderId="0">
      <protection locked="0"/>
    </xf>
    <xf numFmtId="44" fontId="62" fillId="0" borderId="0" applyFont="0" applyFill="0" applyBorder="0" applyAlignment="0" applyProtection="0"/>
    <xf numFmtId="44" fontId="62" fillId="0" borderId="0" applyFont="0" applyFill="0" applyBorder="0" applyAlignment="0" applyProtection="0"/>
    <xf numFmtId="44" fontId="62" fillId="0" borderId="0" applyFont="0" applyFill="0" applyBorder="0" applyAlignment="0" applyProtection="0"/>
    <xf numFmtId="44" fontId="62" fillId="0" borderId="0" applyFont="0" applyFill="0" applyBorder="0" applyAlignment="0" applyProtection="0"/>
    <xf numFmtId="44" fontId="62" fillId="0" borderId="0" applyFont="0" applyFill="0" applyBorder="0" applyAlignment="0" applyProtection="0"/>
    <xf numFmtId="44" fontId="62" fillId="0" borderId="0" applyFont="0" applyFill="0" applyBorder="0" applyAlignment="0" applyProtection="0"/>
    <xf numFmtId="44" fontId="62" fillId="0" borderId="0" applyFont="0" applyFill="0" applyBorder="0" applyAlignment="0" applyProtection="0"/>
    <xf numFmtId="0" fontId="48" fillId="0" borderId="0">
      <protection locked="0"/>
    </xf>
    <xf numFmtId="0" fontId="48" fillId="0" borderId="0">
      <protection locked="0"/>
    </xf>
    <xf numFmtId="0" fontId="48" fillId="0" borderId="0">
      <protection locked="0"/>
    </xf>
    <xf numFmtId="0" fontId="48" fillId="0" borderId="0">
      <protection locked="0"/>
    </xf>
    <xf numFmtId="0" fontId="48" fillId="0" borderId="0">
      <protection locked="0"/>
    </xf>
    <xf numFmtId="0" fontId="48" fillId="0" borderId="0">
      <protection locked="0"/>
    </xf>
    <xf numFmtId="0" fontId="48" fillId="0" borderId="0">
      <protection locked="0"/>
    </xf>
    <xf numFmtId="44" fontId="62" fillId="0" borderId="0" applyFont="0" applyFill="0" applyBorder="0" applyAlignment="0" applyProtection="0"/>
    <xf numFmtId="44" fontId="62" fillId="0" borderId="0" applyFont="0" applyFill="0" applyBorder="0" applyAlignment="0" applyProtection="0"/>
    <xf numFmtId="0" fontId="48" fillId="0" borderId="0">
      <protection locked="0"/>
    </xf>
    <xf numFmtId="44" fontId="62" fillId="0" borderId="0" applyFont="0" applyFill="0" applyBorder="0" applyAlignment="0" applyProtection="0"/>
    <xf numFmtId="44" fontId="62" fillId="0" borderId="0" applyFont="0" applyFill="0" applyBorder="0" applyAlignment="0" applyProtection="0"/>
    <xf numFmtId="0" fontId="48" fillId="0" borderId="0">
      <protection locked="0"/>
    </xf>
    <xf numFmtId="44" fontId="62" fillId="0" borderId="0" applyFont="0" applyFill="0" applyBorder="0" applyAlignment="0" applyProtection="0"/>
    <xf numFmtId="44" fontId="62" fillId="0" borderId="0" applyFont="0" applyFill="0" applyBorder="0" applyAlignment="0" applyProtection="0"/>
    <xf numFmtId="44" fontId="62" fillId="0" borderId="0" applyFont="0" applyFill="0" applyBorder="0" applyAlignment="0" applyProtection="0"/>
    <xf numFmtId="0" fontId="48" fillId="0" borderId="0">
      <protection locked="0"/>
    </xf>
    <xf numFmtId="44" fontId="62" fillId="0" borderId="0" applyFont="0" applyFill="0" applyBorder="0" applyAlignment="0" applyProtection="0"/>
    <xf numFmtId="44" fontId="62" fillId="0" borderId="0" applyFont="0" applyFill="0" applyBorder="0" applyAlignment="0" applyProtection="0"/>
    <xf numFmtId="0" fontId="48" fillId="0" borderId="0">
      <protection locked="0"/>
    </xf>
    <xf numFmtId="44" fontId="62" fillId="0" borderId="0" applyFont="0" applyFill="0" applyBorder="0" applyAlignment="0" applyProtection="0"/>
    <xf numFmtId="44" fontId="62" fillId="0" borderId="0" applyFont="0" applyFill="0" applyBorder="0" applyAlignment="0" applyProtection="0"/>
    <xf numFmtId="0" fontId="48" fillId="0" borderId="0">
      <protection locked="0"/>
    </xf>
    <xf numFmtId="44" fontId="62" fillId="0" borderId="0" applyFont="0" applyFill="0" applyBorder="0" applyAlignment="0" applyProtection="0"/>
    <xf numFmtId="44" fontId="62" fillId="0" borderId="0" applyFont="0" applyFill="0" applyBorder="0" applyAlignment="0" applyProtection="0"/>
    <xf numFmtId="0" fontId="48" fillId="0" borderId="0">
      <protection locked="0"/>
    </xf>
    <xf numFmtId="44" fontId="62" fillId="0" borderId="0" applyFont="0" applyFill="0" applyBorder="0" applyAlignment="0" applyProtection="0"/>
    <xf numFmtId="44" fontId="62" fillId="0" borderId="0" applyFont="0" applyFill="0" applyBorder="0" applyAlignment="0" applyProtection="0"/>
    <xf numFmtId="0" fontId="48" fillId="0" borderId="0">
      <protection locked="0"/>
    </xf>
    <xf numFmtId="44" fontId="62" fillId="0" borderId="0" applyFont="0" applyFill="0" applyBorder="0" applyAlignment="0" applyProtection="0"/>
    <xf numFmtId="44" fontId="62" fillId="0" borderId="0" applyFont="0" applyFill="0" applyBorder="0" applyAlignment="0" applyProtection="0"/>
    <xf numFmtId="0" fontId="48" fillId="0" borderId="0">
      <protection locked="0"/>
    </xf>
    <xf numFmtId="44" fontId="62" fillId="0" borderId="0" applyFont="0" applyFill="0" applyBorder="0" applyAlignment="0" applyProtection="0"/>
    <xf numFmtId="44" fontId="62" fillId="0" borderId="0" applyFont="0" applyFill="0" applyBorder="0" applyAlignment="0" applyProtection="0"/>
    <xf numFmtId="0" fontId="48" fillId="0" borderId="0">
      <protection locked="0"/>
    </xf>
    <xf numFmtId="44" fontId="62" fillId="0" borderId="0" applyFont="0" applyFill="0" applyBorder="0" applyAlignment="0" applyProtection="0"/>
    <xf numFmtId="44" fontId="62" fillId="0" borderId="0" applyFont="0" applyFill="0" applyBorder="0" applyAlignment="0" applyProtection="0"/>
    <xf numFmtId="0" fontId="48" fillId="0" borderId="0">
      <protection locked="0"/>
    </xf>
    <xf numFmtId="44" fontId="62" fillId="0" borderId="0" applyFont="0" applyFill="0" applyBorder="0" applyAlignment="0" applyProtection="0"/>
    <xf numFmtId="44" fontId="62" fillId="0" borderId="0" applyFont="0" applyFill="0" applyBorder="0" applyAlignment="0" applyProtection="0"/>
    <xf numFmtId="0" fontId="48" fillId="0" borderId="0">
      <protection locked="0"/>
    </xf>
    <xf numFmtId="44" fontId="62" fillId="0" borderId="0" applyFont="0" applyFill="0" applyBorder="0" applyAlignment="0" applyProtection="0"/>
    <xf numFmtId="44" fontId="62" fillId="0" borderId="0" applyFont="0" applyFill="0" applyBorder="0" applyAlignment="0" applyProtection="0"/>
    <xf numFmtId="0" fontId="48" fillId="0" borderId="0">
      <protection locked="0"/>
    </xf>
    <xf numFmtId="265" fontId="62" fillId="0" borderId="0" applyFont="0" applyFill="0" applyBorder="0" applyAlignment="0" applyProtection="0"/>
    <xf numFmtId="44" fontId="62" fillId="0" borderId="0" applyFont="0" applyFill="0" applyBorder="0" applyAlignment="0" applyProtection="0"/>
    <xf numFmtId="44" fontId="62" fillId="0" borderId="0" applyFont="0" applyFill="0" applyBorder="0" applyAlignment="0" applyProtection="0"/>
    <xf numFmtId="44" fontId="62" fillId="0" borderId="0" applyFont="0" applyFill="0" applyBorder="0" applyAlignment="0" applyProtection="0"/>
    <xf numFmtId="44" fontId="62" fillId="0" borderId="0" applyFont="0" applyFill="0" applyBorder="0" applyAlignment="0" applyProtection="0"/>
    <xf numFmtId="44" fontId="62" fillId="0" borderId="0" applyFont="0" applyFill="0" applyBorder="0" applyAlignment="0" applyProtection="0"/>
    <xf numFmtId="44" fontId="62" fillId="0" borderId="0" applyFont="0" applyFill="0" applyBorder="0" applyAlignment="0" applyProtection="0"/>
    <xf numFmtId="44" fontId="62" fillId="0" borderId="0" applyFont="0" applyFill="0" applyBorder="0" applyAlignment="0" applyProtection="0"/>
    <xf numFmtId="44" fontId="62" fillId="0" borderId="0" applyFont="0" applyFill="0" applyBorder="0" applyAlignment="0" applyProtection="0"/>
    <xf numFmtId="44" fontId="62" fillId="0" borderId="0" applyFont="0" applyFill="0" applyBorder="0" applyAlignment="0" applyProtection="0"/>
    <xf numFmtId="44" fontId="62" fillId="0" borderId="0" applyFont="0" applyFill="0" applyBorder="0" applyAlignment="0" applyProtection="0"/>
    <xf numFmtId="44" fontId="62" fillId="0" borderId="0" applyFont="0" applyFill="0" applyBorder="0" applyAlignment="0" applyProtection="0"/>
    <xf numFmtId="44" fontId="62" fillId="0" borderId="0" applyFont="0" applyFill="0" applyBorder="0" applyAlignment="0" applyProtection="0"/>
    <xf numFmtId="44" fontId="62" fillId="0" borderId="0" applyFont="0" applyFill="0" applyBorder="0" applyAlignment="0" applyProtection="0"/>
    <xf numFmtId="44" fontId="62" fillId="0" borderId="0" applyFont="0" applyFill="0" applyBorder="0" applyAlignment="0" applyProtection="0"/>
    <xf numFmtId="44" fontId="62" fillId="0" borderId="0" applyFont="0" applyFill="0" applyBorder="0" applyAlignment="0" applyProtection="0"/>
    <xf numFmtId="44" fontId="62" fillId="0" borderId="0" applyFont="0" applyFill="0" applyBorder="0" applyAlignment="0" applyProtection="0"/>
    <xf numFmtId="44" fontId="62" fillId="0" borderId="0" applyFont="0" applyFill="0" applyBorder="0" applyAlignment="0" applyProtection="0"/>
    <xf numFmtId="44" fontId="62" fillId="0" borderId="0" applyFont="0" applyFill="0" applyBorder="0" applyAlignment="0" applyProtection="0"/>
    <xf numFmtId="44" fontId="62" fillId="0" borderId="0" applyFont="0" applyFill="0" applyBorder="0" applyAlignment="0" applyProtection="0"/>
    <xf numFmtId="44" fontId="62" fillId="0" borderId="0" applyFont="0" applyFill="0" applyBorder="0" applyAlignment="0" applyProtection="0"/>
    <xf numFmtId="0" fontId="48" fillId="0" borderId="0">
      <protection locked="0"/>
    </xf>
    <xf numFmtId="44" fontId="62" fillId="0" borderId="0" applyFont="0" applyFill="0" applyBorder="0" applyAlignment="0" applyProtection="0"/>
    <xf numFmtId="44" fontId="62" fillId="0" borderId="0" applyFont="0" applyFill="0" applyBorder="0" applyAlignment="0" applyProtection="0"/>
    <xf numFmtId="44" fontId="62" fillId="0" borderId="0" applyFont="0" applyFill="0" applyBorder="0" applyAlignment="0" applyProtection="0"/>
    <xf numFmtId="44" fontId="62" fillId="0" borderId="0" applyFont="0" applyFill="0" applyBorder="0" applyAlignment="0" applyProtection="0"/>
    <xf numFmtId="44" fontId="62" fillId="0" borderId="0" applyFont="0" applyFill="0" applyBorder="0" applyAlignment="0" applyProtection="0"/>
    <xf numFmtId="44" fontId="62" fillId="0" borderId="0" applyFont="0" applyFill="0" applyBorder="0" applyAlignment="0" applyProtection="0"/>
    <xf numFmtId="44" fontId="62" fillId="0" borderId="0" applyFont="0" applyFill="0" applyBorder="0" applyAlignment="0" applyProtection="0"/>
    <xf numFmtId="44" fontId="62" fillId="0" borderId="0" applyFont="0" applyFill="0" applyBorder="0" applyAlignment="0" applyProtection="0"/>
    <xf numFmtId="44" fontId="62" fillId="0" borderId="0" applyFont="0" applyFill="0" applyBorder="0" applyAlignment="0" applyProtection="0"/>
    <xf numFmtId="44" fontId="62" fillId="0" borderId="0" applyFont="0" applyFill="0" applyBorder="0" applyAlignment="0" applyProtection="0"/>
    <xf numFmtId="0" fontId="48" fillId="0" borderId="0">
      <protection locked="0"/>
    </xf>
    <xf numFmtId="44" fontId="62" fillId="0" borderId="0" applyFont="0" applyFill="0" applyBorder="0" applyAlignment="0" applyProtection="0"/>
    <xf numFmtId="44" fontId="62" fillId="0" borderId="0" applyFont="0" applyFill="0" applyBorder="0" applyAlignment="0" applyProtection="0"/>
    <xf numFmtId="44" fontId="62" fillId="0" borderId="0" applyFont="0" applyFill="0" applyBorder="0" applyAlignment="0" applyProtection="0"/>
    <xf numFmtId="44" fontId="62" fillId="0" borderId="0" applyFont="0" applyFill="0" applyBorder="0" applyAlignment="0" applyProtection="0"/>
    <xf numFmtId="44" fontId="62" fillId="0" borderId="0" applyFont="0" applyFill="0" applyBorder="0" applyAlignment="0" applyProtection="0"/>
    <xf numFmtId="44" fontId="62" fillId="0" borderId="0" applyFont="0" applyFill="0" applyBorder="0" applyAlignment="0" applyProtection="0"/>
    <xf numFmtId="44" fontId="62" fillId="0" borderId="0" applyFont="0" applyFill="0" applyBorder="0" applyAlignment="0" applyProtection="0"/>
    <xf numFmtId="44" fontId="62" fillId="0" borderId="0" applyFont="0" applyFill="0" applyBorder="0" applyAlignment="0" applyProtection="0"/>
    <xf numFmtId="44" fontId="62" fillId="0" borderId="0" applyFont="0" applyFill="0" applyBorder="0" applyAlignment="0" applyProtection="0"/>
    <xf numFmtId="44" fontId="62" fillId="0" borderId="0" applyFont="0" applyFill="0" applyBorder="0" applyAlignment="0" applyProtection="0"/>
    <xf numFmtId="44" fontId="62" fillId="0" borderId="0" applyFont="0" applyFill="0" applyBorder="0" applyAlignment="0" applyProtection="0"/>
    <xf numFmtId="44" fontId="62" fillId="0" borderId="0" applyFont="0" applyFill="0" applyBorder="0" applyAlignment="0" applyProtection="0"/>
    <xf numFmtId="44" fontId="62" fillId="0" borderId="0" applyFont="0" applyFill="0" applyBorder="0" applyAlignment="0" applyProtection="0"/>
    <xf numFmtId="44" fontId="62" fillId="0" borderId="0" applyFont="0" applyFill="0" applyBorder="0" applyAlignment="0" applyProtection="0"/>
    <xf numFmtId="44" fontId="62" fillId="0" borderId="0" applyFont="0" applyFill="0" applyBorder="0" applyAlignment="0" applyProtection="0"/>
    <xf numFmtId="44" fontId="62" fillId="0" borderId="0" applyFont="0" applyFill="0" applyBorder="0" applyAlignment="0" applyProtection="0"/>
    <xf numFmtId="44" fontId="62" fillId="0" borderId="0" applyFont="0" applyFill="0" applyBorder="0" applyAlignment="0" applyProtection="0"/>
    <xf numFmtId="44" fontId="62" fillId="0" borderId="0" applyFont="0" applyFill="0" applyBorder="0" applyAlignment="0" applyProtection="0"/>
    <xf numFmtId="44" fontId="62" fillId="0" borderId="0" applyFont="0" applyFill="0" applyBorder="0" applyAlignment="0" applyProtection="0"/>
    <xf numFmtId="44" fontId="62" fillId="0" borderId="0" applyFont="0" applyFill="0" applyBorder="0" applyAlignment="0" applyProtection="0"/>
    <xf numFmtId="44" fontId="62" fillId="0" borderId="0" applyFont="0" applyFill="0" applyBorder="0" applyAlignment="0" applyProtection="0"/>
    <xf numFmtId="0" fontId="48" fillId="0" borderId="0">
      <protection locked="0"/>
    </xf>
    <xf numFmtId="44" fontId="62" fillId="0" borderId="0" applyFont="0" applyFill="0" applyBorder="0" applyAlignment="0" applyProtection="0"/>
    <xf numFmtId="44" fontId="62" fillId="0" borderId="0" applyFont="0" applyFill="0" applyBorder="0" applyAlignment="0" applyProtection="0"/>
    <xf numFmtId="44" fontId="62" fillId="0" borderId="0" applyFont="0" applyFill="0" applyBorder="0" applyAlignment="0" applyProtection="0"/>
    <xf numFmtId="44" fontId="62" fillId="0" borderId="0" applyFont="0" applyFill="0" applyBorder="0" applyAlignment="0" applyProtection="0"/>
    <xf numFmtId="44" fontId="62" fillId="0" borderId="0" applyFont="0" applyFill="0" applyBorder="0" applyAlignment="0" applyProtection="0"/>
    <xf numFmtId="44" fontId="62" fillId="0" borderId="0" applyFont="0" applyFill="0" applyBorder="0" applyAlignment="0" applyProtection="0"/>
    <xf numFmtId="44" fontId="62" fillId="0" borderId="0" applyFont="0" applyFill="0" applyBorder="0" applyAlignment="0" applyProtection="0"/>
    <xf numFmtId="44" fontId="62" fillId="0" borderId="0" applyFont="0" applyFill="0" applyBorder="0" applyAlignment="0" applyProtection="0"/>
    <xf numFmtId="44" fontId="62" fillId="0" borderId="0" applyFont="0" applyFill="0" applyBorder="0" applyAlignment="0" applyProtection="0"/>
    <xf numFmtId="44" fontId="62" fillId="0" borderId="0" applyFont="0" applyFill="0" applyBorder="0" applyAlignment="0" applyProtection="0"/>
    <xf numFmtId="0" fontId="48" fillId="0" borderId="0">
      <protection locked="0"/>
    </xf>
    <xf numFmtId="44" fontId="62" fillId="0" borderId="0" applyFont="0" applyFill="0" applyBorder="0" applyAlignment="0" applyProtection="0"/>
    <xf numFmtId="44" fontId="62" fillId="0" borderId="0" applyFont="0" applyFill="0" applyBorder="0" applyAlignment="0" applyProtection="0"/>
    <xf numFmtId="44" fontId="62" fillId="0" borderId="0" applyFont="0" applyFill="0" applyBorder="0" applyAlignment="0" applyProtection="0"/>
    <xf numFmtId="0" fontId="48" fillId="0" borderId="0">
      <protection locked="0"/>
    </xf>
    <xf numFmtId="0" fontId="48" fillId="0" borderId="0">
      <protection locked="0"/>
    </xf>
    <xf numFmtId="44" fontId="62" fillId="0" borderId="0" applyFont="0" applyFill="0" applyBorder="0" applyAlignment="0" applyProtection="0"/>
    <xf numFmtId="44" fontId="62" fillId="0" borderId="0" applyFont="0" applyFill="0" applyBorder="0" applyAlignment="0" applyProtection="0"/>
    <xf numFmtId="44" fontId="62" fillId="0" borderId="0" applyFont="0" applyFill="0" applyBorder="0" applyAlignment="0" applyProtection="0"/>
    <xf numFmtId="44" fontId="62" fillId="0" borderId="0" applyFont="0" applyFill="0" applyBorder="0" applyAlignment="0" applyProtection="0"/>
    <xf numFmtId="44" fontId="62" fillId="0" borderId="0" applyFont="0" applyFill="0" applyBorder="0" applyAlignment="0" applyProtection="0"/>
    <xf numFmtId="192" fontId="14" fillId="0" borderId="0" applyFont="0" applyFill="0" applyBorder="0" applyAlignment="0" applyProtection="0"/>
    <xf numFmtId="0" fontId="62" fillId="0" borderId="0"/>
    <xf numFmtId="44" fontId="62" fillId="0" borderId="0" applyFont="0" applyFill="0" applyBorder="0" applyAlignment="0" applyProtection="0"/>
    <xf numFmtId="193" fontId="57" fillId="0" borderId="0">
      <protection locked="0"/>
    </xf>
    <xf numFmtId="0" fontId="48" fillId="0" borderId="0">
      <protection locked="0"/>
    </xf>
    <xf numFmtId="193" fontId="57" fillId="0" borderId="0">
      <protection locked="0"/>
    </xf>
    <xf numFmtId="0" fontId="57" fillId="0" borderId="0">
      <protection locked="0"/>
    </xf>
    <xf numFmtId="0" fontId="57"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57" fillId="0" borderId="0">
      <protection locked="0"/>
    </xf>
    <xf numFmtId="0" fontId="48" fillId="0" borderId="0">
      <protection locked="0"/>
    </xf>
    <xf numFmtId="0" fontId="54" fillId="0" borderId="0" applyFont="0" applyFill="0" applyBorder="0" applyAlignment="0" applyProtection="0"/>
    <xf numFmtId="0" fontId="48" fillId="0" borderId="0">
      <protection locked="0"/>
    </xf>
    <xf numFmtId="0" fontId="57" fillId="0" borderId="0">
      <protection locked="0"/>
    </xf>
    <xf numFmtId="0" fontId="57" fillId="0" borderId="0">
      <protection locked="0"/>
    </xf>
    <xf numFmtId="193" fontId="57" fillId="0" borderId="0">
      <protection locked="0"/>
    </xf>
    <xf numFmtId="0" fontId="48" fillId="0" borderId="0">
      <protection locked="0"/>
    </xf>
    <xf numFmtId="0" fontId="48" fillId="0" borderId="0">
      <protection locked="0"/>
    </xf>
    <xf numFmtId="0" fontId="48" fillId="0" borderId="0">
      <protection locked="0"/>
    </xf>
    <xf numFmtId="0" fontId="48" fillId="0" borderId="0">
      <protection locked="0"/>
    </xf>
    <xf numFmtId="0" fontId="48" fillId="0" borderId="0">
      <protection locked="0"/>
    </xf>
    <xf numFmtId="0" fontId="48" fillId="0" borderId="0">
      <protection locked="0"/>
    </xf>
    <xf numFmtId="0" fontId="48" fillId="0" borderId="0">
      <protection locked="0"/>
    </xf>
    <xf numFmtId="0" fontId="48" fillId="0" borderId="0">
      <protection locked="0"/>
    </xf>
    <xf numFmtId="0" fontId="48" fillId="0" borderId="0">
      <protection locked="0"/>
    </xf>
    <xf numFmtId="0" fontId="48" fillId="0" borderId="0">
      <protection locked="0"/>
    </xf>
    <xf numFmtId="0" fontId="48" fillId="0" borderId="0">
      <protection locked="0"/>
    </xf>
    <xf numFmtId="0" fontId="48" fillId="0" borderId="0">
      <protection locked="0"/>
    </xf>
    <xf numFmtId="0" fontId="48" fillId="0" borderId="0">
      <protection locked="0"/>
    </xf>
    <xf numFmtId="0" fontId="48" fillId="0" borderId="0">
      <protection locked="0"/>
    </xf>
    <xf numFmtId="0" fontId="48" fillId="0" borderId="0">
      <protection locked="0"/>
    </xf>
    <xf numFmtId="0" fontId="48" fillId="0" borderId="0">
      <protection locked="0"/>
    </xf>
    <xf numFmtId="0" fontId="48" fillId="0" borderId="0">
      <protection locked="0"/>
    </xf>
    <xf numFmtId="0" fontId="48" fillId="0" borderId="0">
      <protection locked="0"/>
    </xf>
    <xf numFmtId="0" fontId="48" fillId="0" borderId="0">
      <protection locked="0"/>
    </xf>
    <xf numFmtId="0" fontId="48" fillId="0" borderId="0">
      <protection locked="0"/>
    </xf>
    <xf numFmtId="0" fontId="48" fillId="0" borderId="0">
      <protection locked="0"/>
    </xf>
    <xf numFmtId="0" fontId="48" fillId="0" borderId="0">
      <protection locked="0"/>
    </xf>
    <xf numFmtId="0" fontId="48" fillId="0" borderId="0">
      <protection locked="0"/>
    </xf>
    <xf numFmtId="0" fontId="48" fillId="0" borderId="0">
      <protection locked="0"/>
    </xf>
    <xf numFmtId="0" fontId="48" fillId="0" borderId="0">
      <protection locked="0"/>
    </xf>
    <xf numFmtId="0" fontId="48" fillId="0" borderId="0">
      <protection locked="0"/>
    </xf>
    <xf numFmtId="0" fontId="48" fillId="0" borderId="0">
      <protection locked="0"/>
    </xf>
    <xf numFmtId="0" fontId="48" fillId="0" borderId="0">
      <protection locked="0"/>
    </xf>
    <xf numFmtId="0" fontId="48" fillId="0" borderId="0">
      <protection locked="0"/>
    </xf>
    <xf numFmtId="0" fontId="48" fillId="0" borderId="0">
      <protection locked="0"/>
    </xf>
    <xf numFmtId="0" fontId="48" fillId="0" borderId="0">
      <protection locked="0"/>
    </xf>
    <xf numFmtId="0" fontId="48" fillId="0" borderId="0">
      <protection locked="0"/>
    </xf>
    <xf numFmtId="0" fontId="48" fillId="0" borderId="0">
      <protection locked="0"/>
    </xf>
    <xf numFmtId="0" fontId="48" fillId="0" borderId="0">
      <protection locked="0"/>
    </xf>
    <xf numFmtId="0" fontId="48" fillId="0" borderId="0">
      <protection locked="0"/>
    </xf>
    <xf numFmtId="0" fontId="48" fillId="0" borderId="0">
      <protection locked="0"/>
    </xf>
    <xf numFmtId="0" fontId="48" fillId="0" borderId="0">
      <protection locked="0"/>
    </xf>
    <xf numFmtId="0" fontId="48" fillId="0" borderId="0">
      <protection locked="0"/>
    </xf>
    <xf numFmtId="0" fontId="48" fillId="0" borderId="0">
      <protection locked="0"/>
    </xf>
    <xf numFmtId="0" fontId="48" fillId="0" borderId="0">
      <protection locked="0"/>
    </xf>
    <xf numFmtId="0" fontId="48" fillId="0" borderId="0">
      <protection locked="0"/>
    </xf>
    <xf numFmtId="0" fontId="48" fillId="0" borderId="0">
      <protection locked="0"/>
    </xf>
    <xf numFmtId="0" fontId="48" fillId="0" borderId="0">
      <protection locked="0"/>
    </xf>
    <xf numFmtId="0" fontId="48" fillId="0" borderId="0">
      <protection locked="0"/>
    </xf>
    <xf numFmtId="0" fontId="48" fillId="0" borderId="0">
      <protection locked="0"/>
    </xf>
    <xf numFmtId="0" fontId="48" fillId="0" borderId="0">
      <protection locked="0"/>
    </xf>
    <xf numFmtId="0" fontId="48" fillId="0" borderId="0">
      <protection locked="0"/>
    </xf>
    <xf numFmtId="0" fontId="48" fillId="0" borderId="0">
      <protection locked="0"/>
    </xf>
    <xf numFmtId="0" fontId="48" fillId="0" borderId="0">
      <protection locked="0"/>
    </xf>
    <xf numFmtId="0" fontId="48" fillId="0" borderId="0">
      <protection locked="0"/>
    </xf>
    <xf numFmtId="0" fontId="48" fillId="0" borderId="0">
      <protection locked="0"/>
    </xf>
    <xf numFmtId="0" fontId="48" fillId="0" borderId="0">
      <protection locked="0"/>
    </xf>
    <xf numFmtId="0" fontId="48" fillId="0" borderId="0">
      <protection locked="0"/>
    </xf>
    <xf numFmtId="0" fontId="48" fillId="0" borderId="0">
      <protection locked="0"/>
    </xf>
    <xf numFmtId="0" fontId="48" fillId="0" borderId="0">
      <protection locked="0"/>
    </xf>
    <xf numFmtId="0" fontId="48" fillId="0" borderId="0">
      <protection locked="0"/>
    </xf>
    <xf numFmtId="0" fontId="48" fillId="0" borderId="0">
      <protection locked="0"/>
    </xf>
    <xf numFmtId="0" fontId="48" fillId="0" borderId="0">
      <protection locked="0"/>
    </xf>
    <xf numFmtId="0" fontId="48" fillId="0" borderId="0">
      <protection locked="0"/>
    </xf>
    <xf numFmtId="0" fontId="48" fillId="0" borderId="0">
      <protection locked="0"/>
    </xf>
    <xf numFmtId="0" fontId="48" fillId="0" borderId="0">
      <protection locked="0"/>
    </xf>
    <xf numFmtId="0" fontId="48" fillId="0" borderId="0">
      <protection locked="0"/>
    </xf>
    <xf numFmtId="193" fontId="57" fillId="0" borderId="0">
      <protection locked="0"/>
    </xf>
    <xf numFmtId="44" fontId="62" fillId="0" borderId="0" applyFont="0" applyFill="0" applyBorder="0" applyAlignment="0" applyProtection="0"/>
    <xf numFmtId="0" fontId="48" fillId="0" borderId="0">
      <protection locked="0"/>
    </xf>
    <xf numFmtId="44" fontId="62" fillId="0" borderId="0" applyFont="0" applyFill="0" applyBorder="0" applyAlignment="0" applyProtection="0"/>
    <xf numFmtId="0" fontId="48" fillId="0" borderId="0">
      <protection locked="0"/>
    </xf>
    <xf numFmtId="44" fontId="62" fillId="0" borderId="0" applyFont="0" applyFill="0" applyBorder="0" applyAlignment="0" applyProtection="0"/>
    <xf numFmtId="44" fontId="62" fillId="0" borderId="0" applyFont="0" applyFill="0" applyBorder="0" applyAlignment="0" applyProtection="0"/>
    <xf numFmtId="0" fontId="48" fillId="0" borderId="0">
      <protection locked="0"/>
    </xf>
    <xf numFmtId="0" fontId="48" fillId="0" borderId="0">
      <protection locked="0"/>
    </xf>
    <xf numFmtId="44" fontId="62" fillId="0" borderId="0" applyFont="0" applyFill="0" applyBorder="0" applyAlignment="0" applyProtection="0"/>
    <xf numFmtId="266" fontId="54" fillId="0" borderId="0" applyFont="0" applyFill="0" applyBorder="0" applyAlignment="0" applyProtection="0"/>
    <xf numFmtId="0" fontId="48"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44" fontId="62" fillId="0" borderId="0" applyFont="0" applyFill="0" applyBorder="0" applyAlignment="0" applyProtection="0"/>
    <xf numFmtId="0" fontId="48" fillId="0" borderId="0">
      <protection locked="0"/>
    </xf>
    <xf numFmtId="0" fontId="48" fillId="0" borderId="0">
      <protection locked="0"/>
    </xf>
    <xf numFmtId="193" fontId="70" fillId="0" borderId="0">
      <protection locked="0"/>
    </xf>
    <xf numFmtId="0" fontId="57" fillId="0" borderId="0">
      <protection locked="0"/>
    </xf>
    <xf numFmtId="0" fontId="57" fillId="0" borderId="0">
      <protection locked="0"/>
    </xf>
    <xf numFmtId="0" fontId="48" fillId="0" borderId="0">
      <protection locked="0"/>
    </xf>
    <xf numFmtId="0" fontId="48" fillId="0" borderId="0">
      <protection locked="0"/>
    </xf>
    <xf numFmtId="0" fontId="48" fillId="0" borderId="0">
      <protection locked="0"/>
    </xf>
    <xf numFmtId="0" fontId="48" fillId="0" borderId="0">
      <protection locked="0"/>
    </xf>
    <xf numFmtId="44" fontId="62" fillId="0" borderId="0" applyFont="0" applyFill="0" applyBorder="0" applyAlignment="0" applyProtection="0"/>
    <xf numFmtId="44" fontId="62" fillId="0" borderId="0" applyFont="0" applyFill="0" applyBorder="0" applyAlignment="0" applyProtection="0"/>
    <xf numFmtId="0" fontId="62" fillId="0" borderId="0">
      <protection locked="0"/>
    </xf>
    <xf numFmtId="0" fontId="62" fillId="0" borderId="0">
      <protection locked="0"/>
    </xf>
    <xf numFmtId="0" fontId="62" fillId="0" borderId="0">
      <protection locked="0"/>
    </xf>
    <xf numFmtId="0" fontId="62" fillId="0" borderId="0">
      <protection locked="0"/>
    </xf>
    <xf numFmtId="44" fontId="62" fillId="0" borderId="0" applyFont="0" applyFill="0" applyBorder="0" applyAlignment="0" applyProtection="0"/>
    <xf numFmtId="44" fontId="62" fillId="0" borderId="0" applyFont="0" applyFill="0" applyBorder="0" applyAlignment="0" applyProtection="0"/>
    <xf numFmtId="0" fontId="48"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230" fontId="62" fillId="0" borderId="0">
      <protection locked="0"/>
    </xf>
    <xf numFmtId="267" fontId="62" fillId="0" borderId="0">
      <protection locked="0"/>
    </xf>
    <xf numFmtId="267" fontId="62" fillId="0" borderId="0">
      <protection locked="0"/>
    </xf>
    <xf numFmtId="267" fontId="62" fillId="0" borderId="0">
      <protection locked="0"/>
    </xf>
    <xf numFmtId="267" fontId="62" fillId="0" borderId="0">
      <protection locked="0"/>
    </xf>
    <xf numFmtId="267" fontId="62" fillId="0" borderId="0">
      <protection locked="0"/>
    </xf>
    <xf numFmtId="267" fontId="62" fillId="0" borderId="0">
      <protection locked="0"/>
    </xf>
    <xf numFmtId="267"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268" fontId="62" fillId="0" borderId="0">
      <protection locked="0"/>
    </xf>
    <xf numFmtId="268" fontId="62" fillId="0" borderId="0">
      <protection locked="0"/>
    </xf>
    <xf numFmtId="268"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48" fillId="0" borderId="0">
      <protection locked="0"/>
    </xf>
    <xf numFmtId="0" fontId="48" fillId="0" borderId="0">
      <protection locked="0"/>
    </xf>
    <xf numFmtId="192" fontId="59" fillId="0" borderId="0" applyFont="0" applyFill="0" applyBorder="0" applyAlignment="0" applyProtection="0"/>
    <xf numFmtId="0" fontId="57" fillId="0" borderId="0">
      <protection locked="0"/>
    </xf>
    <xf numFmtId="0" fontId="57" fillId="0" borderId="0">
      <protection locked="0"/>
    </xf>
    <xf numFmtId="0" fontId="57" fillId="0" borderId="0">
      <protection locked="0"/>
    </xf>
    <xf numFmtId="0" fontId="57" fillId="0" borderId="0">
      <protection locked="0"/>
    </xf>
    <xf numFmtId="0" fontId="48" fillId="0" borderId="0">
      <protection locked="0"/>
    </xf>
    <xf numFmtId="0" fontId="48" fillId="0" borderId="0">
      <protection locked="0"/>
    </xf>
    <xf numFmtId="0" fontId="48"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57" fillId="0" borderId="0">
      <protection locked="0"/>
    </xf>
    <xf numFmtId="0" fontId="57" fillId="0" borderId="0">
      <protection locked="0"/>
    </xf>
    <xf numFmtId="0" fontId="57" fillId="0" borderId="0">
      <protection locked="0"/>
    </xf>
    <xf numFmtId="0" fontId="57" fillId="0" borderId="0">
      <protection locked="0"/>
    </xf>
    <xf numFmtId="268" fontId="62" fillId="0" borderId="0">
      <protection locked="0"/>
    </xf>
    <xf numFmtId="268" fontId="62" fillId="0" borderId="0">
      <protection locked="0"/>
    </xf>
    <xf numFmtId="268" fontId="62" fillId="0" borderId="0">
      <protection locked="0"/>
    </xf>
    <xf numFmtId="268" fontId="62" fillId="0" borderId="0">
      <protection locked="0"/>
    </xf>
    <xf numFmtId="0" fontId="48" fillId="0" borderId="0">
      <protection locked="0"/>
    </xf>
    <xf numFmtId="0" fontId="48" fillId="0" borderId="0">
      <protection locked="0"/>
    </xf>
    <xf numFmtId="0" fontId="48" fillId="0" borderId="0">
      <protection locked="0"/>
    </xf>
    <xf numFmtId="269" fontId="62" fillId="0" borderId="0">
      <protection locked="0"/>
    </xf>
    <xf numFmtId="0" fontId="57" fillId="0" borderId="0">
      <protection locked="0"/>
    </xf>
    <xf numFmtId="0" fontId="57" fillId="0" borderId="0">
      <protection locked="0"/>
    </xf>
    <xf numFmtId="269" fontId="62" fillId="0" borderId="0">
      <protection locked="0"/>
    </xf>
    <xf numFmtId="269" fontId="62" fillId="0" borderId="0">
      <protection locked="0"/>
    </xf>
    <xf numFmtId="269" fontId="62" fillId="0" borderId="0">
      <protection locked="0"/>
    </xf>
    <xf numFmtId="0" fontId="57" fillId="0" borderId="0">
      <protection locked="0"/>
    </xf>
    <xf numFmtId="0" fontId="57" fillId="0" borderId="0">
      <protection locked="0"/>
    </xf>
    <xf numFmtId="0" fontId="57" fillId="0" borderId="0">
      <protection locked="0"/>
    </xf>
    <xf numFmtId="0" fontId="57"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0" fontId="57" fillId="0" borderId="0">
      <protection locked="0"/>
    </xf>
    <xf numFmtId="0" fontId="57" fillId="0" borderId="0">
      <protection locked="0"/>
    </xf>
    <xf numFmtId="44" fontId="62" fillId="0" borderId="0" applyFont="0" applyFill="0" applyBorder="0" applyAlignment="0" applyProtection="0"/>
    <xf numFmtId="44" fontId="62" fillId="0" borderId="0" applyFont="0" applyFill="0" applyBorder="0" applyAlignment="0" applyProtection="0"/>
    <xf numFmtId="0" fontId="57" fillId="0" borderId="0">
      <protection locked="0"/>
    </xf>
    <xf numFmtId="0" fontId="57" fillId="0" borderId="0">
      <protection locked="0"/>
    </xf>
    <xf numFmtId="0" fontId="57" fillId="0" borderId="0">
      <protection locked="0"/>
    </xf>
    <xf numFmtId="0" fontId="57" fillId="0" borderId="0">
      <protection locked="0"/>
    </xf>
    <xf numFmtId="0" fontId="14" fillId="0" borderId="0" applyFont="0" applyFill="0" applyBorder="0" applyAlignment="0" applyProtection="0"/>
    <xf numFmtId="0" fontId="14" fillId="0" borderId="0"/>
    <xf numFmtId="0" fontId="48" fillId="0" borderId="0" applyFont="0" applyFill="0" applyBorder="0" applyAlignment="0" applyProtection="0"/>
    <xf numFmtId="0" fontId="48"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49" fontId="60" fillId="0" borderId="75">
      <alignment horizontal="center" vertical="center"/>
    </xf>
    <xf numFmtId="0" fontId="187" fillId="0" borderId="0">
      <alignment vertical="center"/>
    </xf>
    <xf numFmtId="3" fontId="54" fillId="0" borderId="74"/>
    <xf numFmtId="270" fontId="48" fillId="0" borderId="0">
      <alignment vertical="center"/>
    </xf>
    <xf numFmtId="271" fontId="58" fillId="0" borderId="0" applyFont="0" applyFill="0" applyBorder="0" applyAlignment="0" applyProtection="0"/>
    <xf numFmtId="271" fontId="58" fillId="0" borderId="0" applyFont="0" applyFill="0" applyBorder="0" applyAlignment="0" applyProtection="0"/>
    <xf numFmtId="24" fontId="58" fillId="0" borderId="0" applyFont="0" applyFill="0" applyBorder="0" applyAlignment="0" applyProtection="0"/>
    <xf numFmtId="24" fontId="58" fillId="0" borderId="0" applyFont="0" applyFill="0" applyBorder="0" applyAlignment="0" applyProtection="0"/>
    <xf numFmtId="24" fontId="58" fillId="0" borderId="0" applyFont="0" applyFill="0" applyBorder="0" applyAlignment="0" applyProtection="0"/>
    <xf numFmtId="24" fontId="58" fillId="0" borderId="0" applyFont="0" applyFill="0" applyBorder="0" applyAlignment="0" applyProtection="0"/>
    <xf numFmtId="24" fontId="58" fillId="0" borderId="0" applyFont="0" applyFill="0" applyBorder="0" applyAlignment="0" applyProtection="0"/>
    <xf numFmtId="271" fontId="58" fillId="0" borderId="0" applyFont="0" applyFill="0" applyBorder="0" applyAlignment="0" applyProtection="0"/>
    <xf numFmtId="271" fontId="58" fillId="0" borderId="0" applyFont="0" applyFill="0" applyBorder="0" applyAlignment="0" applyProtection="0"/>
    <xf numFmtId="24" fontId="58" fillId="0" borderId="0" applyFont="0" applyFill="0" applyBorder="0" applyAlignment="0" applyProtection="0"/>
    <xf numFmtId="24" fontId="58" fillId="0" borderId="0" applyFont="0" applyFill="0" applyBorder="0" applyAlignment="0" applyProtection="0"/>
    <xf numFmtId="271" fontId="58" fillId="0" borderId="0" applyFont="0" applyFill="0" applyBorder="0" applyAlignment="0" applyProtection="0"/>
    <xf numFmtId="271" fontId="58" fillId="0" borderId="0" applyFont="0" applyFill="0" applyBorder="0" applyAlignment="0" applyProtection="0"/>
    <xf numFmtId="271" fontId="58" fillId="0" borderId="0" applyFont="0" applyFill="0" applyBorder="0" applyAlignment="0" applyProtection="0"/>
    <xf numFmtId="24" fontId="58" fillId="0" borderId="0" applyFont="0" applyFill="0" applyBorder="0" applyAlignment="0" applyProtection="0"/>
    <xf numFmtId="271" fontId="58" fillId="0" borderId="0" applyFont="0" applyFill="0" applyBorder="0" applyAlignment="0" applyProtection="0"/>
    <xf numFmtId="271" fontId="58" fillId="0" borderId="0" applyFont="0" applyFill="0" applyBorder="0" applyAlignment="0" applyProtection="0"/>
    <xf numFmtId="24" fontId="58" fillId="0" borderId="0" applyFont="0" applyFill="0" applyBorder="0" applyAlignment="0" applyProtection="0"/>
    <xf numFmtId="24" fontId="58" fillId="0" borderId="0" applyFont="0" applyFill="0" applyBorder="0" applyAlignment="0" applyProtection="0"/>
    <xf numFmtId="0" fontId="58" fillId="0" borderId="0" applyNumberFormat="0" applyFont="0" applyFill="0" applyBorder="0" applyAlignment="0" applyProtection="0"/>
    <xf numFmtId="24" fontId="58" fillId="0" borderId="0" applyFont="0" applyFill="0" applyBorder="0" applyAlignment="0" applyProtection="0"/>
    <xf numFmtId="24" fontId="58" fillId="0" borderId="0" applyFont="0" applyFill="0" applyBorder="0" applyAlignment="0" applyProtection="0"/>
    <xf numFmtId="24" fontId="58" fillId="0" borderId="0" applyFont="0" applyFill="0" applyBorder="0" applyAlignment="0" applyProtection="0"/>
    <xf numFmtId="271" fontId="58" fillId="0" borderId="0" applyFont="0" applyFill="0" applyBorder="0" applyAlignment="0" applyProtection="0"/>
    <xf numFmtId="271" fontId="58" fillId="0" borderId="0" applyFont="0" applyFill="0" applyBorder="0" applyAlignment="0" applyProtection="0"/>
    <xf numFmtId="24" fontId="58" fillId="0" borderId="0" applyFont="0" applyFill="0" applyBorder="0" applyAlignment="0" applyProtection="0"/>
    <xf numFmtId="271" fontId="58" fillId="0" borderId="0" applyFont="0" applyFill="0" applyBorder="0" applyAlignment="0" applyProtection="0"/>
    <xf numFmtId="24" fontId="58" fillId="0" borderId="0" applyFont="0" applyFill="0" applyBorder="0" applyAlignment="0" applyProtection="0"/>
    <xf numFmtId="271" fontId="58" fillId="0" borderId="0" applyFont="0" applyFill="0" applyBorder="0" applyAlignment="0" applyProtection="0"/>
    <xf numFmtId="272" fontId="48" fillId="0" borderId="0" applyFont="0" applyFill="0" applyBorder="0" applyAlignment="0" applyProtection="0">
      <alignment vertical="center"/>
    </xf>
    <xf numFmtId="0" fontId="62" fillId="0" borderId="0" applyFont="0" applyFill="0" applyBorder="0" applyAlignment="0" applyProtection="0"/>
    <xf numFmtId="0" fontId="62" fillId="0" borderId="0" applyFont="0" applyFill="0" applyBorder="0" applyAlignment="0" applyProtection="0">
      <alignment vertical="center"/>
    </xf>
    <xf numFmtId="38" fontId="48" fillId="0" borderId="73">
      <alignment horizontal="right"/>
    </xf>
    <xf numFmtId="0" fontId="62" fillId="0" borderId="0" applyFont="0" applyFill="0" applyBorder="0" applyAlignment="0" applyProtection="0"/>
    <xf numFmtId="0" fontId="188" fillId="0" borderId="0" applyFont="0" applyFill="0" applyBorder="0" applyAlignment="0" applyProtection="0"/>
    <xf numFmtId="0" fontId="62" fillId="0" borderId="0"/>
    <xf numFmtId="193" fontId="189" fillId="54" borderId="76">
      <protection locked="0"/>
    </xf>
    <xf numFmtId="0" fontId="14" fillId="0" borderId="0" applyFont="0" applyFill="0" applyBorder="0" applyAlignment="0" applyProtection="0"/>
    <xf numFmtId="0" fontId="62" fillId="0" borderId="0" applyFont="0" applyFill="0" applyBorder="0" applyAlignment="0" applyProtection="0"/>
    <xf numFmtId="0" fontId="62" fillId="0" borderId="0"/>
    <xf numFmtId="0" fontId="14" fillId="0" borderId="0" applyFont="0" applyFill="0" applyBorder="0" applyAlignment="0" applyProtection="0"/>
    <xf numFmtId="0" fontId="14" fillId="0" borderId="0" applyFont="0" applyFill="0" applyBorder="0" applyAlignment="0" applyProtection="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48" fillId="0" borderId="0"/>
    <xf numFmtId="0" fontId="62" fillId="0" borderId="0"/>
    <xf numFmtId="0" fontId="67" fillId="0" borderId="0"/>
    <xf numFmtId="0" fontId="48" fillId="0" borderId="0"/>
    <xf numFmtId="0" fontId="48" fillId="0" borderId="0"/>
    <xf numFmtId="0" fontId="62" fillId="0" borderId="0"/>
    <xf numFmtId="0" fontId="48" fillId="0" borderId="0"/>
    <xf numFmtId="0" fontId="62" fillId="0" borderId="0"/>
    <xf numFmtId="0" fontId="62" fillId="0" borderId="0"/>
    <xf numFmtId="0" fontId="48" fillId="0" borderId="0" applyFont="0" applyFill="0" applyBorder="0" applyAlignment="0" applyProtection="0"/>
    <xf numFmtId="0" fontId="62" fillId="0" borderId="0" applyFont="0" applyFill="0" applyBorder="0" applyAlignment="0" applyProtection="0"/>
    <xf numFmtId="0" fontId="97" fillId="0" borderId="0" applyNumberFormat="0" applyFill="0" applyBorder="0" applyAlignment="0" applyProtection="0">
      <alignment vertical="top"/>
      <protection locked="0"/>
    </xf>
    <xf numFmtId="0" fontId="62" fillId="0" borderId="0" applyFont="0" applyFill="0" applyBorder="0" applyAlignment="0" applyProtection="0"/>
    <xf numFmtId="0" fontId="48" fillId="0" borderId="0" applyFont="0" applyFill="0" applyBorder="0" applyAlignment="0" applyProtection="0"/>
    <xf numFmtId="273" fontId="63" fillId="0" borderId="0" applyFont="0" applyFill="0" applyProtection="0"/>
    <xf numFmtId="0" fontId="54" fillId="0" borderId="0" applyFont="0" applyFill="0" applyProtection="0"/>
    <xf numFmtId="0" fontId="63" fillId="0" borderId="0" applyFont="0" applyFill="0" applyBorder="0" applyAlignment="0" applyProtection="0"/>
    <xf numFmtId="0" fontId="62" fillId="0" borderId="0" applyFont="0" applyFill="0" applyBorder="0" applyAlignment="0" applyProtection="0"/>
    <xf numFmtId="0" fontId="190" fillId="0" borderId="0"/>
    <xf numFmtId="274" fontId="62" fillId="0" borderId="0" applyFont="0" applyFill="0" applyBorder="0" applyAlignment="0" applyProtection="0"/>
    <xf numFmtId="275" fontId="62" fillId="0" borderId="0" applyFont="0" applyFill="0" applyBorder="0" applyAlignment="0" applyProtection="0"/>
    <xf numFmtId="0" fontId="63" fillId="0" borderId="0" applyFont="0" applyFill="0" applyBorder="0" applyAlignment="0" applyProtection="0"/>
    <xf numFmtId="0" fontId="191" fillId="0" borderId="0" applyFont="0" applyFill="0" applyBorder="0" applyAlignment="0" applyProtection="0"/>
    <xf numFmtId="0" fontId="192" fillId="26" borderId="0"/>
    <xf numFmtId="0" fontId="48" fillId="0" borderId="0"/>
    <xf numFmtId="235" fontId="12" fillId="0" borderId="0">
      <alignment horizontal="center"/>
    </xf>
    <xf numFmtId="0" fontId="14" fillId="0" borderId="0"/>
    <xf numFmtId="0" fontId="58" fillId="0" borderId="0"/>
    <xf numFmtId="0" fontId="67" fillId="0" borderId="0"/>
    <xf numFmtId="0" fontId="14" fillId="0" borderId="0"/>
    <xf numFmtId="0" fontId="67" fillId="0" borderId="0"/>
    <xf numFmtId="0" fontId="67" fillId="0" borderId="0"/>
    <xf numFmtId="0" fontId="14" fillId="0" borderId="0"/>
    <xf numFmtId="0" fontId="14" fillId="0" borderId="0"/>
    <xf numFmtId="0" fontId="53" fillId="0" borderId="0"/>
    <xf numFmtId="0" fontId="53" fillId="0" borderId="0"/>
    <xf numFmtId="0" fontId="60" fillId="0" borderId="0" applyFont="0" applyFill="0" applyBorder="0" applyAlignment="0" applyProtection="0"/>
    <xf numFmtId="0" fontId="60" fillId="0" borderId="0"/>
    <xf numFmtId="0" fontId="53" fillId="0" borderId="0"/>
    <xf numFmtId="0" fontId="60" fillId="0" borderId="0"/>
    <xf numFmtId="0" fontId="53" fillId="0" borderId="0"/>
    <xf numFmtId="0" fontId="53" fillId="0" borderId="0"/>
    <xf numFmtId="0" fontId="53" fillId="0" borderId="0"/>
    <xf numFmtId="0" fontId="14" fillId="0" borderId="0"/>
    <xf numFmtId="0" fontId="62" fillId="0" borderId="0" applyFont="0" applyFill="0" applyBorder="0" applyAlignment="0" applyProtection="0"/>
    <xf numFmtId="0" fontId="53" fillId="0" borderId="0"/>
    <xf numFmtId="0" fontId="60" fillId="0" borderId="0"/>
    <xf numFmtId="0" fontId="62" fillId="0" borderId="0" applyFont="0" applyFill="0" applyBorder="0" applyAlignment="0" applyProtection="0"/>
    <xf numFmtId="0" fontId="53" fillId="0" borderId="0"/>
    <xf numFmtId="0" fontId="48" fillId="0" borderId="0"/>
    <xf numFmtId="0" fontId="58" fillId="0" borderId="0"/>
    <xf numFmtId="0" fontId="53" fillId="0" borderId="0"/>
    <xf numFmtId="0" fontId="14" fillId="0" borderId="0"/>
    <xf numFmtId="0" fontId="48" fillId="0" borderId="0"/>
    <xf numFmtId="0" fontId="14" fillId="0" borderId="0"/>
    <xf numFmtId="0" fontId="53" fillId="0" borderId="0"/>
    <xf numFmtId="0" fontId="60" fillId="0" borderId="0" applyFont="0" applyFill="0" applyBorder="0" applyAlignment="0" applyProtection="0"/>
    <xf numFmtId="0" fontId="48" fillId="0" borderId="0"/>
    <xf numFmtId="0" fontId="14" fillId="0" borderId="0"/>
    <xf numFmtId="0" fontId="14" fillId="0" borderId="0"/>
    <xf numFmtId="0" fontId="14" fillId="0" borderId="0"/>
    <xf numFmtId="0" fontId="48" fillId="0" borderId="0" applyFont="0" applyFill="0" applyBorder="0" applyAlignment="0" applyProtection="0"/>
    <xf numFmtId="0" fontId="48" fillId="0" borderId="0" applyFont="0" applyFill="0" applyBorder="0" applyAlignment="0" applyProtection="0"/>
    <xf numFmtId="0" fontId="48" fillId="0" borderId="0" applyFont="0" applyFill="0" applyBorder="0" applyAlignment="0" applyProtection="0"/>
    <xf numFmtId="0" fontId="48" fillId="0" borderId="0" applyFont="0" applyFill="0" applyBorder="0" applyAlignment="0" applyProtection="0"/>
    <xf numFmtId="0" fontId="14" fillId="0" borderId="0"/>
    <xf numFmtId="0" fontId="14" fillId="0" borderId="0"/>
    <xf numFmtId="0" fontId="14" fillId="0" borderId="0"/>
    <xf numFmtId="0" fontId="48" fillId="0" borderId="0" applyFont="0" applyFill="0" applyBorder="0" applyAlignment="0" applyProtection="0"/>
    <xf numFmtId="0" fontId="14" fillId="0" borderId="0"/>
    <xf numFmtId="0" fontId="14" fillId="0" borderId="0"/>
    <xf numFmtId="0" fontId="48" fillId="0" borderId="0" applyFont="0" applyFill="0" applyBorder="0" applyAlignment="0" applyProtection="0"/>
    <xf numFmtId="0" fontId="48" fillId="0" borderId="0" applyFont="0" applyFill="0" applyBorder="0" applyAlignment="0" applyProtection="0"/>
    <xf numFmtId="0" fontId="14" fillId="0" borderId="0"/>
    <xf numFmtId="0" fontId="48" fillId="0" borderId="0" applyFont="0" applyFill="0" applyBorder="0" applyAlignment="0" applyProtection="0"/>
    <xf numFmtId="0" fontId="14" fillId="0" borderId="0"/>
    <xf numFmtId="0" fontId="48" fillId="0" borderId="0" applyFont="0" applyFill="0" applyBorder="0" applyAlignment="0" applyProtection="0"/>
    <xf numFmtId="0" fontId="48" fillId="0" borderId="0"/>
    <xf numFmtId="0" fontId="14" fillId="0" borderId="0"/>
    <xf numFmtId="0" fontId="48" fillId="0" borderId="0" applyFont="0" applyFill="0" applyBorder="0" applyAlignment="0" applyProtection="0"/>
    <xf numFmtId="0" fontId="48" fillId="0" borderId="0" applyFont="0" applyFill="0" applyBorder="0" applyAlignment="0" applyProtection="0"/>
    <xf numFmtId="0" fontId="48" fillId="0" borderId="0" applyFont="0" applyFill="0" applyBorder="0" applyAlignment="0" applyProtection="0"/>
    <xf numFmtId="0" fontId="48" fillId="0" borderId="0" applyFont="0" applyFill="0" applyBorder="0" applyAlignment="0" applyProtection="0"/>
    <xf numFmtId="0" fontId="14" fillId="0" borderId="0"/>
    <xf numFmtId="0" fontId="58" fillId="0" borderId="0"/>
    <xf numFmtId="0" fontId="48" fillId="0" borderId="0" applyFont="0" applyFill="0" applyBorder="0" applyAlignment="0" applyProtection="0"/>
    <xf numFmtId="0" fontId="14" fillId="0" borderId="0"/>
    <xf numFmtId="0" fontId="14" fillId="0" borderId="0"/>
    <xf numFmtId="0" fontId="14" fillId="0" borderId="0"/>
    <xf numFmtId="0" fontId="14" fillId="0" borderId="0"/>
    <xf numFmtId="0" fontId="62" fillId="0" borderId="0"/>
    <xf numFmtId="0" fontId="60" fillId="0" borderId="0"/>
    <xf numFmtId="0" fontId="14" fillId="0" borderId="0"/>
    <xf numFmtId="0" fontId="48" fillId="0" borderId="0"/>
    <xf numFmtId="0" fontId="48" fillId="0" borderId="0"/>
    <xf numFmtId="0" fontId="62"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58" fillId="0" borderId="0"/>
    <xf numFmtId="0" fontId="14" fillId="0" borderId="0"/>
    <xf numFmtId="0" fontId="53" fillId="0" borderId="0"/>
    <xf numFmtId="0" fontId="53" fillId="0" borderId="0"/>
    <xf numFmtId="0" fontId="14" fillId="0" borderId="0"/>
    <xf numFmtId="0" fontId="53" fillId="0" borderId="0"/>
    <xf numFmtId="0" fontId="48" fillId="0" borderId="0"/>
    <xf numFmtId="0" fontId="48" fillId="0" borderId="0"/>
    <xf numFmtId="0" fontId="48" fillId="0" borderId="0"/>
    <xf numFmtId="0" fontId="62" fillId="0" borderId="0" applyFont="0" applyFill="0" applyBorder="0" applyAlignment="0" applyProtection="0"/>
    <xf numFmtId="0" fontId="14" fillId="0" borderId="0"/>
    <xf numFmtId="0" fontId="53" fillId="0" borderId="0"/>
    <xf numFmtId="0" fontId="14" fillId="0" borderId="0"/>
    <xf numFmtId="0" fontId="58" fillId="0" borderId="0"/>
    <xf numFmtId="0" fontId="60" fillId="0" borderId="0"/>
    <xf numFmtId="0" fontId="14" fillId="0" borderId="0"/>
    <xf numFmtId="0" fontId="60" fillId="0" borderId="0"/>
    <xf numFmtId="0" fontId="62" fillId="0" borderId="0" applyFont="0" applyFill="0" applyBorder="0" applyAlignment="0" applyProtection="0"/>
    <xf numFmtId="0" fontId="60" fillId="0" borderId="0" applyFont="0" applyFill="0" applyBorder="0" applyAlignment="0" applyProtection="0"/>
    <xf numFmtId="0" fontId="53" fillId="0" borderId="0"/>
    <xf numFmtId="0" fontId="58" fillId="0" borderId="0"/>
    <xf numFmtId="0" fontId="14" fillId="0" borderId="0"/>
    <xf numFmtId="0" fontId="14" fillId="0" borderId="0"/>
    <xf numFmtId="0" fontId="193" fillId="0" borderId="0"/>
    <xf numFmtId="0" fontId="53" fillId="0" borderId="0"/>
    <xf numFmtId="0" fontId="53" fillId="0" borderId="0"/>
    <xf numFmtId="0" fontId="53" fillId="0" borderId="0"/>
    <xf numFmtId="0" fontId="53" fillId="0" borderId="0"/>
    <xf numFmtId="0" fontId="58" fillId="0" borderId="0"/>
    <xf numFmtId="0" fontId="112" fillId="0" borderId="0"/>
    <xf numFmtId="0" fontId="112" fillId="0" borderId="0"/>
    <xf numFmtId="0" fontId="60" fillId="0" borderId="0" applyFont="0" applyFill="0" applyBorder="0" applyAlignment="0" applyProtection="0"/>
    <xf numFmtId="0" fontId="60" fillId="0" borderId="0" applyFont="0" applyFill="0" applyBorder="0" applyAlignment="0" applyProtection="0"/>
    <xf numFmtId="0" fontId="60" fillId="0" borderId="0"/>
    <xf numFmtId="0" fontId="58" fillId="0" borderId="0"/>
    <xf numFmtId="0" fontId="14" fillId="0" borderId="0"/>
    <xf numFmtId="0" fontId="53" fillId="0" borderId="0"/>
    <xf numFmtId="0" fontId="53" fillId="0" borderId="0"/>
    <xf numFmtId="0" fontId="53" fillId="0" borderId="0"/>
    <xf numFmtId="0" fontId="14" fillId="0" borderId="0"/>
    <xf numFmtId="0" fontId="57" fillId="0" borderId="0">
      <protection locked="0"/>
    </xf>
    <xf numFmtId="0" fontId="48" fillId="0" borderId="0" applyFont="0" applyFill="0" applyBorder="0" applyAlignment="0" applyProtection="0"/>
    <xf numFmtId="0" fontId="48" fillId="0" borderId="0" applyFont="0" applyFill="0" applyBorder="0" applyAlignment="0" applyProtection="0"/>
    <xf numFmtId="0" fontId="48" fillId="0" borderId="0" applyFont="0" applyFill="0" applyBorder="0" applyAlignment="0" applyProtection="0"/>
    <xf numFmtId="0" fontId="53" fillId="0" borderId="0"/>
    <xf numFmtId="0" fontId="48" fillId="0" borderId="0" applyFont="0" applyFill="0" applyBorder="0" applyAlignment="0" applyProtection="0"/>
    <xf numFmtId="0" fontId="48" fillId="0" borderId="0" applyFont="0" applyFill="0" applyBorder="0" applyAlignment="0" applyProtection="0"/>
    <xf numFmtId="0" fontId="48" fillId="0" borderId="0" applyFont="0" applyFill="0" applyBorder="0" applyAlignment="0" applyProtection="0"/>
    <xf numFmtId="0" fontId="62" fillId="0" borderId="0"/>
    <xf numFmtId="0" fontId="62" fillId="0" borderId="0"/>
    <xf numFmtId="0" fontId="62" fillId="0" borderId="0"/>
    <xf numFmtId="0" fontId="62" fillId="0" borderId="0"/>
    <xf numFmtId="0" fontId="62" fillId="0" borderId="0"/>
    <xf numFmtId="0" fontId="62" fillId="0" borderId="0"/>
    <xf numFmtId="0" fontId="60" fillId="0" borderId="0"/>
    <xf numFmtId="0" fontId="14" fillId="0" borderId="0"/>
    <xf numFmtId="0" fontId="14" fillId="0" borderId="0"/>
    <xf numFmtId="0" fontId="53" fillId="0" borderId="0"/>
    <xf numFmtId="193" fontId="57" fillId="0" borderId="0">
      <protection locked="0"/>
    </xf>
    <xf numFmtId="193" fontId="57" fillId="0" borderId="0">
      <protection locked="0"/>
    </xf>
    <xf numFmtId="193" fontId="57" fillId="0" borderId="0">
      <protection locked="0"/>
    </xf>
    <xf numFmtId="193" fontId="57" fillId="0" borderId="0">
      <protection locked="0"/>
    </xf>
    <xf numFmtId="0" fontId="14" fillId="0" borderId="0"/>
    <xf numFmtId="0" fontId="14" fillId="0" borderId="0"/>
    <xf numFmtId="0" fontId="14" fillId="0" borderId="0"/>
    <xf numFmtId="0" fontId="14" fillId="0" borderId="0"/>
    <xf numFmtId="0" fontId="14" fillId="0" borderId="0"/>
    <xf numFmtId="0" fontId="14" fillId="0" borderId="0"/>
    <xf numFmtId="0" fontId="60" fillId="0" borderId="0"/>
    <xf numFmtId="0" fontId="60" fillId="0" borderId="0"/>
    <xf numFmtId="0" fontId="14" fillId="0" borderId="0"/>
    <xf numFmtId="0" fontId="14" fillId="0" borderId="0"/>
    <xf numFmtId="0" fontId="60" fillId="0" borderId="0" applyFont="0" applyFill="0" applyBorder="0" applyAlignment="0" applyProtection="0"/>
    <xf numFmtId="0" fontId="58" fillId="0" borderId="0"/>
    <xf numFmtId="0" fontId="14" fillId="0" borderId="0"/>
    <xf numFmtId="0" fontId="14" fillId="0" borderId="0"/>
    <xf numFmtId="0" fontId="14" fillId="0" borderId="0"/>
    <xf numFmtId="0" fontId="14" fillId="0" borderId="0"/>
    <xf numFmtId="0" fontId="14" fillId="0" borderId="0"/>
    <xf numFmtId="0" fontId="14" fillId="0" borderId="0"/>
    <xf numFmtId="0" fontId="58" fillId="0" borderId="0"/>
    <xf numFmtId="0" fontId="53" fillId="0" borderId="0"/>
    <xf numFmtId="0" fontId="14" fillId="0" borderId="0"/>
    <xf numFmtId="0" fontId="60" fillId="0" borderId="0" applyFont="0" applyFill="0" applyBorder="0" applyAlignment="0" applyProtection="0"/>
    <xf numFmtId="0" fontId="14" fillId="0" borderId="0"/>
    <xf numFmtId="0" fontId="14" fillId="0" borderId="0"/>
    <xf numFmtId="0" fontId="53" fillId="0" borderId="0"/>
    <xf numFmtId="0" fontId="58" fillId="0" borderId="0"/>
    <xf numFmtId="0" fontId="14" fillId="0" borderId="0"/>
    <xf numFmtId="0" fontId="58" fillId="0" borderId="0"/>
    <xf numFmtId="0" fontId="14" fillId="0" borderId="0"/>
    <xf numFmtId="0" fontId="14" fillId="0" borderId="0"/>
    <xf numFmtId="0" fontId="14" fillId="0" borderId="0"/>
    <xf numFmtId="0" fontId="14" fillId="0" borderId="0"/>
    <xf numFmtId="0" fontId="60" fillId="0" borderId="0"/>
    <xf numFmtId="0" fontId="14" fillId="0" borderId="0"/>
    <xf numFmtId="0" fontId="14" fillId="0" borderId="0"/>
    <xf numFmtId="0" fontId="62" fillId="0" borderId="0"/>
    <xf numFmtId="0" fontId="62" fillId="0" borderId="0"/>
    <xf numFmtId="0" fontId="60" fillId="0" borderId="0"/>
    <xf numFmtId="0" fontId="14" fillId="0" borderId="0"/>
    <xf numFmtId="0" fontId="14" fillId="0" borderId="0"/>
    <xf numFmtId="0" fontId="14" fillId="0" borderId="0"/>
    <xf numFmtId="0" fontId="48" fillId="0" borderId="0"/>
    <xf numFmtId="0" fontId="14" fillId="0" borderId="0"/>
    <xf numFmtId="0" fontId="60" fillId="0" borderId="0"/>
    <xf numFmtId="0" fontId="58" fillId="0" borderId="0"/>
    <xf numFmtId="0" fontId="48" fillId="0" borderId="0"/>
    <xf numFmtId="0" fontId="58" fillId="0" borderId="0"/>
    <xf numFmtId="0" fontId="60" fillId="0" borderId="0"/>
    <xf numFmtId="0" fontId="53" fillId="0" borderId="0"/>
    <xf numFmtId="0" fontId="53" fillId="0" borderId="0"/>
    <xf numFmtId="0" fontId="14" fillId="0" borderId="0"/>
    <xf numFmtId="0" fontId="14" fillId="0" borderId="0"/>
    <xf numFmtId="0" fontId="14" fillId="0" borderId="0"/>
    <xf numFmtId="0" fontId="53" fillId="0" borderId="0"/>
    <xf numFmtId="0" fontId="53" fillId="0" borderId="0"/>
    <xf numFmtId="0" fontId="58" fillId="0" borderId="0"/>
    <xf numFmtId="0" fontId="53" fillId="0" borderId="0"/>
    <xf numFmtId="0" fontId="53" fillId="0" borderId="0"/>
    <xf numFmtId="0" fontId="14" fillId="0" borderId="0"/>
    <xf numFmtId="0" fontId="14" fillId="0" borderId="0"/>
    <xf numFmtId="0" fontId="53" fillId="0" borderId="0"/>
    <xf numFmtId="0" fontId="14" fillId="0" borderId="0"/>
    <xf numFmtId="0" fontId="62" fillId="0" borderId="0" applyFont="0" applyFill="0" applyBorder="0" applyAlignment="0" applyProtection="0"/>
    <xf numFmtId="0" fontId="60" fillId="0" borderId="0" applyFont="0" applyFill="0" applyBorder="0" applyAlignment="0" applyProtection="0"/>
    <xf numFmtId="0" fontId="48" fillId="0" borderId="0" applyFont="0" applyFill="0" applyBorder="0" applyAlignment="0" applyProtection="0"/>
    <xf numFmtId="0" fontId="14" fillId="0" borderId="0"/>
    <xf numFmtId="0" fontId="14" fillId="0" borderId="0"/>
    <xf numFmtId="0" fontId="53" fillId="0" borderId="0"/>
    <xf numFmtId="0" fontId="53" fillId="0" borderId="0"/>
    <xf numFmtId="0" fontId="14" fillId="0" borderId="0"/>
    <xf numFmtId="0" fontId="53" fillId="0" borderId="0"/>
    <xf numFmtId="0" fontId="53" fillId="0" borderId="0"/>
    <xf numFmtId="0" fontId="53" fillId="0" borderId="0"/>
    <xf numFmtId="0" fontId="53" fillId="0" borderId="0"/>
    <xf numFmtId="0" fontId="53"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60" fillId="0" borderId="0" applyFont="0" applyFill="0" applyBorder="0" applyAlignment="0" applyProtection="0"/>
    <xf numFmtId="0" fontId="60" fillId="0" borderId="0"/>
    <xf numFmtId="0" fontId="53" fillId="0" borderId="0"/>
    <xf numFmtId="0" fontId="14" fillId="0" borderId="0"/>
    <xf numFmtId="0" fontId="58" fillId="0" borderId="0"/>
    <xf numFmtId="0" fontId="58" fillId="0" borderId="0"/>
    <xf numFmtId="0" fontId="58" fillId="0" borderId="0"/>
    <xf numFmtId="0" fontId="53" fillId="0" borderId="0"/>
    <xf numFmtId="0" fontId="63" fillId="0" borderId="0"/>
    <xf numFmtId="0" fontId="14" fillId="0" borderId="0"/>
    <xf numFmtId="0" fontId="62" fillId="0" borderId="0"/>
    <xf numFmtId="0" fontId="62" fillId="0" borderId="0"/>
    <xf numFmtId="0" fontId="62" fillId="0" borderId="0"/>
    <xf numFmtId="0" fontId="62" fillId="0" borderId="0"/>
    <xf numFmtId="0" fontId="62" fillId="0" borderId="0"/>
    <xf numFmtId="0" fontId="62" fillId="0" borderId="0"/>
    <xf numFmtId="0" fontId="14"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14" fillId="0" borderId="0"/>
    <xf numFmtId="0" fontId="48" fillId="0" borderId="0" applyFont="0" applyFill="0" applyBorder="0" applyAlignment="0" applyProtection="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48" fillId="0" borderId="0"/>
    <xf numFmtId="0" fontId="48" fillId="0" borderId="0"/>
    <xf numFmtId="0" fontId="58" fillId="0" borderId="0"/>
    <xf numFmtId="0" fontId="58" fillId="0" borderId="0"/>
    <xf numFmtId="0" fontId="14" fillId="0" borderId="0"/>
    <xf numFmtId="0" fontId="14" fillId="0" borderId="0"/>
    <xf numFmtId="0" fontId="48" fillId="0" borderId="0"/>
    <xf numFmtId="38" fontId="58" fillId="0" borderId="0" applyFont="0" applyFill="0" applyBorder="0" applyAlignment="0" applyProtection="0"/>
    <xf numFmtId="0" fontId="60" fillId="0" borderId="0"/>
    <xf numFmtId="0" fontId="48" fillId="0" borderId="0"/>
    <xf numFmtId="0" fontId="14" fillId="0" borderId="0"/>
    <xf numFmtId="0" fontId="53" fillId="0" borderId="0"/>
    <xf numFmtId="0" fontId="53" fillId="0" borderId="0"/>
    <xf numFmtId="0" fontId="53" fillId="0" borderId="0"/>
    <xf numFmtId="0" fontId="14" fillId="0" borderId="0"/>
    <xf numFmtId="0" fontId="48" fillId="0" borderId="0"/>
    <xf numFmtId="0" fontId="59" fillId="0" borderId="0"/>
    <xf numFmtId="0" fontId="53" fillId="0" borderId="0"/>
    <xf numFmtId="0" fontId="63" fillId="0" borderId="0"/>
    <xf numFmtId="0" fontId="14" fillId="0" borderId="0"/>
    <xf numFmtId="0" fontId="53" fillId="0" borderId="0"/>
    <xf numFmtId="0" fontId="60" fillId="0" borderId="0"/>
    <xf numFmtId="0" fontId="112" fillId="0" borderId="0"/>
    <xf numFmtId="0" fontId="112" fillId="0" borderId="0"/>
    <xf numFmtId="0" fontId="48" fillId="0" borderId="0"/>
    <xf numFmtId="0" fontId="58"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14" fillId="0" borderId="0"/>
    <xf numFmtId="0" fontId="48" fillId="0" borderId="0"/>
    <xf numFmtId="0" fontId="58" fillId="0" borderId="0"/>
    <xf numFmtId="0" fontId="58"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53" fillId="0" borderId="0"/>
    <xf numFmtId="0" fontId="58" fillId="0" borderId="0"/>
    <xf numFmtId="0" fontId="53" fillId="0" borderId="0"/>
    <xf numFmtId="0" fontId="14" fillId="0" borderId="0"/>
    <xf numFmtId="0" fontId="53" fillId="0" borderId="0"/>
    <xf numFmtId="0" fontId="14" fillId="0" borderId="0"/>
    <xf numFmtId="0" fontId="33" fillId="0" borderId="0"/>
    <xf numFmtId="0" fontId="14" fillId="0" borderId="0"/>
    <xf numFmtId="0" fontId="14" fillId="0" borderId="0"/>
    <xf numFmtId="0" fontId="14" fillId="0" borderId="0"/>
    <xf numFmtId="0" fontId="14" fillId="0" borderId="0"/>
    <xf numFmtId="0" fontId="60" fillId="0" borderId="0"/>
    <xf numFmtId="0" fontId="14" fillId="0" borderId="0"/>
    <xf numFmtId="0" fontId="53"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0" fillId="0" borderId="0"/>
    <xf numFmtId="0" fontId="53" fillId="0" borderId="0"/>
    <xf numFmtId="0" fontId="53" fillId="0" borderId="0"/>
    <xf numFmtId="0" fontId="53" fillId="0" borderId="0"/>
    <xf numFmtId="0" fontId="48" fillId="0" borderId="0"/>
    <xf numFmtId="0" fontId="62"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53" fillId="0" borderId="0"/>
    <xf numFmtId="0" fontId="53" fillId="0" borderId="0"/>
    <xf numFmtId="0" fontId="14" fillId="0" borderId="0"/>
    <xf numFmtId="0" fontId="53" fillId="0" borderId="0"/>
    <xf numFmtId="0" fontId="53" fillId="0" borderId="0"/>
    <xf numFmtId="0" fontId="53" fillId="0" borderId="0"/>
    <xf numFmtId="0" fontId="14" fillId="0" borderId="0"/>
    <xf numFmtId="0" fontId="14" fillId="0" borderId="0"/>
    <xf numFmtId="0" fontId="60" fillId="0" borderId="0"/>
    <xf numFmtId="0" fontId="14" fillId="0" borderId="0"/>
    <xf numFmtId="0" fontId="53" fillId="0" borderId="0"/>
    <xf numFmtId="0" fontId="67" fillId="0" borderId="0"/>
    <xf numFmtId="0" fontId="53" fillId="0" borderId="0"/>
    <xf numFmtId="0" fontId="58" fillId="0" borderId="0"/>
    <xf numFmtId="0" fontId="58" fillId="0" borderId="0"/>
    <xf numFmtId="0" fontId="53" fillId="0" borderId="0"/>
    <xf numFmtId="0" fontId="14" fillId="0" borderId="0"/>
    <xf numFmtId="0" fontId="53" fillId="0" borderId="0"/>
    <xf numFmtId="0" fontId="14" fillId="0" borderId="0"/>
    <xf numFmtId="0" fontId="14" fillId="0" borderId="0"/>
    <xf numFmtId="0" fontId="53" fillId="0" borderId="0"/>
    <xf numFmtId="0" fontId="53" fillId="0" borderId="0"/>
    <xf numFmtId="0" fontId="53" fillId="0" borderId="0"/>
    <xf numFmtId="0" fontId="53" fillId="0" borderId="0"/>
    <xf numFmtId="0" fontId="14" fillId="0" borderId="0"/>
    <xf numFmtId="0" fontId="58" fillId="0" borderId="0"/>
    <xf numFmtId="0" fontId="58" fillId="0" borderId="0"/>
    <xf numFmtId="0" fontId="58" fillId="0" borderId="0"/>
    <xf numFmtId="0" fontId="60" fillId="0" borderId="0"/>
    <xf numFmtId="0" fontId="62" fillId="0" borderId="0"/>
    <xf numFmtId="0" fontId="62" fillId="0" borderId="0"/>
    <xf numFmtId="0" fontId="62" fillId="0" borderId="0"/>
    <xf numFmtId="0" fontId="58" fillId="0" borderId="0"/>
    <xf numFmtId="0" fontId="60"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53" fillId="0" borderId="0"/>
    <xf numFmtId="0" fontId="14" fillId="0" borderId="0"/>
    <xf numFmtId="0" fontId="14" fillId="0" borderId="0"/>
    <xf numFmtId="0" fontId="14" fillId="0" borderId="0"/>
    <xf numFmtId="0" fontId="53" fillId="0" borderId="0"/>
    <xf numFmtId="0" fontId="14" fillId="0" borderId="0"/>
    <xf numFmtId="0" fontId="14" fillId="0" borderId="0"/>
    <xf numFmtId="0" fontId="14" fillId="0" borderId="0"/>
    <xf numFmtId="0" fontId="14" fillId="0" borderId="0"/>
    <xf numFmtId="0" fontId="53" fillId="0" borderId="0"/>
    <xf numFmtId="0" fontId="14" fillId="0" borderId="0"/>
    <xf numFmtId="0" fontId="48" fillId="0" borderId="0"/>
    <xf numFmtId="0" fontId="48" fillId="0" borderId="0"/>
    <xf numFmtId="0" fontId="60" fillId="0" borderId="0"/>
    <xf numFmtId="0" fontId="14" fillId="0" borderId="0"/>
    <xf numFmtId="0" fontId="60" fillId="0" borderId="0"/>
    <xf numFmtId="0" fontId="14" fillId="0" borderId="0"/>
    <xf numFmtId="0" fontId="48" fillId="0" borderId="0" applyFont="0" applyFill="0" applyBorder="0" applyAlignment="0" applyProtection="0"/>
    <xf numFmtId="0" fontId="58" fillId="0" borderId="0"/>
    <xf numFmtId="0" fontId="14" fillId="0" borderId="0"/>
    <xf numFmtId="0" fontId="14" fillId="0" borderId="0"/>
    <xf numFmtId="0" fontId="14" fillId="0" borderId="0"/>
    <xf numFmtId="0" fontId="60" fillId="0" borderId="0" applyFont="0" applyFill="0" applyBorder="0" applyAlignment="0" applyProtection="0"/>
    <xf numFmtId="0" fontId="14" fillId="0" borderId="0"/>
    <xf numFmtId="0" fontId="48" fillId="0" borderId="0"/>
    <xf numFmtId="0" fontId="48" fillId="0" borderId="0"/>
    <xf numFmtId="0" fontId="48"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53" fillId="0" borderId="0"/>
    <xf numFmtId="0" fontId="58"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58" fillId="0" borderId="0"/>
    <xf numFmtId="0" fontId="58" fillId="0" borderId="0"/>
    <xf numFmtId="0" fontId="14" fillId="0" borderId="0"/>
    <xf numFmtId="0" fontId="48" fillId="0" borderId="0"/>
    <xf numFmtId="0" fontId="58" fillId="0" borderId="0"/>
    <xf numFmtId="0" fontId="48" fillId="0" borderId="0"/>
    <xf numFmtId="0" fontId="48" fillId="0" borderId="0"/>
    <xf numFmtId="0" fontId="60" fillId="0" borderId="0" applyFont="0" applyFill="0" applyBorder="0" applyAlignment="0" applyProtection="0"/>
    <xf numFmtId="0" fontId="48" fillId="0" borderId="0"/>
    <xf numFmtId="0" fontId="60" fillId="0" borderId="0"/>
    <xf numFmtId="0" fontId="60" fillId="0" borderId="0"/>
    <xf numFmtId="0" fontId="14" fillId="0" borderId="0"/>
    <xf numFmtId="0" fontId="14" fillId="0" borderId="0"/>
    <xf numFmtId="0" fontId="112" fillId="0" borderId="0"/>
    <xf numFmtId="0" fontId="14" fillId="0" borderId="0"/>
    <xf numFmtId="0" fontId="14" fillId="0" borderId="0"/>
    <xf numFmtId="0" fontId="48" fillId="0" borderId="0"/>
    <xf numFmtId="0" fontId="112" fillId="0" borderId="0"/>
    <xf numFmtId="0" fontId="14" fillId="0" borderId="0"/>
    <xf numFmtId="0" fontId="14" fillId="0" borderId="0"/>
    <xf numFmtId="0" fontId="14" fillId="0" borderId="0"/>
    <xf numFmtId="0" fontId="58" fillId="0" borderId="0"/>
    <xf numFmtId="0" fontId="58" fillId="0" borderId="0"/>
    <xf numFmtId="0" fontId="62" fillId="0" borderId="0"/>
    <xf numFmtId="0" fontId="60" fillId="0" borderId="0" applyFont="0" applyFill="0" applyBorder="0" applyAlignment="0" applyProtection="0"/>
    <xf numFmtId="0" fontId="60" fillId="0" borderId="0" applyFont="0" applyFill="0" applyBorder="0" applyAlignment="0" applyProtection="0"/>
    <xf numFmtId="0" fontId="14" fillId="0" borderId="0"/>
    <xf numFmtId="0" fontId="14" fillId="0" borderId="0"/>
    <xf numFmtId="0" fontId="48" fillId="0" borderId="0"/>
    <xf numFmtId="0" fontId="48" fillId="0" borderId="0"/>
    <xf numFmtId="0" fontId="58" fillId="0" borderId="0"/>
    <xf numFmtId="0" fontId="60" fillId="0" borderId="0" applyFont="0" applyFill="0" applyBorder="0" applyAlignment="0" applyProtection="0"/>
    <xf numFmtId="0" fontId="60" fillId="0" borderId="0" applyFont="0" applyFill="0" applyBorder="0" applyAlignment="0" applyProtection="0"/>
    <xf numFmtId="0" fontId="14" fillId="0" borderId="0"/>
    <xf numFmtId="0" fontId="60" fillId="0" borderId="0"/>
    <xf numFmtId="0" fontId="60" fillId="0" borderId="0" applyFont="0" applyFill="0" applyBorder="0" applyAlignment="0" applyProtection="0"/>
    <xf numFmtId="0" fontId="14" fillId="0" borderId="0"/>
    <xf numFmtId="0" fontId="14" fillId="0" borderId="0"/>
    <xf numFmtId="0" fontId="14" fillId="0" borderId="0"/>
    <xf numFmtId="0" fontId="48" fillId="0" borderId="0"/>
    <xf numFmtId="0" fontId="14" fillId="0" borderId="0"/>
    <xf numFmtId="0" fontId="14" fillId="0" borderId="0"/>
    <xf numFmtId="0" fontId="14" fillId="0" borderId="0"/>
    <xf numFmtId="0" fontId="14" fillId="0" borderId="0"/>
    <xf numFmtId="0" fontId="62" fillId="0" borderId="0"/>
    <xf numFmtId="0" fontId="62" fillId="0" borderId="0"/>
    <xf numFmtId="0" fontId="60" fillId="0" borderId="0"/>
    <xf numFmtId="0" fontId="60" fillId="0" borderId="0" applyFont="0" applyFill="0" applyBorder="0" applyAlignment="0" applyProtection="0"/>
    <xf numFmtId="0" fontId="14" fillId="0" borderId="0"/>
    <xf numFmtId="0" fontId="14" fillId="0" borderId="0"/>
    <xf numFmtId="0" fontId="63"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applyFont="0" applyFill="0" applyBorder="0" applyAlignment="0" applyProtection="0"/>
    <xf numFmtId="0" fontId="48" fillId="0" borderId="0"/>
    <xf numFmtId="0" fontId="53" fillId="0" borderId="0"/>
    <xf numFmtId="0" fontId="48" fillId="0" borderId="0"/>
    <xf numFmtId="0" fontId="53" fillId="0" borderId="0"/>
    <xf numFmtId="0" fontId="14" fillId="0" borderId="0"/>
    <xf numFmtId="0" fontId="14" fillId="0" borderId="0"/>
    <xf numFmtId="0" fontId="58" fillId="0" borderId="0"/>
    <xf numFmtId="0" fontId="194" fillId="0" borderId="0" applyFont="0" applyFill="0" applyBorder="0" applyAlignment="0" applyProtection="0"/>
    <xf numFmtId="0" fontId="58" fillId="0" borderId="0"/>
    <xf numFmtId="0" fontId="53" fillId="0" borderId="0"/>
    <xf numFmtId="0" fontId="53" fillId="0" borderId="0"/>
    <xf numFmtId="0" fontId="14" fillId="0" borderId="0"/>
    <xf numFmtId="0" fontId="14" fillId="0" borderId="0"/>
    <xf numFmtId="0" fontId="14" fillId="0" borderId="0"/>
    <xf numFmtId="0" fontId="14" fillId="0" borderId="0"/>
    <xf numFmtId="0" fontId="14" fillId="0" borderId="0"/>
    <xf numFmtId="0" fontId="14" fillId="0" borderId="0"/>
    <xf numFmtId="0" fontId="48" fillId="0" borderId="0"/>
    <xf numFmtId="0" fontId="14" fillId="0" borderId="0"/>
    <xf numFmtId="0" fontId="14" fillId="0" borderId="0"/>
    <xf numFmtId="0" fontId="14" fillId="0" borderId="0"/>
    <xf numFmtId="0" fontId="53" fillId="0" borderId="0"/>
    <xf numFmtId="0" fontId="60" fillId="0" borderId="0" applyFont="0" applyFill="0" applyBorder="0" applyAlignment="0" applyProtection="0"/>
    <xf numFmtId="0" fontId="60" fillId="0" borderId="0"/>
    <xf numFmtId="0" fontId="60" fillId="0" borderId="0"/>
    <xf numFmtId="0" fontId="53" fillId="0" borderId="0"/>
    <xf numFmtId="0" fontId="14" fillId="0" borderId="0"/>
    <xf numFmtId="0" fontId="14" fillId="0" borderId="0"/>
    <xf numFmtId="0" fontId="14" fillId="0" borderId="0"/>
    <xf numFmtId="0" fontId="60"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0" fillId="0" borderId="0"/>
    <xf numFmtId="0" fontId="60" fillId="0" borderId="0"/>
    <xf numFmtId="0" fontId="14" fillId="0" borderId="0"/>
    <xf numFmtId="0" fontId="14" fillId="0" borderId="0"/>
    <xf numFmtId="0" fontId="58" fillId="0" borderId="0"/>
    <xf numFmtId="0" fontId="58" fillId="0" borderId="0"/>
    <xf numFmtId="0" fontId="53"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53" fillId="0" borderId="0"/>
    <xf numFmtId="0" fontId="53" fillId="0" borderId="0"/>
    <xf numFmtId="0" fontId="14" fillId="0" borderId="0"/>
    <xf numFmtId="0" fontId="53" fillId="0" borderId="0"/>
    <xf numFmtId="0" fontId="14" fillId="0" borderId="0"/>
    <xf numFmtId="0" fontId="48" fillId="0" borderId="0" applyFont="0" applyFill="0" applyBorder="0" applyAlignment="0" applyProtection="0"/>
    <xf numFmtId="0" fontId="112" fillId="0" borderId="0"/>
    <xf numFmtId="0" fontId="14" fillId="0" borderId="0"/>
    <xf numFmtId="0" fontId="58" fillId="0" borderId="0"/>
    <xf numFmtId="0" fontId="14" fillId="0" borderId="0"/>
    <xf numFmtId="176" fontId="54" fillId="0" borderId="0" applyFont="0" applyFill="0" applyBorder="0" applyAlignment="0" applyProtection="0"/>
    <xf numFmtId="0" fontId="14" fillId="0" borderId="0"/>
    <xf numFmtId="0" fontId="14" fillId="0" borderId="0"/>
    <xf numFmtId="0" fontId="14" fillId="0" borderId="0"/>
    <xf numFmtId="0" fontId="58" fillId="0" borderId="0"/>
    <xf numFmtId="0" fontId="14" fillId="0" borderId="0"/>
    <xf numFmtId="0" fontId="58" fillId="0" borderId="0"/>
    <xf numFmtId="0" fontId="14" fillId="0" borderId="0"/>
    <xf numFmtId="0" fontId="58" fillId="0" borderId="0"/>
    <xf numFmtId="0" fontId="14" fillId="0" borderId="0"/>
    <xf numFmtId="0" fontId="14" fillId="0" borderId="0"/>
    <xf numFmtId="0" fontId="14" fillId="0" borderId="0"/>
    <xf numFmtId="0" fontId="14" fillId="0" borderId="0"/>
    <xf numFmtId="0" fontId="58" fillId="0" borderId="0"/>
    <xf numFmtId="0" fontId="48" fillId="0" borderId="0"/>
    <xf numFmtId="0" fontId="48" fillId="0" borderId="0" applyFont="0" applyFill="0" applyBorder="0" applyAlignment="0" applyProtection="0"/>
    <xf numFmtId="0" fontId="48" fillId="0" borderId="0"/>
    <xf numFmtId="0" fontId="58" fillId="0" borderId="0"/>
    <xf numFmtId="0" fontId="60" fillId="0" borderId="0"/>
    <xf numFmtId="0" fontId="53" fillId="0" borderId="0"/>
    <xf numFmtId="0" fontId="14" fillId="0" borderId="0"/>
    <xf numFmtId="0" fontId="14" fillId="0" borderId="0"/>
    <xf numFmtId="0" fontId="58" fillId="0" borderId="0"/>
    <xf numFmtId="0" fontId="62" fillId="0" borderId="0"/>
    <xf numFmtId="0" fontId="62" fillId="0" borderId="0"/>
    <xf numFmtId="0" fontId="62" fillId="0" borderId="0"/>
    <xf numFmtId="0" fontId="60" fillId="0" borderId="0"/>
    <xf numFmtId="0" fontId="48" fillId="0" borderId="0"/>
    <xf numFmtId="0" fontId="58" fillId="0" borderId="0"/>
    <xf numFmtId="0" fontId="14" fillId="0" borderId="0"/>
    <xf numFmtId="0" fontId="60" fillId="0" borderId="0"/>
    <xf numFmtId="0" fontId="60" fillId="0" borderId="0"/>
    <xf numFmtId="0" fontId="53" fillId="0" borderId="0"/>
    <xf numFmtId="9" fontId="62" fillId="0" borderId="0" applyFont="0" applyFill="0" applyBorder="0" applyAlignment="0" applyProtection="0"/>
    <xf numFmtId="0" fontId="60" fillId="0" borderId="0"/>
    <xf numFmtId="0" fontId="53" fillId="0" borderId="0"/>
    <xf numFmtId="0" fontId="14" fillId="0" borderId="0"/>
    <xf numFmtId="0" fontId="14" fillId="0" borderId="0"/>
    <xf numFmtId="0" fontId="14" fillId="0" borderId="0"/>
    <xf numFmtId="0" fontId="14" fillId="0" borderId="0"/>
    <xf numFmtId="0" fontId="14" fillId="0" borderId="0"/>
    <xf numFmtId="0" fontId="60" fillId="0" borderId="0"/>
    <xf numFmtId="0" fontId="60" fillId="0" borderId="0" applyFont="0" applyFill="0" applyBorder="0" applyAlignment="0" applyProtection="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0" fillId="0" borderId="0"/>
    <xf numFmtId="0" fontId="67" fillId="0" borderId="0"/>
    <xf numFmtId="0" fontId="14" fillId="0" borderId="0"/>
    <xf numFmtId="0" fontId="62" fillId="0" borderId="0"/>
    <xf numFmtId="0" fontId="62" fillId="0" borderId="0"/>
    <xf numFmtId="0" fontId="62"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62"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14" fillId="0" borderId="0"/>
    <xf numFmtId="0" fontId="62" fillId="0" borderId="0"/>
    <xf numFmtId="0" fontId="60" fillId="0" borderId="0"/>
    <xf numFmtId="0" fontId="14" fillId="0" borderId="0"/>
    <xf numFmtId="0" fontId="14" fillId="0" borderId="0"/>
    <xf numFmtId="0" fontId="14" fillId="0" borderId="0"/>
    <xf numFmtId="0" fontId="62" fillId="0" borderId="0"/>
    <xf numFmtId="0" fontId="62" fillId="0" borderId="0"/>
    <xf numFmtId="0" fontId="62" fillId="0" borderId="0"/>
    <xf numFmtId="0" fontId="62" fillId="0" borderId="0"/>
    <xf numFmtId="0" fontId="62" fillId="0" borderId="0"/>
    <xf numFmtId="0" fontId="48" fillId="0" borderId="0"/>
    <xf numFmtId="0" fontId="14" fillId="0" borderId="0"/>
    <xf numFmtId="0" fontId="58" fillId="0" borderId="0"/>
    <xf numFmtId="0" fontId="53" fillId="0" borderId="0"/>
    <xf numFmtId="0" fontId="53" fillId="0" borderId="0"/>
    <xf numFmtId="0" fontId="53" fillId="0" borderId="0"/>
    <xf numFmtId="0" fontId="14" fillId="0" borderId="0"/>
    <xf numFmtId="0" fontId="14" fillId="0" borderId="0"/>
    <xf numFmtId="0" fontId="14" fillId="0" borderId="0"/>
    <xf numFmtId="0" fontId="60" fillId="0" borderId="0"/>
    <xf numFmtId="0" fontId="60" fillId="0" borderId="0"/>
    <xf numFmtId="0" fontId="14" fillId="0" borderId="0"/>
    <xf numFmtId="0" fontId="60" fillId="0" borderId="0"/>
    <xf numFmtId="0" fontId="60" fillId="0" borderId="0"/>
    <xf numFmtId="0" fontId="14"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14" fillId="0" borderId="0"/>
    <xf numFmtId="0" fontId="14" fillId="0" borderId="0"/>
    <xf numFmtId="0" fontId="60" fillId="0" borderId="0"/>
    <xf numFmtId="0" fontId="60" fillId="0" borderId="0"/>
    <xf numFmtId="0" fontId="62" fillId="0" borderId="0"/>
    <xf numFmtId="0" fontId="62" fillId="0" borderId="0"/>
    <xf numFmtId="0" fontId="62" fillId="0" borderId="0"/>
    <xf numFmtId="0" fontId="62" fillId="0" borderId="0"/>
    <xf numFmtId="0" fontId="62" fillId="0" borderId="0"/>
    <xf numFmtId="0" fontId="67" fillId="0" borderId="0"/>
    <xf numFmtId="0" fontId="67" fillId="0" borderId="0"/>
    <xf numFmtId="0" fontId="14" fillId="0" borderId="0"/>
    <xf numFmtId="0" fontId="58" fillId="0" borderId="0"/>
    <xf numFmtId="0" fontId="67" fillId="0" borderId="0"/>
    <xf numFmtId="0" fontId="67" fillId="0" borderId="0"/>
    <xf numFmtId="0" fontId="67" fillId="0" borderId="0"/>
    <xf numFmtId="0" fontId="67" fillId="0" borderId="0"/>
    <xf numFmtId="0" fontId="53" fillId="0" borderId="0"/>
    <xf numFmtId="0" fontId="14" fillId="0" borderId="0"/>
    <xf numFmtId="0" fontId="58" fillId="0" borderId="0"/>
    <xf numFmtId="0" fontId="14" fillId="0" borderId="0"/>
    <xf numFmtId="0" fontId="112" fillId="0" borderId="0"/>
    <xf numFmtId="0" fontId="60" fillId="0" borderId="0"/>
    <xf numFmtId="0" fontId="14" fillId="0" borderId="0"/>
    <xf numFmtId="0" fontId="14" fillId="0" borderId="0"/>
    <xf numFmtId="0" fontId="60" fillId="0" borderId="0"/>
    <xf numFmtId="0" fontId="14" fillId="0" borderId="0"/>
    <xf numFmtId="0" fontId="14" fillId="0" borderId="0"/>
    <xf numFmtId="0" fontId="60" fillId="0" borderId="0"/>
    <xf numFmtId="0" fontId="14" fillId="0" borderId="0"/>
    <xf numFmtId="0" fontId="14" fillId="0" borderId="0"/>
    <xf numFmtId="0" fontId="60" fillId="0" borderId="0" applyFont="0" applyFill="0" applyBorder="0" applyAlignment="0" applyProtection="0"/>
    <xf numFmtId="0" fontId="53" fillId="0" borderId="0"/>
    <xf numFmtId="0" fontId="62" fillId="0" borderId="0"/>
    <xf numFmtId="0" fontId="14" fillId="0" borderId="0"/>
    <xf numFmtId="0" fontId="14"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58" fillId="0" borderId="0"/>
    <xf numFmtId="0" fontId="60" fillId="0" borderId="0" applyFont="0" applyFill="0" applyBorder="0" applyAlignment="0" applyProtection="0"/>
    <xf numFmtId="0" fontId="48" fillId="0" borderId="0"/>
    <xf numFmtId="0" fontId="60" fillId="0" borderId="0"/>
    <xf numFmtId="0" fontId="112" fillId="0" borderId="0"/>
    <xf numFmtId="0" fontId="53" fillId="0" borderId="0"/>
    <xf numFmtId="0" fontId="60" fillId="0" borderId="0"/>
    <xf numFmtId="0" fontId="14" fillId="0" borderId="0"/>
    <xf numFmtId="0" fontId="48" fillId="0" borderId="0"/>
    <xf numFmtId="0" fontId="60" fillId="0" borderId="0"/>
    <xf numFmtId="0" fontId="60" fillId="0" borderId="0"/>
    <xf numFmtId="0" fontId="60" fillId="0" borderId="0"/>
    <xf numFmtId="0" fontId="14" fillId="0" borderId="0"/>
    <xf numFmtId="0" fontId="60" fillId="0" borderId="0" applyFont="0" applyFill="0" applyBorder="0" applyAlignment="0" applyProtection="0"/>
    <xf numFmtId="0" fontId="53" fillId="0" borderId="0"/>
    <xf numFmtId="0" fontId="60" fillId="0" borderId="0"/>
    <xf numFmtId="0" fontId="60" fillId="0" borderId="0"/>
    <xf numFmtId="0" fontId="60" fillId="0" borderId="0"/>
    <xf numFmtId="0" fontId="60" fillId="0" borderId="0"/>
    <xf numFmtId="0" fontId="60" fillId="0" borderId="0"/>
    <xf numFmtId="0" fontId="60" fillId="0" borderId="0"/>
    <xf numFmtId="0" fontId="53" fillId="0" borderId="0"/>
    <xf numFmtId="0" fontId="48" fillId="0" borderId="0"/>
    <xf numFmtId="0" fontId="14" fillId="0" borderId="0"/>
    <xf numFmtId="0" fontId="60" fillId="0" borderId="0" applyFont="0" applyFill="0" applyBorder="0" applyAlignment="0" applyProtection="0"/>
    <xf numFmtId="0" fontId="14" fillId="0" borderId="0"/>
    <xf numFmtId="0" fontId="62" fillId="0" borderId="0"/>
    <xf numFmtId="0" fontId="62" fillId="0" borderId="0"/>
    <xf numFmtId="0" fontId="62" fillId="0" borderId="0"/>
    <xf numFmtId="0" fontId="62" fillId="0" borderId="0"/>
    <xf numFmtId="0" fontId="62" fillId="0" borderId="0"/>
    <xf numFmtId="0" fontId="62" fillId="0" borderId="0"/>
    <xf numFmtId="0" fontId="14"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14" fillId="0" borderId="0"/>
    <xf numFmtId="0" fontId="112" fillId="0" borderId="0"/>
    <xf numFmtId="0" fontId="14" fillId="0" borderId="0"/>
    <xf numFmtId="0" fontId="14" fillId="0" borderId="0"/>
    <xf numFmtId="0" fontId="58" fillId="0" borderId="0"/>
    <xf numFmtId="0" fontId="62" fillId="0" borderId="0"/>
    <xf numFmtId="0" fontId="63" fillId="0" borderId="0"/>
    <xf numFmtId="0" fontId="14" fillId="0" borderId="0"/>
    <xf numFmtId="0" fontId="60" fillId="0" borderId="0" applyFont="0" applyFill="0" applyBorder="0" applyAlignment="0" applyProtection="0"/>
    <xf numFmtId="0" fontId="60" fillId="0" borderId="0"/>
    <xf numFmtId="0" fontId="14" fillId="0" borderId="0"/>
    <xf numFmtId="0" fontId="14" fillId="0" borderId="0"/>
    <xf numFmtId="0" fontId="60" fillId="0" borderId="0"/>
    <xf numFmtId="0" fontId="53" fillId="0" borderId="0"/>
    <xf numFmtId="0" fontId="62" fillId="0" borderId="0">
      <protection locked="0"/>
    </xf>
    <xf numFmtId="0" fontId="62" fillId="0" borderId="0">
      <protection locked="0"/>
    </xf>
    <xf numFmtId="0" fontId="62" fillId="0" borderId="0">
      <protection locked="0"/>
    </xf>
    <xf numFmtId="0" fontId="62" fillId="0" borderId="0">
      <protection locked="0"/>
    </xf>
    <xf numFmtId="267" fontId="62" fillId="0" borderId="0">
      <protection locked="0"/>
    </xf>
    <xf numFmtId="267" fontId="62" fillId="0" borderId="0">
      <protection locked="0"/>
    </xf>
    <xf numFmtId="267" fontId="62" fillId="0" borderId="0">
      <protection locked="0"/>
    </xf>
    <xf numFmtId="267" fontId="62" fillId="0" borderId="0">
      <protection locked="0"/>
    </xf>
    <xf numFmtId="267" fontId="62" fillId="0" borderId="0">
      <protection locked="0"/>
    </xf>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276" fontId="62" fillId="0" borderId="0" applyFont="0" applyFill="0" applyBorder="0" applyAlignment="0" applyProtection="0"/>
    <xf numFmtId="0" fontId="14" fillId="0" borderId="0"/>
    <xf numFmtId="0" fontId="53" fillId="0" borderId="0"/>
    <xf numFmtId="0" fontId="62" fillId="0" borderId="0" applyFont="0" applyFill="0" applyBorder="0" applyAlignment="0" applyProtection="0"/>
    <xf numFmtId="0" fontId="48" fillId="0" borderId="0"/>
    <xf numFmtId="0" fontId="48" fillId="0" borderId="0"/>
    <xf numFmtId="0" fontId="53" fillId="0" borderId="0"/>
    <xf numFmtId="0" fontId="48" fillId="0" borderId="0"/>
    <xf numFmtId="0" fontId="48" fillId="0" borderId="0"/>
    <xf numFmtId="0" fontId="112" fillId="0" borderId="0"/>
    <xf numFmtId="0" fontId="63" fillId="0" borderId="0"/>
    <xf numFmtId="0" fontId="14" fillId="0" borderId="0"/>
    <xf numFmtId="0" fontId="48"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60" fillId="0" borderId="0" applyFont="0" applyFill="0" applyBorder="0" applyAlignment="0" applyProtection="0"/>
    <xf numFmtId="0" fontId="14" fillId="0" borderId="0"/>
    <xf numFmtId="0" fontId="14" fillId="0" borderId="0"/>
    <xf numFmtId="0" fontId="48" fillId="0" borderId="0"/>
    <xf numFmtId="0" fontId="60" fillId="0" borderId="0" applyFont="0" applyFill="0" applyBorder="0" applyAlignment="0" applyProtection="0"/>
    <xf numFmtId="0" fontId="14" fillId="0" borderId="0"/>
    <xf numFmtId="0" fontId="63" fillId="0" borderId="0"/>
    <xf numFmtId="0" fontId="53" fillId="0" borderId="0"/>
    <xf numFmtId="43" fontId="62" fillId="0" borderId="0" applyFont="0" applyFill="0" applyBorder="0" applyAlignment="0" applyProtection="0"/>
    <xf numFmtId="0" fontId="14" fillId="0" borderId="0"/>
    <xf numFmtId="0" fontId="14"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14" fillId="0" borderId="0"/>
    <xf numFmtId="0" fontId="64" fillId="0" borderId="0"/>
    <xf numFmtId="0" fontId="58" fillId="0" borderId="0"/>
    <xf numFmtId="0" fontId="60" fillId="0" borderId="0"/>
    <xf numFmtId="0" fontId="60" fillId="0" borderId="0" applyFont="0" applyFill="0" applyBorder="0" applyAlignment="0" applyProtection="0"/>
    <xf numFmtId="0" fontId="58" fillId="0" borderId="0"/>
    <xf numFmtId="0" fontId="58" fillId="0" borderId="0"/>
    <xf numFmtId="0" fontId="53" fillId="0" borderId="0"/>
    <xf numFmtId="0" fontId="14" fillId="0" borderId="0"/>
    <xf numFmtId="0" fontId="48" fillId="0" borderId="0"/>
    <xf numFmtId="0" fontId="48" fillId="0" borderId="0"/>
    <xf numFmtId="0" fontId="14" fillId="0" borderId="0"/>
    <xf numFmtId="0" fontId="53" fillId="0" borderId="0"/>
    <xf numFmtId="0" fontId="48" fillId="0" borderId="0" applyFont="0" applyFill="0" applyBorder="0" applyAlignment="0" applyProtection="0"/>
    <xf numFmtId="0" fontId="58" fillId="0" borderId="0"/>
    <xf numFmtId="0" fontId="58" fillId="0" borderId="0"/>
    <xf numFmtId="0" fontId="60" fillId="0" borderId="0"/>
    <xf numFmtId="0" fontId="58" fillId="0" borderId="0"/>
    <xf numFmtId="0" fontId="14" fillId="0" borderId="0"/>
    <xf numFmtId="0" fontId="53" fillId="0" borderId="0"/>
    <xf numFmtId="0" fontId="53" fillId="0" borderId="0"/>
    <xf numFmtId="0" fontId="14" fillId="0" borderId="0"/>
    <xf numFmtId="0" fontId="14" fillId="0" borderId="0"/>
    <xf numFmtId="0" fontId="14" fillId="0" borderId="0"/>
    <xf numFmtId="0" fontId="14" fillId="0" borderId="0"/>
    <xf numFmtId="0" fontId="14" fillId="0" borderId="0"/>
    <xf numFmtId="0" fontId="62" fillId="0" borderId="0"/>
    <xf numFmtId="0" fontId="60" fillId="0" borderId="0"/>
    <xf numFmtId="268" fontId="62" fillId="0" borderId="0">
      <protection locked="0"/>
    </xf>
    <xf numFmtId="268" fontId="62" fillId="0" borderId="0">
      <protection locked="0"/>
    </xf>
    <xf numFmtId="268" fontId="62" fillId="0" borderId="0">
      <protection locked="0"/>
    </xf>
    <xf numFmtId="0" fontId="62" fillId="0" borderId="0"/>
    <xf numFmtId="0" fontId="62" fillId="0" borderId="0"/>
    <xf numFmtId="0" fontId="48" fillId="0" borderId="0"/>
    <xf numFmtId="0" fontId="14" fillId="0" borderId="0"/>
    <xf numFmtId="0" fontId="53" fillId="0" borderId="0"/>
    <xf numFmtId="0" fontId="14" fillId="0" borderId="0"/>
    <xf numFmtId="0" fontId="60" fillId="0" borderId="0" applyFont="0" applyFill="0" applyBorder="0" applyAlignment="0" applyProtection="0"/>
    <xf numFmtId="0" fontId="60" fillId="0" borderId="0" applyFont="0" applyFill="0" applyBorder="0" applyAlignment="0" applyProtection="0"/>
    <xf numFmtId="0" fontId="53" fillId="0" borderId="0"/>
    <xf numFmtId="0" fontId="60" fillId="0" borderId="0"/>
    <xf numFmtId="0" fontId="58" fillId="0" borderId="0"/>
    <xf numFmtId="0" fontId="14" fillId="0" borderId="0"/>
    <xf numFmtId="0" fontId="14" fillId="0" borderId="0"/>
    <xf numFmtId="0" fontId="53" fillId="0" borderId="0"/>
    <xf numFmtId="0" fontId="53" fillId="0" borderId="0"/>
    <xf numFmtId="0" fontId="53" fillId="0" borderId="0"/>
    <xf numFmtId="0" fontId="48" fillId="0" borderId="0"/>
    <xf numFmtId="0" fontId="58" fillId="0" borderId="0"/>
    <xf numFmtId="0" fontId="62" fillId="0" borderId="0"/>
    <xf numFmtId="0" fontId="112" fillId="0" borderId="0"/>
    <xf numFmtId="0" fontId="58" fillId="0" borderId="0"/>
    <xf numFmtId="0" fontId="14" fillId="0" borderId="0"/>
    <xf numFmtId="0" fontId="60" fillId="0" borderId="0" applyFont="0" applyFill="0" applyBorder="0" applyAlignment="0" applyProtection="0"/>
    <xf numFmtId="0" fontId="60" fillId="0" borderId="0" applyFont="0" applyFill="0" applyBorder="0" applyAlignment="0" applyProtection="0"/>
    <xf numFmtId="0" fontId="14"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58" fillId="0" borderId="0"/>
    <xf numFmtId="0" fontId="48" fillId="0" borderId="0"/>
    <xf numFmtId="0" fontId="48" fillId="0" borderId="0" applyFont="0" applyFill="0" applyBorder="0" applyAlignment="0" applyProtection="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14" fillId="0" borderId="0"/>
    <xf numFmtId="0" fontId="53" fillId="0" borderId="0"/>
    <xf numFmtId="0" fontId="14" fillId="0" borderId="0"/>
    <xf numFmtId="0" fontId="60" fillId="0" borderId="0" applyFont="0" applyFill="0" applyBorder="0" applyAlignment="0" applyProtection="0"/>
    <xf numFmtId="0" fontId="58" fillId="0" borderId="0"/>
    <xf numFmtId="0" fontId="58" fillId="0" borderId="0"/>
    <xf numFmtId="0" fontId="48" fillId="0" borderId="0"/>
    <xf numFmtId="0" fontId="62" fillId="0" borderId="0"/>
    <xf numFmtId="0" fontId="14" fillId="0" borderId="0"/>
    <xf numFmtId="0" fontId="14" fillId="0" borderId="0"/>
    <xf numFmtId="0" fontId="48" fillId="0" borderId="0"/>
    <xf numFmtId="0" fontId="53" fillId="0" borderId="0"/>
    <xf numFmtId="0" fontId="53"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14" fillId="0" borderId="0"/>
    <xf numFmtId="0" fontId="112" fillId="0" borderId="0"/>
    <xf numFmtId="0" fontId="60" fillId="0" borderId="0"/>
    <xf numFmtId="0" fontId="58" fillId="0" borderId="0"/>
    <xf numFmtId="0" fontId="58" fillId="0" borderId="0"/>
    <xf numFmtId="0" fontId="62" fillId="0" borderId="0"/>
    <xf numFmtId="0" fontId="62" fillId="0" borderId="0"/>
    <xf numFmtId="0" fontId="58" fillId="0" borderId="0"/>
    <xf numFmtId="0" fontId="14" fillId="0" borderId="0"/>
    <xf numFmtId="0" fontId="60" fillId="0" borderId="0"/>
    <xf numFmtId="0" fontId="14" fillId="0" borderId="0"/>
    <xf numFmtId="0" fontId="112" fillId="0" borderId="0"/>
    <xf numFmtId="0" fontId="112" fillId="0" borderId="0"/>
    <xf numFmtId="0" fontId="14" fillId="0" borderId="0"/>
    <xf numFmtId="0" fontId="60" fillId="0" borderId="0" applyFont="0" applyFill="0" applyBorder="0" applyAlignment="0" applyProtection="0"/>
    <xf numFmtId="0" fontId="60" fillId="0" borderId="0" applyFont="0" applyFill="0" applyBorder="0" applyAlignment="0" applyProtection="0"/>
    <xf numFmtId="0" fontId="14" fillId="0" borderId="0"/>
    <xf numFmtId="0" fontId="60" fillId="0" borderId="0" applyFont="0" applyFill="0" applyBorder="0" applyAlignment="0" applyProtection="0"/>
    <xf numFmtId="0" fontId="58" fillId="0" borderId="0"/>
    <xf numFmtId="0" fontId="14"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0" fillId="0" borderId="0"/>
    <xf numFmtId="0" fontId="62" fillId="0" borderId="0" applyFont="0" applyFill="0" applyBorder="0" applyAlignment="0" applyProtection="0"/>
    <xf numFmtId="0" fontId="53" fillId="0" borderId="0"/>
    <xf numFmtId="0" fontId="58" fillId="0" borderId="0"/>
    <xf numFmtId="0" fontId="60" fillId="0" borderId="0"/>
    <xf numFmtId="0" fontId="58" fillId="0" borderId="0"/>
    <xf numFmtId="0" fontId="14" fillId="0" borderId="0"/>
    <xf numFmtId="0" fontId="62" fillId="0" borderId="0"/>
    <xf numFmtId="0" fontId="62" fillId="0" borderId="0"/>
    <xf numFmtId="0" fontId="62" fillId="0" borderId="0"/>
    <xf numFmtId="0" fontId="53" fillId="0" borderId="0"/>
    <xf numFmtId="0" fontId="14" fillId="0" borderId="0"/>
    <xf numFmtId="0" fontId="48" fillId="0" borderId="0"/>
    <xf numFmtId="0" fontId="58" fillId="0" borderId="0"/>
    <xf numFmtId="0" fontId="14" fillId="0" borderId="0"/>
    <xf numFmtId="0" fontId="62" fillId="0" borderId="0"/>
    <xf numFmtId="0" fontId="14" fillId="0" borderId="0"/>
    <xf numFmtId="0" fontId="14" fillId="0" borderId="0"/>
    <xf numFmtId="0" fontId="14" fillId="0" borderId="0"/>
    <xf numFmtId="0" fontId="60" fillId="0" borderId="0" applyFont="0" applyFill="0" applyBorder="0" applyAlignment="0" applyProtection="0"/>
    <xf numFmtId="0" fontId="14" fillId="0" borderId="0"/>
    <xf numFmtId="0" fontId="60" fillId="0" borderId="0"/>
    <xf numFmtId="0" fontId="53" fillId="0" borderId="0"/>
    <xf numFmtId="0" fontId="14" fillId="0" borderId="0"/>
    <xf numFmtId="0" fontId="14" fillId="0" borderId="0"/>
    <xf numFmtId="0" fontId="14" fillId="0" borderId="0"/>
    <xf numFmtId="0" fontId="53" fillId="0" borderId="0"/>
    <xf numFmtId="0" fontId="14" fillId="0" borderId="0"/>
    <xf numFmtId="0" fontId="14" fillId="0" borderId="0"/>
    <xf numFmtId="0" fontId="14" fillId="0" borderId="0"/>
    <xf numFmtId="0" fontId="53"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0"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11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48" fillId="0" borderId="0"/>
    <xf numFmtId="0" fontId="48" fillId="0" borderId="0" applyFont="0" applyFill="0" applyBorder="0" applyAlignment="0" applyProtection="0"/>
    <xf numFmtId="277" fontId="62" fillId="0" borderId="0" applyFont="0" applyFill="0" applyBorder="0" applyAlignment="0" applyProtection="0"/>
    <xf numFmtId="176" fontId="48" fillId="0" borderId="0" applyFont="0" applyFill="0" applyBorder="0" applyAlignment="0" applyProtection="0"/>
    <xf numFmtId="0" fontId="60" fillId="0" borderId="0"/>
    <xf numFmtId="0" fontId="14" fillId="0" borderId="0"/>
    <xf numFmtId="0" fontId="14" fillId="0" borderId="0"/>
    <xf numFmtId="0" fontId="53" fillId="0" borderId="0"/>
    <xf numFmtId="0" fontId="14" fillId="0" borderId="0"/>
    <xf numFmtId="0" fontId="60" fillId="0" borderId="0" applyFont="0" applyFill="0" applyBorder="0" applyAlignment="0" applyProtection="0"/>
    <xf numFmtId="0" fontId="60" fillId="0" borderId="0" applyFont="0" applyFill="0" applyBorder="0" applyAlignment="0" applyProtection="0"/>
    <xf numFmtId="0" fontId="60" fillId="0" borderId="0"/>
    <xf numFmtId="0" fontId="60" fillId="0" borderId="0" applyFont="0" applyFill="0" applyBorder="0" applyAlignment="0" applyProtection="0"/>
    <xf numFmtId="0" fontId="14" fillId="0" borderId="0"/>
    <xf numFmtId="0" fontId="14" fillId="0" borderId="0"/>
    <xf numFmtId="0" fontId="60" fillId="0" borderId="0" applyFont="0" applyFill="0" applyBorder="0" applyAlignment="0" applyProtection="0"/>
    <xf numFmtId="0" fontId="14" fillId="0" borderId="0"/>
    <xf numFmtId="0" fontId="14" fillId="0" borderId="0"/>
    <xf numFmtId="0" fontId="48" fillId="0" borderId="0"/>
    <xf numFmtId="0" fontId="53" fillId="0" borderId="0"/>
    <xf numFmtId="0" fontId="60" fillId="0" borderId="0"/>
    <xf numFmtId="0" fontId="14" fillId="0" borderId="0"/>
    <xf numFmtId="0" fontId="14" fillId="0" borderId="0"/>
    <xf numFmtId="0" fontId="14" fillId="0" borderId="0"/>
    <xf numFmtId="0" fontId="14" fillId="0" borderId="0"/>
    <xf numFmtId="0" fontId="60" fillId="0" borderId="0" applyFont="0" applyFill="0" applyBorder="0" applyAlignment="0" applyProtection="0"/>
    <xf numFmtId="0" fontId="14" fillId="0" borderId="0"/>
    <xf numFmtId="0" fontId="58" fillId="0" borderId="0"/>
    <xf numFmtId="0" fontId="62" fillId="0" borderId="0"/>
    <xf numFmtId="0" fontId="60" fillId="0" borderId="0" applyFont="0" applyFill="0" applyBorder="0" applyAlignment="0" applyProtection="0"/>
    <xf numFmtId="0" fontId="14" fillId="0" borderId="0"/>
    <xf numFmtId="0" fontId="14"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54" fillId="0" borderId="0"/>
    <xf numFmtId="0" fontId="54" fillId="0" borderId="0"/>
    <xf numFmtId="0" fontId="54" fillId="0" borderId="0"/>
    <xf numFmtId="0" fontId="54" fillId="0" borderId="0"/>
    <xf numFmtId="0" fontId="54"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54" fillId="0" borderId="0"/>
    <xf numFmtId="0" fontId="54" fillId="0" borderId="0"/>
    <xf numFmtId="0" fontId="54" fillId="0" borderId="0"/>
    <xf numFmtId="0" fontId="54" fillId="0" borderId="0"/>
    <xf numFmtId="0" fontId="62" fillId="0" borderId="0"/>
    <xf numFmtId="0" fontId="62" fillId="0" borderId="0"/>
    <xf numFmtId="0" fontId="62"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54" fillId="0" borderId="0"/>
    <xf numFmtId="0" fontId="54" fillId="0" borderId="0"/>
    <xf numFmtId="0" fontId="54" fillId="0" borderId="0"/>
    <xf numFmtId="0" fontId="54"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54" fillId="0" borderId="0"/>
    <xf numFmtId="0" fontId="54" fillId="0" borderId="0"/>
    <xf numFmtId="0" fontId="54" fillId="0" borderId="0"/>
    <xf numFmtId="0" fontId="54" fillId="0" borderId="0"/>
    <xf numFmtId="0" fontId="54" fillId="0" borderId="0"/>
    <xf numFmtId="0" fontId="62" fillId="0" borderId="0"/>
    <xf numFmtId="0" fontId="62" fillId="0" borderId="0"/>
    <xf numFmtId="0" fontId="62" fillId="0" borderId="0"/>
    <xf numFmtId="0" fontId="54" fillId="0" borderId="0"/>
    <xf numFmtId="0" fontId="54" fillId="0" borderId="0"/>
    <xf numFmtId="0" fontId="54" fillId="0" borderId="0"/>
    <xf numFmtId="0" fontId="54" fillId="0" borderId="0"/>
    <xf numFmtId="0" fontId="62" fillId="0" borderId="0"/>
    <xf numFmtId="0" fontId="62" fillId="0" borderId="0"/>
    <xf numFmtId="0" fontId="62"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62" fillId="0" borderId="0"/>
    <xf numFmtId="0" fontId="62" fillId="0" borderId="0"/>
    <xf numFmtId="0" fontId="62"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54" fillId="0" borderId="0"/>
    <xf numFmtId="0" fontId="54" fillId="0" borderId="0"/>
    <xf numFmtId="0" fontId="54" fillId="0" borderId="0"/>
    <xf numFmtId="0" fontId="54" fillId="0" borderId="0"/>
    <xf numFmtId="0" fontId="54" fillId="0" borderId="0"/>
    <xf numFmtId="0" fontId="54"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54" fillId="0" borderId="0"/>
    <xf numFmtId="0" fontId="54" fillId="0" borderId="0"/>
    <xf numFmtId="0" fontId="54" fillId="0" borderId="0"/>
    <xf numFmtId="0" fontId="54" fillId="0" borderId="0"/>
    <xf numFmtId="0" fontId="54" fillId="0" borderId="0"/>
    <xf numFmtId="0" fontId="54"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48" fillId="0" borderId="0"/>
    <xf numFmtId="0" fontId="14" fillId="0" borderId="0"/>
    <xf numFmtId="0" fontId="53" fillId="0" borderId="0"/>
    <xf numFmtId="0" fontId="14" fillId="0" borderId="0"/>
    <xf numFmtId="0" fontId="112" fillId="0" borderId="0"/>
    <xf numFmtId="0" fontId="14" fillId="0" borderId="0"/>
    <xf numFmtId="0" fontId="53" fillId="0" borderId="0"/>
    <xf numFmtId="0" fontId="53" fillId="0" borderId="0"/>
    <xf numFmtId="0" fontId="58" fillId="0" borderId="0"/>
    <xf numFmtId="0" fontId="58"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14" fillId="0" borderId="0"/>
    <xf numFmtId="0" fontId="60" fillId="0" borderId="0" applyFont="0" applyFill="0" applyBorder="0" applyAlignment="0" applyProtection="0"/>
    <xf numFmtId="0" fontId="14" fillId="0" borderId="0"/>
    <xf numFmtId="0" fontId="53" fillId="0" borderId="0"/>
    <xf numFmtId="0" fontId="60" fillId="0" borderId="0" applyFont="0" applyFill="0" applyBorder="0" applyAlignment="0" applyProtection="0"/>
    <xf numFmtId="0" fontId="48" fillId="0" borderId="0"/>
    <xf numFmtId="0" fontId="112" fillId="0" borderId="0"/>
    <xf numFmtId="0" fontId="58" fillId="0" borderId="0"/>
    <xf numFmtId="0" fontId="60" fillId="0" borderId="0"/>
    <xf numFmtId="0" fontId="48"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14"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54" fillId="0" borderId="0"/>
    <xf numFmtId="0" fontId="54" fillId="0" borderId="0"/>
    <xf numFmtId="0" fontId="54" fillId="0" borderId="0"/>
    <xf numFmtId="0" fontId="54" fillId="0" borderId="0"/>
    <xf numFmtId="0" fontId="54"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54" fillId="0" borderId="0"/>
    <xf numFmtId="0" fontId="54" fillId="0" borderId="0"/>
    <xf numFmtId="0" fontId="54" fillId="0" borderId="0"/>
    <xf numFmtId="0" fontId="54" fillId="0" borderId="0"/>
    <xf numFmtId="0" fontId="62" fillId="0" borderId="0"/>
    <xf numFmtId="0" fontId="62" fillId="0" borderId="0"/>
    <xf numFmtId="0" fontId="62"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62" fillId="0" borderId="0"/>
    <xf numFmtId="0" fontId="62" fillId="0" borderId="0"/>
    <xf numFmtId="0" fontId="62" fillId="0" borderId="0"/>
    <xf numFmtId="0" fontId="62" fillId="0" borderId="0"/>
    <xf numFmtId="0" fontId="62" fillId="0" borderId="0"/>
    <xf numFmtId="0" fontId="14" fillId="0" borderId="0"/>
    <xf numFmtId="0" fontId="63" fillId="0" borderId="0"/>
    <xf numFmtId="0" fontId="14"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54" fillId="0" borderId="0"/>
    <xf numFmtId="0" fontId="54" fillId="0" borderId="0"/>
    <xf numFmtId="0" fontId="62" fillId="0" borderId="0"/>
    <xf numFmtId="0" fontId="62" fillId="0" borderId="0"/>
    <xf numFmtId="0" fontId="54" fillId="0" borderId="0"/>
    <xf numFmtId="0" fontId="54" fillId="0" borderId="0"/>
    <xf numFmtId="0" fontId="62" fillId="0" borderId="0"/>
    <xf numFmtId="0" fontId="54" fillId="0" borderId="0"/>
    <xf numFmtId="0" fontId="54" fillId="0" borderId="0"/>
    <xf numFmtId="0" fontId="54" fillId="0" borderId="0"/>
    <xf numFmtId="0" fontId="54" fillId="0" borderId="0"/>
    <xf numFmtId="0" fontId="54" fillId="0" borderId="0"/>
    <xf numFmtId="0" fontId="54" fillId="0" borderId="0"/>
    <xf numFmtId="0" fontId="62"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62" fillId="0" borderId="0"/>
    <xf numFmtId="0" fontId="62" fillId="0" borderId="0"/>
    <xf numFmtId="0" fontId="62" fillId="0" borderId="0"/>
    <xf numFmtId="0" fontId="62" fillId="0" borderId="0"/>
    <xf numFmtId="0" fontId="62" fillId="0" borderId="0"/>
    <xf numFmtId="0" fontId="62"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54" fillId="0" borderId="0"/>
    <xf numFmtId="0" fontId="54" fillId="0" borderId="0"/>
    <xf numFmtId="0" fontId="54" fillId="0" borderId="0"/>
    <xf numFmtId="0" fontId="54"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54" fillId="0" borderId="0"/>
    <xf numFmtId="0" fontId="54" fillId="0" borderId="0"/>
    <xf numFmtId="0" fontId="54"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54" fillId="0" borderId="0"/>
    <xf numFmtId="0" fontId="54" fillId="0" borderId="0"/>
    <xf numFmtId="0" fontId="54" fillId="0" borderId="0"/>
    <xf numFmtId="0" fontId="54" fillId="0" borderId="0"/>
    <xf numFmtId="0" fontId="62" fillId="0" borderId="0"/>
    <xf numFmtId="0" fontId="62" fillId="0" borderId="0"/>
    <xf numFmtId="0" fontId="62"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14" fillId="0" borderId="0"/>
    <xf numFmtId="0" fontId="60" fillId="0" borderId="0"/>
    <xf numFmtId="0" fontId="195" fillId="0" borderId="0" applyFill="0" applyAlignment="0"/>
    <xf numFmtId="0" fontId="60" fillId="0" borderId="0" applyFont="0" applyFill="0" applyBorder="0" applyAlignment="0" applyProtection="0"/>
    <xf numFmtId="0" fontId="60" fillId="0" borderId="0"/>
    <xf numFmtId="193" fontId="57" fillId="0" borderId="0">
      <protection locked="0"/>
    </xf>
    <xf numFmtId="193" fontId="57" fillId="0" borderId="0">
      <protection locked="0"/>
    </xf>
    <xf numFmtId="0" fontId="14" fillId="0" borderId="0"/>
    <xf numFmtId="0" fontId="58" fillId="0" borderId="0"/>
    <xf numFmtId="0" fontId="14" fillId="0" borderId="0"/>
    <xf numFmtId="0" fontId="53" fillId="0" borderId="0"/>
    <xf numFmtId="0" fontId="53" fillId="0" borderId="0"/>
    <xf numFmtId="0" fontId="14" fillId="0" borderId="0"/>
    <xf numFmtId="0" fontId="14" fillId="0" borderId="0"/>
    <xf numFmtId="0" fontId="60" fillId="0" borderId="0"/>
    <xf numFmtId="0" fontId="58" fillId="0" borderId="0"/>
    <xf numFmtId="0" fontId="48" fillId="0" borderId="0"/>
    <xf numFmtId="0" fontId="48" fillId="0" borderId="0"/>
    <xf numFmtId="0" fontId="48"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14" fillId="0" borderId="0"/>
    <xf numFmtId="0" fontId="48" fillId="0" borderId="0"/>
    <xf numFmtId="0" fontId="60" fillId="0" borderId="0"/>
    <xf numFmtId="0" fontId="60" fillId="0" borderId="0"/>
    <xf numFmtId="0" fontId="60" fillId="0" borderId="0"/>
    <xf numFmtId="0" fontId="60" fillId="0" borderId="0"/>
    <xf numFmtId="0" fontId="60" fillId="0" borderId="0"/>
    <xf numFmtId="0" fontId="53" fillId="0" borderId="0"/>
    <xf numFmtId="0" fontId="60" fillId="0" borderId="0"/>
    <xf numFmtId="0" fontId="53" fillId="0" borderId="0"/>
    <xf numFmtId="0" fontId="53" fillId="0" borderId="0"/>
    <xf numFmtId="0" fontId="60" fillId="0" borderId="0" applyFont="0" applyFill="0" applyBorder="0" applyAlignment="0" applyProtection="0"/>
    <xf numFmtId="0" fontId="60" fillId="0" borderId="0"/>
    <xf numFmtId="0" fontId="48" fillId="0" borderId="0"/>
    <xf numFmtId="0" fontId="48" fillId="0" borderId="0"/>
    <xf numFmtId="0" fontId="14" fillId="0" borderId="0"/>
    <xf numFmtId="0" fontId="58" fillId="0" borderId="0"/>
    <xf numFmtId="0" fontId="62" fillId="0" borderId="0"/>
    <xf numFmtId="0" fontId="62" fillId="0" borderId="0"/>
    <xf numFmtId="0" fontId="62" fillId="0" borderId="0"/>
    <xf numFmtId="0" fontId="62" fillId="0" borderId="0"/>
    <xf numFmtId="0" fontId="60" fillId="0" borderId="0" applyFont="0" applyFill="0" applyBorder="0" applyAlignment="0" applyProtection="0"/>
    <xf numFmtId="0" fontId="63" fillId="0" borderId="0"/>
    <xf numFmtId="0" fontId="14" fillId="0" borderId="0"/>
    <xf numFmtId="0" fontId="62" fillId="0" borderId="0"/>
    <xf numFmtId="0" fontId="14" fillId="0" borderId="0"/>
    <xf numFmtId="0" fontId="62" fillId="0" borderId="0"/>
    <xf numFmtId="0" fontId="62" fillId="0" borderId="0"/>
    <xf numFmtId="0" fontId="62" fillId="0" borderId="0"/>
    <xf numFmtId="0" fontId="14" fillId="0" borderId="0"/>
    <xf numFmtId="0" fontId="14" fillId="0" borderId="0"/>
    <xf numFmtId="0" fontId="58" fillId="0" borderId="0"/>
    <xf numFmtId="0" fontId="14" fillId="0" borderId="0"/>
    <xf numFmtId="0" fontId="62" fillId="0" borderId="0"/>
    <xf numFmtId="0" fontId="62" fillId="0" borderId="0"/>
    <xf numFmtId="0" fontId="62" fillId="0" borderId="0"/>
    <xf numFmtId="0" fontId="48" fillId="0" borderId="0"/>
    <xf numFmtId="198" fontId="48" fillId="0" borderId="0" applyFont="0" applyFill="0" applyBorder="0" applyAlignment="0" applyProtection="0"/>
    <xf numFmtId="0" fontId="14" fillId="0" borderId="0"/>
    <xf numFmtId="0" fontId="14"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48" fillId="0" borderId="0"/>
    <xf numFmtId="0" fontId="48" fillId="0" borderId="0"/>
    <xf numFmtId="0" fontId="14" fillId="0" borderId="0"/>
    <xf numFmtId="278" fontId="54" fillId="0" borderId="0" applyFont="0" applyFill="0" applyBorder="0" applyAlignment="0" applyProtection="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0" fillId="0" borderId="0" applyFont="0" applyFill="0" applyBorder="0" applyAlignment="0" applyProtection="0"/>
    <xf numFmtId="0" fontId="14" fillId="0" borderId="0"/>
    <xf numFmtId="0" fontId="60" fillId="0" borderId="0"/>
    <xf numFmtId="0" fontId="48" fillId="0" borderId="0"/>
    <xf numFmtId="0" fontId="53" fillId="0" borderId="0"/>
    <xf numFmtId="0" fontId="53" fillId="0" borderId="0"/>
    <xf numFmtId="0" fontId="53" fillId="0" borderId="0"/>
    <xf numFmtId="0" fontId="48" fillId="0" borderId="0"/>
    <xf numFmtId="0" fontId="48" fillId="0" borderId="0"/>
    <xf numFmtId="0" fontId="48" fillId="0" borderId="0"/>
    <xf numFmtId="0" fontId="58" fillId="0" borderId="0"/>
    <xf numFmtId="0" fontId="53"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14" fillId="0" borderId="0"/>
    <xf numFmtId="0" fontId="48" fillId="0" borderId="0"/>
    <xf numFmtId="0" fontId="14" fillId="0" borderId="0"/>
    <xf numFmtId="0" fontId="53" fillId="0" borderId="0"/>
    <xf numFmtId="0" fontId="14" fillId="0" borderId="0"/>
    <xf numFmtId="0" fontId="67" fillId="0" borderId="0"/>
    <xf numFmtId="0" fontId="14"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14" fillId="0" borderId="0"/>
    <xf numFmtId="0" fontId="53" fillId="0" borderId="0"/>
    <xf numFmtId="0" fontId="60" fillId="0" borderId="0" applyFont="0" applyFill="0" applyBorder="0" applyAlignment="0" applyProtection="0"/>
    <xf numFmtId="0" fontId="14" fillId="0" borderId="0"/>
    <xf numFmtId="0" fontId="14" fillId="0" borderId="0"/>
    <xf numFmtId="0" fontId="60" fillId="0" borderId="0"/>
    <xf numFmtId="0" fontId="112" fillId="0" borderId="0"/>
    <xf numFmtId="0" fontId="53" fillId="0" borderId="0"/>
    <xf numFmtId="0" fontId="60" fillId="0" borderId="0"/>
    <xf numFmtId="0" fontId="53" fillId="0" borderId="0"/>
    <xf numFmtId="0" fontId="60" fillId="0" borderId="0" applyFont="0" applyFill="0" applyBorder="0" applyAlignment="0" applyProtection="0"/>
    <xf numFmtId="0" fontId="60" fillId="0" borderId="0"/>
    <xf numFmtId="0" fontId="14" fillId="0" borderId="0"/>
    <xf numFmtId="0" fontId="58" fillId="0" borderId="0"/>
    <xf numFmtId="0" fontId="48" fillId="0" borderId="0"/>
    <xf numFmtId="0" fontId="58" fillId="0" borderId="0"/>
    <xf numFmtId="0" fontId="58" fillId="0" borderId="0"/>
    <xf numFmtId="0" fontId="58" fillId="0" borderId="0"/>
    <xf numFmtId="0" fontId="60" fillId="0" borderId="0"/>
    <xf numFmtId="0" fontId="58" fillId="0" borderId="0"/>
    <xf numFmtId="0" fontId="48" fillId="0" borderId="0"/>
    <xf numFmtId="0" fontId="58" fillId="0" borderId="0"/>
    <xf numFmtId="0" fontId="57" fillId="0" borderId="0">
      <protection locked="0"/>
    </xf>
    <xf numFmtId="0" fontId="57" fillId="0" borderId="0">
      <protection locked="0"/>
    </xf>
    <xf numFmtId="268" fontId="62" fillId="0" borderId="0">
      <protection locked="0"/>
    </xf>
    <xf numFmtId="268" fontId="62" fillId="0" borderId="0">
      <protection locked="0"/>
    </xf>
    <xf numFmtId="268" fontId="62" fillId="0" borderId="0">
      <protection locked="0"/>
    </xf>
    <xf numFmtId="268" fontId="62" fillId="0" borderId="0">
      <protection locked="0"/>
    </xf>
    <xf numFmtId="0" fontId="14" fillId="0" borderId="0"/>
    <xf numFmtId="0" fontId="14" fillId="0" borderId="0"/>
    <xf numFmtId="0" fontId="14" fillId="0" borderId="0"/>
    <xf numFmtId="0" fontId="14" fillId="0" borderId="0"/>
    <xf numFmtId="0" fontId="60" fillId="0" borderId="0"/>
    <xf numFmtId="0" fontId="14" fillId="0" borderId="0"/>
    <xf numFmtId="0" fontId="60" fillId="0" borderId="0"/>
    <xf numFmtId="0" fontId="14" fillId="0" borderId="0"/>
    <xf numFmtId="0" fontId="14" fillId="0" borderId="0"/>
    <xf numFmtId="0" fontId="14" fillId="0" borderId="0"/>
    <xf numFmtId="0" fontId="62" fillId="0" borderId="0" applyFont="0" applyFill="0" applyBorder="0" applyAlignment="0" applyProtection="0"/>
    <xf numFmtId="0" fontId="53" fillId="0" borderId="0"/>
    <xf numFmtId="0" fontId="53" fillId="0" borderId="0"/>
    <xf numFmtId="0" fontId="14" fillId="0" borderId="0"/>
    <xf numFmtId="0" fontId="14" fillId="0" borderId="0"/>
    <xf numFmtId="0" fontId="14" fillId="0" borderId="0"/>
    <xf numFmtId="0" fontId="48" fillId="0" borderId="0"/>
    <xf numFmtId="0" fontId="14" fillId="0" borderId="0"/>
    <xf numFmtId="0" fontId="14"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14" fillId="0" borderId="0"/>
    <xf numFmtId="0" fontId="14" fillId="0" borderId="0"/>
    <xf numFmtId="0" fontId="53" fillId="0" borderId="0"/>
    <xf numFmtId="0" fontId="60" fillId="0" borderId="0"/>
    <xf numFmtId="0" fontId="53" fillId="0" borderId="0"/>
    <xf numFmtId="0" fontId="60" fillId="0" borderId="0"/>
    <xf numFmtId="0" fontId="14" fillId="0" borderId="0"/>
    <xf numFmtId="0" fontId="53" fillId="0" borderId="0"/>
    <xf numFmtId="0" fontId="53" fillId="0" borderId="0"/>
    <xf numFmtId="0" fontId="53" fillId="0" borderId="0"/>
    <xf numFmtId="0" fontId="58" fillId="0" borderId="0"/>
    <xf numFmtId="269" fontId="62" fillId="0" borderId="0">
      <protection locked="0"/>
    </xf>
    <xf numFmtId="269" fontId="62" fillId="0" borderId="0">
      <protection locked="0"/>
    </xf>
    <xf numFmtId="269" fontId="62" fillId="0" borderId="0">
      <protection locked="0"/>
    </xf>
    <xf numFmtId="269" fontId="62" fillId="0" borderId="0">
      <protection locked="0"/>
    </xf>
    <xf numFmtId="0" fontId="63" fillId="0" borderId="0"/>
    <xf numFmtId="0" fontId="14" fillId="0" borderId="0"/>
    <xf numFmtId="0" fontId="63" fillId="0" borderId="0"/>
    <xf numFmtId="0" fontId="14"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48" fillId="0" borderId="0"/>
    <xf numFmtId="0" fontId="53" fillId="0" borderId="0"/>
    <xf numFmtId="0" fontId="60" fillId="0" borderId="0" applyFont="0" applyFill="0" applyBorder="0" applyAlignment="0" applyProtection="0"/>
    <xf numFmtId="0" fontId="14" fillId="0" borderId="0"/>
    <xf numFmtId="0" fontId="14" fillId="0" borderId="0"/>
    <xf numFmtId="0" fontId="60" fillId="0" borderId="0"/>
    <xf numFmtId="0" fontId="14" fillId="0" borderId="0"/>
    <xf numFmtId="0" fontId="62" fillId="0" borderId="0" applyFont="0" applyFill="0" applyBorder="0" applyAlignment="0" applyProtection="0"/>
    <xf numFmtId="0" fontId="14" fillId="0" borderId="0"/>
    <xf numFmtId="0" fontId="58" fillId="0" borderId="0"/>
    <xf numFmtId="0" fontId="112" fillId="0" borderId="0"/>
    <xf numFmtId="0" fontId="48" fillId="0" borderId="0" applyFont="0" applyFill="0" applyBorder="0" applyAlignment="0" applyProtection="0"/>
    <xf numFmtId="0" fontId="14" fillId="0" borderId="0"/>
    <xf numFmtId="0" fontId="60" fillId="0" borderId="0"/>
    <xf numFmtId="0" fontId="60" fillId="0" borderId="0"/>
    <xf numFmtId="0" fontId="58" fillId="0" borderId="0"/>
    <xf numFmtId="0" fontId="58" fillId="0" borderId="0"/>
    <xf numFmtId="0" fontId="60" fillId="0" borderId="0"/>
    <xf numFmtId="0" fontId="60" fillId="0" borderId="0"/>
    <xf numFmtId="0" fontId="60" fillId="0" borderId="0"/>
    <xf numFmtId="0" fontId="14" fillId="0" borderId="0"/>
    <xf numFmtId="0" fontId="60" fillId="0" borderId="0" applyFont="0" applyFill="0" applyBorder="0" applyAlignment="0" applyProtection="0"/>
    <xf numFmtId="0" fontId="14" fillId="0" borderId="0"/>
    <xf numFmtId="0" fontId="60" fillId="0" borderId="0" applyFont="0" applyFill="0" applyBorder="0" applyAlignment="0" applyProtection="0"/>
    <xf numFmtId="0" fontId="60" fillId="0" borderId="0" applyFont="0" applyFill="0" applyBorder="0" applyAlignment="0" applyProtection="0"/>
    <xf numFmtId="0" fontId="14" fillId="0" borderId="0"/>
    <xf numFmtId="0" fontId="48" fillId="0" borderId="0"/>
    <xf numFmtId="0" fontId="63" fillId="0" borderId="0"/>
    <xf numFmtId="0" fontId="63" fillId="0" borderId="0"/>
    <xf numFmtId="0" fontId="14" fillId="0" borderId="0"/>
    <xf numFmtId="0" fontId="60" fillId="0" borderId="0"/>
    <xf numFmtId="0" fontId="60" fillId="0" borderId="0" applyFont="0" applyFill="0" applyBorder="0" applyAlignment="0" applyProtection="0"/>
    <xf numFmtId="0" fontId="60" fillId="0" borderId="0"/>
    <xf numFmtId="0" fontId="58" fillId="0" borderId="0"/>
    <xf numFmtId="0" fontId="58" fillId="0" borderId="0"/>
    <xf numFmtId="0" fontId="58" fillId="0" borderId="0"/>
    <xf numFmtId="0" fontId="58" fillId="0" borderId="0"/>
    <xf numFmtId="0" fontId="60" fillId="0" borderId="0"/>
    <xf numFmtId="0" fontId="14" fillId="0" borderId="0"/>
    <xf numFmtId="0" fontId="53" fillId="0" borderId="0"/>
    <xf numFmtId="0" fontId="48" fillId="0" borderId="0" applyFont="0" applyFill="0" applyBorder="0" applyAlignment="0" applyProtection="0"/>
    <xf numFmtId="0" fontId="53" fillId="0" borderId="0"/>
    <xf numFmtId="0" fontId="53" fillId="0" borderId="0"/>
    <xf numFmtId="0" fontId="58" fillId="0" borderId="0"/>
    <xf numFmtId="0" fontId="112" fillId="0" borderId="0"/>
    <xf numFmtId="193" fontId="57" fillId="0" borderId="0">
      <protection locked="0"/>
    </xf>
    <xf numFmtId="269" fontId="62" fillId="0" borderId="0">
      <protection locked="0"/>
    </xf>
    <xf numFmtId="269" fontId="62" fillId="0" borderId="0">
      <protection locked="0"/>
    </xf>
    <xf numFmtId="269" fontId="62" fillId="0" borderId="0">
      <protection locked="0"/>
    </xf>
    <xf numFmtId="269" fontId="62" fillId="0" borderId="0">
      <protection locked="0"/>
    </xf>
    <xf numFmtId="193" fontId="57" fillId="0" borderId="0">
      <protection locked="0"/>
    </xf>
    <xf numFmtId="0" fontId="62" fillId="0" borderId="0">
      <protection locked="0"/>
    </xf>
    <xf numFmtId="0" fontId="62" fillId="0" borderId="0">
      <protection locked="0"/>
    </xf>
    <xf numFmtId="0" fontId="62" fillId="0" borderId="0">
      <protection locked="0"/>
    </xf>
    <xf numFmtId="0" fontId="62" fillId="0" borderId="0">
      <protection locked="0"/>
    </xf>
    <xf numFmtId="267" fontId="62" fillId="0" borderId="0">
      <protection locked="0"/>
    </xf>
    <xf numFmtId="267" fontId="62" fillId="0" borderId="0">
      <protection locked="0"/>
    </xf>
    <xf numFmtId="267" fontId="62" fillId="0" borderId="0">
      <protection locked="0"/>
    </xf>
    <xf numFmtId="267" fontId="62" fillId="0" borderId="0">
      <protection locked="0"/>
    </xf>
    <xf numFmtId="267" fontId="62" fillId="0" borderId="0">
      <protection locked="0"/>
    </xf>
    <xf numFmtId="268" fontId="62" fillId="0" borderId="0">
      <protection locked="0"/>
    </xf>
    <xf numFmtId="0" fontId="14" fillId="0" borderId="0" applyFont="0" applyFill="0" applyBorder="0" applyAlignment="0" applyProtection="0"/>
    <xf numFmtId="0" fontId="14" fillId="0" borderId="0" applyFont="0" applyFill="0" applyBorder="0" applyAlignment="0" applyProtection="0"/>
    <xf numFmtId="0" fontId="15" fillId="0" borderId="74">
      <alignment vertical="center"/>
    </xf>
    <xf numFmtId="0" fontId="15" fillId="0" borderId="74">
      <alignment vertical="center"/>
    </xf>
    <xf numFmtId="0" fontId="15" fillId="0" borderId="74">
      <alignment vertical="center"/>
    </xf>
    <xf numFmtId="0" fontId="15" fillId="0" borderId="74">
      <alignment vertical="center"/>
    </xf>
    <xf numFmtId="218" fontId="196" fillId="0" borderId="0">
      <alignment vertical="center"/>
    </xf>
    <xf numFmtId="3" fontId="75" fillId="0" borderId="47">
      <alignment horizontal="right" vertical="center"/>
    </xf>
    <xf numFmtId="279" fontId="197" fillId="0" borderId="0">
      <alignment vertical="center"/>
    </xf>
    <xf numFmtId="0" fontId="149" fillId="55" borderId="72" applyNumberFormat="0" applyFill="0" applyBorder="0">
      <alignment horizontal="center" vertical="center"/>
    </xf>
    <xf numFmtId="3" fontId="75" fillId="0" borderId="47">
      <alignment horizontal="right" vertical="center"/>
    </xf>
    <xf numFmtId="0" fontId="103" fillId="0" borderId="0">
      <alignment horizontal="center" vertical="center"/>
    </xf>
    <xf numFmtId="3" fontId="75" fillId="0" borderId="47">
      <alignment horizontal="right" vertical="center"/>
    </xf>
    <xf numFmtId="3" fontId="75" fillId="0" borderId="47">
      <alignment horizontal="right" vertical="center"/>
    </xf>
    <xf numFmtId="3" fontId="75" fillId="0" borderId="47">
      <alignment horizontal="right" vertical="center"/>
    </xf>
    <xf numFmtId="0" fontId="103" fillId="0" borderId="0">
      <alignment horizontal="center" vertical="center"/>
    </xf>
    <xf numFmtId="3" fontId="75" fillId="0" borderId="47">
      <alignment horizontal="right" vertical="center"/>
    </xf>
    <xf numFmtId="0" fontId="63" fillId="0" borderId="0"/>
    <xf numFmtId="3" fontId="75" fillId="0" borderId="47">
      <alignment horizontal="right" vertical="center"/>
    </xf>
    <xf numFmtId="3" fontId="75" fillId="0" borderId="47">
      <alignment horizontal="right" vertical="center"/>
    </xf>
    <xf numFmtId="3" fontId="75" fillId="0" borderId="47">
      <alignment horizontal="right" vertical="center"/>
    </xf>
    <xf numFmtId="3" fontId="75" fillId="0" borderId="47">
      <alignment horizontal="right" vertical="center"/>
    </xf>
    <xf numFmtId="191" fontId="62" fillId="0" borderId="0">
      <alignment vertical="center"/>
    </xf>
    <xf numFmtId="191" fontId="62" fillId="0" borderId="0">
      <alignment vertical="center"/>
    </xf>
    <xf numFmtId="191" fontId="62" fillId="0" borderId="0">
      <alignment vertical="center"/>
    </xf>
    <xf numFmtId="191" fontId="62" fillId="0" borderId="0">
      <alignment vertical="center"/>
    </xf>
    <xf numFmtId="191" fontId="62" fillId="0" borderId="0">
      <alignment vertical="center"/>
    </xf>
    <xf numFmtId="191" fontId="62" fillId="0" borderId="0">
      <alignment vertical="center"/>
    </xf>
    <xf numFmtId="191" fontId="62" fillId="0" borderId="0">
      <alignment vertical="center"/>
    </xf>
    <xf numFmtId="191" fontId="62" fillId="0" borderId="0">
      <alignment vertical="center"/>
    </xf>
    <xf numFmtId="191" fontId="62" fillId="0" borderId="0">
      <alignment vertical="center"/>
    </xf>
    <xf numFmtId="191" fontId="62" fillId="0" borderId="0">
      <alignment vertical="center"/>
    </xf>
    <xf numFmtId="191" fontId="62" fillId="0" borderId="0">
      <alignment vertical="center"/>
    </xf>
    <xf numFmtId="191" fontId="62" fillId="0" borderId="0">
      <alignment vertical="center"/>
    </xf>
    <xf numFmtId="191" fontId="62" fillId="0" borderId="0">
      <alignment vertical="center"/>
    </xf>
    <xf numFmtId="191" fontId="62" fillId="0" borderId="0">
      <alignment vertical="center"/>
    </xf>
    <xf numFmtId="191" fontId="62" fillId="0" borderId="0">
      <alignment vertical="center"/>
    </xf>
    <xf numFmtId="191" fontId="62" fillId="0" borderId="0">
      <alignment vertical="center"/>
    </xf>
    <xf numFmtId="191" fontId="62" fillId="0" borderId="0">
      <alignment vertical="center"/>
    </xf>
    <xf numFmtId="191" fontId="62" fillId="0" borderId="0">
      <alignment vertical="center"/>
    </xf>
    <xf numFmtId="191" fontId="62" fillId="0" borderId="0">
      <alignment vertical="center"/>
    </xf>
    <xf numFmtId="191" fontId="62" fillId="0" borderId="0">
      <alignment vertical="center"/>
    </xf>
    <xf numFmtId="191" fontId="62" fillId="0" borderId="0">
      <alignment vertical="center"/>
    </xf>
    <xf numFmtId="191" fontId="62" fillId="0" borderId="0">
      <alignment vertical="center"/>
    </xf>
    <xf numFmtId="191" fontId="62" fillId="0" borderId="0">
      <alignment vertical="center"/>
    </xf>
    <xf numFmtId="191" fontId="62" fillId="0" borderId="0">
      <alignment vertical="center"/>
    </xf>
    <xf numFmtId="191" fontId="62" fillId="0" borderId="0">
      <alignment vertical="center"/>
    </xf>
    <xf numFmtId="191" fontId="62" fillId="0" borderId="0">
      <alignment vertical="center"/>
    </xf>
    <xf numFmtId="191" fontId="62" fillId="0" borderId="0">
      <alignment vertical="center"/>
    </xf>
    <xf numFmtId="191" fontId="62" fillId="0" borderId="0">
      <alignment vertical="center"/>
    </xf>
    <xf numFmtId="250" fontId="62" fillId="0" borderId="0">
      <alignment vertical="center"/>
    </xf>
    <xf numFmtId="250" fontId="62" fillId="0" borderId="0">
      <alignment vertical="center"/>
    </xf>
    <xf numFmtId="250" fontId="62" fillId="0" borderId="0">
      <alignment vertical="center"/>
    </xf>
    <xf numFmtId="250" fontId="62" fillId="0" borderId="0">
      <alignment vertical="center"/>
    </xf>
    <xf numFmtId="250" fontId="62" fillId="0" borderId="0">
      <alignment vertical="center"/>
    </xf>
    <xf numFmtId="250" fontId="62" fillId="0" borderId="0">
      <alignment vertical="center"/>
    </xf>
    <xf numFmtId="250" fontId="62" fillId="0" borderId="0">
      <alignment vertical="center"/>
    </xf>
    <xf numFmtId="250" fontId="62" fillId="0" borderId="0">
      <alignment vertical="center"/>
    </xf>
    <xf numFmtId="250" fontId="62" fillId="0" borderId="0">
      <alignment vertical="center"/>
    </xf>
    <xf numFmtId="250" fontId="62" fillId="0" borderId="0">
      <alignment vertical="center"/>
    </xf>
    <xf numFmtId="250" fontId="62" fillId="0" borderId="0">
      <alignment vertical="center"/>
    </xf>
    <xf numFmtId="250" fontId="62" fillId="0" borderId="0">
      <alignment vertical="center"/>
    </xf>
    <xf numFmtId="250" fontId="62" fillId="0" borderId="0">
      <alignment vertical="center"/>
    </xf>
    <xf numFmtId="250" fontId="62" fillId="0" borderId="0">
      <alignment vertical="center"/>
    </xf>
    <xf numFmtId="250" fontId="62" fillId="0" borderId="0">
      <alignment vertical="center"/>
    </xf>
    <xf numFmtId="250" fontId="62" fillId="0" borderId="0">
      <alignment vertical="center"/>
    </xf>
    <xf numFmtId="250" fontId="62" fillId="0" borderId="0">
      <alignment vertical="center"/>
    </xf>
    <xf numFmtId="250" fontId="62" fillId="0" borderId="0">
      <alignment vertical="center"/>
    </xf>
    <xf numFmtId="250" fontId="62" fillId="0" borderId="0">
      <alignment vertical="center"/>
    </xf>
    <xf numFmtId="250" fontId="62" fillId="0" borderId="0">
      <alignment vertical="center"/>
    </xf>
    <xf numFmtId="250" fontId="62" fillId="0" borderId="0">
      <alignment vertical="center"/>
    </xf>
    <xf numFmtId="250" fontId="62" fillId="0" borderId="0">
      <alignment vertical="center"/>
    </xf>
    <xf numFmtId="250" fontId="62" fillId="0" borderId="0">
      <alignment vertical="center"/>
    </xf>
    <xf numFmtId="250" fontId="62" fillId="0" borderId="0">
      <alignment vertical="center"/>
    </xf>
    <xf numFmtId="250" fontId="62" fillId="0" borderId="0">
      <alignment vertical="center"/>
    </xf>
    <xf numFmtId="250" fontId="62" fillId="0" borderId="0">
      <alignment vertical="center"/>
    </xf>
    <xf numFmtId="250" fontId="62" fillId="0" borderId="0">
      <alignment vertical="center"/>
    </xf>
    <xf numFmtId="250" fontId="62" fillId="0" borderId="0">
      <alignment vertical="center"/>
    </xf>
    <xf numFmtId="250" fontId="62" fillId="0" borderId="0">
      <alignment vertical="center"/>
    </xf>
    <xf numFmtId="250" fontId="62" fillId="0" borderId="0">
      <alignment vertical="center"/>
    </xf>
    <xf numFmtId="250" fontId="62" fillId="0" borderId="0">
      <alignment vertical="center"/>
    </xf>
    <xf numFmtId="250" fontId="62" fillId="0" borderId="0">
      <alignment vertical="center"/>
    </xf>
    <xf numFmtId="250" fontId="62" fillId="0" borderId="0">
      <alignment vertical="center"/>
    </xf>
    <xf numFmtId="250" fontId="62" fillId="0" borderId="0">
      <alignment vertical="center"/>
    </xf>
    <xf numFmtId="250" fontId="62" fillId="0" borderId="0">
      <alignment vertical="center"/>
    </xf>
    <xf numFmtId="250" fontId="62" fillId="0" borderId="0">
      <alignment vertical="center"/>
    </xf>
    <xf numFmtId="250" fontId="62" fillId="0" borderId="0">
      <alignment vertical="center"/>
    </xf>
    <xf numFmtId="250" fontId="62" fillId="0" borderId="0">
      <alignment vertical="center"/>
    </xf>
    <xf numFmtId="250" fontId="62" fillId="0" borderId="0">
      <alignment vertical="center"/>
    </xf>
    <xf numFmtId="250" fontId="62" fillId="0" borderId="0">
      <alignment vertical="center"/>
    </xf>
    <xf numFmtId="250" fontId="62" fillId="0" borderId="0">
      <alignment vertical="center"/>
    </xf>
    <xf numFmtId="250" fontId="62" fillId="0" borderId="0">
      <alignment vertical="center"/>
    </xf>
    <xf numFmtId="250" fontId="62" fillId="0" borderId="0">
      <alignment vertical="center"/>
    </xf>
    <xf numFmtId="250" fontId="62" fillId="0" borderId="0">
      <alignment vertical="center"/>
    </xf>
    <xf numFmtId="250" fontId="62" fillId="0" borderId="0">
      <alignment vertical="center"/>
    </xf>
    <xf numFmtId="250" fontId="62" fillId="0" borderId="0">
      <alignment vertical="center"/>
    </xf>
    <xf numFmtId="250" fontId="62" fillId="0" borderId="0">
      <alignment vertical="center"/>
    </xf>
    <xf numFmtId="250" fontId="62" fillId="0" borderId="0">
      <alignment vertical="center"/>
    </xf>
    <xf numFmtId="250" fontId="62" fillId="0" borderId="0">
      <alignment vertical="center"/>
    </xf>
    <xf numFmtId="250" fontId="62" fillId="0" borderId="0">
      <alignment vertical="center"/>
    </xf>
    <xf numFmtId="250" fontId="62" fillId="0" borderId="0">
      <alignment vertical="center"/>
    </xf>
    <xf numFmtId="250" fontId="62" fillId="0" borderId="0">
      <alignment vertical="center"/>
    </xf>
    <xf numFmtId="250" fontId="62" fillId="0" borderId="0">
      <alignment vertical="center"/>
    </xf>
    <xf numFmtId="250" fontId="62" fillId="0" borderId="0">
      <alignment vertical="center"/>
    </xf>
    <xf numFmtId="250" fontId="62" fillId="0" borderId="0">
      <alignment vertical="center"/>
    </xf>
    <xf numFmtId="250" fontId="62" fillId="0" borderId="0">
      <alignment vertical="center"/>
    </xf>
    <xf numFmtId="250" fontId="62" fillId="0" borderId="0">
      <alignment vertical="center"/>
    </xf>
    <xf numFmtId="250" fontId="62" fillId="0" borderId="0">
      <alignment vertical="center"/>
    </xf>
    <xf numFmtId="250" fontId="62" fillId="0" borderId="0">
      <alignment vertical="center"/>
    </xf>
    <xf numFmtId="250" fontId="62" fillId="0" borderId="0">
      <alignment vertical="center"/>
    </xf>
    <xf numFmtId="250" fontId="62" fillId="0" borderId="0">
      <alignment vertical="center"/>
    </xf>
    <xf numFmtId="250" fontId="62" fillId="0" borderId="0">
      <alignment vertical="center"/>
    </xf>
    <xf numFmtId="250" fontId="62" fillId="0" borderId="0">
      <alignment vertical="center"/>
    </xf>
    <xf numFmtId="250" fontId="62" fillId="0" borderId="0">
      <alignment vertical="center"/>
    </xf>
    <xf numFmtId="250" fontId="62" fillId="0" borderId="0">
      <alignment vertical="center"/>
    </xf>
    <xf numFmtId="250" fontId="62" fillId="0" borderId="0">
      <alignment vertical="center"/>
    </xf>
    <xf numFmtId="250" fontId="62" fillId="0" borderId="0">
      <alignment vertical="center"/>
    </xf>
    <xf numFmtId="250" fontId="62" fillId="0" borderId="0">
      <alignment vertical="center"/>
    </xf>
    <xf numFmtId="250" fontId="62" fillId="0" borderId="0">
      <alignment vertical="center"/>
    </xf>
    <xf numFmtId="250" fontId="62" fillId="0" borderId="0">
      <alignment vertical="center"/>
    </xf>
    <xf numFmtId="250" fontId="62" fillId="0" borderId="0">
      <alignment vertical="center"/>
    </xf>
    <xf numFmtId="250" fontId="62" fillId="0" borderId="0">
      <alignment vertical="center"/>
    </xf>
    <xf numFmtId="250" fontId="62" fillId="0" borderId="0">
      <alignment vertical="center"/>
    </xf>
    <xf numFmtId="250" fontId="62" fillId="0" borderId="0">
      <alignment vertical="center"/>
    </xf>
    <xf numFmtId="250" fontId="62" fillId="0" borderId="0">
      <alignment vertical="center"/>
    </xf>
    <xf numFmtId="250" fontId="62" fillId="0" borderId="0">
      <alignment vertical="center"/>
    </xf>
    <xf numFmtId="250" fontId="62" fillId="0" borderId="0">
      <alignment vertical="center"/>
    </xf>
    <xf numFmtId="0" fontId="103" fillId="0" borderId="0">
      <alignment horizontal="center" vertical="center"/>
    </xf>
    <xf numFmtId="3" fontId="75" fillId="0" borderId="47">
      <alignment horizontal="right" vertical="center"/>
    </xf>
    <xf numFmtId="3" fontId="75" fillId="0" borderId="47">
      <alignment horizontal="right" vertical="center"/>
    </xf>
    <xf numFmtId="3" fontId="75" fillId="0" borderId="47">
      <alignment horizontal="right" vertical="center"/>
    </xf>
    <xf numFmtId="3" fontId="75" fillId="0" borderId="47">
      <alignment horizontal="right" vertical="center"/>
    </xf>
    <xf numFmtId="3" fontId="75" fillId="0" borderId="47">
      <alignment horizontal="right" vertical="center"/>
    </xf>
    <xf numFmtId="3" fontId="75" fillId="0" borderId="47">
      <alignment horizontal="right" vertical="center"/>
    </xf>
    <xf numFmtId="3" fontId="75" fillId="0" borderId="47">
      <alignment horizontal="right" vertical="center"/>
    </xf>
    <xf numFmtId="3" fontId="75" fillId="0" borderId="47">
      <alignment horizontal="right" vertical="center"/>
    </xf>
    <xf numFmtId="3" fontId="75" fillId="0" borderId="47">
      <alignment horizontal="right" vertical="center"/>
    </xf>
    <xf numFmtId="3" fontId="75" fillId="0" borderId="47">
      <alignment horizontal="right" vertical="center"/>
    </xf>
    <xf numFmtId="3" fontId="75" fillId="0" borderId="47">
      <alignment horizontal="right" vertical="center"/>
    </xf>
    <xf numFmtId="3" fontId="75" fillId="0" borderId="47">
      <alignment horizontal="right" vertical="center"/>
    </xf>
    <xf numFmtId="3" fontId="75" fillId="0" borderId="47">
      <alignment horizontal="right" vertical="center"/>
    </xf>
    <xf numFmtId="3" fontId="75" fillId="0" borderId="47">
      <alignment horizontal="right" vertical="center"/>
    </xf>
    <xf numFmtId="3" fontId="75" fillId="0" borderId="47">
      <alignment horizontal="right" vertical="center"/>
    </xf>
    <xf numFmtId="3" fontId="75" fillId="0" borderId="47">
      <alignment horizontal="right" vertical="center"/>
    </xf>
    <xf numFmtId="3" fontId="75" fillId="0" borderId="47">
      <alignment horizontal="right" vertical="center"/>
    </xf>
    <xf numFmtId="3" fontId="75" fillId="0" borderId="47">
      <alignment horizontal="right" vertical="center"/>
    </xf>
    <xf numFmtId="3" fontId="75" fillId="0" borderId="47">
      <alignment horizontal="right" vertical="center"/>
    </xf>
    <xf numFmtId="3" fontId="75" fillId="0" borderId="47">
      <alignment horizontal="right" vertical="center"/>
    </xf>
    <xf numFmtId="3" fontId="75" fillId="0" borderId="47">
      <alignment horizontal="right" vertical="center"/>
    </xf>
    <xf numFmtId="3" fontId="75" fillId="0" borderId="47">
      <alignment horizontal="right" vertical="center"/>
    </xf>
    <xf numFmtId="3" fontId="75" fillId="0" borderId="47">
      <alignment horizontal="right" vertical="center"/>
    </xf>
    <xf numFmtId="3" fontId="75" fillId="0" borderId="47">
      <alignment horizontal="right" vertical="center"/>
    </xf>
    <xf numFmtId="3" fontId="75" fillId="0" borderId="47">
      <alignment horizontal="right" vertical="center"/>
    </xf>
    <xf numFmtId="3" fontId="75" fillId="0" borderId="47">
      <alignment horizontal="right" vertical="center"/>
    </xf>
    <xf numFmtId="3" fontId="75" fillId="0" borderId="47">
      <alignment horizontal="right" vertical="center"/>
    </xf>
    <xf numFmtId="3" fontId="75" fillId="0" borderId="47">
      <alignment horizontal="right" vertical="center"/>
    </xf>
    <xf numFmtId="3" fontId="75" fillId="0" borderId="47">
      <alignment horizontal="right" vertical="center"/>
    </xf>
    <xf numFmtId="3" fontId="75" fillId="0" borderId="47">
      <alignment horizontal="right" vertical="center"/>
    </xf>
    <xf numFmtId="3" fontId="75" fillId="0" borderId="47">
      <alignment horizontal="right" vertical="center"/>
    </xf>
    <xf numFmtId="3" fontId="75" fillId="0" borderId="47">
      <alignment horizontal="right" vertical="center"/>
    </xf>
    <xf numFmtId="3" fontId="75" fillId="0" borderId="47">
      <alignment horizontal="right" vertical="center"/>
    </xf>
    <xf numFmtId="3" fontId="75" fillId="0" borderId="47">
      <alignment horizontal="right" vertical="center"/>
    </xf>
    <xf numFmtId="3" fontId="75" fillId="0" borderId="47">
      <alignment horizontal="right" vertical="center"/>
    </xf>
    <xf numFmtId="3" fontId="75" fillId="0" borderId="47">
      <alignment horizontal="right" vertical="center"/>
    </xf>
    <xf numFmtId="3" fontId="75" fillId="0" borderId="47">
      <alignment horizontal="right" vertical="center"/>
    </xf>
    <xf numFmtId="3" fontId="75" fillId="0" borderId="47">
      <alignment horizontal="right" vertical="center"/>
    </xf>
    <xf numFmtId="3" fontId="75" fillId="0" borderId="47">
      <alignment horizontal="right" vertical="center"/>
    </xf>
    <xf numFmtId="3" fontId="75" fillId="0" borderId="47">
      <alignment horizontal="right" vertical="center"/>
    </xf>
    <xf numFmtId="3" fontId="75" fillId="0" borderId="47">
      <alignment horizontal="right" vertical="center"/>
    </xf>
    <xf numFmtId="3" fontId="75" fillId="0" borderId="47">
      <alignment horizontal="right" vertical="center"/>
    </xf>
    <xf numFmtId="3" fontId="75" fillId="0" borderId="47">
      <alignment horizontal="right" vertical="center"/>
    </xf>
    <xf numFmtId="3" fontId="75" fillId="0" borderId="47">
      <alignment horizontal="right" vertical="center"/>
    </xf>
    <xf numFmtId="3" fontId="75" fillId="0" borderId="47">
      <alignment horizontal="right" vertical="center"/>
    </xf>
    <xf numFmtId="3" fontId="75" fillId="0" borderId="47">
      <alignment horizontal="right" vertical="center"/>
    </xf>
    <xf numFmtId="3" fontId="75" fillId="0" borderId="47">
      <alignment horizontal="right" vertical="center"/>
    </xf>
    <xf numFmtId="3" fontId="75" fillId="0" borderId="47">
      <alignment horizontal="right" vertical="center"/>
    </xf>
    <xf numFmtId="3" fontId="75" fillId="0" borderId="47">
      <alignment horizontal="right" vertical="center"/>
    </xf>
    <xf numFmtId="3" fontId="75" fillId="0" borderId="47">
      <alignment horizontal="right" vertical="center"/>
    </xf>
    <xf numFmtId="3" fontId="75" fillId="0" borderId="47">
      <alignment horizontal="right" vertical="center"/>
    </xf>
    <xf numFmtId="3" fontId="75" fillId="0" borderId="47">
      <alignment horizontal="right" vertical="center"/>
    </xf>
    <xf numFmtId="3" fontId="75" fillId="0" borderId="47">
      <alignment horizontal="right" vertical="center"/>
    </xf>
    <xf numFmtId="3" fontId="75" fillId="0" borderId="47">
      <alignment horizontal="right" vertical="center"/>
    </xf>
    <xf numFmtId="3" fontId="75" fillId="0" borderId="47">
      <alignment horizontal="right" vertical="center"/>
    </xf>
    <xf numFmtId="3" fontId="75" fillId="0" borderId="47">
      <alignment horizontal="right" vertical="center"/>
    </xf>
    <xf numFmtId="3" fontId="75" fillId="0" borderId="47">
      <alignment horizontal="right" vertical="center"/>
    </xf>
    <xf numFmtId="3" fontId="75" fillId="0" borderId="47">
      <alignment horizontal="right" vertical="center"/>
    </xf>
    <xf numFmtId="3" fontId="75" fillId="0" borderId="47">
      <alignment horizontal="right" vertical="center"/>
    </xf>
    <xf numFmtId="3" fontId="75" fillId="0" borderId="47">
      <alignment horizontal="right" vertical="center"/>
    </xf>
    <xf numFmtId="3" fontId="75" fillId="0" borderId="47">
      <alignment horizontal="right" vertical="center"/>
    </xf>
    <xf numFmtId="3" fontId="75" fillId="0" borderId="47">
      <alignment horizontal="right" vertical="center"/>
    </xf>
    <xf numFmtId="3" fontId="75" fillId="0" borderId="47">
      <alignment horizontal="right" vertical="center"/>
    </xf>
    <xf numFmtId="3" fontId="75" fillId="0" borderId="47">
      <alignment horizontal="right" vertical="center"/>
    </xf>
    <xf numFmtId="3" fontId="75" fillId="0" borderId="47">
      <alignment horizontal="right" vertical="center"/>
    </xf>
    <xf numFmtId="3" fontId="75" fillId="0" borderId="47">
      <alignment horizontal="right" vertical="center"/>
    </xf>
    <xf numFmtId="3" fontId="75" fillId="0" borderId="47">
      <alignment horizontal="right" vertical="center"/>
    </xf>
    <xf numFmtId="3" fontId="75" fillId="0" borderId="47">
      <alignment horizontal="right" vertical="center"/>
    </xf>
    <xf numFmtId="3" fontId="75" fillId="0" borderId="47">
      <alignment horizontal="right" vertical="center"/>
    </xf>
    <xf numFmtId="3" fontId="75" fillId="0" borderId="47">
      <alignment horizontal="right" vertical="center"/>
    </xf>
    <xf numFmtId="3" fontId="75" fillId="0" borderId="47">
      <alignment horizontal="right" vertical="center"/>
    </xf>
    <xf numFmtId="3" fontId="75" fillId="0" borderId="47">
      <alignment horizontal="right" vertical="center"/>
    </xf>
    <xf numFmtId="3" fontId="75" fillId="0" borderId="47">
      <alignment horizontal="right" vertical="center"/>
    </xf>
    <xf numFmtId="3" fontId="75" fillId="0" borderId="47">
      <alignment horizontal="right" vertical="center"/>
    </xf>
    <xf numFmtId="3" fontId="75" fillId="0" borderId="47">
      <alignment horizontal="right" vertical="center"/>
    </xf>
    <xf numFmtId="3" fontId="75" fillId="0" borderId="47">
      <alignment horizontal="right" vertical="center"/>
    </xf>
    <xf numFmtId="3" fontId="75" fillId="0" borderId="47">
      <alignment horizontal="right" vertical="center"/>
    </xf>
    <xf numFmtId="3" fontId="75" fillId="0" borderId="47">
      <alignment horizontal="right" vertical="center"/>
    </xf>
    <xf numFmtId="0" fontId="103" fillId="0" borderId="0">
      <alignment horizontal="center" vertical="center"/>
    </xf>
    <xf numFmtId="3" fontId="75" fillId="0" borderId="47">
      <alignment horizontal="right" vertical="center"/>
    </xf>
    <xf numFmtId="0" fontId="103" fillId="0" borderId="0">
      <alignment horizontal="center" vertical="center"/>
    </xf>
    <xf numFmtId="0" fontId="63" fillId="0" borderId="0"/>
    <xf numFmtId="0" fontId="103" fillId="0" borderId="0">
      <alignment horizontal="center" vertical="center"/>
    </xf>
    <xf numFmtId="0" fontId="50" fillId="0" borderId="0"/>
    <xf numFmtId="0" fontId="198" fillId="0" borderId="0">
      <alignment horizontal="center" vertical="center"/>
    </xf>
    <xf numFmtId="0" fontId="198" fillId="0" borderId="0">
      <alignment horizontal="center" vertical="center"/>
    </xf>
    <xf numFmtId="0" fontId="198" fillId="0" borderId="0">
      <alignment horizontal="center" vertical="center"/>
    </xf>
    <xf numFmtId="0" fontId="103" fillId="0" borderId="0">
      <alignment horizontal="center" vertical="center"/>
    </xf>
    <xf numFmtId="280" fontId="48" fillId="0" borderId="0">
      <alignment horizontal="center" vertical="center"/>
    </xf>
    <xf numFmtId="281" fontId="62" fillId="0" borderId="0">
      <alignment horizontal="center" vertical="center"/>
    </xf>
    <xf numFmtId="281" fontId="62" fillId="0" borderId="0">
      <alignment horizontal="center" vertical="center"/>
    </xf>
    <xf numFmtId="202" fontId="48" fillId="0" borderId="0">
      <alignment horizontal="center" vertical="center"/>
    </xf>
    <xf numFmtId="281" fontId="62" fillId="0" borderId="0">
      <alignment horizontal="center" vertical="center"/>
    </xf>
    <xf numFmtId="280" fontId="48" fillId="0" borderId="0">
      <alignment horizontal="center" vertical="center"/>
    </xf>
    <xf numFmtId="202" fontId="48" fillId="0" borderId="0">
      <alignment horizontal="center" vertical="center"/>
    </xf>
    <xf numFmtId="202" fontId="48" fillId="0" borderId="0">
      <alignment horizontal="center" vertical="center"/>
    </xf>
    <xf numFmtId="202" fontId="48" fillId="0" borderId="0">
      <alignment horizontal="center" vertical="center"/>
    </xf>
    <xf numFmtId="281" fontId="62" fillId="0" borderId="0">
      <alignment horizontal="center" vertical="center"/>
    </xf>
    <xf numFmtId="281" fontId="62" fillId="0" borderId="0">
      <alignment horizontal="center" vertical="center"/>
    </xf>
    <xf numFmtId="202" fontId="48" fillId="0" borderId="0">
      <alignment horizontal="center" vertical="center"/>
    </xf>
    <xf numFmtId="202" fontId="48" fillId="0" borderId="0">
      <alignment horizontal="center" vertical="center"/>
    </xf>
    <xf numFmtId="202" fontId="48" fillId="0" borderId="0">
      <alignment horizontal="center" vertical="center"/>
    </xf>
    <xf numFmtId="281" fontId="62" fillId="0" borderId="0">
      <alignment horizontal="center" vertical="center"/>
    </xf>
    <xf numFmtId="281" fontId="62" fillId="0" borderId="0">
      <alignment horizontal="center" vertical="center"/>
    </xf>
    <xf numFmtId="202" fontId="48" fillId="0" borderId="0">
      <alignment horizontal="center" vertical="center"/>
    </xf>
    <xf numFmtId="281" fontId="62" fillId="0" borderId="0">
      <alignment horizontal="center" vertical="center"/>
    </xf>
    <xf numFmtId="281" fontId="62" fillId="0" borderId="0">
      <alignment horizontal="center" vertical="center"/>
    </xf>
    <xf numFmtId="0" fontId="168" fillId="55" borderId="72" applyNumberFormat="0" applyFill="0" applyBorder="0">
      <alignment horizontal="center" vertical="center"/>
    </xf>
    <xf numFmtId="3" fontId="75" fillId="0" borderId="47">
      <alignment horizontal="right" vertical="center"/>
    </xf>
    <xf numFmtId="0" fontId="149" fillId="55" borderId="72" applyNumberFormat="0" applyFill="0" applyBorder="0">
      <alignment horizontal="center" vertical="center"/>
    </xf>
    <xf numFmtId="0" fontId="63" fillId="0" borderId="0"/>
    <xf numFmtId="0" fontId="149" fillId="55" borderId="72" applyNumberFormat="0" applyFill="0" applyBorder="0">
      <alignment horizontal="center" vertical="center"/>
    </xf>
    <xf numFmtId="0" fontId="63" fillId="0" borderId="0"/>
    <xf numFmtId="3" fontId="75" fillId="0" borderId="47">
      <alignment horizontal="right" vertical="center"/>
    </xf>
    <xf numFmtId="0" fontId="63" fillId="0" borderId="0"/>
    <xf numFmtId="0" fontId="199" fillId="0" borderId="0"/>
    <xf numFmtId="282" fontId="71" fillId="0" borderId="0">
      <alignment vertical="center"/>
    </xf>
    <xf numFmtId="0" fontId="62" fillId="0" borderId="0"/>
    <xf numFmtId="0" fontId="200" fillId="0" borderId="77">
      <alignment horizontal="centerContinuous"/>
    </xf>
    <xf numFmtId="0" fontId="148" fillId="0" borderId="78"/>
    <xf numFmtId="193" fontId="70" fillId="0" borderId="0">
      <protection locked="0"/>
    </xf>
    <xf numFmtId="193" fontId="78" fillId="0" borderId="0">
      <protection locked="0"/>
    </xf>
    <xf numFmtId="176" fontId="143" fillId="0" borderId="0" applyFont="0" applyFill="0" applyBorder="0" applyAlignment="0" applyProtection="0"/>
    <xf numFmtId="0" fontId="133" fillId="0" borderId="0" applyFont="0" applyFill="0" applyBorder="0" applyAlignment="0" applyProtection="0"/>
    <xf numFmtId="2" fontId="75" fillId="0" borderId="47">
      <alignment horizontal="right" vertical="center"/>
    </xf>
    <xf numFmtId="2" fontId="75" fillId="0" borderId="47">
      <alignment horizontal="right" vertical="center"/>
    </xf>
    <xf numFmtId="2" fontId="75" fillId="0" borderId="47">
      <alignment horizontal="right" vertical="center"/>
    </xf>
    <xf numFmtId="2" fontId="75" fillId="0" borderId="47">
      <alignment horizontal="right" vertical="center"/>
    </xf>
    <xf numFmtId="2" fontId="75" fillId="0" borderId="47">
      <alignment horizontal="right" vertical="center"/>
    </xf>
    <xf numFmtId="2" fontId="75" fillId="0" borderId="47">
      <alignment horizontal="right" vertical="center"/>
    </xf>
    <xf numFmtId="2" fontId="75" fillId="0" borderId="47">
      <alignment horizontal="right" vertical="center"/>
    </xf>
    <xf numFmtId="2" fontId="75" fillId="0" borderId="47">
      <alignment horizontal="right" vertical="center"/>
    </xf>
    <xf numFmtId="2" fontId="75" fillId="0" borderId="47">
      <alignment horizontal="right" vertical="center"/>
    </xf>
    <xf numFmtId="2" fontId="75" fillId="0" borderId="47">
      <alignment horizontal="right" vertical="center"/>
    </xf>
    <xf numFmtId="2" fontId="75" fillId="0" borderId="47">
      <alignment horizontal="right" vertical="center"/>
    </xf>
    <xf numFmtId="2" fontId="75" fillId="0" borderId="47">
      <alignment horizontal="right" vertical="center"/>
    </xf>
    <xf numFmtId="2" fontId="75" fillId="0" borderId="47">
      <alignment horizontal="right" vertical="center"/>
    </xf>
    <xf numFmtId="2" fontId="75" fillId="0" borderId="47">
      <alignment horizontal="right" vertical="center"/>
    </xf>
    <xf numFmtId="2" fontId="75" fillId="0" borderId="47">
      <alignment horizontal="right" vertical="center"/>
    </xf>
    <xf numFmtId="2" fontId="75" fillId="0" borderId="47">
      <alignment horizontal="right" vertical="center"/>
    </xf>
    <xf numFmtId="2" fontId="75" fillId="0" borderId="47">
      <alignment horizontal="right" vertical="center"/>
    </xf>
    <xf numFmtId="2" fontId="75" fillId="0" borderId="47">
      <alignment horizontal="right" vertical="center"/>
    </xf>
    <xf numFmtId="2" fontId="75" fillId="0" borderId="47">
      <alignment horizontal="right" vertical="center"/>
    </xf>
    <xf numFmtId="2" fontId="75" fillId="0" borderId="47">
      <alignment horizontal="right" vertical="center"/>
    </xf>
    <xf numFmtId="2" fontId="75" fillId="0" borderId="47">
      <alignment horizontal="right" vertical="center"/>
    </xf>
    <xf numFmtId="2" fontId="75" fillId="0" borderId="47">
      <alignment horizontal="right" vertical="center"/>
    </xf>
    <xf numFmtId="2" fontId="75" fillId="0" borderId="47">
      <alignment horizontal="right" vertical="center"/>
    </xf>
    <xf numFmtId="2" fontId="75" fillId="0" borderId="47">
      <alignment horizontal="right" vertical="center"/>
    </xf>
    <xf numFmtId="2" fontId="75" fillId="0" borderId="47">
      <alignment horizontal="right" vertical="center"/>
    </xf>
    <xf numFmtId="2" fontId="75" fillId="0" borderId="47">
      <alignment horizontal="right" vertical="center"/>
    </xf>
    <xf numFmtId="2" fontId="75" fillId="0" borderId="47">
      <alignment horizontal="right" vertical="center"/>
    </xf>
    <xf numFmtId="2" fontId="75" fillId="0" borderId="47">
      <alignment horizontal="right" vertical="center"/>
    </xf>
    <xf numFmtId="2" fontId="75" fillId="0" borderId="47">
      <alignment horizontal="right" vertical="center"/>
    </xf>
    <xf numFmtId="2" fontId="75" fillId="0" borderId="47">
      <alignment horizontal="right" vertical="center"/>
    </xf>
    <xf numFmtId="2" fontId="75" fillId="0" borderId="47">
      <alignment horizontal="right" vertical="center"/>
    </xf>
    <xf numFmtId="2" fontId="75" fillId="0" borderId="47">
      <alignment horizontal="right" vertical="center"/>
    </xf>
    <xf numFmtId="2" fontId="75" fillId="0" borderId="47">
      <alignment horizontal="right" vertical="center"/>
    </xf>
    <xf numFmtId="2" fontId="75" fillId="0" borderId="47">
      <alignment horizontal="right" vertical="center"/>
    </xf>
    <xf numFmtId="2" fontId="75" fillId="0" borderId="47">
      <alignment horizontal="right" vertical="center"/>
    </xf>
    <xf numFmtId="2" fontId="75" fillId="0" borderId="47">
      <alignment horizontal="right" vertical="center"/>
    </xf>
    <xf numFmtId="2" fontId="75" fillId="0" borderId="47">
      <alignment horizontal="right" vertical="center"/>
    </xf>
    <xf numFmtId="2" fontId="75" fillId="0" borderId="47">
      <alignment horizontal="right" vertical="center"/>
    </xf>
    <xf numFmtId="2" fontId="75" fillId="0" borderId="47">
      <alignment horizontal="right" vertical="center"/>
    </xf>
    <xf numFmtId="2" fontId="75" fillId="0" borderId="47">
      <alignment horizontal="right" vertical="center"/>
    </xf>
    <xf numFmtId="2" fontId="75" fillId="0" borderId="47">
      <alignment horizontal="right" vertical="center"/>
    </xf>
    <xf numFmtId="2" fontId="75" fillId="0" borderId="47">
      <alignment horizontal="right" vertical="center"/>
    </xf>
    <xf numFmtId="2" fontId="75" fillId="0" borderId="47">
      <alignment horizontal="right" vertical="center"/>
    </xf>
    <xf numFmtId="2" fontId="75" fillId="0" borderId="47">
      <alignment horizontal="right" vertical="center"/>
    </xf>
    <xf numFmtId="2" fontId="75" fillId="0" borderId="47">
      <alignment horizontal="right" vertical="center"/>
    </xf>
    <xf numFmtId="2" fontId="75" fillId="0" borderId="47">
      <alignment horizontal="right" vertical="center"/>
    </xf>
    <xf numFmtId="2" fontId="75" fillId="0" borderId="47">
      <alignment horizontal="right" vertical="center"/>
    </xf>
    <xf numFmtId="2" fontId="75" fillId="0" borderId="47">
      <alignment horizontal="right" vertical="center"/>
    </xf>
    <xf numFmtId="2" fontId="75" fillId="0" borderId="47">
      <alignment horizontal="right" vertical="center"/>
    </xf>
    <xf numFmtId="2" fontId="75" fillId="0" borderId="47">
      <alignment horizontal="right" vertical="center"/>
    </xf>
    <xf numFmtId="2" fontId="75" fillId="0" borderId="47">
      <alignment horizontal="right" vertical="center"/>
    </xf>
    <xf numFmtId="2" fontId="75" fillId="0" borderId="47">
      <alignment horizontal="right" vertical="center"/>
    </xf>
    <xf numFmtId="2" fontId="75" fillId="0" borderId="47">
      <alignment horizontal="right" vertical="center"/>
    </xf>
    <xf numFmtId="2" fontId="75" fillId="0" borderId="47">
      <alignment horizontal="right" vertical="center"/>
    </xf>
    <xf numFmtId="2" fontId="75" fillId="0" borderId="47">
      <alignment horizontal="right" vertical="center"/>
    </xf>
    <xf numFmtId="2" fontId="75" fillId="0" borderId="47">
      <alignment horizontal="right" vertical="center"/>
    </xf>
    <xf numFmtId="2" fontId="75" fillId="0" borderId="47">
      <alignment horizontal="right" vertical="center"/>
    </xf>
    <xf numFmtId="2" fontId="75" fillId="0" borderId="47">
      <alignment horizontal="right" vertical="center"/>
    </xf>
    <xf numFmtId="2" fontId="75" fillId="0" borderId="47">
      <alignment horizontal="right" vertical="center"/>
    </xf>
    <xf numFmtId="2" fontId="75" fillId="0" borderId="47">
      <alignment horizontal="right" vertical="center"/>
    </xf>
    <xf numFmtId="2" fontId="75" fillId="0" borderId="47">
      <alignment horizontal="right" vertical="center"/>
    </xf>
    <xf numFmtId="2" fontId="75" fillId="0" borderId="47">
      <alignment horizontal="right" vertical="center"/>
    </xf>
    <xf numFmtId="2" fontId="75" fillId="0" borderId="47">
      <alignment horizontal="right" vertical="center"/>
    </xf>
    <xf numFmtId="2" fontId="75" fillId="0" borderId="47">
      <alignment horizontal="right" vertical="center"/>
    </xf>
    <xf numFmtId="2" fontId="75" fillId="0" borderId="47">
      <alignment horizontal="right" vertical="center"/>
    </xf>
    <xf numFmtId="2" fontId="75" fillId="0" borderId="47">
      <alignment horizontal="right" vertical="center"/>
    </xf>
    <xf numFmtId="2" fontId="75" fillId="0" borderId="47">
      <alignment horizontal="right" vertical="center"/>
    </xf>
    <xf numFmtId="2" fontId="75" fillId="0" borderId="47">
      <alignment horizontal="right" vertical="center"/>
    </xf>
    <xf numFmtId="2" fontId="75" fillId="0" borderId="47">
      <alignment horizontal="right" vertical="center"/>
    </xf>
    <xf numFmtId="2" fontId="75" fillId="0" borderId="47">
      <alignment horizontal="right" vertical="center"/>
    </xf>
    <xf numFmtId="2" fontId="75" fillId="0" borderId="47">
      <alignment horizontal="right" vertical="center"/>
    </xf>
    <xf numFmtId="2" fontId="75" fillId="0" borderId="47">
      <alignment horizontal="right" vertical="center"/>
    </xf>
    <xf numFmtId="2" fontId="75" fillId="0" borderId="47">
      <alignment horizontal="right" vertical="center"/>
    </xf>
    <xf numFmtId="2" fontId="75" fillId="0" borderId="47">
      <alignment horizontal="right" vertical="center"/>
    </xf>
    <xf numFmtId="2" fontId="75" fillId="0" borderId="47">
      <alignment horizontal="right" vertical="center"/>
    </xf>
    <xf numFmtId="2" fontId="75" fillId="0" borderId="47">
      <alignment horizontal="right" vertical="center"/>
    </xf>
    <xf numFmtId="2" fontId="75" fillId="0" borderId="47">
      <alignment horizontal="right" vertical="center"/>
    </xf>
    <xf numFmtId="2" fontId="75" fillId="0" borderId="47">
      <alignment horizontal="right" vertical="center"/>
    </xf>
    <xf numFmtId="2" fontId="75" fillId="0" borderId="47">
      <alignment horizontal="right" vertical="center"/>
    </xf>
    <xf numFmtId="2" fontId="75" fillId="0" borderId="47">
      <alignment horizontal="right" vertical="center"/>
    </xf>
    <xf numFmtId="2" fontId="75" fillId="0" borderId="47">
      <alignment horizontal="right" vertical="center"/>
    </xf>
    <xf numFmtId="2" fontId="75" fillId="0" borderId="47">
      <alignment horizontal="right" vertical="center"/>
    </xf>
    <xf numFmtId="193" fontId="78" fillId="0" borderId="0">
      <protection locked="0"/>
    </xf>
    <xf numFmtId="0" fontId="62" fillId="0" borderId="0">
      <protection locked="0"/>
    </xf>
    <xf numFmtId="267" fontId="62" fillId="0" borderId="0">
      <protection locked="0"/>
    </xf>
    <xf numFmtId="267" fontId="62" fillId="0" borderId="0">
      <protection locked="0"/>
    </xf>
    <xf numFmtId="0" fontId="88" fillId="0" borderId="0" applyFont="0" applyFill="0" applyBorder="0" applyAlignment="0" applyProtection="0"/>
    <xf numFmtId="194" fontId="14" fillId="0" borderId="0" applyFont="0" applyFill="0" applyBorder="0" applyAlignment="0" applyProtection="0"/>
    <xf numFmtId="285" fontId="62" fillId="0" borderId="0" applyFont="0" applyFill="0" applyBorder="0" applyAlignment="0" applyProtection="0"/>
    <xf numFmtId="283" fontId="48" fillId="0" borderId="0">
      <protection locked="0"/>
    </xf>
    <xf numFmtId="286" fontId="93" fillId="0" borderId="0" applyFont="0" applyFill="0" applyBorder="0" applyAlignment="0" applyProtection="0"/>
    <xf numFmtId="199" fontId="89" fillId="0" borderId="0" applyFont="0" applyFill="0" applyBorder="0" applyAlignment="0" applyProtection="0"/>
    <xf numFmtId="199" fontId="93" fillId="0" borderId="0" applyFont="0" applyFill="0" applyBorder="0" applyAlignment="0" applyProtection="0"/>
    <xf numFmtId="0" fontId="89" fillId="0" borderId="0" applyFont="0" applyFill="0" applyBorder="0" applyAlignment="0" applyProtection="0"/>
    <xf numFmtId="0" fontId="93" fillId="0" borderId="0" applyFont="0" applyFill="0" applyBorder="0" applyAlignment="0" applyProtection="0"/>
    <xf numFmtId="199" fontId="203" fillId="0" borderId="0" applyFont="0" applyFill="0" applyBorder="0" applyAlignment="0" applyProtection="0"/>
    <xf numFmtId="0" fontId="205" fillId="0" borderId="0" applyFont="0" applyFill="0" applyBorder="0" applyAlignment="0" applyProtection="0"/>
    <xf numFmtId="193" fontId="78" fillId="0" borderId="0">
      <protection locked="0"/>
    </xf>
    <xf numFmtId="0" fontId="93" fillId="0" borderId="0" applyFont="0" applyFill="0" applyBorder="0" applyAlignment="0" applyProtection="0"/>
    <xf numFmtId="218" fontId="204" fillId="0" borderId="0" applyFont="0" applyFill="0" applyBorder="0" applyAlignment="0" applyProtection="0"/>
    <xf numFmtId="176" fontId="93" fillId="0" borderId="0" applyFont="0" applyFill="0" applyBorder="0" applyAlignment="0" applyProtection="0"/>
    <xf numFmtId="0" fontId="89" fillId="0" borderId="0" applyFont="0" applyFill="0" applyBorder="0" applyAlignment="0" applyProtection="0"/>
    <xf numFmtId="0" fontId="93" fillId="0" borderId="0" applyFont="0" applyFill="0" applyBorder="0" applyAlignment="0" applyProtection="0"/>
    <xf numFmtId="0" fontId="204" fillId="0" borderId="0" applyFont="0" applyFill="0" applyBorder="0" applyAlignment="0" applyProtection="0"/>
    <xf numFmtId="0" fontId="63" fillId="0" borderId="0" applyFont="0" applyFill="0" applyBorder="0" applyAlignment="0" applyProtection="0"/>
    <xf numFmtId="0" fontId="63" fillId="0" borderId="0" applyFont="0" applyFill="0" applyBorder="0" applyAlignment="0" applyProtection="0"/>
    <xf numFmtId="0" fontId="62" fillId="0" borderId="0">
      <protection locked="0"/>
    </xf>
    <xf numFmtId="268" fontId="62" fillId="0" borderId="0">
      <protection locked="0"/>
    </xf>
    <xf numFmtId="0" fontId="201" fillId="0" borderId="0"/>
    <xf numFmtId="0" fontId="87" fillId="0" borderId="0"/>
    <xf numFmtId="0" fontId="201" fillId="0" borderId="0"/>
    <xf numFmtId="0" fontId="93" fillId="0" borderId="0"/>
    <xf numFmtId="0" fontId="80" fillId="0" borderId="0"/>
    <xf numFmtId="0" fontId="93" fillId="0" borderId="0"/>
    <xf numFmtId="0" fontId="80" fillId="0" borderId="0"/>
    <xf numFmtId="0" fontId="93" fillId="0" borderId="0"/>
    <xf numFmtId="0" fontId="80" fillId="0" borderId="0"/>
    <xf numFmtId="0" fontId="209" fillId="0" borderId="0"/>
    <xf numFmtId="0" fontId="210" fillId="0" borderId="0"/>
    <xf numFmtId="0" fontId="93" fillId="0" borderId="0"/>
    <xf numFmtId="0" fontId="213" fillId="0" borderId="0"/>
    <xf numFmtId="0" fontId="212" fillId="0" borderId="0"/>
    <xf numFmtId="0" fontId="213" fillId="0" borderId="0"/>
    <xf numFmtId="0" fontId="212" fillId="0" borderId="0"/>
    <xf numFmtId="0" fontId="213" fillId="0" borderId="0"/>
    <xf numFmtId="0" fontId="212" fillId="0" borderId="0"/>
    <xf numFmtId="0" fontId="213" fillId="0" borderId="0"/>
    <xf numFmtId="0" fontId="212" fillId="0" borderId="0"/>
    <xf numFmtId="0" fontId="213" fillId="0" borderId="0"/>
    <xf numFmtId="0" fontId="212" fillId="0" borderId="0"/>
    <xf numFmtId="0" fontId="213" fillId="0" borderId="0"/>
    <xf numFmtId="0" fontId="212" fillId="0" borderId="0"/>
    <xf numFmtId="0" fontId="213" fillId="0" borderId="0"/>
    <xf numFmtId="0" fontId="212" fillId="0" borderId="0"/>
    <xf numFmtId="0" fontId="213" fillId="0" borderId="0"/>
    <xf numFmtId="0" fontId="212" fillId="0" borderId="0"/>
    <xf numFmtId="0" fontId="213" fillId="0" borderId="0"/>
    <xf numFmtId="0" fontId="212" fillId="0" borderId="0"/>
    <xf numFmtId="0" fontId="213" fillId="0" borderId="0"/>
    <xf numFmtId="0" fontId="212" fillId="0" borderId="0"/>
    <xf numFmtId="0" fontId="213" fillId="0" borderId="0"/>
    <xf numFmtId="0" fontId="212" fillId="0" borderId="0"/>
    <xf numFmtId="0" fontId="213" fillId="0" borderId="0"/>
    <xf numFmtId="0" fontId="212" fillId="0" borderId="0"/>
    <xf numFmtId="0" fontId="213" fillId="0" borderId="0"/>
    <xf numFmtId="0" fontId="212" fillId="0" borderId="0"/>
    <xf numFmtId="0" fontId="213" fillId="0" borderId="0"/>
    <xf numFmtId="0" fontId="212" fillId="0" borderId="0"/>
    <xf numFmtId="0" fontId="213" fillId="0" borderId="0"/>
    <xf numFmtId="0" fontId="212" fillId="0" borderId="0"/>
    <xf numFmtId="0" fontId="213" fillId="0" borderId="0"/>
    <xf numFmtId="0" fontId="212" fillId="0" borderId="0"/>
    <xf numFmtId="0" fontId="213" fillId="0" borderId="0"/>
    <xf numFmtId="0" fontId="202" fillId="0" borderId="0"/>
    <xf numFmtId="0" fontId="209" fillId="0" borderId="0"/>
    <xf numFmtId="0" fontId="88" fillId="0" borderId="0"/>
    <xf numFmtId="0" fontId="91" fillId="0" borderId="0"/>
    <xf numFmtId="0" fontId="204" fillId="0" borderId="0" applyBorder="0"/>
    <xf numFmtId="0" fontId="93" fillId="0" borderId="0"/>
    <xf numFmtId="0" fontId="90" fillId="0" borderId="0"/>
    <xf numFmtId="0" fontId="208" fillId="0" borderId="0" applyBorder="0"/>
    <xf numFmtId="0" fontId="80" fillId="0" borderId="0"/>
    <xf numFmtId="0" fontId="93" fillId="0" borderId="0"/>
    <xf numFmtId="0" fontId="206" fillId="0" borderId="0"/>
    <xf numFmtId="0" fontId="206" fillId="0" borderId="0"/>
    <xf numFmtId="0" fontId="89" fillId="0" borderId="0"/>
    <xf numFmtId="0" fontId="211" fillId="0" borderId="0"/>
    <xf numFmtId="0" fontId="207" fillId="0" borderId="0"/>
    <xf numFmtId="0" fontId="214" fillId="0" borderId="0"/>
    <xf numFmtId="288" fontId="14" fillId="0" borderId="0" applyFont="0" applyFill="0" applyBorder="0" applyAlignment="0" applyProtection="0"/>
    <xf numFmtId="0" fontId="58" fillId="0" borderId="0" applyFont="0" applyFill="0" applyBorder="0" applyAlignment="0" applyProtection="0"/>
    <xf numFmtId="284" fontId="58" fillId="0" borderId="0" applyFont="0" applyFill="0" applyBorder="0" applyAlignment="0" applyProtection="0"/>
    <xf numFmtId="289" fontId="62" fillId="0" borderId="0" applyFont="0" applyFill="0" applyBorder="0" applyAlignment="0" applyProtection="0"/>
    <xf numFmtId="287" fontId="53" fillId="0" borderId="0" applyFont="0" applyFill="0" applyBorder="0" applyAlignment="0" applyProtection="0"/>
    <xf numFmtId="0" fontId="215" fillId="0" borderId="0" applyFont="0" applyFill="0" applyBorder="0" applyProtection="0">
      <alignment horizontal="left"/>
    </xf>
    <xf numFmtId="290" fontId="216" fillId="0" borderId="74">
      <alignment vertical="center" wrapText="1"/>
    </xf>
    <xf numFmtId="14" fontId="33" fillId="0" borderId="0" applyFont="0" applyFill="0" applyBorder="0">
      <alignment horizontal="right" vertical="top" wrapText="1"/>
    </xf>
    <xf numFmtId="41"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1" fontId="8" fillId="0" borderId="0" applyFont="0" applyFill="0" applyBorder="0" applyAlignment="0" applyProtection="0">
      <alignment vertical="center"/>
    </xf>
  </cellStyleXfs>
  <cellXfs count="153">
    <xf numFmtId="0" fontId="0" fillId="0" borderId="0" xfId="0">
      <alignment vertical="center"/>
    </xf>
    <xf numFmtId="49" fontId="6" fillId="2" borderId="1" xfId="0" applyNumberFormat="1" applyFont="1" applyFill="1" applyBorder="1" applyAlignment="1">
      <alignment horizontal="center" vertical="center" wrapText="1"/>
    </xf>
    <xf numFmtId="49" fontId="6" fillId="2" borderId="2" xfId="0" applyNumberFormat="1" applyFont="1" applyFill="1" applyBorder="1" applyAlignment="1">
      <alignment horizontal="center" vertical="center" wrapText="1"/>
    </xf>
    <xf numFmtId="41" fontId="13" fillId="5" borderId="4" xfId="1" applyFont="1" applyFill="1" applyBorder="1" applyAlignment="1">
      <alignment horizontal="center" vertical="center" wrapText="1"/>
    </xf>
    <xf numFmtId="0" fontId="16" fillId="0" borderId="0" xfId="5" applyFont="1" applyAlignment="1">
      <alignment vertical="center"/>
    </xf>
    <xf numFmtId="0" fontId="18" fillId="0" borderId="0" xfId="3" applyFont="1"/>
    <xf numFmtId="0" fontId="19" fillId="0" borderId="0" xfId="3" applyFont="1"/>
    <xf numFmtId="0" fontId="21" fillId="0" borderId="5" xfId="5" applyFont="1" applyBorder="1" applyAlignment="1">
      <alignment vertical="center"/>
    </xf>
    <xf numFmtId="0" fontId="21" fillId="0" borderId="6" xfId="5" applyFont="1" applyBorder="1" applyAlignment="1">
      <alignment horizontal="left" vertical="center"/>
    </xf>
    <xf numFmtId="0" fontId="21" fillId="0" borderId="7" xfId="5" applyFont="1" applyBorder="1" applyAlignment="1">
      <alignment horizontal="right" vertical="center"/>
    </xf>
    <xf numFmtId="0" fontId="21" fillId="0" borderId="6" xfId="5" applyFont="1" applyBorder="1" applyAlignment="1">
      <alignment vertical="center"/>
    </xf>
    <xf numFmtId="0" fontId="24" fillId="0" borderId="7" xfId="5" applyFont="1" applyBorder="1" applyAlignment="1">
      <alignment vertical="center"/>
    </xf>
    <xf numFmtId="0" fontId="22" fillId="0" borderId="0" xfId="5" applyFont="1" applyAlignment="1">
      <alignment vertical="center" shrinkToFit="1"/>
    </xf>
    <xf numFmtId="0" fontId="20" fillId="0" borderId="7" xfId="5" applyFont="1" applyBorder="1" applyAlignment="1">
      <alignment vertical="center"/>
    </xf>
    <xf numFmtId="0" fontId="20" fillId="0" borderId="0" xfId="5" applyFont="1" applyAlignment="1">
      <alignment horizontal="center" vertical="center" shrinkToFit="1"/>
    </xf>
    <xf numFmtId="0" fontId="22" fillId="0" borderId="8" xfId="5" applyFont="1" applyBorder="1" applyAlignment="1">
      <alignment vertical="center"/>
    </xf>
    <xf numFmtId="0" fontId="25" fillId="0" borderId="8" xfId="5" applyFont="1" applyBorder="1" applyAlignment="1">
      <alignment horizontal="right" vertical="center"/>
    </xf>
    <xf numFmtId="0" fontId="27" fillId="0" borderId="8" xfId="5" applyFont="1" applyBorder="1" applyAlignment="1">
      <alignment horizontal="right" vertical="center"/>
    </xf>
    <xf numFmtId="0" fontId="21" fillId="0" borderId="8" xfId="5" applyFont="1" applyBorder="1" applyAlignment="1">
      <alignment horizontal="right" vertical="center"/>
    </xf>
    <xf numFmtId="0" fontId="20" fillId="0" borderId="0" xfId="5" applyFont="1" applyAlignment="1">
      <alignment vertical="center" shrinkToFit="1"/>
    </xf>
    <xf numFmtId="0" fontId="21" fillId="0" borderId="9" xfId="5" applyFont="1" applyBorder="1" applyAlignment="1">
      <alignment horizontal="center" vertical="center"/>
    </xf>
    <xf numFmtId="0" fontId="21" fillId="0" borderId="10" xfId="5" applyFont="1" applyBorder="1" applyAlignment="1">
      <alignment horizontal="center" vertical="center"/>
    </xf>
    <xf numFmtId="0" fontId="21" fillId="0" borderId="11" xfId="5" applyFont="1" applyBorder="1" applyAlignment="1">
      <alignment horizontal="center" vertical="center"/>
    </xf>
    <xf numFmtId="0" fontId="28" fillId="0" borderId="12" xfId="5" applyFont="1" applyBorder="1" applyAlignment="1">
      <alignment horizontal="center" vertical="center"/>
    </xf>
    <xf numFmtId="0" fontId="21" fillId="0" borderId="13" xfId="5" applyFont="1" applyBorder="1" applyAlignment="1">
      <alignment vertical="center"/>
    </xf>
    <xf numFmtId="0" fontId="28" fillId="0" borderId="13" xfId="5" applyFont="1" applyBorder="1" applyAlignment="1">
      <alignment vertical="center"/>
    </xf>
    <xf numFmtId="1" fontId="28" fillId="0" borderId="13" xfId="5" applyNumberFormat="1" applyFont="1" applyBorder="1" applyAlignment="1">
      <alignment horizontal="center" vertical="center"/>
    </xf>
    <xf numFmtId="177" fontId="28" fillId="0" borderId="13" xfId="6" applyFont="1" applyBorder="1" applyAlignment="1">
      <alignment horizontal="right" vertical="center"/>
    </xf>
    <xf numFmtId="0" fontId="28" fillId="0" borderId="14" xfId="5" applyFont="1" applyBorder="1" applyAlignment="1">
      <alignment vertical="center"/>
    </xf>
    <xf numFmtId="0" fontId="28" fillId="0" borderId="15" xfId="5" applyFont="1" applyBorder="1" applyAlignment="1">
      <alignment horizontal="center" vertical="center"/>
    </xf>
    <xf numFmtId="0" fontId="29" fillId="0" borderId="16" xfId="3" applyFont="1" applyBorder="1" applyAlignment="1">
      <alignment horizontal="center" vertical="center"/>
    </xf>
    <xf numFmtId="1" fontId="28" fillId="0" borderId="16" xfId="5" applyNumberFormat="1" applyFont="1" applyBorder="1" applyAlignment="1">
      <alignment horizontal="center" vertical="center"/>
    </xf>
    <xf numFmtId="177" fontId="28" fillId="0" borderId="16" xfId="6" applyFont="1" applyBorder="1" applyAlignment="1">
      <alignment horizontal="right" vertical="center"/>
    </xf>
    <xf numFmtId="0" fontId="28" fillId="0" borderId="17" xfId="5" quotePrefix="1" applyFont="1" applyBorder="1" applyAlignment="1">
      <alignment vertical="center"/>
    </xf>
    <xf numFmtId="0" fontId="28" fillId="0" borderId="17" xfId="5" applyFont="1" applyBorder="1" applyAlignment="1">
      <alignment vertical="center"/>
    </xf>
    <xf numFmtId="0" fontId="21" fillId="6" borderId="16" xfId="5" applyFont="1" applyFill="1" applyBorder="1" applyAlignment="1">
      <alignment vertical="center"/>
    </xf>
    <xf numFmtId="1" fontId="21" fillId="6" borderId="16" xfId="5" applyNumberFormat="1" applyFont="1" applyFill="1" applyBorder="1" applyAlignment="1">
      <alignment horizontal="center" vertical="center"/>
    </xf>
    <xf numFmtId="177" fontId="21" fillId="6" borderId="16" xfId="6" applyFont="1" applyFill="1" applyBorder="1" applyAlignment="1">
      <alignment horizontal="right" vertical="center"/>
    </xf>
    <xf numFmtId="0" fontId="21" fillId="0" borderId="16" xfId="5" applyFont="1" applyBorder="1" applyAlignment="1">
      <alignment vertical="center"/>
    </xf>
    <xf numFmtId="0" fontId="28" fillId="0" borderId="16" xfId="5" applyFont="1" applyBorder="1" applyAlignment="1">
      <alignment vertical="center"/>
    </xf>
    <xf numFmtId="177" fontId="21" fillId="0" borderId="16" xfId="6" applyFont="1" applyFill="1" applyBorder="1" applyAlignment="1">
      <alignment horizontal="right" vertical="center"/>
    </xf>
    <xf numFmtId="9" fontId="21" fillId="6" borderId="16" xfId="3" applyNumberFormat="1" applyFont="1" applyFill="1" applyBorder="1" applyAlignment="1">
      <alignment horizontal="right" vertical="center"/>
    </xf>
    <xf numFmtId="1" fontId="21" fillId="6" borderId="16" xfId="0" applyNumberFormat="1" applyFont="1" applyFill="1" applyBorder="1" applyAlignment="1">
      <alignment horizontal="center" vertical="center"/>
    </xf>
    <xf numFmtId="41" fontId="21" fillId="6" borderId="16" xfId="6" applyNumberFormat="1" applyFont="1" applyFill="1" applyBorder="1" applyAlignment="1">
      <alignment horizontal="right" vertical="center"/>
    </xf>
    <xf numFmtId="9" fontId="28" fillId="0" borderId="16" xfId="3" applyNumberFormat="1" applyFont="1" applyBorder="1" applyAlignment="1">
      <alignment horizontal="right" vertical="center"/>
    </xf>
    <xf numFmtId="1" fontId="28" fillId="0" borderId="16" xfId="0" applyNumberFormat="1" applyFont="1" applyBorder="1" applyAlignment="1">
      <alignment horizontal="center" vertical="center"/>
    </xf>
    <xf numFmtId="41" fontId="21" fillId="0" borderId="16" xfId="6" applyNumberFormat="1" applyFont="1" applyFill="1" applyBorder="1" applyAlignment="1">
      <alignment horizontal="right" vertical="center"/>
    </xf>
    <xf numFmtId="0" fontId="28" fillId="0" borderId="16" xfId="3" applyFont="1" applyBorder="1" applyAlignment="1">
      <alignment vertical="center"/>
    </xf>
    <xf numFmtId="177" fontId="28" fillId="4" borderId="16" xfId="6" applyFont="1" applyFill="1" applyBorder="1" applyAlignment="1">
      <alignment horizontal="right" vertical="center"/>
    </xf>
    <xf numFmtId="177" fontId="30" fillId="6" borderId="0" xfId="3" applyNumberFormat="1" applyFont="1" applyFill="1" applyAlignment="1">
      <alignment vertical="center"/>
    </xf>
    <xf numFmtId="0" fontId="21" fillId="0" borderId="18" xfId="5" applyFont="1" applyBorder="1" applyAlignment="1">
      <alignment horizontal="center" vertical="center" textRotation="255"/>
    </xf>
    <xf numFmtId="0" fontId="21" fillId="0" borderId="19" xfId="5" applyFont="1" applyBorder="1" applyAlignment="1">
      <alignment vertical="top"/>
    </xf>
    <xf numFmtId="0" fontId="28" fillId="0" borderId="20" xfId="5" applyFont="1" applyBorder="1" applyAlignment="1">
      <alignment vertical="center"/>
    </xf>
    <xf numFmtId="0" fontId="28" fillId="0" borderId="20" xfId="5" applyFont="1" applyBorder="1" applyAlignment="1">
      <alignment horizontal="right" vertical="center"/>
    </xf>
    <xf numFmtId="0" fontId="28" fillId="0" borderId="21" xfId="5" applyFont="1" applyBorder="1" applyAlignment="1">
      <alignment vertical="center"/>
    </xf>
    <xf numFmtId="0" fontId="30" fillId="0" borderId="0" xfId="0" applyFont="1" applyAlignment="1"/>
    <xf numFmtId="0" fontId="31" fillId="0" borderId="0" xfId="0" applyFont="1">
      <alignment vertical="center"/>
    </xf>
    <xf numFmtId="0" fontId="33" fillId="0" borderId="0" xfId="0" applyFont="1">
      <alignment vertical="center"/>
    </xf>
    <xf numFmtId="0" fontId="33" fillId="0" borderId="0" xfId="0" applyFont="1" applyAlignment="1">
      <alignment horizontal="center" vertical="center"/>
    </xf>
    <xf numFmtId="0" fontId="34" fillId="0" borderId="0" xfId="0" applyFont="1" applyAlignment="1">
      <alignment horizontal="center" vertical="center"/>
    </xf>
    <xf numFmtId="9" fontId="34" fillId="0" borderId="0" xfId="0" applyNumberFormat="1" applyFont="1" applyAlignment="1">
      <alignment horizontal="center" vertical="center"/>
    </xf>
    <xf numFmtId="41" fontId="13" fillId="0" borderId="4" xfId="1" applyFont="1" applyFill="1" applyBorder="1" applyAlignment="1">
      <alignment horizontal="center" vertical="center" wrapText="1"/>
    </xf>
    <xf numFmtId="41" fontId="36" fillId="0" borderId="4" xfId="1" applyFont="1" applyFill="1" applyBorder="1" applyAlignment="1">
      <alignment horizontal="center" vertical="center"/>
    </xf>
    <xf numFmtId="41" fontId="37" fillId="0" borderId="4" xfId="1" applyFont="1" applyFill="1" applyBorder="1" applyAlignment="1">
      <alignment horizontal="center" vertical="center"/>
    </xf>
    <xf numFmtId="41" fontId="35" fillId="0" borderId="0" xfId="0" applyNumberFormat="1" applyFont="1">
      <alignment vertical="center"/>
    </xf>
    <xf numFmtId="0" fontId="35" fillId="0" borderId="0" xfId="0" applyFont="1">
      <alignment vertical="center"/>
    </xf>
    <xf numFmtId="0" fontId="35" fillId="5" borderId="0" xfId="0" applyFont="1" applyFill="1">
      <alignment vertical="center"/>
    </xf>
    <xf numFmtId="0" fontId="35" fillId="5" borderId="3" xfId="0" applyFont="1" applyFill="1" applyBorder="1" applyAlignment="1">
      <alignment horizontal="center" vertical="center"/>
    </xf>
    <xf numFmtId="0" fontId="38" fillId="0" borderId="0" xfId="0" applyFont="1" applyAlignment="1">
      <alignment horizontal="center" vertical="center"/>
    </xf>
    <xf numFmtId="0" fontId="20" fillId="0" borderId="0" xfId="5" applyFont="1" applyAlignment="1">
      <alignment vertical="center"/>
    </xf>
    <xf numFmtId="41" fontId="6" fillId="2" borderId="2" xfId="9" applyFont="1" applyFill="1" applyBorder="1" applyAlignment="1">
      <alignment horizontal="center" vertical="center" wrapText="1"/>
    </xf>
    <xf numFmtId="0" fontId="41" fillId="0" borderId="0" xfId="0" applyFont="1">
      <alignment vertical="center"/>
    </xf>
    <xf numFmtId="0" fontId="40" fillId="0" borderId="0" xfId="0" applyFont="1">
      <alignment vertical="center"/>
    </xf>
    <xf numFmtId="0" fontId="42" fillId="7" borderId="0" xfId="0" applyFont="1" applyFill="1">
      <alignment vertical="center"/>
    </xf>
    <xf numFmtId="0" fontId="42" fillId="8" borderId="0" xfId="0" applyFont="1" applyFill="1">
      <alignment vertical="center"/>
    </xf>
    <xf numFmtId="0" fontId="42" fillId="8" borderId="0" xfId="9" applyNumberFormat="1" applyFont="1" applyFill="1">
      <alignment vertical="center"/>
    </xf>
    <xf numFmtId="0" fontId="42" fillId="9" borderId="0" xfId="9" applyNumberFormat="1" applyFont="1" applyFill="1">
      <alignment vertical="center"/>
    </xf>
    <xf numFmtId="41" fontId="44" fillId="9" borderId="0" xfId="9" applyFont="1" applyFill="1" applyAlignment="1">
      <alignment horizontal="center" vertical="center"/>
    </xf>
    <xf numFmtId="0" fontId="40" fillId="7" borderId="0" xfId="0" applyFont="1" applyFill="1">
      <alignment vertical="center"/>
    </xf>
    <xf numFmtId="0" fontId="0" fillId="7" borderId="0" xfId="9" applyNumberFormat="1" applyFont="1" applyFill="1">
      <alignment vertical="center"/>
    </xf>
    <xf numFmtId="0" fontId="40" fillId="8" borderId="0" xfId="0" applyFont="1" applyFill="1">
      <alignment vertical="center"/>
    </xf>
    <xf numFmtId="0" fontId="0" fillId="8" borderId="0" xfId="9" applyNumberFormat="1" applyFont="1" applyFill="1">
      <alignment vertical="center"/>
    </xf>
    <xf numFmtId="41" fontId="0" fillId="8" borderId="0" xfId="9" applyFont="1" applyFill="1">
      <alignment vertical="center"/>
    </xf>
    <xf numFmtId="0" fontId="0" fillId="9" borderId="0" xfId="9" applyNumberFormat="1" applyFont="1" applyFill="1">
      <alignment vertical="center"/>
    </xf>
    <xf numFmtId="41" fontId="0" fillId="9" borderId="0" xfId="9" applyFont="1" applyFill="1">
      <alignment vertical="center"/>
    </xf>
    <xf numFmtId="0" fontId="0" fillId="0" borderId="0" xfId="9" applyNumberFormat="1" applyFont="1">
      <alignment vertical="center"/>
    </xf>
    <xf numFmtId="41" fontId="0" fillId="0" borderId="0" xfId="9" applyFont="1">
      <alignment vertical="center"/>
    </xf>
    <xf numFmtId="41" fontId="39" fillId="2" borderId="27" xfId="9" applyFont="1" applyFill="1" applyBorder="1" applyAlignment="1">
      <alignment horizontal="center" vertical="center" wrapText="1"/>
    </xf>
    <xf numFmtId="49" fontId="39" fillId="2" borderId="27" xfId="0" applyNumberFormat="1" applyFont="1" applyFill="1" applyBorder="1" applyAlignment="1">
      <alignment horizontal="center" vertical="center" wrapText="1"/>
    </xf>
    <xf numFmtId="41" fontId="6" fillId="0" borderId="27" xfId="9" applyFont="1" applyFill="1" applyBorder="1" applyAlignment="1">
      <alignment horizontal="left" vertical="center" wrapText="1"/>
    </xf>
    <xf numFmtId="41" fontId="6" fillId="0" borderId="27" xfId="9" applyFont="1" applyFill="1" applyBorder="1" applyAlignment="1">
      <alignment horizontal="center" vertical="center" wrapText="1"/>
    </xf>
    <xf numFmtId="0" fontId="40" fillId="0" borderId="0" xfId="0" applyFont="1" applyAlignment="1">
      <alignment horizontal="center" vertical="center"/>
    </xf>
    <xf numFmtId="41" fontId="0" fillId="0" borderId="0" xfId="1" applyFont="1">
      <alignment vertical="center"/>
    </xf>
    <xf numFmtId="0" fontId="34" fillId="5" borderId="4" xfId="3" applyFont="1" applyFill="1" applyBorder="1" applyAlignment="1">
      <alignment horizontal="center" vertical="center"/>
    </xf>
    <xf numFmtId="41" fontId="34" fillId="5" borderId="4" xfId="4" applyFont="1" applyFill="1" applyBorder="1" applyAlignment="1">
      <alignment horizontal="center" vertical="center"/>
    </xf>
    <xf numFmtId="176" fontId="34" fillId="5" borderId="4" xfId="0" applyNumberFormat="1" applyFont="1" applyFill="1" applyBorder="1" applyAlignment="1">
      <alignment horizontal="center" vertical="center"/>
    </xf>
    <xf numFmtId="0" fontId="34" fillId="5" borderId="4" xfId="0" applyFont="1" applyFill="1" applyBorder="1" applyAlignment="1">
      <alignment horizontal="center" vertical="center"/>
    </xf>
    <xf numFmtId="0" fontId="47" fillId="5" borderId="25" xfId="0" applyFont="1" applyFill="1" applyBorder="1" applyAlignment="1">
      <alignment horizontal="center" vertical="center"/>
    </xf>
    <xf numFmtId="0" fontId="45" fillId="0" borderId="25" xfId="0" applyFont="1" applyBorder="1" applyAlignment="1">
      <alignment horizontal="center" vertical="center"/>
    </xf>
    <xf numFmtId="41" fontId="6" fillId="2" borderId="2" xfId="1" applyFont="1" applyFill="1" applyBorder="1" applyAlignment="1">
      <alignment horizontal="center" vertical="center" wrapText="1"/>
    </xf>
    <xf numFmtId="0" fontId="22" fillId="4" borderId="0" xfId="5" applyFont="1" applyFill="1" applyAlignment="1">
      <alignment vertical="center"/>
    </xf>
    <xf numFmtId="0" fontId="23" fillId="4" borderId="0" xfId="5" applyFont="1" applyFill="1" applyAlignment="1">
      <alignment horizontal="center" vertical="top" shrinkToFit="1"/>
    </xf>
    <xf numFmtId="0" fontId="20" fillId="4" borderId="0" xfId="5" applyFont="1" applyFill="1" applyAlignment="1">
      <alignment vertical="center"/>
    </xf>
    <xf numFmtId="0" fontId="21" fillId="4" borderId="0" xfId="0" applyFont="1" applyFill="1" applyAlignment="1">
      <alignment horizontal="left" vertical="center"/>
    </xf>
    <xf numFmtId="0" fontId="22" fillId="4" borderId="0" xfId="5" applyFont="1" applyFill="1" applyAlignment="1">
      <alignment horizontal="left" vertical="center" shrinkToFit="1"/>
    </xf>
    <xf numFmtId="0" fontId="28" fillId="4" borderId="0" xfId="5" applyFont="1" applyFill="1" applyAlignment="1">
      <alignment horizontal="left" vertical="center" shrinkToFit="1"/>
    </xf>
    <xf numFmtId="0" fontId="21" fillId="4" borderId="0" xfId="0" applyFont="1" applyFill="1">
      <alignment vertical="center"/>
    </xf>
    <xf numFmtId="263" fontId="12" fillId="3" borderId="0" xfId="2" applyNumberFormat="1" applyFont="1" applyFill="1" applyAlignment="1">
      <alignment horizontal="center" vertical="center"/>
    </xf>
    <xf numFmtId="41" fontId="0" fillId="0" borderId="0" xfId="0" applyNumberFormat="1">
      <alignment vertical="center"/>
    </xf>
    <xf numFmtId="49" fontId="217" fillId="0" borderId="4" xfId="0" applyNumberFormat="1" applyFont="1" applyBorder="1" applyAlignment="1">
      <alignment horizontal="center" vertical="center" wrapText="1"/>
    </xf>
    <xf numFmtId="0" fontId="218" fillId="5" borderId="24" xfId="0" applyFont="1" applyFill="1" applyBorder="1" applyAlignment="1">
      <alignment horizontal="center" vertical="center"/>
    </xf>
    <xf numFmtId="41" fontId="217" fillId="5" borderId="4" xfId="1" applyFont="1" applyFill="1" applyBorder="1" applyAlignment="1">
      <alignment horizontal="center" vertical="center" wrapText="1"/>
    </xf>
    <xf numFmtId="41" fontId="217" fillId="0" borderId="4" xfId="0" applyNumberFormat="1" applyFont="1" applyBorder="1" applyAlignment="1">
      <alignment horizontal="center" vertical="center" shrinkToFit="1"/>
    </xf>
    <xf numFmtId="41" fontId="219" fillId="0" borderId="0" xfId="0" applyNumberFormat="1" applyFont="1" applyAlignment="1">
      <alignment horizontal="center" vertical="center" shrinkToFit="1"/>
    </xf>
    <xf numFmtId="9" fontId="220" fillId="0" borderId="4" xfId="0" applyNumberFormat="1" applyFont="1" applyBorder="1" applyAlignment="1">
      <alignment horizontal="center" vertical="center"/>
    </xf>
    <xf numFmtId="0" fontId="222" fillId="0" borderId="16" xfId="7" applyFont="1" applyBorder="1" applyAlignment="1">
      <alignment horizontal="center" vertical="center"/>
    </xf>
    <xf numFmtId="176" fontId="222" fillId="0" borderId="16" xfId="0" applyNumberFormat="1" applyFont="1" applyBorder="1" applyAlignment="1">
      <alignment horizontal="right" vertical="center"/>
    </xf>
    <xf numFmtId="176" fontId="222" fillId="4" borderId="16" xfId="0" applyNumberFormat="1" applyFont="1" applyFill="1" applyBorder="1" applyAlignment="1">
      <alignment horizontal="right" vertical="center"/>
    </xf>
    <xf numFmtId="0" fontId="222" fillId="0" borderId="16" xfId="5" applyFont="1" applyBorder="1" applyAlignment="1">
      <alignment vertical="center"/>
    </xf>
    <xf numFmtId="0" fontId="222" fillId="0" borderId="16" xfId="5" applyFont="1" applyBorder="1" applyAlignment="1">
      <alignment horizontal="center" vertical="center"/>
    </xf>
    <xf numFmtId="0" fontId="222" fillId="4" borderId="16" xfId="7" applyFont="1" applyFill="1" applyBorder="1" applyAlignment="1">
      <alignment horizontal="center" vertical="center"/>
    </xf>
    <xf numFmtId="0" fontId="222" fillId="4" borderId="16" xfId="5" applyFont="1" applyFill="1" applyBorder="1" applyAlignment="1">
      <alignment vertical="center"/>
    </xf>
    <xf numFmtId="0" fontId="222" fillId="4" borderId="16" xfId="5" applyFont="1" applyFill="1" applyBorder="1" applyAlignment="1">
      <alignment horizontal="center" vertical="center"/>
    </xf>
    <xf numFmtId="0" fontId="222" fillId="0" borderId="16" xfId="3" applyFont="1" applyBorder="1" applyAlignment="1">
      <alignment horizontal="left" vertical="center"/>
    </xf>
    <xf numFmtId="49" fontId="217" fillId="0" borderId="4" xfId="0" applyNumberFormat="1" applyFont="1" applyBorder="1" applyAlignment="1">
      <alignment horizontal="center" vertical="center"/>
    </xf>
    <xf numFmtId="245" fontId="217" fillId="5" borderId="4" xfId="1" applyNumberFormat="1" applyFont="1" applyFill="1" applyBorder="1" applyAlignment="1">
      <alignment horizontal="center" vertical="center" wrapText="1"/>
    </xf>
    <xf numFmtId="49" fontId="0" fillId="0" borderId="0" xfId="0" applyNumberFormat="1">
      <alignment vertical="center"/>
    </xf>
    <xf numFmtId="0" fontId="218" fillId="5" borderId="79" xfId="0" applyFont="1" applyFill="1" applyBorder="1" applyAlignment="1">
      <alignment horizontal="center" vertical="center"/>
    </xf>
    <xf numFmtId="49" fontId="217" fillId="0" borderId="80" xfId="0" applyNumberFormat="1" applyFont="1" applyBorder="1" applyAlignment="1">
      <alignment horizontal="center" vertical="center"/>
    </xf>
    <xf numFmtId="49" fontId="217" fillId="0" borderId="80" xfId="0" applyNumberFormat="1" applyFont="1" applyBorder="1" applyAlignment="1">
      <alignment horizontal="center" vertical="center" wrapText="1"/>
    </xf>
    <xf numFmtId="41" fontId="217" fillId="5" borderId="80" xfId="1" applyFont="1" applyFill="1" applyBorder="1" applyAlignment="1">
      <alignment horizontal="center" vertical="center" wrapText="1"/>
    </xf>
    <xf numFmtId="41" fontId="36" fillId="0" borderId="80" xfId="1" applyFont="1" applyFill="1" applyBorder="1" applyAlignment="1">
      <alignment horizontal="center" vertical="center"/>
    </xf>
    <xf numFmtId="41" fontId="13" fillId="5" borderId="80" xfId="1" applyFont="1" applyFill="1" applyBorder="1" applyAlignment="1">
      <alignment horizontal="center" vertical="center" wrapText="1"/>
    </xf>
    <xf numFmtId="41" fontId="217" fillId="0" borderId="80" xfId="0" applyNumberFormat="1" applyFont="1" applyBorder="1" applyAlignment="1">
      <alignment horizontal="center" vertical="center" shrinkToFit="1"/>
    </xf>
    <xf numFmtId="41" fontId="37" fillId="0" borderId="80" xfId="1" applyFont="1" applyFill="1" applyBorder="1" applyAlignment="1">
      <alignment horizontal="center" vertical="center"/>
    </xf>
    <xf numFmtId="9" fontId="220" fillId="0" borderId="80" xfId="0" applyNumberFormat="1" applyFont="1" applyBorder="1" applyAlignment="1">
      <alignment horizontal="center" vertical="center"/>
    </xf>
    <xf numFmtId="0" fontId="45" fillId="0" borderId="81" xfId="0" applyFont="1" applyBorder="1" applyAlignment="1">
      <alignment horizontal="center" vertical="center"/>
    </xf>
    <xf numFmtId="0" fontId="35" fillId="5" borderId="82" xfId="0" applyFont="1" applyFill="1" applyBorder="1" applyAlignment="1">
      <alignment horizontal="center" vertical="center"/>
    </xf>
    <xf numFmtId="41" fontId="33" fillId="0" borderId="0" xfId="1" applyFont="1">
      <alignment vertical="center"/>
    </xf>
    <xf numFmtId="0" fontId="16" fillId="0" borderId="0" xfId="5" applyFont="1" applyAlignment="1">
      <alignment horizontal="center" vertical="center"/>
    </xf>
    <xf numFmtId="0" fontId="22" fillId="0" borderId="0" xfId="5" applyFont="1" applyAlignment="1">
      <alignment vertical="center"/>
    </xf>
    <xf numFmtId="0" fontId="20" fillId="0" borderId="0" xfId="5" applyFont="1" applyAlignment="1">
      <alignment vertical="center"/>
    </xf>
    <xf numFmtId="0" fontId="221" fillId="0" borderId="8" xfId="7" applyFont="1" applyBorder="1" applyAlignment="1">
      <alignment horizontal="center" vertical="center"/>
    </xf>
    <xf numFmtId="0" fontId="34" fillId="5" borderId="22" xfId="3" applyFont="1" applyFill="1" applyBorder="1" applyAlignment="1">
      <alignment horizontal="center" vertical="center"/>
    </xf>
    <xf numFmtId="0" fontId="34" fillId="5" borderId="26" xfId="0" applyFont="1" applyFill="1" applyBorder="1" applyAlignment="1">
      <alignment horizontal="center" vertical="center"/>
    </xf>
    <xf numFmtId="0" fontId="34" fillId="5" borderId="24" xfId="0" applyFont="1" applyFill="1" applyBorder="1" applyAlignment="1">
      <alignment horizontal="center" vertical="center"/>
    </xf>
    <xf numFmtId="0" fontId="32" fillId="5" borderId="22" xfId="0" applyFont="1" applyFill="1" applyBorder="1" applyAlignment="1">
      <alignment horizontal="center" vertical="center"/>
    </xf>
    <xf numFmtId="0" fontId="34" fillId="5" borderId="23" xfId="0" applyFont="1" applyFill="1" applyBorder="1" applyAlignment="1">
      <alignment horizontal="center" vertical="center"/>
    </xf>
    <xf numFmtId="41" fontId="34" fillId="5" borderId="22" xfId="4" applyFont="1" applyFill="1" applyBorder="1" applyAlignment="1">
      <alignment horizontal="center" vertical="center"/>
    </xf>
    <xf numFmtId="176" fontId="34" fillId="5" borderId="22" xfId="0" applyNumberFormat="1" applyFont="1" applyFill="1" applyBorder="1" applyAlignment="1">
      <alignment horizontal="center" vertical="center"/>
    </xf>
    <xf numFmtId="0" fontId="34" fillId="5" borderId="22" xfId="0" applyFont="1" applyFill="1" applyBorder="1" applyAlignment="1">
      <alignment horizontal="center" vertical="center"/>
    </xf>
    <xf numFmtId="0" fontId="34" fillId="5" borderId="4" xfId="0" applyFont="1" applyFill="1" applyBorder="1" applyAlignment="1">
      <alignment horizontal="center" vertical="center"/>
    </xf>
    <xf numFmtId="0" fontId="34" fillId="5" borderId="4" xfId="3" applyFont="1" applyFill="1" applyBorder="1" applyAlignment="1">
      <alignment horizontal="center" vertical="center"/>
    </xf>
  </cellXfs>
  <cellStyles count="22141">
    <cellStyle name="_x0001_" xfId="13983" xr:uid="{00000000-0005-0000-0000-000000000000}"/>
    <cellStyle name="_x0002_" xfId="13984" xr:uid="{00000000-0005-0000-0000-000001000000}"/>
    <cellStyle name="_x0004_" xfId="13985" xr:uid="{00000000-0005-0000-0000-000002000000}"/>
    <cellStyle name="_x0005_" xfId="13986" xr:uid="{00000000-0005-0000-0000-000003000000}"/>
    <cellStyle name="_x0006_" xfId="13987" xr:uid="{00000000-0005-0000-0000-000004000000}"/>
    <cellStyle name="_x0007_" xfId="13988" xr:uid="{00000000-0005-0000-0000-000005000000}"/>
    <cellStyle name="_x0012_" xfId="12" xr:uid="{00000000-0005-0000-0000-000006000000}"/>
    <cellStyle name="_x0014_" xfId="13" xr:uid="{00000000-0005-0000-0000-000007000000}"/>
    <cellStyle name="_x001f_" xfId="13989" xr:uid="{00000000-0005-0000-0000-000008000000}"/>
    <cellStyle name=" " xfId="14" xr:uid="{00000000-0005-0000-0000-000009000000}"/>
    <cellStyle name="' '" xfId="13990" xr:uid="{00000000-0005-0000-0000-00000A000000}"/>
    <cellStyle name="  -   -" xfId="13991" xr:uid="{00000000-0005-0000-0000-00000B000000}"/>
    <cellStyle name="          _x000d__x000a_386grabber=GSV7VGA.3" xfId="15" xr:uid="{00000000-0005-0000-0000-00000C000000}"/>
    <cellStyle name="          _x000d__x000a_386grabber=GSV7VGA.3 10" xfId="13992" xr:uid="{00000000-0005-0000-0000-00000D000000}"/>
    <cellStyle name="          _x000d__x000a_386grabber=GSV7VGA.3 11" xfId="13993" xr:uid="{00000000-0005-0000-0000-00000E000000}"/>
    <cellStyle name="          _x000d__x000a_386grabber=GSV7VGA.3 2" xfId="13994" xr:uid="{00000000-0005-0000-0000-00000F000000}"/>
    <cellStyle name="          _x000d__x000a_386grabber=GSV7VGA.3 2 2" xfId="13995" xr:uid="{00000000-0005-0000-0000-000010000000}"/>
    <cellStyle name="          _x000d__x000a_386grabber=GSV7VGA.3 3" xfId="13996" xr:uid="{00000000-0005-0000-0000-000011000000}"/>
    <cellStyle name="          _x000d__x000a_386grabber=GSV7VGA.3 4" xfId="13997" xr:uid="{00000000-0005-0000-0000-000012000000}"/>
    <cellStyle name="          _x000d__x000a_386grabber=GSV7VGA.3 5" xfId="13998" xr:uid="{00000000-0005-0000-0000-000013000000}"/>
    <cellStyle name="          _x000d__x000a_386grabber=GSV7VGA.3 6" xfId="13999" xr:uid="{00000000-0005-0000-0000-000014000000}"/>
    <cellStyle name="          _x000d__x000a_386grabber=GSV7VGA.3 7" xfId="14000" xr:uid="{00000000-0005-0000-0000-000015000000}"/>
    <cellStyle name="          _x000d__x000a_386grabber=GSV7VGA.3 8" xfId="14001" xr:uid="{00000000-0005-0000-0000-000016000000}"/>
    <cellStyle name="          _x000d__x000a_386grabber=GSV7VGA.3 9" xfId="14002" xr:uid="{00000000-0005-0000-0000-000017000000}"/>
    <cellStyle name="          _x000d__x000a_386grabber=vga.3gr_x000d__x000a_" xfId="16" xr:uid="{00000000-0005-0000-0000-000018000000}"/>
    <cellStyle name="          _x000d__x000a_mouse.drv=lmouse.drv" xfId="14003" xr:uid="{00000000-0005-0000-0000-000019000000}"/>
    <cellStyle name="  10" xfId="14004" xr:uid="{00000000-0005-0000-0000-00001A000000}"/>
    <cellStyle name="  100" xfId="14005" xr:uid="{00000000-0005-0000-0000-00001B000000}"/>
    <cellStyle name="  101" xfId="14006" xr:uid="{00000000-0005-0000-0000-00001C000000}"/>
    <cellStyle name="  102" xfId="14007" xr:uid="{00000000-0005-0000-0000-00001D000000}"/>
    <cellStyle name="  103" xfId="14008" xr:uid="{00000000-0005-0000-0000-00001E000000}"/>
    <cellStyle name="  104" xfId="14009" xr:uid="{00000000-0005-0000-0000-00001F000000}"/>
    <cellStyle name="  105" xfId="14010" xr:uid="{00000000-0005-0000-0000-000020000000}"/>
    <cellStyle name="  106" xfId="14011" xr:uid="{00000000-0005-0000-0000-000021000000}"/>
    <cellStyle name="  11" xfId="14012" xr:uid="{00000000-0005-0000-0000-000022000000}"/>
    <cellStyle name="  12" xfId="14013" xr:uid="{00000000-0005-0000-0000-000023000000}"/>
    <cellStyle name="  13" xfId="14014" xr:uid="{00000000-0005-0000-0000-000024000000}"/>
    <cellStyle name="  14" xfId="14015" xr:uid="{00000000-0005-0000-0000-000025000000}"/>
    <cellStyle name="  15" xfId="14016" xr:uid="{00000000-0005-0000-0000-000026000000}"/>
    <cellStyle name="  16" xfId="14017" xr:uid="{00000000-0005-0000-0000-000027000000}"/>
    <cellStyle name="  17" xfId="14018" xr:uid="{00000000-0005-0000-0000-000028000000}"/>
    <cellStyle name="  18" xfId="14019" xr:uid="{00000000-0005-0000-0000-000029000000}"/>
    <cellStyle name="  18 2" xfId="14020" xr:uid="{00000000-0005-0000-0000-00002A000000}"/>
    <cellStyle name="  18 3" xfId="14021" xr:uid="{00000000-0005-0000-0000-00002B000000}"/>
    <cellStyle name="  19" xfId="14022" xr:uid="{00000000-0005-0000-0000-00002C000000}"/>
    <cellStyle name="  19 2" xfId="14023" xr:uid="{00000000-0005-0000-0000-00002D000000}"/>
    <cellStyle name="  19 3" xfId="14024" xr:uid="{00000000-0005-0000-0000-00002E000000}"/>
    <cellStyle name="  2" xfId="17" xr:uid="{00000000-0005-0000-0000-00002F000000}"/>
    <cellStyle name="  2 2" xfId="14025" xr:uid="{00000000-0005-0000-0000-000030000000}"/>
    <cellStyle name="  20" xfId="14026" xr:uid="{00000000-0005-0000-0000-000031000000}"/>
    <cellStyle name="  20 2" xfId="14027" xr:uid="{00000000-0005-0000-0000-000032000000}"/>
    <cellStyle name="  20 3" xfId="14028" xr:uid="{00000000-0005-0000-0000-000033000000}"/>
    <cellStyle name="  21" xfId="14029" xr:uid="{00000000-0005-0000-0000-000034000000}"/>
    <cellStyle name="  21 2" xfId="14030" xr:uid="{00000000-0005-0000-0000-000035000000}"/>
    <cellStyle name="  21 3" xfId="14031" xr:uid="{00000000-0005-0000-0000-000036000000}"/>
    <cellStyle name="  22" xfId="14032" xr:uid="{00000000-0005-0000-0000-000037000000}"/>
    <cellStyle name="  22 2" xfId="14033" xr:uid="{00000000-0005-0000-0000-000038000000}"/>
    <cellStyle name="  22 3" xfId="14034" xr:uid="{00000000-0005-0000-0000-000039000000}"/>
    <cellStyle name="  23" xfId="14035" xr:uid="{00000000-0005-0000-0000-00003A000000}"/>
    <cellStyle name="  23 2" xfId="14036" xr:uid="{00000000-0005-0000-0000-00003B000000}"/>
    <cellStyle name="  23 3" xfId="14037" xr:uid="{00000000-0005-0000-0000-00003C000000}"/>
    <cellStyle name="  24" xfId="14038" xr:uid="{00000000-0005-0000-0000-00003D000000}"/>
    <cellStyle name="  24 2" xfId="14039" xr:uid="{00000000-0005-0000-0000-00003E000000}"/>
    <cellStyle name="  24 3" xfId="14040" xr:uid="{00000000-0005-0000-0000-00003F000000}"/>
    <cellStyle name="  25" xfId="14041" xr:uid="{00000000-0005-0000-0000-000040000000}"/>
    <cellStyle name="  25 2" xfId="14042" xr:uid="{00000000-0005-0000-0000-000041000000}"/>
    <cellStyle name="  25 3" xfId="14043" xr:uid="{00000000-0005-0000-0000-000042000000}"/>
    <cellStyle name="  26" xfId="14044" xr:uid="{00000000-0005-0000-0000-000043000000}"/>
    <cellStyle name="  26 2" xfId="14045" xr:uid="{00000000-0005-0000-0000-000044000000}"/>
    <cellStyle name="  26 3" xfId="14046" xr:uid="{00000000-0005-0000-0000-000045000000}"/>
    <cellStyle name="  27" xfId="14047" xr:uid="{00000000-0005-0000-0000-000046000000}"/>
    <cellStyle name="  27 2" xfId="14048" xr:uid="{00000000-0005-0000-0000-000047000000}"/>
    <cellStyle name="  27 3" xfId="14049" xr:uid="{00000000-0005-0000-0000-000048000000}"/>
    <cellStyle name="  28" xfId="14050" xr:uid="{00000000-0005-0000-0000-000049000000}"/>
    <cellStyle name="  28 2" xfId="14051" xr:uid="{00000000-0005-0000-0000-00004A000000}"/>
    <cellStyle name="  28 3" xfId="14052" xr:uid="{00000000-0005-0000-0000-00004B000000}"/>
    <cellStyle name="  29" xfId="14053" xr:uid="{00000000-0005-0000-0000-00004C000000}"/>
    <cellStyle name="  29 2" xfId="14054" xr:uid="{00000000-0005-0000-0000-00004D000000}"/>
    <cellStyle name="  29 3" xfId="14055" xr:uid="{00000000-0005-0000-0000-00004E000000}"/>
    <cellStyle name="  3" xfId="14056" xr:uid="{00000000-0005-0000-0000-00004F000000}"/>
    <cellStyle name="  30" xfId="14057" xr:uid="{00000000-0005-0000-0000-000050000000}"/>
    <cellStyle name="  31" xfId="14058" xr:uid="{00000000-0005-0000-0000-000051000000}"/>
    <cellStyle name="  32" xfId="14059" xr:uid="{00000000-0005-0000-0000-000052000000}"/>
    <cellStyle name="  33" xfId="14060" xr:uid="{00000000-0005-0000-0000-000053000000}"/>
    <cellStyle name="  34" xfId="14061" xr:uid="{00000000-0005-0000-0000-000054000000}"/>
    <cellStyle name="  35" xfId="14062" xr:uid="{00000000-0005-0000-0000-000055000000}"/>
    <cellStyle name="  36" xfId="14063" xr:uid="{00000000-0005-0000-0000-000056000000}"/>
    <cellStyle name="  37" xfId="14064" xr:uid="{00000000-0005-0000-0000-000057000000}"/>
    <cellStyle name="  38" xfId="14065" xr:uid="{00000000-0005-0000-0000-000058000000}"/>
    <cellStyle name="  39" xfId="14066" xr:uid="{00000000-0005-0000-0000-000059000000}"/>
    <cellStyle name="  40" xfId="14067" xr:uid="{00000000-0005-0000-0000-00005A000000}"/>
    <cellStyle name="  41" xfId="14068" xr:uid="{00000000-0005-0000-0000-00005B000000}"/>
    <cellStyle name="  42" xfId="14069" xr:uid="{00000000-0005-0000-0000-00005C000000}"/>
    <cellStyle name="  43" xfId="14070" xr:uid="{00000000-0005-0000-0000-00005D000000}"/>
    <cellStyle name="  44" xfId="14071" xr:uid="{00000000-0005-0000-0000-00005E000000}"/>
    <cellStyle name="  45" xfId="14072" xr:uid="{00000000-0005-0000-0000-00005F000000}"/>
    <cellStyle name="  46" xfId="14073" xr:uid="{00000000-0005-0000-0000-000060000000}"/>
    <cellStyle name="  47" xfId="14074" xr:uid="{00000000-0005-0000-0000-000061000000}"/>
    <cellStyle name="  48" xfId="14075" xr:uid="{00000000-0005-0000-0000-000062000000}"/>
    <cellStyle name="  49" xfId="14076" xr:uid="{00000000-0005-0000-0000-000063000000}"/>
    <cellStyle name="  5" xfId="14077" xr:uid="{00000000-0005-0000-0000-000064000000}"/>
    <cellStyle name="  50" xfId="14078" xr:uid="{00000000-0005-0000-0000-000065000000}"/>
    <cellStyle name="  51" xfId="14079" xr:uid="{00000000-0005-0000-0000-000066000000}"/>
    <cellStyle name="  52" xfId="14080" xr:uid="{00000000-0005-0000-0000-000067000000}"/>
    <cellStyle name="  53" xfId="14081" xr:uid="{00000000-0005-0000-0000-000068000000}"/>
    <cellStyle name="  54" xfId="14082" xr:uid="{00000000-0005-0000-0000-000069000000}"/>
    <cellStyle name="  55" xfId="14083" xr:uid="{00000000-0005-0000-0000-00006A000000}"/>
    <cellStyle name="  56" xfId="14084" xr:uid="{00000000-0005-0000-0000-00006B000000}"/>
    <cellStyle name="  57" xfId="14085" xr:uid="{00000000-0005-0000-0000-00006C000000}"/>
    <cellStyle name="  58" xfId="14086" xr:uid="{00000000-0005-0000-0000-00006D000000}"/>
    <cellStyle name="  59" xfId="14087" xr:uid="{00000000-0005-0000-0000-00006E000000}"/>
    <cellStyle name="  6" xfId="14088" xr:uid="{00000000-0005-0000-0000-00006F000000}"/>
    <cellStyle name="  60" xfId="14089" xr:uid="{00000000-0005-0000-0000-000070000000}"/>
    <cellStyle name="  61" xfId="14090" xr:uid="{00000000-0005-0000-0000-000071000000}"/>
    <cellStyle name="  62" xfId="14091" xr:uid="{00000000-0005-0000-0000-000072000000}"/>
    <cellStyle name="  63" xfId="14092" xr:uid="{00000000-0005-0000-0000-000073000000}"/>
    <cellStyle name="  64" xfId="14093" xr:uid="{00000000-0005-0000-0000-000074000000}"/>
    <cellStyle name="  65" xfId="14094" xr:uid="{00000000-0005-0000-0000-000075000000}"/>
    <cellStyle name="  66" xfId="14095" xr:uid="{00000000-0005-0000-0000-000076000000}"/>
    <cellStyle name="  67" xfId="14096" xr:uid="{00000000-0005-0000-0000-000077000000}"/>
    <cellStyle name="  68" xfId="14097" xr:uid="{00000000-0005-0000-0000-000078000000}"/>
    <cellStyle name="  69" xfId="14098" xr:uid="{00000000-0005-0000-0000-000079000000}"/>
    <cellStyle name="  7" xfId="14099" xr:uid="{00000000-0005-0000-0000-00007A000000}"/>
    <cellStyle name="  70" xfId="14100" xr:uid="{00000000-0005-0000-0000-00007B000000}"/>
    <cellStyle name="  71" xfId="14101" xr:uid="{00000000-0005-0000-0000-00007C000000}"/>
    <cellStyle name="  72" xfId="14102" xr:uid="{00000000-0005-0000-0000-00007D000000}"/>
    <cellStyle name="  73" xfId="14103" xr:uid="{00000000-0005-0000-0000-00007E000000}"/>
    <cellStyle name="  74" xfId="14104" xr:uid="{00000000-0005-0000-0000-00007F000000}"/>
    <cellStyle name="  75" xfId="14105" xr:uid="{00000000-0005-0000-0000-000080000000}"/>
    <cellStyle name="  76" xfId="14106" xr:uid="{00000000-0005-0000-0000-000081000000}"/>
    <cellStyle name="  77" xfId="14107" xr:uid="{00000000-0005-0000-0000-000082000000}"/>
    <cellStyle name="  78" xfId="14108" xr:uid="{00000000-0005-0000-0000-000083000000}"/>
    <cellStyle name="  79" xfId="14109" xr:uid="{00000000-0005-0000-0000-000084000000}"/>
    <cellStyle name="  8" xfId="14110" xr:uid="{00000000-0005-0000-0000-000085000000}"/>
    <cellStyle name="  80" xfId="14111" xr:uid="{00000000-0005-0000-0000-000086000000}"/>
    <cellStyle name="  81" xfId="14112" xr:uid="{00000000-0005-0000-0000-000087000000}"/>
    <cellStyle name="  82" xfId="14113" xr:uid="{00000000-0005-0000-0000-000088000000}"/>
    <cellStyle name="  83" xfId="14114" xr:uid="{00000000-0005-0000-0000-000089000000}"/>
    <cellStyle name="  84" xfId="14115" xr:uid="{00000000-0005-0000-0000-00008A000000}"/>
    <cellStyle name="  85" xfId="14116" xr:uid="{00000000-0005-0000-0000-00008B000000}"/>
    <cellStyle name="  86" xfId="14117" xr:uid="{00000000-0005-0000-0000-00008C000000}"/>
    <cellStyle name="  87" xfId="14118" xr:uid="{00000000-0005-0000-0000-00008D000000}"/>
    <cellStyle name="  88" xfId="14119" xr:uid="{00000000-0005-0000-0000-00008E000000}"/>
    <cellStyle name="  89" xfId="14120" xr:uid="{00000000-0005-0000-0000-00008F000000}"/>
    <cellStyle name="  9" xfId="14121" xr:uid="{00000000-0005-0000-0000-000090000000}"/>
    <cellStyle name="  90" xfId="14122" xr:uid="{00000000-0005-0000-0000-000091000000}"/>
    <cellStyle name="  91" xfId="14123" xr:uid="{00000000-0005-0000-0000-000092000000}"/>
    <cellStyle name="  92" xfId="14124" xr:uid="{00000000-0005-0000-0000-000093000000}"/>
    <cellStyle name="  93" xfId="14125" xr:uid="{00000000-0005-0000-0000-000094000000}"/>
    <cellStyle name="  94" xfId="14126" xr:uid="{00000000-0005-0000-0000-000095000000}"/>
    <cellStyle name="  95" xfId="14127" xr:uid="{00000000-0005-0000-0000-000096000000}"/>
    <cellStyle name="  96" xfId="14128" xr:uid="{00000000-0005-0000-0000-000097000000}"/>
    <cellStyle name="  97" xfId="14129" xr:uid="{00000000-0005-0000-0000-000098000000}"/>
    <cellStyle name="  98" xfId="14130" xr:uid="{00000000-0005-0000-0000-000099000000}"/>
    <cellStyle name="  99" xfId="14131" xr:uid="{00000000-0005-0000-0000-00009A000000}"/>
    <cellStyle name="_x0018_ _x000d_" xfId="14132" xr:uid="{00000000-0005-0000-0000-00009B000000}"/>
    <cellStyle name=" ?&quot;U??2U??BU??RU??bU??rU??괮??뭊??줦_x000e_`?쾇$`?헧&lt;`??_x0008_@??_x001e_@??:@?_x0002_VP@?_x0012_V`@?&quot;Vt@?2V??BV??RV??bV??rVP`?괯n`?뭋`?줧??쾈??헩_x0012_곞_x0010_ " xfId="14133" xr:uid="{00000000-0005-0000-0000-00009C000000}"/>
    <cellStyle name=" _00__원가계산서" xfId="18" xr:uid="{00000000-0005-0000-0000-00009D000000}"/>
    <cellStyle name=" _081103_P45 Capa Up 공조설비" xfId="14134" xr:uid="{00000000-0005-0000-0000-00009E000000}"/>
    <cellStyle name=" _10.자동제어 감시반이설(0807)" xfId="14135" xr:uid="{00000000-0005-0000-0000-00009F000000}"/>
    <cellStyle name=" _10-01 논현동 증개축 및 리모델링공사" xfId="14136" xr:uid="{00000000-0005-0000-0000-0000A0000000}"/>
    <cellStyle name=" _11.통신,LAN 공사" xfId="14137" xr:uid="{00000000-0005-0000-0000-0000A1000000}"/>
    <cellStyle name=" _20030218144011020-E1C865BF" xfId="14138" xr:uid="{00000000-0005-0000-0000-0000A2000000}"/>
    <cellStyle name=" _20030218144011020-E1C865BF_8.1차 전원공사(0808)" xfId="14139" xr:uid="{00000000-0005-0000-0000-0000A3000000}"/>
    <cellStyle name=" _20030221140423820-A5C865BF" xfId="14140" xr:uid="{00000000-0005-0000-0000-0000A4000000}"/>
    <cellStyle name=" _20030221140423820-A5C865BF_8.1차 전원공사(0808)" xfId="14141" xr:uid="{00000000-0005-0000-0000-0000A5000000}"/>
    <cellStyle name=" _20030221140423820-A5C865BF_raw water pump_공사설계서" xfId="14142" xr:uid="{00000000-0005-0000-0000-0000A6000000}"/>
    <cellStyle name=" _20030221140423820-A5C865BF_raw water pump_공사설계서_소방기구1" xfId="14143" xr:uid="{00000000-0005-0000-0000-0000A7000000}"/>
    <cellStyle name=" _20030221140423820-A5C865BF_공사비집계표(품의용)" xfId="14144" xr:uid="{00000000-0005-0000-0000-0000A8000000}"/>
    <cellStyle name=" _20030221140423820-A5C865BF_공사비집계표(품의용)_8.1차 전원공사(0808)" xfId="14145" xr:uid="{00000000-0005-0000-0000-0000A9000000}"/>
    <cellStyle name=" _20030221140423820-A5C865BF_공사비집계표(품의용)_raw water pump_공사설계서" xfId="14146" xr:uid="{00000000-0005-0000-0000-0000AA000000}"/>
    <cellStyle name=" _20030221140423820-A5C865BF_공사비집계표(품의용)_raw water pump_공사설계서_소방기구1" xfId="14147" xr:uid="{00000000-0005-0000-0000-0000AB000000}"/>
    <cellStyle name=" _20030221140423820-A5C865BF_공사비집계표(품의용)_소방기구1" xfId="14148" xr:uid="{00000000-0005-0000-0000-0000AC000000}"/>
    <cellStyle name=" _20030221140423820-A5C865BF_소방기구1" xfId="14149" xr:uid="{00000000-0005-0000-0000-0000AD000000}"/>
    <cellStyle name=" _20030221140423820-A5C865BF_추가품셈1-박" xfId="14150" xr:uid="{00000000-0005-0000-0000-0000AE000000}"/>
    <cellStyle name=" _20030221140423820-A5C865BF_추가품셈1-박_raw water pump_공사설계서" xfId="14151" xr:uid="{00000000-0005-0000-0000-0000AF000000}"/>
    <cellStyle name=" _20030221140423820-A5C865BF_추가품셈1-박_raw water pump_공사설계서_소방기구1" xfId="14152" xr:uid="{00000000-0005-0000-0000-0000B0000000}"/>
    <cellStyle name=" _20030221140423820-A5C865BF_추가품셈1-박_소방기구1" xfId="14153" xr:uid="{00000000-0005-0000-0000-0000B1000000}"/>
    <cellStyle name=" _329전기설비기초-비교" xfId="14154" xr:uid="{00000000-0005-0000-0000-0000B2000000}"/>
    <cellStyle name=" _4.전관방송(0807)VER1.0" xfId="14155" xr:uid="{00000000-0005-0000-0000-0000B3000000}"/>
    <cellStyle name=" _4공단 파워카본테크놀로지 견적서(동아)" xfId="14156" xr:uid="{00000000-0005-0000-0000-0000B4000000}"/>
    <cellStyle name=" _5.CCTV(0807)VER1.0" xfId="14157" xr:uid="{00000000-0005-0000-0000-0000B5000000}"/>
    <cellStyle name=" _7,8물량반영-전기설비기초0224" xfId="14158" xr:uid="{00000000-0005-0000-0000-0000B6000000}"/>
    <cellStyle name=" _7,8물량반영-전기설비기초0224_8.1차 전원공사(0808)" xfId="14159" xr:uid="{00000000-0005-0000-0000-0000B7000000}"/>
    <cellStyle name=" _8.1차 전원공사(0808)" xfId="14160" xr:uid="{00000000-0005-0000-0000-0000B8000000}"/>
    <cellStyle name=" _97연말" xfId="19" xr:uid="{00000000-0005-0000-0000-0000B9000000}"/>
    <cellStyle name=" _97연말_00__원가계산서" xfId="20" xr:uid="{00000000-0005-0000-0000-0000BA000000}"/>
    <cellStyle name=" _97연말_10.자동제어 감시반이설(0807)" xfId="14161" xr:uid="{00000000-0005-0000-0000-0000BB000000}"/>
    <cellStyle name=" _97연말_11.통신,LAN 공사" xfId="14162" xr:uid="{00000000-0005-0000-0000-0000BC000000}"/>
    <cellStyle name=" _97연말_4.전관방송(0807)VER1.0" xfId="14163" xr:uid="{00000000-0005-0000-0000-0000BD000000}"/>
    <cellStyle name=" _97연말_5.CCTV(0807)VER1.0" xfId="14164" xr:uid="{00000000-0005-0000-0000-0000BE000000}"/>
    <cellStyle name=" _97연말_voc" xfId="14165" xr:uid="{00000000-0005-0000-0000-0000BF000000}"/>
    <cellStyle name=" _97연말_공내역)평택서정APT 일반전기공사(2공구)최종(재은작성)" xfId="14166" xr:uid="{00000000-0005-0000-0000-0000C0000000}"/>
    <cellStyle name=" _97연말_기계분야설계예산서(김해바이오)-0303수정(최종)" xfId="14167" xr:uid="{00000000-0005-0000-0000-0000C1000000}"/>
    <cellStyle name=" _97연말_김제가축분뇨기계분야(1216)" xfId="14168" xr:uid="{00000000-0005-0000-0000-0000C2000000}"/>
    <cellStyle name=" _97연말_김해가축분뇨기계분야설계예산서(0519변경작업)" xfId="14169" xr:uid="{00000000-0005-0000-0000-0000C3000000}"/>
    <cellStyle name=" _97연말_내역 (수식적용)" xfId="14170" xr:uid="{00000000-0005-0000-0000-0000C4000000}"/>
    <cellStyle name=" _97연말_방수-대맥" xfId="14171" xr:uid="{00000000-0005-0000-0000-0000C5000000}"/>
    <cellStyle name=" _97연말_송산터널 공내역(최종)" xfId="14172" xr:uid="{00000000-0005-0000-0000-0000C6000000}"/>
    <cellStyle name=" _97연말_수원통합국사 보안시스템 견적서_신화080723_ver1" xfId="14173" xr:uid="{00000000-0005-0000-0000-0000C7000000}"/>
    <cellStyle name=" _97연말_수원통합국사 전관방송 내역_20080722_제출" xfId="14174" xr:uid="{00000000-0005-0000-0000-0000C8000000}"/>
    <cellStyle name=" _97연말_전관방송내역서_20080813_배관배선포함" xfId="14175" xr:uid="{00000000-0005-0000-0000-0000C9000000}"/>
    <cellStyle name=" _97연말_전기-신설(작업구5)" xfId="14176" xr:uid="{00000000-0005-0000-0000-0000CA000000}"/>
    <cellStyle name=" _97연말_통신공사 내역서_LGCNS_080926_제출" xfId="14177" xr:uid="{00000000-0005-0000-0000-0000CB000000}"/>
    <cellStyle name=" _97연말_통신공사 내역서_LGCNS_080926_제출_LGHQ리모델링_통신_기본설계 공량물량_v1.0_100218-CATV" xfId="14178" xr:uid="{00000000-0005-0000-0000-0000CC000000}"/>
    <cellStyle name=" _97연말_통신관로인입공사" xfId="14179" xr:uid="{00000000-0005-0000-0000-0000CD000000}"/>
    <cellStyle name=" _97연말_품의서" xfId="14180" xr:uid="{00000000-0005-0000-0000-0000CE000000}"/>
    <cellStyle name=" _97연말1_00__원가계산서" xfId="21" xr:uid="{00000000-0005-0000-0000-0000CF000000}"/>
    <cellStyle name=" _97연말1_10.자동제어 감시반이설(0807)" xfId="14181" xr:uid="{00000000-0005-0000-0000-0000D0000000}"/>
    <cellStyle name=" _97연말1_11.통신,LAN 공사" xfId="14182" xr:uid="{00000000-0005-0000-0000-0000D1000000}"/>
    <cellStyle name=" _97연말1_4.전관방송(0807)VER1.0" xfId="14183" xr:uid="{00000000-0005-0000-0000-0000D2000000}"/>
    <cellStyle name=" _97연말1_5.CCTV(0807)VER1.0" xfId="14184" xr:uid="{00000000-0005-0000-0000-0000D3000000}"/>
    <cellStyle name=" _97연말1_voc" xfId="14185" xr:uid="{00000000-0005-0000-0000-0000D4000000}"/>
    <cellStyle name=" _97연말1_공내역)평택서정APT 일반전기공사(2공구)최종(재은작성)" xfId="14186" xr:uid="{00000000-0005-0000-0000-0000D5000000}"/>
    <cellStyle name=" _97연말1_기계분야설계예산서(김해바이오)-0303수정(최종)" xfId="14187" xr:uid="{00000000-0005-0000-0000-0000D6000000}"/>
    <cellStyle name=" _97연말1_김제가축분뇨기계분야(1216)" xfId="14188" xr:uid="{00000000-0005-0000-0000-0000D7000000}"/>
    <cellStyle name=" _97연말1_김해가축분뇨기계분야설계예산서(0519변경작업)" xfId="14189" xr:uid="{00000000-0005-0000-0000-0000D8000000}"/>
    <cellStyle name=" _97연말1_내역 (수식적용)" xfId="14190" xr:uid="{00000000-0005-0000-0000-0000D9000000}"/>
    <cellStyle name=" _97연말1_방수-대맥" xfId="14191" xr:uid="{00000000-0005-0000-0000-0000DA000000}"/>
    <cellStyle name=" _97연말1_송산터널 공내역(최종)" xfId="14192" xr:uid="{00000000-0005-0000-0000-0000DB000000}"/>
    <cellStyle name=" _97연말1_수원통합국사 보안시스템 견적서_신화080723_ver1" xfId="14193" xr:uid="{00000000-0005-0000-0000-0000DC000000}"/>
    <cellStyle name=" _97연말1_수원통합국사 전관방송 내역_20080722_제출" xfId="14194" xr:uid="{00000000-0005-0000-0000-0000DD000000}"/>
    <cellStyle name=" _97연말1_전관방송내역서_20080813_배관배선포함" xfId="14195" xr:uid="{00000000-0005-0000-0000-0000DE000000}"/>
    <cellStyle name=" _97연말1_전기-신설(작업구5)" xfId="14196" xr:uid="{00000000-0005-0000-0000-0000DF000000}"/>
    <cellStyle name=" _97연말1_통신공사 내역서_LGCNS_080926_제출" xfId="14197" xr:uid="{00000000-0005-0000-0000-0000E0000000}"/>
    <cellStyle name=" _97연말1_통신공사 내역서_LGCNS_080926_제출_LGHQ리모델링_통신_기본설계 공량물량_v1.0_100218-CATV" xfId="14198" xr:uid="{00000000-0005-0000-0000-0000E1000000}"/>
    <cellStyle name=" _97연말1_통신관로인입공사" xfId="14199" xr:uid="{00000000-0005-0000-0000-0000E2000000}"/>
    <cellStyle name=" _97연말1_품의서" xfId="14200" xr:uid="{00000000-0005-0000-0000-0000E3000000}"/>
    <cellStyle name=" _Book1" xfId="22" xr:uid="{00000000-0005-0000-0000-0000E4000000}"/>
    <cellStyle name=" _Book1_10.자동제어 감시반이설(0807)" xfId="14201" xr:uid="{00000000-0005-0000-0000-0000E5000000}"/>
    <cellStyle name=" _Book1_11.통신,LAN 공사" xfId="14202" xr:uid="{00000000-0005-0000-0000-0000E6000000}"/>
    <cellStyle name=" _Book1_4.전관방송(0807)VER1.0" xfId="14203" xr:uid="{00000000-0005-0000-0000-0000E7000000}"/>
    <cellStyle name=" _Book1_5.CCTV(0807)VER1.0" xfId="14204" xr:uid="{00000000-0005-0000-0000-0000E8000000}"/>
    <cellStyle name=" _Book1_voc" xfId="14205" xr:uid="{00000000-0005-0000-0000-0000E9000000}"/>
    <cellStyle name=" _Book1_공내역)평택서정APT 일반전기공사(2공구)최종(재은작성)" xfId="14206" xr:uid="{00000000-0005-0000-0000-0000EA000000}"/>
    <cellStyle name=" _Book1_기계분야설계예산서(김해바이오)-0303수정(최종)" xfId="14207" xr:uid="{00000000-0005-0000-0000-0000EB000000}"/>
    <cellStyle name=" _Book1_김제가축분뇨기계분야(1216)" xfId="14208" xr:uid="{00000000-0005-0000-0000-0000EC000000}"/>
    <cellStyle name=" _Book1_김해가축분뇨기계분야설계예산서(0519변경작업)" xfId="14209" xr:uid="{00000000-0005-0000-0000-0000ED000000}"/>
    <cellStyle name=" _Book1_내역 (수식적용)" xfId="14210" xr:uid="{00000000-0005-0000-0000-0000EE000000}"/>
    <cellStyle name=" _Book1_방수-대맥" xfId="14211" xr:uid="{00000000-0005-0000-0000-0000EF000000}"/>
    <cellStyle name=" _Book1_송산터널 공내역(최종)" xfId="14212" xr:uid="{00000000-0005-0000-0000-0000F0000000}"/>
    <cellStyle name=" _Book1_수원통합국사 보안시스템 견적서_신화080723_ver1" xfId="14213" xr:uid="{00000000-0005-0000-0000-0000F1000000}"/>
    <cellStyle name=" _Book1_수원통합국사 전관방송 내역_20080722_제출" xfId="14214" xr:uid="{00000000-0005-0000-0000-0000F2000000}"/>
    <cellStyle name=" _Book1_전관방송내역서_20080813_배관배선포함" xfId="14215" xr:uid="{00000000-0005-0000-0000-0000F3000000}"/>
    <cellStyle name=" _Book1_전기-신설(작업구5)" xfId="14216" xr:uid="{00000000-0005-0000-0000-0000F4000000}"/>
    <cellStyle name=" _Book1_통신공사 내역서_LGCNS_080926_제출" xfId="14217" xr:uid="{00000000-0005-0000-0000-0000F5000000}"/>
    <cellStyle name=" _Book1_통신공사 내역서_LGCNS_080926_제출_LGHQ리모델링_통신_기본설계 공량물량_v1.0_100218-CATV" xfId="14218" xr:uid="{00000000-0005-0000-0000-0000F6000000}"/>
    <cellStyle name=" _Book1_통신관로인입공사" xfId="14219" xr:uid="{00000000-0005-0000-0000-0000F7000000}"/>
    <cellStyle name=" _Book1_품의서" xfId="14220" xr:uid="{00000000-0005-0000-0000-0000F8000000}"/>
    <cellStyle name=" _GS건설_송도자이하버뷰_견적서_4,836,000,000" xfId="14221" xr:uid="{00000000-0005-0000-0000-0000F9000000}"/>
    <cellStyle name=" _IFC_SEOUL_설비공사_BM_(일반설비.C공구)제출" xfId="14222" xr:uid="{00000000-0005-0000-0000-0000FA000000}"/>
    <cellStyle name=" _K1리트빌딩 화재수신빈 기능개선 교체공사(080212)" xfId="14223" xr:uid="{00000000-0005-0000-0000-0000FB000000}"/>
    <cellStyle name=" _M동 계약변경내역서(090226)" xfId="14224" xr:uid="{00000000-0005-0000-0000-0000FC000000}"/>
    <cellStyle name=" _P23 Oxide_CR설비역(한국)" xfId="14225" xr:uid="{00000000-0005-0000-0000-0000FD000000}"/>
    <cellStyle name=" _P23 Oxide_CR판넬(엑사)_111111" xfId="14226" xr:uid="{00000000-0005-0000-0000-0000FE000000}"/>
    <cellStyle name=" _P23 폐수처리공사(서브원)" xfId="14227" xr:uid="{00000000-0005-0000-0000-0000FF000000}"/>
    <cellStyle name=" _P3 VALC Case-3예가(우양기건)" xfId="14228" xr:uid="{00000000-0005-0000-0000-000000010000}"/>
    <cellStyle name=" _P3하반기2차초안CAPA(20080530)-우양" xfId="14229" xr:uid="{00000000-0005-0000-0000-000001010000}"/>
    <cellStyle name=" _P6 202.3K Capa-Up공사 견적물량(071116)_UT" xfId="14230" xr:uid="{00000000-0005-0000-0000-000002010000}"/>
    <cellStyle name=" _P6 202.3K Capa-Up공사 견적물량(071116)_설비" xfId="14231" xr:uid="{00000000-0005-0000-0000-000003010000}"/>
    <cellStyle name=" _P6E전기계장공사(삼협)_0905" xfId="14232" xr:uid="{00000000-0005-0000-0000-000004010000}"/>
    <cellStyle name=" _UT_본공사" xfId="14233" xr:uid="{00000000-0005-0000-0000-000005010000}"/>
    <cellStyle name=" _voc" xfId="14234" xr:uid="{00000000-0005-0000-0000-000006010000}"/>
    <cellStyle name=" _간지" xfId="14235" xr:uid="{00000000-0005-0000-0000-000007010000}"/>
    <cellStyle name=" _간지_1" xfId="14236" xr:uid="{00000000-0005-0000-0000-000008010000}"/>
    <cellStyle name=" _간지_1_8.1차 전원공사(0808)" xfId="14237" xr:uid="{00000000-0005-0000-0000-000009010000}"/>
    <cellStyle name=" _간지_1_raw water pump_공사설계서" xfId="14238" xr:uid="{00000000-0005-0000-0000-00000A010000}"/>
    <cellStyle name=" _간지_1_raw water pump_공사설계서_소방기구1" xfId="14239" xr:uid="{00000000-0005-0000-0000-00000B010000}"/>
    <cellStyle name=" _간지_1_공사비집계표(품의용)" xfId="14240" xr:uid="{00000000-0005-0000-0000-00000C010000}"/>
    <cellStyle name=" _간지_1_공사비집계표(품의용)_8.1차 전원공사(0808)" xfId="14241" xr:uid="{00000000-0005-0000-0000-00000D010000}"/>
    <cellStyle name=" _간지_1_공사비집계표(품의용)_raw water pump_공사설계서" xfId="14242" xr:uid="{00000000-0005-0000-0000-00000E010000}"/>
    <cellStyle name=" _간지_1_공사비집계표(품의용)_raw water pump_공사설계서_소방기구1" xfId="14243" xr:uid="{00000000-0005-0000-0000-00000F010000}"/>
    <cellStyle name=" _간지_1_공사비집계표(품의용)_소방기구1" xfId="14244" xr:uid="{00000000-0005-0000-0000-000010010000}"/>
    <cellStyle name=" _간지_1_소방기구1" xfId="14245" xr:uid="{00000000-0005-0000-0000-000011010000}"/>
    <cellStyle name=" _간지_20030310114821780-E1C865BF" xfId="14246" xr:uid="{00000000-0005-0000-0000-000012010000}"/>
    <cellStyle name=" _간지_20030310114821780-E1C865BF_8.1차 전원공사(0808)" xfId="14247" xr:uid="{00000000-0005-0000-0000-000013010000}"/>
    <cellStyle name=" _간지_20030310114821780-E1C865BF_raw water pump_공사설계서" xfId="14248" xr:uid="{00000000-0005-0000-0000-000014010000}"/>
    <cellStyle name=" _간지_20030310114821780-E1C865BF_raw water pump_공사설계서_소방기구1" xfId="14249" xr:uid="{00000000-0005-0000-0000-000015010000}"/>
    <cellStyle name=" _간지_20030310114821780-E1C865BF_공사비집계표(품의용)" xfId="14250" xr:uid="{00000000-0005-0000-0000-000016010000}"/>
    <cellStyle name=" _간지_20030310114821780-E1C865BF_공사비집계표(품의용)_8.1차 전원공사(0808)" xfId="14251" xr:uid="{00000000-0005-0000-0000-000017010000}"/>
    <cellStyle name=" _간지_20030310114821780-E1C865BF_공사비집계표(품의용)_raw water pump_공사설계서" xfId="14252" xr:uid="{00000000-0005-0000-0000-000018010000}"/>
    <cellStyle name=" _간지_20030310114821780-E1C865BF_공사비집계표(품의용)_raw water pump_공사설계서_소방기구1" xfId="14253" xr:uid="{00000000-0005-0000-0000-000019010000}"/>
    <cellStyle name=" _간지_20030310114821780-E1C865BF_공사비집계표(품의용)_소방기구1" xfId="14254" xr:uid="{00000000-0005-0000-0000-00001A010000}"/>
    <cellStyle name=" _간지_20030310114821780-E1C865BF_소방기구1" xfId="14255" xr:uid="{00000000-0005-0000-0000-00001B010000}"/>
    <cellStyle name=" _간지_20030310114821780-E1C865BF_추가품셈1-박" xfId="14256" xr:uid="{00000000-0005-0000-0000-00001C010000}"/>
    <cellStyle name=" _간지_20030310114821780-E1C865BF_추가품셈1-박_raw water pump_공사설계서" xfId="14257" xr:uid="{00000000-0005-0000-0000-00001D010000}"/>
    <cellStyle name=" _간지_20030310114821780-E1C865BF_추가품셈1-박_raw water pump_공사설계서_소방기구1" xfId="14258" xr:uid="{00000000-0005-0000-0000-00001E010000}"/>
    <cellStyle name=" _간지_20030310114821780-E1C865BF_추가품셈1-박_소방기구1" xfId="14259" xr:uid="{00000000-0005-0000-0000-00001F010000}"/>
    <cellStyle name=" _간지_20030310150903590-E1C865BF" xfId="14260" xr:uid="{00000000-0005-0000-0000-000020010000}"/>
    <cellStyle name=" _간지_20030310150903590-E1C865BF_8.1차 전원공사(0808)" xfId="14261" xr:uid="{00000000-0005-0000-0000-000021010000}"/>
    <cellStyle name=" _간지_20030310150903590-E1C865BF_raw water pump_공사설계서" xfId="14262" xr:uid="{00000000-0005-0000-0000-000022010000}"/>
    <cellStyle name=" _간지_20030310150903590-E1C865BF_raw water pump_공사설계서_소방기구1" xfId="14263" xr:uid="{00000000-0005-0000-0000-000023010000}"/>
    <cellStyle name=" _간지_20030310150903590-E1C865BF_공사비집계표(품의용)" xfId="14264" xr:uid="{00000000-0005-0000-0000-000024010000}"/>
    <cellStyle name=" _간지_20030310150903590-E1C865BF_공사비집계표(품의용)_8.1차 전원공사(0808)" xfId="14265" xr:uid="{00000000-0005-0000-0000-000025010000}"/>
    <cellStyle name=" _간지_20030310150903590-E1C865BF_공사비집계표(품의용)_raw water pump_공사설계서" xfId="14266" xr:uid="{00000000-0005-0000-0000-000026010000}"/>
    <cellStyle name=" _간지_20030310150903590-E1C865BF_공사비집계표(품의용)_raw water pump_공사설계서_소방기구1" xfId="14267" xr:uid="{00000000-0005-0000-0000-000027010000}"/>
    <cellStyle name=" _간지_20030310150903590-E1C865BF_공사비집계표(품의용)_소방기구1" xfId="14268" xr:uid="{00000000-0005-0000-0000-000028010000}"/>
    <cellStyle name=" _간지_20030310150903590-E1C865BF_소방기구1" xfId="14269" xr:uid="{00000000-0005-0000-0000-000029010000}"/>
    <cellStyle name=" _간지_20030310150903590-E1C865BF_추가품셈1-박" xfId="14270" xr:uid="{00000000-0005-0000-0000-00002A010000}"/>
    <cellStyle name=" _간지_20030310150903590-E1C865BF_추가품셈1-박_raw water pump_공사설계서" xfId="14271" xr:uid="{00000000-0005-0000-0000-00002B010000}"/>
    <cellStyle name=" _간지_20030310150903590-E1C865BF_추가품셈1-박_raw water pump_공사설계서_소방기구1" xfId="14272" xr:uid="{00000000-0005-0000-0000-00002C010000}"/>
    <cellStyle name=" _간지_20030310150903590-E1C865BF_추가품셈1-박_소방기구1" xfId="14273" xr:uid="{00000000-0005-0000-0000-00002D010000}"/>
    <cellStyle name=" _간지_8.1차 전원공사(0808)" xfId="14274" xr:uid="{00000000-0005-0000-0000-00002E010000}"/>
    <cellStyle name=" _간지_raw water pump_공사설계서" xfId="14275" xr:uid="{00000000-0005-0000-0000-00002F010000}"/>
    <cellStyle name=" _간지_raw water pump_공사설계서_소방기구1" xfId="14276" xr:uid="{00000000-0005-0000-0000-000030010000}"/>
    <cellStyle name=" _간지_공사비집계표(품의용)" xfId="14277" xr:uid="{00000000-0005-0000-0000-000031010000}"/>
    <cellStyle name=" _간지_공사비집계표(품의용)_8.1차 전원공사(0808)" xfId="14278" xr:uid="{00000000-0005-0000-0000-000032010000}"/>
    <cellStyle name=" _간지_공사비집계표(품의용)_raw water pump_공사설계서" xfId="14279" xr:uid="{00000000-0005-0000-0000-000033010000}"/>
    <cellStyle name=" _간지_공사비집계표(품의용)_raw water pump_공사설계서_소방기구1" xfId="14280" xr:uid="{00000000-0005-0000-0000-000034010000}"/>
    <cellStyle name=" _간지_공사비집계표(품의용)_소방기구1" xfId="14281" xr:uid="{00000000-0005-0000-0000-000035010000}"/>
    <cellStyle name=" _간지_소방기구1" xfId="14282" xr:uid="{00000000-0005-0000-0000-000036010000}"/>
    <cellStyle name=" _간지_옥외탱크및기기기초(단가)" xfId="14283" xr:uid="{00000000-0005-0000-0000-000037010000}"/>
    <cellStyle name=" _간지_옥외탱크및기기기초(단가)_8.1차 전원공사(0808)" xfId="14284" xr:uid="{00000000-0005-0000-0000-000038010000}"/>
    <cellStyle name=" _간지_옥외탱크및기기기초(단가)_raw water pump_공사설계서" xfId="14285" xr:uid="{00000000-0005-0000-0000-000039010000}"/>
    <cellStyle name=" _간지_옥외탱크및기기기초(단가)_raw water pump_공사설계서_소방기구1" xfId="14286" xr:uid="{00000000-0005-0000-0000-00003A010000}"/>
    <cellStyle name=" _간지_옥외탱크및기기기초(단가)_공사비집계표(품의용)" xfId="14287" xr:uid="{00000000-0005-0000-0000-00003B010000}"/>
    <cellStyle name=" _간지_옥외탱크및기기기초(단가)_공사비집계표(품의용)_8.1차 전원공사(0808)" xfId="14288" xr:uid="{00000000-0005-0000-0000-00003C010000}"/>
    <cellStyle name=" _간지_옥외탱크및기기기초(단가)_공사비집계표(품의용)_raw water pump_공사설계서" xfId="14289" xr:uid="{00000000-0005-0000-0000-00003D010000}"/>
    <cellStyle name=" _간지_옥외탱크및기기기초(단가)_공사비집계표(품의용)_raw water pump_공사설계서_소방기구1" xfId="14290" xr:uid="{00000000-0005-0000-0000-00003E010000}"/>
    <cellStyle name=" _간지_옥외탱크및기기기초(단가)_공사비집계표(품의용)_소방기구1" xfId="14291" xr:uid="{00000000-0005-0000-0000-00003F010000}"/>
    <cellStyle name=" _간지_옥외탱크및기기기초(단가)_소방기구1" xfId="14292" xr:uid="{00000000-0005-0000-0000-000040010000}"/>
    <cellStyle name=" _간지_옥외탱크및기기기초(단가)_추가품셈1-박" xfId="14293" xr:uid="{00000000-0005-0000-0000-000041010000}"/>
    <cellStyle name=" _간지_옥외탱크및기기기초(단가)_추가품셈1-박_raw water pump_공사설계서" xfId="14294" xr:uid="{00000000-0005-0000-0000-000042010000}"/>
    <cellStyle name=" _간지_옥외탱크및기기기초(단가)_추가품셈1-박_raw water pump_공사설계서_소방기구1" xfId="14295" xr:uid="{00000000-0005-0000-0000-000043010000}"/>
    <cellStyle name=" _간지_옥외탱크및기기기초(단가)_추가품셈1-박_소방기구1" xfId="14296" xr:uid="{00000000-0005-0000-0000-000044010000}"/>
    <cellStyle name=" _간지_추가품셈1" xfId="14297" xr:uid="{00000000-0005-0000-0000-000045010000}"/>
    <cellStyle name=" _간지_추가품셈1_325전기설비기초" xfId="14298" xr:uid="{00000000-0005-0000-0000-000046010000}"/>
    <cellStyle name=" _간지_추가품셈1_325전기설비기초_8.1차 전원공사(0808)" xfId="14299" xr:uid="{00000000-0005-0000-0000-000047010000}"/>
    <cellStyle name=" _간지_추가품셈1_325전기설비기초_raw water pump_공사설계서" xfId="14300" xr:uid="{00000000-0005-0000-0000-000048010000}"/>
    <cellStyle name=" _간지_추가품셈1_325전기설비기초_raw water pump_공사설계서_소방기구1" xfId="14301" xr:uid="{00000000-0005-0000-0000-000049010000}"/>
    <cellStyle name=" _간지_추가품셈1_325전기설비기초_공사비집계표(품의용)" xfId="14302" xr:uid="{00000000-0005-0000-0000-00004A010000}"/>
    <cellStyle name=" _간지_추가품셈1_325전기설비기초_공사비집계표(품의용)_8.1차 전원공사(0808)" xfId="14303" xr:uid="{00000000-0005-0000-0000-00004B010000}"/>
    <cellStyle name=" _간지_추가품셈1_325전기설비기초_공사비집계표(품의용)_raw water pump_공사설계서" xfId="14304" xr:uid="{00000000-0005-0000-0000-00004C010000}"/>
    <cellStyle name=" _간지_추가품셈1_325전기설비기초_공사비집계표(품의용)_raw water pump_공사설계서_소방기구1" xfId="14305" xr:uid="{00000000-0005-0000-0000-00004D010000}"/>
    <cellStyle name=" _간지_추가품셈1_325전기설비기초_공사비집계표(품의용)_소방기구1" xfId="14306" xr:uid="{00000000-0005-0000-0000-00004E010000}"/>
    <cellStyle name=" _간지_추가품셈1_325전기설비기초_소방기구1" xfId="14307" xr:uid="{00000000-0005-0000-0000-00004F010000}"/>
    <cellStyle name=" _간지_추가품셈1_8.1차 전원공사(0808)" xfId="14308" xr:uid="{00000000-0005-0000-0000-000050010000}"/>
    <cellStyle name=" _간지_추가품셈1_공사비집계표(품의용)" xfId="14309" xr:uid="{00000000-0005-0000-0000-000051010000}"/>
    <cellStyle name=" _간지_추가품셈1_공사비집계표(품의용)_8.1차 전원공사(0808)" xfId="14310" xr:uid="{00000000-0005-0000-0000-000052010000}"/>
    <cellStyle name=" _간지_추가품셈1_옥외탱크기초(단가)" xfId="14311" xr:uid="{00000000-0005-0000-0000-000053010000}"/>
    <cellStyle name=" _간지_추가품셈1_옥외탱크기초(단가)_8.1차 전원공사(0808)" xfId="14312" xr:uid="{00000000-0005-0000-0000-000054010000}"/>
    <cellStyle name=" _간지_추가품셈1_옥외탱크기초(단가)_공사비집계표(품의용)" xfId="14313" xr:uid="{00000000-0005-0000-0000-000055010000}"/>
    <cellStyle name=" _간지_추가품셈1_옥외탱크기초(단가)_공사비집계표(품의용)_8.1차 전원공사(0808)" xfId="14314" xr:uid="{00000000-0005-0000-0000-000056010000}"/>
    <cellStyle name=" _간지_콘크리트품및 품질관리비" xfId="14315" xr:uid="{00000000-0005-0000-0000-000057010000}"/>
    <cellStyle name=" _간지_콘크리트품및 품질관리비_8.1차 전원공사(0808)" xfId="14316" xr:uid="{00000000-0005-0000-0000-000058010000}"/>
    <cellStyle name=" _간지_콘크리트품및 품질관리비_공사비집계표(품의용)" xfId="14317" xr:uid="{00000000-0005-0000-0000-000059010000}"/>
    <cellStyle name=" _간지_콘크리트품및 품질관리비_공사비집계표(품의용)_8.1차 전원공사(0808)" xfId="14318" xr:uid="{00000000-0005-0000-0000-00005A010000}"/>
    <cellStyle name=" _간지_품셈" xfId="14319" xr:uid="{00000000-0005-0000-0000-00005B010000}"/>
    <cellStyle name=" _간지_품셈_8.1차 전원공사(0808)" xfId="14320" xr:uid="{00000000-0005-0000-0000-00005C010000}"/>
    <cellStyle name=" _간지_품셈_공사비집계표(품의용)" xfId="14321" xr:uid="{00000000-0005-0000-0000-00005D010000}"/>
    <cellStyle name=" _간지_품셈_공사비집계표(품의용)_8.1차 전원공사(0808)" xfId="14322" xr:uid="{00000000-0005-0000-0000-00005E010000}"/>
    <cellStyle name=" _견적내역서" xfId="14323" xr:uid="{00000000-0005-0000-0000-00005F010000}"/>
    <cellStyle name=" _견적서" xfId="14324" xr:uid="{00000000-0005-0000-0000-000060010000}"/>
    <cellStyle name=" _견적서(설비)" xfId="23" xr:uid="{00000000-0005-0000-0000-000061010000}"/>
    <cellStyle name=" _공내역)평택서정APT 일반전기공사(2공구)최종(재은작성)" xfId="14325" xr:uid="{00000000-0005-0000-0000-000062010000}"/>
    <cellStyle name=" _광명견적서(계약내역0802)" xfId="14326" xr:uid="{00000000-0005-0000-0000-000063010000}"/>
    <cellStyle name=" _광주수완지구(각층상가설비제외)-VER0" xfId="24" xr:uid="{00000000-0005-0000-0000-000064010000}"/>
    <cellStyle name=" _구내도로 및 배수(단가)" xfId="14327" xr:uid="{00000000-0005-0000-0000-000065010000}"/>
    <cellStyle name=" _구내도로 및 배수(단가)_8.1차 전원공사(0808)" xfId="14328" xr:uid="{00000000-0005-0000-0000-000066010000}"/>
    <cellStyle name=" _구즉초-기계설비+소방(내역) VER-1" xfId="25" xr:uid="{00000000-0005-0000-0000-000067010000}"/>
    <cellStyle name=" _기계분야설계예산서(김해바이오)-0303수정(최종)" xfId="14329" xr:uid="{00000000-0005-0000-0000-000068010000}"/>
    <cellStyle name=" _김제가축분뇨기계분야(1216)" xfId="14330" xr:uid="{00000000-0005-0000-0000-000069010000}"/>
    <cellStyle name=" _김해가축분뇨기계분야설계예산서(0519변경작업)" xfId="14331" xr:uid="{00000000-0005-0000-0000-00006A010000}"/>
    <cellStyle name=" _내역 (수식적용)" xfId="14332" xr:uid="{00000000-0005-0000-0000-00006B010000}"/>
    <cellStyle name=" _네오텍전기견적제출(9월11일)" xfId="14333" xr:uid="{00000000-0005-0000-0000-00006C010000}"/>
    <cellStyle name=" _대전서남부_설비실행05(이지형)" xfId="14334" xr:uid="{00000000-0005-0000-0000-00006D010000}"/>
    <cellStyle name=" _대표공종내역" xfId="14335" xr:uid="{00000000-0005-0000-0000-00006E010000}"/>
    <cellStyle name=" _대표공종내역_8.1차 전원공사(0808)" xfId="14336" xr:uid="{00000000-0005-0000-0000-00006F010000}"/>
    <cellStyle name=" _대표공종내역_공사비집계표(품의용)" xfId="14337" xr:uid="{00000000-0005-0000-0000-000070010000}"/>
    <cellStyle name=" _대표공종내역_공사비집계표(품의용)_8.1차 전원공사(0808)" xfId="14338" xr:uid="{00000000-0005-0000-0000-000071010000}"/>
    <cellStyle name=" _동남권유통단지(지하층)_실행내역(결재)-1" xfId="14339" xr:uid="{00000000-0005-0000-0000-000072010000}"/>
    <cellStyle name=" _동익빌딩_실행내역(2차)" xfId="14340" xr:uid="{00000000-0005-0000-0000-000073010000}"/>
    <cellStyle name=" _방수-대맥" xfId="14341" xr:uid="{00000000-0005-0000-0000-000074010000}"/>
    <cellStyle name=" _사급자재단가산출" xfId="14342" xr:uid="{00000000-0005-0000-0000-000075010000}"/>
    <cellStyle name=" _사급자재단가산출_325전기설비기초" xfId="14343" xr:uid="{00000000-0005-0000-0000-000076010000}"/>
    <cellStyle name=" _사급자재단가산출_325전기설비기초_8.1차 전원공사(0808)" xfId="14344" xr:uid="{00000000-0005-0000-0000-000077010000}"/>
    <cellStyle name=" _사급자재단가산출_325전기설비기초_공사비집계표(품의용)" xfId="14345" xr:uid="{00000000-0005-0000-0000-000078010000}"/>
    <cellStyle name=" _사급자재단가산출_325전기설비기초_공사비집계표(품의용)_8.1차 전원공사(0808)" xfId="14346" xr:uid="{00000000-0005-0000-0000-000079010000}"/>
    <cellStyle name=" _사급자재단가산출_8.1차 전원공사(0808)" xfId="14347" xr:uid="{00000000-0005-0000-0000-00007A010000}"/>
    <cellStyle name=" _사급자재단가산출_공사비집계표(품의용)" xfId="14348" xr:uid="{00000000-0005-0000-0000-00007B010000}"/>
    <cellStyle name=" _사급자재단가산출_공사비집계표(품의용)_8.1차 전원공사(0808)" xfId="14349" xr:uid="{00000000-0005-0000-0000-00007C010000}"/>
    <cellStyle name=" _사급자재단가산출_대표공종 분류내역" xfId="14350" xr:uid="{00000000-0005-0000-0000-00007D010000}"/>
    <cellStyle name=" _사급자재단가산출_대표공종 분류내역_8.1차 전원공사(0808)" xfId="14351" xr:uid="{00000000-0005-0000-0000-00007E010000}"/>
    <cellStyle name=" _사급자재단가산출_대표공종 분류내역_공사비집계표(품의용)" xfId="14352" xr:uid="{00000000-0005-0000-0000-00007F010000}"/>
    <cellStyle name=" _사급자재단가산출_대표공종 분류내역_공사비집계표(품의용)_8.1차 전원공사(0808)" xfId="14353" xr:uid="{00000000-0005-0000-0000-000080010000}"/>
    <cellStyle name=" _사급자재단가산출_대표공종분류" xfId="14354" xr:uid="{00000000-0005-0000-0000-000081010000}"/>
    <cellStyle name=" _사급자재단가산출_대표공종분류_8.1차 전원공사(0808)" xfId="14355" xr:uid="{00000000-0005-0000-0000-000082010000}"/>
    <cellStyle name=" _사급자재단가산출_대표공종분류_공사비집계표(품의용)" xfId="14356" xr:uid="{00000000-0005-0000-0000-000083010000}"/>
    <cellStyle name=" _사급자재단가산출_대표공종분류_공사비집계표(품의용)_8.1차 전원공사(0808)" xfId="14357" xr:uid="{00000000-0005-0000-0000-000084010000}"/>
    <cellStyle name=" _사급자재단가산출_사급자재총괄표" xfId="14358" xr:uid="{00000000-0005-0000-0000-000085010000}"/>
    <cellStyle name=" _사급자재단가산출_사급자재총괄표_8.1차 전원공사(0808)" xfId="14359" xr:uid="{00000000-0005-0000-0000-000086010000}"/>
    <cellStyle name=" _사급자재단가산출_사급자재총괄표_공사비집계표(품의용)" xfId="14360" xr:uid="{00000000-0005-0000-0000-000087010000}"/>
    <cellStyle name=" _사급자재단가산출_사급자재총괄표_공사비집계표(품의용)_8.1차 전원공사(0808)" xfId="14361" xr:uid="{00000000-0005-0000-0000-000088010000}"/>
    <cellStyle name=" _사급자재단가산출_설계개요" xfId="14362" xr:uid="{00000000-0005-0000-0000-000089010000}"/>
    <cellStyle name=" _사급자재단가산출_설계개요_8.1차 전원공사(0808)" xfId="14363" xr:uid="{00000000-0005-0000-0000-00008A010000}"/>
    <cellStyle name=" _사급자재단가산출_설계개요_공사비집계표(품의용)" xfId="14364" xr:uid="{00000000-0005-0000-0000-00008B010000}"/>
    <cellStyle name=" _사급자재단가산출_설계개요_공사비집계표(품의용)_8.1차 전원공사(0808)" xfId="14365" xr:uid="{00000000-0005-0000-0000-00008C010000}"/>
    <cellStyle name=" _사급자재단가산출_설계명세서" xfId="14366" xr:uid="{00000000-0005-0000-0000-00008D010000}"/>
    <cellStyle name=" _사급자재단가산출_설계명세서_325전기설비기초" xfId="14367" xr:uid="{00000000-0005-0000-0000-00008E010000}"/>
    <cellStyle name=" _사급자재단가산출_설계명세서_325전기설비기초_8.1차 전원공사(0808)" xfId="14368" xr:uid="{00000000-0005-0000-0000-00008F010000}"/>
    <cellStyle name=" _사급자재단가산출_설계명세서_325전기설비기초_공사비집계표(품의용)" xfId="14369" xr:uid="{00000000-0005-0000-0000-000090010000}"/>
    <cellStyle name=" _사급자재단가산출_설계명세서_325전기설비기초_공사비집계표(품의용)_8.1차 전원공사(0808)" xfId="14370" xr:uid="{00000000-0005-0000-0000-000091010000}"/>
    <cellStyle name=" _사급자재단가산출_설계명세서_8.1차 전원공사(0808)" xfId="14371" xr:uid="{00000000-0005-0000-0000-000092010000}"/>
    <cellStyle name=" _사급자재단가산출_설계명세서_공사비집계표(품의용)" xfId="14372" xr:uid="{00000000-0005-0000-0000-000093010000}"/>
    <cellStyle name=" _사급자재단가산출_설계명세서_공사비집계표(품의용)_8.1차 전원공사(0808)" xfId="14373" xr:uid="{00000000-0005-0000-0000-000094010000}"/>
    <cellStyle name=" _사급자재단가산출_설계명세서_설계개요" xfId="14374" xr:uid="{00000000-0005-0000-0000-000095010000}"/>
    <cellStyle name=" _사급자재단가산출_설계명세서_설계개요_8.1차 전원공사(0808)" xfId="14375" xr:uid="{00000000-0005-0000-0000-000096010000}"/>
    <cellStyle name=" _사급자재단가산출_설계명세서_설계개요_공사비집계표(품의용)" xfId="14376" xr:uid="{00000000-0005-0000-0000-000097010000}"/>
    <cellStyle name=" _사급자재단가산출_설계명세서_설계개요_공사비집계표(품의용)_8.1차 전원공사(0808)" xfId="14377" xr:uid="{00000000-0005-0000-0000-000098010000}"/>
    <cellStyle name=" _사급자재단가산출_옥외탱크기초(단가)" xfId="14378" xr:uid="{00000000-0005-0000-0000-000099010000}"/>
    <cellStyle name=" _사급자재단가산출_옥외탱크기초(단가)_8.1차 전원공사(0808)" xfId="14379" xr:uid="{00000000-0005-0000-0000-00009A010000}"/>
    <cellStyle name=" _사급자재단가산출_옥외탱크기초(단가)_공사비집계표(품의용)" xfId="14380" xr:uid="{00000000-0005-0000-0000-00009B010000}"/>
    <cellStyle name=" _사급자재단가산출_옥외탱크기초(단가)_공사비집계표(품의용)_8.1차 전원공사(0808)" xfId="14381" xr:uid="{00000000-0005-0000-0000-00009C010000}"/>
    <cellStyle name=" _사급자재단가산출_옥외탱크및기기기초(단가)" xfId="14382" xr:uid="{00000000-0005-0000-0000-00009D010000}"/>
    <cellStyle name=" _사급자재단가산출_옥외탱크및기기기초(단가)_8.1차 전원공사(0808)" xfId="14383" xr:uid="{00000000-0005-0000-0000-00009E010000}"/>
    <cellStyle name=" _사급자재단가산출_옥외탱크및기기기초(단가)_공사비집계표(품의용)" xfId="14384" xr:uid="{00000000-0005-0000-0000-00009F010000}"/>
    <cellStyle name=" _사급자재단가산출_옥외탱크및기기기초(단가)_공사비집계표(품의용)_8.1차 전원공사(0808)" xfId="14385" xr:uid="{00000000-0005-0000-0000-0000A0010000}"/>
    <cellStyle name=" _사급자재단가산출_추가품셈1" xfId="14386" xr:uid="{00000000-0005-0000-0000-0000A1010000}"/>
    <cellStyle name=" _사급자재단가산출_추가품셈1_8.1차 전원공사(0808)" xfId="14387" xr:uid="{00000000-0005-0000-0000-0000A2010000}"/>
    <cellStyle name=" _사급자재단가산출_추가품셈1_공사비집계표(품의용)" xfId="14388" xr:uid="{00000000-0005-0000-0000-0000A3010000}"/>
    <cellStyle name=" _사급자재단가산출_추가품셈1_공사비집계표(품의용)_8.1차 전원공사(0808)" xfId="14389" xr:uid="{00000000-0005-0000-0000-0000A4010000}"/>
    <cellStyle name=" _사급재료비및운반비" xfId="14390" xr:uid="{00000000-0005-0000-0000-0000A5010000}"/>
    <cellStyle name=" _사급재료비및운반비_8.1차 전원공사(0808)" xfId="14391" xr:uid="{00000000-0005-0000-0000-0000A6010000}"/>
    <cellStyle name=" _사급재료비및운반비_AC-05옥내기기기초" xfId="14392" xr:uid="{00000000-0005-0000-0000-0000A7010000}"/>
    <cellStyle name=" _사급재료비및운반비_AC-05옥내기기기초_8.1차 전원공사(0808)" xfId="14393" xr:uid="{00000000-0005-0000-0000-0000A8010000}"/>
    <cellStyle name=" _사급재료비및운반비_터빈발전기기초(단가)" xfId="14394" xr:uid="{00000000-0005-0000-0000-0000A9010000}"/>
    <cellStyle name=" _사급재료비및운반비_터빈발전기기초(단가)_1" xfId="14395" xr:uid="{00000000-0005-0000-0000-0000AA010000}"/>
    <cellStyle name=" _사급재료비및운반비_터빈발전기기초(단가)_1_AC-05옥내기기기초" xfId="14396" xr:uid="{00000000-0005-0000-0000-0000AB010000}"/>
    <cellStyle name=" _사급재료비및운반비_터빈발전기기초(단가)_1_AC-05옥내기기기초_8.1차 전원공사(0808)" xfId="14397" xr:uid="{00000000-0005-0000-0000-0000AC010000}"/>
    <cellStyle name=" _사급재료비및운반비_터빈발전기기초(단가)_1_AC-05옥내기기기초_전기실행" xfId="14398" xr:uid="{00000000-0005-0000-0000-0000AD010000}"/>
    <cellStyle name=" _사급재료비및운반비_터빈발전기기초(단가)_1_AC-05옥내기기기초_전기실행_8.1차 전원공사(0808)" xfId="14399" xr:uid="{00000000-0005-0000-0000-0000AE010000}"/>
    <cellStyle name=" _사급재료비및운반비_터빈발전기기초(단가)_1_전기실행" xfId="14400" xr:uid="{00000000-0005-0000-0000-0000AF010000}"/>
    <cellStyle name=" _사급재료비및운반비_터빈발전기기초(단가)_1_전기실행_8.1차 전원공사(0808)" xfId="14401" xr:uid="{00000000-0005-0000-0000-0000B0010000}"/>
    <cellStyle name=" _설계명세서_공사비집계표(품의용)" xfId="14402" xr:uid="{00000000-0005-0000-0000-0000B1010000}"/>
    <cellStyle name=" _수량및 단가 산출내용표_20030310150903590-E1C865BF" xfId="14403" xr:uid="{00000000-0005-0000-0000-0000B2010000}"/>
    <cellStyle name=" _수량및 단가 산출내용표_20030310150903590-E1C865BF_8.1차 전원공사(0808)" xfId="14404" xr:uid="{00000000-0005-0000-0000-0000B3010000}"/>
    <cellStyle name=" _수량및 단가 산출내용표_20030310150903590-E1C865BF_공사비집계표(품의용)" xfId="14405" xr:uid="{00000000-0005-0000-0000-0000B4010000}"/>
    <cellStyle name=" _수량및 단가 산출내용표_20030310150903590-E1C865BF_공사비집계표(품의용)_8.1차 전원공사(0808)" xfId="14406" xr:uid="{00000000-0005-0000-0000-0000B5010000}"/>
    <cellStyle name=" _수량및 단가 산출내용표_8.1차 전원공사(0808)" xfId="14407" xr:uid="{00000000-0005-0000-0000-0000B6010000}"/>
    <cellStyle name=" _수량및 단가 산출내용표_AC-05옥내기기기초" xfId="14408" xr:uid="{00000000-0005-0000-0000-0000B7010000}"/>
    <cellStyle name=" _수량및 단가 산출내용표_AC-05옥내기기기초_8.1차 전원공사(0808)" xfId="14409" xr:uid="{00000000-0005-0000-0000-0000B8010000}"/>
    <cellStyle name=" _수량및 단가 산출내용표_간지" xfId="14410" xr:uid="{00000000-0005-0000-0000-0000B9010000}"/>
    <cellStyle name=" _수량및 단가 산출내용표_간지_325전기설비기초" xfId="14411" xr:uid="{00000000-0005-0000-0000-0000BA010000}"/>
    <cellStyle name=" _수량및 단가 산출내용표_간지_325전기설비기초_8.1차 전원공사(0808)" xfId="14412" xr:uid="{00000000-0005-0000-0000-0000BB010000}"/>
    <cellStyle name=" _수량및 단가 산출내용표_간지_325전기설비기초_공사비집계표(품의용)" xfId="14413" xr:uid="{00000000-0005-0000-0000-0000BC010000}"/>
    <cellStyle name=" _수량및 단가 산출내용표_간지_325전기설비기초_공사비집계표(품의용)_8.1차 전원공사(0808)" xfId="14414" xr:uid="{00000000-0005-0000-0000-0000BD010000}"/>
    <cellStyle name=" _수량및 단가 산출내용표_간지_8.1차 전원공사(0808)" xfId="14415" xr:uid="{00000000-0005-0000-0000-0000BE010000}"/>
    <cellStyle name=" _수량및 단가 산출내용표_간지_공사비집계표(품의용)" xfId="14416" xr:uid="{00000000-0005-0000-0000-0000BF010000}"/>
    <cellStyle name=" _수량및 단가 산출내용표_간지_공사비집계표(품의용)_8.1차 전원공사(0808)" xfId="14417" xr:uid="{00000000-0005-0000-0000-0000C0010000}"/>
    <cellStyle name=" _수량및 단가 산출내용표_간지_대표공종 분류내역" xfId="14418" xr:uid="{00000000-0005-0000-0000-0000C1010000}"/>
    <cellStyle name=" _수량및 단가 산출내용표_간지_대표공종 분류내역_8.1차 전원공사(0808)" xfId="14419" xr:uid="{00000000-0005-0000-0000-0000C2010000}"/>
    <cellStyle name=" _수량및 단가 산출내용표_간지_대표공종 분류내역_공사비집계표(품의용)" xfId="14420" xr:uid="{00000000-0005-0000-0000-0000C3010000}"/>
    <cellStyle name=" _수량및 단가 산출내용표_간지_대표공종 분류내역_공사비집계표(품의용)_8.1차 전원공사(0808)" xfId="14421" xr:uid="{00000000-0005-0000-0000-0000C4010000}"/>
    <cellStyle name=" _수량및 단가 산출내용표_간지_대표공종분류" xfId="14422" xr:uid="{00000000-0005-0000-0000-0000C5010000}"/>
    <cellStyle name=" _수량및 단가 산출내용표_간지_대표공종분류_8.1차 전원공사(0808)" xfId="14423" xr:uid="{00000000-0005-0000-0000-0000C6010000}"/>
    <cellStyle name=" _수량및 단가 산출내용표_간지_대표공종분류_공사비집계표(품의용)" xfId="14424" xr:uid="{00000000-0005-0000-0000-0000C7010000}"/>
    <cellStyle name=" _수량및 단가 산출내용표_간지_대표공종분류_공사비집계표(품의용)_8.1차 전원공사(0808)" xfId="14425" xr:uid="{00000000-0005-0000-0000-0000C8010000}"/>
    <cellStyle name=" _수량및 단가 산출내용표_간지_사급자재총괄표" xfId="14426" xr:uid="{00000000-0005-0000-0000-0000C9010000}"/>
    <cellStyle name=" _수량및 단가 산출내용표_간지_사급자재총괄표_8.1차 전원공사(0808)" xfId="14427" xr:uid="{00000000-0005-0000-0000-0000CA010000}"/>
    <cellStyle name=" _수량및 단가 산출내용표_간지_사급자재총괄표_공사비집계표(품의용)" xfId="14428" xr:uid="{00000000-0005-0000-0000-0000CB010000}"/>
    <cellStyle name=" _수량및 단가 산출내용표_간지_사급자재총괄표_공사비집계표(품의용)_8.1차 전원공사(0808)" xfId="14429" xr:uid="{00000000-0005-0000-0000-0000CC010000}"/>
    <cellStyle name=" _수량및 단가 산출내용표_간지_설계개요" xfId="14430" xr:uid="{00000000-0005-0000-0000-0000CD010000}"/>
    <cellStyle name=" _수량및 단가 산출내용표_간지_설계개요_8.1차 전원공사(0808)" xfId="14431" xr:uid="{00000000-0005-0000-0000-0000CE010000}"/>
    <cellStyle name=" _수량및 단가 산출내용표_간지_설계개요_공사비집계표(품의용)" xfId="14432" xr:uid="{00000000-0005-0000-0000-0000CF010000}"/>
    <cellStyle name=" _수량및 단가 산출내용표_간지_설계개요_공사비집계표(품의용)_8.1차 전원공사(0808)" xfId="14433" xr:uid="{00000000-0005-0000-0000-0000D0010000}"/>
    <cellStyle name=" _수량및 단가 산출내용표_간지_설계명세서" xfId="14434" xr:uid="{00000000-0005-0000-0000-0000D1010000}"/>
    <cellStyle name=" _수량및 단가 산출내용표_간지_설계명세서_325전기설비기초" xfId="14435" xr:uid="{00000000-0005-0000-0000-0000D2010000}"/>
    <cellStyle name=" _수량및 단가 산출내용표_간지_설계명세서_325전기설비기초_8.1차 전원공사(0808)" xfId="14436" xr:uid="{00000000-0005-0000-0000-0000D3010000}"/>
    <cellStyle name=" _수량및 단가 산출내용표_간지_설계명세서_325전기설비기초_공사비집계표(품의용)" xfId="14437" xr:uid="{00000000-0005-0000-0000-0000D4010000}"/>
    <cellStyle name=" _수량및 단가 산출내용표_간지_설계명세서_325전기설비기초_공사비집계표(품의용)_8.1차 전원공사(0808)" xfId="14438" xr:uid="{00000000-0005-0000-0000-0000D5010000}"/>
    <cellStyle name=" _수량및 단가 산출내용표_간지_설계명세서_8.1차 전원공사(0808)" xfId="14439" xr:uid="{00000000-0005-0000-0000-0000D6010000}"/>
    <cellStyle name=" _수량및 단가 산출내용표_간지_설계명세서_공사비집계표(품의용)" xfId="14440" xr:uid="{00000000-0005-0000-0000-0000D7010000}"/>
    <cellStyle name=" _수량및 단가 산출내용표_간지_설계명세서_공사비집계표(품의용)_8.1차 전원공사(0808)" xfId="14441" xr:uid="{00000000-0005-0000-0000-0000D8010000}"/>
    <cellStyle name=" _수량및 단가 산출내용표_간지_설계명세서_설계개요" xfId="14442" xr:uid="{00000000-0005-0000-0000-0000D9010000}"/>
    <cellStyle name=" _수량및 단가 산출내용표_간지_설계명세서_설계개요_8.1차 전원공사(0808)" xfId="14443" xr:uid="{00000000-0005-0000-0000-0000DA010000}"/>
    <cellStyle name=" _수량및 단가 산출내용표_간지_설계명세서_설계개요_공사비집계표(품의용)" xfId="14444" xr:uid="{00000000-0005-0000-0000-0000DB010000}"/>
    <cellStyle name=" _수량및 단가 산출내용표_간지_설계명세서_설계개요_공사비집계표(품의용)_8.1차 전원공사(0808)" xfId="14445" xr:uid="{00000000-0005-0000-0000-0000DC010000}"/>
    <cellStyle name=" _수량및 단가 산출내용표_간지_옥외탱크기초(단가)" xfId="14446" xr:uid="{00000000-0005-0000-0000-0000DD010000}"/>
    <cellStyle name=" _수량및 단가 산출내용표_간지_옥외탱크기초(단가)_8.1차 전원공사(0808)" xfId="14447" xr:uid="{00000000-0005-0000-0000-0000DE010000}"/>
    <cellStyle name=" _수량및 단가 산출내용표_간지_옥외탱크기초(단가)_공사비집계표(품의용)" xfId="14448" xr:uid="{00000000-0005-0000-0000-0000DF010000}"/>
    <cellStyle name=" _수량및 단가 산출내용표_간지_옥외탱크기초(단가)_공사비집계표(품의용)_8.1차 전원공사(0808)" xfId="14449" xr:uid="{00000000-0005-0000-0000-0000E0010000}"/>
    <cellStyle name=" _수량및 단가 산출내용표_간지_추가품셈1" xfId="14450" xr:uid="{00000000-0005-0000-0000-0000E1010000}"/>
    <cellStyle name=" _수량및 단가 산출내용표_간지_추가품셈1_8.1차 전원공사(0808)" xfId="14451" xr:uid="{00000000-0005-0000-0000-0000E2010000}"/>
    <cellStyle name=" _수량및 단가 산출내용표_간지_추가품셈1_공사비집계표(품의용)" xfId="14452" xr:uid="{00000000-0005-0000-0000-0000E3010000}"/>
    <cellStyle name=" _수량및 단가 산출내용표_간지_추가품셈1_공사비집계표(품의용)_8.1차 전원공사(0808)" xfId="14453" xr:uid="{00000000-0005-0000-0000-0000E4010000}"/>
    <cellStyle name=" _수량및 단가 산출내용표_공사비집계표(품의용)" xfId="14454" xr:uid="{00000000-0005-0000-0000-0000E5010000}"/>
    <cellStyle name=" _수량및 단가 산출내용표_공사비집계표(품의용)_8.1차 전원공사(0808)" xfId="14455" xr:uid="{00000000-0005-0000-0000-0000E6010000}"/>
    <cellStyle name=" _수량및 단가 산출내용표_구내도로 및 배수(단가)" xfId="14456" xr:uid="{00000000-0005-0000-0000-0000E7010000}"/>
    <cellStyle name=" _수량및 단가 산출내용표_구내도로 및 배수(단가)_8.1차 전원공사(0808)" xfId="14457" xr:uid="{00000000-0005-0000-0000-0000E8010000}"/>
    <cellStyle name=" _수량및 단가 산출내용표_구내도로 및 배수(단가)_공사비집계표(품의용)" xfId="14458" xr:uid="{00000000-0005-0000-0000-0000E9010000}"/>
    <cellStyle name=" _수량및 단가 산출내용표_구내도로 및 배수(단가)_공사비집계표(품의용)_8.1차 전원공사(0808)" xfId="14459" xr:uid="{00000000-0005-0000-0000-0000EA010000}"/>
    <cellStyle name=" _수량및 단가 산출내용표_사급자재단가산출" xfId="14460" xr:uid="{00000000-0005-0000-0000-0000EB010000}"/>
    <cellStyle name=" _수량및 단가 산출내용표_사급자재단가산출_325전기설비기초" xfId="14461" xr:uid="{00000000-0005-0000-0000-0000EC010000}"/>
    <cellStyle name=" _수량및 단가 산출내용표_사급자재단가산출_325전기설비기초_8.1차 전원공사(0808)" xfId="14462" xr:uid="{00000000-0005-0000-0000-0000ED010000}"/>
    <cellStyle name=" _수량및 단가 산출내용표_사급자재단가산출_325전기설비기초_공사비집계표(품의용)" xfId="14463" xr:uid="{00000000-0005-0000-0000-0000EE010000}"/>
    <cellStyle name=" _수량및 단가 산출내용표_사급자재단가산출_325전기설비기초_공사비집계표(품의용)_8.1차 전원공사(0808)" xfId="14464" xr:uid="{00000000-0005-0000-0000-0000EF010000}"/>
    <cellStyle name=" _수량및 단가 산출내용표_사급자재단가산출_8.1차 전원공사(0808)" xfId="14465" xr:uid="{00000000-0005-0000-0000-0000F0010000}"/>
    <cellStyle name=" _수량및 단가 산출내용표_사급자재단가산출_공사비집계표(품의용)" xfId="14466" xr:uid="{00000000-0005-0000-0000-0000F1010000}"/>
    <cellStyle name=" _수량및 단가 산출내용표_사급자재단가산출_공사비집계표(품의용)_8.1차 전원공사(0808)" xfId="14467" xr:uid="{00000000-0005-0000-0000-0000F2010000}"/>
    <cellStyle name=" _수량및 단가 산출내용표_사급자재단가산출_대표공종 분류내역" xfId="14468" xr:uid="{00000000-0005-0000-0000-0000F3010000}"/>
    <cellStyle name=" _수량및 단가 산출내용표_사급자재단가산출_대표공종 분류내역_8.1차 전원공사(0808)" xfId="14469" xr:uid="{00000000-0005-0000-0000-0000F4010000}"/>
    <cellStyle name=" _수량및 단가 산출내용표_사급자재단가산출_대표공종 분류내역_공사비집계표(품의용)" xfId="14470" xr:uid="{00000000-0005-0000-0000-0000F5010000}"/>
    <cellStyle name=" _수량및 단가 산출내용표_사급자재단가산출_대표공종 분류내역_공사비집계표(품의용)_8.1차 전원공사(0808)" xfId="14471" xr:uid="{00000000-0005-0000-0000-0000F6010000}"/>
    <cellStyle name=" _수량및 단가 산출내용표_사급자재단가산출_대표공종분류" xfId="14472" xr:uid="{00000000-0005-0000-0000-0000F7010000}"/>
    <cellStyle name=" _수량및 단가 산출내용표_사급자재단가산출_대표공종분류_8.1차 전원공사(0808)" xfId="14473" xr:uid="{00000000-0005-0000-0000-0000F8010000}"/>
    <cellStyle name=" _수량및 단가 산출내용표_사급자재단가산출_대표공종분류_공사비집계표(품의용)" xfId="14474" xr:uid="{00000000-0005-0000-0000-0000F9010000}"/>
    <cellStyle name=" _수량및 단가 산출내용표_사급자재단가산출_대표공종분류_공사비집계표(품의용)_8.1차 전원공사(0808)" xfId="14475" xr:uid="{00000000-0005-0000-0000-0000FA010000}"/>
    <cellStyle name=" _수량및 단가 산출내용표_사급자재단가산출_사급자재총괄표" xfId="14476" xr:uid="{00000000-0005-0000-0000-0000FB010000}"/>
    <cellStyle name=" _수량및 단가 산출내용표_사급자재단가산출_사급자재총괄표_8.1차 전원공사(0808)" xfId="14477" xr:uid="{00000000-0005-0000-0000-0000FC010000}"/>
    <cellStyle name=" _수량및 단가 산출내용표_사급자재단가산출_사급자재총괄표_공사비집계표(품의용)" xfId="14478" xr:uid="{00000000-0005-0000-0000-0000FD010000}"/>
    <cellStyle name=" _수량및 단가 산출내용표_사급자재단가산출_사급자재총괄표_공사비집계표(품의용)_8.1차 전원공사(0808)" xfId="14479" xr:uid="{00000000-0005-0000-0000-0000FE010000}"/>
    <cellStyle name=" _수량및 단가 산출내용표_사급자재단가산출_설계개요" xfId="14480" xr:uid="{00000000-0005-0000-0000-0000FF010000}"/>
    <cellStyle name=" _수량및 단가 산출내용표_사급자재단가산출_설계개요_8.1차 전원공사(0808)" xfId="14481" xr:uid="{00000000-0005-0000-0000-000000020000}"/>
    <cellStyle name=" _수량및 단가 산출내용표_사급자재단가산출_설계개요_공사비집계표(품의용)" xfId="14482" xr:uid="{00000000-0005-0000-0000-000001020000}"/>
    <cellStyle name=" _수량및 단가 산출내용표_사급자재단가산출_설계개요_공사비집계표(품의용)_8.1차 전원공사(0808)" xfId="14483" xr:uid="{00000000-0005-0000-0000-000002020000}"/>
    <cellStyle name=" _수량및 단가 산출내용표_사급자재단가산출_설계명세서" xfId="14484" xr:uid="{00000000-0005-0000-0000-000003020000}"/>
    <cellStyle name=" _수량및 단가 산출내용표_사급자재단가산출_설계명세서_325전기설비기초" xfId="14485" xr:uid="{00000000-0005-0000-0000-000004020000}"/>
    <cellStyle name=" _수량및 단가 산출내용표_사급자재단가산출_설계명세서_325전기설비기초_8.1차 전원공사(0808)" xfId="14486" xr:uid="{00000000-0005-0000-0000-000005020000}"/>
    <cellStyle name=" _수량및 단가 산출내용표_사급자재단가산출_설계명세서_325전기설비기초_공사비집계표(품의용)" xfId="14487" xr:uid="{00000000-0005-0000-0000-000006020000}"/>
    <cellStyle name=" _수량및 단가 산출내용표_사급자재단가산출_설계명세서_325전기설비기초_공사비집계표(품의용)_8.1차 전원공사(0808)" xfId="14488" xr:uid="{00000000-0005-0000-0000-000007020000}"/>
    <cellStyle name=" _수량및 단가 산출내용표_사급자재단가산출_설계명세서_8.1차 전원공사(0808)" xfId="14489" xr:uid="{00000000-0005-0000-0000-000008020000}"/>
    <cellStyle name=" _수량및 단가 산출내용표_사급자재단가산출_설계명세서_공사비집계표(품의용)" xfId="14490" xr:uid="{00000000-0005-0000-0000-000009020000}"/>
    <cellStyle name=" _수량및 단가 산출내용표_사급자재단가산출_설계명세서_공사비집계표(품의용)_8.1차 전원공사(0808)" xfId="14491" xr:uid="{00000000-0005-0000-0000-00000A020000}"/>
    <cellStyle name=" _수량및 단가 산출내용표_사급자재단가산출_설계명세서_설계개요" xfId="14492" xr:uid="{00000000-0005-0000-0000-00000B020000}"/>
    <cellStyle name=" _수량및 단가 산출내용표_사급자재단가산출_설계명세서_설계개요_8.1차 전원공사(0808)" xfId="14493" xr:uid="{00000000-0005-0000-0000-00000C020000}"/>
    <cellStyle name=" _수량및 단가 산출내용표_사급자재단가산출_설계명세서_설계개요_공사비집계표(품의용)" xfId="14494" xr:uid="{00000000-0005-0000-0000-00000D020000}"/>
    <cellStyle name=" _수량및 단가 산출내용표_사급자재단가산출_설계명세서_설계개요_공사비집계표(품의용)_8.1차 전원공사(0808)" xfId="14495" xr:uid="{00000000-0005-0000-0000-00000E020000}"/>
    <cellStyle name=" _수량및 단가 산출내용표_사급자재단가산출_옥외탱크기초(단가)" xfId="14496" xr:uid="{00000000-0005-0000-0000-00000F020000}"/>
    <cellStyle name=" _수량및 단가 산출내용표_사급자재단가산출_옥외탱크기초(단가)_8.1차 전원공사(0808)" xfId="14497" xr:uid="{00000000-0005-0000-0000-000010020000}"/>
    <cellStyle name=" _수량및 단가 산출내용표_사급자재단가산출_옥외탱크기초(단가)_공사비집계표(품의용)" xfId="14498" xr:uid="{00000000-0005-0000-0000-000011020000}"/>
    <cellStyle name=" _수량및 단가 산출내용표_사급자재단가산출_옥외탱크기초(단가)_공사비집계표(품의용)_8.1차 전원공사(0808)" xfId="14499" xr:uid="{00000000-0005-0000-0000-000012020000}"/>
    <cellStyle name=" _수량및 단가 산출내용표_사급자재단가산출_옥외탱크및기기기초(단가)" xfId="14500" xr:uid="{00000000-0005-0000-0000-000013020000}"/>
    <cellStyle name=" _수량및 단가 산출내용표_사급자재단가산출_옥외탱크및기기기초(단가)_8.1차 전원공사(0808)" xfId="14501" xr:uid="{00000000-0005-0000-0000-000014020000}"/>
    <cellStyle name=" _수량및 단가 산출내용표_사급자재단가산출_옥외탱크및기기기초(단가)_공사비집계표(품의용)" xfId="14502" xr:uid="{00000000-0005-0000-0000-000015020000}"/>
    <cellStyle name=" _수량및 단가 산출내용표_사급자재단가산출_옥외탱크및기기기초(단가)_공사비집계표(품의용)_8.1차 전원공사(0808)" xfId="14503" xr:uid="{00000000-0005-0000-0000-000016020000}"/>
    <cellStyle name=" _수량및 단가 산출내용표_사급자재단가산출_추가품셈1" xfId="14504" xr:uid="{00000000-0005-0000-0000-000017020000}"/>
    <cellStyle name=" _수량및 단가 산출내용표_사급자재단가산출_추가품셈1_8.1차 전원공사(0808)" xfId="14505" xr:uid="{00000000-0005-0000-0000-000018020000}"/>
    <cellStyle name=" _수량및 단가 산출내용표_사급자재단가산출_추가품셈1_공사비집계표(품의용)" xfId="14506" xr:uid="{00000000-0005-0000-0000-000019020000}"/>
    <cellStyle name=" _수량및 단가 산출내용표_사급자재단가산출_추가품셈1_공사비집계표(품의용)_8.1차 전원공사(0808)" xfId="14507" xr:uid="{00000000-0005-0000-0000-00001A020000}"/>
    <cellStyle name=" _수량및 단가 산출내용표_태안7,8 건설공사(기계분야_계약)-1" xfId="14508" xr:uid="{00000000-0005-0000-0000-00001B020000}"/>
    <cellStyle name=" _수량및 단가 산출내용표_태안7,8 건설공사(기계분야_계약)-1_8.1차 전원공사(0808)" xfId="14509" xr:uid="{00000000-0005-0000-0000-00001C020000}"/>
    <cellStyle name=" _수원통합국사 보안시스템 견적서_신화080723_ver1" xfId="14510" xr:uid="{00000000-0005-0000-0000-00001D020000}"/>
    <cellStyle name=" _수원통합국사 전관방송 내역_20080722_제출" xfId="14511" xr:uid="{00000000-0005-0000-0000-00001E020000}"/>
    <cellStyle name=" _안중근의사 기념관 철거" xfId="14512" xr:uid="{00000000-0005-0000-0000-00001F020000}"/>
    <cellStyle name=" _옥내기기기초공설" xfId="14513" xr:uid="{00000000-0005-0000-0000-000020020000}"/>
    <cellStyle name=" _옥내기기기초공설_8.1차 전원공사(0808)" xfId="14514" xr:uid="{00000000-0005-0000-0000-000021020000}"/>
    <cellStyle name=" _옥외탱크및기기기초(단가)" xfId="14515" xr:uid="{00000000-0005-0000-0000-000022020000}"/>
    <cellStyle name=" _옥외탱크및기기기초(단가)_8.1차 전원공사(0808)" xfId="14516" xr:uid="{00000000-0005-0000-0000-000023020000}"/>
    <cellStyle name=" _용문동예촌빌딩신축공사(기계설비)-ver0" xfId="26" xr:uid="{00000000-0005-0000-0000-000024020000}"/>
    <cellStyle name=" _전관방송내역서_20080813_배관배선포함" xfId="14517" xr:uid="{00000000-0005-0000-0000-000025020000}"/>
    <cellStyle name=" _전기-신설(작업구5)" xfId="14518" xr:uid="{00000000-0005-0000-0000-000026020000}"/>
    <cellStyle name=" _천동00빌딩신축공사(기계설비)-VER0" xfId="27" xr:uid="{00000000-0005-0000-0000-000027020000}"/>
    <cellStyle name=" _철거공사 후 신설 견적내역서_0511" xfId="14519" xr:uid="{00000000-0005-0000-0000-000028020000}"/>
    <cellStyle name=" _철근운반비" xfId="14520" xr:uid="{00000000-0005-0000-0000-000029020000}"/>
    <cellStyle name=" _철근운반비_7,8물량반영-전기설비기초0224" xfId="14521" xr:uid="{00000000-0005-0000-0000-00002A020000}"/>
    <cellStyle name=" _철근운반비_7,8물량반영-전기설비기초0224_8.1차 전원공사(0808)" xfId="14522" xr:uid="{00000000-0005-0000-0000-00002B020000}"/>
    <cellStyle name=" _철근운반비_7,8물량반영-전기설비기초0224_공사비집계표(품의용)" xfId="14523" xr:uid="{00000000-0005-0000-0000-00002C020000}"/>
    <cellStyle name=" _철근운반비_7,8물량반영-전기설비기초0224_공사비집계표(품의용)_8.1차 전원공사(0808)" xfId="14524" xr:uid="{00000000-0005-0000-0000-00002D020000}"/>
    <cellStyle name=" _철근운반비_8.1차 전원공사(0808)" xfId="14525" xr:uid="{00000000-0005-0000-0000-00002E020000}"/>
    <cellStyle name=" _철근운반비_공사비집계표(품의용)" xfId="14526" xr:uid="{00000000-0005-0000-0000-00002F020000}"/>
    <cellStyle name=" _철근운반비_공사비집계표(품의용)_8.1차 전원공사(0808)" xfId="14527" xr:uid="{00000000-0005-0000-0000-000030020000}"/>
    <cellStyle name=" _철근운반비_구내도로 및 배수(단가)" xfId="14528" xr:uid="{00000000-0005-0000-0000-000031020000}"/>
    <cellStyle name=" _철근운반비_구내도로 및 배수(단가)_8.1차 전원공사(0808)" xfId="14529" xr:uid="{00000000-0005-0000-0000-000032020000}"/>
    <cellStyle name=" _철근운반비_구내도로 및 배수(단가)_공사비집계표(품의용)" xfId="14530" xr:uid="{00000000-0005-0000-0000-000033020000}"/>
    <cellStyle name=" _철근운반비_구내도로 및 배수(단가)_공사비집계표(품의용)_8.1차 전원공사(0808)" xfId="14531" xr:uid="{00000000-0005-0000-0000-000034020000}"/>
    <cellStyle name=" _철근운반비_옥외탱크및기기기초(단가)" xfId="14532" xr:uid="{00000000-0005-0000-0000-000035020000}"/>
    <cellStyle name=" _철근운반비_옥외탱크및기기기초(단가)_8.1차 전원공사(0808)" xfId="14533" xr:uid="{00000000-0005-0000-0000-000036020000}"/>
    <cellStyle name=" _철근운반비_옥외탱크및기기기초(단가)_공사비집계표(품의용)" xfId="14534" xr:uid="{00000000-0005-0000-0000-000037020000}"/>
    <cellStyle name=" _철근운반비_옥외탱크및기기기초(단가)_공사비집계표(품의용)_8.1차 전원공사(0808)" xfId="14535" xr:uid="{00000000-0005-0000-0000-000038020000}"/>
    <cellStyle name=" _콘크리트품" xfId="14536" xr:uid="{00000000-0005-0000-0000-000039020000}"/>
    <cellStyle name=" _콘크리트품_8.1차 전원공사(0808)" xfId="14537" xr:uid="{00000000-0005-0000-0000-00003A020000}"/>
    <cellStyle name=" _태안7,8 건설공사(기계분야_계약)-1" xfId="14538" xr:uid="{00000000-0005-0000-0000-00003B020000}"/>
    <cellStyle name=" _태안7,8 건설공사(기계분야_계약)-1_8.1차 전원공사(0808)" xfId="14539" xr:uid="{00000000-0005-0000-0000-00003C020000}"/>
    <cellStyle name=" _터빈발전기기초(단가)" xfId="14540" xr:uid="{00000000-0005-0000-0000-00003D020000}"/>
    <cellStyle name=" _터빈발전기기초(단가)_8.1차 전원공사(0808)" xfId="14541" xr:uid="{00000000-0005-0000-0000-00003E020000}"/>
    <cellStyle name=" _터빈발전기기초(단가)_AC-05옥내기기기초" xfId="14542" xr:uid="{00000000-0005-0000-0000-00003F020000}"/>
    <cellStyle name=" _터빈발전기기초(단가)_AC-05옥내기기기초_8.1차 전원공사(0808)" xfId="14543" xr:uid="{00000000-0005-0000-0000-000040020000}"/>
    <cellStyle name=" _통신공사 내역서_LGCNS_080926_제출" xfId="14544" xr:uid="{00000000-0005-0000-0000-000041020000}"/>
    <cellStyle name=" _통신공사 내역서_LGCNS_080926_제출_LGHQ리모델링_통신_기본설계 공량물량_v1.0_100218-CATV" xfId="14545" xr:uid="{00000000-0005-0000-0000-000042020000}"/>
    <cellStyle name=" _통신관로인입공사" xfId="14546" xr:uid="{00000000-0005-0000-0000-000043020000}"/>
    <cellStyle name=" _품셈" xfId="14547" xr:uid="{00000000-0005-0000-0000-000044020000}"/>
    <cellStyle name=" _품셈_7,8물량반영-전기설비기초0224" xfId="14548" xr:uid="{00000000-0005-0000-0000-000045020000}"/>
    <cellStyle name=" _품셈_7,8물량반영-전기설비기초0224_8.1차 전원공사(0808)" xfId="14549" xr:uid="{00000000-0005-0000-0000-000046020000}"/>
    <cellStyle name=" _품셈_8.1차 전원공사(0808)" xfId="14550" xr:uid="{00000000-0005-0000-0000-000047020000}"/>
    <cellStyle name=" _품셈_AC-05옥내기기기초" xfId="14551" xr:uid="{00000000-0005-0000-0000-000048020000}"/>
    <cellStyle name=" _품셈_AC-05옥내기기기초_8.1차 전원공사(0808)" xfId="14552" xr:uid="{00000000-0005-0000-0000-000049020000}"/>
    <cellStyle name=" _품셈_구내도로 및 배수(단가)" xfId="14553" xr:uid="{00000000-0005-0000-0000-00004A020000}"/>
    <cellStyle name=" _품셈_구내도로 및 배수(단가)_8.1차 전원공사(0808)" xfId="14554" xr:uid="{00000000-0005-0000-0000-00004B020000}"/>
    <cellStyle name=" _품셈_옥외탱크및기기기초(단가)" xfId="14555" xr:uid="{00000000-0005-0000-0000-00004C020000}"/>
    <cellStyle name=" _품셈_옥외탱크및기기기초(단가)_8.1차 전원공사(0808)" xfId="14556" xr:uid="{00000000-0005-0000-0000-00004D020000}"/>
    <cellStyle name=" _품셈_철근운반비" xfId="14557" xr:uid="{00000000-0005-0000-0000-00004E020000}"/>
    <cellStyle name=" _품셈_철근운반비_7,8물량반영-전기설비기초0224" xfId="14558" xr:uid="{00000000-0005-0000-0000-00004F020000}"/>
    <cellStyle name=" _품셈_철근운반비_7,8물량반영-전기설비기초0224_8.1차 전원공사(0808)" xfId="14559" xr:uid="{00000000-0005-0000-0000-000050020000}"/>
    <cellStyle name=" _품셈_철근운반비_7,8물량반영-전기설비기초0224_공사비집계표(품의용)" xfId="14560" xr:uid="{00000000-0005-0000-0000-000051020000}"/>
    <cellStyle name=" _품셈_철근운반비_7,8물량반영-전기설비기초0224_공사비집계표(품의용)_8.1차 전원공사(0808)" xfId="14561" xr:uid="{00000000-0005-0000-0000-000052020000}"/>
    <cellStyle name=" _품셈_철근운반비_8.1차 전원공사(0808)" xfId="14562" xr:uid="{00000000-0005-0000-0000-000053020000}"/>
    <cellStyle name=" _품셈_철근운반비_공사비집계표(품의용)" xfId="14563" xr:uid="{00000000-0005-0000-0000-000054020000}"/>
    <cellStyle name=" _품셈_철근운반비_공사비집계표(품의용)_8.1차 전원공사(0808)" xfId="14564" xr:uid="{00000000-0005-0000-0000-000055020000}"/>
    <cellStyle name=" _품셈_철근운반비_구내도로 및 배수(단가)" xfId="14565" xr:uid="{00000000-0005-0000-0000-000056020000}"/>
    <cellStyle name=" _품셈_철근운반비_구내도로 및 배수(단가)_8.1차 전원공사(0808)" xfId="14566" xr:uid="{00000000-0005-0000-0000-000057020000}"/>
    <cellStyle name=" _품셈_철근운반비_구내도로 및 배수(단가)_공사비집계표(품의용)" xfId="14567" xr:uid="{00000000-0005-0000-0000-000058020000}"/>
    <cellStyle name=" _품셈_철근운반비_구내도로 및 배수(단가)_공사비집계표(품의용)_8.1차 전원공사(0808)" xfId="14568" xr:uid="{00000000-0005-0000-0000-000059020000}"/>
    <cellStyle name=" _품셈_철근운반비_옥외탱크및기기기초(단가)" xfId="14569" xr:uid="{00000000-0005-0000-0000-00005A020000}"/>
    <cellStyle name=" _품셈_철근운반비_옥외탱크및기기기초(단가)_8.1차 전원공사(0808)" xfId="14570" xr:uid="{00000000-0005-0000-0000-00005B020000}"/>
    <cellStyle name=" _품셈_철근운반비_옥외탱크및기기기초(단가)_공사비집계표(품의용)" xfId="14571" xr:uid="{00000000-0005-0000-0000-00005C020000}"/>
    <cellStyle name=" _품셈_철근운반비_옥외탱크및기기기초(단가)_공사비집계표(품의용)_8.1차 전원공사(0808)" xfId="14572" xr:uid="{00000000-0005-0000-0000-00005D020000}"/>
    <cellStyle name=" _품셈_태안7,8 건설공사(기계분야_계약)-1" xfId="14573" xr:uid="{00000000-0005-0000-0000-00005E020000}"/>
    <cellStyle name=" _품셈_태안7,8 건설공사(기계분야_계약)-1_8.1차 전원공사(0808)" xfId="14574" xr:uid="{00000000-0005-0000-0000-00005F020000}"/>
    <cellStyle name=" _품의서" xfId="14575" xr:uid="{00000000-0005-0000-0000-000060020000}"/>
    <cellStyle name=" _품의서(1.25)" xfId="14576" xr:uid="{00000000-0005-0000-0000-000061020000}"/>
    <cellStyle name=" _품질관리비" xfId="14577" xr:uid="{00000000-0005-0000-0000-000062020000}"/>
    <cellStyle name=" _품질관리비_8.1차 전원공사(0808)" xfId="14578" xr:uid="{00000000-0005-0000-0000-000063020000}"/>
    <cellStyle name=" _품질관리비산출" xfId="14579" xr:uid="{00000000-0005-0000-0000-000064020000}"/>
    <cellStyle name=" _품질관리비산출_8.1차 전원공사(0808)" xfId="14580" xr:uid="{00000000-0005-0000-0000-000065020000}"/>
    <cellStyle name=" Prog" xfId="14581" xr:uid="{00000000-0005-0000-0000-000066020000}"/>
    <cellStyle name="_x0007__x000b_" xfId="14582" xr:uid="{00000000-0005-0000-0000-000067020000}"/>
    <cellStyle name="_x000c_??b0??bX??b??b¨??b섄??b섰??b셌??b셨??b손??b???b???bŀ??b???b???b솴??b쇌??b쇬??b숄??b술??b???b???b???b???b??" xfId="14583" xr:uid="{00000000-0005-0000-0000-000068020000}"/>
    <cellStyle name="_x000c_ōᅺb0ōᆊbXōᆚbōᆪb¨ōᆺb섄ōᇊb섰ōᇚb셌ōᇪb셨ōᇺb손ōሊbÌōሚbôōሪbŀōሺbŨōቊbƀōቚb솴ōቪb쇌ōቺb쇬ōኊb숄ōኚb술ōኪbƜōኺbƸōዊbǜōዚbǸōዪbɄō" xfId="14584" xr:uid="{00000000-0005-0000-0000-000069020000}"/>
    <cellStyle name="_x000d_$" xfId="14585" xr:uid="{00000000-0005-0000-0000-00006A020000}"/>
    <cellStyle name="_x000d_;&amp;?;" xfId="14586" xr:uid="{00000000-0005-0000-0000-00006B020000}"/>
    <cellStyle name="&quot;" xfId="28" xr:uid="{00000000-0005-0000-0000-00006C020000}"/>
    <cellStyle name="&quot; 2" xfId="14587" xr:uid="{00000000-0005-0000-0000-00006D020000}"/>
    <cellStyle name="_x0014_&quot;_x0003__x0003__x000c_?_x0008__x0014_4_x0001_" xfId="29" xr:uid="{00000000-0005-0000-0000-00006E020000}"/>
    <cellStyle name="&quot;큰제목&quot;" xfId="14588" xr:uid="{00000000-0005-0000-0000-00006F020000}"/>
    <cellStyle name="#,##0" xfId="30" xr:uid="{00000000-0005-0000-0000-000070020000}"/>
    <cellStyle name="#,##0 2" xfId="31" xr:uid="{00000000-0005-0000-0000-000071020000}"/>
    <cellStyle name="#,##0 2 2" xfId="14589" xr:uid="{00000000-0005-0000-0000-000072020000}"/>
    <cellStyle name="#,##0.0 2" xfId="14590" xr:uid="{00000000-0005-0000-0000-000073020000}"/>
    <cellStyle name="$_0106LG인버터냉난방기제작-1" xfId="14591" xr:uid="{00000000-0005-0000-0000-000074020000}"/>
    <cellStyle name="$_0108한국전기교통-LED교통신호등((원본))" xfId="14592" xr:uid="{00000000-0005-0000-0000-000075020000}"/>
    <cellStyle name="$_0111해양수산부등명기제작" xfId="14593" xr:uid="{00000000-0005-0000-0000-000076020000}"/>
    <cellStyle name="$_0111핸디소프트-전자표준문서시스템" xfId="14594" xr:uid="{00000000-0005-0000-0000-000077020000}"/>
    <cellStyle name="$_0112금감원사무자동화시스템" xfId="14595" xr:uid="{00000000-0005-0000-0000-000078020000}"/>
    <cellStyle name="$_0112수도권매립지SW원가" xfId="14596" xr:uid="{00000000-0005-0000-0000-000079020000}"/>
    <cellStyle name="$_0201종합예술회관의자제작설치" xfId="14597" xr:uid="{00000000-0005-0000-0000-00007A020000}"/>
    <cellStyle name="$_0202마사회근무복" xfId="14598" xr:uid="{00000000-0005-0000-0000-00007B020000}"/>
    <cellStyle name="$_0202부경교재-승강칠판" xfId="14599" xr:uid="{00000000-0005-0000-0000-00007C020000}"/>
    <cellStyle name="$_0204한국석묘납골함-1규격" xfId="14600" xr:uid="{00000000-0005-0000-0000-00007D020000}"/>
    <cellStyle name="$_0212금감원-법규정보시스템(完)" xfId="14601" xr:uid="{00000000-0005-0000-0000-00007E020000}"/>
    <cellStyle name="$_080802-삼원견적서-01" xfId="14602" xr:uid="{00000000-0005-0000-0000-00007F020000}"/>
    <cellStyle name="$_2002-03경찰대학-졸업식" xfId="14603" xr:uid="{00000000-0005-0000-0000-000080020000}"/>
    <cellStyle name="$_2002-03신화전자-감지기" xfId="14604" xr:uid="{00000000-0005-0000-0000-000081020000}"/>
    <cellStyle name="$_2002-04강원랜드-슬러트머신" xfId="14605" xr:uid="{00000000-0005-0000-0000-000082020000}"/>
    <cellStyle name="$_2002결과표" xfId="14606" xr:uid="{00000000-0005-0000-0000-000083020000}"/>
    <cellStyle name="$_2002결과표1" xfId="14607" xr:uid="{00000000-0005-0000-0000-000084020000}"/>
    <cellStyle name="$_db진흥" xfId="32" xr:uid="{00000000-0005-0000-0000-000085020000}"/>
    <cellStyle name="$_Pilot플랜트-계변경" xfId="14608" xr:uid="{00000000-0005-0000-0000-000086020000}"/>
    <cellStyle name="$_Pilot플랜트이전설치-변경최종" xfId="14609" xr:uid="{00000000-0005-0000-0000-000087020000}"/>
    <cellStyle name="$_SE40" xfId="14610" xr:uid="{00000000-0005-0000-0000-000088020000}"/>
    <cellStyle name="$_SW(케이비)" xfId="14611" xr:uid="{00000000-0005-0000-0000-000089020000}"/>
    <cellStyle name="$_견적2" xfId="33" xr:uid="{00000000-0005-0000-0000-00008A020000}"/>
    <cellStyle name="$_경찰청-근무,기동복" xfId="14612" xr:uid="{00000000-0005-0000-0000-00008B020000}"/>
    <cellStyle name="$_기아" xfId="34" xr:uid="{00000000-0005-0000-0000-00008C020000}"/>
    <cellStyle name="$_동산용사촌수현(원본)" xfId="14613" xr:uid="{00000000-0005-0000-0000-00008D020000}"/>
    <cellStyle name="$_수초제거기(대양기계)" xfId="14614" xr:uid="{00000000-0005-0000-0000-00008E020000}"/>
    <cellStyle name="$_원본 - 한국전기교통-개선형신호등 4종" xfId="14615" xr:uid="{00000000-0005-0000-0000-00008F020000}"/>
    <cellStyle name="$_중앙선관위(투표,개표)" xfId="14616" xr:uid="{00000000-0005-0000-0000-000090020000}"/>
    <cellStyle name="$_최종-한국전기교통-개선형신호등 4종(공수조정)" xfId="14617" xr:uid="{00000000-0005-0000-0000-000091020000}"/>
    <cellStyle name="$_한국도로공사" xfId="14618" xr:uid="{00000000-0005-0000-0000-000092020000}"/>
    <cellStyle name="$_한전내역서-최종" xfId="14619" xr:uid="{00000000-0005-0000-0000-000093020000}"/>
    <cellStyle name="%(+,-,0)" xfId="14620" xr:uid="{00000000-0005-0000-0000-000094020000}"/>
    <cellStyle name="%4_x0003_?투자계획 조정내역" xfId="14621" xr:uid="{00000000-0005-0000-0000-000095020000}"/>
    <cellStyle name="(##.00)" xfId="35" xr:uid="{00000000-0005-0000-0000-000096020000}"/>
    <cellStyle name="(##.00) 2" xfId="14622" xr:uid="{00000000-0005-0000-0000-000097020000}"/>
    <cellStyle name="(△콤마)" xfId="36" xr:uid="{00000000-0005-0000-0000-000098020000}"/>
    <cellStyle name="(백분율)" xfId="37" xr:uid="{00000000-0005-0000-0000-000099020000}"/>
    <cellStyle name="(용량보정)" xfId="38" xr:uid="{00000000-0005-0000-0000-00009A020000}"/>
    <cellStyle name="(용량보정) 2" xfId="39" xr:uid="{00000000-0005-0000-0000-00009B020000}"/>
    <cellStyle name="(용량보정) 3" xfId="40" xr:uid="{00000000-0005-0000-0000-00009C020000}"/>
    <cellStyle name="(용량보정) 4" xfId="41" xr:uid="{00000000-0005-0000-0000-00009D020000}"/>
    <cellStyle name="(콤마)" xfId="42" xr:uid="{00000000-0005-0000-0000-00009E020000}"/>
    <cellStyle name="(표준)" xfId="14623" xr:uid="{00000000-0005-0000-0000-00009F020000}"/>
    <cellStyle name=")" xfId="14624" xr:uid="{00000000-0005-0000-0000-0000A0020000}"/>
    <cellStyle name="/" xfId="43" xr:uid="{00000000-0005-0000-0000-0000A1020000}"/>
    <cellStyle name="?" xfId="44" xr:uid="{00000000-0005-0000-0000-0000A2020000}"/>
    <cellStyle name="?(2)" xfId="14625" xr:uid="{00000000-0005-0000-0000-0000A3020000}"/>
    <cellStyle name="??" xfId="14626" xr:uid="{00000000-0005-0000-0000-0000A4020000}"/>
    <cellStyle name="?_x0001_?" xfId="14627" xr:uid="{00000000-0005-0000-0000-0000A5020000}"/>
    <cellStyle name="?? [0.00]_NT Server " xfId="14628" xr:uid="{00000000-0005-0000-0000-0000A6020000}"/>
    <cellStyle name="?? [0]_????? " xfId="14629" xr:uid="{00000000-0005-0000-0000-0000A7020000}"/>
    <cellStyle name="??_x000c_둄_x001b__x000d_|?_x0001_?_x0003__x0014__x0007__x0001__x0001_" xfId="45" xr:uid="{00000000-0005-0000-0000-0000A8020000}"/>
    <cellStyle name="??_x000c_長_x0017__x000d_筬U_x0001_??_x0007__x0001__x0001_" xfId="46" xr:uid="{00000000-0005-0000-0000-0000A9020000}"/>
    <cellStyle name="??&amp;" xfId="14630" xr:uid="{00000000-0005-0000-0000-0000AA020000}"/>
    <cellStyle name="??&amp;5_x0007_?._x0007_9_x0008_??_x0007__x0001__x0001_" xfId="14631" xr:uid="{00000000-0005-0000-0000-0000AB020000}"/>
    <cellStyle name="??&amp;6_x0007_?/_x0007_9_x0008_??_x0007__x0001__x0001_" xfId="14632" xr:uid="{00000000-0005-0000-0000-0000AC020000}"/>
    <cellStyle name="??&amp;O" xfId="14633" xr:uid="{00000000-0005-0000-0000-0000AD020000}"/>
    <cellStyle name="??&amp;O?" xfId="14634" xr:uid="{00000000-0005-0000-0000-0000AE020000}"/>
    <cellStyle name="??&amp;O?&amp;" xfId="14635" xr:uid="{00000000-0005-0000-0000-0000AF020000}"/>
    <cellStyle name="??&amp;O?&amp;H" xfId="14636" xr:uid="{00000000-0005-0000-0000-0000B0020000}"/>
    <cellStyle name="??&amp;O?&amp;H?" xfId="14637" xr:uid="{00000000-0005-0000-0000-0000B1020000}"/>
    <cellStyle name="??&amp;O?&amp;H?_x0008_" xfId="14638" xr:uid="{00000000-0005-0000-0000-0000B2020000}"/>
    <cellStyle name="??&amp;O?&amp;H?_x0008_?" xfId="14639" xr:uid="{00000000-0005-0000-0000-0000B3020000}"/>
    <cellStyle name="??&amp;O?&amp;H?_x0008__x000f__x0007_?_x0007__x0001__x0001_" xfId="47" xr:uid="{00000000-0005-0000-0000-0000B4020000}"/>
    <cellStyle name="??&amp;O?&amp;H?_x0008__x000f__x0007_?_x0007__x0001__x0001_ 2" xfId="48" xr:uid="{00000000-0005-0000-0000-0000B5020000}"/>
    <cellStyle name="??&amp;O?&amp;H?_x0008__x000f__x0007_?_x0007__x0001__x0001_ 2 2" xfId="14640" xr:uid="{00000000-0005-0000-0000-0000B6020000}"/>
    <cellStyle name="??&amp;O?&amp;H?_x0008_??" xfId="14641" xr:uid="{00000000-0005-0000-0000-0000B7020000}"/>
    <cellStyle name="??&amp;O?&amp;H?_x0008_??_x0007__x0001__x0001_" xfId="49" xr:uid="{00000000-0005-0000-0000-0000B8020000}"/>
    <cellStyle name="??&amp;O?&amp;H?_x0008_??_x0007__x0001__x0001_ 2" xfId="14642" xr:uid="{00000000-0005-0000-0000-0000B9020000}"/>
    <cellStyle name="??&amp;O?&amp;H?_x0008_??_x0007__x0001__x0001_ 2 2" xfId="14643" xr:uid="{00000000-0005-0000-0000-0000BA020000}"/>
    <cellStyle name="??&amp;O?&amp;H?_x0008__x000f__x0007_?_x0007__x0001__x0001__(성도)P3 VALC 예가CASE2" xfId="14644" xr:uid="{00000000-0005-0000-0000-0000BB020000}"/>
    <cellStyle name="??&amp;O?&amp;H?_x0008_?_견적" xfId="14645" xr:uid="{00000000-0005-0000-0000-0000BC020000}"/>
    <cellStyle name="??&amp;O?&amp;H?_x0008__x000f__x0007_?_x0007__x0001__x0001__그라셀 견적서(수장공사)-08.10.22" xfId="14646" xr:uid="{00000000-0005-0000-0000-0000BD020000}"/>
    <cellStyle name="??&amp;O?&amp;H?_x0008__견적" xfId="14647" xr:uid="{00000000-0005-0000-0000-0000BE020000}"/>
    <cellStyle name="??&amp;O?_견적" xfId="14648" xr:uid="{00000000-0005-0000-0000-0000BF020000}"/>
    <cellStyle name="??&amp;멅?둃9_x0008_??_x0007__x0001__x0001_" xfId="14649" xr:uid="{00000000-0005-0000-0000-0000C0020000}"/>
    <cellStyle name="??&amp;쏗?뷐9_x0008__x0011__x0007_?_x0007__x0001__x0001_" xfId="50" xr:uid="{00000000-0005-0000-0000-0000C1020000}"/>
    <cellStyle name="???­ [0]_??????°??? " xfId="14650" xr:uid="{00000000-0005-0000-0000-0000C2020000}"/>
    <cellStyle name="??????????????? [0]_Excel_MD97DL" xfId="51" xr:uid="{00000000-0005-0000-0000-0000C3020000}"/>
    <cellStyle name="???????????????? [0]_Excel_MD97DL" xfId="52" xr:uid="{00000000-0005-0000-0000-0000C4020000}"/>
    <cellStyle name="????????????????? [0]_Excel_MD97DL" xfId="53" xr:uid="{00000000-0005-0000-0000-0000C5020000}"/>
    <cellStyle name="??????????????????? [0]_Excel_MD97DL" xfId="54" xr:uid="{00000000-0005-0000-0000-0000C6020000}"/>
    <cellStyle name="???????????????????_Excel_MD97DL" xfId="55" xr:uid="{00000000-0005-0000-0000-0000C7020000}"/>
    <cellStyle name="???????????????_Excel_MD97DL" xfId="56" xr:uid="{00000000-0005-0000-0000-0000C8020000}"/>
    <cellStyle name="????Æ?¸???" xfId="14651" xr:uid="{00000000-0005-0000-0000-0000C9020000}"/>
    <cellStyle name="???_??????" xfId="57" xr:uid="{00000000-0005-0000-0000-0000CA020000}"/>
    <cellStyle name="???­_??????°??? " xfId="14652" xr:uid="{00000000-0005-0000-0000-0000CB020000}"/>
    <cellStyle name="???b???b???b???b쉀??b쉬??b슔??b싀??b쌐??b???b???b???b???b???b쌼??b쎄??b쎨??b쏄??b쏜??b???b???b???b???b???b쏸?" xfId="14653" xr:uid="{00000000-0005-0000-0000-0000CC020000}"/>
    <cellStyle name="???b???b???b???b於??b???b???b???b昔??b???b???b???b???b???b???b昴??b???b???b???b???b???b???b???b???b暈?" xfId="14654" xr:uid="{00000000-0005-0000-0000-0000CD020000}"/>
    <cellStyle name="???b???b拌??b???b???b???b???b???b???b???b捌??b???b揄??b???b???b???b???b???b???b???b???b???b???b???b??" xfId="14655" xr:uid="{00000000-0005-0000-0000-0000CE020000}"/>
    <cellStyle name="???b갈??b눠??b눸??b뉜??b뉼??b늠??b부??b붘??b붴??b뷄??b뷘??b닄??b닜??b닰??b댜??b댸??b뷬??b븄??b블??b븨??b븼??b덐??b덠??b델?" xfId="14656" xr:uid="{00000000-0005-0000-0000-0000CF020000}"/>
    <cellStyle name="???b梨??b???b???b??_x0003_b???b???b???b???b???b???b???b???b???b???b???b???b???b???b???b???b???b???b???b??" xfId="14657" xr:uid="{00000000-0005-0000-0000-0000D0020000}"/>
    <cellStyle name="???Ø_???? " xfId="14658" xr:uid="{00000000-0005-0000-0000-0000D1020000}"/>
    <cellStyle name="??_?.????" xfId="58" xr:uid="{00000000-0005-0000-0000-0000D2020000}"/>
    <cellStyle name="??A? [0]_SPECIAL-PROCESS" xfId="14659" xr:uid="{00000000-0005-0000-0000-0000D3020000}"/>
    <cellStyle name="??A?_SPECIAL-PROCESS" xfId="14660" xr:uid="{00000000-0005-0000-0000-0000D4020000}"/>
    <cellStyle name="?b???bЬ??b???b???b???b쒤??b쓄??b쓠??b씈??b씬??b???b???b???b???b???b앐??b앴??b얐??b얼??b엤??b???b???b???b???b???b???b???b???b???b???b???b???b???b???b???b???b???b???b???b???b???b???b???b???b???b???b???b???b???b???b???b???b???b???b???b???b???b???b???b???b??" xfId="14661" xr:uid="{00000000-0005-0000-0000-0000D5020000}"/>
    <cellStyle name="?Þ¸¶_??????°??? " xfId="14662" xr:uid="{00000000-0005-0000-0000-0000D6020000}"/>
    <cellStyle name="?曹%U?&amp;H?_x0008_?s_x000a__x0007__x0001__x0001_" xfId="59" xr:uid="{00000000-0005-0000-0000-0000D7020000}"/>
    <cellStyle name="?珠??? " xfId="14663" xr:uid="{00000000-0005-0000-0000-0000D8020000}"/>
    <cellStyle name="]_x0004_" xfId="14664" xr:uid="{00000000-0005-0000-0000-0000D9020000}"/>
    <cellStyle name="^3-1" xfId="14665" xr:uid="{00000000-0005-0000-0000-0000DA020000}"/>
    <cellStyle name="_(가)계약내역서_양식" xfId="14666" xr:uid="{00000000-0005-0000-0000-0000DB020000}"/>
    <cellStyle name="_(공사명)  전주나노집적센터" xfId="14667" xr:uid="{00000000-0005-0000-0000-0000DC020000}"/>
    <cellStyle name="_(기구구매) 추가 CI 실적 및 계획 정리(061124))" xfId="60" xr:uid="{00000000-0005-0000-0000-0000DD020000}"/>
    <cellStyle name="_(도급내역서-전기)VER_2.0-(050412)" xfId="14668" xr:uid="{00000000-0005-0000-0000-0000DE020000}"/>
    <cellStyle name="_(본630)견적대비표" xfId="14669" xr:uid="{00000000-0005-0000-0000-0000DF020000}"/>
    <cellStyle name="_(전기도급내역서)VER_1.0" xfId="14670" xr:uid="{00000000-0005-0000-0000-0000E0020000}"/>
    <cellStyle name="_(전기도급내역서)VER_2.0-제출" xfId="14671" xr:uid="{00000000-0005-0000-0000-0000E1020000}"/>
    <cellStyle name="_(진짜최종)(재수정)(결재용)제주풀빌라현장관리비예산(08.2.19) " xfId="14672" xr:uid="{00000000-0005-0000-0000-0000E2020000}"/>
    <cellStyle name="_(최종)(결재용)제주풀빌라현장관리비예산(08.1.21) " xfId="14673" xr:uid="{00000000-0005-0000-0000-0000E3020000}"/>
    <cellStyle name="_(치료)100111_P5 원장 출하장 자동제어 내역서" xfId="14674" xr:uid="{00000000-0005-0000-0000-0000E4020000}"/>
    <cellStyle name="_(통신)CT-63호 촬영실" xfId="14675" xr:uid="{00000000-0005-0000-0000-0000E5020000}"/>
    <cellStyle name="_~9043655" xfId="61" xr:uid="{00000000-0005-0000-0000-0000E6020000}"/>
    <cellStyle name="_&lt;# 10-2&gt;" xfId="62" xr:uid="{00000000-0005-0000-0000-0000E7020000}"/>
    <cellStyle name="_&lt;# 10-2&gt;.PDP " xfId="63" xr:uid="{00000000-0005-0000-0000-0000E8020000}"/>
    <cellStyle name="_&lt;# 3-1&gt;" xfId="64" xr:uid="{00000000-0005-0000-0000-0000E9020000}"/>
    <cellStyle name="_&lt;#8&gt;" xfId="65" xr:uid="{00000000-0005-0000-0000-0000EA020000}"/>
    <cellStyle name="_&lt;#9-1&gt;" xfId="66" xr:uid="{00000000-0005-0000-0000-0000EB020000}"/>
    <cellStyle name="_■ 07-101 본실행예산(제주 포시즌 풀빌라-건축)" xfId="14676" xr:uid="{00000000-0005-0000-0000-0000EC020000}"/>
    <cellStyle name="_●CP 07 08 Grade 구분 071021" xfId="67" xr:uid="{00000000-0005-0000-0000-0000ED020000}"/>
    <cellStyle name="_★01월 검토서" xfId="14677" xr:uid="{00000000-0005-0000-0000-0000EE020000}"/>
    <cellStyle name="_0. 내역서_집계표(제출용)" xfId="14678" xr:uid="{00000000-0005-0000-0000-0000EF020000}"/>
    <cellStyle name="_0.표지" xfId="14679" xr:uid="{00000000-0005-0000-0000-0000F0020000}"/>
    <cellStyle name="_0_7Q34정산사정(총괄)-final" xfId="14680" xr:uid="{00000000-0005-0000-0000-0000F1020000}"/>
    <cellStyle name="_0_7Q34정산사정(총괄)-latest(0317)" xfId="14681" xr:uid="{00000000-0005-0000-0000-0000F2020000}"/>
    <cellStyle name="_00 단가산출서 9호선,공항,공용" xfId="14682" xr:uid="{00000000-0005-0000-0000-0000F3020000}"/>
    <cellStyle name="_00변경내역" xfId="68" xr:uid="{00000000-0005-0000-0000-0000F4020000}"/>
    <cellStyle name="_01 원가계산 및 총괄표(4호선)" xfId="14683" xr:uid="{00000000-0005-0000-0000-0000F5020000}"/>
    <cellStyle name="_01.본실행" xfId="14684" xr:uid="{00000000-0005-0000-0000-0000F6020000}"/>
    <cellStyle name="_01~02 1-1A,1B 구간 공사용 임시전력공사 내역서" xfId="14685" xr:uid="{00000000-0005-0000-0000-0000F7020000}"/>
    <cellStyle name="_0106-06-007 금속 및 수장공사 단가견적- 대림" xfId="14686" xr:uid="{00000000-0005-0000-0000-0000F8020000}"/>
    <cellStyle name="_01-1.본실행.간접비" xfId="14687" xr:uid="{00000000-0005-0000-0000-0000F9020000}"/>
    <cellStyle name="_02.LGT-견적(LAN_양근창D)_061012T" xfId="14688" xr:uid="{00000000-0005-0000-0000-0000FA020000}"/>
    <cellStyle name="_02.견적서" xfId="14689" xr:uid="{00000000-0005-0000-0000-0000FB020000}"/>
    <cellStyle name="_02.고대생환견적대비표(수량조정)-0916" xfId="14690" xr:uid="{00000000-0005-0000-0000-0000FC020000}"/>
    <cellStyle name="_02.도급내역서(보훈회관)" xfId="69" xr:uid="{00000000-0005-0000-0000-0000FD020000}"/>
    <cellStyle name="_02072006_'06_EuropeCIS_Yearly_moving_plan_by_CWLEE2" xfId="70" xr:uid="{00000000-0005-0000-0000-0000FE020000}"/>
    <cellStyle name="_02072006_'06_EuropeCIS_Yearly_moving_plan_by_CWLEE2_★07년+6월+관리비용항목+1차+070611" xfId="71" xr:uid="{00000000-0005-0000-0000-0000FF020000}"/>
    <cellStyle name="_02072006_'06_EuropeCIS_Yearly_moving_plan_by_CWLEE2_관리비용_강정구_061220" xfId="72" xr:uid="{00000000-0005-0000-0000-000000030000}"/>
    <cellStyle name="_021224-단지인프라견적금액대비검토-030122수정" xfId="14691" xr:uid="{00000000-0005-0000-0000-000001030000}"/>
    <cellStyle name="_02차간지" xfId="73" xr:uid="{00000000-0005-0000-0000-000002030000}"/>
    <cellStyle name="_02차계" xfId="74" xr:uid="{00000000-0005-0000-0000-000003030000}"/>
    <cellStyle name="_02차내역" xfId="75" xr:uid="{00000000-0005-0000-0000-000004030000}"/>
    <cellStyle name="_03.3월실적(현대캐피탈)" xfId="14692" xr:uid="{00000000-0005-0000-0000-000005030000}"/>
    <cellStyle name="_03.공량산출(LGT_통합배선)_061106-완료" xfId="14693" xr:uid="{00000000-0005-0000-0000-000006030000}"/>
    <cellStyle name="_03_업무추진방안" xfId="14694" xr:uid="{00000000-0005-0000-0000-000007030000}"/>
    <cellStyle name="_030121-견적금액대비검토-건설단-대박물관" xfId="14695" xr:uid="{00000000-0005-0000-0000-000008030000}"/>
    <cellStyle name="_030121-단지INFRA내역-건설단검토" xfId="14696" xr:uid="{00000000-0005-0000-0000-000009030000}"/>
    <cellStyle name="_0301무대음향내역(최종)1" xfId="14697" xr:uid="{00000000-0005-0000-0000-00000A030000}"/>
    <cellStyle name="_031007새마음교회-가실행" xfId="14698" xr:uid="{00000000-0005-0000-0000-00000B030000}"/>
    <cellStyle name="_031031가실행내역양식" xfId="14699" xr:uid="{00000000-0005-0000-0000-00000C030000}"/>
    <cellStyle name="_03년 상반기 경영실적 통보양식(현대캐" xfId="14700" xr:uid="{00000000-0005-0000-0000-00000D030000}"/>
    <cellStyle name="_04. 1월 경영실적 통보양식" xfId="14701" xr:uid="{00000000-0005-0000-0000-00000E030000}"/>
    <cellStyle name="_04. 3월 경영실적 통보양식" xfId="14702" xr:uid="{00000000-0005-0000-0000-00000F030000}"/>
    <cellStyle name="_04. 4월 경영실적 통보양식" xfId="14703" xr:uid="{00000000-0005-0000-0000-000010030000}"/>
    <cellStyle name="_04. 6월 경영실적 통보양식" xfId="14704" xr:uid="{00000000-0005-0000-0000-000011030000}"/>
    <cellStyle name="_04.6월실적" xfId="14705" xr:uid="{00000000-0005-0000-0000-000012030000}"/>
    <cellStyle name="_04.7월실적 (현대카드)" xfId="14706" xr:uid="{00000000-0005-0000-0000-000013030000}"/>
    <cellStyle name="_04_사업추진방안" xfId="14707" xr:uid="{00000000-0005-0000-0000-000014030000}"/>
    <cellStyle name="_0401" xfId="14708" xr:uid="{00000000-0005-0000-0000-000015030000}"/>
    <cellStyle name="_0401성과분석(요약등)" xfId="14709" xr:uid="{00000000-0005-0000-0000-000016030000}"/>
    <cellStyle name="_0402성과분석(조정)" xfId="14710" xr:uid="{00000000-0005-0000-0000-000017030000}"/>
    <cellStyle name="_0402원가" xfId="14711" xr:uid="{00000000-0005-0000-0000-000018030000}"/>
    <cellStyle name="_0403원가" xfId="14712" xr:uid="{00000000-0005-0000-0000-000019030000}"/>
    <cellStyle name="_0404성과분석" xfId="14713" xr:uid="{00000000-0005-0000-0000-00001A030000}"/>
    <cellStyle name="_0404원가(0513수정)" xfId="14714" xr:uid="{00000000-0005-0000-0000-00001B030000}"/>
    <cellStyle name="_0405성과분석" xfId="14715" xr:uid="{00000000-0005-0000-0000-00001C030000}"/>
    <cellStyle name="_0405원가" xfId="14716" xr:uid="{00000000-0005-0000-0000-00001D030000}"/>
    <cellStyle name="_040625개략견적_2차현설삼척대" xfId="14717" xr:uid="{00000000-0005-0000-0000-00001E030000}"/>
    <cellStyle name="_0406성과분석" xfId="14718" xr:uid="{00000000-0005-0000-0000-00001F030000}"/>
    <cellStyle name="_0407원가" xfId="14719" xr:uid="{00000000-0005-0000-0000-000020030000}"/>
    <cellStyle name="_0408원가" xfId="14720" xr:uid="{00000000-0005-0000-0000-000021030000}"/>
    <cellStyle name="_0409원가" xfId="14721" xr:uid="{00000000-0005-0000-0000-000022030000}"/>
    <cellStyle name="_0410결산" xfId="14722" xr:uid="{00000000-0005-0000-0000-000023030000}"/>
    <cellStyle name="_0410성과분석" xfId="14723" xr:uid="{00000000-0005-0000-0000-000024030000}"/>
    <cellStyle name="_0411" xfId="14724" xr:uid="{00000000-0005-0000-0000-000025030000}"/>
    <cellStyle name="_04년 사업계획 최종(현대캐피탈)" xfId="14725" xr:uid="{00000000-0005-0000-0000-000026030000}"/>
    <cellStyle name="_04년매출계획조정안" xfId="14726" xr:uid="{00000000-0005-0000-0000-000027030000}"/>
    <cellStyle name="_04사업계획(월별손익수정)" xfId="14727" xr:uid="{00000000-0005-0000-0000-000028030000}"/>
    <cellStyle name="_04사업계획(월별손익수정)(1)" xfId="14728" xr:uid="{00000000-0005-0000-0000-000029030000}"/>
    <cellStyle name="_05.4.11-2_농심CAMPUS 전력 및 조명제어공사" xfId="14729" xr:uid="{00000000-0005-0000-0000-00002A030000}"/>
    <cellStyle name="_050309 대한상공회의소 운영 1차 수정" xfId="14730" xr:uid="{00000000-0005-0000-0000-00002B030000}"/>
    <cellStyle name="_05년12월폐기대상검토-kang2-051219" xfId="76" xr:uid="{00000000-0005-0000-0000-00002C030000}"/>
    <cellStyle name="_05년상반기소요계획-050228" xfId="14731" xr:uid="{00000000-0005-0000-0000-00002D030000}"/>
    <cellStyle name="_06.집수조,수중펌프(1350MW)" xfId="77" xr:uid="{00000000-0005-0000-0000-00002E030000}"/>
    <cellStyle name="_06.집수조,수중펌프(1350MW정산)" xfId="78" xr:uid="{00000000-0005-0000-0000-00002F030000}"/>
    <cellStyle name="_060202CLEANER 추정공사비 rev04 (오주영K)" xfId="14732" xr:uid="{00000000-0005-0000-0000-000030030000}"/>
    <cellStyle name="_060428설변실행품의(본사)" xfId="14733" xr:uid="{00000000-0005-0000-0000-000031030000}"/>
    <cellStyle name="_060428설변실행품의(본사결재)" xfId="14734" xr:uid="{00000000-0005-0000-0000-000032030000}"/>
    <cellStyle name="_0605뉴월드호텔 객실공사(11.12.14F)" xfId="14735" xr:uid="{00000000-0005-0000-0000-000033030000}"/>
    <cellStyle name="_060803-1" xfId="79" xr:uid="{00000000-0005-0000-0000-000034030000}"/>
    <cellStyle name="_060821-1 직접비(남곡)" xfId="14736" xr:uid="{00000000-0005-0000-0000-000035030000}"/>
    <cellStyle name="_060823-1 2차 견적(직접비-남곡)" xfId="14737" xr:uid="{00000000-0005-0000-0000-000036030000}"/>
    <cellStyle name="_060824-1 2차견적(직접비-남곡)" xfId="14738" xr:uid="{00000000-0005-0000-0000-000037030000}"/>
    <cellStyle name="_060906-1 오수관로추가(남곡)" xfId="14739" xr:uid="{00000000-0005-0000-0000-000038030000}"/>
    <cellStyle name="_060908-1 오수관로 추가(남곡)" xfId="14740" xr:uid="{00000000-0005-0000-0000-000039030000}"/>
    <cellStyle name="_060908-1 전기 추가공사 견적" xfId="14741" xr:uid="{00000000-0005-0000-0000-00003A030000}"/>
    <cellStyle name="_060914-1-오수관로 추가(남곡)" xfId="14742" xr:uid="{00000000-0005-0000-0000-00003B030000}"/>
    <cellStyle name="_061011-건축" xfId="14743" xr:uid="{00000000-0005-0000-0000-00003C030000}"/>
    <cellStyle name="_0620-서울위생병원" xfId="14744" xr:uid="{00000000-0005-0000-0000-00003D030000}"/>
    <cellStyle name="_'06년 7월말 대비 추가 CI계획_060811_기구" xfId="80" xr:uid="{00000000-0005-0000-0000-00003E030000}"/>
    <cellStyle name="_'06년 7월말 대비 추가 CI계획_060822_기구최종" xfId="81" xr:uid="{00000000-0005-0000-0000-00003F030000}"/>
    <cellStyle name="_06년 이동물동(3월~8월)_0314" xfId="82" xr:uid="{00000000-0005-0000-0000-000040030000}"/>
    <cellStyle name="_06년 이동물동(3월~8월)_0314_★07년+6월+관리비용항목+1차+070611" xfId="83" xr:uid="{00000000-0005-0000-0000-000041030000}"/>
    <cellStyle name="_06년 이동물동(3월~8월)_0314_관리비용_강정구_061220" xfId="84" xr:uid="{00000000-0005-0000-0000-000042030000}"/>
    <cellStyle name="_06년 이동물동(3월~9월)_0331" xfId="85" xr:uid="{00000000-0005-0000-0000-000043030000}"/>
    <cellStyle name="_06년 이동물동(3월~9월)_0331_★07년+6월+관리비용항목+1차+070611" xfId="86" xr:uid="{00000000-0005-0000-0000-000044030000}"/>
    <cellStyle name="_06년 이동물동(3월~9월)_0331_관리비용_강정구_061220" xfId="87" xr:uid="{00000000-0005-0000-0000-000045030000}"/>
    <cellStyle name="_06년 이동물동(3월~9월)_03311" xfId="88" xr:uid="{00000000-0005-0000-0000-000046030000}"/>
    <cellStyle name="_06년 이동물동(3월~9월)_03311_★07년+6월+관리비용항목+1차+070611" xfId="89" xr:uid="{00000000-0005-0000-0000-000047030000}"/>
    <cellStyle name="_06년 이동물동(3월~9월)_03311_관리비용_강정구_061220" xfId="90" xr:uid="{00000000-0005-0000-0000-000048030000}"/>
    <cellStyle name="_06년_Global_20060112" xfId="91" xr:uid="{00000000-0005-0000-0000-000049030000}"/>
    <cellStyle name="_06년_Global_20060112_★07년+6월+관리비용항목+1차+070611" xfId="92" xr:uid="{00000000-0005-0000-0000-00004A030000}"/>
    <cellStyle name="_06년_Global_20060112_관리비용_강정구_061220" xfId="93" xr:uid="{00000000-0005-0000-0000-00004B030000}"/>
    <cellStyle name="_07_전용부두축조공사(단축안)" xfId="14745" xr:uid="{00000000-0005-0000-0000-00004C030000}"/>
    <cellStyle name="_0705통배방송CA" xfId="14746" xr:uid="{00000000-0005-0000-0000-00004D030000}"/>
    <cellStyle name="_070703_인천대학교_통합배선_SK건설(소비자-60%)" xfId="14747" xr:uid="{00000000-0005-0000-0000-00004E030000}"/>
    <cellStyle name="_0727 구조물공 공사비 산출(2001년 예정공정)" xfId="94" xr:uid="{00000000-0005-0000-0000-00004F030000}"/>
    <cellStyle name="_0-7Q34견적내역서(총괄표)" xfId="14748" xr:uid="{00000000-0005-0000-0000-000050030000}"/>
    <cellStyle name="_080802-삼원견적서-01" xfId="14749" xr:uid="{00000000-0005-0000-0000-000051030000}"/>
    <cellStyle name="_090526_VALC #2 증설공사 (성도) 예상금액 내역서-최종" xfId="14750" xr:uid="{00000000-0005-0000-0000-000052030000}"/>
    <cellStyle name="_0926견적" xfId="14751" xr:uid="{00000000-0005-0000-0000-000053030000}"/>
    <cellStyle name="_0926견적제출" xfId="14752" xr:uid="{00000000-0005-0000-0000-000054030000}"/>
    <cellStyle name="_1" xfId="14753" xr:uid="{00000000-0005-0000-0000-000055030000}"/>
    <cellStyle name="_1- P4,5 옥상배기설비 제어개선공사_실행예산내역서(0706)" xfId="14754" xr:uid="{00000000-0005-0000-0000-000056030000}"/>
    <cellStyle name="_1. 도급실행하도급대비표(왼테크이엔지)" xfId="14755" xr:uid="{00000000-0005-0000-0000-000057030000}"/>
    <cellStyle name="_1. 총괄(제조+설치)" xfId="95" xr:uid="{00000000-0005-0000-0000-000058030000}"/>
    <cellStyle name="_1. 틈새라면 공장-실행" xfId="14756" xr:uid="{00000000-0005-0000-0000-000059030000}"/>
    <cellStyle name="_1.건축_판넬 내역(Case-2)" xfId="14757" xr:uid="{00000000-0005-0000-0000-00005A030000}"/>
    <cellStyle name="_1.목차" xfId="14758" xr:uid="{00000000-0005-0000-0000-00005B030000}"/>
    <cellStyle name="_1_7Q34정산견적(WWT)" xfId="14759" xr:uid="{00000000-0005-0000-0000-00005C030000}"/>
    <cellStyle name="_1_CR동 인건비 산출근거(ut배관)" xfId="14760" xr:uid="{00000000-0005-0000-0000-00005D030000}"/>
    <cellStyle name="_1+2.무인발매기(제조+구매)-2" xfId="96" xr:uid="{00000000-0005-0000-0000-00005E030000}"/>
    <cellStyle name="_10.자동제어 감시반이설(0807)" xfId="14761" xr:uid="{00000000-0005-0000-0000-00005F030000}"/>
    <cellStyle name="_1-01옥외전력간선및외등설비공사" xfId="14762" xr:uid="{00000000-0005-0000-0000-000060030000}"/>
    <cellStyle name="_1021_IPT_S8700_ LG가산_to ibs" xfId="14763" xr:uid="{00000000-0005-0000-0000-000061030000}"/>
    <cellStyle name="_103rev1(최종제출본'03.6.11)" xfId="14764" xr:uid="{00000000-0005-0000-0000-000062030000}"/>
    <cellStyle name="_10월 채용계획(안)" xfId="14765" xr:uid="{00000000-0005-0000-0000-000063030000}"/>
    <cellStyle name="_1-1.건축 견적(사무실 신설)" xfId="14766" xr:uid="{00000000-0005-0000-0000-000064030000}"/>
    <cellStyle name="_11.통합보안관리서버" xfId="97" xr:uid="{00000000-0005-0000-0000-000065030000}"/>
    <cellStyle name="_1128 용평빌라신축공사 인테리어견적 제출" xfId="14767" xr:uid="{00000000-0005-0000-0000-000066030000}"/>
    <cellStyle name="_120k_DI_견적내역서(12_28)" xfId="14768" xr:uid="{00000000-0005-0000-0000-000067030000}"/>
    <cellStyle name="_12142005_'06구주CIS 년간 물동_이찬우" xfId="98" xr:uid="{00000000-0005-0000-0000-000068030000}"/>
    <cellStyle name="_12142005_'06구주CIS 년간 물동_이찬우_★07년+6월+관리비용항목+1차+070611" xfId="99" xr:uid="{00000000-0005-0000-0000-000069030000}"/>
    <cellStyle name="_12142005_'06구주CIS 년간 물동_이찬우_관리비용_강정구_061220" xfId="100" xr:uid="{00000000-0005-0000-0000-00006A030000}"/>
    <cellStyle name="_14차실행예산_LTPS추가공사_SCRUBBER_(본사검토안)" xfId="14769" xr:uid="{00000000-0005-0000-0000-00006B030000}"/>
    <cellStyle name="_14차실행예산_옥상배기SCR-LTPS 전기,계장공사" xfId="14770" xr:uid="{00000000-0005-0000-0000-00006C030000}"/>
    <cellStyle name="_16차실행예산_P4 HF 개선공사(본사송부)" xfId="14771" xr:uid="{00000000-0005-0000-0000-00006D030000}"/>
    <cellStyle name="_18.구미 신아텍" xfId="14772" xr:uid="{00000000-0005-0000-0000-00006E030000}"/>
    <cellStyle name="_1공구견적" xfId="14773" xr:uid="{00000000-0005-0000-0000-00006F030000}"/>
    <cellStyle name="_1공구전기공사" xfId="14774" xr:uid="{00000000-0005-0000-0000-000070030000}"/>
    <cellStyle name="_1월 LCD TV 입고 실적" xfId="101" xr:uid="{00000000-0005-0000-0000-000071030000}"/>
    <cellStyle name="_1월 대비" xfId="102" xr:uid="{00000000-0005-0000-0000-000072030000}"/>
    <cellStyle name="_1-전시시설" xfId="14775" xr:uid="{00000000-0005-0000-0000-000073030000}"/>
    <cellStyle name="_2)안산사인" xfId="14776" xr:uid="{00000000-0005-0000-0000-000074030000}"/>
    <cellStyle name="_2. 사용전검사수수료(070406)" xfId="14777" xr:uid="{00000000-0005-0000-0000-000075030000}"/>
    <cellStyle name="_2. 성신여대" xfId="14778" xr:uid="{00000000-0005-0000-0000-000076030000}"/>
    <cellStyle name="_2.비상발전기관급내역서" xfId="103" xr:uid="{00000000-0005-0000-0000-000077030000}"/>
    <cellStyle name="_2.설비 견적(DH)" xfId="14779" xr:uid="{00000000-0005-0000-0000-000078030000}"/>
    <cellStyle name="_2_7Q34정산사정(순수)" xfId="14780" xr:uid="{00000000-0005-0000-0000-000079030000}"/>
    <cellStyle name="_2_7Q34정산사정(순수)-latest(0227)" xfId="14781" xr:uid="{00000000-0005-0000-0000-00007A030000}"/>
    <cellStyle name="_2001 장애조치" xfId="14782" xr:uid="{00000000-0005-0000-0000-00007B030000}"/>
    <cellStyle name="_2002-홈플러스목천점물류센타(동부확정)" xfId="14783" xr:uid="{00000000-0005-0000-0000-00007C030000}"/>
    <cellStyle name="_20030218144011020-E1C865BF_8.1차 전원공사(0808)" xfId="14784" xr:uid="{00000000-0005-0000-0000-00007D030000}"/>
    <cellStyle name="_2004.04용역매입매출및 예실대비" xfId="14785" xr:uid="{00000000-0005-0000-0000-00007E030000}"/>
    <cellStyle name="_2004.05용역매입매출및 예실대비" xfId="14786" xr:uid="{00000000-0005-0000-0000-00007F030000}"/>
    <cellStyle name="_2004.05용역매입매출및 예실대비1" xfId="14787" xr:uid="{00000000-0005-0000-0000-000080030000}"/>
    <cellStyle name="_20040828-LTPS견적제출-3회(HOOK-UP포함)" xfId="14788" xr:uid="{00000000-0005-0000-0000-000081030000}"/>
    <cellStyle name="_2004년 용역매입매출최종" xfId="14789" xr:uid="{00000000-0005-0000-0000-000082030000}"/>
    <cellStyle name="_2004년사업계획(실적수정040224)" xfId="14790" xr:uid="{00000000-0005-0000-0000-000083030000}"/>
    <cellStyle name="_2004년용역매입매출-진짜완전판" xfId="14791" xr:uid="{00000000-0005-0000-0000-000084030000}"/>
    <cellStyle name="_2004년하반기토목운영계획(0813)" xfId="14792" xr:uid="{00000000-0005-0000-0000-000085030000}"/>
    <cellStyle name="_2004년하반기토목운영계획(0813)_00_보고자료(1020)" xfId="14793" xr:uid="{00000000-0005-0000-0000-000086030000}"/>
    <cellStyle name="_2004년하반기토목운영계획(0813)_2" xfId="14794" xr:uid="{00000000-0005-0000-0000-000087030000}"/>
    <cellStyle name="_2004년하반기토목운영계획(0813)_2_00_보고자료(1020)" xfId="14795" xr:uid="{00000000-0005-0000-0000-000088030000}"/>
    <cellStyle name="_2004년하반기토목운영계획(0813)_2_전체배치도(공사현장)" xfId="14796" xr:uid="{00000000-0005-0000-0000-000089030000}"/>
    <cellStyle name="_2004년하반기토목운영계획(0813)_전체배치도(공사현장)" xfId="14797" xr:uid="{00000000-0005-0000-0000-00008A030000}"/>
    <cellStyle name="_20050714_생산계획_배포xls" xfId="104" xr:uid="{00000000-0005-0000-0000-00008B030000}"/>
    <cellStyle name="_20050714_생산계획_배포xls (2)" xfId="105" xr:uid="{00000000-0005-0000-0000-00008C030000}"/>
    <cellStyle name="_20050930_총조생산계획 진도" xfId="106" xr:uid="{00000000-0005-0000-0000-00008D030000}"/>
    <cellStyle name="_2005년 10월 생산계획 확정본_0930 for LGE" xfId="107" xr:uid="{00000000-0005-0000-0000-00008E030000}"/>
    <cellStyle name="_2005년 상반기 추가소요요청검토(050313)" xfId="14798" xr:uid="{00000000-0005-0000-0000-00008F030000}"/>
    <cellStyle name="_2005년조직변경" xfId="14799" xr:uid="{00000000-0005-0000-0000-000090030000}"/>
    <cellStyle name="_200604기성청구서(리조트)" xfId="14800" xr:uid="{00000000-0005-0000-0000-000091030000}"/>
    <cellStyle name="_20060511 울산자동차 CCR 구축 공사   V1.7" xfId="14801" xr:uid="{00000000-0005-0000-0000-000092030000}"/>
    <cellStyle name="_20060627-3. 계약내역서(GS)" xfId="14802" xr:uid="{00000000-0005-0000-0000-000093030000}"/>
    <cellStyle name="_20060627-3. 계약내역서(GS)_수원통합국사 전관방송 내역_20080722_제출" xfId="14803" xr:uid="{00000000-0005-0000-0000-000094030000}"/>
    <cellStyle name="_20060627-3. 계약내역서(GS)_전관방송내역서_20080813_배관배선포함" xfId="14804" xr:uid="{00000000-0005-0000-0000-000095030000}"/>
    <cellStyle name="_20060627-3. 계약내역서(GS)_통신공사 내역서_LGCNS_080926_제출" xfId="14805" xr:uid="{00000000-0005-0000-0000-000096030000}"/>
    <cellStyle name="_20060731통합배선내역서" xfId="14806" xr:uid="{00000000-0005-0000-0000-000097030000}"/>
    <cellStyle name="_200608원가보고(리조트)1" xfId="14807" xr:uid="{00000000-0005-0000-0000-000098030000}"/>
    <cellStyle name="_20060911_HNC-최종 견적서" xfId="14808" xr:uid="{00000000-0005-0000-0000-000099030000}"/>
    <cellStyle name="_20060911_공간-A-PROJECT 추가 공사" xfId="14809" xr:uid="{00000000-0005-0000-0000-00009A030000}"/>
    <cellStyle name="_20060911_성진-ACU통신 및 자동제어 추가 공사" xfId="14810" xr:uid="{00000000-0005-0000-0000-00009B030000}"/>
    <cellStyle name="_20060911_정원-BFU&amp;ACU 전원 견적 0909(sv)" xfId="14811" xr:uid="{00000000-0005-0000-0000-00009C030000}"/>
    <cellStyle name="_20061026_서브원- LGM PRP1층 CLEAN BOOTH설치(계약내역서)" xfId="14812" xr:uid="{00000000-0005-0000-0000-00009D030000}"/>
    <cellStyle name="_200701원가보고(클럽하우스)" xfId="14813" xr:uid="{00000000-0005-0000-0000-00009E030000}"/>
    <cellStyle name="_20071129_도급 견적서(071126)-수냉식10 (정열)" xfId="108" xr:uid="{00000000-0005-0000-0000-00009F030000}"/>
    <cellStyle name="_20080102기숙사잔공사예산(추가집행승인)" xfId="14814" xr:uid="{00000000-0005-0000-0000-0000A0030000}"/>
    <cellStyle name="_20080707지하1층BMS실LAN전원공사" xfId="14815" xr:uid="{00000000-0005-0000-0000-0000A1030000}"/>
    <cellStyle name="_2008노임단가" xfId="14816" xr:uid="{00000000-0005-0000-0000-0000A2030000}"/>
    <cellStyle name="_2-04.실행예산" xfId="14817" xr:uid="{00000000-0005-0000-0000-0000A3030000}"/>
    <cellStyle name="_2-1 건축 견적서(직접)-수용성 아스팔트" xfId="14818" xr:uid="{00000000-0005-0000-0000-0000A4030000}"/>
    <cellStyle name="_2-1.산책로 견적서(신일)-9,12" xfId="14819" xr:uid="{00000000-0005-0000-0000-0000A5030000}"/>
    <cellStyle name="_210323-1g" xfId="14820" xr:uid="{00000000-0005-0000-0000-0000A6030000}"/>
    <cellStyle name="_210323g" xfId="14821" xr:uid="{00000000-0005-0000-0000-0000A7030000}"/>
    <cellStyle name="_21c판매물량" xfId="14822" xr:uid="{00000000-0005-0000-0000-0000A8030000}"/>
    <cellStyle name="_231970g" xfId="14823" xr:uid="{00000000-0005-0000-0000-0000A9030000}"/>
    <cellStyle name="_2-4.상반기실적부문별요약" xfId="109" xr:uid="{00000000-0005-0000-0000-0000AA030000}"/>
    <cellStyle name="_2-4.상반기실적부문별요약(표지및목차포함)" xfId="110" xr:uid="{00000000-0005-0000-0000-0000AB030000}"/>
    <cellStyle name="_2-4.상반기실적부문별요약_1" xfId="111" xr:uid="{00000000-0005-0000-0000-0000AC030000}"/>
    <cellStyle name="_2-4.역삼동707-18 설계변경(상가포함)" xfId="14824" xr:uid="{00000000-0005-0000-0000-0000AD030000}"/>
    <cellStyle name="_268-5 LGM PRP1층 CLEAN BOOTH설치(서브원)" xfId="14825" xr:uid="{00000000-0005-0000-0000-0000AE030000}"/>
    <cellStyle name="_2-P6-LTPS_정산사정-2003년(1127-R1)" xfId="14826" xr:uid="{00000000-0005-0000-0000-0000AF030000}"/>
    <cellStyle name="_2-사인" xfId="14827" xr:uid="{00000000-0005-0000-0000-0000B0030000}"/>
    <cellStyle name="_2-산책로 견적서(신일)" xfId="14828" xr:uid="{00000000-0005-0000-0000-0000B1030000}"/>
    <cellStyle name="_2월마감실적" xfId="14829" xr:uid="{00000000-0005-0000-0000-0000B2030000}"/>
    <cellStyle name="_3(1).P45_Capa up공사_(가)실행내역서(변경전)" xfId="14830" xr:uid="{00000000-0005-0000-0000-0000B3030000}"/>
    <cellStyle name="_3. 인테리어_EHP_정산변경 내역서" xfId="14831" xr:uid="{00000000-0005-0000-0000-0000B4030000}"/>
    <cellStyle name="_3.육교구조계산서" xfId="112" xr:uid="{00000000-0005-0000-0000-0000B5030000}"/>
    <cellStyle name="_3.육교구조계산서_82호선" xfId="113" xr:uid="{00000000-0005-0000-0000-0000B6030000}"/>
    <cellStyle name="_3.육교구조계산서_82호선(최종)" xfId="114" xr:uid="{00000000-0005-0000-0000-0000B7030000}"/>
    <cellStyle name="_3.육교구조계산서_82호선(최종)_23호선" xfId="115" xr:uid="{00000000-0005-0000-0000-0000B8030000}"/>
    <cellStyle name="_3.육교구조계산서_82호선_23호선" xfId="116" xr:uid="{00000000-0005-0000-0000-0000B9030000}"/>
    <cellStyle name="_3.육교구조계산서_98호선" xfId="117" xr:uid="{00000000-0005-0000-0000-0000BA030000}"/>
    <cellStyle name="_3.육교구조계산서_경림가오지구" xfId="118" xr:uid="{00000000-0005-0000-0000-0000BB030000}"/>
    <cellStyle name="_3.육교구조계산서_경림가오지구_82호선" xfId="119" xr:uid="{00000000-0005-0000-0000-0000BC030000}"/>
    <cellStyle name="_3.육교구조계산서_경림가오지구_82호선(최종)_23호선" xfId="120" xr:uid="{00000000-0005-0000-0000-0000BD030000}"/>
    <cellStyle name="_3.육교구조계산서_경림가오지구_82호선_23호선" xfId="121" xr:uid="{00000000-0005-0000-0000-0000BE030000}"/>
    <cellStyle name="_3.육교구조계산서_경림가오지구_98호선" xfId="122" xr:uid="{00000000-0005-0000-0000-0000BF030000}"/>
    <cellStyle name="_3.육교구조계산서_경림가오지구_98호선_23호선" xfId="123" xr:uid="{00000000-0005-0000-0000-0000C0030000}"/>
    <cellStyle name="_3.육교구조계산서_경림가오지구_금광신갈(9.29)" xfId="124" xr:uid="{00000000-0005-0000-0000-0000C1030000}"/>
    <cellStyle name="_3.육교구조계산서_경림가오지구_금광신갈(9.29)_82호선" xfId="125" xr:uid="{00000000-0005-0000-0000-0000C2030000}"/>
    <cellStyle name="_3.육교구조계산서_경림가오지구_금광신갈(9.29)_82호선(최종)" xfId="126" xr:uid="{00000000-0005-0000-0000-0000C3030000}"/>
    <cellStyle name="_3.육교구조계산서_경림가오지구_금광신갈(9.29)_82호선(최종)_23호선" xfId="127" xr:uid="{00000000-0005-0000-0000-0000C4030000}"/>
    <cellStyle name="_3.육교구조계산서_경림가오지구_금광신갈(9.29)_82호선_23호선" xfId="128" xr:uid="{00000000-0005-0000-0000-0000C5030000}"/>
    <cellStyle name="_3.육교구조계산서_경림가오지구_금광신갈(9.29)_98호선" xfId="129" xr:uid="{00000000-0005-0000-0000-0000C6030000}"/>
    <cellStyle name="_3.육교구조계산서_경림가오지구_금광신갈(9.29)_98호선_23호선" xfId="130" xr:uid="{00000000-0005-0000-0000-0000C7030000}"/>
    <cellStyle name="_3.육교구조계산서_경림가오지구_금광신갈(9.29)_영사교외5개교" xfId="131" xr:uid="{00000000-0005-0000-0000-0000C8030000}"/>
    <cellStyle name="_3.육교구조계산서_경림가오지구_금광신갈(9.29)_영사교외5개교_23호선" xfId="132" xr:uid="{00000000-0005-0000-0000-0000C9030000}"/>
    <cellStyle name="_3.육교구조계산서_경림가오지구_영사교외5개교" xfId="133" xr:uid="{00000000-0005-0000-0000-0000CA030000}"/>
    <cellStyle name="_3.육교구조계산서_경림가오지구_영사교외5개교_23호선" xfId="134" xr:uid="{00000000-0005-0000-0000-0000CB030000}"/>
    <cellStyle name="_3.육교구조계산서_금광신갈(8.22)" xfId="135" xr:uid="{00000000-0005-0000-0000-0000CC030000}"/>
    <cellStyle name="_3.육교구조계산서_금광신갈(8.22)_82호선" xfId="136" xr:uid="{00000000-0005-0000-0000-0000CD030000}"/>
    <cellStyle name="_3.육교구조계산서_금광신갈(8.22)_82호선(최종)" xfId="137" xr:uid="{00000000-0005-0000-0000-0000CE030000}"/>
    <cellStyle name="_3.육교구조계산서_금광신갈(8.22)_82호선(최종)_23호선" xfId="138" xr:uid="{00000000-0005-0000-0000-0000CF030000}"/>
    <cellStyle name="_3.육교구조계산서_금광신갈(8.22)_82호선_23호선" xfId="139" xr:uid="{00000000-0005-0000-0000-0000D0030000}"/>
    <cellStyle name="_3.육교구조계산서_금광신갈(8.22)_98호선" xfId="140" xr:uid="{00000000-0005-0000-0000-0000D1030000}"/>
    <cellStyle name="_3.육교구조계산서_금광신갈(8.22)_98호선_23호선" xfId="141" xr:uid="{00000000-0005-0000-0000-0000D2030000}"/>
    <cellStyle name="_3.육교구조계산서_금광신갈(8.22)_금광신갈(9.29)" xfId="142" xr:uid="{00000000-0005-0000-0000-0000D3030000}"/>
    <cellStyle name="_3.육교구조계산서_금광신갈(8.22)_금광신갈(9.29)_82호선" xfId="143" xr:uid="{00000000-0005-0000-0000-0000D4030000}"/>
    <cellStyle name="_3.육교구조계산서_금광신갈(8.22)_금광신갈(9.29)_82호선(최종)" xfId="144" xr:uid="{00000000-0005-0000-0000-0000D5030000}"/>
    <cellStyle name="_3.육교구조계산서_금광신갈(8.22)_금광신갈(9.29)_82호선(최종)_23호선" xfId="145" xr:uid="{00000000-0005-0000-0000-0000D6030000}"/>
    <cellStyle name="_3.육교구조계산서_금광신갈(8.22)_금광신갈(9.29)_82호선_23호선" xfId="146" xr:uid="{00000000-0005-0000-0000-0000D7030000}"/>
    <cellStyle name="_3.육교구조계산서_금광신갈(8.22)_금광신갈(9.29)_98호선" xfId="147" xr:uid="{00000000-0005-0000-0000-0000D8030000}"/>
    <cellStyle name="_3.육교구조계산서_금광신갈(8.22)_금광신갈(9.29)_98호선_23호선" xfId="148" xr:uid="{00000000-0005-0000-0000-0000D9030000}"/>
    <cellStyle name="_3.육교구조계산서_금광신갈(8.22)_금광신갈(9.29)_영사교외5개교" xfId="149" xr:uid="{00000000-0005-0000-0000-0000DA030000}"/>
    <cellStyle name="_3.육교구조계산서_금광신갈(8.22)_금광신갈(9.29)_영사교외5개교_23호선" xfId="150" xr:uid="{00000000-0005-0000-0000-0000DB030000}"/>
    <cellStyle name="_3.육교구조계산서_금광신갈(8.22)_영사교외5개교" xfId="151" xr:uid="{00000000-0005-0000-0000-0000DC030000}"/>
    <cellStyle name="_3.육교구조계산서_금광신갈(8.22)_영사교외5개교_23호선" xfId="152" xr:uid="{00000000-0005-0000-0000-0000DD030000}"/>
    <cellStyle name="_3.육교구조계산서_금광신갈수량" xfId="153" xr:uid="{00000000-0005-0000-0000-0000DE030000}"/>
    <cellStyle name="_3.육교구조계산서_금광신갈수량_82호선" xfId="154" xr:uid="{00000000-0005-0000-0000-0000DF030000}"/>
    <cellStyle name="_3.육교구조계산서_금광신갈수량_82호선(최종)" xfId="155" xr:uid="{00000000-0005-0000-0000-0000E0030000}"/>
    <cellStyle name="_3.육교구조계산서_금광신갈수량_82호선(최종)_23호선" xfId="156" xr:uid="{00000000-0005-0000-0000-0000E1030000}"/>
    <cellStyle name="_3.육교구조계산서_금광신갈수량_82호선_23호선" xfId="157" xr:uid="{00000000-0005-0000-0000-0000E2030000}"/>
    <cellStyle name="_3.육교구조계산서_금광신갈수량_98호선" xfId="158" xr:uid="{00000000-0005-0000-0000-0000E3030000}"/>
    <cellStyle name="_3.육교구조계산서_금광신갈수량_98호선_23호선" xfId="159" xr:uid="{00000000-0005-0000-0000-0000E4030000}"/>
    <cellStyle name="_3.육교구조계산서_금광신갈수량_금광신갈(9.29)" xfId="160" xr:uid="{00000000-0005-0000-0000-0000E5030000}"/>
    <cellStyle name="_3.육교구조계산서_금광신갈수량_금광신갈(9.29)_82호선" xfId="161" xr:uid="{00000000-0005-0000-0000-0000E6030000}"/>
    <cellStyle name="_3.육교구조계산서_금광신갈수량_금광신갈(9.29)_82호선(최종)" xfId="162" xr:uid="{00000000-0005-0000-0000-0000E7030000}"/>
    <cellStyle name="_3.육교구조계산서_금광신갈수량_금광신갈(9.29)_82호선(최종)_23호선" xfId="163" xr:uid="{00000000-0005-0000-0000-0000E8030000}"/>
    <cellStyle name="_3.육교구조계산서_금광신갈수량_금광신갈(9.29)_82호선_23호선" xfId="164" xr:uid="{00000000-0005-0000-0000-0000E9030000}"/>
    <cellStyle name="_3.육교구조계산서_금광신갈수량_금광신갈(9.29)_98호선" xfId="165" xr:uid="{00000000-0005-0000-0000-0000EA030000}"/>
    <cellStyle name="_3.육교구조계산서_금광신갈수량_금광신갈(9.29)_98호선_23호선" xfId="166" xr:uid="{00000000-0005-0000-0000-0000EB030000}"/>
    <cellStyle name="_3.육교구조계산서_금광신갈수량_금광신갈(9.29)_영사교외5개교" xfId="167" xr:uid="{00000000-0005-0000-0000-0000EC030000}"/>
    <cellStyle name="_3.육교구조계산서_금광신갈수량_금광신갈(9.29)_영사교외5개교_23호선" xfId="168" xr:uid="{00000000-0005-0000-0000-0000ED030000}"/>
    <cellStyle name="_3.육교구조계산서_금광신갈수량_영사교외5개교" xfId="169" xr:uid="{00000000-0005-0000-0000-0000EE030000}"/>
    <cellStyle name="_3.육교구조계산서_금광신갈수량_영사교외5개교_23호선" xfId="170" xr:uid="{00000000-0005-0000-0000-0000EF030000}"/>
    <cellStyle name="_3.육교구조계산서_김포육교(수량1)" xfId="171" xr:uid="{00000000-0005-0000-0000-0000F0030000}"/>
    <cellStyle name="_3.육교구조계산서_김포육교(수량1)_82호선" xfId="172" xr:uid="{00000000-0005-0000-0000-0000F1030000}"/>
    <cellStyle name="_3.육교구조계산서_김포육교(수량1)_82호선(최종)" xfId="173" xr:uid="{00000000-0005-0000-0000-0000F2030000}"/>
    <cellStyle name="_3.육교구조계산서_김포육교(수량1)_82호선(최종)_23호선" xfId="174" xr:uid="{00000000-0005-0000-0000-0000F3030000}"/>
    <cellStyle name="_3.육교구조계산서_김포육교(수량1)_82호선_23호선" xfId="175" xr:uid="{00000000-0005-0000-0000-0000F4030000}"/>
    <cellStyle name="_3.육교구조계산서_김포육교(수량1)_98호선" xfId="176" xr:uid="{00000000-0005-0000-0000-0000F5030000}"/>
    <cellStyle name="_3.육교구조계산서_김포육교(수량1)_98호선_23호선" xfId="177" xr:uid="{00000000-0005-0000-0000-0000F6030000}"/>
    <cellStyle name="_3.육교구조계산서_김포육교(수량1)_금광신갈(9.29)" xfId="178" xr:uid="{00000000-0005-0000-0000-0000F7030000}"/>
    <cellStyle name="_3.육교구조계산서_김포육교(수량1)_금광신갈(9.29)_82호선" xfId="179" xr:uid="{00000000-0005-0000-0000-0000F8030000}"/>
    <cellStyle name="_3.육교구조계산서_김포육교(수량1)_금광신갈(9.29)_82호선(최종)" xfId="180" xr:uid="{00000000-0005-0000-0000-0000F9030000}"/>
    <cellStyle name="_3.육교구조계산서_김포육교(수량1)_금광신갈(9.29)_82호선(최종)_23호선" xfId="181" xr:uid="{00000000-0005-0000-0000-0000FA030000}"/>
    <cellStyle name="_3.육교구조계산서_김포육교(수량1)_금광신갈(9.29)_82호선_23호선" xfId="182" xr:uid="{00000000-0005-0000-0000-0000FB030000}"/>
    <cellStyle name="_3.육교구조계산서_김포육교(수량1)_금광신갈(9.29)_98호선" xfId="183" xr:uid="{00000000-0005-0000-0000-0000FC030000}"/>
    <cellStyle name="_3.육교구조계산서_김포육교(수량1)_금광신갈(9.29)_98호선_23호선" xfId="184" xr:uid="{00000000-0005-0000-0000-0000FD030000}"/>
    <cellStyle name="_3.육교구조계산서_김포육교(수량1)_금광신갈(9.29)_영사교외5개교" xfId="185" xr:uid="{00000000-0005-0000-0000-0000FE030000}"/>
    <cellStyle name="_3.육교구조계산서_김포육교(수량1)_금광신갈(9.29)_영사교외5개교_23호선" xfId="186" xr:uid="{00000000-0005-0000-0000-0000FF030000}"/>
    <cellStyle name="_3.육교구조계산서_김포육교(수량1)_영사교외5개교" xfId="187" xr:uid="{00000000-0005-0000-0000-000000040000}"/>
    <cellStyle name="_3.육교구조계산서_김포육교(수량1)_영사교외5개교_23호선" xfId="188" xr:uid="{00000000-0005-0000-0000-000001040000}"/>
    <cellStyle name="_3.육교구조계산서_덕성수량(신설)" xfId="189" xr:uid="{00000000-0005-0000-0000-000002040000}"/>
    <cellStyle name="_3.육교구조계산서_덕성수량(신설)_82호선" xfId="190" xr:uid="{00000000-0005-0000-0000-000003040000}"/>
    <cellStyle name="_3.육교구조계산서_덕성수량(신설)_82호선(최종)" xfId="191" xr:uid="{00000000-0005-0000-0000-000004040000}"/>
    <cellStyle name="_3.육교구조계산서_덕성수량(신설)_82호선(최종)_23호선" xfId="192" xr:uid="{00000000-0005-0000-0000-000005040000}"/>
    <cellStyle name="_3.육교구조계산서_덕성수량(신설)_82호선_23호선" xfId="193" xr:uid="{00000000-0005-0000-0000-000006040000}"/>
    <cellStyle name="_3.육교구조계산서_덕성수량(신설)_98호선" xfId="194" xr:uid="{00000000-0005-0000-0000-000007040000}"/>
    <cellStyle name="_3.육교구조계산서_덕성수량(신설)_98호선_23호선" xfId="195" xr:uid="{00000000-0005-0000-0000-000008040000}"/>
    <cellStyle name="_3.육교구조계산서_덕성수량(신설)_경림가오지구" xfId="196" xr:uid="{00000000-0005-0000-0000-000009040000}"/>
    <cellStyle name="_3.육교구조계산서_덕성수량(신설)_경림가오지구_82호선" xfId="197" xr:uid="{00000000-0005-0000-0000-00000A040000}"/>
    <cellStyle name="_3.육교구조계산서_덕성수량(신설)_경림가오지구_82호선(최종)" xfId="198" xr:uid="{00000000-0005-0000-0000-00000B040000}"/>
    <cellStyle name="_3.육교구조계산서_덕성수량(신설)_경림가오지구_82호선(최종)_23호선" xfId="199" xr:uid="{00000000-0005-0000-0000-00000C040000}"/>
    <cellStyle name="_3.육교구조계산서_덕성수량(신설)_경림가오지구_82호선_23호선" xfId="200" xr:uid="{00000000-0005-0000-0000-00000D040000}"/>
    <cellStyle name="_3.육교구조계산서_덕성수량(신설)_경림가오지구_98호선" xfId="201" xr:uid="{00000000-0005-0000-0000-00000E040000}"/>
    <cellStyle name="_3.육교구조계산서_덕성수량(신설)_경림가오지구_98호선_23호선" xfId="202" xr:uid="{00000000-0005-0000-0000-00000F040000}"/>
    <cellStyle name="_3.육교구조계산서_덕성수량(신설)_경림가오지구_금광신갈(9.29)" xfId="203" xr:uid="{00000000-0005-0000-0000-000010040000}"/>
    <cellStyle name="_3.육교구조계산서_덕성수량(신설)_경림가오지구_금광신갈(9.29)_82호선" xfId="204" xr:uid="{00000000-0005-0000-0000-000011040000}"/>
    <cellStyle name="_3.육교구조계산서_덕성수량(신설)_경림가오지구_금광신갈(9.29)_82호선(최종)" xfId="205" xr:uid="{00000000-0005-0000-0000-000012040000}"/>
    <cellStyle name="_3.육교구조계산서_덕성수량(신설)_경림가오지구_금광신갈(9.29)_82호선(최종)_23호선" xfId="206" xr:uid="{00000000-0005-0000-0000-000013040000}"/>
    <cellStyle name="_3.육교구조계산서_덕성수량(신설)_경림가오지구_금광신갈(9.29)_82호선_23호선" xfId="207" xr:uid="{00000000-0005-0000-0000-000014040000}"/>
    <cellStyle name="_3.육교구조계산서_덕성수량(신설)_경림가오지구_금광신갈(9.29)_98호선" xfId="208" xr:uid="{00000000-0005-0000-0000-000015040000}"/>
    <cellStyle name="_3.육교구조계산서_덕성수량(신설)_경림가오지구_금광신갈(9.29)_98호선_23호선" xfId="209" xr:uid="{00000000-0005-0000-0000-000016040000}"/>
    <cellStyle name="_3.육교구조계산서_덕성수량(신설)_경림가오지구_금광신갈(9.29)_영사교외5개교" xfId="210" xr:uid="{00000000-0005-0000-0000-000017040000}"/>
    <cellStyle name="_3.육교구조계산서_덕성수량(신설)_경림가오지구_금광신갈(9.29)_영사교외5개교_23호선" xfId="211" xr:uid="{00000000-0005-0000-0000-000018040000}"/>
    <cellStyle name="_3.육교구조계산서_덕성수량(신설)_경림가오지구_영사교외5개교" xfId="212" xr:uid="{00000000-0005-0000-0000-000019040000}"/>
    <cellStyle name="_3.육교구조계산서_덕성수량(신설)_경림가오지구_영사교외5개교_23호선" xfId="213" xr:uid="{00000000-0005-0000-0000-00001A040000}"/>
    <cellStyle name="_3.육교구조계산서_덕성수량(신설)_금광신갈(8.22)" xfId="214" xr:uid="{00000000-0005-0000-0000-00001B040000}"/>
    <cellStyle name="_3.육교구조계산서_덕성수량(신설)_금광신갈(8.22)_82호선" xfId="215" xr:uid="{00000000-0005-0000-0000-00001C040000}"/>
    <cellStyle name="_3.육교구조계산서_덕성수량(신설)_금광신갈(8.22)_82호선(최종)" xfId="216" xr:uid="{00000000-0005-0000-0000-00001D040000}"/>
    <cellStyle name="_3.육교구조계산서_덕성수량(신설)_금광신갈(8.22)_82호선(최종)_23호선" xfId="217" xr:uid="{00000000-0005-0000-0000-00001E040000}"/>
    <cellStyle name="_3.육교구조계산서_덕성수량(신설)_금광신갈(8.22)_82호선_23호선" xfId="218" xr:uid="{00000000-0005-0000-0000-00001F040000}"/>
    <cellStyle name="_3.육교구조계산서_덕성수량(신설)_금광신갈(8.22)_98호선" xfId="219" xr:uid="{00000000-0005-0000-0000-000020040000}"/>
    <cellStyle name="_3.육교구조계산서_덕성수량(신설)_금광신갈(8.22)_98호선_23호선" xfId="220" xr:uid="{00000000-0005-0000-0000-000021040000}"/>
    <cellStyle name="_3.육교구조계산서_덕성수량(신설)_금광신갈(8.22)_금광신갈(9.29)" xfId="221" xr:uid="{00000000-0005-0000-0000-000022040000}"/>
    <cellStyle name="_3.육교구조계산서_덕성수량(신설)_금광신갈(8.22)_금광신갈(9.29)_82호선" xfId="222" xr:uid="{00000000-0005-0000-0000-000023040000}"/>
    <cellStyle name="_3.육교구조계산서_덕성수량(신설)_금광신갈(8.22)_금광신갈(9.29)_82호선(최종)" xfId="223" xr:uid="{00000000-0005-0000-0000-000024040000}"/>
    <cellStyle name="_3.육교구조계산서_덕성수량(신설)_금광신갈(8.22)_금광신갈(9.29)_82호선(최종)_23호선" xfId="224" xr:uid="{00000000-0005-0000-0000-000025040000}"/>
    <cellStyle name="_3.육교구조계산서_덕성수량(신설)_금광신갈(8.22)_금광신갈(9.29)_82호선_23호선" xfId="225" xr:uid="{00000000-0005-0000-0000-000026040000}"/>
    <cellStyle name="_3.육교구조계산서_덕성수량(신설)_금광신갈(8.22)_금광신갈(9.29)_98호선" xfId="226" xr:uid="{00000000-0005-0000-0000-000027040000}"/>
    <cellStyle name="_3.육교구조계산서_덕성수량(신설)_금광신갈(8.22)_금광신갈(9.29)_98호선_23호선" xfId="227" xr:uid="{00000000-0005-0000-0000-000028040000}"/>
    <cellStyle name="_3.육교구조계산서_덕성수량(신설)_금광신갈(8.22)_금광신갈(9.29)_영사교외5개교" xfId="228" xr:uid="{00000000-0005-0000-0000-000029040000}"/>
    <cellStyle name="_3.육교구조계산서_덕성수량(신설)_금광신갈(8.22)_금광신갈(9.29)_영사교외5개교_23호선" xfId="229" xr:uid="{00000000-0005-0000-0000-00002A040000}"/>
    <cellStyle name="_3.육교구조계산서_덕성수량(신설)_금광신갈(8.22)_영사교외5개교" xfId="230" xr:uid="{00000000-0005-0000-0000-00002B040000}"/>
    <cellStyle name="_3.육교구조계산서_덕성수량(신설)_금광신갈(8.22)_영사교외5개교_23호선" xfId="231" xr:uid="{00000000-0005-0000-0000-00002C040000}"/>
    <cellStyle name="_3.육교구조계산서_덕성수량(신설)_금광신갈수량" xfId="232" xr:uid="{00000000-0005-0000-0000-00002D040000}"/>
    <cellStyle name="_3.육교구조계산서_덕성수량(신설)_금광신갈수량_82호선" xfId="233" xr:uid="{00000000-0005-0000-0000-00002E040000}"/>
    <cellStyle name="_3.육교구조계산서_덕성수량(신설)_금광신갈수량_82호선(최종)" xfId="234" xr:uid="{00000000-0005-0000-0000-00002F040000}"/>
    <cellStyle name="_3.육교구조계산서_덕성수량(신설)_금광신갈수량_82호선(최종)_23호선" xfId="235" xr:uid="{00000000-0005-0000-0000-000030040000}"/>
    <cellStyle name="_3.육교구조계산서_덕성수량(신설)_금광신갈수량_82호선_23호선" xfId="236" xr:uid="{00000000-0005-0000-0000-000031040000}"/>
    <cellStyle name="_3.육교구조계산서_덕성수량(신설)_금광신갈수량_98호선" xfId="237" xr:uid="{00000000-0005-0000-0000-000032040000}"/>
    <cellStyle name="_3.육교구조계산서_덕성수량(신설)_금광신갈수량_98호선_23호선" xfId="238" xr:uid="{00000000-0005-0000-0000-000033040000}"/>
    <cellStyle name="_3.육교구조계산서_덕성수량(신설)_금광신갈수량_금광신갈(9.29)" xfId="239" xr:uid="{00000000-0005-0000-0000-000034040000}"/>
    <cellStyle name="_3.육교구조계산서_덕성수량(신설)_금광신갈수량_금광신갈(9.29)_82호선" xfId="240" xr:uid="{00000000-0005-0000-0000-000035040000}"/>
    <cellStyle name="_3.육교구조계산서_덕성수량(신설)_금광신갈수량_금광신갈(9.29)_82호선(최종)" xfId="241" xr:uid="{00000000-0005-0000-0000-000036040000}"/>
    <cellStyle name="_3.육교구조계산서_덕성수량(신설)_금광신갈수량_금광신갈(9.29)_82호선(최종)_23호선" xfId="242" xr:uid="{00000000-0005-0000-0000-000037040000}"/>
    <cellStyle name="_3.육교구조계산서_덕성수량(신설)_금광신갈수량_금광신갈(9.29)_82호선_23호선" xfId="243" xr:uid="{00000000-0005-0000-0000-000038040000}"/>
    <cellStyle name="_3.육교구조계산서_덕성수량(신설)_금광신갈수량_금광신갈(9.29)_98호선" xfId="244" xr:uid="{00000000-0005-0000-0000-000039040000}"/>
    <cellStyle name="_3.육교구조계산서_덕성수량(신설)_금광신갈수량_금광신갈(9.29)_98호선_23호선" xfId="245" xr:uid="{00000000-0005-0000-0000-00003A040000}"/>
    <cellStyle name="_3.육교구조계산서_덕성수량(신설)_금광신갈수량_금광신갈(9.29)_영사교외5개교" xfId="246" xr:uid="{00000000-0005-0000-0000-00003B040000}"/>
    <cellStyle name="_3.육교구조계산서_덕성수량(신설)_금광신갈수량_금광신갈(9.29)_영사교외5개교_23호선" xfId="247" xr:uid="{00000000-0005-0000-0000-00003C040000}"/>
    <cellStyle name="_3.육교구조계산서_덕성수량(신설)_금광신갈수량_영사교외5개교" xfId="248" xr:uid="{00000000-0005-0000-0000-00003D040000}"/>
    <cellStyle name="_3.육교구조계산서_덕성수량(신설)_금광신갈수량_영사교외5개교_23호선" xfId="249" xr:uid="{00000000-0005-0000-0000-00003E040000}"/>
    <cellStyle name="_3.육교구조계산서_덕성수량(신설)_김포육교(수량1)" xfId="250" xr:uid="{00000000-0005-0000-0000-00003F040000}"/>
    <cellStyle name="_3.육교구조계산서_덕성수량(신설)_김포육교(수량1)_82호선" xfId="251" xr:uid="{00000000-0005-0000-0000-000040040000}"/>
    <cellStyle name="_3.육교구조계산서_덕성수량(신설)_김포육교(수량1)_82호선(최종)" xfId="252" xr:uid="{00000000-0005-0000-0000-000041040000}"/>
    <cellStyle name="_3.육교구조계산서_덕성수량(신설)_김포육교(수량1)_82호선(최종)_23호선" xfId="253" xr:uid="{00000000-0005-0000-0000-000042040000}"/>
    <cellStyle name="_3.육교구조계산서_덕성수량(신설)_김포육교(수량1)_82호선_23호선" xfId="254" xr:uid="{00000000-0005-0000-0000-000043040000}"/>
    <cellStyle name="_3.육교구조계산서_덕성수량(신설)_김포육교(수량1)_98호선" xfId="255" xr:uid="{00000000-0005-0000-0000-000044040000}"/>
    <cellStyle name="_3.육교구조계산서_덕성수량(신설)_김포육교(수량1)_98호선_23호선" xfId="256" xr:uid="{00000000-0005-0000-0000-000045040000}"/>
    <cellStyle name="_3.육교구조계산서_덕성수량(신설)_김포육교(수량1)_금광신갈(9.29)" xfId="257" xr:uid="{00000000-0005-0000-0000-000046040000}"/>
    <cellStyle name="_3.육교구조계산서_덕성수량(신설)_김포육교(수량1)_금광신갈(9.29)_82호선" xfId="258" xr:uid="{00000000-0005-0000-0000-000047040000}"/>
    <cellStyle name="_3.육교구조계산서_덕성수량(신설)_김포육교(수량1)_금광신갈(9.29)_82호선(최종)" xfId="259" xr:uid="{00000000-0005-0000-0000-000048040000}"/>
    <cellStyle name="_3.육교구조계산서_덕성수량(신설)_김포육교(수량1)_금광신갈(9.29)_82호선(최종)_23호선" xfId="260" xr:uid="{00000000-0005-0000-0000-000049040000}"/>
    <cellStyle name="_3.육교구조계산서_덕성수량(신설)_김포육교(수량1)_금광신갈(9.29)_82호선_23호선" xfId="261" xr:uid="{00000000-0005-0000-0000-00004A040000}"/>
    <cellStyle name="_3.육교구조계산서_덕성수량(신설)_김포육교(수량1)_금광신갈(9.29)_98호선" xfId="262" xr:uid="{00000000-0005-0000-0000-00004B040000}"/>
    <cellStyle name="_3.육교구조계산서_덕성수량(신설)_김포육교(수량1)_금광신갈(9.29)_98호선_23호선" xfId="263" xr:uid="{00000000-0005-0000-0000-00004C040000}"/>
    <cellStyle name="_3.육교구조계산서_덕성수량(신설)_김포육교(수량1)_금광신갈(9.29)_영사교외5개교" xfId="264" xr:uid="{00000000-0005-0000-0000-00004D040000}"/>
    <cellStyle name="_3.육교구조계산서_덕성수량(신설)_김포육교(수량1)_금광신갈(9.29)_영사교외5개교_23호선" xfId="265" xr:uid="{00000000-0005-0000-0000-00004E040000}"/>
    <cellStyle name="_3.육교구조계산서_덕성수량(신설)_김포육교(수량1)_영사교외5개교" xfId="266" xr:uid="{00000000-0005-0000-0000-00004F040000}"/>
    <cellStyle name="_3.육교구조계산서_덕성수량(신설)_김포육교(수량1)_영사교외5개교_23호선" xfId="267" xr:uid="{00000000-0005-0000-0000-000050040000}"/>
    <cellStyle name="_3.육교구조계산서_덕성수량(신설)_수량(성북천2)" xfId="268" xr:uid="{00000000-0005-0000-0000-000051040000}"/>
    <cellStyle name="_3.육교구조계산서_덕성수량(신설)_수량(성북천2)_82호선" xfId="269" xr:uid="{00000000-0005-0000-0000-000052040000}"/>
    <cellStyle name="_3.육교구조계산서_덕성수량(신설)_수량(성북천2)_82호선(최종)" xfId="270" xr:uid="{00000000-0005-0000-0000-000053040000}"/>
    <cellStyle name="_3.육교구조계산서_덕성수량(신설)_수량(성북천2)_82호선(최종)_23호선" xfId="271" xr:uid="{00000000-0005-0000-0000-000054040000}"/>
    <cellStyle name="_3.육교구조계산서_덕성수량(신설)_수량(성북천2)_82호선_23호선" xfId="272" xr:uid="{00000000-0005-0000-0000-000055040000}"/>
    <cellStyle name="_3.육교구조계산서_덕성수량(신설)_수량(성북천2)_98호선" xfId="273" xr:uid="{00000000-0005-0000-0000-000056040000}"/>
    <cellStyle name="_3.육교구조계산서_덕성수량(신설)_수량(성북천2)_98호선_23호선" xfId="274" xr:uid="{00000000-0005-0000-0000-000057040000}"/>
    <cellStyle name="_3.육교구조계산서_덕성수량(신설)_수량(성북천2)_경림가오지구" xfId="275" xr:uid="{00000000-0005-0000-0000-000058040000}"/>
    <cellStyle name="_3.육교구조계산서_덕성수량(신설)_수량(성북천2)_경림가오지구_82호선" xfId="276" xr:uid="{00000000-0005-0000-0000-000059040000}"/>
    <cellStyle name="_3.육교구조계산서_덕성수량(신설)_수량(성북천2)_경림가오지구_82호선(최종)" xfId="277" xr:uid="{00000000-0005-0000-0000-00005A040000}"/>
    <cellStyle name="_3.육교구조계산서_덕성수량(신설)_수량(성북천2)_경림가오지구_82호선(최종)_23호선" xfId="278" xr:uid="{00000000-0005-0000-0000-00005B040000}"/>
    <cellStyle name="_3.육교구조계산서_덕성수량(신설)_수량(성북천2)_경림가오지구_82호선_23호선" xfId="279" xr:uid="{00000000-0005-0000-0000-00005C040000}"/>
    <cellStyle name="_3.육교구조계산서_덕성수량(신설)_수량(성북천2)_경림가오지구_98호선" xfId="280" xr:uid="{00000000-0005-0000-0000-00005D040000}"/>
    <cellStyle name="_3.육교구조계산서_덕성수량(신설)_수량(성북천2)_경림가오지구_98호선_23호선" xfId="281" xr:uid="{00000000-0005-0000-0000-00005E040000}"/>
    <cellStyle name="_3.육교구조계산서_덕성수량(신설)_수량(성북천2)_경림가오지구_경림가오지구" xfId="282" xr:uid="{00000000-0005-0000-0000-00005F040000}"/>
    <cellStyle name="_3.육교구조계산서_덕성수량(신설)_수량(성북천2)_경림가오지구_경림가오지구_82호선" xfId="283" xr:uid="{00000000-0005-0000-0000-000060040000}"/>
    <cellStyle name="_3.육교구조계산서_덕성수량(신설)_수량(성북천2)_경림가오지구_경림가오지구_82호선(최종)" xfId="284" xr:uid="{00000000-0005-0000-0000-000061040000}"/>
    <cellStyle name="_3.육교구조계산서_덕성수량(신설)_수량(성북천2)_경림가오지구_경림가오지구_82호선(최종)_23호선" xfId="285" xr:uid="{00000000-0005-0000-0000-000062040000}"/>
    <cellStyle name="_3.육교구조계산서_덕성수량(신설)_수량(성북천2)_경림가오지구_경림가오지구_82호선_23호선" xfId="286" xr:uid="{00000000-0005-0000-0000-000063040000}"/>
    <cellStyle name="_3.육교구조계산서_덕성수량(신설)_수량(성북천2)_경림가오지구_경림가오지구_98호선" xfId="287" xr:uid="{00000000-0005-0000-0000-000064040000}"/>
    <cellStyle name="_3.육교구조계산서_덕성수량(신설)_수량(성북천2)_경림가오지구_경림가오지구_98호선_23호선" xfId="288" xr:uid="{00000000-0005-0000-0000-000065040000}"/>
    <cellStyle name="_3.육교구조계산서_덕성수량(신설)_수량(성북천2)_경림가오지구_경림가오지구_금광신갈(9.29)" xfId="289" xr:uid="{00000000-0005-0000-0000-000066040000}"/>
    <cellStyle name="_3.육교구조계산서_덕성수량(신설)_수량(성북천2)_경림가오지구_경림가오지구_금광신갈(9.29)_82호선" xfId="290" xr:uid="{00000000-0005-0000-0000-000067040000}"/>
    <cellStyle name="_3.육교구조계산서_덕성수량(신설)_수량(성북천2)_경림가오지구_경림가오지구_금광신갈(9.29)_82호선(최종)" xfId="291" xr:uid="{00000000-0005-0000-0000-000068040000}"/>
    <cellStyle name="_3.육교구조계산서_덕성수량(신설)_수량(성북천2)_경림가오지구_경림가오지구_금광신갈(9.29)_82호선(최종)_23호선" xfId="292" xr:uid="{00000000-0005-0000-0000-000069040000}"/>
    <cellStyle name="_3.육교구조계산서_덕성수량(신설)_수량(성북천2)_경림가오지구_경림가오지구_금광신갈(9.29)_82호선_23호선" xfId="293" xr:uid="{00000000-0005-0000-0000-00006A040000}"/>
    <cellStyle name="_3.육교구조계산서_덕성수량(신설)_수량(성북천2)_경림가오지구_경림가오지구_금광신갈(9.29)_98호선" xfId="294" xr:uid="{00000000-0005-0000-0000-00006B040000}"/>
    <cellStyle name="_3.육교구조계산서_덕성수량(신설)_수량(성북천2)_경림가오지구_경림가오지구_금광신갈(9.29)_98호선_23호선" xfId="295" xr:uid="{00000000-0005-0000-0000-00006C040000}"/>
    <cellStyle name="_3.육교구조계산서_덕성수량(신설)_수량(성북천2)_경림가오지구_경림가오지구_금광신갈(9.29)_영사교외5개교" xfId="296" xr:uid="{00000000-0005-0000-0000-00006D040000}"/>
    <cellStyle name="_3.육교구조계산서_덕성수량(신설)_수량(성북천2)_경림가오지구_경림가오지구_금광신갈(9.29)_영사교외5개교_23호선" xfId="297" xr:uid="{00000000-0005-0000-0000-00006E040000}"/>
    <cellStyle name="_3.육교구조계산서_덕성수량(신설)_수량(성북천2)_경림가오지구_경림가오지구_영사교외5개교" xfId="298" xr:uid="{00000000-0005-0000-0000-00006F040000}"/>
    <cellStyle name="_3.육교구조계산서_덕성수량(신설)_수량(성북천2)_경림가오지구_경림가오지구_영사교외5개교_23호선" xfId="299" xr:uid="{00000000-0005-0000-0000-000070040000}"/>
    <cellStyle name="_3.육교구조계산서_덕성수량(신설)_수량(성북천2)_경림가오지구_금광신갈(9.29)" xfId="300" xr:uid="{00000000-0005-0000-0000-000071040000}"/>
    <cellStyle name="_3.육교구조계산서_덕성수량(신설)_수량(성북천2)_경림가오지구_금광신갈(9.29)_82호선" xfId="301" xr:uid="{00000000-0005-0000-0000-000072040000}"/>
    <cellStyle name="_3.육교구조계산서_덕성수량(신설)_수량(성북천2)_경림가오지구_금광신갈(9.29)_82호선(최종)" xfId="302" xr:uid="{00000000-0005-0000-0000-000073040000}"/>
    <cellStyle name="_3.육교구조계산서_덕성수량(신설)_수량(성북천2)_경림가오지구_금광신갈(9.29)_82호선(최종)_23호선" xfId="303" xr:uid="{00000000-0005-0000-0000-000074040000}"/>
    <cellStyle name="_3.육교구조계산서_덕성수량(신설)_수량(성북천2)_경림가오지구_금광신갈(9.29)_82호선_23호선" xfId="304" xr:uid="{00000000-0005-0000-0000-000075040000}"/>
    <cellStyle name="_3.육교구조계산서_덕성수량(신설)_수량(성북천2)_경림가오지구_금광신갈(9.29)_98호선" xfId="305" xr:uid="{00000000-0005-0000-0000-000076040000}"/>
    <cellStyle name="_3.육교구조계산서_덕성수량(신설)_수량(성북천2)_경림가오지구_금광신갈(9.29)_98호선_23호선" xfId="306" xr:uid="{00000000-0005-0000-0000-000077040000}"/>
    <cellStyle name="_3.육교구조계산서_덕성수량(신설)_수량(성북천2)_경림가오지구_금광신갈(9.29)_영사교외5개교" xfId="307" xr:uid="{00000000-0005-0000-0000-000078040000}"/>
    <cellStyle name="_3.육교구조계산서_덕성수량(신설)_수량(성북천2)_경림가오지구_금광신갈(9.29)_영사교외5개교_23호선" xfId="308" xr:uid="{00000000-0005-0000-0000-000079040000}"/>
    <cellStyle name="_3.육교구조계산서_덕성수량(신설)_수량(성북천2)_경림가오지구_영사교외5개교" xfId="309" xr:uid="{00000000-0005-0000-0000-00007A040000}"/>
    <cellStyle name="_3.육교구조계산서_덕성수량(신설)_수량(성북천2)_경림가오지구_영사교외5개교_23호선" xfId="310" xr:uid="{00000000-0005-0000-0000-00007B040000}"/>
    <cellStyle name="_3.육교구조계산서_덕성수량(신설)_수량(성북천2)_금광신갈(9.29)" xfId="311" xr:uid="{00000000-0005-0000-0000-00007C040000}"/>
    <cellStyle name="_3.육교구조계산서_덕성수량(신설)_수량(성북천2)_금광신갈(9.29)_82호선" xfId="312" xr:uid="{00000000-0005-0000-0000-00007D040000}"/>
    <cellStyle name="_3.육교구조계산서_덕성수량(신설)_수량(성북천2)_금광신갈(9.29)_82호선(최종)" xfId="313" xr:uid="{00000000-0005-0000-0000-00007E040000}"/>
    <cellStyle name="_3.육교구조계산서_덕성수량(신설)_수량(성북천2)_금광신갈(9.29)_82호선(최종)_23호선" xfId="314" xr:uid="{00000000-0005-0000-0000-00007F040000}"/>
    <cellStyle name="_3.육교구조계산서_덕성수량(신설)_수량(성북천2)_금광신갈(9.29)_82호선_23호선" xfId="315" xr:uid="{00000000-0005-0000-0000-000080040000}"/>
    <cellStyle name="_3.육교구조계산서_덕성수량(신설)_수량(성북천2)_금광신갈(9.29)_98호선" xfId="316" xr:uid="{00000000-0005-0000-0000-000081040000}"/>
    <cellStyle name="_3.육교구조계산서_덕성수량(신설)_수량(성북천2)_금광신갈(9.29)_98호선_23호선" xfId="317" xr:uid="{00000000-0005-0000-0000-000082040000}"/>
    <cellStyle name="_3.육교구조계산서_덕성수량(신설)_수량(성북천2)_금광신갈(9.29)_영사교외5개교" xfId="318" xr:uid="{00000000-0005-0000-0000-000083040000}"/>
    <cellStyle name="_3.육교구조계산서_덕성수량(신설)_수량(성북천2)_금광신갈(9.29)_영사교외5개교_23호선" xfId="319" xr:uid="{00000000-0005-0000-0000-000084040000}"/>
    <cellStyle name="_3.육교구조계산서_덕성수량(신설)_수량(성북천2)_영사교외5개교" xfId="320" xr:uid="{00000000-0005-0000-0000-000085040000}"/>
    <cellStyle name="_3.육교구조계산서_덕성수량(신설)_수량(성북천2)_영사교외5개교_23호선" xfId="321" xr:uid="{00000000-0005-0000-0000-000086040000}"/>
    <cellStyle name="_3.육교구조계산서_덕성수량(신설)_안성기초수량(0214완료)" xfId="322" xr:uid="{00000000-0005-0000-0000-000087040000}"/>
    <cellStyle name="_3.육교구조계산서_덕성수량(신설)_안성기초수량(0214완료)_82호선" xfId="323" xr:uid="{00000000-0005-0000-0000-000088040000}"/>
    <cellStyle name="_3.육교구조계산서_덕성수량(신설)_안성기초수량(0214완료)_82호선(최종)" xfId="324" xr:uid="{00000000-0005-0000-0000-000089040000}"/>
    <cellStyle name="_3.육교구조계산서_덕성수량(신설)_안성기초수량(0214완료)_82호선(최종)_23호선" xfId="325" xr:uid="{00000000-0005-0000-0000-00008A040000}"/>
    <cellStyle name="_3.육교구조계산서_덕성수량(신설)_안성기초수량(0214완료)_82호선_23호선" xfId="326" xr:uid="{00000000-0005-0000-0000-00008B040000}"/>
    <cellStyle name="_3.육교구조계산서_덕성수량(신설)_안성기초수량(0214완료)_98호선" xfId="327" xr:uid="{00000000-0005-0000-0000-00008C040000}"/>
    <cellStyle name="_3.육교구조계산서_덕성수량(신설)_안성기초수량(0214완료)_98호선_23호선" xfId="328" xr:uid="{00000000-0005-0000-0000-00008D040000}"/>
    <cellStyle name="_3.육교구조계산서_덕성수량(신설)_안성기초수량(0214완료)_경림가오지구" xfId="329" xr:uid="{00000000-0005-0000-0000-00008E040000}"/>
    <cellStyle name="_3.육교구조계산서_덕성수량(신설)_안성기초수량(0214완료)_경림가오지구_82호선" xfId="330" xr:uid="{00000000-0005-0000-0000-00008F040000}"/>
    <cellStyle name="_3.육교구조계산서_덕성수량(신설)_안성기초수량(0214완료)_경림가오지구_82호선(최종)" xfId="331" xr:uid="{00000000-0005-0000-0000-000090040000}"/>
    <cellStyle name="_3.육교구조계산서_덕성수량(신설)_안성기초수량(0214완료)_경림가오지구_82호선(최종)_23호선" xfId="332" xr:uid="{00000000-0005-0000-0000-000091040000}"/>
    <cellStyle name="_3.육교구조계산서_덕성수량(신설)_안성기초수량(0214완료)_경림가오지구_82호선_23호선" xfId="333" xr:uid="{00000000-0005-0000-0000-000092040000}"/>
    <cellStyle name="_3.육교구조계산서_덕성수량(신설)_안성기초수량(0214완료)_경림가오지구_98호선" xfId="334" xr:uid="{00000000-0005-0000-0000-000093040000}"/>
    <cellStyle name="_3.육교구조계산서_덕성수량(신설)_안성기초수량(0214완료)_경림가오지구_98호선_23호선" xfId="335" xr:uid="{00000000-0005-0000-0000-000094040000}"/>
    <cellStyle name="_3.육교구조계산서_덕성수량(신설)_안성기초수량(0214완료)_경림가오지구_경림가오지구" xfId="336" xr:uid="{00000000-0005-0000-0000-000095040000}"/>
    <cellStyle name="_3.육교구조계산서_덕성수량(신설)_안성기초수량(0214완료)_경림가오지구_경림가오지구_82호선" xfId="337" xr:uid="{00000000-0005-0000-0000-000096040000}"/>
    <cellStyle name="_3.육교구조계산서_덕성수량(신설)_안성기초수량(0214완료)_경림가오지구_경림가오지구_82호선(최종)" xfId="338" xr:uid="{00000000-0005-0000-0000-000097040000}"/>
    <cellStyle name="_3.육교구조계산서_덕성수량(신설)_안성기초수량(0214완료)_경림가오지구_경림가오지구_82호선(최종)_23호선" xfId="339" xr:uid="{00000000-0005-0000-0000-000098040000}"/>
    <cellStyle name="_3.육교구조계산서_덕성수량(신설)_안성기초수량(0214완료)_경림가오지구_경림가오지구_82호선_23호선" xfId="340" xr:uid="{00000000-0005-0000-0000-000099040000}"/>
    <cellStyle name="_3.육교구조계산서_덕성수량(신설)_안성기초수량(0214완료)_경림가오지구_경림가오지구_98호선" xfId="341" xr:uid="{00000000-0005-0000-0000-00009A040000}"/>
    <cellStyle name="_3.육교구조계산서_덕성수량(신설)_안성기초수량(0214완료)_경림가오지구_경림가오지구_98호선_23호선" xfId="342" xr:uid="{00000000-0005-0000-0000-00009B040000}"/>
    <cellStyle name="_3.육교구조계산서_덕성수량(신설)_안성기초수량(0214완료)_경림가오지구_경림가오지구_금광신갈(9.29)" xfId="343" xr:uid="{00000000-0005-0000-0000-00009C040000}"/>
    <cellStyle name="_3.육교구조계산서_덕성수량(신설)_안성기초수량(0214완료)_경림가오지구_경림가오지구_금광신갈(9.29)_82호선" xfId="344" xr:uid="{00000000-0005-0000-0000-00009D040000}"/>
    <cellStyle name="_3.육교구조계산서_덕성수량(신설)_안성기초수량(0214완료)_경림가오지구_경림가오지구_금광신갈(9.29)_82호선(최종)" xfId="345" xr:uid="{00000000-0005-0000-0000-00009E040000}"/>
    <cellStyle name="_3.육교구조계산서_덕성수량(신설)_안성기초수량(0214완료)_경림가오지구_경림가오지구_금광신갈(9.29)_82호선(최종)_23호선" xfId="346" xr:uid="{00000000-0005-0000-0000-00009F040000}"/>
    <cellStyle name="_3.육교구조계산서_덕성수량(신설)_안성기초수량(0214완료)_경림가오지구_경림가오지구_금광신갈(9.29)_82호선_23호선" xfId="347" xr:uid="{00000000-0005-0000-0000-0000A0040000}"/>
    <cellStyle name="_3.육교구조계산서_덕성수량(신설)_안성기초수량(0214완료)_경림가오지구_경림가오지구_금광신갈(9.29)_98호선" xfId="348" xr:uid="{00000000-0005-0000-0000-0000A1040000}"/>
    <cellStyle name="_3.육교구조계산서_덕성수량(신설)_안성기초수량(0214완료)_경림가오지구_경림가오지구_금광신갈(9.29)_98호선_23호선" xfId="349" xr:uid="{00000000-0005-0000-0000-0000A2040000}"/>
    <cellStyle name="_3.육교구조계산서_덕성수량(신설)_안성기초수량(0214완료)_경림가오지구_경림가오지구_금광신갈(9.29)_영사교외5개교" xfId="350" xr:uid="{00000000-0005-0000-0000-0000A3040000}"/>
    <cellStyle name="_3.육교구조계산서_덕성수량(신설)_안성기초수량(0214완료)_경림가오지구_경림가오지구_금광신갈(9.29)_영사교외5개교_23호선" xfId="351" xr:uid="{00000000-0005-0000-0000-0000A4040000}"/>
    <cellStyle name="_3.육교구조계산서_덕성수량(신설)_안성기초수량(0214완료)_경림가오지구_경림가오지구_영사교외5개교" xfId="352" xr:uid="{00000000-0005-0000-0000-0000A5040000}"/>
    <cellStyle name="_3.육교구조계산서_덕성수량(신설)_안성기초수량(0214완료)_경림가오지구_경림가오지구_영사교외5개교_23호선" xfId="353" xr:uid="{00000000-0005-0000-0000-0000A6040000}"/>
    <cellStyle name="_3.육교구조계산서_덕성수량(신설)_안성기초수량(0214완료)_경림가오지구_금광신갈(9.29)" xfId="354" xr:uid="{00000000-0005-0000-0000-0000A7040000}"/>
    <cellStyle name="_3.육교구조계산서_덕성수량(신설)_안성기초수량(0214완료)_경림가오지구_금광신갈(9.29)_82호선" xfId="355" xr:uid="{00000000-0005-0000-0000-0000A8040000}"/>
    <cellStyle name="_3.육교구조계산서_덕성수량(신설)_안성기초수량(0214완료)_경림가오지구_금광신갈(9.29)_82호선(최종)" xfId="356" xr:uid="{00000000-0005-0000-0000-0000A9040000}"/>
    <cellStyle name="_3.육교구조계산서_덕성수량(신설)_안성기초수량(0214완료)_경림가오지구_금광신갈(9.29)_82호선(최종)_23호선" xfId="357" xr:uid="{00000000-0005-0000-0000-0000AA040000}"/>
    <cellStyle name="_3.육교구조계산서_덕성수량(신설)_안성기초수량(0214완료)_경림가오지구_금광신갈(9.29)_82호선_23호선" xfId="358" xr:uid="{00000000-0005-0000-0000-0000AB040000}"/>
    <cellStyle name="_3.육교구조계산서_덕성수량(신설)_안성기초수량(0214완료)_경림가오지구_금광신갈(9.29)_98호선" xfId="359" xr:uid="{00000000-0005-0000-0000-0000AC040000}"/>
    <cellStyle name="_3.육교구조계산서_덕성수량(신설)_안성기초수량(0214완료)_경림가오지구_금광신갈(9.29)_98호선_23호선" xfId="360" xr:uid="{00000000-0005-0000-0000-0000AD040000}"/>
    <cellStyle name="_3.육교구조계산서_덕성수량(신설)_안성기초수량(0214완료)_경림가오지구_금광신갈(9.29)_영사교외5개교" xfId="361" xr:uid="{00000000-0005-0000-0000-0000AE040000}"/>
    <cellStyle name="_3.육교구조계산서_덕성수량(신설)_안성기초수량(0214완료)_경림가오지구_금광신갈(9.29)_영사교외5개교_23호선" xfId="362" xr:uid="{00000000-0005-0000-0000-0000AF040000}"/>
    <cellStyle name="_3.육교구조계산서_덕성수량(신설)_안성기초수량(0214완료)_경림가오지구_영사교외5개교" xfId="363" xr:uid="{00000000-0005-0000-0000-0000B0040000}"/>
    <cellStyle name="_3.육교구조계산서_덕성수량(신설)_안성기초수량(0214완료)_경림가오지구_영사교외5개교_23호선" xfId="364" xr:uid="{00000000-0005-0000-0000-0000B1040000}"/>
    <cellStyle name="_3.육교구조계산서_덕성수량(신설)_안성기초수량(0214완료)_금광신갈(9.29)" xfId="365" xr:uid="{00000000-0005-0000-0000-0000B2040000}"/>
    <cellStyle name="_3.육교구조계산서_덕성수량(신설)_안성기초수량(0214완료)_금광신갈(9.29)_82호선" xfId="366" xr:uid="{00000000-0005-0000-0000-0000B3040000}"/>
    <cellStyle name="_3.육교구조계산서_덕성수량(신설)_안성기초수량(0214완료)_금광신갈(9.29)_82호선(최종)" xfId="367" xr:uid="{00000000-0005-0000-0000-0000B4040000}"/>
    <cellStyle name="_3.육교구조계산서_덕성수량(신설)_안성기초수량(0214완료)_금광신갈(9.29)_82호선(최종)_23호선" xfId="368" xr:uid="{00000000-0005-0000-0000-0000B5040000}"/>
    <cellStyle name="_3.육교구조계산서_덕성수량(신설)_안성기초수량(0214완료)_금광신갈(9.29)_82호선_23호선" xfId="369" xr:uid="{00000000-0005-0000-0000-0000B6040000}"/>
    <cellStyle name="_3.육교구조계산서_덕성수량(신설)_안성기초수량(0214완료)_금광신갈(9.29)_98호선" xfId="370" xr:uid="{00000000-0005-0000-0000-0000B7040000}"/>
    <cellStyle name="_3.육교구조계산서_덕성수량(신설)_안성기초수량(0214완료)_금광신갈(9.29)_98호선_23호선" xfId="371" xr:uid="{00000000-0005-0000-0000-0000B8040000}"/>
    <cellStyle name="_3.육교구조계산서_덕성수량(신설)_안성기초수량(0214완료)_금광신갈(9.29)_영사교외5개교" xfId="372" xr:uid="{00000000-0005-0000-0000-0000B9040000}"/>
    <cellStyle name="_3.육교구조계산서_덕성수량(신설)_안성기초수량(0214완료)_금광신갈(9.29)_영사교외5개교_23호선" xfId="373" xr:uid="{00000000-0005-0000-0000-0000BA040000}"/>
    <cellStyle name="_3.육교구조계산서_덕성수량(신설)_안성기초수량(0214완료)_영사교외5개교" xfId="374" xr:uid="{00000000-0005-0000-0000-0000BB040000}"/>
    <cellStyle name="_3.육교구조계산서_덕성수량(신설)_안성기초수량(0214완료)_영사교외5개교_23호선" xfId="375" xr:uid="{00000000-0005-0000-0000-0000BC040000}"/>
    <cellStyle name="_3.육교구조계산서_덕성수량(신설)_여수신기수량(후문1)" xfId="376" xr:uid="{00000000-0005-0000-0000-0000BD040000}"/>
    <cellStyle name="_3.육교구조계산서_덕성수량(신설)_여수신기수량(후문1)_82호선" xfId="377" xr:uid="{00000000-0005-0000-0000-0000BE040000}"/>
    <cellStyle name="_3.육교구조계산서_덕성수량(신설)_여수신기수량(후문1)_82호선(최종)" xfId="378" xr:uid="{00000000-0005-0000-0000-0000BF040000}"/>
    <cellStyle name="_3.육교구조계산서_덕성수량(신설)_여수신기수량(후문1)_82호선(최종)_23호선" xfId="379" xr:uid="{00000000-0005-0000-0000-0000C0040000}"/>
    <cellStyle name="_3.육교구조계산서_덕성수량(신설)_여수신기수량(후문1)_82호선_23호선" xfId="380" xr:uid="{00000000-0005-0000-0000-0000C1040000}"/>
    <cellStyle name="_3.육교구조계산서_덕성수량(신설)_여수신기수량(후문1)_98호선" xfId="381" xr:uid="{00000000-0005-0000-0000-0000C2040000}"/>
    <cellStyle name="_3.육교구조계산서_덕성수량(신설)_여수신기수량(후문1)_98호선_23호선" xfId="382" xr:uid="{00000000-0005-0000-0000-0000C3040000}"/>
    <cellStyle name="_3.육교구조계산서_덕성수량(신설)_여수신기수량(후문1)_금광신갈(9.29)" xfId="383" xr:uid="{00000000-0005-0000-0000-0000C4040000}"/>
    <cellStyle name="_3.육교구조계산서_덕성수량(신설)_여수신기수량(후문1)_금광신갈(9.29)_82호선" xfId="384" xr:uid="{00000000-0005-0000-0000-0000C5040000}"/>
    <cellStyle name="_3.육교구조계산서_덕성수량(신설)_여수신기수량(후문1)_금광신갈(9.29)_82호선(최종)" xfId="385" xr:uid="{00000000-0005-0000-0000-0000C6040000}"/>
    <cellStyle name="_3.육교구조계산서_덕성수량(신설)_여수신기수량(후문1)_금광신갈(9.29)_82호선(최종)_23호선" xfId="386" xr:uid="{00000000-0005-0000-0000-0000C7040000}"/>
    <cellStyle name="_3.육교구조계산서_덕성수량(신설)_여수신기수량(후문1)_금광신갈(9.29)_82호선_23호선" xfId="387" xr:uid="{00000000-0005-0000-0000-0000C8040000}"/>
    <cellStyle name="_3.육교구조계산서_덕성수량(신설)_여수신기수량(후문1)_금광신갈(9.29)_98호선" xfId="388" xr:uid="{00000000-0005-0000-0000-0000C9040000}"/>
    <cellStyle name="_3.육교구조계산서_덕성수량(신설)_여수신기수량(후문1)_금광신갈(9.29)_98호선_23호선" xfId="389" xr:uid="{00000000-0005-0000-0000-0000CA040000}"/>
    <cellStyle name="_3.육교구조계산서_덕성수량(신설)_여수신기수량(후문1)_금광신갈(9.29)_영사교외5개교" xfId="390" xr:uid="{00000000-0005-0000-0000-0000CB040000}"/>
    <cellStyle name="_3.육교구조계산서_덕성수량(신설)_여수신기수량(후문1)_금광신갈(9.29)_영사교외5개교_23호선" xfId="391" xr:uid="{00000000-0005-0000-0000-0000CC040000}"/>
    <cellStyle name="_3.육교구조계산서_덕성수량(신설)_여수신기수량(후문1)_영사교외5개교" xfId="392" xr:uid="{00000000-0005-0000-0000-0000CD040000}"/>
    <cellStyle name="_3.육교구조계산서_덕성수량(신설)_여수신기수량(후문1)_영사교외5개교_23호선" xfId="393" xr:uid="{00000000-0005-0000-0000-0000CE040000}"/>
    <cellStyle name="_3.육교구조계산서_덕성수량(신설)_영사교외5개교" xfId="394" xr:uid="{00000000-0005-0000-0000-0000CF040000}"/>
    <cellStyle name="_3.육교구조계산서_덕성수량(신설)_영사교외5개교_23호선" xfId="395" xr:uid="{00000000-0005-0000-0000-0000D0040000}"/>
    <cellStyle name="_3.육교구조계산서_덕성수량(신설)_인화-논현A수량수정" xfId="396" xr:uid="{00000000-0005-0000-0000-0000D1040000}"/>
    <cellStyle name="_3.육교구조계산서_덕성수량(신설)_인화-논현A수량수정_82호선" xfId="397" xr:uid="{00000000-0005-0000-0000-0000D2040000}"/>
    <cellStyle name="_3.육교구조계산서_덕성수량(신설)_인화-논현A수량수정_82호선(최종)" xfId="398" xr:uid="{00000000-0005-0000-0000-0000D3040000}"/>
    <cellStyle name="_3.육교구조계산서_덕성수량(신설)_인화-논현A수량수정_82호선(최종)_23호선" xfId="399" xr:uid="{00000000-0005-0000-0000-0000D4040000}"/>
    <cellStyle name="_3.육교구조계산서_덕성수량(신설)_인화-논현A수량수정_82호선_23호선" xfId="400" xr:uid="{00000000-0005-0000-0000-0000D5040000}"/>
    <cellStyle name="_3.육교구조계산서_덕성수량(신설)_인화-논현A수량수정_98호선" xfId="401" xr:uid="{00000000-0005-0000-0000-0000D6040000}"/>
    <cellStyle name="_3.육교구조계산서_덕성수량(신설)_인화-논현A수량수정_98호선_23호선" xfId="402" xr:uid="{00000000-0005-0000-0000-0000D7040000}"/>
    <cellStyle name="_3.육교구조계산서_덕성수량(신설)_인화-논현A수량수정_경림가오지구" xfId="403" xr:uid="{00000000-0005-0000-0000-0000D8040000}"/>
    <cellStyle name="_3.육교구조계산서_덕성수량(신설)_인화-논현A수량수정_경림가오지구_82호선" xfId="404" xr:uid="{00000000-0005-0000-0000-0000D9040000}"/>
    <cellStyle name="_3.육교구조계산서_덕성수량(신설)_인화-논현A수량수정_경림가오지구_82호선(최종)" xfId="405" xr:uid="{00000000-0005-0000-0000-0000DA040000}"/>
    <cellStyle name="_3.육교구조계산서_덕성수량(신설)_인화-논현A수량수정_경림가오지구_82호선(최종)_23호선" xfId="406" xr:uid="{00000000-0005-0000-0000-0000DB040000}"/>
    <cellStyle name="_3.육교구조계산서_덕성수량(신설)_인화-논현A수량수정_경림가오지구_82호선_23호선" xfId="407" xr:uid="{00000000-0005-0000-0000-0000DC040000}"/>
    <cellStyle name="_3.육교구조계산서_덕성수량(신설)_인화-논현A수량수정_경림가오지구_98호선" xfId="408" xr:uid="{00000000-0005-0000-0000-0000DD040000}"/>
    <cellStyle name="_3.육교구조계산서_덕성수량(신설)_인화-논현A수량수정_경림가오지구_98호선_23호선" xfId="409" xr:uid="{00000000-0005-0000-0000-0000DE040000}"/>
    <cellStyle name="_3.육교구조계산서_덕성수량(신설)_인화-논현A수량수정_경림가오지구_경림가오지구" xfId="410" xr:uid="{00000000-0005-0000-0000-0000DF040000}"/>
    <cellStyle name="_3.육교구조계산서_덕성수량(신설)_인화-논현A수량수정_경림가오지구_경림가오지구_82호선" xfId="411" xr:uid="{00000000-0005-0000-0000-0000E0040000}"/>
    <cellStyle name="_3.육교구조계산서_덕성수량(신설)_인화-논현A수량수정_경림가오지구_경림가오지구_82호선(최종)" xfId="412" xr:uid="{00000000-0005-0000-0000-0000E1040000}"/>
    <cellStyle name="_3.육교구조계산서_덕성수량(신설)_인화-논현A수량수정_경림가오지구_경림가오지구_82호선(최종)_23호선" xfId="413" xr:uid="{00000000-0005-0000-0000-0000E2040000}"/>
    <cellStyle name="_3.육교구조계산서_덕성수량(신설)_인화-논현A수량수정_경림가오지구_경림가오지구_82호선_23호선" xfId="414" xr:uid="{00000000-0005-0000-0000-0000E3040000}"/>
    <cellStyle name="_3.육교구조계산서_덕성수량(신설)_인화-논현A수량수정_경림가오지구_경림가오지구_98호선" xfId="415" xr:uid="{00000000-0005-0000-0000-0000E4040000}"/>
    <cellStyle name="_3.육교구조계산서_덕성수량(신설)_인화-논현A수량수정_경림가오지구_경림가오지구_98호선_23호선" xfId="416" xr:uid="{00000000-0005-0000-0000-0000E5040000}"/>
    <cellStyle name="_3.육교구조계산서_덕성수량(신설)_인화-논현A수량수정_경림가오지구_경림가오지구_금광신갈(9.29)" xfId="417" xr:uid="{00000000-0005-0000-0000-0000E6040000}"/>
    <cellStyle name="_3.육교구조계산서_덕성수량(신설)_인화-논현A수량수정_경림가오지구_경림가오지구_금광신갈(9.29)_82호선" xfId="418" xr:uid="{00000000-0005-0000-0000-0000E7040000}"/>
    <cellStyle name="_3.육교구조계산서_덕성수량(신설)_인화-논현A수량수정_경림가오지구_경림가오지구_금광신갈(9.29)_82호선(최종)" xfId="419" xr:uid="{00000000-0005-0000-0000-0000E8040000}"/>
    <cellStyle name="_3.육교구조계산서_덕성수량(신설)_인화-논현A수량수정_경림가오지구_경림가오지구_금광신갈(9.29)_82호선(최종)_23호선" xfId="420" xr:uid="{00000000-0005-0000-0000-0000E9040000}"/>
    <cellStyle name="_3.육교구조계산서_덕성수량(신설)_인화-논현A수량수정_경림가오지구_경림가오지구_금광신갈(9.29)_82호선_23호선" xfId="421" xr:uid="{00000000-0005-0000-0000-0000EA040000}"/>
    <cellStyle name="_3.육교구조계산서_덕성수량(신설)_인화-논현A수량수정_경림가오지구_경림가오지구_금광신갈(9.29)_98호선" xfId="422" xr:uid="{00000000-0005-0000-0000-0000EB040000}"/>
    <cellStyle name="_3.육교구조계산서_덕성수량(신설)_인화-논현A수량수정_경림가오지구_경림가오지구_금광신갈(9.29)_98호선_23호선" xfId="423" xr:uid="{00000000-0005-0000-0000-0000EC040000}"/>
    <cellStyle name="_3.육교구조계산서_덕성수량(신설)_인화-논현A수량수정_경림가오지구_경림가오지구_금광신갈(9.29)_영사교외5개교" xfId="424" xr:uid="{00000000-0005-0000-0000-0000ED040000}"/>
    <cellStyle name="_3.육교구조계산서_덕성수량(신설)_인화-논현A수량수정_경림가오지구_경림가오지구_금광신갈(9.29)_영사교외5개교_23호선" xfId="425" xr:uid="{00000000-0005-0000-0000-0000EE040000}"/>
    <cellStyle name="_3.육교구조계산서_덕성수량(신설)_인화-논현A수량수정_경림가오지구_경림가오지구_영사교외5개교" xfId="426" xr:uid="{00000000-0005-0000-0000-0000EF040000}"/>
    <cellStyle name="_3.육교구조계산서_덕성수량(신설)_인화-논현A수량수정_경림가오지구_경림가오지구_영사교외5개교_23호선" xfId="427" xr:uid="{00000000-0005-0000-0000-0000F0040000}"/>
    <cellStyle name="_3.육교구조계산서_덕성수량(신설)_인화-논현A수량수정_경림가오지구_금광신갈(9.29)" xfId="428" xr:uid="{00000000-0005-0000-0000-0000F1040000}"/>
    <cellStyle name="_3.육교구조계산서_덕성수량(신설)_인화-논현A수량수정_경림가오지구_금광신갈(9.29)_82호선" xfId="429" xr:uid="{00000000-0005-0000-0000-0000F2040000}"/>
    <cellStyle name="_3.육교구조계산서_덕성수량(신설)_인화-논현A수량수정_경림가오지구_금광신갈(9.29)_82호선(최종)" xfId="430" xr:uid="{00000000-0005-0000-0000-0000F3040000}"/>
    <cellStyle name="_3.육교구조계산서_덕성수량(신설)_인화-논현A수량수정_경림가오지구_금광신갈(9.29)_82호선(최종)_23호선" xfId="431" xr:uid="{00000000-0005-0000-0000-0000F4040000}"/>
    <cellStyle name="_3.육교구조계산서_덕성수량(신설)_인화-논현A수량수정_경림가오지구_금광신갈(9.29)_82호선_23호선" xfId="432" xr:uid="{00000000-0005-0000-0000-0000F5040000}"/>
    <cellStyle name="_3.육교구조계산서_덕성수량(신설)_인화-논현A수량수정_경림가오지구_금광신갈(9.29)_98호선" xfId="433" xr:uid="{00000000-0005-0000-0000-0000F6040000}"/>
    <cellStyle name="_3.육교구조계산서_덕성수량(신설)_인화-논현A수량수정_경림가오지구_금광신갈(9.29)_98호선_23호선" xfId="434" xr:uid="{00000000-0005-0000-0000-0000F7040000}"/>
    <cellStyle name="_3.육교구조계산서_덕성수량(신설)_인화-논현A수량수정_경림가오지구_금광신갈(9.29)_영사교외5개교" xfId="435" xr:uid="{00000000-0005-0000-0000-0000F8040000}"/>
    <cellStyle name="_3.육교구조계산서_덕성수량(신설)_인화-논현A수량수정_경림가오지구_금광신갈(9.29)_영사교외5개교_23호선" xfId="436" xr:uid="{00000000-0005-0000-0000-0000F9040000}"/>
    <cellStyle name="_3.육교구조계산서_덕성수량(신설)_인화-논현A수량수정_경림가오지구_영사교외5개교" xfId="437" xr:uid="{00000000-0005-0000-0000-0000FA040000}"/>
    <cellStyle name="_3.육교구조계산서_덕성수량(신설)_인화-논현A수량수정_경림가오지구_영사교외5개교_23호선" xfId="438" xr:uid="{00000000-0005-0000-0000-0000FB040000}"/>
    <cellStyle name="_3.육교구조계산서_덕성수량(신설)_인화-논현A수량수정_금광신갈(9.29)" xfId="439" xr:uid="{00000000-0005-0000-0000-0000FC040000}"/>
    <cellStyle name="_3.육교구조계산서_덕성수량(신설)_인화-논현A수량수정_금광신갈(9.29)_82호선" xfId="440" xr:uid="{00000000-0005-0000-0000-0000FD040000}"/>
    <cellStyle name="_3.육교구조계산서_덕성수량(신설)_인화-논현A수량수정_금광신갈(9.29)_82호선(최종)" xfId="441" xr:uid="{00000000-0005-0000-0000-0000FE040000}"/>
    <cellStyle name="_3.육교구조계산서_덕성수량(신설)_인화-논현A수량수정_금광신갈(9.29)_82호선(최종)_23호선" xfId="442" xr:uid="{00000000-0005-0000-0000-0000FF040000}"/>
    <cellStyle name="_3.육교구조계산서_덕성수량(신설)_인화-논현A수량수정_금광신갈(9.29)_82호선_23호선" xfId="443" xr:uid="{00000000-0005-0000-0000-000000050000}"/>
    <cellStyle name="_3.육교구조계산서_덕성수량(신설)_인화-논현A수량수정_금광신갈(9.29)_98호선" xfId="444" xr:uid="{00000000-0005-0000-0000-000001050000}"/>
    <cellStyle name="_3.육교구조계산서_덕성수량(신설)_인화-논현A수량수정_금광신갈(9.29)_98호선_23호선" xfId="445" xr:uid="{00000000-0005-0000-0000-000002050000}"/>
    <cellStyle name="_3.육교구조계산서_덕성수량(신설)_인화-논현A수량수정_금광신갈(9.29)_영사교외5개교" xfId="446" xr:uid="{00000000-0005-0000-0000-000003050000}"/>
    <cellStyle name="_3.육교구조계산서_덕성수량(신설)_인화-논현A수량수정_금광신갈(9.29)_영사교외5개교_23호선" xfId="447" xr:uid="{00000000-0005-0000-0000-000004050000}"/>
    <cellStyle name="_3.육교구조계산서_덕성수량(신설)_인화-논현A수량수정_성북구보도교" xfId="448" xr:uid="{00000000-0005-0000-0000-000005050000}"/>
    <cellStyle name="_3.육교구조계산서_덕성수량(신설)_인화-논현A수량수정_성북구보도교_82호선" xfId="449" xr:uid="{00000000-0005-0000-0000-000006050000}"/>
    <cellStyle name="_3.육교구조계산서_덕성수량(신설)_인화-논현A수량수정_성북구보도교_82호선(최종)" xfId="450" xr:uid="{00000000-0005-0000-0000-000007050000}"/>
    <cellStyle name="_3.육교구조계산서_덕성수량(신설)_인화-논현A수량수정_성북구보도교_82호선(최종)_23호선" xfId="451" xr:uid="{00000000-0005-0000-0000-000008050000}"/>
    <cellStyle name="_3.육교구조계산서_덕성수량(신설)_인화-논현A수량수정_성북구보도교_82호선_23호선" xfId="452" xr:uid="{00000000-0005-0000-0000-000009050000}"/>
    <cellStyle name="_3.육교구조계산서_덕성수량(신설)_인화-논현A수량수정_성북구보도교_98호선" xfId="453" xr:uid="{00000000-0005-0000-0000-00000A050000}"/>
    <cellStyle name="_3.육교구조계산서_덕성수량(신설)_인화-논현A수량수정_성북구보도교_98호선_23호선" xfId="454" xr:uid="{00000000-0005-0000-0000-00000B050000}"/>
    <cellStyle name="_3.육교구조계산서_덕성수량(신설)_인화-논현A수량수정_성북구보도교_경림가오지구" xfId="455" xr:uid="{00000000-0005-0000-0000-00000C050000}"/>
    <cellStyle name="_3.육교구조계산서_덕성수량(신설)_인화-논현A수량수정_성북구보도교_경림가오지구_82호선" xfId="456" xr:uid="{00000000-0005-0000-0000-00000D050000}"/>
    <cellStyle name="_3.육교구조계산서_덕성수량(신설)_인화-논현A수량수정_성북구보도교_경림가오지구_82호선(최종)" xfId="457" xr:uid="{00000000-0005-0000-0000-00000E050000}"/>
    <cellStyle name="_3.육교구조계산서_덕성수량(신설)_인화-논현A수량수정_성북구보도교_경림가오지구_82호선(최종)_23호선" xfId="458" xr:uid="{00000000-0005-0000-0000-00000F050000}"/>
    <cellStyle name="_3.육교구조계산서_덕성수량(신설)_인화-논현A수량수정_성북구보도교_경림가오지구_82호선_23호선" xfId="459" xr:uid="{00000000-0005-0000-0000-000010050000}"/>
    <cellStyle name="_3.육교구조계산서_덕성수량(신설)_인화-논현A수량수정_성북구보도교_경림가오지구_98호선" xfId="460" xr:uid="{00000000-0005-0000-0000-000011050000}"/>
    <cellStyle name="_3.육교구조계산서_덕성수량(신설)_인화-논현A수량수정_성북구보도교_경림가오지구_98호선_23호선" xfId="461" xr:uid="{00000000-0005-0000-0000-000012050000}"/>
    <cellStyle name="_3.육교구조계산서_덕성수량(신설)_인화-논현A수량수정_성북구보도교_경림가오지구_금광신갈(9.29)" xfId="462" xr:uid="{00000000-0005-0000-0000-000013050000}"/>
    <cellStyle name="_3.육교구조계산서_덕성수량(신설)_인화-논현A수량수정_성북구보도교_경림가오지구_금광신갈(9.29)_82호선" xfId="463" xr:uid="{00000000-0005-0000-0000-000014050000}"/>
    <cellStyle name="_3.육교구조계산서_덕성수량(신설)_인화-논현A수량수정_성북구보도교_경림가오지구_금광신갈(9.29)_82호선(최종)" xfId="464" xr:uid="{00000000-0005-0000-0000-000015050000}"/>
    <cellStyle name="_3.육교구조계산서_덕성수량(신설)_인화-논현A수량수정_성북구보도교_경림가오지구_금광신갈(9.29)_82호선(최종)_23호선" xfId="465" xr:uid="{00000000-0005-0000-0000-000016050000}"/>
    <cellStyle name="_3.육교구조계산서_덕성수량(신설)_인화-논현A수량수정_성북구보도교_경림가오지구_금광신갈(9.29)_82호선_23호선" xfId="466" xr:uid="{00000000-0005-0000-0000-000017050000}"/>
    <cellStyle name="_3.육교구조계산서_덕성수량(신설)_인화-논현A수량수정_성북구보도교_경림가오지구_금광신갈(9.29)_98호선" xfId="467" xr:uid="{00000000-0005-0000-0000-000018050000}"/>
    <cellStyle name="_3.육교구조계산서_덕성수량(신설)_인화-논현A수량수정_성북구보도교_경림가오지구_금광신갈(9.29)_98호선_23호선" xfId="468" xr:uid="{00000000-0005-0000-0000-000019050000}"/>
    <cellStyle name="_3.육교구조계산서_덕성수량(신설)_인화-논현A수량수정_성북구보도교_경림가오지구_금광신갈(9.29)_영사교외5개교" xfId="469" xr:uid="{00000000-0005-0000-0000-00001A050000}"/>
    <cellStyle name="_3.육교구조계산서_덕성수량(신설)_인화-논현A수량수정_성북구보도교_경림가오지구_금광신갈(9.29)_영사교외5개교_23호선" xfId="470" xr:uid="{00000000-0005-0000-0000-00001B050000}"/>
    <cellStyle name="_3.육교구조계산서_덕성수량(신설)_인화-논현A수량수정_성북구보도교_경림가오지구_영사교외5개교" xfId="471" xr:uid="{00000000-0005-0000-0000-00001C050000}"/>
    <cellStyle name="_3.육교구조계산서_덕성수량(신설)_인화-논현A수량수정_성북구보도교_경림가오지구_영사교외5개교_23호선" xfId="472" xr:uid="{00000000-0005-0000-0000-00001D050000}"/>
    <cellStyle name="_3.육교구조계산서_덕성수량(신설)_인화-논현A수량수정_성북구보도교_금광신갈(9.29)" xfId="473" xr:uid="{00000000-0005-0000-0000-00001E050000}"/>
    <cellStyle name="_3.육교구조계산서_덕성수량(신설)_인화-논현A수량수정_성북구보도교_금광신갈(9.29)_82호선" xfId="474" xr:uid="{00000000-0005-0000-0000-00001F050000}"/>
    <cellStyle name="_3.육교구조계산서_덕성수량(신설)_인화-논현A수량수정_성북구보도교_금광신갈(9.29)_82호선(최종)" xfId="475" xr:uid="{00000000-0005-0000-0000-000020050000}"/>
    <cellStyle name="_3.육교구조계산서_덕성수량(신설)_인화-논현A수량수정_성북구보도교_금광신갈(9.29)_82호선(최종)_23호선" xfId="476" xr:uid="{00000000-0005-0000-0000-000021050000}"/>
    <cellStyle name="_3.육교구조계산서_덕성수량(신설)_인화-논현A수량수정_성북구보도교_금광신갈(9.29)_82호선_23호선" xfId="477" xr:uid="{00000000-0005-0000-0000-000022050000}"/>
    <cellStyle name="_3.육교구조계산서_덕성수량(신설)_인화-논현A수량수정_성북구보도교_금광신갈(9.29)_98호선" xfId="478" xr:uid="{00000000-0005-0000-0000-000023050000}"/>
    <cellStyle name="_3.육교구조계산서_덕성수량(신설)_인화-논현A수량수정_성북구보도교_금광신갈(9.29)_98호선_23호선" xfId="479" xr:uid="{00000000-0005-0000-0000-000024050000}"/>
    <cellStyle name="_3.육교구조계산서_덕성수량(신설)_인화-논현A수량수정_성북구보도교_금광신갈(9.29)_영사교외5개교" xfId="480" xr:uid="{00000000-0005-0000-0000-000025050000}"/>
    <cellStyle name="_3.육교구조계산서_덕성수량(신설)_인화-논현A수량수정_성북구보도교_금광신갈(9.29)_영사교외5개교_23호선" xfId="481" xr:uid="{00000000-0005-0000-0000-000026050000}"/>
    <cellStyle name="_3.육교구조계산서_덕성수량(신설)_인화-논현A수량수정_성북구보도교_수량(성북천2)" xfId="482" xr:uid="{00000000-0005-0000-0000-000027050000}"/>
    <cellStyle name="_3.육교구조계산서_덕성수량(신설)_인화-논현A수량수정_성북구보도교_수량(성북천2)_82호선" xfId="483" xr:uid="{00000000-0005-0000-0000-000028050000}"/>
    <cellStyle name="_3.육교구조계산서_덕성수량(신설)_인화-논현A수량수정_성북구보도교_수량(성북천2)_82호선(최종)" xfId="484" xr:uid="{00000000-0005-0000-0000-000029050000}"/>
    <cellStyle name="_3.육교구조계산서_덕성수량(신설)_인화-논현A수량수정_성북구보도교_수량(성북천2)_82호선(최종)_23호선" xfId="485" xr:uid="{00000000-0005-0000-0000-00002A050000}"/>
    <cellStyle name="_3.육교구조계산서_덕성수량(신설)_인화-논현A수량수정_성북구보도교_수량(성북천2)_82호선_23호선" xfId="486" xr:uid="{00000000-0005-0000-0000-00002B050000}"/>
    <cellStyle name="_3.육교구조계산서_덕성수량(신설)_인화-논현A수량수정_성북구보도교_수량(성북천2)_98호선" xfId="487" xr:uid="{00000000-0005-0000-0000-00002C050000}"/>
    <cellStyle name="_3.육교구조계산서_덕성수량(신설)_인화-논현A수량수정_성북구보도교_수량(성북천2)_98호선_23호선" xfId="488" xr:uid="{00000000-0005-0000-0000-00002D050000}"/>
    <cellStyle name="_3.육교구조계산서_덕성수량(신설)_인화-논현A수량수정_성북구보도교_수량(성북천2)_경림가오지구" xfId="489" xr:uid="{00000000-0005-0000-0000-00002E050000}"/>
    <cellStyle name="_3.육교구조계산서_덕성수량(신설)_인화-논현A수량수정_성북구보도교_수량(성북천2)_경림가오지구_82호선" xfId="490" xr:uid="{00000000-0005-0000-0000-00002F050000}"/>
    <cellStyle name="_3.육교구조계산서_덕성수량(신설)_인화-논현A수량수정_성북구보도교_수량(성북천2)_경림가오지구_82호선(최종)" xfId="491" xr:uid="{00000000-0005-0000-0000-000030050000}"/>
    <cellStyle name="_3.육교구조계산서_덕성수량(신설)_인화-논현A수량수정_성북구보도교_수량(성북천2)_경림가오지구_82호선(최종)_23호선" xfId="492" xr:uid="{00000000-0005-0000-0000-000031050000}"/>
    <cellStyle name="_3.육교구조계산서_덕성수량(신설)_인화-논현A수량수정_성북구보도교_수량(성북천2)_경림가오지구_82호선_23호선" xfId="493" xr:uid="{00000000-0005-0000-0000-000032050000}"/>
    <cellStyle name="_3.육교구조계산서_덕성수량(신설)_인화-논현A수량수정_성북구보도교_수량(성북천2)_경림가오지구_98호선" xfId="494" xr:uid="{00000000-0005-0000-0000-000033050000}"/>
    <cellStyle name="_3.육교구조계산서_덕성수량(신설)_인화-논현A수량수정_성북구보도교_수량(성북천2)_경림가오지구_98호선_23호선" xfId="495" xr:uid="{00000000-0005-0000-0000-000034050000}"/>
    <cellStyle name="_3.육교구조계산서_덕성수량(신설)_인화-논현A수량수정_성북구보도교_수량(성북천2)_경림가오지구_경림가오지구" xfId="496" xr:uid="{00000000-0005-0000-0000-000035050000}"/>
    <cellStyle name="_3.육교구조계산서_덕성수량(신설)_인화-논현A수량수정_성북구보도교_수량(성북천2)_경림가오지구_경림가오지구_82호선" xfId="497" xr:uid="{00000000-0005-0000-0000-000036050000}"/>
    <cellStyle name="_3.육교구조계산서_덕성수량(신설)_인화-논현A수량수정_성북구보도교_수량(성북천2)_경림가오지구_경림가오지구_82호선(최종)" xfId="498" xr:uid="{00000000-0005-0000-0000-000037050000}"/>
    <cellStyle name="_3.육교구조계산서_덕성수량(신설)_인화-논현A수량수정_성북구보도교_수량(성북천2)_경림가오지구_경림가오지구_82호선(최종)_23호선" xfId="499" xr:uid="{00000000-0005-0000-0000-000038050000}"/>
    <cellStyle name="_3.육교구조계산서_덕성수량(신설)_인화-논현A수량수정_성북구보도교_수량(성북천2)_경림가오지구_경림가오지구_82호선_23호선" xfId="500" xr:uid="{00000000-0005-0000-0000-000039050000}"/>
    <cellStyle name="_3.육교구조계산서_덕성수량(신설)_인화-논현A수량수정_성북구보도교_수량(성북천2)_경림가오지구_경림가오지구_98호선" xfId="501" xr:uid="{00000000-0005-0000-0000-00003A050000}"/>
    <cellStyle name="_3.육교구조계산서_덕성수량(신설)_인화-논현A수량수정_성북구보도교_수량(성북천2)_경림가오지구_경림가오지구_98호선_23호선" xfId="502" xr:uid="{00000000-0005-0000-0000-00003B050000}"/>
    <cellStyle name="_3.육교구조계산서_덕성수량(신설)_인화-논현A수량수정_성북구보도교_수량(성북천2)_경림가오지구_경림가오지구_금광신갈(9.29)" xfId="503" xr:uid="{00000000-0005-0000-0000-00003C050000}"/>
    <cellStyle name="_3.육교구조계산서_덕성수량(신설)_인화-논현A수량수정_성북구보도교_수량(성북천2)_경림가오지구_경림가오지구_금광신갈(9.29)_82호선" xfId="504" xr:uid="{00000000-0005-0000-0000-00003D050000}"/>
    <cellStyle name="_3.육교구조계산서_덕성수량(신설)_인화-논현A수량수정_성북구보도교_수량(성북천2)_경림가오지구_경림가오지구_금광신갈(9.29)_82호선(최종)" xfId="505" xr:uid="{00000000-0005-0000-0000-00003E050000}"/>
    <cellStyle name="_3.육교구조계산서_덕성수량(신설)_인화-논현A수량수정_성북구보도교_수량(성북천2)_경림가오지구_경림가오지구_금광신갈(9.29)_82호선(최종)_23호선" xfId="506" xr:uid="{00000000-0005-0000-0000-00003F050000}"/>
    <cellStyle name="_3.육교구조계산서_덕성수량(신설)_인화-논현A수량수정_성북구보도교_수량(성북천2)_경림가오지구_경림가오지구_금광신갈(9.29)_82호선_23호선" xfId="507" xr:uid="{00000000-0005-0000-0000-000040050000}"/>
    <cellStyle name="_3.육교구조계산서_덕성수량(신설)_인화-논현A수량수정_성북구보도교_수량(성북천2)_경림가오지구_경림가오지구_금광신갈(9.29)_98호선" xfId="508" xr:uid="{00000000-0005-0000-0000-000041050000}"/>
    <cellStyle name="_3.육교구조계산서_덕성수량(신설)_인화-논현A수량수정_성북구보도교_수량(성북천2)_경림가오지구_경림가오지구_금광신갈(9.29)_98호선_23호선" xfId="509" xr:uid="{00000000-0005-0000-0000-000042050000}"/>
    <cellStyle name="_3.육교구조계산서_덕성수량(신설)_인화-논현A수량수정_성북구보도교_수량(성북천2)_경림가오지구_경림가오지구_금광신갈(9.29)_영사교외5개교" xfId="510" xr:uid="{00000000-0005-0000-0000-000043050000}"/>
    <cellStyle name="_3.육교구조계산서_덕성수량(신설)_인화-논현A수량수정_성북구보도교_수량(성북천2)_경림가오지구_경림가오지구_금광신갈(9.29)_영사교외5개교_23호선" xfId="511" xr:uid="{00000000-0005-0000-0000-000044050000}"/>
    <cellStyle name="_3.육교구조계산서_덕성수량(신설)_인화-논현A수량수정_성북구보도교_수량(성북천2)_경림가오지구_경림가오지구_영사교외5개교" xfId="512" xr:uid="{00000000-0005-0000-0000-000045050000}"/>
    <cellStyle name="_3.육교구조계산서_덕성수량(신설)_인화-논현A수량수정_성북구보도교_수량(성북천2)_경림가오지구_경림가오지구_영사교외5개교_23호선" xfId="513" xr:uid="{00000000-0005-0000-0000-000046050000}"/>
    <cellStyle name="_3.육교구조계산서_덕성수량(신설)_인화-논현A수량수정_성북구보도교_수량(성북천2)_경림가오지구_금광신갈(9.29)" xfId="514" xr:uid="{00000000-0005-0000-0000-000047050000}"/>
    <cellStyle name="_3.육교구조계산서_덕성수량(신설)_인화-논현A수량수정_성북구보도교_수량(성북천2)_경림가오지구_금광신갈(9.29)_82호선" xfId="515" xr:uid="{00000000-0005-0000-0000-000048050000}"/>
    <cellStyle name="_3.육교구조계산서_덕성수량(신설)_인화-논현A수량수정_성북구보도교_수량(성북천2)_경림가오지구_금광신갈(9.29)_82호선(최종)" xfId="516" xr:uid="{00000000-0005-0000-0000-000049050000}"/>
    <cellStyle name="_3.육교구조계산서_덕성수량(신설)_인화-논현A수량수정_성북구보도교_수량(성북천2)_경림가오지구_금광신갈(9.29)_82호선(최종)_23호선" xfId="517" xr:uid="{00000000-0005-0000-0000-00004A050000}"/>
    <cellStyle name="_3.육교구조계산서_덕성수량(신설)_인화-논현A수량수정_성북구보도교_수량(성북천2)_경림가오지구_금광신갈(9.29)_82호선_23호선" xfId="518" xr:uid="{00000000-0005-0000-0000-00004B050000}"/>
    <cellStyle name="_3.육교구조계산서_덕성수량(신설)_인화-논현A수량수정_성북구보도교_수량(성북천2)_경림가오지구_금광신갈(9.29)_98호선" xfId="519" xr:uid="{00000000-0005-0000-0000-00004C050000}"/>
    <cellStyle name="_3.육교구조계산서_덕성수량(신설)_인화-논현A수량수정_성북구보도교_수량(성북천2)_경림가오지구_금광신갈(9.29)_98호선_23호선" xfId="520" xr:uid="{00000000-0005-0000-0000-00004D050000}"/>
    <cellStyle name="_3.육교구조계산서_덕성수량(신설)_인화-논현A수량수정_성북구보도교_수량(성북천2)_경림가오지구_금광신갈(9.29)_영사교외5개교" xfId="521" xr:uid="{00000000-0005-0000-0000-00004E050000}"/>
    <cellStyle name="_3.육교구조계산서_덕성수량(신설)_인화-논현A수량수정_성북구보도교_수량(성북천2)_경림가오지구_금광신갈(9.29)_영사교외5개교_23호선" xfId="522" xr:uid="{00000000-0005-0000-0000-00004F050000}"/>
    <cellStyle name="_3.육교구조계산서_덕성수량(신설)_인화-논현A수량수정_성북구보도교_수량(성북천2)_경림가오지구_영사교외5개교" xfId="523" xr:uid="{00000000-0005-0000-0000-000050050000}"/>
    <cellStyle name="_3.육교구조계산서_덕성수량(신설)_인화-논현A수량수정_성북구보도교_수량(성북천2)_경림가오지구_영사교외5개교_23호선" xfId="524" xr:uid="{00000000-0005-0000-0000-000051050000}"/>
    <cellStyle name="_3.육교구조계산서_덕성수량(신설)_인화-논현A수량수정_성북구보도교_수량(성북천2)_금광신갈(9.29)" xfId="525" xr:uid="{00000000-0005-0000-0000-000052050000}"/>
    <cellStyle name="_3.육교구조계산서_덕성수량(신설)_인화-논현A수량수정_성북구보도교_수량(성북천2)_금광신갈(9.29)_82호선" xfId="526" xr:uid="{00000000-0005-0000-0000-000053050000}"/>
    <cellStyle name="_3.육교구조계산서_덕성수량(신설)_인화-논현A수량수정_성북구보도교_수량(성북천2)_금광신갈(9.29)_82호선(최종)" xfId="527" xr:uid="{00000000-0005-0000-0000-000054050000}"/>
    <cellStyle name="_3.육교구조계산서_덕성수량(신설)_인화-논현A수량수정_성북구보도교_수량(성북천2)_금광신갈(9.29)_82호선(최종)_23호선" xfId="528" xr:uid="{00000000-0005-0000-0000-000055050000}"/>
    <cellStyle name="_3.육교구조계산서_덕성수량(신설)_인화-논현A수량수정_성북구보도교_수량(성북천2)_금광신갈(9.29)_82호선_23호선" xfId="529" xr:uid="{00000000-0005-0000-0000-000056050000}"/>
    <cellStyle name="_3.육교구조계산서_덕성수량(신설)_인화-논현A수량수정_성북구보도교_수량(성북천2)_금광신갈(9.29)_98호선" xfId="530" xr:uid="{00000000-0005-0000-0000-000057050000}"/>
    <cellStyle name="_3.육교구조계산서_덕성수량(신설)_인화-논현A수량수정_성북구보도교_수량(성북천2)_금광신갈(9.29)_98호선_23호선" xfId="531" xr:uid="{00000000-0005-0000-0000-000058050000}"/>
    <cellStyle name="_3.육교구조계산서_덕성수량(신설)_인화-논현A수량수정_성북구보도교_수량(성북천2)_금광신갈(9.29)_영사교외5개교" xfId="532" xr:uid="{00000000-0005-0000-0000-000059050000}"/>
    <cellStyle name="_3.육교구조계산서_덕성수량(신설)_인화-논현A수량수정_성북구보도교_수량(성북천2)_금광신갈(9.29)_영사교외5개교_23호선" xfId="533" xr:uid="{00000000-0005-0000-0000-00005A050000}"/>
    <cellStyle name="_3.육교구조계산서_덕성수량(신설)_인화-논현A수량수정_성북구보도교_수량(성북천2)_영사교외5개교" xfId="534" xr:uid="{00000000-0005-0000-0000-00005B050000}"/>
    <cellStyle name="_3.육교구조계산서_덕성수량(신설)_인화-논현A수량수정_성북구보도교_수량(성북천2)_영사교외5개교_23호선" xfId="535" xr:uid="{00000000-0005-0000-0000-00005C050000}"/>
    <cellStyle name="_3.육교구조계산서_덕성수량(신설)_인화-논현A수량수정_성북구보도교_안성기초수량(0214완료)" xfId="536" xr:uid="{00000000-0005-0000-0000-00005D050000}"/>
    <cellStyle name="_3.육교구조계산서_덕성수량(신설)_인화-논현A수량수정_성북구보도교_안성기초수량(0214완료)_82호선" xfId="537" xr:uid="{00000000-0005-0000-0000-00005E050000}"/>
    <cellStyle name="_3.육교구조계산서_덕성수량(신설)_인화-논현A수량수정_성북구보도교_안성기초수량(0214완료)_82호선(최종)" xfId="538" xr:uid="{00000000-0005-0000-0000-00005F050000}"/>
    <cellStyle name="_3.육교구조계산서_덕성수량(신설)_인화-논현A수량수정_성북구보도교_안성기초수량(0214완료)_82호선(최종)_23호선" xfId="539" xr:uid="{00000000-0005-0000-0000-000060050000}"/>
    <cellStyle name="_3.육교구조계산서_덕성수량(신설)_인화-논현A수량수정_성북구보도교_안성기초수량(0214완료)_82호선_23호선" xfId="540" xr:uid="{00000000-0005-0000-0000-000061050000}"/>
    <cellStyle name="_3.육교구조계산서_덕성수량(신설)_인화-논현A수량수정_성북구보도교_안성기초수량(0214완료)_98호선" xfId="541" xr:uid="{00000000-0005-0000-0000-000062050000}"/>
    <cellStyle name="_3.육교구조계산서_덕성수량(신설)_인화-논현A수량수정_성북구보도교_안성기초수량(0214완료)_98호선_23호선" xfId="542" xr:uid="{00000000-0005-0000-0000-000063050000}"/>
    <cellStyle name="_3.육교구조계산서_덕성수량(신설)_인화-논현A수량수정_성북구보도교_안성기초수량(0214완료)_경림가오지구" xfId="543" xr:uid="{00000000-0005-0000-0000-000064050000}"/>
    <cellStyle name="_3.육교구조계산서_덕성수량(신설)_인화-논현A수량수정_성북구보도교_안성기초수량(0214완료)_경림가오지구_82호선" xfId="544" xr:uid="{00000000-0005-0000-0000-000065050000}"/>
    <cellStyle name="_3.육교구조계산서_덕성수량(신설)_인화-논현A수량수정_성북구보도교_안성기초수량(0214완료)_경림가오지구_82호선(최종)" xfId="545" xr:uid="{00000000-0005-0000-0000-000066050000}"/>
    <cellStyle name="_3.육교구조계산서_덕성수량(신설)_인화-논현A수량수정_성북구보도교_안성기초수량(0214완료)_경림가오지구_82호선(최종)_23호선" xfId="546" xr:uid="{00000000-0005-0000-0000-000067050000}"/>
    <cellStyle name="_3.육교구조계산서_덕성수량(신설)_인화-논현A수량수정_성북구보도교_안성기초수량(0214완료)_경림가오지구_82호선_23호선" xfId="547" xr:uid="{00000000-0005-0000-0000-000068050000}"/>
    <cellStyle name="_3.육교구조계산서_덕성수량(신설)_인화-논현A수량수정_성북구보도교_안성기초수량(0214완료)_경림가오지구_98호선" xfId="548" xr:uid="{00000000-0005-0000-0000-000069050000}"/>
    <cellStyle name="_3.육교구조계산서_덕성수량(신설)_인화-논현A수량수정_성북구보도교_안성기초수량(0214완료)_경림가오지구_98호선_23호선" xfId="549" xr:uid="{00000000-0005-0000-0000-00006A050000}"/>
    <cellStyle name="_3.육교구조계산서_덕성수량(신설)_인화-논현A수량수정_성북구보도교_안성기초수량(0214완료)_경림가오지구_경림가오지구" xfId="550" xr:uid="{00000000-0005-0000-0000-00006B050000}"/>
    <cellStyle name="_3.육교구조계산서_덕성수량(신설)_인화-논현A수량수정_성북구보도교_안성기초수량(0214완료)_경림가오지구_경림가오지구_82호선" xfId="551" xr:uid="{00000000-0005-0000-0000-00006C050000}"/>
    <cellStyle name="_3.육교구조계산서_덕성수량(신설)_인화-논현A수량수정_성북구보도교_안성기초수량(0214완료)_경림가오지구_경림가오지구_82호선(최종)" xfId="552" xr:uid="{00000000-0005-0000-0000-00006D050000}"/>
    <cellStyle name="_3.육교구조계산서_덕성수량(신설)_인화-논현A수량수정_성북구보도교_안성기초수량(0214완료)_경림가오지구_경림가오지구_82호선(최종)_23호선" xfId="553" xr:uid="{00000000-0005-0000-0000-00006E050000}"/>
    <cellStyle name="_3.육교구조계산서_덕성수량(신설)_인화-논현A수량수정_성북구보도교_안성기초수량(0214완료)_경림가오지구_경림가오지구_82호선_23호선" xfId="554" xr:uid="{00000000-0005-0000-0000-00006F050000}"/>
    <cellStyle name="_3.육교구조계산서_덕성수량(신설)_인화-논현A수량수정_성북구보도교_안성기초수량(0214완료)_경림가오지구_경림가오지구_98호선" xfId="555" xr:uid="{00000000-0005-0000-0000-000070050000}"/>
    <cellStyle name="_3.육교구조계산서_덕성수량(신설)_인화-논현A수량수정_성북구보도교_안성기초수량(0214완료)_경림가오지구_경림가오지구_98호선_23호선" xfId="556" xr:uid="{00000000-0005-0000-0000-000071050000}"/>
    <cellStyle name="_3.육교구조계산서_덕성수량(신설)_인화-논현A수량수정_성북구보도교_안성기초수량(0214완료)_경림가오지구_경림가오지구_금광신갈(9.29)" xfId="557" xr:uid="{00000000-0005-0000-0000-000072050000}"/>
    <cellStyle name="_3.육교구조계산서_덕성수량(신설)_인화-논현A수량수정_성북구보도교_안성기초수량(0214완료)_경림가오지구_경림가오지구_금광신갈(9.29)_82호선" xfId="558" xr:uid="{00000000-0005-0000-0000-000073050000}"/>
    <cellStyle name="_3.육교구조계산서_덕성수량(신설)_인화-논현A수량수정_성북구보도교_안성기초수량(0214완료)_경림가오지구_경림가오지구_금광신갈(9.29)_82호선(최종)" xfId="559" xr:uid="{00000000-0005-0000-0000-000074050000}"/>
    <cellStyle name="_3.육교구조계산서_덕성수량(신설)_인화-논현A수량수정_성북구보도교_안성기초수량(0214완료)_경림가오지구_경림가오지구_금광신갈(9.29)_82호선(최종)_23호선" xfId="560" xr:uid="{00000000-0005-0000-0000-000075050000}"/>
    <cellStyle name="_3.육교구조계산서_덕성수량(신설)_인화-논현A수량수정_성북구보도교_안성기초수량(0214완료)_경림가오지구_경림가오지구_금광신갈(9.29)_82호선_23호선" xfId="561" xr:uid="{00000000-0005-0000-0000-000076050000}"/>
    <cellStyle name="_3.육교구조계산서_덕성수량(신설)_인화-논현A수량수정_성북구보도교_안성기초수량(0214완료)_경림가오지구_경림가오지구_금광신갈(9.29)_98호선" xfId="562" xr:uid="{00000000-0005-0000-0000-000077050000}"/>
    <cellStyle name="_3.육교구조계산서_덕성수량(신설)_인화-논현A수량수정_성북구보도교_안성기초수량(0214완료)_경림가오지구_경림가오지구_금광신갈(9.29)_98호선_23호선" xfId="563" xr:uid="{00000000-0005-0000-0000-000078050000}"/>
    <cellStyle name="_3.육교구조계산서_덕성수량(신설)_인화-논현A수량수정_성북구보도교_안성기초수량(0214완료)_경림가오지구_경림가오지구_금광신갈(9.29)_영사교외5개교" xfId="564" xr:uid="{00000000-0005-0000-0000-000079050000}"/>
    <cellStyle name="_3.육교구조계산서_덕성수량(신설)_인화-논현A수량수정_성북구보도교_안성기초수량(0214완료)_경림가오지구_경림가오지구_금광신갈(9.29)_영사교외5개교_23호선" xfId="565" xr:uid="{00000000-0005-0000-0000-00007A050000}"/>
    <cellStyle name="_3.육교구조계산서_덕성수량(신설)_인화-논현A수량수정_성북구보도교_안성기초수량(0214완료)_경림가오지구_경림가오지구_영사교외5개교" xfId="566" xr:uid="{00000000-0005-0000-0000-00007B050000}"/>
    <cellStyle name="_3.육교구조계산서_덕성수량(신설)_인화-논현A수량수정_성북구보도교_안성기초수량(0214완료)_경림가오지구_경림가오지구_영사교외5개교_23호선" xfId="567" xr:uid="{00000000-0005-0000-0000-00007C050000}"/>
    <cellStyle name="_3.육교구조계산서_덕성수량(신설)_인화-논현A수량수정_성북구보도교_안성기초수량(0214완료)_경림가오지구_금광신갈(9.29)" xfId="568" xr:uid="{00000000-0005-0000-0000-00007D050000}"/>
    <cellStyle name="_3.육교구조계산서_덕성수량(신설)_인화-논현A수량수정_성북구보도교_안성기초수량(0214완료)_경림가오지구_금광신갈(9.29)_82호선" xfId="569" xr:uid="{00000000-0005-0000-0000-00007E050000}"/>
    <cellStyle name="_3.육교구조계산서_덕성수량(신설)_인화-논현A수량수정_성북구보도교_안성기초수량(0214완료)_경림가오지구_금광신갈(9.29)_82호선(최종)" xfId="570" xr:uid="{00000000-0005-0000-0000-00007F050000}"/>
    <cellStyle name="_3.육교구조계산서_덕성수량(신설)_인화-논현A수량수정_성북구보도교_안성기초수량(0214완료)_경림가오지구_금광신갈(9.29)_82호선(최종)_23호선" xfId="571" xr:uid="{00000000-0005-0000-0000-000080050000}"/>
    <cellStyle name="_3.육교구조계산서_덕성수량(신설)_인화-논현A수량수정_성북구보도교_안성기초수량(0214완료)_경림가오지구_금광신갈(9.29)_82호선_23호선" xfId="572" xr:uid="{00000000-0005-0000-0000-000081050000}"/>
    <cellStyle name="_3.육교구조계산서_덕성수량(신설)_인화-논현A수량수정_성북구보도교_안성기초수량(0214완료)_경림가오지구_금광신갈(9.29)_98호선" xfId="573" xr:uid="{00000000-0005-0000-0000-000082050000}"/>
    <cellStyle name="_3.육교구조계산서_덕성수량(신설)_인화-논현A수량수정_성북구보도교_안성기초수량(0214완료)_경림가오지구_금광신갈(9.29)_98호선_23호선" xfId="574" xr:uid="{00000000-0005-0000-0000-000083050000}"/>
    <cellStyle name="_3.육교구조계산서_덕성수량(신설)_인화-논현A수량수정_성북구보도교_안성기초수량(0214완료)_경림가오지구_금광신갈(9.29)_영사교외5개교" xfId="575" xr:uid="{00000000-0005-0000-0000-000084050000}"/>
    <cellStyle name="_3.육교구조계산서_덕성수량(신설)_인화-논현A수량수정_성북구보도교_안성기초수량(0214완료)_경림가오지구_금광신갈(9.29)_영사교외5개교_23호선" xfId="576" xr:uid="{00000000-0005-0000-0000-000085050000}"/>
    <cellStyle name="_3.육교구조계산서_덕성수량(신설)_인화-논현A수량수정_성북구보도교_안성기초수량(0214완료)_경림가오지구_영사교외5개교" xfId="577" xr:uid="{00000000-0005-0000-0000-000086050000}"/>
    <cellStyle name="_3.육교구조계산서_덕성수량(신설)_인화-논현A수량수정_성북구보도교_안성기초수량(0214완료)_경림가오지구_영사교외5개교_23호선" xfId="578" xr:uid="{00000000-0005-0000-0000-000087050000}"/>
    <cellStyle name="_3.육교구조계산서_덕성수량(신설)_인화-논현A수량수정_성북구보도교_안성기초수량(0214완료)_금광신갈(9.29)" xfId="579" xr:uid="{00000000-0005-0000-0000-000088050000}"/>
    <cellStyle name="_3.육교구조계산서_덕성수량(신설)_인화-논현A수량수정_성북구보도교_안성기초수량(0214완료)_금광신갈(9.29)_82호선" xfId="580" xr:uid="{00000000-0005-0000-0000-000089050000}"/>
    <cellStyle name="_3.육교구조계산서_덕성수량(신설)_인화-논현A수량수정_성북구보도교_안성기초수량(0214완료)_금광신갈(9.29)_82호선(최종)" xfId="581" xr:uid="{00000000-0005-0000-0000-00008A050000}"/>
    <cellStyle name="_3.육교구조계산서_덕성수량(신설)_인화-논현A수량수정_성북구보도교_안성기초수량(0214완료)_금광신갈(9.29)_82호선(최종)_23호선" xfId="582" xr:uid="{00000000-0005-0000-0000-00008B050000}"/>
    <cellStyle name="_3.육교구조계산서_덕성수량(신설)_인화-논현A수량수정_성북구보도교_안성기초수량(0214완료)_금광신갈(9.29)_82호선_23호선" xfId="583" xr:uid="{00000000-0005-0000-0000-00008C050000}"/>
    <cellStyle name="_3.육교구조계산서_덕성수량(신설)_인화-논현A수량수정_성북구보도교_안성기초수량(0214완료)_금광신갈(9.29)_98호선" xfId="584" xr:uid="{00000000-0005-0000-0000-00008D050000}"/>
    <cellStyle name="_3.육교구조계산서_덕성수량(신설)_인화-논현A수량수정_성북구보도교_안성기초수량(0214완료)_금광신갈(9.29)_98호선_23호선" xfId="585" xr:uid="{00000000-0005-0000-0000-00008E050000}"/>
    <cellStyle name="_3.육교구조계산서_덕성수량(신설)_인화-논현A수량수정_성북구보도교_안성기초수량(0214완료)_금광신갈(9.29)_영사교외5개교" xfId="586" xr:uid="{00000000-0005-0000-0000-00008F050000}"/>
    <cellStyle name="_3.육교구조계산서_덕성수량(신설)_인화-논현A수량수정_성북구보도교_안성기초수량(0214완료)_금광신갈(9.29)_영사교외5개교_23호선" xfId="587" xr:uid="{00000000-0005-0000-0000-000090050000}"/>
    <cellStyle name="_3.육교구조계산서_덕성수량(신설)_인화-논현A수량수정_성북구보도교_안성기초수량(0214완료)_영사교외5개교" xfId="588" xr:uid="{00000000-0005-0000-0000-000091050000}"/>
    <cellStyle name="_3.육교구조계산서_덕성수량(신설)_인화-논현A수량수정_성북구보도교_안성기초수량(0214완료)_영사교외5개교_23호선" xfId="589" xr:uid="{00000000-0005-0000-0000-000092050000}"/>
    <cellStyle name="_3.육교구조계산서_덕성수량(신설)_인화-논현A수량수정_성북구보도교_영사교외5개교" xfId="590" xr:uid="{00000000-0005-0000-0000-000093050000}"/>
    <cellStyle name="_3.육교구조계산서_덕성수량(신설)_인화-논현A수량수정_성북구보도교_영사교외5개교_23호선" xfId="591" xr:uid="{00000000-0005-0000-0000-000094050000}"/>
    <cellStyle name="_3.육교구조계산서_덕성수량(신설)_인화-논현A수량수정_성북구보도교1" xfId="592" xr:uid="{00000000-0005-0000-0000-000095050000}"/>
    <cellStyle name="_3.육교구조계산서_덕성수량(신설)_인화-논현A수량수정_성북구보도교1_82호선" xfId="593" xr:uid="{00000000-0005-0000-0000-000096050000}"/>
    <cellStyle name="_3.육교구조계산서_덕성수량(신설)_인화-논현A수량수정_성북구보도교1_82호선(최종)" xfId="594" xr:uid="{00000000-0005-0000-0000-000097050000}"/>
    <cellStyle name="_3.육교구조계산서_덕성수량(신설)_인화-논현A수량수정_성북구보도교1_82호선(최종)_23호선" xfId="595" xr:uid="{00000000-0005-0000-0000-000098050000}"/>
    <cellStyle name="_3.육교구조계산서_덕성수량(신설)_인화-논현A수량수정_성북구보도교1_82호선_23호선" xfId="596" xr:uid="{00000000-0005-0000-0000-000099050000}"/>
    <cellStyle name="_3.육교구조계산서_덕성수량(신설)_인화-논현A수량수정_성북구보도교1_98호선" xfId="597" xr:uid="{00000000-0005-0000-0000-00009A050000}"/>
    <cellStyle name="_3.육교구조계산서_덕성수량(신설)_인화-논현A수량수정_성북구보도교1_98호선_23호선" xfId="598" xr:uid="{00000000-0005-0000-0000-00009B050000}"/>
    <cellStyle name="_3.육교구조계산서_덕성수량(신설)_인화-논현A수량수정_성북구보도교1_경림가오지구" xfId="599" xr:uid="{00000000-0005-0000-0000-00009C050000}"/>
    <cellStyle name="_3.육교구조계산서_덕성수량(신설)_인화-논현A수량수정_성북구보도교1_경림가오지구_82호선" xfId="600" xr:uid="{00000000-0005-0000-0000-00009D050000}"/>
    <cellStyle name="_3.육교구조계산서_덕성수량(신설)_인화-논현A수량수정_성북구보도교1_경림가오지구_82호선(최종)" xfId="601" xr:uid="{00000000-0005-0000-0000-00009E050000}"/>
    <cellStyle name="_3.육교구조계산서_덕성수량(신설)_인화-논현A수량수정_성북구보도교1_경림가오지구_82호선(최종)_23호선" xfId="602" xr:uid="{00000000-0005-0000-0000-00009F050000}"/>
    <cellStyle name="_3.육교구조계산서_덕성수량(신설)_인화-논현A수량수정_성북구보도교1_경림가오지구_82호선_23호선" xfId="603" xr:uid="{00000000-0005-0000-0000-0000A0050000}"/>
    <cellStyle name="_3.육교구조계산서_덕성수량(신설)_인화-논현A수량수정_성북구보도교1_경림가오지구_98호선" xfId="604" xr:uid="{00000000-0005-0000-0000-0000A1050000}"/>
    <cellStyle name="_3.육교구조계산서_덕성수량(신설)_인화-논현A수량수정_성북구보도교1_경림가오지구_98호선_23호선" xfId="605" xr:uid="{00000000-0005-0000-0000-0000A2050000}"/>
    <cellStyle name="_3.육교구조계산서_덕성수량(신설)_인화-논현A수량수정_성북구보도교1_경림가오지구_금광신갈(9.29)" xfId="606" xr:uid="{00000000-0005-0000-0000-0000A3050000}"/>
    <cellStyle name="_3.육교구조계산서_덕성수량(신설)_인화-논현A수량수정_성북구보도교1_경림가오지구_금광신갈(9.29)_82호선" xfId="607" xr:uid="{00000000-0005-0000-0000-0000A4050000}"/>
    <cellStyle name="_3.육교구조계산서_덕성수량(신설)_인화-논현A수량수정_성북구보도교1_경림가오지구_금광신갈(9.29)_82호선(최종)" xfId="608" xr:uid="{00000000-0005-0000-0000-0000A5050000}"/>
    <cellStyle name="_3.육교구조계산서_덕성수량(신설)_인화-논현A수량수정_성북구보도교1_경림가오지구_금광신갈(9.29)_82호선(최종)_23호선" xfId="609" xr:uid="{00000000-0005-0000-0000-0000A6050000}"/>
    <cellStyle name="_3.육교구조계산서_덕성수량(신설)_인화-논현A수량수정_성북구보도교1_경림가오지구_금광신갈(9.29)_82호선_23호선" xfId="610" xr:uid="{00000000-0005-0000-0000-0000A7050000}"/>
    <cellStyle name="_3.육교구조계산서_덕성수량(신설)_인화-논현A수량수정_성북구보도교1_경림가오지구_금광신갈(9.29)_98호선" xfId="611" xr:uid="{00000000-0005-0000-0000-0000A8050000}"/>
    <cellStyle name="_3.육교구조계산서_덕성수량(신설)_인화-논현A수량수정_성북구보도교1_경림가오지구_금광신갈(9.29)_98호선_23호선" xfId="612" xr:uid="{00000000-0005-0000-0000-0000A9050000}"/>
    <cellStyle name="_3.육교구조계산서_덕성수량(신설)_인화-논현A수량수정_성북구보도교1_경림가오지구_금광신갈(9.29)_영사교외5개교" xfId="613" xr:uid="{00000000-0005-0000-0000-0000AA050000}"/>
    <cellStyle name="_3.육교구조계산서_덕성수량(신설)_인화-논현A수량수정_성북구보도교1_경림가오지구_금광신갈(9.29)_영사교외5개교_23호선" xfId="614" xr:uid="{00000000-0005-0000-0000-0000AB050000}"/>
    <cellStyle name="_3.육교구조계산서_덕성수량(신설)_인화-논현A수량수정_성북구보도교1_경림가오지구_영사교외5개교" xfId="615" xr:uid="{00000000-0005-0000-0000-0000AC050000}"/>
    <cellStyle name="_3.육교구조계산서_덕성수량(신설)_인화-논현A수량수정_성북구보도교1_경림가오지구_영사교외5개교_23호선" xfId="616" xr:uid="{00000000-0005-0000-0000-0000AD050000}"/>
    <cellStyle name="_3.육교구조계산서_덕성수량(신설)_인화-논현A수량수정_성북구보도교1_금광신갈(9.29)" xfId="617" xr:uid="{00000000-0005-0000-0000-0000AE050000}"/>
    <cellStyle name="_3.육교구조계산서_덕성수량(신설)_인화-논현A수량수정_성북구보도교1_금광신갈(9.29)_82호선" xfId="618" xr:uid="{00000000-0005-0000-0000-0000AF050000}"/>
    <cellStyle name="_3.육교구조계산서_덕성수량(신설)_인화-논현A수량수정_성북구보도교1_금광신갈(9.29)_82호선(최종)" xfId="619" xr:uid="{00000000-0005-0000-0000-0000B0050000}"/>
    <cellStyle name="_3.육교구조계산서_덕성수량(신설)_인화-논현A수량수정_성북구보도교1_금광신갈(9.29)_82호선(최종)_23호선" xfId="620" xr:uid="{00000000-0005-0000-0000-0000B1050000}"/>
    <cellStyle name="_3.육교구조계산서_덕성수량(신설)_인화-논현A수량수정_성북구보도교1_금광신갈(9.29)_82호선_23호선" xfId="621" xr:uid="{00000000-0005-0000-0000-0000B2050000}"/>
    <cellStyle name="_3.육교구조계산서_덕성수량(신설)_인화-논현A수량수정_성북구보도교1_금광신갈(9.29)_98호선" xfId="622" xr:uid="{00000000-0005-0000-0000-0000B3050000}"/>
    <cellStyle name="_3.육교구조계산서_덕성수량(신설)_인화-논현A수량수정_성북구보도교1_금광신갈(9.29)_98호선_23호선" xfId="623" xr:uid="{00000000-0005-0000-0000-0000B4050000}"/>
    <cellStyle name="_3.육교구조계산서_덕성수량(신설)_인화-논현A수량수정_성북구보도교1_금광신갈(9.29)_영사교외5개교" xfId="624" xr:uid="{00000000-0005-0000-0000-0000B5050000}"/>
    <cellStyle name="_3.육교구조계산서_덕성수량(신설)_인화-논현A수량수정_성북구보도교1_금광신갈(9.29)_영사교외5개교_23호선" xfId="625" xr:uid="{00000000-0005-0000-0000-0000B6050000}"/>
    <cellStyle name="_3.육교구조계산서_덕성수량(신설)_인화-논현A수량수정_성북구보도교1_수량(성북천2)" xfId="626" xr:uid="{00000000-0005-0000-0000-0000B7050000}"/>
    <cellStyle name="_3.육교구조계산서_덕성수량(신설)_인화-논현A수량수정_성북구보도교1_수량(성북천2)_82호선" xfId="627" xr:uid="{00000000-0005-0000-0000-0000B8050000}"/>
    <cellStyle name="_3.육교구조계산서_덕성수량(신설)_인화-논현A수량수정_성북구보도교1_수량(성북천2)_82호선(최종)" xfId="628" xr:uid="{00000000-0005-0000-0000-0000B9050000}"/>
    <cellStyle name="_3.육교구조계산서_덕성수량(신설)_인화-논현A수량수정_성북구보도교1_수량(성북천2)_82호선(최종)_23호선" xfId="629" xr:uid="{00000000-0005-0000-0000-0000BA050000}"/>
    <cellStyle name="_3.육교구조계산서_덕성수량(신설)_인화-논현A수량수정_성북구보도교1_수량(성북천2)_82호선_23호선" xfId="630" xr:uid="{00000000-0005-0000-0000-0000BB050000}"/>
    <cellStyle name="_3.육교구조계산서_덕성수량(신설)_인화-논현A수량수정_성북구보도교1_수량(성북천2)_98호선" xfId="631" xr:uid="{00000000-0005-0000-0000-0000BC050000}"/>
    <cellStyle name="_3.육교구조계산서_덕성수량(신설)_인화-논현A수량수정_성북구보도교1_수량(성북천2)_98호선_23호선" xfId="632" xr:uid="{00000000-0005-0000-0000-0000BD050000}"/>
    <cellStyle name="_3.육교구조계산서_덕성수량(신설)_인화-논현A수량수정_성북구보도교1_수량(성북천2)_경림가오지구" xfId="633" xr:uid="{00000000-0005-0000-0000-0000BE050000}"/>
    <cellStyle name="_3.육교구조계산서_덕성수량(신설)_인화-논현A수량수정_성북구보도교1_수량(성북천2)_경림가오지구_82호선" xfId="634" xr:uid="{00000000-0005-0000-0000-0000BF050000}"/>
    <cellStyle name="_3.육교구조계산서_덕성수량(신설)_인화-논현A수량수정_성북구보도교1_수량(성북천2)_경림가오지구_82호선(최종)" xfId="635" xr:uid="{00000000-0005-0000-0000-0000C0050000}"/>
    <cellStyle name="_3.육교구조계산서_덕성수량(신설)_인화-논현A수량수정_성북구보도교1_수량(성북천2)_경림가오지구_82호선(최종)_23호선" xfId="636" xr:uid="{00000000-0005-0000-0000-0000C1050000}"/>
    <cellStyle name="_3.육교구조계산서_덕성수량(신설)_인화-논현A수량수정_성북구보도교1_수량(성북천2)_경림가오지구_82호선_23호선" xfId="637" xr:uid="{00000000-0005-0000-0000-0000C2050000}"/>
    <cellStyle name="_3.육교구조계산서_덕성수량(신설)_인화-논현A수량수정_성북구보도교1_수량(성북천2)_경림가오지구_98호선" xfId="638" xr:uid="{00000000-0005-0000-0000-0000C3050000}"/>
    <cellStyle name="_3.육교구조계산서_덕성수량(신설)_인화-논현A수량수정_성북구보도교1_수량(성북천2)_경림가오지구_98호선_23호선" xfId="639" xr:uid="{00000000-0005-0000-0000-0000C4050000}"/>
    <cellStyle name="_3.육교구조계산서_덕성수량(신설)_인화-논현A수량수정_성북구보도교1_수량(성북천2)_경림가오지구_경림가오지구" xfId="640" xr:uid="{00000000-0005-0000-0000-0000C5050000}"/>
    <cellStyle name="_3.육교구조계산서_덕성수량(신설)_인화-논현A수량수정_성북구보도교1_수량(성북천2)_경림가오지구_경림가오지구_82호선" xfId="641" xr:uid="{00000000-0005-0000-0000-0000C6050000}"/>
    <cellStyle name="_3.육교구조계산서_덕성수량(신설)_인화-논현A수량수정_성북구보도교1_수량(성북천2)_경림가오지구_경림가오지구_82호선(최종)" xfId="642" xr:uid="{00000000-0005-0000-0000-0000C7050000}"/>
    <cellStyle name="_3.육교구조계산서_덕성수량(신설)_인화-논현A수량수정_성북구보도교1_수량(성북천2)_경림가오지구_경림가오지구_82호선(최종)_23호선" xfId="643" xr:uid="{00000000-0005-0000-0000-0000C8050000}"/>
    <cellStyle name="_3.육교구조계산서_덕성수량(신설)_인화-논현A수량수정_성북구보도교1_수량(성북천2)_경림가오지구_경림가오지구_82호선_23호선" xfId="644" xr:uid="{00000000-0005-0000-0000-0000C9050000}"/>
    <cellStyle name="_3.육교구조계산서_덕성수량(신설)_인화-논현A수량수정_성북구보도교1_수량(성북천2)_경림가오지구_경림가오지구_98호선" xfId="645" xr:uid="{00000000-0005-0000-0000-0000CA050000}"/>
    <cellStyle name="_3.육교구조계산서_덕성수량(신설)_인화-논현A수량수정_성북구보도교1_수량(성북천2)_경림가오지구_경림가오지구_98호선_23호선" xfId="646" xr:uid="{00000000-0005-0000-0000-0000CB050000}"/>
    <cellStyle name="_3.육교구조계산서_덕성수량(신설)_인화-논현A수량수정_성북구보도교1_수량(성북천2)_경림가오지구_경림가오지구_금광신갈(9.29)" xfId="647" xr:uid="{00000000-0005-0000-0000-0000CC050000}"/>
    <cellStyle name="_3.육교구조계산서_덕성수량(신설)_인화-논현A수량수정_성북구보도교1_수량(성북천2)_경림가오지구_경림가오지구_금광신갈(9.29)_82호선" xfId="648" xr:uid="{00000000-0005-0000-0000-0000CD050000}"/>
    <cellStyle name="_3.육교구조계산서_덕성수량(신설)_인화-논현A수량수정_성북구보도교1_수량(성북천2)_경림가오지구_경림가오지구_금광신갈(9.29)_82호선(최종)" xfId="649" xr:uid="{00000000-0005-0000-0000-0000CE050000}"/>
    <cellStyle name="_3.육교구조계산서_덕성수량(신설)_인화-논현A수량수정_성북구보도교1_수량(성북천2)_경림가오지구_경림가오지구_금광신갈(9.29)_82호선(최종)_23호선" xfId="650" xr:uid="{00000000-0005-0000-0000-0000CF050000}"/>
    <cellStyle name="_3.육교구조계산서_덕성수량(신설)_인화-논현A수량수정_성북구보도교1_수량(성북천2)_경림가오지구_경림가오지구_금광신갈(9.29)_82호선_23호선" xfId="651" xr:uid="{00000000-0005-0000-0000-0000D0050000}"/>
    <cellStyle name="_3.육교구조계산서_덕성수량(신설)_인화-논현A수량수정_성북구보도교1_수량(성북천2)_경림가오지구_경림가오지구_금광신갈(9.29)_98호선" xfId="652" xr:uid="{00000000-0005-0000-0000-0000D1050000}"/>
    <cellStyle name="_3.육교구조계산서_덕성수량(신설)_인화-논현A수량수정_성북구보도교1_수량(성북천2)_경림가오지구_경림가오지구_금광신갈(9.29)_98호선_23호선" xfId="653" xr:uid="{00000000-0005-0000-0000-0000D2050000}"/>
    <cellStyle name="_3.육교구조계산서_덕성수량(신설)_인화-논현A수량수정_성북구보도교1_수량(성북천2)_경림가오지구_경림가오지구_금광신갈(9.29)_영사교외5개교" xfId="654" xr:uid="{00000000-0005-0000-0000-0000D3050000}"/>
    <cellStyle name="_3.육교구조계산서_덕성수량(신설)_인화-논현A수량수정_성북구보도교1_수량(성북천2)_경림가오지구_경림가오지구_금광신갈(9.29)_영사교외5개교_23호선" xfId="655" xr:uid="{00000000-0005-0000-0000-0000D4050000}"/>
    <cellStyle name="_3.육교구조계산서_덕성수량(신설)_인화-논현A수량수정_성북구보도교1_수량(성북천2)_경림가오지구_경림가오지구_영사교외5개교" xfId="656" xr:uid="{00000000-0005-0000-0000-0000D5050000}"/>
    <cellStyle name="_3.육교구조계산서_덕성수량(신설)_인화-논현A수량수정_성북구보도교1_수량(성북천2)_경림가오지구_경림가오지구_영사교외5개교_23호선" xfId="657" xr:uid="{00000000-0005-0000-0000-0000D6050000}"/>
    <cellStyle name="_3.육교구조계산서_덕성수량(신설)_인화-논현A수량수정_성북구보도교1_수량(성북천2)_경림가오지구_금광신갈(9.29)" xfId="658" xr:uid="{00000000-0005-0000-0000-0000D7050000}"/>
    <cellStyle name="_3.육교구조계산서_덕성수량(신설)_인화-논현A수량수정_성북구보도교1_수량(성북천2)_경림가오지구_금광신갈(9.29)_82호선" xfId="659" xr:uid="{00000000-0005-0000-0000-0000D8050000}"/>
    <cellStyle name="_3.육교구조계산서_덕성수량(신설)_인화-논현A수량수정_성북구보도교1_수량(성북천2)_경림가오지구_금광신갈(9.29)_82호선(최종)" xfId="660" xr:uid="{00000000-0005-0000-0000-0000D9050000}"/>
    <cellStyle name="_3.육교구조계산서_덕성수량(신설)_인화-논현A수량수정_성북구보도교1_수량(성북천2)_경림가오지구_금광신갈(9.29)_82호선(최종)_23호선" xfId="661" xr:uid="{00000000-0005-0000-0000-0000DA050000}"/>
    <cellStyle name="_3.육교구조계산서_덕성수량(신설)_인화-논현A수량수정_성북구보도교1_수량(성북천2)_경림가오지구_금광신갈(9.29)_82호선_23호선" xfId="662" xr:uid="{00000000-0005-0000-0000-0000DB050000}"/>
    <cellStyle name="_3.육교구조계산서_덕성수량(신설)_인화-논현A수량수정_성북구보도교1_수량(성북천2)_경림가오지구_금광신갈(9.29)_98호선" xfId="663" xr:uid="{00000000-0005-0000-0000-0000DC050000}"/>
    <cellStyle name="_3.육교구조계산서_덕성수량(신설)_인화-논현A수량수정_성북구보도교1_수량(성북천2)_경림가오지구_금광신갈(9.29)_98호선_23호선" xfId="664" xr:uid="{00000000-0005-0000-0000-0000DD050000}"/>
    <cellStyle name="_3.육교구조계산서_덕성수량(신설)_인화-논현A수량수정_성북구보도교1_수량(성북천2)_경림가오지구_금광신갈(9.29)_영사교외5개교" xfId="665" xr:uid="{00000000-0005-0000-0000-0000DE050000}"/>
    <cellStyle name="_3.육교구조계산서_덕성수량(신설)_인화-논현A수량수정_성북구보도교1_수량(성북천2)_경림가오지구_금광신갈(9.29)_영사교외5개교_23호선" xfId="666" xr:uid="{00000000-0005-0000-0000-0000DF050000}"/>
    <cellStyle name="_3.육교구조계산서_덕성수량(신설)_인화-논현A수량수정_성북구보도교1_수량(성북천2)_경림가오지구_영사교외5개교" xfId="667" xr:uid="{00000000-0005-0000-0000-0000E0050000}"/>
    <cellStyle name="_3.육교구조계산서_덕성수량(신설)_인화-논현A수량수정_성북구보도교1_수량(성북천2)_경림가오지구_영사교외5개교_23호선" xfId="668" xr:uid="{00000000-0005-0000-0000-0000E1050000}"/>
    <cellStyle name="_3.육교구조계산서_덕성수량(신설)_인화-논현A수량수정_성북구보도교1_수량(성북천2)_금광신갈(9.29)" xfId="669" xr:uid="{00000000-0005-0000-0000-0000E2050000}"/>
    <cellStyle name="_3.육교구조계산서_덕성수량(신설)_인화-논현A수량수정_성북구보도교1_수량(성북천2)_금광신갈(9.29)_82호선" xfId="670" xr:uid="{00000000-0005-0000-0000-0000E3050000}"/>
    <cellStyle name="_3.육교구조계산서_덕성수량(신설)_인화-논현A수량수정_성북구보도교1_수량(성북천2)_금광신갈(9.29)_82호선(최종)" xfId="671" xr:uid="{00000000-0005-0000-0000-0000E4050000}"/>
    <cellStyle name="_3.육교구조계산서_덕성수량(신설)_인화-논현A수량수정_성북구보도교1_수량(성북천2)_금광신갈(9.29)_82호선(최종)_23호선" xfId="672" xr:uid="{00000000-0005-0000-0000-0000E5050000}"/>
    <cellStyle name="_3.육교구조계산서_덕성수량(신설)_인화-논현A수량수정_성북구보도교1_수량(성북천2)_금광신갈(9.29)_82호선_23호선" xfId="673" xr:uid="{00000000-0005-0000-0000-0000E6050000}"/>
    <cellStyle name="_3.육교구조계산서_덕성수량(신설)_인화-논현A수량수정_성북구보도교1_수량(성북천2)_금광신갈(9.29)_98호선" xfId="674" xr:uid="{00000000-0005-0000-0000-0000E7050000}"/>
    <cellStyle name="_3.육교구조계산서_덕성수량(신설)_인화-논현A수량수정_성북구보도교1_수량(성북천2)_금광신갈(9.29)_98호선_23호선" xfId="675" xr:uid="{00000000-0005-0000-0000-0000E8050000}"/>
    <cellStyle name="_3.육교구조계산서_덕성수량(신설)_인화-논현A수량수정_성북구보도교1_수량(성북천2)_금광신갈(9.29)_영사교외5개교" xfId="676" xr:uid="{00000000-0005-0000-0000-0000E9050000}"/>
    <cellStyle name="_3.육교구조계산서_덕성수량(신설)_인화-논현A수량수정_성북구보도교1_수량(성북천2)_금광신갈(9.29)_영사교외5개교_23호선" xfId="677" xr:uid="{00000000-0005-0000-0000-0000EA050000}"/>
    <cellStyle name="_3.육교구조계산서_덕성수량(신설)_인화-논현A수량수정_성북구보도교1_수량(성북천2)_영사교외5개교" xfId="678" xr:uid="{00000000-0005-0000-0000-0000EB050000}"/>
    <cellStyle name="_3.육교구조계산서_덕성수량(신설)_인화-논현A수량수정_성북구보도교1_수량(성북천2)_영사교외5개교_23호선" xfId="679" xr:uid="{00000000-0005-0000-0000-0000EC050000}"/>
    <cellStyle name="_3.육교구조계산서_덕성수량(신설)_인화-논현A수량수정_성북구보도교1_안성기초수량(0214완료)" xfId="680" xr:uid="{00000000-0005-0000-0000-0000ED050000}"/>
    <cellStyle name="_3.육교구조계산서_덕성수량(신설)_인화-논현A수량수정_성북구보도교1_안성기초수량(0214완료)_82호선" xfId="681" xr:uid="{00000000-0005-0000-0000-0000EE050000}"/>
    <cellStyle name="_3.육교구조계산서_덕성수량(신설)_인화-논현A수량수정_성북구보도교1_안성기초수량(0214완료)_82호선(최종)" xfId="682" xr:uid="{00000000-0005-0000-0000-0000EF050000}"/>
    <cellStyle name="_3.육교구조계산서_덕성수량(신설)_인화-논현A수량수정_성북구보도교1_안성기초수량(0214완료)_82호선(최종)_23호선" xfId="683" xr:uid="{00000000-0005-0000-0000-0000F0050000}"/>
    <cellStyle name="_3.육교구조계산서_덕성수량(신설)_인화-논현A수량수정_성북구보도교1_안성기초수량(0214완료)_82호선_23호선" xfId="684" xr:uid="{00000000-0005-0000-0000-0000F1050000}"/>
    <cellStyle name="_3.육교구조계산서_덕성수량(신설)_인화-논현A수량수정_성북구보도교1_안성기초수량(0214완료)_98호선" xfId="685" xr:uid="{00000000-0005-0000-0000-0000F2050000}"/>
    <cellStyle name="_3.육교구조계산서_덕성수량(신설)_인화-논현A수량수정_성북구보도교1_안성기초수량(0214완료)_98호선_23호선" xfId="686" xr:uid="{00000000-0005-0000-0000-0000F3050000}"/>
    <cellStyle name="_3.육교구조계산서_덕성수량(신설)_인화-논현A수량수정_성북구보도교1_안성기초수량(0214완료)_경림가오지구" xfId="687" xr:uid="{00000000-0005-0000-0000-0000F4050000}"/>
    <cellStyle name="_3.육교구조계산서_덕성수량(신설)_인화-논현A수량수정_성북구보도교1_안성기초수량(0214완료)_경림가오지구_82호선" xfId="688" xr:uid="{00000000-0005-0000-0000-0000F5050000}"/>
    <cellStyle name="_3.육교구조계산서_덕성수량(신설)_인화-논현A수량수정_성북구보도교1_안성기초수량(0214완료)_경림가오지구_82호선(최종)" xfId="689" xr:uid="{00000000-0005-0000-0000-0000F6050000}"/>
    <cellStyle name="_3.육교구조계산서_덕성수량(신설)_인화-논현A수량수정_성북구보도교1_안성기초수량(0214완료)_경림가오지구_82호선(최종)_23호선" xfId="690" xr:uid="{00000000-0005-0000-0000-0000F7050000}"/>
    <cellStyle name="_3.육교구조계산서_덕성수량(신설)_인화-논현A수량수정_성북구보도교1_안성기초수량(0214완료)_경림가오지구_82호선_23호선" xfId="691" xr:uid="{00000000-0005-0000-0000-0000F8050000}"/>
    <cellStyle name="_3.육교구조계산서_덕성수량(신설)_인화-논현A수량수정_성북구보도교1_안성기초수량(0214완료)_경림가오지구_98호선" xfId="692" xr:uid="{00000000-0005-0000-0000-0000F9050000}"/>
    <cellStyle name="_3.육교구조계산서_덕성수량(신설)_인화-논현A수량수정_성북구보도교1_안성기초수량(0214완료)_경림가오지구_98호선_23호선" xfId="693" xr:uid="{00000000-0005-0000-0000-0000FA050000}"/>
    <cellStyle name="_3.육교구조계산서_덕성수량(신설)_인화-논현A수량수정_성북구보도교1_안성기초수량(0214완료)_경림가오지구_경림가오지구" xfId="694" xr:uid="{00000000-0005-0000-0000-0000FB050000}"/>
    <cellStyle name="_3.육교구조계산서_덕성수량(신설)_인화-논현A수량수정_성북구보도교1_안성기초수량(0214완료)_경림가오지구_경림가오지구_82호선" xfId="695" xr:uid="{00000000-0005-0000-0000-0000FC050000}"/>
    <cellStyle name="_3.육교구조계산서_덕성수량(신설)_인화-논현A수량수정_성북구보도교1_안성기초수량(0214완료)_경림가오지구_경림가오지구_82호선(최종)" xfId="696" xr:uid="{00000000-0005-0000-0000-0000FD050000}"/>
    <cellStyle name="_3.육교구조계산서_덕성수량(신설)_인화-논현A수량수정_성북구보도교1_안성기초수량(0214완료)_경림가오지구_경림가오지구_82호선(최종)_23호선" xfId="697" xr:uid="{00000000-0005-0000-0000-0000FE050000}"/>
    <cellStyle name="_3.육교구조계산서_덕성수량(신설)_인화-논현A수량수정_성북구보도교1_안성기초수량(0214완료)_경림가오지구_경림가오지구_82호선_23호선" xfId="698" xr:uid="{00000000-0005-0000-0000-0000FF050000}"/>
    <cellStyle name="_3.육교구조계산서_덕성수량(신설)_인화-논현A수량수정_성북구보도교1_안성기초수량(0214완료)_경림가오지구_경림가오지구_98호선" xfId="699" xr:uid="{00000000-0005-0000-0000-000000060000}"/>
    <cellStyle name="_3.육교구조계산서_덕성수량(신설)_인화-논현A수량수정_성북구보도교1_안성기초수량(0214완료)_경림가오지구_경림가오지구_98호선_23호선" xfId="700" xr:uid="{00000000-0005-0000-0000-000001060000}"/>
    <cellStyle name="_3.육교구조계산서_덕성수량(신설)_인화-논현A수량수정_성북구보도교1_안성기초수량(0214완료)_경림가오지구_경림가오지구_금광신갈(9.29)" xfId="701" xr:uid="{00000000-0005-0000-0000-000002060000}"/>
    <cellStyle name="_3.육교구조계산서_덕성수량(신설)_인화-논현A수량수정_성북구보도교1_안성기초수량(0214완료)_경림가오지구_경림가오지구_금광신갈(9.29)_82호선" xfId="702" xr:uid="{00000000-0005-0000-0000-000003060000}"/>
    <cellStyle name="_3.육교구조계산서_덕성수량(신설)_인화-논현A수량수정_성북구보도교1_안성기초수량(0214완료)_경림가오지구_경림가오지구_금광신갈(9.29)_82호선(최종)" xfId="703" xr:uid="{00000000-0005-0000-0000-000004060000}"/>
    <cellStyle name="_3.육교구조계산서_덕성수량(신설)_인화-논현A수량수정_성북구보도교1_안성기초수량(0214완료)_경림가오지구_경림가오지구_금광신갈(9.29)_82호선(최종)_23호선" xfId="704" xr:uid="{00000000-0005-0000-0000-000005060000}"/>
    <cellStyle name="_3.육교구조계산서_덕성수량(신설)_인화-논현A수량수정_성북구보도교1_안성기초수량(0214완료)_경림가오지구_경림가오지구_금광신갈(9.29)_82호선_23호선" xfId="705" xr:uid="{00000000-0005-0000-0000-000006060000}"/>
    <cellStyle name="_3.육교구조계산서_덕성수량(신설)_인화-논현A수량수정_성북구보도교1_안성기초수량(0214완료)_경림가오지구_경림가오지구_금광신갈(9.29)_98호선" xfId="706" xr:uid="{00000000-0005-0000-0000-000007060000}"/>
    <cellStyle name="_3.육교구조계산서_덕성수량(신설)_인화-논현A수량수정_성북구보도교1_안성기초수량(0214완료)_경림가오지구_경림가오지구_금광신갈(9.29)_98호선_23호선" xfId="707" xr:uid="{00000000-0005-0000-0000-000008060000}"/>
    <cellStyle name="_3.육교구조계산서_덕성수량(신설)_인화-논현A수량수정_성북구보도교1_안성기초수량(0214완료)_경림가오지구_경림가오지구_금광신갈(9.29)_영사교외5개교" xfId="708" xr:uid="{00000000-0005-0000-0000-000009060000}"/>
    <cellStyle name="_3.육교구조계산서_덕성수량(신설)_인화-논현A수량수정_성북구보도교1_안성기초수량(0214완료)_경림가오지구_경림가오지구_금광신갈(9.29)_영사교외5개교_23호선" xfId="709" xr:uid="{00000000-0005-0000-0000-00000A060000}"/>
    <cellStyle name="_3.육교구조계산서_덕성수량(신설)_인화-논현A수량수정_성북구보도교1_안성기초수량(0214완료)_경림가오지구_경림가오지구_영사교외5개교" xfId="710" xr:uid="{00000000-0005-0000-0000-00000B060000}"/>
    <cellStyle name="_3.육교구조계산서_덕성수량(신설)_인화-논현A수량수정_성북구보도교1_안성기초수량(0214완료)_경림가오지구_경림가오지구_영사교외5개교_23호선" xfId="711" xr:uid="{00000000-0005-0000-0000-00000C060000}"/>
    <cellStyle name="_3.육교구조계산서_덕성수량(신설)_인화-논현A수량수정_성북구보도교1_안성기초수량(0214완료)_경림가오지구_금광신갈(9.29)" xfId="712" xr:uid="{00000000-0005-0000-0000-00000D060000}"/>
    <cellStyle name="_3.육교구조계산서_덕성수량(신설)_인화-논현A수량수정_성북구보도교1_안성기초수량(0214완료)_경림가오지구_금광신갈(9.29)_82호선" xfId="713" xr:uid="{00000000-0005-0000-0000-00000E060000}"/>
    <cellStyle name="_3.육교구조계산서_덕성수량(신설)_인화-논현A수량수정_성북구보도교1_안성기초수량(0214완료)_경림가오지구_금광신갈(9.29)_82호선(최종)" xfId="714" xr:uid="{00000000-0005-0000-0000-00000F060000}"/>
    <cellStyle name="_3.육교구조계산서_덕성수량(신설)_인화-논현A수량수정_성북구보도교1_안성기초수량(0214완료)_경림가오지구_금광신갈(9.29)_82호선(최종)_23호선" xfId="715" xr:uid="{00000000-0005-0000-0000-000010060000}"/>
    <cellStyle name="_3.육교구조계산서_덕성수량(신설)_인화-논현A수량수정_성북구보도교1_안성기초수량(0214완료)_경림가오지구_금광신갈(9.29)_82호선_23호선" xfId="716" xr:uid="{00000000-0005-0000-0000-000011060000}"/>
    <cellStyle name="_3.육교구조계산서_덕성수량(신설)_인화-논현A수량수정_성북구보도교1_안성기초수량(0214완료)_경림가오지구_금광신갈(9.29)_98호선" xfId="717" xr:uid="{00000000-0005-0000-0000-000012060000}"/>
    <cellStyle name="_3.육교구조계산서_덕성수량(신설)_인화-논현A수량수정_성북구보도교1_안성기초수량(0214완료)_경림가오지구_금광신갈(9.29)_98호선_23호선" xfId="718" xr:uid="{00000000-0005-0000-0000-000013060000}"/>
    <cellStyle name="_3.육교구조계산서_덕성수량(신설)_인화-논현A수량수정_성북구보도교1_안성기초수량(0214완료)_경림가오지구_금광신갈(9.29)_영사교외5개교" xfId="719" xr:uid="{00000000-0005-0000-0000-000014060000}"/>
    <cellStyle name="_3.육교구조계산서_덕성수량(신설)_인화-논현A수량수정_성북구보도교1_안성기초수량(0214완료)_경림가오지구_금광신갈(9.29)_영사교외5개교_23호선" xfId="720" xr:uid="{00000000-0005-0000-0000-000015060000}"/>
    <cellStyle name="_3.육교구조계산서_덕성수량(신설)_인화-논현A수량수정_성북구보도교1_안성기초수량(0214완료)_경림가오지구_영사교외5개교" xfId="721" xr:uid="{00000000-0005-0000-0000-000016060000}"/>
    <cellStyle name="_3.육교구조계산서_덕성수량(신설)_인화-논현A수량수정_성북구보도교1_안성기초수량(0214완료)_경림가오지구_영사교외5개교_23호선" xfId="722" xr:uid="{00000000-0005-0000-0000-000017060000}"/>
    <cellStyle name="_3.육교구조계산서_덕성수량(신설)_인화-논현A수량수정_성북구보도교1_안성기초수량(0214완료)_금광신갈(9.29)" xfId="723" xr:uid="{00000000-0005-0000-0000-000018060000}"/>
    <cellStyle name="_3.육교구조계산서_덕성수량(신설)_인화-논현A수량수정_성북구보도교1_안성기초수량(0214완료)_금광신갈(9.29)_82호선" xfId="724" xr:uid="{00000000-0005-0000-0000-000019060000}"/>
    <cellStyle name="_3.육교구조계산서_덕성수량(신설)_인화-논현A수량수정_성북구보도교1_안성기초수량(0214완료)_금광신갈(9.29)_82호선(최종)" xfId="725" xr:uid="{00000000-0005-0000-0000-00001A060000}"/>
    <cellStyle name="_3.육교구조계산서_덕성수량(신설)_인화-논현A수량수정_성북구보도교1_안성기초수량(0214완료)_금광신갈(9.29)_82호선(최종)_23호선" xfId="726" xr:uid="{00000000-0005-0000-0000-00001B060000}"/>
    <cellStyle name="_3.육교구조계산서_덕성수량(신설)_인화-논현A수량수정_성북구보도교1_안성기초수량(0214완료)_금광신갈(9.29)_82호선_23호선" xfId="727" xr:uid="{00000000-0005-0000-0000-00001C060000}"/>
    <cellStyle name="_3.육교구조계산서_덕성수량(신설)_인화-논현A수량수정_성북구보도교1_안성기초수량(0214완료)_금광신갈(9.29)_98호선" xfId="728" xr:uid="{00000000-0005-0000-0000-00001D060000}"/>
    <cellStyle name="_3.육교구조계산서_덕성수량(신설)_인화-논현A수량수정_성북구보도교1_안성기초수량(0214완료)_금광신갈(9.29)_98호선_23호선" xfId="729" xr:uid="{00000000-0005-0000-0000-00001E060000}"/>
    <cellStyle name="_3.육교구조계산서_덕성수량(신설)_인화-논현A수량수정_성북구보도교1_안성기초수량(0214완료)_금광신갈(9.29)_영사교외5개교" xfId="730" xr:uid="{00000000-0005-0000-0000-00001F060000}"/>
    <cellStyle name="_3.육교구조계산서_덕성수량(신설)_인화-논현A수량수정_성북구보도교1_안성기초수량(0214완료)_금광신갈(9.29)_영사교외5개교_23호선" xfId="731" xr:uid="{00000000-0005-0000-0000-000020060000}"/>
    <cellStyle name="_3.육교구조계산서_덕성수량(신설)_인화-논현A수량수정_성북구보도교1_안성기초수량(0214완료)_영사교외5개교" xfId="732" xr:uid="{00000000-0005-0000-0000-000021060000}"/>
    <cellStyle name="_3.육교구조계산서_덕성수량(신설)_인화-논현A수량수정_성북구보도교1_안성기초수량(0214완료)_영사교외5개교_23호선" xfId="733" xr:uid="{00000000-0005-0000-0000-000022060000}"/>
    <cellStyle name="_3.육교구조계산서_덕성수량(신설)_인화-논현A수량수정_성북구보도교1_영사교외5개교" xfId="734" xr:uid="{00000000-0005-0000-0000-000023060000}"/>
    <cellStyle name="_3.육교구조계산서_덕성수량(신설)_인화-논현A수량수정_성북구보도교1_영사교외5개교_23호선" xfId="735" xr:uid="{00000000-0005-0000-0000-000024060000}"/>
    <cellStyle name="_3.육교구조계산서_덕성수량(신설)_인화-논현A수량수정_안성공도(하부공)수량" xfId="736" xr:uid="{00000000-0005-0000-0000-000025060000}"/>
    <cellStyle name="_3.육교구조계산서_덕성수량(신설)_인화-논현A수량수정_안성공도(하부공)수량_82호선" xfId="737" xr:uid="{00000000-0005-0000-0000-000026060000}"/>
    <cellStyle name="_3.육교구조계산서_덕성수량(신설)_인화-논현A수량수정_안성공도(하부공)수량_82호선(최종)" xfId="738" xr:uid="{00000000-0005-0000-0000-000027060000}"/>
    <cellStyle name="_3.육교구조계산서_덕성수량(신설)_인화-논현A수량수정_안성공도(하부공)수량_82호선(최종)_23호선" xfId="739" xr:uid="{00000000-0005-0000-0000-000028060000}"/>
    <cellStyle name="_3.육교구조계산서_덕성수량(신설)_인화-논현A수량수정_안성공도(하부공)수량_82호선_23호선" xfId="740" xr:uid="{00000000-0005-0000-0000-000029060000}"/>
    <cellStyle name="_3.육교구조계산서_덕성수량(신설)_인화-논현A수량수정_안성공도(하부공)수량_98호선" xfId="741" xr:uid="{00000000-0005-0000-0000-00002A060000}"/>
    <cellStyle name="_3.육교구조계산서_덕성수량(신설)_인화-논현A수량수정_안성공도(하부공)수량_98호선_23호선" xfId="742" xr:uid="{00000000-0005-0000-0000-00002B060000}"/>
    <cellStyle name="_3.육교구조계산서_덕성수량(신설)_인화-논현A수량수정_안성공도(하부공)수량_경림가오지구" xfId="743" xr:uid="{00000000-0005-0000-0000-00002C060000}"/>
    <cellStyle name="_3.육교구조계산서_덕성수량(신설)_인화-논현A수량수정_안성공도(하부공)수량_경림가오지구_82호선" xfId="744" xr:uid="{00000000-0005-0000-0000-00002D060000}"/>
    <cellStyle name="_3.육교구조계산서_덕성수량(신설)_인화-논현A수량수정_안성공도(하부공)수량_경림가오지구_82호선(최종)" xfId="745" xr:uid="{00000000-0005-0000-0000-00002E060000}"/>
    <cellStyle name="_3.육교구조계산서_덕성수량(신설)_인화-논현A수량수정_안성공도(하부공)수량_경림가오지구_82호선(최종)_23호선" xfId="746" xr:uid="{00000000-0005-0000-0000-00002F060000}"/>
    <cellStyle name="_3.육교구조계산서_덕성수량(신설)_인화-논현A수량수정_안성공도(하부공)수량_경림가오지구_82호선_23호선" xfId="747" xr:uid="{00000000-0005-0000-0000-000030060000}"/>
    <cellStyle name="_3.육교구조계산서_덕성수량(신설)_인화-논현A수량수정_안성공도(하부공)수량_경림가오지구_98호선" xfId="748" xr:uid="{00000000-0005-0000-0000-000031060000}"/>
    <cellStyle name="_3.육교구조계산서_덕성수량(신설)_인화-논현A수량수정_안성공도(하부공)수량_경림가오지구_98호선_23호선" xfId="749" xr:uid="{00000000-0005-0000-0000-000032060000}"/>
    <cellStyle name="_3.육교구조계산서_덕성수량(신설)_인화-논현A수량수정_안성공도(하부공)수량_경림가오지구_금광신갈(9.29)" xfId="750" xr:uid="{00000000-0005-0000-0000-000033060000}"/>
    <cellStyle name="_3.육교구조계산서_덕성수량(신설)_인화-논현A수량수정_안성공도(하부공)수량_경림가오지구_금광신갈(9.29)_82호선" xfId="751" xr:uid="{00000000-0005-0000-0000-000034060000}"/>
    <cellStyle name="_3.육교구조계산서_덕성수량(신설)_인화-논현A수량수정_안성공도(하부공)수량_경림가오지구_금광신갈(9.29)_82호선(최종)" xfId="752" xr:uid="{00000000-0005-0000-0000-000035060000}"/>
    <cellStyle name="_3.육교구조계산서_덕성수량(신설)_인화-논현A수량수정_안성공도(하부공)수량_경림가오지구_금광신갈(9.29)_82호선(최종)_23호선" xfId="753" xr:uid="{00000000-0005-0000-0000-000036060000}"/>
    <cellStyle name="_3.육교구조계산서_덕성수량(신설)_인화-논현A수량수정_안성공도(하부공)수량_경림가오지구_금광신갈(9.29)_82호선_23호선" xfId="754" xr:uid="{00000000-0005-0000-0000-000037060000}"/>
    <cellStyle name="_3.육교구조계산서_덕성수량(신설)_인화-논현A수량수정_안성공도(하부공)수량_경림가오지구_금광신갈(9.29)_98호선" xfId="755" xr:uid="{00000000-0005-0000-0000-000038060000}"/>
    <cellStyle name="_3.육교구조계산서_덕성수량(신설)_인화-논현A수량수정_안성공도(하부공)수량_경림가오지구_금광신갈(9.29)_98호선_23호선" xfId="756" xr:uid="{00000000-0005-0000-0000-000039060000}"/>
    <cellStyle name="_3.육교구조계산서_덕성수량(신설)_인화-논현A수량수정_안성공도(하부공)수량_경림가오지구_금광신갈(9.29)_영사교외5개교" xfId="757" xr:uid="{00000000-0005-0000-0000-00003A060000}"/>
    <cellStyle name="_3.육교구조계산서_덕성수량(신설)_인화-논현A수량수정_안성공도(하부공)수량_경림가오지구_금광신갈(9.29)_영사교외5개교_23호선" xfId="758" xr:uid="{00000000-0005-0000-0000-00003B060000}"/>
    <cellStyle name="_3.육교구조계산서_덕성수량(신설)_인화-논현A수량수정_안성공도(하부공)수량_경림가오지구_영사교외5개교" xfId="759" xr:uid="{00000000-0005-0000-0000-00003C060000}"/>
    <cellStyle name="_3.육교구조계산서_덕성수량(신설)_인화-논현A수량수정_안성공도(하부공)수량_경림가오지구_영사교외5개교_23호선" xfId="760" xr:uid="{00000000-0005-0000-0000-00003D060000}"/>
    <cellStyle name="_3.육교구조계산서_덕성수량(신설)_인화-논현A수량수정_안성공도(하부공)수량_금광신갈(9.29)" xfId="761" xr:uid="{00000000-0005-0000-0000-00003E060000}"/>
    <cellStyle name="_3.육교구조계산서_덕성수량(신설)_인화-논현A수량수정_안성공도(하부공)수량_금광신갈(9.29)_82호선" xfId="762" xr:uid="{00000000-0005-0000-0000-00003F060000}"/>
    <cellStyle name="_3.육교구조계산서_덕성수량(신설)_인화-논현A수량수정_안성공도(하부공)수량_금광신갈(9.29)_82호선(최종)" xfId="763" xr:uid="{00000000-0005-0000-0000-000040060000}"/>
    <cellStyle name="_3.육교구조계산서_덕성수량(신설)_인화-논현A수량수정_안성공도(하부공)수량_금광신갈(9.29)_82호선(최종)_23호선" xfId="764" xr:uid="{00000000-0005-0000-0000-000041060000}"/>
    <cellStyle name="_3.육교구조계산서_덕성수량(신설)_인화-논현A수량수정_안성공도(하부공)수량_금광신갈(9.29)_82호선_23호선" xfId="765" xr:uid="{00000000-0005-0000-0000-000042060000}"/>
    <cellStyle name="_3.육교구조계산서_덕성수량(신설)_인화-논현A수량수정_안성공도(하부공)수량_금광신갈(9.29)_98호선" xfId="766" xr:uid="{00000000-0005-0000-0000-000043060000}"/>
    <cellStyle name="_3.육교구조계산서_덕성수량(신설)_인화-논현A수량수정_안성공도(하부공)수량_금광신갈(9.29)_98호선_23호선" xfId="767" xr:uid="{00000000-0005-0000-0000-000044060000}"/>
    <cellStyle name="_3.육교구조계산서_덕성수량(신설)_인화-논현A수량수정_안성공도(하부공)수량_금광신갈(9.29)_영사교외5개교" xfId="768" xr:uid="{00000000-0005-0000-0000-000045060000}"/>
    <cellStyle name="_3.육교구조계산서_덕성수량(신설)_인화-논현A수량수정_안성공도(하부공)수량_금광신갈(9.29)_영사교외5개교_23호선" xfId="769" xr:uid="{00000000-0005-0000-0000-000046060000}"/>
    <cellStyle name="_3.육교구조계산서_덕성수량(신설)_인화-논현A수량수정_안성공도(하부공)수량_안성기초수량(0214완료)" xfId="770" xr:uid="{00000000-0005-0000-0000-000047060000}"/>
    <cellStyle name="_3.육교구조계산서_덕성수량(신설)_인화-논현A수량수정_안성공도(하부공)수량_안성기초수량(0214완료)_82호선" xfId="771" xr:uid="{00000000-0005-0000-0000-000048060000}"/>
    <cellStyle name="_3.육교구조계산서_덕성수량(신설)_인화-논현A수량수정_안성공도(하부공)수량_안성기초수량(0214완료)_82호선(최종)" xfId="772" xr:uid="{00000000-0005-0000-0000-000049060000}"/>
    <cellStyle name="_3.육교구조계산서_덕성수량(신설)_인화-논현A수량수정_안성공도(하부공)수량_안성기초수량(0214완료)_82호선(최종)_23호선" xfId="773" xr:uid="{00000000-0005-0000-0000-00004A060000}"/>
    <cellStyle name="_3.육교구조계산서_덕성수량(신설)_인화-논현A수량수정_안성공도(하부공)수량_안성기초수량(0214완료)_82호선_23호선" xfId="774" xr:uid="{00000000-0005-0000-0000-00004B060000}"/>
    <cellStyle name="_3.육교구조계산서_덕성수량(신설)_인화-논현A수량수정_안성공도(하부공)수량_안성기초수량(0214완료)_98호선" xfId="775" xr:uid="{00000000-0005-0000-0000-00004C060000}"/>
    <cellStyle name="_3.육교구조계산서_덕성수량(신설)_인화-논현A수량수정_안성공도(하부공)수량_안성기초수량(0214완료)_98호선_23호선" xfId="776" xr:uid="{00000000-0005-0000-0000-00004D060000}"/>
    <cellStyle name="_3.육교구조계산서_덕성수량(신설)_인화-논현A수량수정_안성공도(하부공)수량_안성기초수량(0214완료)_경림가오지구" xfId="777" xr:uid="{00000000-0005-0000-0000-00004E060000}"/>
    <cellStyle name="_3.육교구조계산서_덕성수량(신설)_인화-논현A수량수정_안성공도(하부공)수량_안성기초수량(0214완료)_경림가오지구_82호선" xfId="778" xr:uid="{00000000-0005-0000-0000-00004F060000}"/>
    <cellStyle name="_3.육교구조계산서_덕성수량(신설)_인화-논현A수량수정_안성공도(하부공)수량_안성기초수량(0214완료)_경림가오지구_82호선(최종)" xfId="779" xr:uid="{00000000-0005-0000-0000-000050060000}"/>
    <cellStyle name="_3.육교구조계산서_덕성수량(신설)_인화-논현A수량수정_안성공도(하부공)수량_안성기초수량(0214완료)_경림가오지구_82호선(최종)_23호선" xfId="780" xr:uid="{00000000-0005-0000-0000-000051060000}"/>
    <cellStyle name="_3.육교구조계산서_덕성수량(신설)_인화-논현A수량수정_안성공도(하부공)수량_안성기초수량(0214완료)_경림가오지구_82호선_23호선" xfId="781" xr:uid="{00000000-0005-0000-0000-000052060000}"/>
    <cellStyle name="_3.육교구조계산서_덕성수량(신설)_인화-논현A수량수정_안성공도(하부공)수량_안성기초수량(0214완료)_경림가오지구_98호선" xfId="782" xr:uid="{00000000-0005-0000-0000-000053060000}"/>
    <cellStyle name="_3.육교구조계산서_덕성수량(신설)_인화-논현A수량수정_안성공도(하부공)수량_안성기초수량(0214완료)_경림가오지구_98호선_23호선" xfId="783" xr:uid="{00000000-0005-0000-0000-000054060000}"/>
    <cellStyle name="_3.육교구조계산서_덕성수량(신설)_인화-논현A수량수정_안성공도(하부공)수량_안성기초수량(0214완료)_경림가오지구_경림가오지구" xfId="784" xr:uid="{00000000-0005-0000-0000-000055060000}"/>
    <cellStyle name="_3.육교구조계산서_덕성수량(신설)_인화-논현A수량수정_안성공도(하부공)수량_안성기초수량(0214완료)_경림가오지구_경림가오지구_82호선" xfId="785" xr:uid="{00000000-0005-0000-0000-000056060000}"/>
    <cellStyle name="_3.육교구조계산서_덕성수량(신설)_인화-논현A수량수정_안성공도(하부공)수량_안성기초수량(0214완료)_경림가오지구_경림가오지구_82호선(최종)" xfId="786" xr:uid="{00000000-0005-0000-0000-000057060000}"/>
    <cellStyle name="_3.육교구조계산서_덕성수량(신설)_인화-논현A수량수정_안성공도(하부공)수량_안성기초수량(0214완료)_경림가오지구_경림가오지구_82호선(최종)_23호선" xfId="787" xr:uid="{00000000-0005-0000-0000-000058060000}"/>
    <cellStyle name="_3.육교구조계산서_덕성수량(신설)_인화-논현A수량수정_안성공도(하부공)수량_안성기초수량(0214완료)_경림가오지구_경림가오지구_82호선_23호선" xfId="788" xr:uid="{00000000-0005-0000-0000-000059060000}"/>
    <cellStyle name="_3.육교구조계산서_덕성수량(신설)_인화-논현A수량수정_안성공도(하부공)수량_안성기초수량(0214완료)_경림가오지구_경림가오지구_98호선" xfId="789" xr:uid="{00000000-0005-0000-0000-00005A060000}"/>
    <cellStyle name="_3.육교구조계산서_덕성수량(신설)_인화-논현A수량수정_안성공도(하부공)수량_안성기초수량(0214완료)_경림가오지구_경림가오지구_98호선_23호선" xfId="790" xr:uid="{00000000-0005-0000-0000-00005B060000}"/>
    <cellStyle name="_3.육교구조계산서_덕성수량(신설)_인화-논현A수량수정_안성공도(하부공)수량_안성기초수량(0214완료)_경림가오지구_경림가오지구_금광신갈(9.29)" xfId="791" xr:uid="{00000000-0005-0000-0000-00005C060000}"/>
    <cellStyle name="_3.육교구조계산서_덕성수량(신설)_인화-논현A수량수정_안성공도(하부공)수량_안성기초수량(0214완료)_경림가오지구_경림가오지구_금광신갈(9.29)_82호선" xfId="792" xr:uid="{00000000-0005-0000-0000-00005D060000}"/>
    <cellStyle name="_3.육교구조계산서_덕성수량(신설)_인화-논현A수량수정_안성공도(하부공)수량_안성기초수량(0214완료)_경림가오지구_경림가오지구_금광신갈(9.29)_82호선(최종)" xfId="793" xr:uid="{00000000-0005-0000-0000-00005E060000}"/>
    <cellStyle name="_3.육교구조계산서_덕성수량(신설)_인화-논현A수량수정_안성공도(하부공)수량_안성기초수량(0214완료)_경림가오지구_경림가오지구_금광신갈(9.29)_82호선(최종)_23호선" xfId="794" xr:uid="{00000000-0005-0000-0000-00005F060000}"/>
    <cellStyle name="_3.육교구조계산서_덕성수량(신설)_인화-논현A수량수정_안성공도(하부공)수량_안성기초수량(0214완료)_경림가오지구_경림가오지구_금광신갈(9.29)_82호선_23호선" xfId="795" xr:uid="{00000000-0005-0000-0000-000060060000}"/>
    <cellStyle name="_3.육교구조계산서_덕성수량(신설)_인화-논현A수량수정_안성공도(하부공)수량_안성기초수량(0214완료)_경림가오지구_경림가오지구_금광신갈(9.29)_98호선" xfId="796" xr:uid="{00000000-0005-0000-0000-000061060000}"/>
    <cellStyle name="_3.육교구조계산서_덕성수량(신설)_인화-논현A수량수정_안성공도(하부공)수량_안성기초수량(0214완료)_경림가오지구_경림가오지구_금광신갈(9.29)_98호선_23호선" xfId="797" xr:uid="{00000000-0005-0000-0000-000062060000}"/>
    <cellStyle name="_3.육교구조계산서_덕성수량(신설)_인화-논현A수량수정_안성공도(하부공)수량_안성기초수량(0214완료)_경림가오지구_경림가오지구_금광신갈(9.29)_영사교외5개교" xfId="798" xr:uid="{00000000-0005-0000-0000-000063060000}"/>
    <cellStyle name="_3.육교구조계산서_덕성수량(신설)_인화-논현A수량수정_안성공도(하부공)수량_안성기초수량(0214완료)_경림가오지구_경림가오지구_금광신갈(9.29)_영사교외5개교_23호선" xfId="799" xr:uid="{00000000-0005-0000-0000-000064060000}"/>
    <cellStyle name="_3.육교구조계산서_덕성수량(신설)_인화-논현A수량수정_안성공도(하부공)수량_안성기초수량(0214완료)_경림가오지구_경림가오지구_영사교외5개교" xfId="800" xr:uid="{00000000-0005-0000-0000-000065060000}"/>
    <cellStyle name="_3.육교구조계산서_덕성수량(신설)_인화-논현A수량수정_안성공도(하부공)수량_안성기초수량(0214완료)_경림가오지구_경림가오지구_영사교외5개교_23호선" xfId="801" xr:uid="{00000000-0005-0000-0000-000066060000}"/>
    <cellStyle name="_3.육교구조계산서_덕성수량(신설)_인화-논현A수량수정_안성공도(하부공)수량_안성기초수량(0214완료)_경림가오지구_금광신갈(9.29)" xfId="802" xr:uid="{00000000-0005-0000-0000-000067060000}"/>
    <cellStyle name="_3.육교구조계산서_덕성수량(신설)_인화-논현A수량수정_안성공도(하부공)수량_안성기초수량(0214완료)_경림가오지구_금광신갈(9.29)_82호선" xfId="803" xr:uid="{00000000-0005-0000-0000-000068060000}"/>
    <cellStyle name="_3.육교구조계산서_덕성수량(신설)_인화-논현A수량수정_안성공도(하부공)수량_안성기초수량(0214완료)_경림가오지구_금광신갈(9.29)_82호선(최종)" xfId="804" xr:uid="{00000000-0005-0000-0000-000069060000}"/>
    <cellStyle name="_3.육교구조계산서_덕성수량(신설)_인화-논현A수량수정_안성공도(하부공)수량_안성기초수량(0214완료)_경림가오지구_금광신갈(9.29)_82호선(최종)_23호선" xfId="805" xr:uid="{00000000-0005-0000-0000-00006A060000}"/>
    <cellStyle name="_3.육교구조계산서_덕성수량(신설)_인화-논현A수량수정_안성공도(하부공)수량_안성기초수량(0214완료)_경림가오지구_금광신갈(9.29)_82호선_23호선" xfId="806" xr:uid="{00000000-0005-0000-0000-00006B060000}"/>
    <cellStyle name="_3.육교구조계산서_덕성수량(신설)_인화-논현A수량수정_안성공도(하부공)수량_안성기초수량(0214완료)_경림가오지구_금광신갈(9.29)_98호선" xfId="807" xr:uid="{00000000-0005-0000-0000-00006C060000}"/>
    <cellStyle name="_3.육교구조계산서_덕성수량(신설)_인화-논현A수량수정_안성공도(하부공)수량_안성기초수량(0214완료)_경림가오지구_금광신갈(9.29)_98호선_23호선" xfId="808" xr:uid="{00000000-0005-0000-0000-00006D060000}"/>
    <cellStyle name="_3.육교구조계산서_덕성수량(신설)_인화-논현A수량수정_안성공도(하부공)수량_안성기초수량(0214완료)_경림가오지구_금광신갈(9.29)_영사교외5개교" xfId="809" xr:uid="{00000000-0005-0000-0000-00006E060000}"/>
    <cellStyle name="_3.육교구조계산서_덕성수량(신설)_인화-논현A수량수정_안성공도(하부공)수량_안성기초수량(0214완료)_경림가오지구_금광신갈(9.29)_영사교외5개교_23호선" xfId="810" xr:uid="{00000000-0005-0000-0000-00006F060000}"/>
    <cellStyle name="_3.육교구조계산서_덕성수량(신설)_인화-논현A수량수정_안성공도(하부공)수량_안성기초수량(0214완료)_경림가오지구_영사교외5개교" xfId="811" xr:uid="{00000000-0005-0000-0000-000070060000}"/>
    <cellStyle name="_3.육교구조계산서_덕성수량(신설)_인화-논현A수량수정_안성공도(하부공)수량_안성기초수량(0214완료)_경림가오지구_영사교외5개교_23호선" xfId="812" xr:uid="{00000000-0005-0000-0000-000071060000}"/>
    <cellStyle name="_3.육교구조계산서_덕성수량(신설)_인화-논현A수량수정_안성공도(하부공)수량_안성기초수량(0214완료)_금광신갈(9.29)" xfId="813" xr:uid="{00000000-0005-0000-0000-000072060000}"/>
    <cellStyle name="_3.육교구조계산서_덕성수량(신설)_인화-논현A수량수정_안성공도(하부공)수량_안성기초수량(0214완료)_금광신갈(9.29)_82호선" xfId="814" xr:uid="{00000000-0005-0000-0000-000073060000}"/>
    <cellStyle name="_3.육교구조계산서_덕성수량(신설)_인화-논현A수량수정_안성공도(하부공)수량_안성기초수량(0214완료)_금광신갈(9.29)_82호선(최종)" xfId="815" xr:uid="{00000000-0005-0000-0000-000074060000}"/>
    <cellStyle name="_3.육교구조계산서_덕성수량(신설)_인화-논현A수량수정_안성공도(하부공)수량_안성기초수량(0214완료)_금광신갈(9.29)_82호선(최종)_23호선" xfId="816" xr:uid="{00000000-0005-0000-0000-000075060000}"/>
    <cellStyle name="_3.육교구조계산서_덕성수량(신설)_인화-논현A수량수정_안성공도(하부공)수량_안성기초수량(0214완료)_금광신갈(9.29)_82호선_23호선" xfId="817" xr:uid="{00000000-0005-0000-0000-000076060000}"/>
    <cellStyle name="_3.육교구조계산서_덕성수량(신설)_인화-논현A수량수정_안성공도(하부공)수량_안성기초수량(0214완료)_금광신갈(9.29)_98호선" xfId="818" xr:uid="{00000000-0005-0000-0000-000077060000}"/>
    <cellStyle name="_3.육교구조계산서_덕성수량(신설)_인화-논현A수량수정_안성공도(하부공)수량_안성기초수량(0214완료)_금광신갈(9.29)_98호선_23호선" xfId="819" xr:uid="{00000000-0005-0000-0000-000078060000}"/>
    <cellStyle name="_3.육교구조계산서_덕성수량(신설)_인화-논현A수량수정_안성공도(하부공)수량_안성기초수량(0214완료)_금광신갈(9.29)_영사교외5개교" xfId="820" xr:uid="{00000000-0005-0000-0000-000079060000}"/>
    <cellStyle name="_3.육교구조계산서_덕성수량(신설)_인화-논현A수량수정_안성공도(하부공)수량_안성기초수량(0214완료)_금광신갈(9.29)_영사교외5개교_23호선" xfId="821" xr:uid="{00000000-0005-0000-0000-00007A060000}"/>
    <cellStyle name="_3.육교구조계산서_덕성수량(신설)_인화-논현A수량수정_안성공도(하부공)수량_안성기초수량(0214완료)_영사교외5개교" xfId="822" xr:uid="{00000000-0005-0000-0000-00007B060000}"/>
    <cellStyle name="_3.육교구조계산서_덕성수량(신설)_인화-논현A수량수정_안성공도(하부공)수량_안성기초수량(0214완료)_영사교외5개교_23호선" xfId="823" xr:uid="{00000000-0005-0000-0000-00007C060000}"/>
    <cellStyle name="_3.육교구조계산서_덕성수량(신설)_인화-논현A수량수정_안성공도(하부공)수량_영사교외5개교" xfId="824" xr:uid="{00000000-0005-0000-0000-00007D060000}"/>
    <cellStyle name="_3.육교구조계산서_덕성수량(신설)_인화-논현A수량수정_안성공도(하부공)수량_영사교외5개교_23호선" xfId="825" xr:uid="{00000000-0005-0000-0000-00007E060000}"/>
    <cellStyle name="_3.육교구조계산서_덕성수량(신설)_인화-논현A수량수정_안성공도-기초수량" xfId="826" xr:uid="{00000000-0005-0000-0000-00007F060000}"/>
    <cellStyle name="_3.육교구조계산서_덕성수량(신설)_인화-논현A수량수정_안성공도-기초수량_82호선" xfId="827" xr:uid="{00000000-0005-0000-0000-000080060000}"/>
    <cellStyle name="_3.육교구조계산서_덕성수량(신설)_인화-논현A수량수정_안성공도-기초수량_82호선(최종)" xfId="828" xr:uid="{00000000-0005-0000-0000-000081060000}"/>
    <cellStyle name="_3.육교구조계산서_덕성수량(신설)_인화-논현A수량수정_안성공도-기초수량_82호선(최종)_23호선" xfId="829" xr:uid="{00000000-0005-0000-0000-000082060000}"/>
    <cellStyle name="_3.육교구조계산서_덕성수량(신설)_인화-논현A수량수정_안성공도-기초수량_82호선_23호선" xfId="830" xr:uid="{00000000-0005-0000-0000-000083060000}"/>
    <cellStyle name="_3.육교구조계산서_덕성수량(신설)_인화-논현A수량수정_안성공도-기초수량_98호선" xfId="831" xr:uid="{00000000-0005-0000-0000-000084060000}"/>
    <cellStyle name="_3.육교구조계산서_덕성수량(신설)_인화-논현A수량수정_안성공도-기초수량_98호선_23호선" xfId="832" xr:uid="{00000000-0005-0000-0000-000085060000}"/>
    <cellStyle name="_3.육교구조계산서_덕성수량(신설)_인화-논현A수량수정_안성공도-기초수량_경림가오지구" xfId="833" xr:uid="{00000000-0005-0000-0000-000086060000}"/>
    <cellStyle name="_3.육교구조계산서_덕성수량(신설)_인화-논현A수량수정_안성공도-기초수량_경림가오지구_82호선" xfId="834" xr:uid="{00000000-0005-0000-0000-000087060000}"/>
    <cellStyle name="_3.육교구조계산서_덕성수량(신설)_인화-논현A수량수정_안성공도-기초수량_경림가오지구_82호선(최종)" xfId="835" xr:uid="{00000000-0005-0000-0000-000088060000}"/>
    <cellStyle name="_3.육교구조계산서_덕성수량(신설)_인화-논현A수량수정_안성공도-기초수량_경림가오지구_82호선(최종)_23호선" xfId="836" xr:uid="{00000000-0005-0000-0000-000089060000}"/>
    <cellStyle name="_3.육교구조계산서_덕성수량(신설)_인화-논현A수량수정_안성공도-기초수량_경림가오지구_82호선_23호선" xfId="837" xr:uid="{00000000-0005-0000-0000-00008A060000}"/>
    <cellStyle name="_3.육교구조계산서_덕성수량(신설)_인화-논현A수량수정_안성공도-기초수량_경림가오지구_98호선" xfId="838" xr:uid="{00000000-0005-0000-0000-00008B060000}"/>
    <cellStyle name="_3.육교구조계산서_덕성수량(신설)_인화-논현A수량수정_안성공도-기초수량_경림가오지구_98호선_23호선" xfId="839" xr:uid="{00000000-0005-0000-0000-00008C060000}"/>
    <cellStyle name="_3.육교구조계산서_덕성수량(신설)_인화-논현A수량수정_안성공도-기초수량_경림가오지구_금광신갈(9.29)" xfId="840" xr:uid="{00000000-0005-0000-0000-00008D060000}"/>
    <cellStyle name="_3.육교구조계산서_덕성수량(신설)_인화-논현A수량수정_안성공도-기초수량_경림가오지구_금광신갈(9.29)_82호선" xfId="841" xr:uid="{00000000-0005-0000-0000-00008E060000}"/>
    <cellStyle name="_3.육교구조계산서_덕성수량(신설)_인화-논현A수량수정_안성공도-기초수량_경림가오지구_금광신갈(9.29)_82호선(최종)" xfId="842" xr:uid="{00000000-0005-0000-0000-00008F060000}"/>
    <cellStyle name="_3.육교구조계산서_덕성수량(신설)_인화-논현A수량수정_안성공도-기초수량_경림가오지구_금광신갈(9.29)_82호선(최종)_23호선" xfId="843" xr:uid="{00000000-0005-0000-0000-000090060000}"/>
    <cellStyle name="_3.육교구조계산서_덕성수량(신설)_인화-논현A수량수정_안성공도-기초수량_경림가오지구_금광신갈(9.29)_82호선_23호선" xfId="844" xr:uid="{00000000-0005-0000-0000-000091060000}"/>
    <cellStyle name="_3.육교구조계산서_덕성수량(신설)_인화-논현A수량수정_안성공도-기초수량_경림가오지구_금광신갈(9.29)_98호선" xfId="845" xr:uid="{00000000-0005-0000-0000-000092060000}"/>
    <cellStyle name="_3.육교구조계산서_덕성수량(신설)_인화-논현A수량수정_안성공도-기초수량_경림가오지구_금광신갈(9.29)_98호선_23호선" xfId="846" xr:uid="{00000000-0005-0000-0000-000093060000}"/>
    <cellStyle name="_3.육교구조계산서_덕성수량(신설)_인화-논현A수량수정_안성공도-기초수량_경림가오지구_금광신갈(9.29)_영사교외5개교" xfId="847" xr:uid="{00000000-0005-0000-0000-000094060000}"/>
    <cellStyle name="_3.육교구조계산서_덕성수량(신설)_인화-논현A수량수정_안성공도-기초수량_경림가오지구_금광신갈(9.29)_영사교외5개교_23호선" xfId="848" xr:uid="{00000000-0005-0000-0000-000095060000}"/>
    <cellStyle name="_3.육교구조계산서_덕성수량(신설)_인화-논현A수량수정_안성공도-기초수량_경림가오지구_영사교외5개교" xfId="849" xr:uid="{00000000-0005-0000-0000-000096060000}"/>
    <cellStyle name="_3.육교구조계산서_덕성수량(신설)_인화-논현A수량수정_안성공도-기초수량_경림가오지구_영사교외5개교_23호선" xfId="850" xr:uid="{00000000-0005-0000-0000-000097060000}"/>
    <cellStyle name="_3.육교구조계산서_덕성수량(신설)_인화-논현A수량수정_안성공도-기초수량_금광신갈(9.29)" xfId="851" xr:uid="{00000000-0005-0000-0000-000098060000}"/>
    <cellStyle name="_3.육교구조계산서_덕성수량(신설)_인화-논현A수량수정_안성공도-기초수량_금광신갈(9.29)_82호선" xfId="852" xr:uid="{00000000-0005-0000-0000-000099060000}"/>
    <cellStyle name="_3.육교구조계산서_덕성수량(신설)_인화-논현A수량수정_안성공도-기초수량_금광신갈(9.29)_82호선(최종)" xfId="853" xr:uid="{00000000-0005-0000-0000-00009A060000}"/>
    <cellStyle name="_3.육교구조계산서_덕성수량(신설)_인화-논현A수량수정_안성공도-기초수량_금광신갈(9.29)_82호선(최종)_23호선" xfId="854" xr:uid="{00000000-0005-0000-0000-00009B060000}"/>
    <cellStyle name="_3.육교구조계산서_덕성수량(신설)_인화-논현A수량수정_안성공도-기초수량_금광신갈(9.29)_82호선_23호선" xfId="855" xr:uid="{00000000-0005-0000-0000-00009C060000}"/>
    <cellStyle name="_3.육교구조계산서_덕성수량(신설)_인화-논현A수량수정_안성공도-기초수량_금광신갈(9.29)_98호선" xfId="856" xr:uid="{00000000-0005-0000-0000-00009D060000}"/>
    <cellStyle name="_3.육교구조계산서_덕성수량(신설)_인화-논현A수량수정_안성공도-기초수량_금광신갈(9.29)_98호선_23호선" xfId="857" xr:uid="{00000000-0005-0000-0000-00009E060000}"/>
    <cellStyle name="_3.육교구조계산서_덕성수량(신설)_인화-논현A수량수정_안성공도-기초수량_금광신갈(9.29)_영사교외5개교" xfId="858" xr:uid="{00000000-0005-0000-0000-00009F060000}"/>
    <cellStyle name="_3.육교구조계산서_덕성수량(신설)_인화-논현A수량수정_안성공도-기초수량_금광신갈(9.29)_영사교외5개교_23호선" xfId="859" xr:uid="{00000000-0005-0000-0000-0000A0060000}"/>
    <cellStyle name="_3.육교구조계산서_덕성수량(신설)_인화-논현A수량수정_안성공도-기초수량_영사교외5개교" xfId="860" xr:uid="{00000000-0005-0000-0000-0000A1060000}"/>
    <cellStyle name="_3.육교구조계산서_덕성수량(신설)_인화-논현A수량수정_안성공도-기초수량_영사교외5개교_23호선" xfId="861" xr:uid="{00000000-0005-0000-0000-0000A2060000}"/>
    <cellStyle name="_3.육교구조계산서_덕성수량(신설)_인화-논현A수량수정_영사교외5개교" xfId="862" xr:uid="{00000000-0005-0000-0000-0000A3060000}"/>
    <cellStyle name="_3.육교구조계산서_덕성수량(신설)_인화-논현A수량수정_영사교외5개교_23호선" xfId="863" xr:uid="{00000000-0005-0000-0000-0000A4060000}"/>
    <cellStyle name="_3.육교구조계산서_덕성수량(신설)_인화-논현B수량수정" xfId="864" xr:uid="{00000000-0005-0000-0000-0000A5060000}"/>
    <cellStyle name="_3.육교구조계산서_덕성수량(신설)_인화-논현B수량수정_82호선" xfId="865" xr:uid="{00000000-0005-0000-0000-0000A6060000}"/>
    <cellStyle name="_3.육교구조계산서_덕성수량(신설)_인화-논현B수량수정_82호선(최종)" xfId="866" xr:uid="{00000000-0005-0000-0000-0000A7060000}"/>
    <cellStyle name="_3.육교구조계산서_덕성수량(신설)_인화-논현B수량수정_82호선(최종)_23호선" xfId="867" xr:uid="{00000000-0005-0000-0000-0000A8060000}"/>
    <cellStyle name="_3.육교구조계산서_덕성수량(신설)_인화-논현B수량수정_82호선_23호선" xfId="868" xr:uid="{00000000-0005-0000-0000-0000A9060000}"/>
    <cellStyle name="_3.육교구조계산서_덕성수량(신설)_인화-논현B수량수정_98호선" xfId="869" xr:uid="{00000000-0005-0000-0000-0000AA060000}"/>
    <cellStyle name="_3.육교구조계산서_덕성수량(신설)_인화-논현B수량수정_98호선_23호선" xfId="870" xr:uid="{00000000-0005-0000-0000-0000AB060000}"/>
    <cellStyle name="_3.육교구조계산서_덕성수량(신설)_인화-논현B수량수정_금광신갈(9.29)" xfId="871" xr:uid="{00000000-0005-0000-0000-0000AC060000}"/>
    <cellStyle name="_3.육교구조계산서_덕성수량(신설)_인화-논현B수량수정_금광신갈(9.29)_82호선" xfId="872" xr:uid="{00000000-0005-0000-0000-0000AD060000}"/>
    <cellStyle name="_3.육교구조계산서_덕성수량(신설)_인화-논현B수량수정_금광신갈(9.29)_82호선(최종)" xfId="873" xr:uid="{00000000-0005-0000-0000-0000AE060000}"/>
    <cellStyle name="_3.육교구조계산서_덕성수량(신설)_인화-논현B수량수정_금광신갈(9.29)_82호선(최종)_23호선" xfId="874" xr:uid="{00000000-0005-0000-0000-0000AF060000}"/>
    <cellStyle name="_3.육교구조계산서_덕성수량(신설)_인화-논현B수량수정_금광신갈(9.29)_82호선_23호선" xfId="875" xr:uid="{00000000-0005-0000-0000-0000B0060000}"/>
    <cellStyle name="_3.육교구조계산서_덕성수량(신설)_인화-논현B수량수정_금광신갈(9.29)_98호선" xfId="876" xr:uid="{00000000-0005-0000-0000-0000B1060000}"/>
    <cellStyle name="_3.육교구조계산서_덕성수량(신설)_인화-논현B수량수정_금광신갈(9.29)_98호선_23호선" xfId="877" xr:uid="{00000000-0005-0000-0000-0000B2060000}"/>
    <cellStyle name="_3.육교구조계산서_덕성수량(신설)_인화-논현B수량수정_금광신갈(9.29)_영사교외5개교" xfId="878" xr:uid="{00000000-0005-0000-0000-0000B3060000}"/>
    <cellStyle name="_3.육교구조계산서_덕성수량(신설)_인화-논현B수량수정_금광신갈(9.29)_영사교외5개교_23호선" xfId="879" xr:uid="{00000000-0005-0000-0000-0000B4060000}"/>
    <cellStyle name="_3.육교구조계산서_덕성수량(신설)_인화-논현B수량수정_여수신기보도수량(신규)" xfId="880" xr:uid="{00000000-0005-0000-0000-0000B5060000}"/>
    <cellStyle name="_3.육교구조계산서_덕성수량(신설)_인화-논현B수량수정_여수신기보도수량(신규)_82호선" xfId="881" xr:uid="{00000000-0005-0000-0000-0000B6060000}"/>
    <cellStyle name="_3.육교구조계산서_덕성수량(신설)_인화-논현B수량수정_여수신기보도수량(신규)_82호선(최종)" xfId="882" xr:uid="{00000000-0005-0000-0000-0000B7060000}"/>
    <cellStyle name="_3.육교구조계산서_덕성수량(신설)_인화-논현B수량수정_여수신기보도수량(신규)_82호선(최종)_23호선" xfId="883" xr:uid="{00000000-0005-0000-0000-0000B8060000}"/>
    <cellStyle name="_3.육교구조계산서_덕성수량(신설)_인화-논현B수량수정_여수신기보도수량(신규)_82호선_23호선" xfId="884" xr:uid="{00000000-0005-0000-0000-0000B9060000}"/>
    <cellStyle name="_3.육교구조계산서_덕성수량(신설)_인화-논현B수량수정_여수신기보도수량(신규)_98호선" xfId="885" xr:uid="{00000000-0005-0000-0000-0000BA060000}"/>
    <cellStyle name="_3.육교구조계산서_덕성수량(신설)_인화-논현B수량수정_여수신기보도수량(신규)_98호선_23호선" xfId="886" xr:uid="{00000000-0005-0000-0000-0000BB060000}"/>
    <cellStyle name="_3.육교구조계산서_덕성수량(신설)_인화-논현B수량수정_여수신기보도수량(신규)_금광신갈(8.22)" xfId="887" xr:uid="{00000000-0005-0000-0000-0000BC060000}"/>
    <cellStyle name="_3.육교구조계산서_덕성수량(신설)_인화-논현B수량수정_여수신기보도수량(신규)_금광신갈(8.22)_82호선" xfId="888" xr:uid="{00000000-0005-0000-0000-0000BD060000}"/>
    <cellStyle name="_3.육교구조계산서_덕성수량(신설)_인화-논현B수량수정_여수신기보도수량(신규)_금광신갈(8.22)_82호선(최종)" xfId="889" xr:uid="{00000000-0005-0000-0000-0000BE060000}"/>
    <cellStyle name="_3.육교구조계산서_덕성수량(신설)_인화-논현B수량수정_여수신기보도수량(신규)_금광신갈(8.22)_82호선(최종)_23호선" xfId="890" xr:uid="{00000000-0005-0000-0000-0000BF060000}"/>
    <cellStyle name="_3.육교구조계산서_덕성수량(신설)_인화-논현B수량수정_여수신기보도수량(신규)_금광신갈(8.22)_82호선_23호선" xfId="891" xr:uid="{00000000-0005-0000-0000-0000C0060000}"/>
    <cellStyle name="_3.육교구조계산서_덕성수량(신설)_인화-논현B수량수정_여수신기보도수량(신규)_금광신갈(8.22)_98호선" xfId="892" xr:uid="{00000000-0005-0000-0000-0000C1060000}"/>
    <cellStyle name="_3.육교구조계산서_덕성수량(신설)_인화-논현B수량수정_여수신기보도수량(신규)_금광신갈(8.22)_98호선_23호선" xfId="893" xr:uid="{00000000-0005-0000-0000-0000C2060000}"/>
    <cellStyle name="_3.육교구조계산서_덕성수량(신설)_인화-논현B수량수정_여수신기보도수량(신규)_금광신갈(8.22)_금광신갈(9.29)" xfId="894" xr:uid="{00000000-0005-0000-0000-0000C3060000}"/>
    <cellStyle name="_3.육교구조계산서_덕성수량(신설)_인화-논현B수량수정_여수신기보도수량(신규)_금광신갈(8.22)_금광신갈(9.29)_82호선" xfId="895" xr:uid="{00000000-0005-0000-0000-0000C4060000}"/>
    <cellStyle name="_3.육교구조계산서_덕성수량(신설)_인화-논현B수량수정_여수신기보도수량(신규)_금광신갈(8.22)_금광신갈(9.29)_82호선(최종)" xfId="896" xr:uid="{00000000-0005-0000-0000-0000C5060000}"/>
    <cellStyle name="_3.육교구조계산서_덕성수량(신설)_인화-논현B수량수정_여수신기보도수량(신규)_금광신갈(8.22)_금광신갈(9.29)_82호선(최종)_23호선" xfId="897" xr:uid="{00000000-0005-0000-0000-0000C6060000}"/>
    <cellStyle name="_3.육교구조계산서_덕성수량(신설)_인화-논현B수량수정_여수신기보도수량(신규)_금광신갈(8.22)_금광신갈(9.29)_82호선_23호선" xfId="898" xr:uid="{00000000-0005-0000-0000-0000C7060000}"/>
    <cellStyle name="_3.육교구조계산서_덕성수량(신설)_인화-논현B수량수정_여수신기보도수량(신규)_금광신갈(8.22)_금광신갈(9.29)_98호선" xfId="899" xr:uid="{00000000-0005-0000-0000-0000C8060000}"/>
    <cellStyle name="_3.육교구조계산서_덕성수량(신설)_인화-논현B수량수정_여수신기보도수량(신규)_금광신갈(8.22)_금광신갈(9.29)_98호선_23호선" xfId="900" xr:uid="{00000000-0005-0000-0000-0000C9060000}"/>
    <cellStyle name="_3.육교구조계산서_덕성수량(신설)_인화-논현B수량수정_여수신기보도수량(신규)_금광신갈(8.22)_금광신갈(9.29)_영사교외5개교" xfId="901" xr:uid="{00000000-0005-0000-0000-0000CA060000}"/>
    <cellStyle name="_3.육교구조계산서_덕성수량(신설)_인화-논현B수량수정_여수신기보도수량(신규)_금광신갈(8.22)_금광신갈(9.29)_영사교외5개교_23호선" xfId="902" xr:uid="{00000000-0005-0000-0000-0000CB060000}"/>
    <cellStyle name="_3.육교구조계산서_덕성수량(신설)_인화-논현B수량수정_여수신기보도수량(신규)_금광신갈(8.22)_영사교외5개교" xfId="903" xr:uid="{00000000-0005-0000-0000-0000CC060000}"/>
    <cellStyle name="_3.육교구조계산서_덕성수량(신설)_인화-논현B수량수정_여수신기보도수량(신규)_금광신갈(8.22)_영사교외5개교_23호선" xfId="904" xr:uid="{00000000-0005-0000-0000-0000CD060000}"/>
    <cellStyle name="_3.육교구조계산서_덕성수량(신설)_인화-논현B수량수정_여수신기보도수량(신규)_금광신갈수량" xfId="905" xr:uid="{00000000-0005-0000-0000-0000CE060000}"/>
    <cellStyle name="_3.육교구조계산서_덕성수량(신설)_인화-논현B수량수정_여수신기보도수량(신규)_금광신갈수량_82호선" xfId="906" xr:uid="{00000000-0005-0000-0000-0000CF060000}"/>
    <cellStyle name="_3.육교구조계산서_덕성수량(신설)_인화-논현B수량수정_여수신기보도수량(신규)_금광신갈수량_82호선(최종)" xfId="907" xr:uid="{00000000-0005-0000-0000-0000D0060000}"/>
    <cellStyle name="_3.육교구조계산서_덕성수량(신설)_인화-논현B수량수정_여수신기보도수량(신규)_금광신갈수량_82호선(최종)_23호선" xfId="908" xr:uid="{00000000-0005-0000-0000-0000D1060000}"/>
    <cellStyle name="_3.육교구조계산서_덕성수량(신설)_인화-논현B수량수정_여수신기보도수량(신규)_금광신갈수량_82호선_23호선" xfId="909" xr:uid="{00000000-0005-0000-0000-0000D2060000}"/>
    <cellStyle name="_3.육교구조계산서_덕성수량(신설)_인화-논현B수량수정_여수신기보도수량(신규)_금광신갈수량_98호선" xfId="910" xr:uid="{00000000-0005-0000-0000-0000D3060000}"/>
    <cellStyle name="_3.육교구조계산서_덕성수량(신설)_인화-논현B수량수정_여수신기보도수량(신규)_금광신갈수량_98호선_23호선" xfId="911" xr:uid="{00000000-0005-0000-0000-0000D4060000}"/>
    <cellStyle name="_3.육교구조계산서_덕성수량(신설)_인화-논현B수량수정_여수신기보도수량(신규)_금광신갈수량_금광신갈(9.29)" xfId="912" xr:uid="{00000000-0005-0000-0000-0000D5060000}"/>
    <cellStyle name="_3.육교구조계산서_덕성수량(신설)_인화-논현B수량수정_여수신기보도수량(신규)_금광신갈수량_금광신갈(9.29)_82호선" xfId="913" xr:uid="{00000000-0005-0000-0000-0000D6060000}"/>
    <cellStyle name="_3.육교구조계산서_덕성수량(신설)_인화-논현B수량수정_여수신기보도수량(신규)_금광신갈수량_금광신갈(9.29)_82호선(최종)" xfId="914" xr:uid="{00000000-0005-0000-0000-0000D7060000}"/>
    <cellStyle name="_3.육교구조계산서_덕성수량(신설)_인화-논현B수량수정_여수신기보도수량(신규)_금광신갈수량_금광신갈(9.29)_82호선(최종)_23호선" xfId="915" xr:uid="{00000000-0005-0000-0000-0000D8060000}"/>
    <cellStyle name="_3.육교구조계산서_덕성수량(신설)_인화-논현B수량수정_여수신기보도수량(신규)_금광신갈수량_금광신갈(9.29)_82호선_23호선" xfId="916" xr:uid="{00000000-0005-0000-0000-0000D9060000}"/>
    <cellStyle name="_3.육교구조계산서_덕성수량(신설)_인화-논현B수량수정_여수신기보도수량(신규)_금광신갈수량_금광신갈(9.29)_98호선" xfId="917" xr:uid="{00000000-0005-0000-0000-0000DA060000}"/>
    <cellStyle name="_3.육교구조계산서_덕성수량(신설)_인화-논현B수량수정_여수신기보도수량(신규)_금광신갈수량_금광신갈(9.29)_98호선_23호선" xfId="918" xr:uid="{00000000-0005-0000-0000-0000DB060000}"/>
    <cellStyle name="_3.육교구조계산서_덕성수량(신설)_인화-논현B수량수정_여수신기보도수량(신규)_금광신갈수량_금광신갈(9.29)_영사교외5개교" xfId="919" xr:uid="{00000000-0005-0000-0000-0000DC060000}"/>
    <cellStyle name="_3.육교구조계산서_덕성수량(신설)_인화-논현B수량수정_여수신기보도수량(신규)_금광신갈수량_금광신갈(9.29)_영사교외5개교_23호선" xfId="920" xr:uid="{00000000-0005-0000-0000-0000DD060000}"/>
    <cellStyle name="_3.육교구조계산서_덕성수량(신설)_인화-논현B수량수정_여수신기보도수량(신규)_금광신갈수량_영사교외5개교" xfId="921" xr:uid="{00000000-0005-0000-0000-0000DE060000}"/>
    <cellStyle name="_3.육교구조계산서_덕성수량(신설)_인화-논현B수량수정_여수신기보도수량(신규)_금광신갈수량_영사교외5개교_23호선" xfId="922" xr:uid="{00000000-0005-0000-0000-0000DF060000}"/>
    <cellStyle name="_3.육교구조계산서_덕성수량(신설)_인화-논현B수량수정_여수신기보도수량(신규)_여수신기수량(후문1)" xfId="923" xr:uid="{00000000-0005-0000-0000-0000E0060000}"/>
    <cellStyle name="_3.육교구조계산서_덕성수량(신설)_인화-논현B수량수정_여수신기보도수량(신규)_여수신기수량(후문1)_82호선" xfId="924" xr:uid="{00000000-0005-0000-0000-0000E1060000}"/>
    <cellStyle name="_3.육교구조계산서_덕성수량(신설)_인화-논현B수량수정_여수신기보도수량(신규)_여수신기수량(후문1)_82호선(최종)" xfId="925" xr:uid="{00000000-0005-0000-0000-0000E2060000}"/>
    <cellStyle name="_3.육교구조계산서_덕성수량(신설)_인화-논현B수량수정_여수신기보도수량(신규)_여수신기수량(후문1)_82호선(최종)_23호선" xfId="926" xr:uid="{00000000-0005-0000-0000-0000E3060000}"/>
    <cellStyle name="_3.육교구조계산서_덕성수량(신설)_인화-논현B수량수정_여수신기보도수량(신규)_여수신기수량(후문1)_82호선_23호선" xfId="927" xr:uid="{00000000-0005-0000-0000-0000E4060000}"/>
    <cellStyle name="_3.육교구조계산서_덕성수량(신설)_인화-논현B수량수정_여수신기보도수량(신규)_여수신기수량(후문1)_98호선" xfId="928" xr:uid="{00000000-0005-0000-0000-0000E5060000}"/>
    <cellStyle name="_3.육교구조계산서_덕성수량(신설)_인화-논현B수량수정_여수신기보도수량(신규)_여수신기수량(후문1)_98호선_23호선" xfId="929" xr:uid="{00000000-0005-0000-0000-0000E6060000}"/>
    <cellStyle name="_3.육교구조계산서_덕성수량(신설)_인화-논현B수량수정_여수신기보도수량(신규)_여수신기수량(후문1)_금광신갈(9.29)" xfId="930" xr:uid="{00000000-0005-0000-0000-0000E7060000}"/>
    <cellStyle name="_3.육교구조계산서_덕성수량(신설)_인화-논현B수량수정_여수신기보도수량(신규)_여수신기수량(후문1)_금광신갈(9.29)_82호선" xfId="931" xr:uid="{00000000-0005-0000-0000-0000E8060000}"/>
    <cellStyle name="_3.육교구조계산서_덕성수량(신설)_인화-논현B수량수정_여수신기보도수량(신규)_여수신기수량(후문1)_금광신갈(9.29)_82호선(최종)" xfId="932" xr:uid="{00000000-0005-0000-0000-0000E9060000}"/>
    <cellStyle name="_3.육교구조계산서_덕성수량(신설)_인화-논현B수량수정_여수신기보도수량(신규)_여수신기수량(후문1)_금광신갈(9.29)_82호선(최종)_23호선" xfId="933" xr:uid="{00000000-0005-0000-0000-0000EA060000}"/>
    <cellStyle name="_3.육교구조계산서_덕성수량(신설)_인화-논현B수량수정_여수신기보도수량(신규)_여수신기수량(후문1)_금광신갈(9.29)_82호선_23호선" xfId="934" xr:uid="{00000000-0005-0000-0000-0000EB060000}"/>
    <cellStyle name="_3.육교구조계산서_덕성수량(신설)_인화-논현B수량수정_여수신기보도수량(신규)_여수신기수량(후문1)_금광신갈(9.29)_98호선" xfId="935" xr:uid="{00000000-0005-0000-0000-0000EC060000}"/>
    <cellStyle name="_3.육교구조계산서_덕성수량(신설)_인화-논현B수량수정_여수신기보도수량(신규)_여수신기수량(후문1)_금광신갈(9.29)_98호선_23호선" xfId="936" xr:uid="{00000000-0005-0000-0000-0000ED060000}"/>
    <cellStyle name="_3.육교구조계산서_덕성수량(신설)_인화-논현B수량수정_여수신기보도수량(신규)_여수신기수량(후문1)_금광신갈(9.29)_영사교외5개교" xfId="937" xr:uid="{00000000-0005-0000-0000-0000EE060000}"/>
    <cellStyle name="_3.육교구조계산서_덕성수량(신설)_인화-논현B수량수정_여수신기보도수량(신규)_여수신기수량(후문1)_금광신갈(9.29)_영사교외5개교_23호선" xfId="938" xr:uid="{00000000-0005-0000-0000-0000EF060000}"/>
    <cellStyle name="_3.육교구조계산서_덕성수량(신설)_인화-논현B수량수정_여수신기보도수량(신규)_여수신기수량(후문1)_영사교외5개교" xfId="939" xr:uid="{00000000-0005-0000-0000-0000F0060000}"/>
    <cellStyle name="_3.육교구조계산서_덕성수량(신설)_인화-논현B수량수정_여수신기보도수량(신규)_여수신기수량(후문1)_영사교외5개교_23호선" xfId="940" xr:uid="{00000000-0005-0000-0000-0000F1060000}"/>
    <cellStyle name="_3.육교구조계산서_덕성수량(신설)_인화-논현B수량수정_여수신기보도수량(신규)_영사교외5개교" xfId="941" xr:uid="{00000000-0005-0000-0000-0000F2060000}"/>
    <cellStyle name="_3.육교구조계산서_덕성수량(신설)_인화-논현B수량수정_여수신기보도수량(신규)_영사교외5개교_23호선" xfId="942" xr:uid="{00000000-0005-0000-0000-0000F3060000}"/>
    <cellStyle name="_3.육교구조계산서_덕성수량(신설)_인화-논현B수량수정_여수신기수량" xfId="943" xr:uid="{00000000-0005-0000-0000-0000F4060000}"/>
    <cellStyle name="_3.육교구조계산서_덕성수량(신설)_인화-논현B수량수정_여수신기수량(후문2)" xfId="944" xr:uid="{00000000-0005-0000-0000-0000F5060000}"/>
    <cellStyle name="_3.육교구조계산서_덕성수량(신설)_인화-논현B수량수정_여수신기수량(후문2)_82호선" xfId="945" xr:uid="{00000000-0005-0000-0000-0000F6060000}"/>
    <cellStyle name="_3.육교구조계산서_덕성수량(신설)_인화-논현B수량수정_여수신기수량(후문2)_82호선(최종)" xfId="946" xr:uid="{00000000-0005-0000-0000-0000F7060000}"/>
    <cellStyle name="_3.육교구조계산서_덕성수량(신설)_인화-논현B수량수정_여수신기수량(후문2)_82호선(최종)_23호선" xfId="947" xr:uid="{00000000-0005-0000-0000-0000F8060000}"/>
    <cellStyle name="_3.육교구조계산서_덕성수량(신설)_인화-논현B수량수정_여수신기수량(후문2)_82호선_23호선" xfId="948" xr:uid="{00000000-0005-0000-0000-0000F9060000}"/>
    <cellStyle name="_3.육교구조계산서_덕성수량(신설)_인화-논현B수량수정_여수신기수량(후문2)_98호선" xfId="949" xr:uid="{00000000-0005-0000-0000-0000FA060000}"/>
    <cellStyle name="_3.육교구조계산서_덕성수량(신설)_인화-논현B수량수정_여수신기수량(후문2)_98호선_23호선" xfId="950" xr:uid="{00000000-0005-0000-0000-0000FB060000}"/>
    <cellStyle name="_3.육교구조계산서_덕성수량(신설)_인화-논현B수량수정_여수신기수량(후문2)_금광신갈(8.22)" xfId="951" xr:uid="{00000000-0005-0000-0000-0000FC060000}"/>
    <cellStyle name="_3.육교구조계산서_덕성수량(신설)_인화-논현B수량수정_여수신기수량(후문2)_금광신갈(8.22)_82호선" xfId="952" xr:uid="{00000000-0005-0000-0000-0000FD060000}"/>
    <cellStyle name="_3.육교구조계산서_덕성수량(신설)_인화-논현B수량수정_여수신기수량(후문2)_금광신갈(8.22)_82호선(최종)" xfId="953" xr:uid="{00000000-0005-0000-0000-0000FE060000}"/>
    <cellStyle name="_3.육교구조계산서_덕성수량(신설)_인화-논현B수량수정_여수신기수량(후문2)_금광신갈(8.22)_82호선(최종)_23호선" xfId="954" xr:uid="{00000000-0005-0000-0000-0000FF060000}"/>
    <cellStyle name="_3.육교구조계산서_덕성수량(신설)_인화-논현B수량수정_여수신기수량(후문2)_금광신갈(8.22)_82호선_23호선" xfId="955" xr:uid="{00000000-0005-0000-0000-000000070000}"/>
    <cellStyle name="_3.육교구조계산서_덕성수량(신설)_인화-논현B수량수정_여수신기수량(후문2)_금광신갈(8.22)_98호선" xfId="956" xr:uid="{00000000-0005-0000-0000-000001070000}"/>
    <cellStyle name="_3.육교구조계산서_덕성수량(신설)_인화-논현B수량수정_여수신기수량(후문2)_금광신갈(8.22)_98호선_23호선" xfId="957" xr:uid="{00000000-0005-0000-0000-000002070000}"/>
    <cellStyle name="_3.육교구조계산서_덕성수량(신설)_인화-논현B수량수정_여수신기수량(후문2)_금광신갈(8.22)_금광신갈(9.29)" xfId="958" xr:uid="{00000000-0005-0000-0000-000003070000}"/>
    <cellStyle name="_3.육교구조계산서_덕성수량(신설)_인화-논현B수량수정_여수신기수량(후문2)_금광신갈(8.22)_금광신갈(9.29)_82호선" xfId="959" xr:uid="{00000000-0005-0000-0000-000004070000}"/>
    <cellStyle name="_3.육교구조계산서_덕성수량(신설)_인화-논현B수량수정_여수신기수량(후문2)_금광신갈(8.22)_금광신갈(9.29)_82호선(최종)" xfId="960" xr:uid="{00000000-0005-0000-0000-000005070000}"/>
    <cellStyle name="_3.육교구조계산서_덕성수량(신설)_인화-논현B수량수정_여수신기수량(후문2)_금광신갈(8.22)_금광신갈(9.29)_82호선(최종)_23호선" xfId="961" xr:uid="{00000000-0005-0000-0000-000006070000}"/>
    <cellStyle name="_3.육교구조계산서_덕성수량(신설)_인화-논현B수량수정_여수신기수량(후문2)_금광신갈(8.22)_금광신갈(9.29)_82호선_23호선" xfId="962" xr:uid="{00000000-0005-0000-0000-000007070000}"/>
    <cellStyle name="_3.육교구조계산서_덕성수량(신설)_인화-논현B수량수정_여수신기수량(후문2)_금광신갈(8.22)_금광신갈(9.29)_98호선" xfId="963" xr:uid="{00000000-0005-0000-0000-000008070000}"/>
    <cellStyle name="_3.육교구조계산서_덕성수량(신설)_인화-논현B수량수정_여수신기수량(후문2)_금광신갈(8.22)_금광신갈(9.29)_98호선_23호선" xfId="964" xr:uid="{00000000-0005-0000-0000-000009070000}"/>
    <cellStyle name="_3.육교구조계산서_덕성수량(신설)_인화-논현B수량수정_여수신기수량(후문2)_금광신갈(8.22)_금광신갈(9.29)_영사교외5개교" xfId="965" xr:uid="{00000000-0005-0000-0000-00000A070000}"/>
    <cellStyle name="_3.육교구조계산서_덕성수량(신설)_인화-논현B수량수정_여수신기수량(후문2)_금광신갈(8.22)_금광신갈(9.29)_영사교외5개교_23호선" xfId="966" xr:uid="{00000000-0005-0000-0000-00000B070000}"/>
    <cellStyle name="_3.육교구조계산서_덕성수량(신설)_인화-논현B수량수정_여수신기수량(후문2)_금광신갈(8.22)_영사교외5개교" xfId="967" xr:uid="{00000000-0005-0000-0000-00000C070000}"/>
    <cellStyle name="_3.육교구조계산서_덕성수량(신설)_인화-논현B수량수정_여수신기수량(후문2)_금광신갈(8.22)_영사교외5개교_23호선" xfId="968" xr:uid="{00000000-0005-0000-0000-00000D070000}"/>
    <cellStyle name="_3.육교구조계산서_덕성수량(신설)_인화-논현B수량수정_여수신기수량(후문2)_금광신갈수량" xfId="969" xr:uid="{00000000-0005-0000-0000-00000E070000}"/>
    <cellStyle name="_3.육교구조계산서_덕성수량(신설)_인화-논현B수량수정_여수신기수량(후문2)_금광신갈수량_82호선" xfId="970" xr:uid="{00000000-0005-0000-0000-00000F070000}"/>
    <cellStyle name="_3.육교구조계산서_덕성수량(신설)_인화-논현B수량수정_여수신기수량(후문2)_금광신갈수량_82호선(최종)" xfId="971" xr:uid="{00000000-0005-0000-0000-000010070000}"/>
    <cellStyle name="_3.육교구조계산서_덕성수량(신설)_인화-논현B수량수정_여수신기수량(후문2)_금광신갈수량_82호선(최종)_23호선" xfId="972" xr:uid="{00000000-0005-0000-0000-000011070000}"/>
    <cellStyle name="_3.육교구조계산서_덕성수량(신설)_인화-논현B수량수정_여수신기수량(후문2)_금광신갈수량_82호선_23호선" xfId="973" xr:uid="{00000000-0005-0000-0000-000012070000}"/>
    <cellStyle name="_3.육교구조계산서_덕성수량(신설)_인화-논현B수량수정_여수신기수량(후문2)_금광신갈수량_98호선" xfId="974" xr:uid="{00000000-0005-0000-0000-000013070000}"/>
    <cellStyle name="_3.육교구조계산서_덕성수량(신설)_인화-논현B수량수정_여수신기수량(후문2)_금광신갈수량_98호선_23호선" xfId="975" xr:uid="{00000000-0005-0000-0000-000014070000}"/>
    <cellStyle name="_3.육교구조계산서_덕성수량(신설)_인화-논현B수량수정_여수신기수량(후문2)_금광신갈수량_금광신갈(9.29)" xfId="976" xr:uid="{00000000-0005-0000-0000-000015070000}"/>
    <cellStyle name="_3.육교구조계산서_덕성수량(신설)_인화-논현B수량수정_여수신기수량(후문2)_금광신갈수량_금광신갈(9.29)_82호선" xfId="977" xr:uid="{00000000-0005-0000-0000-000016070000}"/>
    <cellStyle name="_3.육교구조계산서_덕성수량(신설)_인화-논현B수량수정_여수신기수량(후문2)_금광신갈수량_금광신갈(9.29)_82호선(최종)" xfId="978" xr:uid="{00000000-0005-0000-0000-000017070000}"/>
    <cellStyle name="_3.육교구조계산서_덕성수량(신설)_인화-논현B수량수정_여수신기수량(후문2)_금광신갈수량_금광신갈(9.29)_82호선(최종)_23호선" xfId="979" xr:uid="{00000000-0005-0000-0000-000018070000}"/>
    <cellStyle name="_3.육교구조계산서_덕성수량(신설)_인화-논현B수량수정_여수신기수량(후문2)_금광신갈수량_금광신갈(9.29)_82호선_23호선" xfId="980" xr:uid="{00000000-0005-0000-0000-000019070000}"/>
    <cellStyle name="_3.육교구조계산서_덕성수량(신설)_인화-논현B수량수정_여수신기수량(후문2)_금광신갈수량_금광신갈(9.29)_98호선" xfId="981" xr:uid="{00000000-0005-0000-0000-00001A070000}"/>
    <cellStyle name="_3.육교구조계산서_덕성수량(신설)_인화-논현B수량수정_여수신기수량(후문2)_금광신갈수량_금광신갈(9.29)_98호선_23호선" xfId="982" xr:uid="{00000000-0005-0000-0000-00001B070000}"/>
    <cellStyle name="_3.육교구조계산서_덕성수량(신설)_인화-논현B수량수정_여수신기수량(후문2)_금광신갈수량_금광신갈(9.29)_영사교외5개교" xfId="983" xr:uid="{00000000-0005-0000-0000-00001C070000}"/>
    <cellStyle name="_3.육교구조계산서_덕성수량(신설)_인화-논현B수량수정_여수신기수량(후문2)_금광신갈수량_금광신갈(9.29)_영사교외5개교_23호선" xfId="984" xr:uid="{00000000-0005-0000-0000-00001D070000}"/>
    <cellStyle name="_3.육교구조계산서_덕성수량(신설)_인화-논현B수량수정_여수신기수량(후문2)_금광신갈수량_영사교외5개교" xfId="985" xr:uid="{00000000-0005-0000-0000-00001E070000}"/>
    <cellStyle name="_3.육교구조계산서_덕성수량(신설)_인화-논현B수량수정_여수신기수량(후문2)_금광신갈수량_영사교외5개교_23호선" xfId="986" xr:uid="{00000000-0005-0000-0000-00001F070000}"/>
    <cellStyle name="_3.육교구조계산서_덕성수량(신설)_인화-논현B수량수정_여수신기수량(후문2)_영사교외5개교" xfId="987" xr:uid="{00000000-0005-0000-0000-000020070000}"/>
    <cellStyle name="_3.육교구조계산서_덕성수량(신설)_인화-논현B수량수정_여수신기수량(후문2)_영사교외5개교_23호선" xfId="988" xr:uid="{00000000-0005-0000-0000-000021070000}"/>
    <cellStyle name="_3.육교구조계산서_덕성수량(신설)_인화-논현B수량수정_여수신기수량_82호선" xfId="989" xr:uid="{00000000-0005-0000-0000-000022070000}"/>
    <cellStyle name="_3.육교구조계산서_덕성수량(신설)_인화-논현B수량수정_여수신기수량_82호선(최종)" xfId="990" xr:uid="{00000000-0005-0000-0000-000023070000}"/>
    <cellStyle name="_3.육교구조계산서_덕성수량(신설)_인화-논현B수량수정_여수신기수량_82호선(최종)_23호선" xfId="991" xr:uid="{00000000-0005-0000-0000-000024070000}"/>
    <cellStyle name="_3.육교구조계산서_덕성수량(신설)_인화-논현B수량수정_여수신기수량_82호선_23호선" xfId="992" xr:uid="{00000000-0005-0000-0000-000025070000}"/>
    <cellStyle name="_3.육교구조계산서_덕성수량(신설)_인화-논현B수량수정_여수신기수량_98호선" xfId="993" xr:uid="{00000000-0005-0000-0000-000026070000}"/>
    <cellStyle name="_3.육교구조계산서_덕성수량(신설)_인화-논현B수량수정_여수신기수량_98호선_23호선" xfId="994" xr:uid="{00000000-0005-0000-0000-000027070000}"/>
    <cellStyle name="_3.육교구조계산서_덕성수량(신설)_인화-논현B수량수정_여수신기수량_금광신갈(8.22)" xfId="995" xr:uid="{00000000-0005-0000-0000-000028070000}"/>
    <cellStyle name="_3.육교구조계산서_덕성수량(신설)_인화-논현B수량수정_여수신기수량_금광신갈(8.22)_82호선" xfId="996" xr:uid="{00000000-0005-0000-0000-000029070000}"/>
    <cellStyle name="_3.육교구조계산서_덕성수량(신설)_인화-논현B수량수정_여수신기수량_금광신갈(8.22)_82호선(최종)" xfId="997" xr:uid="{00000000-0005-0000-0000-00002A070000}"/>
    <cellStyle name="_3.육교구조계산서_덕성수량(신설)_인화-논현B수량수정_여수신기수량_금광신갈(8.22)_82호선(최종)_23호선" xfId="998" xr:uid="{00000000-0005-0000-0000-00002B070000}"/>
    <cellStyle name="_3.육교구조계산서_덕성수량(신설)_인화-논현B수량수정_여수신기수량_금광신갈(8.22)_82호선_23호선" xfId="999" xr:uid="{00000000-0005-0000-0000-00002C070000}"/>
    <cellStyle name="_3.육교구조계산서_덕성수량(신설)_인화-논현B수량수정_여수신기수량_금광신갈(8.22)_98호선" xfId="1000" xr:uid="{00000000-0005-0000-0000-00002D070000}"/>
    <cellStyle name="_3.육교구조계산서_덕성수량(신설)_인화-논현B수량수정_여수신기수량_금광신갈(8.22)_98호선_23호선" xfId="1001" xr:uid="{00000000-0005-0000-0000-00002E070000}"/>
    <cellStyle name="_3.육교구조계산서_덕성수량(신설)_인화-논현B수량수정_여수신기수량_금광신갈(8.22)_금광신갈(9.29)" xfId="1002" xr:uid="{00000000-0005-0000-0000-00002F070000}"/>
    <cellStyle name="_3.육교구조계산서_덕성수량(신설)_인화-논현B수량수정_여수신기수량_금광신갈(8.22)_금광신갈(9.29)_82호선" xfId="1003" xr:uid="{00000000-0005-0000-0000-000030070000}"/>
    <cellStyle name="_3.육교구조계산서_덕성수량(신설)_인화-논현B수량수정_여수신기수량_금광신갈(8.22)_금광신갈(9.29)_82호선(최종)" xfId="1004" xr:uid="{00000000-0005-0000-0000-000031070000}"/>
    <cellStyle name="_3.육교구조계산서_덕성수량(신설)_인화-논현B수량수정_여수신기수량_금광신갈(8.22)_금광신갈(9.29)_82호선(최종)_23호선" xfId="1005" xr:uid="{00000000-0005-0000-0000-000032070000}"/>
    <cellStyle name="_3.육교구조계산서_덕성수량(신설)_인화-논현B수량수정_여수신기수량_금광신갈(8.22)_금광신갈(9.29)_82호선_23호선" xfId="1006" xr:uid="{00000000-0005-0000-0000-000033070000}"/>
    <cellStyle name="_3.육교구조계산서_덕성수량(신설)_인화-논현B수량수정_여수신기수량_금광신갈(8.22)_금광신갈(9.29)_98호선" xfId="1007" xr:uid="{00000000-0005-0000-0000-000034070000}"/>
    <cellStyle name="_3.육교구조계산서_덕성수량(신설)_인화-논현B수량수정_여수신기수량_금광신갈(8.22)_금광신갈(9.29)_98호선_23호선" xfId="1008" xr:uid="{00000000-0005-0000-0000-000035070000}"/>
    <cellStyle name="_3.육교구조계산서_덕성수량(신설)_인화-논현B수량수정_여수신기수량_금광신갈(8.22)_금광신갈(9.29)_영사교외5개교" xfId="1009" xr:uid="{00000000-0005-0000-0000-000036070000}"/>
    <cellStyle name="_3.육교구조계산서_덕성수량(신설)_인화-논현B수량수정_여수신기수량_금광신갈(8.22)_금광신갈(9.29)_영사교외5개교_23호선" xfId="1010" xr:uid="{00000000-0005-0000-0000-000037070000}"/>
    <cellStyle name="_3.육교구조계산서_덕성수량(신설)_인화-논현B수량수정_여수신기수량_금광신갈(8.22)_영사교외5개교" xfId="1011" xr:uid="{00000000-0005-0000-0000-000038070000}"/>
    <cellStyle name="_3.육교구조계산서_덕성수량(신설)_인화-논현B수량수정_여수신기수량_금광신갈(8.22)_영사교외5개교_23호선" xfId="1012" xr:uid="{00000000-0005-0000-0000-000039070000}"/>
    <cellStyle name="_3.육교구조계산서_덕성수량(신설)_인화-논현B수량수정_여수신기수량_금광신갈수량" xfId="1013" xr:uid="{00000000-0005-0000-0000-00003A070000}"/>
    <cellStyle name="_3.육교구조계산서_덕성수량(신설)_인화-논현B수량수정_여수신기수량_금광신갈수량_82호선" xfId="1014" xr:uid="{00000000-0005-0000-0000-00003B070000}"/>
    <cellStyle name="_3.육교구조계산서_덕성수량(신설)_인화-논현B수량수정_여수신기수량_금광신갈수량_82호선(최종)" xfId="1015" xr:uid="{00000000-0005-0000-0000-00003C070000}"/>
    <cellStyle name="_3.육교구조계산서_덕성수량(신설)_인화-논현B수량수정_여수신기수량_금광신갈수량_82호선(최종)_23호선" xfId="1016" xr:uid="{00000000-0005-0000-0000-00003D070000}"/>
    <cellStyle name="_3.육교구조계산서_덕성수량(신설)_인화-논현B수량수정_여수신기수량_금광신갈수량_82호선_23호선" xfId="1017" xr:uid="{00000000-0005-0000-0000-00003E070000}"/>
    <cellStyle name="_3.육교구조계산서_덕성수량(신설)_인화-논현B수량수정_여수신기수량_금광신갈수량_98호선" xfId="1018" xr:uid="{00000000-0005-0000-0000-00003F070000}"/>
    <cellStyle name="_3.육교구조계산서_덕성수량(신설)_인화-논현B수량수정_여수신기수량_금광신갈수량_98호선_23호선" xfId="1019" xr:uid="{00000000-0005-0000-0000-000040070000}"/>
    <cellStyle name="_3.육교구조계산서_덕성수량(신설)_인화-논현B수량수정_여수신기수량_금광신갈수량_금광신갈(9.29)" xfId="1020" xr:uid="{00000000-0005-0000-0000-000041070000}"/>
    <cellStyle name="_3.육교구조계산서_덕성수량(신설)_인화-논현B수량수정_여수신기수량_금광신갈수량_금광신갈(9.29)_82호선" xfId="1021" xr:uid="{00000000-0005-0000-0000-000042070000}"/>
    <cellStyle name="_3.육교구조계산서_덕성수량(신설)_인화-논현B수량수정_여수신기수량_금광신갈수량_금광신갈(9.29)_82호선(최종)" xfId="1022" xr:uid="{00000000-0005-0000-0000-000043070000}"/>
    <cellStyle name="_3.육교구조계산서_덕성수량(신설)_인화-논현B수량수정_여수신기수량_금광신갈수량_금광신갈(9.29)_82호선(최종)_23호선" xfId="1023" xr:uid="{00000000-0005-0000-0000-000044070000}"/>
    <cellStyle name="_3.육교구조계산서_덕성수량(신설)_인화-논현B수량수정_여수신기수량_금광신갈수량_금광신갈(9.29)_82호선_23호선" xfId="1024" xr:uid="{00000000-0005-0000-0000-000045070000}"/>
    <cellStyle name="_3.육교구조계산서_덕성수량(신설)_인화-논현B수량수정_여수신기수량_금광신갈수량_금광신갈(9.29)_98호선" xfId="1025" xr:uid="{00000000-0005-0000-0000-000046070000}"/>
    <cellStyle name="_3.육교구조계산서_덕성수량(신설)_인화-논현B수량수정_여수신기수량_금광신갈수량_금광신갈(9.29)_98호선_23호선" xfId="1026" xr:uid="{00000000-0005-0000-0000-000047070000}"/>
    <cellStyle name="_3.육교구조계산서_덕성수량(신설)_인화-논현B수량수정_여수신기수량_금광신갈수량_금광신갈(9.29)_영사교외5개교" xfId="1027" xr:uid="{00000000-0005-0000-0000-000048070000}"/>
    <cellStyle name="_3.육교구조계산서_덕성수량(신설)_인화-논현B수량수정_여수신기수량_금광신갈수량_금광신갈(9.29)_영사교외5개교_23호선" xfId="1028" xr:uid="{00000000-0005-0000-0000-000049070000}"/>
    <cellStyle name="_3.육교구조계산서_덕성수량(신설)_인화-논현B수량수정_여수신기수량_금광신갈수량_영사교외5개교" xfId="1029" xr:uid="{00000000-0005-0000-0000-00004A070000}"/>
    <cellStyle name="_3.육교구조계산서_덕성수량(신설)_인화-논현B수량수정_여수신기수량_금광신갈수량_영사교외5개교_23호선" xfId="1030" xr:uid="{00000000-0005-0000-0000-00004B070000}"/>
    <cellStyle name="_3.육교구조계산서_덕성수량(신설)_인화-논현B수량수정_여수신기수량_여수신기수량(후문1)" xfId="1031" xr:uid="{00000000-0005-0000-0000-00004C070000}"/>
    <cellStyle name="_3.육교구조계산서_덕성수량(신설)_인화-논현B수량수정_여수신기수량_여수신기수량(후문1)_82호선" xfId="1032" xr:uid="{00000000-0005-0000-0000-00004D070000}"/>
    <cellStyle name="_3.육교구조계산서_덕성수량(신설)_인화-논현B수량수정_여수신기수량_여수신기수량(후문1)_82호선(최종)" xfId="1033" xr:uid="{00000000-0005-0000-0000-00004E070000}"/>
    <cellStyle name="_3.육교구조계산서_덕성수량(신설)_인화-논현B수량수정_여수신기수량_여수신기수량(후문1)_82호선(최종)_23호선" xfId="1034" xr:uid="{00000000-0005-0000-0000-00004F070000}"/>
    <cellStyle name="_3.육교구조계산서_덕성수량(신설)_인화-논현B수량수정_여수신기수량_여수신기수량(후문1)_82호선_23호선" xfId="1035" xr:uid="{00000000-0005-0000-0000-000050070000}"/>
    <cellStyle name="_3.육교구조계산서_덕성수량(신설)_인화-논현B수량수정_여수신기수량_여수신기수량(후문1)_98호선" xfId="1036" xr:uid="{00000000-0005-0000-0000-000051070000}"/>
    <cellStyle name="_3.육교구조계산서_덕성수량(신설)_인화-논현B수량수정_여수신기수량_여수신기수량(후문1)_98호선_23호선" xfId="1037" xr:uid="{00000000-0005-0000-0000-000052070000}"/>
    <cellStyle name="_3.육교구조계산서_덕성수량(신설)_인화-논현B수량수정_여수신기수량_여수신기수량(후문1)_금광신갈(9.29)" xfId="1038" xr:uid="{00000000-0005-0000-0000-000053070000}"/>
    <cellStyle name="_3.육교구조계산서_덕성수량(신설)_인화-논현B수량수정_여수신기수량_여수신기수량(후문1)_금광신갈(9.29)_82호선" xfId="1039" xr:uid="{00000000-0005-0000-0000-000054070000}"/>
    <cellStyle name="_3.육교구조계산서_덕성수량(신설)_인화-논현B수량수정_여수신기수량_여수신기수량(후문1)_금광신갈(9.29)_82호선(최종)" xfId="1040" xr:uid="{00000000-0005-0000-0000-000055070000}"/>
    <cellStyle name="_3.육교구조계산서_덕성수량(신설)_인화-논현B수량수정_여수신기수량_여수신기수량(후문1)_금광신갈(9.29)_82호선(최종)_23호선" xfId="1041" xr:uid="{00000000-0005-0000-0000-000056070000}"/>
    <cellStyle name="_3.육교구조계산서_덕성수량(신설)_인화-논현B수량수정_여수신기수량_여수신기수량(후문1)_금광신갈(9.29)_82호선_23호선" xfId="1042" xr:uid="{00000000-0005-0000-0000-000057070000}"/>
    <cellStyle name="_3.육교구조계산서_덕성수량(신설)_인화-논현B수량수정_여수신기수량_여수신기수량(후문1)_금광신갈(9.29)_98호선" xfId="1043" xr:uid="{00000000-0005-0000-0000-000058070000}"/>
    <cellStyle name="_3.육교구조계산서_덕성수량(신설)_인화-논현B수량수정_여수신기수량_여수신기수량(후문1)_금광신갈(9.29)_98호선_23호선" xfId="1044" xr:uid="{00000000-0005-0000-0000-000059070000}"/>
    <cellStyle name="_3.육교구조계산서_덕성수량(신설)_인화-논현B수량수정_여수신기수량_여수신기수량(후문1)_금광신갈(9.29)_영사교외5개교" xfId="1045" xr:uid="{00000000-0005-0000-0000-00005A070000}"/>
    <cellStyle name="_3.육교구조계산서_덕성수량(신설)_인화-논현B수량수정_여수신기수량_여수신기수량(후문1)_금광신갈(9.29)_영사교외5개교_23호선" xfId="1046" xr:uid="{00000000-0005-0000-0000-00005B070000}"/>
    <cellStyle name="_3.육교구조계산서_덕성수량(신설)_인화-논현B수량수정_여수신기수량_여수신기수량(후문1)_영사교외5개교" xfId="1047" xr:uid="{00000000-0005-0000-0000-00005C070000}"/>
    <cellStyle name="_3.육교구조계산서_덕성수량(신설)_인화-논현B수량수정_여수신기수량_여수신기수량(후문1)_영사교외5개교_23호선" xfId="1048" xr:uid="{00000000-0005-0000-0000-00005D070000}"/>
    <cellStyle name="_3.육교구조계산서_덕성수량(신설)_인화-논현B수량수정_여수신기수량_영사교외5개교" xfId="1049" xr:uid="{00000000-0005-0000-0000-00005E070000}"/>
    <cellStyle name="_3.육교구조계산서_덕성수량(신설)_인화-논현B수량수정_여수신기수량_영사교외5개교_23호선" xfId="1050" xr:uid="{00000000-0005-0000-0000-00005F070000}"/>
    <cellStyle name="_3.육교구조계산서_덕성수량(신설)_인화-논현B수량수정_영사교외5개교" xfId="1051" xr:uid="{00000000-0005-0000-0000-000060070000}"/>
    <cellStyle name="_3.육교구조계산서_덕성수량(신설)_인화-논현B수량수정_영사교외5개교_23호선" xfId="1052" xr:uid="{00000000-0005-0000-0000-000061070000}"/>
    <cellStyle name="_3.육교구조계산서_덕성수량(신설)_인화-논현B수량수정_인화-논현B수량수정" xfId="1053" xr:uid="{00000000-0005-0000-0000-000062070000}"/>
    <cellStyle name="_3.육교구조계산서_덕성수량(신설)_인화-논현B수량수정_인화-논현B수량수정_82호선" xfId="1054" xr:uid="{00000000-0005-0000-0000-000063070000}"/>
    <cellStyle name="_3.육교구조계산서_덕성수량(신설)_인화-논현B수량수정_인화-논현B수량수정_82호선(최종)" xfId="1055" xr:uid="{00000000-0005-0000-0000-000064070000}"/>
    <cellStyle name="_3.육교구조계산서_덕성수량(신설)_인화-논현B수량수정_인화-논현B수량수정_82호선(최종)_23호선" xfId="1056" xr:uid="{00000000-0005-0000-0000-000065070000}"/>
    <cellStyle name="_3.육교구조계산서_덕성수량(신설)_인화-논현B수량수정_인화-논현B수량수정_82호선_23호선" xfId="1057" xr:uid="{00000000-0005-0000-0000-000066070000}"/>
    <cellStyle name="_3.육교구조계산서_덕성수량(신설)_인화-논현B수량수정_인화-논현B수량수정_98호선" xfId="1058" xr:uid="{00000000-0005-0000-0000-000067070000}"/>
    <cellStyle name="_3.육교구조계산서_덕성수량(신설)_인화-논현B수량수정_인화-논현B수량수정_98호선_23호선" xfId="1059" xr:uid="{00000000-0005-0000-0000-000068070000}"/>
    <cellStyle name="_3.육교구조계산서_덕성수량(신설)_인화-논현B수량수정_인화-논현B수량수정_금광신갈(8.22)" xfId="1060" xr:uid="{00000000-0005-0000-0000-000069070000}"/>
    <cellStyle name="_3.육교구조계산서_덕성수량(신설)_인화-논현B수량수정_인화-논현B수량수정_금광신갈(8.22)_82호선" xfId="1061" xr:uid="{00000000-0005-0000-0000-00006A070000}"/>
    <cellStyle name="_3.육교구조계산서_덕성수량(신설)_인화-논현B수량수정_인화-논현B수량수정_금광신갈(8.22)_82호선(최종)" xfId="1062" xr:uid="{00000000-0005-0000-0000-00006B070000}"/>
    <cellStyle name="_3.육교구조계산서_덕성수량(신설)_인화-논현B수량수정_인화-논현B수량수정_금광신갈(8.22)_82호선(최종)_23호선" xfId="1063" xr:uid="{00000000-0005-0000-0000-00006C070000}"/>
    <cellStyle name="_3.육교구조계산서_덕성수량(신설)_인화-논현B수량수정_인화-논현B수량수정_금광신갈(8.22)_82호선_23호선" xfId="1064" xr:uid="{00000000-0005-0000-0000-00006D070000}"/>
    <cellStyle name="_3.육교구조계산서_덕성수량(신설)_인화-논현B수량수정_인화-논현B수량수정_금광신갈(8.22)_98호선" xfId="1065" xr:uid="{00000000-0005-0000-0000-00006E070000}"/>
    <cellStyle name="_3.육교구조계산서_덕성수량(신설)_인화-논현B수량수정_인화-논현B수량수정_금광신갈(8.22)_98호선_23호선" xfId="1066" xr:uid="{00000000-0005-0000-0000-00006F070000}"/>
    <cellStyle name="_3.육교구조계산서_덕성수량(신설)_인화-논현B수량수정_인화-논현B수량수정_금광신갈(8.22)_금광신갈(9.29)" xfId="1067" xr:uid="{00000000-0005-0000-0000-000070070000}"/>
    <cellStyle name="_3.육교구조계산서_덕성수량(신설)_인화-논현B수량수정_인화-논현B수량수정_금광신갈(8.22)_금광신갈(9.29)_82호선" xfId="1068" xr:uid="{00000000-0005-0000-0000-000071070000}"/>
    <cellStyle name="_3.육교구조계산서_덕성수량(신설)_인화-논현B수량수정_인화-논현B수량수정_금광신갈(8.22)_금광신갈(9.29)_82호선(최종)" xfId="1069" xr:uid="{00000000-0005-0000-0000-000072070000}"/>
    <cellStyle name="_3.육교구조계산서_덕성수량(신설)_인화-논현B수량수정_인화-논현B수량수정_금광신갈(8.22)_금광신갈(9.29)_82호선(최종)_23호선" xfId="1070" xr:uid="{00000000-0005-0000-0000-000073070000}"/>
    <cellStyle name="_3.육교구조계산서_덕성수량(신설)_인화-논현B수량수정_인화-논현B수량수정_금광신갈(8.22)_금광신갈(9.29)_82호선_23호선" xfId="1071" xr:uid="{00000000-0005-0000-0000-000074070000}"/>
    <cellStyle name="_3.육교구조계산서_덕성수량(신설)_인화-논현B수량수정_인화-논현B수량수정_금광신갈(8.22)_금광신갈(9.29)_98호선" xfId="1072" xr:uid="{00000000-0005-0000-0000-000075070000}"/>
    <cellStyle name="_3.육교구조계산서_덕성수량(신설)_인화-논현B수량수정_인화-논현B수량수정_금광신갈(8.22)_금광신갈(9.29)_98호선_23호선" xfId="1073" xr:uid="{00000000-0005-0000-0000-000076070000}"/>
    <cellStyle name="_3.육교구조계산서_덕성수량(신설)_인화-논현B수량수정_인화-논현B수량수정_금광신갈(8.22)_금광신갈(9.29)_영사교외5개교" xfId="1074" xr:uid="{00000000-0005-0000-0000-000077070000}"/>
    <cellStyle name="_3.육교구조계산서_덕성수량(신설)_인화-논현B수량수정_인화-논현B수량수정_금광신갈(8.22)_금광신갈(9.29)_영사교외5개교_23호선" xfId="1075" xr:uid="{00000000-0005-0000-0000-000078070000}"/>
    <cellStyle name="_3.육교구조계산서_덕성수량(신설)_인화-논현B수량수정_인화-논현B수량수정_금광신갈(8.22)_영사교외5개교" xfId="1076" xr:uid="{00000000-0005-0000-0000-000079070000}"/>
    <cellStyle name="_3.육교구조계산서_덕성수량(신설)_인화-논현B수량수정_인화-논현B수량수정_금광신갈(8.22)_영사교외5개교_23호선" xfId="1077" xr:uid="{00000000-0005-0000-0000-00007A070000}"/>
    <cellStyle name="_3.육교구조계산서_덕성수량(신설)_인화-논현B수량수정_인화-논현B수량수정_금광신갈수량" xfId="1078" xr:uid="{00000000-0005-0000-0000-00007B070000}"/>
    <cellStyle name="_3.육교구조계산서_덕성수량(신설)_인화-논현B수량수정_인화-논현B수량수정_금광신갈수량_82호선" xfId="1079" xr:uid="{00000000-0005-0000-0000-00007C070000}"/>
    <cellStyle name="_3.육교구조계산서_덕성수량(신설)_인화-논현B수량수정_인화-논현B수량수정_금광신갈수량_82호선(최종)" xfId="1080" xr:uid="{00000000-0005-0000-0000-00007D070000}"/>
    <cellStyle name="_3.육교구조계산서_덕성수량(신설)_인화-논현B수량수정_인화-논현B수량수정_금광신갈수량_82호선(최종)_23호선" xfId="1081" xr:uid="{00000000-0005-0000-0000-00007E070000}"/>
    <cellStyle name="_3.육교구조계산서_덕성수량(신설)_인화-논현B수량수정_인화-논현B수량수정_금광신갈수량_82호선_23호선" xfId="1082" xr:uid="{00000000-0005-0000-0000-00007F070000}"/>
    <cellStyle name="_3.육교구조계산서_덕성수량(신설)_인화-논현B수량수정_인화-논현B수량수정_금광신갈수량_98호선" xfId="1083" xr:uid="{00000000-0005-0000-0000-000080070000}"/>
    <cellStyle name="_3.육교구조계산서_덕성수량(신설)_인화-논현B수량수정_인화-논현B수량수정_금광신갈수량_98호선_23호선" xfId="1084" xr:uid="{00000000-0005-0000-0000-000081070000}"/>
    <cellStyle name="_3.육교구조계산서_덕성수량(신설)_인화-논현B수량수정_인화-논현B수량수정_금광신갈수량_금광신갈(9.29)" xfId="1085" xr:uid="{00000000-0005-0000-0000-000082070000}"/>
    <cellStyle name="_3.육교구조계산서_덕성수량(신설)_인화-논현B수량수정_인화-논현B수량수정_금광신갈수량_금광신갈(9.29)_82호선" xfId="1086" xr:uid="{00000000-0005-0000-0000-000083070000}"/>
    <cellStyle name="_3.육교구조계산서_덕성수량(신설)_인화-논현B수량수정_인화-논현B수량수정_금광신갈수량_금광신갈(9.29)_82호선(최종)" xfId="1087" xr:uid="{00000000-0005-0000-0000-000084070000}"/>
    <cellStyle name="_3.육교구조계산서_덕성수량(신설)_인화-논현B수량수정_인화-논현B수량수정_금광신갈수량_금광신갈(9.29)_82호선(최종)_23호선" xfId="1088" xr:uid="{00000000-0005-0000-0000-000085070000}"/>
    <cellStyle name="_3.육교구조계산서_덕성수량(신설)_인화-논현B수량수정_인화-논현B수량수정_금광신갈수량_금광신갈(9.29)_82호선_23호선" xfId="1089" xr:uid="{00000000-0005-0000-0000-000086070000}"/>
    <cellStyle name="_3.육교구조계산서_덕성수량(신설)_인화-논현B수량수정_인화-논현B수량수정_금광신갈수량_금광신갈(9.29)_98호선" xfId="1090" xr:uid="{00000000-0005-0000-0000-000087070000}"/>
    <cellStyle name="_3.육교구조계산서_덕성수량(신설)_인화-논현B수량수정_인화-논현B수량수정_금광신갈수량_금광신갈(9.29)_98호선_23호선" xfId="1091" xr:uid="{00000000-0005-0000-0000-000088070000}"/>
    <cellStyle name="_3.육교구조계산서_덕성수량(신설)_인화-논현B수량수정_인화-논현B수량수정_금광신갈수량_금광신갈(9.29)_영사교외5개교" xfId="1092" xr:uid="{00000000-0005-0000-0000-000089070000}"/>
    <cellStyle name="_3.육교구조계산서_덕성수량(신설)_인화-논현B수량수정_인화-논현B수량수정_금광신갈수량_금광신갈(9.29)_영사교외5개교_23호선" xfId="1093" xr:uid="{00000000-0005-0000-0000-00008A070000}"/>
    <cellStyle name="_3.육교구조계산서_덕성수량(신설)_인화-논현B수량수정_인화-논현B수량수정_금광신갈수량_영사교외5개교" xfId="1094" xr:uid="{00000000-0005-0000-0000-00008B070000}"/>
    <cellStyle name="_3.육교구조계산서_덕성수량(신설)_인화-논현B수량수정_인화-논현B수량수정_금광신갈수량_영사교외5개교_23호선" xfId="1095" xr:uid="{00000000-0005-0000-0000-00008C070000}"/>
    <cellStyle name="_3.육교구조계산서_덕성수량(신설)_인화-논현B수량수정_인화-논현B수량수정_여수신기수량(후문1)" xfId="1096" xr:uid="{00000000-0005-0000-0000-00008D070000}"/>
    <cellStyle name="_3.육교구조계산서_덕성수량(신설)_인화-논현B수량수정_인화-논현B수량수정_여수신기수량(후문1)_82호선" xfId="1097" xr:uid="{00000000-0005-0000-0000-00008E070000}"/>
    <cellStyle name="_3.육교구조계산서_덕성수량(신설)_인화-논현B수량수정_인화-논현B수량수정_여수신기수량(후문1)_82호선(최종)" xfId="1098" xr:uid="{00000000-0005-0000-0000-00008F070000}"/>
    <cellStyle name="_3.육교구조계산서_덕성수량(신설)_인화-논현B수량수정_인화-논현B수량수정_여수신기수량(후문1)_82호선(최종)_23호선" xfId="1099" xr:uid="{00000000-0005-0000-0000-000090070000}"/>
    <cellStyle name="_3.육교구조계산서_덕성수량(신설)_인화-논현B수량수정_인화-논현B수량수정_여수신기수량(후문1)_82호선_23호선" xfId="1100" xr:uid="{00000000-0005-0000-0000-000091070000}"/>
    <cellStyle name="_3.육교구조계산서_덕성수량(신설)_인화-논현B수량수정_인화-논현B수량수정_여수신기수량(후문1)_98호선" xfId="1101" xr:uid="{00000000-0005-0000-0000-000092070000}"/>
    <cellStyle name="_3.육교구조계산서_덕성수량(신설)_인화-논현B수량수정_인화-논현B수량수정_여수신기수량(후문1)_98호선_23호선" xfId="1102" xr:uid="{00000000-0005-0000-0000-000093070000}"/>
    <cellStyle name="_3.육교구조계산서_덕성수량(신설)_인화-논현B수량수정_인화-논현B수량수정_여수신기수량(후문1)_금광신갈(9.29)" xfId="1103" xr:uid="{00000000-0005-0000-0000-000094070000}"/>
    <cellStyle name="_3.육교구조계산서_덕성수량(신설)_인화-논현B수량수정_인화-논현B수량수정_여수신기수량(후문1)_금광신갈(9.29)_82호선" xfId="1104" xr:uid="{00000000-0005-0000-0000-000095070000}"/>
    <cellStyle name="_3.육교구조계산서_덕성수량(신설)_인화-논현B수량수정_인화-논현B수량수정_여수신기수량(후문1)_금광신갈(9.29)_82호선(최종)" xfId="1105" xr:uid="{00000000-0005-0000-0000-000096070000}"/>
    <cellStyle name="_3.육교구조계산서_덕성수량(신설)_인화-논현B수량수정_인화-논현B수량수정_여수신기수량(후문1)_금광신갈(9.29)_82호선(최종)_23호선" xfId="1106" xr:uid="{00000000-0005-0000-0000-000097070000}"/>
    <cellStyle name="_3.육교구조계산서_덕성수량(신설)_인화-논현B수량수정_인화-논현B수량수정_여수신기수량(후문1)_금광신갈(9.29)_82호선_23호선" xfId="1107" xr:uid="{00000000-0005-0000-0000-000098070000}"/>
    <cellStyle name="_3.육교구조계산서_덕성수량(신설)_인화-논현B수량수정_인화-논현B수량수정_여수신기수량(후문1)_금광신갈(9.29)_98호선" xfId="1108" xr:uid="{00000000-0005-0000-0000-000099070000}"/>
    <cellStyle name="_3.육교구조계산서_덕성수량(신설)_인화-논현B수량수정_인화-논현B수량수정_여수신기수량(후문1)_금광신갈(9.29)_98호선_23호선" xfId="1109" xr:uid="{00000000-0005-0000-0000-00009A070000}"/>
    <cellStyle name="_3.육교구조계산서_덕성수량(신설)_인화-논현B수량수정_인화-논현B수량수정_여수신기수량(후문1)_금광신갈(9.29)_영사교외5개교" xfId="1110" xr:uid="{00000000-0005-0000-0000-00009B070000}"/>
    <cellStyle name="_3.육교구조계산서_덕성수량(신설)_인화-논현B수량수정_인화-논현B수량수정_여수신기수량(후문1)_금광신갈(9.29)_영사교외5개교_23호선" xfId="1111" xr:uid="{00000000-0005-0000-0000-00009C070000}"/>
    <cellStyle name="_3.육교구조계산서_덕성수량(신설)_인화-논현B수량수정_인화-논현B수량수정_여수신기수량(후문1)_영사교외5개교" xfId="1112" xr:uid="{00000000-0005-0000-0000-00009D070000}"/>
    <cellStyle name="_3.육교구조계산서_덕성수량(신설)_인화-논현B수량수정_인화-논현B수량수정_여수신기수량(후문1)_영사교외5개교_23호선" xfId="1113" xr:uid="{00000000-0005-0000-0000-00009E070000}"/>
    <cellStyle name="_3.육교구조계산서_덕성수량(신설)_인화-논현B수량수정_인화-논현B수량수정_영사교외5개교" xfId="1114" xr:uid="{00000000-0005-0000-0000-00009F070000}"/>
    <cellStyle name="_3.육교구조계산서_덕성수량(신설)_인화-논현B수량수정_인화-논현B수량수정_영사교외5개교_23호선" xfId="1115" xr:uid="{00000000-0005-0000-0000-0000A0070000}"/>
    <cellStyle name="_3.육교구조계산서_덕성수량(신설2)" xfId="1116" xr:uid="{00000000-0005-0000-0000-0000A1070000}"/>
    <cellStyle name="_3.육교구조계산서_덕성수량(신설2)_82호선" xfId="1117" xr:uid="{00000000-0005-0000-0000-0000A2070000}"/>
    <cellStyle name="_3.육교구조계산서_덕성수량(신설2)_82호선(최종)" xfId="1118" xr:uid="{00000000-0005-0000-0000-0000A3070000}"/>
    <cellStyle name="_3.육교구조계산서_덕성수량(신설2)_82호선(최종)_23호선" xfId="1119" xr:uid="{00000000-0005-0000-0000-0000A4070000}"/>
    <cellStyle name="_3.육교구조계산서_덕성수량(신설2)_82호선_23호선" xfId="1120" xr:uid="{00000000-0005-0000-0000-0000A5070000}"/>
    <cellStyle name="_3.육교구조계산서_덕성수량(신설2)_98호선" xfId="1121" xr:uid="{00000000-0005-0000-0000-0000A6070000}"/>
    <cellStyle name="_3.육교구조계산서_덕성수량(신설2)_98호선_23호선" xfId="1122" xr:uid="{00000000-0005-0000-0000-0000A7070000}"/>
    <cellStyle name="_3.육교구조계산서_덕성수량(신설2)_경림가오지구" xfId="1123" xr:uid="{00000000-0005-0000-0000-0000A8070000}"/>
    <cellStyle name="_3.육교구조계산서_덕성수량(신설2)_경림가오지구_82호선" xfId="1124" xr:uid="{00000000-0005-0000-0000-0000A9070000}"/>
    <cellStyle name="_3.육교구조계산서_덕성수량(신설2)_경림가오지구_82호선(최종)" xfId="1125" xr:uid="{00000000-0005-0000-0000-0000AA070000}"/>
    <cellStyle name="_3.육교구조계산서_덕성수량(신설2)_경림가오지구_82호선(최종)_23호선" xfId="1126" xr:uid="{00000000-0005-0000-0000-0000AB070000}"/>
    <cellStyle name="_3.육교구조계산서_덕성수량(신설2)_경림가오지구_82호선_23호선" xfId="1127" xr:uid="{00000000-0005-0000-0000-0000AC070000}"/>
    <cellStyle name="_3.육교구조계산서_덕성수량(신설2)_경림가오지구_98호선" xfId="1128" xr:uid="{00000000-0005-0000-0000-0000AD070000}"/>
    <cellStyle name="_3.육교구조계산서_덕성수량(신설2)_경림가오지구_98호선_23호선" xfId="1129" xr:uid="{00000000-0005-0000-0000-0000AE070000}"/>
    <cellStyle name="_3.육교구조계산서_덕성수량(신설2)_경림가오지구_금광신갈(9.29)" xfId="1130" xr:uid="{00000000-0005-0000-0000-0000AF070000}"/>
    <cellStyle name="_3.육교구조계산서_덕성수량(신설2)_경림가오지구_금광신갈(9.29)_82호선" xfId="1131" xr:uid="{00000000-0005-0000-0000-0000B0070000}"/>
    <cellStyle name="_3.육교구조계산서_덕성수량(신설2)_경림가오지구_금광신갈(9.29)_82호선(최종)" xfId="1132" xr:uid="{00000000-0005-0000-0000-0000B1070000}"/>
    <cellStyle name="_3.육교구조계산서_덕성수량(신설2)_경림가오지구_금광신갈(9.29)_82호선(최종)_23호선" xfId="1133" xr:uid="{00000000-0005-0000-0000-0000B2070000}"/>
    <cellStyle name="_3.육교구조계산서_덕성수량(신설2)_경림가오지구_금광신갈(9.29)_82호선_23호선" xfId="1134" xr:uid="{00000000-0005-0000-0000-0000B3070000}"/>
    <cellStyle name="_3.육교구조계산서_덕성수량(신설2)_경림가오지구_금광신갈(9.29)_98호선" xfId="1135" xr:uid="{00000000-0005-0000-0000-0000B4070000}"/>
    <cellStyle name="_3.육교구조계산서_덕성수량(신설2)_경림가오지구_금광신갈(9.29)_98호선_23호선" xfId="1136" xr:uid="{00000000-0005-0000-0000-0000B5070000}"/>
    <cellStyle name="_3.육교구조계산서_덕성수량(신설2)_경림가오지구_금광신갈(9.29)_영사교외5개교" xfId="1137" xr:uid="{00000000-0005-0000-0000-0000B6070000}"/>
    <cellStyle name="_3.육교구조계산서_덕성수량(신설2)_경림가오지구_금광신갈(9.29)_영사교외5개교_23호선" xfId="1138" xr:uid="{00000000-0005-0000-0000-0000B7070000}"/>
    <cellStyle name="_3.육교구조계산서_덕성수량(신설2)_경림가오지구_영사교외5개교" xfId="1139" xr:uid="{00000000-0005-0000-0000-0000B8070000}"/>
    <cellStyle name="_3.육교구조계산서_덕성수량(신설2)_경림가오지구_영사교외5개교_23호선" xfId="1140" xr:uid="{00000000-0005-0000-0000-0000B9070000}"/>
    <cellStyle name="_3.육교구조계산서_덕성수량(신설2)_금광신갈(8.22)" xfId="1141" xr:uid="{00000000-0005-0000-0000-0000BA070000}"/>
    <cellStyle name="_3.육교구조계산서_덕성수량(신설2)_금광신갈(8.22)_82호선" xfId="1142" xr:uid="{00000000-0005-0000-0000-0000BB070000}"/>
    <cellStyle name="_3.육교구조계산서_덕성수량(신설2)_금광신갈(8.22)_82호선(최종)" xfId="1143" xr:uid="{00000000-0005-0000-0000-0000BC070000}"/>
    <cellStyle name="_3.육교구조계산서_덕성수량(신설2)_금광신갈(8.22)_82호선(최종)_23호선" xfId="1144" xr:uid="{00000000-0005-0000-0000-0000BD070000}"/>
    <cellStyle name="_3.육교구조계산서_덕성수량(신설2)_금광신갈(8.22)_82호선_23호선" xfId="1145" xr:uid="{00000000-0005-0000-0000-0000BE070000}"/>
    <cellStyle name="_3.육교구조계산서_덕성수량(신설2)_금광신갈(8.22)_98호선" xfId="1146" xr:uid="{00000000-0005-0000-0000-0000BF070000}"/>
    <cellStyle name="_3.육교구조계산서_덕성수량(신설2)_금광신갈(8.22)_98호선_23호선" xfId="1147" xr:uid="{00000000-0005-0000-0000-0000C0070000}"/>
    <cellStyle name="_3.육교구조계산서_덕성수량(신설2)_금광신갈(8.22)_금광신갈(9.29)" xfId="1148" xr:uid="{00000000-0005-0000-0000-0000C1070000}"/>
    <cellStyle name="_3.육교구조계산서_덕성수량(신설2)_금광신갈(8.22)_금광신갈(9.29)_82호선" xfId="1149" xr:uid="{00000000-0005-0000-0000-0000C2070000}"/>
    <cellStyle name="_3.육교구조계산서_덕성수량(신설2)_금광신갈(8.22)_금광신갈(9.29)_82호선(최종)" xfId="1150" xr:uid="{00000000-0005-0000-0000-0000C3070000}"/>
    <cellStyle name="_3.육교구조계산서_덕성수량(신설2)_금광신갈(8.22)_금광신갈(9.29)_82호선(최종)_23호선" xfId="1151" xr:uid="{00000000-0005-0000-0000-0000C4070000}"/>
    <cellStyle name="_3.육교구조계산서_덕성수량(신설2)_금광신갈(8.22)_금광신갈(9.29)_82호선_23호선" xfId="1152" xr:uid="{00000000-0005-0000-0000-0000C5070000}"/>
    <cellStyle name="_3.육교구조계산서_덕성수량(신설2)_금광신갈(8.22)_금광신갈(9.29)_98호선" xfId="1153" xr:uid="{00000000-0005-0000-0000-0000C6070000}"/>
    <cellStyle name="_3.육교구조계산서_덕성수량(신설2)_금광신갈(8.22)_금광신갈(9.29)_98호선_23호선" xfId="1154" xr:uid="{00000000-0005-0000-0000-0000C7070000}"/>
    <cellStyle name="_3.육교구조계산서_덕성수량(신설2)_금광신갈(8.22)_금광신갈(9.29)_영사교외5개교" xfId="1155" xr:uid="{00000000-0005-0000-0000-0000C8070000}"/>
    <cellStyle name="_3.육교구조계산서_덕성수량(신설2)_금광신갈(8.22)_금광신갈(9.29)_영사교외5개교_23호선" xfId="1156" xr:uid="{00000000-0005-0000-0000-0000C9070000}"/>
    <cellStyle name="_3.육교구조계산서_덕성수량(신설2)_금광신갈(8.22)_영사교외5개교" xfId="1157" xr:uid="{00000000-0005-0000-0000-0000CA070000}"/>
    <cellStyle name="_3.육교구조계산서_덕성수량(신설2)_금광신갈(8.22)_영사교외5개교_23호선" xfId="1158" xr:uid="{00000000-0005-0000-0000-0000CB070000}"/>
    <cellStyle name="_3.육교구조계산서_덕성수량(신설2)_금광신갈수량" xfId="1159" xr:uid="{00000000-0005-0000-0000-0000CC070000}"/>
    <cellStyle name="_3.육교구조계산서_덕성수량(신설2)_금광신갈수량_82호선" xfId="1160" xr:uid="{00000000-0005-0000-0000-0000CD070000}"/>
    <cellStyle name="_3.육교구조계산서_덕성수량(신설2)_금광신갈수량_82호선(최종)" xfId="1161" xr:uid="{00000000-0005-0000-0000-0000CE070000}"/>
    <cellStyle name="_3.육교구조계산서_덕성수량(신설2)_금광신갈수량_82호선(최종)_23호선" xfId="1162" xr:uid="{00000000-0005-0000-0000-0000CF070000}"/>
    <cellStyle name="_3.육교구조계산서_덕성수량(신설2)_금광신갈수량_82호선_23호선" xfId="1163" xr:uid="{00000000-0005-0000-0000-0000D0070000}"/>
    <cellStyle name="_3.육교구조계산서_덕성수량(신설2)_금광신갈수량_98호선" xfId="1164" xr:uid="{00000000-0005-0000-0000-0000D1070000}"/>
    <cellStyle name="_3.육교구조계산서_덕성수량(신설2)_금광신갈수량_98호선_23호선" xfId="1165" xr:uid="{00000000-0005-0000-0000-0000D2070000}"/>
    <cellStyle name="_3.육교구조계산서_덕성수량(신설2)_금광신갈수량_금광신갈(9.29)" xfId="1166" xr:uid="{00000000-0005-0000-0000-0000D3070000}"/>
    <cellStyle name="_3.육교구조계산서_덕성수량(신설2)_금광신갈수량_금광신갈(9.29)_82호선" xfId="1167" xr:uid="{00000000-0005-0000-0000-0000D4070000}"/>
    <cellStyle name="_3.육교구조계산서_덕성수량(신설2)_금광신갈수량_금광신갈(9.29)_82호선(최종)" xfId="1168" xr:uid="{00000000-0005-0000-0000-0000D5070000}"/>
    <cellStyle name="_3.육교구조계산서_덕성수량(신설2)_금광신갈수량_금광신갈(9.29)_82호선(최종)_23호선" xfId="1169" xr:uid="{00000000-0005-0000-0000-0000D6070000}"/>
    <cellStyle name="_3.육교구조계산서_덕성수량(신설2)_금광신갈수량_금광신갈(9.29)_82호선_23호선" xfId="1170" xr:uid="{00000000-0005-0000-0000-0000D7070000}"/>
    <cellStyle name="_3.육교구조계산서_덕성수량(신설2)_금광신갈수량_금광신갈(9.29)_98호선" xfId="1171" xr:uid="{00000000-0005-0000-0000-0000D8070000}"/>
    <cellStyle name="_3.육교구조계산서_덕성수량(신설2)_금광신갈수량_금광신갈(9.29)_98호선_23호선" xfId="1172" xr:uid="{00000000-0005-0000-0000-0000D9070000}"/>
    <cellStyle name="_3.육교구조계산서_덕성수량(신설2)_금광신갈수량_금광신갈(9.29)_영사교외5개교" xfId="1173" xr:uid="{00000000-0005-0000-0000-0000DA070000}"/>
    <cellStyle name="_3.육교구조계산서_덕성수량(신설2)_금광신갈수량_금광신갈(9.29)_영사교외5개교_23호선" xfId="1174" xr:uid="{00000000-0005-0000-0000-0000DB070000}"/>
    <cellStyle name="_3.육교구조계산서_덕성수량(신설2)_금광신갈수량_영사교외5개교" xfId="1175" xr:uid="{00000000-0005-0000-0000-0000DC070000}"/>
    <cellStyle name="_3.육교구조계산서_덕성수량(신설2)_금광신갈수량_영사교외5개교_23호선" xfId="1176" xr:uid="{00000000-0005-0000-0000-0000DD070000}"/>
    <cellStyle name="_3.육교구조계산서_덕성수량(신설2)_김포육교(수량1)" xfId="1177" xr:uid="{00000000-0005-0000-0000-0000DE070000}"/>
    <cellStyle name="_3.육교구조계산서_덕성수량(신설2)_김포육교(수량1)_82호선" xfId="1178" xr:uid="{00000000-0005-0000-0000-0000DF070000}"/>
    <cellStyle name="_3.육교구조계산서_덕성수량(신설2)_김포육교(수량1)_82호선(최종)" xfId="1179" xr:uid="{00000000-0005-0000-0000-0000E0070000}"/>
    <cellStyle name="_3.육교구조계산서_덕성수량(신설2)_김포육교(수량1)_82호선(최종)_23호선" xfId="1180" xr:uid="{00000000-0005-0000-0000-0000E1070000}"/>
    <cellStyle name="_3.육교구조계산서_덕성수량(신설2)_김포육교(수량1)_82호선_23호선" xfId="1181" xr:uid="{00000000-0005-0000-0000-0000E2070000}"/>
    <cellStyle name="_3.육교구조계산서_덕성수량(신설2)_김포육교(수량1)_98호선" xfId="1182" xr:uid="{00000000-0005-0000-0000-0000E3070000}"/>
    <cellStyle name="_3.육교구조계산서_덕성수량(신설2)_김포육교(수량1)_98호선_23호선" xfId="1183" xr:uid="{00000000-0005-0000-0000-0000E4070000}"/>
    <cellStyle name="_3.육교구조계산서_덕성수량(신설2)_김포육교(수량1)_금광신갈(9.29)" xfId="1184" xr:uid="{00000000-0005-0000-0000-0000E5070000}"/>
    <cellStyle name="_3.육교구조계산서_덕성수량(신설2)_김포육교(수량1)_금광신갈(9.29)_82호선" xfId="1185" xr:uid="{00000000-0005-0000-0000-0000E6070000}"/>
    <cellStyle name="_3.육교구조계산서_덕성수량(신설2)_김포육교(수량1)_금광신갈(9.29)_82호선(최종)" xfId="1186" xr:uid="{00000000-0005-0000-0000-0000E7070000}"/>
    <cellStyle name="_3.육교구조계산서_덕성수량(신설2)_김포육교(수량1)_금광신갈(9.29)_82호선(최종)_23호선" xfId="1187" xr:uid="{00000000-0005-0000-0000-0000E8070000}"/>
    <cellStyle name="_3.육교구조계산서_덕성수량(신설2)_김포육교(수량1)_금광신갈(9.29)_82호선_23호선" xfId="1188" xr:uid="{00000000-0005-0000-0000-0000E9070000}"/>
    <cellStyle name="_3.육교구조계산서_덕성수량(신설2)_김포육교(수량1)_금광신갈(9.29)_98호선" xfId="1189" xr:uid="{00000000-0005-0000-0000-0000EA070000}"/>
    <cellStyle name="_3.육교구조계산서_덕성수량(신설2)_김포육교(수량1)_금광신갈(9.29)_98호선_23호선" xfId="1190" xr:uid="{00000000-0005-0000-0000-0000EB070000}"/>
    <cellStyle name="_3.육교구조계산서_덕성수량(신설2)_김포육교(수량1)_금광신갈(9.29)_영사교외5개교" xfId="1191" xr:uid="{00000000-0005-0000-0000-0000EC070000}"/>
    <cellStyle name="_3.육교구조계산서_덕성수량(신설2)_김포육교(수량1)_금광신갈(9.29)_영사교외5개교_23호선" xfId="1192" xr:uid="{00000000-0005-0000-0000-0000ED070000}"/>
    <cellStyle name="_3.육교구조계산서_덕성수량(신설2)_김포육교(수량1)_영사교외5개교" xfId="1193" xr:uid="{00000000-0005-0000-0000-0000EE070000}"/>
    <cellStyle name="_3.육교구조계산서_덕성수량(신설2)_김포육교(수량1)_영사교외5개교_23호선" xfId="1194" xr:uid="{00000000-0005-0000-0000-0000EF070000}"/>
    <cellStyle name="_3.육교구조계산서_덕성수량(신설2)_수량(성북천2)" xfId="1195" xr:uid="{00000000-0005-0000-0000-0000F0070000}"/>
    <cellStyle name="_3.육교구조계산서_덕성수량(신설2)_수량(성북천2)_82호선" xfId="1196" xr:uid="{00000000-0005-0000-0000-0000F1070000}"/>
    <cellStyle name="_3.육교구조계산서_덕성수량(신설2)_수량(성북천2)_82호선(최종)" xfId="1197" xr:uid="{00000000-0005-0000-0000-0000F2070000}"/>
    <cellStyle name="_3.육교구조계산서_덕성수량(신설2)_수량(성북천2)_82호선(최종)_23호선" xfId="1198" xr:uid="{00000000-0005-0000-0000-0000F3070000}"/>
    <cellStyle name="_3.육교구조계산서_덕성수량(신설2)_수량(성북천2)_82호선_23호선" xfId="1199" xr:uid="{00000000-0005-0000-0000-0000F4070000}"/>
    <cellStyle name="_3.육교구조계산서_덕성수량(신설2)_수량(성북천2)_98호선" xfId="1200" xr:uid="{00000000-0005-0000-0000-0000F5070000}"/>
    <cellStyle name="_3.육교구조계산서_덕성수량(신설2)_수량(성북천2)_98호선_23호선" xfId="1201" xr:uid="{00000000-0005-0000-0000-0000F6070000}"/>
    <cellStyle name="_3.육교구조계산서_덕성수량(신설2)_수량(성북천2)_경림가오지구" xfId="1202" xr:uid="{00000000-0005-0000-0000-0000F7070000}"/>
    <cellStyle name="_3.육교구조계산서_덕성수량(신설2)_수량(성북천2)_경림가오지구_82호선" xfId="1203" xr:uid="{00000000-0005-0000-0000-0000F8070000}"/>
    <cellStyle name="_3.육교구조계산서_덕성수량(신설2)_수량(성북천2)_경림가오지구_82호선(최종)" xfId="1204" xr:uid="{00000000-0005-0000-0000-0000F9070000}"/>
    <cellStyle name="_3.육교구조계산서_덕성수량(신설2)_수량(성북천2)_경림가오지구_82호선(최종)_23호선" xfId="1205" xr:uid="{00000000-0005-0000-0000-0000FA070000}"/>
    <cellStyle name="_3.육교구조계산서_덕성수량(신설2)_수량(성북천2)_경림가오지구_82호선_23호선" xfId="1206" xr:uid="{00000000-0005-0000-0000-0000FB070000}"/>
    <cellStyle name="_3.육교구조계산서_덕성수량(신설2)_수량(성북천2)_경림가오지구_98호선" xfId="1207" xr:uid="{00000000-0005-0000-0000-0000FC070000}"/>
    <cellStyle name="_3.육교구조계산서_덕성수량(신설2)_수량(성북천2)_경림가오지구_98호선_23호선" xfId="1208" xr:uid="{00000000-0005-0000-0000-0000FD070000}"/>
    <cellStyle name="_3.육교구조계산서_덕성수량(신설2)_수량(성북천2)_경림가오지구_경림가오지구" xfId="1209" xr:uid="{00000000-0005-0000-0000-0000FE070000}"/>
    <cellStyle name="_3.육교구조계산서_덕성수량(신설2)_수량(성북천2)_경림가오지구_경림가오지구_82호선" xfId="1210" xr:uid="{00000000-0005-0000-0000-0000FF070000}"/>
    <cellStyle name="_3.육교구조계산서_덕성수량(신설2)_수량(성북천2)_경림가오지구_경림가오지구_82호선(최종)" xfId="1211" xr:uid="{00000000-0005-0000-0000-000000080000}"/>
    <cellStyle name="_3.육교구조계산서_덕성수량(신설2)_수량(성북천2)_경림가오지구_경림가오지구_82호선(최종)_23호선" xfId="1212" xr:uid="{00000000-0005-0000-0000-000001080000}"/>
    <cellStyle name="_3.육교구조계산서_덕성수량(신설2)_수량(성북천2)_경림가오지구_경림가오지구_82호선_23호선" xfId="1213" xr:uid="{00000000-0005-0000-0000-000002080000}"/>
    <cellStyle name="_3.육교구조계산서_덕성수량(신설2)_수량(성북천2)_경림가오지구_경림가오지구_98호선" xfId="1214" xr:uid="{00000000-0005-0000-0000-000003080000}"/>
    <cellStyle name="_3.육교구조계산서_덕성수량(신설2)_수량(성북천2)_경림가오지구_경림가오지구_98호선_23호선" xfId="1215" xr:uid="{00000000-0005-0000-0000-000004080000}"/>
    <cellStyle name="_3.육교구조계산서_덕성수량(신설2)_수량(성북천2)_경림가오지구_경림가오지구_금광신갈(9.29)" xfId="1216" xr:uid="{00000000-0005-0000-0000-000005080000}"/>
    <cellStyle name="_3.육교구조계산서_덕성수량(신설2)_수량(성북천2)_경림가오지구_경림가오지구_금광신갈(9.29)_82호선" xfId="1217" xr:uid="{00000000-0005-0000-0000-000006080000}"/>
    <cellStyle name="_3.육교구조계산서_덕성수량(신설2)_수량(성북천2)_경림가오지구_경림가오지구_금광신갈(9.29)_82호선(최종)" xfId="1218" xr:uid="{00000000-0005-0000-0000-000007080000}"/>
    <cellStyle name="_3.육교구조계산서_덕성수량(신설2)_수량(성북천2)_경림가오지구_경림가오지구_금광신갈(9.29)_82호선(최종)_23호선" xfId="1219" xr:uid="{00000000-0005-0000-0000-000008080000}"/>
    <cellStyle name="_3.육교구조계산서_덕성수량(신설2)_수량(성북천2)_경림가오지구_경림가오지구_금광신갈(9.29)_82호선_23호선" xfId="1220" xr:uid="{00000000-0005-0000-0000-000009080000}"/>
    <cellStyle name="_3.육교구조계산서_덕성수량(신설2)_수량(성북천2)_경림가오지구_경림가오지구_금광신갈(9.29)_98호선" xfId="1221" xr:uid="{00000000-0005-0000-0000-00000A080000}"/>
    <cellStyle name="_3.육교구조계산서_덕성수량(신설2)_수량(성북천2)_경림가오지구_경림가오지구_금광신갈(9.29)_98호선_23호선" xfId="1222" xr:uid="{00000000-0005-0000-0000-00000B080000}"/>
    <cellStyle name="_3.육교구조계산서_덕성수량(신설2)_수량(성북천2)_경림가오지구_경림가오지구_금광신갈(9.29)_영사교외5개교" xfId="1223" xr:uid="{00000000-0005-0000-0000-00000C080000}"/>
    <cellStyle name="_3.육교구조계산서_덕성수량(신설2)_수량(성북천2)_경림가오지구_경림가오지구_금광신갈(9.29)_영사교외5개교_23호선" xfId="1224" xr:uid="{00000000-0005-0000-0000-00000D080000}"/>
    <cellStyle name="_3.육교구조계산서_덕성수량(신설2)_수량(성북천2)_경림가오지구_경림가오지구_영사교외5개교" xfId="1225" xr:uid="{00000000-0005-0000-0000-00000E080000}"/>
    <cellStyle name="_3.육교구조계산서_덕성수량(신설2)_수량(성북천2)_경림가오지구_경림가오지구_영사교외5개교_23호선" xfId="1226" xr:uid="{00000000-0005-0000-0000-00000F080000}"/>
    <cellStyle name="_3.육교구조계산서_덕성수량(신설2)_수량(성북천2)_경림가오지구_금광신갈(9.29)" xfId="1227" xr:uid="{00000000-0005-0000-0000-000010080000}"/>
    <cellStyle name="_3.육교구조계산서_덕성수량(신설2)_수량(성북천2)_경림가오지구_금광신갈(9.29)_82호선" xfId="1228" xr:uid="{00000000-0005-0000-0000-000011080000}"/>
    <cellStyle name="_3.육교구조계산서_덕성수량(신설2)_수량(성북천2)_경림가오지구_금광신갈(9.29)_82호선(최종)" xfId="1229" xr:uid="{00000000-0005-0000-0000-000012080000}"/>
    <cellStyle name="_3.육교구조계산서_덕성수량(신설2)_수량(성북천2)_경림가오지구_금광신갈(9.29)_82호선(최종)_23호선" xfId="1230" xr:uid="{00000000-0005-0000-0000-000013080000}"/>
    <cellStyle name="_3.육교구조계산서_덕성수량(신설2)_수량(성북천2)_경림가오지구_금광신갈(9.29)_82호선_23호선" xfId="1231" xr:uid="{00000000-0005-0000-0000-000014080000}"/>
    <cellStyle name="_3.육교구조계산서_덕성수량(신설2)_수량(성북천2)_경림가오지구_금광신갈(9.29)_98호선" xfId="1232" xr:uid="{00000000-0005-0000-0000-000015080000}"/>
    <cellStyle name="_3.육교구조계산서_덕성수량(신설2)_수량(성북천2)_경림가오지구_금광신갈(9.29)_98호선_23호선" xfId="1233" xr:uid="{00000000-0005-0000-0000-000016080000}"/>
    <cellStyle name="_3.육교구조계산서_덕성수량(신설2)_수량(성북천2)_경림가오지구_금광신갈(9.29)_영사교외5개교" xfId="1234" xr:uid="{00000000-0005-0000-0000-000017080000}"/>
    <cellStyle name="_3.육교구조계산서_덕성수량(신설2)_수량(성북천2)_경림가오지구_금광신갈(9.29)_영사교외5개교_23호선" xfId="1235" xr:uid="{00000000-0005-0000-0000-000018080000}"/>
    <cellStyle name="_3.육교구조계산서_덕성수량(신설2)_수량(성북천2)_경림가오지구_영사교외5개교" xfId="1236" xr:uid="{00000000-0005-0000-0000-000019080000}"/>
    <cellStyle name="_3.육교구조계산서_덕성수량(신설2)_수량(성북천2)_경림가오지구_영사교외5개교_23호선" xfId="1237" xr:uid="{00000000-0005-0000-0000-00001A080000}"/>
    <cellStyle name="_3.육교구조계산서_덕성수량(신설2)_수량(성북천2)_금광신갈(9.29)" xfId="1238" xr:uid="{00000000-0005-0000-0000-00001B080000}"/>
    <cellStyle name="_3.육교구조계산서_덕성수량(신설2)_수량(성북천2)_금광신갈(9.29)_82호선" xfId="1239" xr:uid="{00000000-0005-0000-0000-00001C080000}"/>
    <cellStyle name="_3.육교구조계산서_덕성수량(신설2)_수량(성북천2)_금광신갈(9.29)_82호선(최종)" xfId="1240" xr:uid="{00000000-0005-0000-0000-00001D080000}"/>
    <cellStyle name="_3.육교구조계산서_덕성수량(신설2)_수량(성북천2)_금광신갈(9.29)_82호선(최종)_23호선" xfId="1241" xr:uid="{00000000-0005-0000-0000-00001E080000}"/>
    <cellStyle name="_3.육교구조계산서_덕성수량(신설2)_수량(성북천2)_금광신갈(9.29)_82호선_23호선" xfId="1242" xr:uid="{00000000-0005-0000-0000-00001F080000}"/>
    <cellStyle name="_3.육교구조계산서_덕성수량(신설2)_수량(성북천2)_금광신갈(9.29)_98호선" xfId="1243" xr:uid="{00000000-0005-0000-0000-000020080000}"/>
    <cellStyle name="_3.육교구조계산서_덕성수량(신설2)_수량(성북천2)_금광신갈(9.29)_98호선_23호선" xfId="1244" xr:uid="{00000000-0005-0000-0000-000021080000}"/>
    <cellStyle name="_3.육교구조계산서_덕성수량(신설2)_수량(성북천2)_금광신갈(9.29)_영사교외5개교" xfId="1245" xr:uid="{00000000-0005-0000-0000-000022080000}"/>
    <cellStyle name="_3.육교구조계산서_덕성수량(신설2)_수량(성북천2)_금광신갈(9.29)_영사교외5개교_23호선" xfId="1246" xr:uid="{00000000-0005-0000-0000-000023080000}"/>
    <cellStyle name="_3.육교구조계산서_덕성수량(신설2)_수량(성북천2)_영사교외5개교" xfId="1247" xr:uid="{00000000-0005-0000-0000-000024080000}"/>
    <cellStyle name="_3.육교구조계산서_덕성수량(신설2)_수량(성북천2)_영사교외5개교_23호선" xfId="1248" xr:uid="{00000000-0005-0000-0000-000025080000}"/>
    <cellStyle name="_3.육교구조계산서_덕성수량(신설2)_안성기초수량(0214완료)" xfId="1249" xr:uid="{00000000-0005-0000-0000-000026080000}"/>
    <cellStyle name="_3.육교구조계산서_덕성수량(신설2)_안성기초수량(0214완료)_82호선" xfId="1250" xr:uid="{00000000-0005-0000-0000-000027080000}"/>
    <cellStyle name="_3.육교구조계산서_덕성수량(신설2)_안성기초수량(0214완료)_82호선(최종)" xfId="1251" xr:uid="{00000000-0005-0000-0000-000028080000}"/>
    <cellStyle name="_3.육교구조계산서_덕성수량(신설2)_안성기초수량(0214완료)_82호선(최종)_23호선" xfId="1252" xr:uid="{00000000-0005-0000-0000-000029080000}"/>
    <cellStyle name="_3.육교구조계산서_덕성수량(신설2)_안성기초수량(0214완료)_82호선_23호선" xfId="1253" xr:uid="{00000000-0005-0000-0000-00002A080000}"/>
    <cellStyle name="_3.육교구조계산서_덕성수량(신설2)_안성기초수량(0214완료)_98호선" xfId="1254" xr:uid="{00000000-0005-0000-0000-00002B080000}"/>
    <cellStyle name="_3.육교구조계산서_덕성수량(신설2)_안성기초수량(0214완료)_98호선_23호선" xfId="1255" xr:uid="{00000000-0005-0000-0000-00002C080000}"/>
    <cellStyle name="_3.육교구조계산서_덕성수량(신설2)_안성기초수량(0214완료)_경림가오지구" xfId="1256" xr:uid="{00000000-0005-0000-0000-00002D080000}"/>
    <cellStyle name="_3.육교구조계산서_덕성수량(신설2)_안성기초수량(0214완료)_경림가오지구_82호선" xfId="1257" xr:uid="{00000000-0005-0000-0000-00002E080000}"/>
    <cellStyle name="_3.육교구조계산서_덕성수량(신설2)_안성기초수량(0214완료)_경림가오지구_82호선(최종)" xfId="1258" xr:uid="{00000000-0005-0000-0000-00002F080000}"/>
    <cellStyle name="_3.육교구조계산서_덕성수량(신설2)_안성기초수량(0214완료)_경림가오지구_82호선(최종)_23호선" xfId="1259" xr:uid="{00000000-0005-0000-0000-000030080000}"/>
    <cellStyle name="_3.육교구조계산서_덕성수량(신설2)_안성기초수량(0214완료)_경림가오지구_82호선_23호선" xfId="1260" xr:uid="{00000000-0005-0000-0000-000031080000}"/>
    <cellStyle name="_3.육교구조계산서_덕성수량(신설2)_안성기초수량(0214완료)_경림가오지구_98호선" xfId="1261" xr:uid="{00000000-0005-0000-0000-000032080000}"/>
    <cellStyle name="_3.육교구조계산서_덕성수량(신설2)_안성기초수량(0214완료)_경림가오지구_98호선_23호선" xfId="1262" xr:uid="{00000000-0005-0000-0000-000033080000}"/>
    <cellStyle name="_3.육교구조계산서_덕성수량(신설2)_안성기초수량(0214완료)_경림가오지구_경림가오지구" xfId="1263" xr:uid="{00000000-0005-0000-0000-000034080000}"/>
    <cellStyle name="_3.육교구조계산서_덕성수량(신설2)_안성기초수량(0214완료)_경림가오지구_경림가오지구_82호선" xfId="1264" xr:uid="{00000000-0005-0000-0000-000035080000}"/>
    <cellStyle name="_3.육교구조계산서_덕성수량(신설2)_안성기초수량(0214완료)_경림가오지구_경림가오지구_82호선(최종)" xfId="1265" xr:uid="{00000000-0005-0000-0000-000036080000}"/>
    <cellStyle name="_3.육교구조계산서_덕성수량(신설2)_안성기초수량(0214완료)_경림가오지구_경림가오지구_82호선(최종)_23호선" xfId="1266" xr:uid="{00000000-0005-0000-0000-000037080000}"/>
    <cellStyle name="_3.육교구조계산서_덕성수량(신설2)_안성기초수량(0214완료)_경림가오지구_경림가오지구_82호선_23호선" xfId="1267" xr:uid="{00000000-0005-0000-0000-000038080000}"/>
    <cellStyle name="_3.육교구조계산서_덕성수량(신설2)_안성기초수량(0214완료)_경림가오지구_경림가오지구_98호선" xfId="1268" xr:uid="{00000000-0005-0000-0000-000039080000}"/>
    <cellStyle name="_3.육교구조계산서_덕성수량(신설2)_안성기초수량(0214완료)_경림가오지구_경림가오지구_98호선_23호선" xfId="1269" xr:uid="{00000000-0005-0000-0000-00003A080000}"/>
    <cellStyle name="_3.육교구조계산서_덕성수량(신설2)_안성기초수량(0214완료)_경림가오지구_경림가오지구_금광신갈(9.29)" xfId="1270" xr:uid="{00000000-0005-0000-0000-00003B080000}"/>
    <cellStyle name="_3.육교구조계산서_덕성수량(신설2)_안성기초수량(0214완료)_경림가오지구_경림가오지구_금광신갈(9.29)_82호선" xfId="1271" xr:uid="{00000000-0005-0000-0000-00003C080000}"/>
    <cellStyle name="_3.육교구조계산서_덕성수량(신설2)_안성기초수량(0214완료)_경림가오지구_경림가오지구_금광신갈(9.29)_82호선(최종)" xfId="1272" xr:uid="{00000000-0005-0000-0000-00003D080000}"/>
    <cellStyle name="_3.육교구조계산서_덕성수량(신설2)_안성기초수량(0214완료)_경림가오지구_경림가오지구_금광신갈(9.29)_82호선(최종)_23호선" xfId="1273" xr:uid="{00000000-0005-0000-0000-00003E080000}"/>
    <cellStyle name="_3.육교구조계산서_덕성수량(신설2)_안성기초수량(0214완료)_경림가오지구_경림가오지구_금광신갈(9.29)_82호선_23호선" xfId="1274" xr:uid="{00000000-0005-0000-0000-00003F080000}"/>
    <cellStyle name="_3.육교구조계산서_덕성수량(신설2)_안성기초수량(0214완료)_경림가오지구_경림가오지구_금광신갈(9.29)_98호선" xfId="1275" xr:uid="{00000000-0005-0000-0000-000040080000}"/>
    <cellStyle name="_3.육교구조계산서_덕성수량(신설2)_안성기초수량(0214완료)_경림가오지구_경림가오지구_금광신갈(9.29)_98호선_23호선" xfId="1276" xr:uid="{00000000-0005-0000-0000-000041080000}"/>
    <cellStyle name="_3.육교구조계산서_덕성수량(신설2)_안성기초수량(0214완료)_경림가오지구_경림가오지구_금광신갈(9.29)_영사교외5개교" xfId="1277" xr:uid="{00000000-0005-0000-0000-000042080000}"/>
    <cellStyle name="_3.육교구조계산서_덕성수량(신설2)_안성기초수량(0214완료)_경림가오지구_경림가오지구_금광신갈(9.29)_영사교외5개교_23호선" xfId="1278" xr:uid="{00000000-0005-0000-0000-000043080000}"/>
    <cellStyle name="_3.육교구조계산서_덕성수량(신설2)_안성기초수량(0214완료)_경림가오지구_경림가오지구_영사교외5개교" xfId="1279" xr:uid="{00000000-0005-0000-0000-000044080000}"/>
    <cellStyle name="_3.육교구조계산서_덕성수량(신설2)_안성기초수량(0214완료)_경림가오지구_경림가오지구_영사교외5개교_23호선" xfId="1280" xr:uid="{00000000-0005-0000-0000-000045080000}"/>
    <cellStyle name="_3.육교구조계산서_덕성수량(신설2)_안성기초수량(0214완료)_경림가오지구_금광신갈(9.29)" xfId="1281" xr:uid="{00000000-0005-0000-0000-000046080000}"/>
    <cellStyle name="_3.육교구조계산서_덕성수량(신설2)_안성기초수량(0214완료)_경림가오지구_금광신갈(9.29)_82호선" xfId="1282" xr:uid="{00000000-0005-0000-0000-000047080000}"/>
    <cellStyle name="_3.육교구조계산서_덕성수량(신설2)_안성기초수량(0214완료)_경림가오지구_금광신갈(9.29)_82호선(최종)" xfId="1283" xr:uid="{00000000-0005-0000-0000-000048080000}"/>
    <cellStyle name="_3.육교구조계산서_덕성수량(신설2)_안성기초수량(0214완료)_경림가오지구_금광신갈(9.29)_82호선(최종)_23호선" xfId="1284" xr:uid="{00000000-0005-0000-0000-000049080000}"/>
    <cellStyle name="_3.육교구조계산서_덕성수량(신설2)_안성기초수량(0214완료)_경림가오지구_금광신갈(9.29)_82호선_23호선" xfId="1285" xr:uid="{00000000-0005-0000-0000-00004A080000}"/>
    <cellStyle name="_3.육교구조계산서_덕성수량(신설2)_안성기초수량(0214완료)_경림가오지구_금광신갈(9.29)_98호선" xfId="1286" xr:uid="{00000000-0005-0000-0000-00004B080000}"/>
    <cellStyle name="_3.육교구조계산서_덕성수량(신설2)_안성기초수량(0214완료)_경림가오지구_금광신갈(9.29)_98호선_23호선" xfId="1287" xr:uid="{00000000-0005-0000-0000-00004C080000}"/>
    <cellStyle name="_3.육교구조계산서_덕성수량(신설2)_안성기초수량(0214완료)_경림가오지구_금광신갈(9.29)_영사교외5개교" xfId="1288" xr:uid="{00000000-0005-0000-0000-00004D080000}"/>
    <cellStyle name="_3.육교구조계산서_덕성수량(신설2)_안성기초수량(0214완료)_경림가오지구_금광신갈(9.29)_영사교외5개교_23호선" xfId="1289" xr:uid="{00000000-0005-0000-0000-00004E080000}"/>
    <cellStyle name="_3.육교구조계산서_덕성수량(신설2)_안성기초수량(0214완료)_경림가오지구_영사교외5개교" xfId="1290" xr:uid="{00000000-0005-0000-0000-00004F080000}"/>
    <cellStyle name="_3.육교구조계산서_덕성수량(신설2)_안성기초수량(0214완료)_경림가오지구_영사교외5개교_23호선" xfId="1291" xr:uid="{00000000-0005-0000-0000-000050080000}"/>
    <cellStyle name="_3.육교구조계산서_덕성수량(신설2)_안성기초수량(0214완료)_금광신갈(9.29)" xfId="1292" xr:uid="{00000000-0005-0000-0000-000051080000}"/>
    <cellStyle name="_3.육교구조계산서_덕성수량(신설2)_안성기초수량(0214완료)_금광신갈(9.29)_82호선" xfId="1293" xr:uid="{00000000-0005-0000-0000-000052080000}"/>
    <cellStyle name="_3.육교구조계산서_덕성수량(신설2)_안성기초수량(0214완료)_금광신갈(9.29)_82호선(최종)" xfId="1294" xr:uid="{00000000-0005-0000-0000-000053080000}"/>
    <cellStyle name="_3.육교구조계산서_덕성수량(신설2)_안성기초수량(0214완료)_금광신갈(9.29)_82호선(최종)_23호선" xfId="1295" xr:uid="{00000000-0005-0000-0000-000054080000}"/>
    <cellStyle name="_3.육교구조계산서_덕성수량(신설2)_안성기초수량(0214완료)_금광신갈(9.29)_82호선_23호선" xfId="1296" xr:uid="{00000000-0005-0000-0000-000055080000}"/>
    <cellStyle name="_3.육교구조계산서_덕성수량(신설2)_안성기초수량(0214완료)_금광신갈(9.29)_98호선" xfId="1297" xr:uid="{00000000-0005-0000-0000-000056080000}"/>
    <cellStyle name="_3.육교구조계산서_덕성수량(신설2)_안성기초수량(0214완료)_금광신갈(9.29)_98호선_23호선" xfId="1298" xr:uid="{00000000-0005-0000-0000-000057080000}"/>
    <cellStyle name="_3.육교구조계산서_덕성수량(신설2)_안성기초수량(0214완료)_금광신갈(9.29)_영사교외5개교" xfId="1299" xr:uid="{00000000-0005-0000-0000-000058080000}"/>
    <cellStyle name="_3.육교구조계산서_덕성수량(신설2)_안성기초수량(0214완료)_금광신갈(9.29)_영사교외5개교_23호선" xfId="1300" xr:uid="{00000000-0005-0000-0000-000059080000}"/>
    <cellStyle name="_3.육교구조계산서_덕성수량(신설2)_안성기초수량(0214완료)_영사교외5개교" xfId="1301" xr:uid="{00000000-0005-0000-0000-00005A080000}"/>
    <cellStyle name="_3.육교구조계산서_덕성수량(신설2)_안성기초수량(0214완료)_영사교외5개교_23호선" xfId="1302" xr:uid="{00000000-0005-0000-0000-00005B080000}"/>
    <cellStyle name="_3.육교구조계산서_덕성수량(신설2)_여수신기수량(후문1)" xfId="1303" xr:uid="{00000000-0005-0000-0000-00005C080000}"/>
    <cellStyle name="_3.육교구조계산서_덕성수량(신설2)_여수신기수량(후문1)_82호선" xfId="1304" xr:uid="{00000000-0005-0000-0000-00005D080000}"/>
    <cellStyle name="_3.육교구조계산서_덕성수량(신설2)_여수신기수량(후문1)_82호선(최종)" xfId="1305" xr:uid="{00000000-0005-0000-0000-00005E080000}"/>
    <cellStyle name="_3.육교구조계산서_덕성수량(신설2)_여수신기수량(후문1)_82호선(최종)_23호선" xfId="1306" xr:uid="{00000000-0005-0000-0000-00005F080000}"/>
    <cellStyle name="_3.육교구조계산서_덕성수량(신설2)_여수신기수량(후문1)_82호선_23호선" xfId="1307" xr:uid="{00000000-0005-0000-0000-000060080000}"/>
    <cellStyle name="_3.육교구조계산서_덕성수량(신설2)_여수신기수량(후문1)_98호선" xfId="1308" xr:uid="{00000000-0005-0000-0000-000061080000}"/>
    <cellStyle name="_3.육교구조계산서_덕성수량(신설2)_여수신기수량(후문1)_98호선_23호선" xfId="1309" xr:uid="{00000000-0005-0000-0000-000062080000}"/>
    <cellStyle name="_3.육교구조계산서_덕성수량(신설2)_여수신기수량(후문1)_금광신갈(9.29)" xfId="1310" xr:uid="{00000000-0005-0000-0000-000063080000}"/>
    <cellStyle name="_3.육교구조계산서_덕성수량(신설2)_여수신기수량(후문1)_금광신갈(9.29)_82호선" xfId="1311" xr:uid="{00000000-0005-0000-0000-000064080000}"/>
    <cellStyle name="_3.육교구조계산서_덕성수량(신설2)_여수신기수량(후문1)_금광신갈(9.29)_82호선(최종)" xfId="1312" xr:uid="{00000000-0005-0000-0000-000065080000}"/>
    <cellStyle name="_3.육교구조계산서_덕성수량(신설2)_여수신기수량(후문1)_금광신갈(9.29)_82호선(최종)_23호선" xfId="1313" xr:uid="{00000000-0005-0000-0000-000066080000}"/>
    <cellStyle name="_3.육교구조계산서_덕성수량(신설2)_여수신기수량(후문1)_금광신갈(9.29)_82호선_23호선" xfId="1314" xr:uid="{00000000-0005-0000-0000-000067080000}"/>
    <cellStyle name="_3.육교구조계산서_덕성수량(신설2)_여수신기수량(후문1)_금광신갈(9.29)_98호선" xfId="1315" xr:uid="{00000000-0005-0000-0000-000068080000}"/>
    <cellStyle name="_3.육교구조계산서_덕성수량(신설2)_여수신기수량(후문1)_금광신갈(9.29)_98호선_23호선" xfId="1316" xr:uid="{00000000-0005-0000-0000-000069080000}"/>
    <cellStyle name="_3.육교구조계산서_덕성수량(신설2)_여수신기수량(후문1)_금광신갈(9.29)_영사교외5개교" xfId="1317" xr:uid="{00000000-0005-0000-0000-00006A080000}"/>
    <cellStyle name="_3.육교구조계산서_덕성수량(신설2)_여수신기수량(후문1)_금광신갈(9.29)_영사교외5개교_23호선" xfId="1318" xr:uid="{00000000-0005-0000-0000-00006B080000}"/>
    <cellStyle name="_3.육교구조계산서_덕성수량(신설2)_여수신기수량(후문1)_영사교외5개교" xfId="1319" xr:uid="{00000000-0005-0000-0000-00006C080000}"/>
    <cellStyle name="_3.육교구조계산서_덕성수량(신설2)_여수신기수량(후문1)_영사교외5개교_23호선" xfId="1320" xr:uid="{00000000-0005-0000-0000-00006D080000}"/>
    <cellStyle name="_3.육교구조계산서_덕성수량(신설2)_영사교외5개교" xfId="1321" xr:uid="{00000000-0005-0000-0000-00006E080000}"/>
    <cellStyle name="_3.육교구조계산서_덕성수량(신설2)_영사교외5개교_23호선" xfId="1322" xr:uid="{00000000-0005-0000-0000-00006F080000}"/>
    <cellStyle name="_3.육교구조계산서_덕성수량(신설2)_인화-논현A수량수정" xfId="1323" xr:uid="{00000000-0005-0000-0000-000070080000}"/>
    <cellStyle name="_3.육교구조계산서_덕성수량(신설2)_인화-논현A수량수정_82호선" xfId="1324" xr:uid="{00000000-0005-0000-0000-000071080000}"/>
    <cellStyle name="_3.육교구조계산서_덕성수량(신설2)_인화-논현A수량수정_82호선(최종)" xfId="1325" xr:uid="{00000000-0005-0000-0000-000072080000}"/>
    <cellStyle name="_3.육교구조계산서_덕성수량(신설2)_인화-논현A수량수정_82호선(최종)_23호선" xfId="1326" xr:uid="{00000000-0005-0000-0000-000073080000}"/>
    <cellStyle name="_3.육교구조계산서_덕성수량(신설2)_인화-논현A수량수정_82호선_23호선" xfId="1327" xr:uid="{00000000-0005-0000-0000-000074080000}"/>
    <cellStyle name="_3.육교구조계산서_덕성수량(신설2)_인화-논현A수량수정_98호선" xfId="1328" xr:uid="{00000000-0005-0000-0000-000075080000}"/>
    <cellStyle name="_3.육교구조계산서_덕성수량(신설2)_인화-논현A수량수정_98호선_23호선" xfId="1329" xr:uid="{00000000-0005-0000-0000-000076080000}"/>
    <cellStyle name="_3.육교구조계산서_덕성수량(신설2)_인화-논현A수량수정_경림가오지구" xfId="1330" xr:uid="{00000000-0005-0000-0000-000077080000}"/>
    <cellStyle name="_3.육교구조계산서_덕성수량(신설2)_인화-논현A수량수정_경림가오지구_82호선" xfId="1331" xr:uid="{00000000-0005-0000-0000-000078080000}"/>
    <cellStyle name="_3.육교구조계산서_덕성수량(신설2)_인화-논현A수량수정_경림가오지구_82호선(최종)" xfId="1332" xr:uid="{00000000-0005-0000-0000-000079080000}"/>
    <cellStyle name="_3.육교구조계산서_덕성수량(신설2)_인화-논현A수량수정_경림가오지구_82호선(최종)_23호선" xfId="1333" xr:uid="{00000000-0005-0000-0000-00007A080000}"/>
    <cellStyle name="_3.육교구조계산서_덕성수량(신설2)_인화-논현A수량수정_경림가오지구_82호선_23호선" xfId="1334" xr:uid="{00000000-0005-0000-0000-00007B080000}"/>
    <cellStyle name="_3.육교구조계산서_덕성수량(신설2)_인화-논현A수량수정_경림가오지구_98호선" xfId="1335" xr:uid="{00000000-0005-0000-0000-00007C080000}"/>
    <cellStyle name="_3.육교구조계산서_덕성수량(신설2)_인화-논현A수량수정_경림가오지구_98호선_23호선" xfId="1336" xr:uid="{00000000-0005-0000-0000-00007D080000}"/>
    <cellStyle name="_3.육교구조계산서_덕성수량(신설2)_인화-논현A수량수정_경림가오지구_경림가오지구" xfId="1337" xr:uid="{00000000-0005-0000-0000-00007E080000}"/>
    <cellStyle name="_3.육교구조계산서_덕성수량(신설2)_인화-논현A수량수정_경림가오지구_경림가오지구_82호선" xfId="1338" xr:uid="{00000000-0005-0000-0000-00007F080000}"/>
    <cellStyle name="_3.육교구조계산서_덕성수량(신설2)_인화-논현A수량수정_경림가오지구_경림가오지구_82호선(최종)" xfId="1339" xr:uid="{00000000-0005-0000-0000-000080080000}"/>
    <cellStyle name="_3.육교구조계산서_덕성수량(신설2)_인화-논현A수량수정_경림가오지구_경림가오지구_82호선(최종)_23호선" xfId="1340" xr:uid="{00000000-0005-0000-0000-000081080000}"/>
    <cellStyle name="_3.육교구조계산서_덕성수량(신설2)_인화-논현A수량수정_경림가오지구_경림가오지구_82호선_23호선" xfId="1341" xr:uid="{00000000-0005-0000-0000-000082080000}"/>
    <cellStyle name="_3.육교구조계산서_덕성수량(신설2)_인화-논현A수량수정_경림가오지구_경림가오지구_98호선" xfId="1342" xr:uid="{00000000-0005-0000-0000-000083080000}"/>
    <cellStyle name="_3.육교구조계산서_덕성수량(신설2)_인화-논현A수량수정_경림가오지구_경림가오지구_98호선_23호선" xfId="1343" xr:uid="{00000000-0005-0000-0000-000084080000}"/>
    <cellStyle name="_3.육교구조계산서_덕성수량(신설2)_인화-논현A수량수정_경림가오지구_경림가오지구_금광신갈(9.29)" xfId="1344" xr:uid="{00000000-0005-0000-0000-000085080000}"/>
    <cellStyle name="_3.육교구조계산서_덕성수량(신설2)_인화-논현A수량수정_경림가오지구_경림가오지구_금광신갈(9.29)_82호선" xfId="1345" xr:uid="{00000000-0005-0000-0000-000086080000}"/>
    <cellStyle name="_3.육교구조계산서_덕성수량(신설2)_인화-논현A수량수정_경림가오지구_경림가오지구_금광신갈(9.29)_82호선(최종)" xfId="1346" xr:uid="{00000000-0005-0000-0000-000087080000}"/>
    <cellStyle name="_3.육교구조계산서_덕성수량(신설2)_인화-논현A수량수정_경림가오지구_경림가오지구_금광신갈(9.29)_82호선(최종)_23호선" xfId="1347" xr:uid="{00000000-0005-0000-0000-000088080000}"/>
    <cellStyle name="_3.육교구조계산서_덕성수량(신설2)_인화-논현A수량수정_경림가오지구_경림가오지구_금광신갈(9.29)_82호선_23호선" xfId="1348" xr:uid="{00000000-0005-0000-0000-000089080000}"/>
    <cellStyle name="_3.육교구조계산서_덕성수량(신설2)_인화-논현A수량수정_경림가오지구_경림가오지구_금광신갈(9.29)_98호선" xfId="1349" xr:uid="{00000000-0005-0000-0000-00008A080000}"/>
    <cellStyle name="_3.육교구조계산서_덕성수량(신설2)_인화-논현A수량수정_경림가오지구_경림가오지구_금광신갈(9.29)_98호선_23호선" xfId="1350" xr:uid="{00000000-0005-0000-0000-00008B080000}"/>
    <cellStyle name="_3.육교구조계산서_덕성수량(신설2)_인화-논현A수량수정_경림가오지구_경림가오지구_금광신갈(9.29)_영사교외5개교" xfId="1351" xr:uid="{00000000-0005-0000-0000-00008C080000}"/>
    <cellStyle name="_3.육교구조계산서_덕성수량(신설2)_인화-논현A수량수정_경림가오지구_경림가오지구_금광신갈(9.29)_영사교외5개교_23호선" xfId="1352" xr:uid="{00000000-0005-0000-0000-00008D080000}"/>
    <cellStyle name="_3.육교구조계산서_덕성수량(신설2)_인화-논현A수량수정_경림가오지구_경림가오지구_영사교외5개교" xfId="1353" xr:uid="{00000000-0005-0000-0000-00008E080000}"/>
    <cellStyle name="_3.육교구조계산서_덕성수량(신설2)_인화-논현A수량수정_경림가오지구_경림가오지구_영사교외5개교_23호선" xfId="1354" xr:uid="{00000000-0005-0000-0000-00008F080000}"/>
    <cellStyle name="_3.육교구조계산서_덕성수량(신설2)_인화-논현A수량수정_경림가오지구_금광신갈(9.29)" xfId="1355" xr:uid="{00000000-0005-0000-0000-000090080000}"/>
    <cellStyle name="_3.육교구조계산서_덕성수량(신설2)_인화-논현A수량수정_경림가오지구_금광신갈(9.29)_82호선" xfId="1356" xr:uid="{00000000-0005-0000-0000-000091080000}"/>
    <cellStyle name="_3.육교구조계산서_덕성수량(신설2)_인화-논현A수량수정_경림가오지구_금광신갈(9.29)_82호선(최종)" xfId="1357" xr:uid="{00000000-0005-0000-0000-000092080000}"/>
    <cellStyle name="_3.육교구조계산서_덕성수량(신설2)_인화-논현A수량수정_경림가오지구_금광신갈(9.29)_82호선(최종)_23호선" xfId="1358" xr:uid="{00000000-0005-0000-0000-000093080000}"/>
    <cellStyle name="_3.육교구조계산서_덕성수량(신설2)_인화-논현A수량수정_경림가오지구_금광신갈(9.29)_82호선_23호선" xfId="1359" xr:uid="{00000000-0005-0000-0000-000094080000}"/>
    <cellStyle name="_3.육교구조계산서_덕성수량(신설2)_인화-논현A수량수정_경림가오지구_금광신갈(9.29)_98호선" xfId="1360" xr:uid="{00000000-0005-0000-0000-000095080000}"/>
    <cellStyle name="_3.육교구조계산서_덕성수량(신설2)_인화-논현A수량수정_경림가오지구_금광신갈(9.29)_98호선_23호선" xfId="1361" xr:uid="{00000000-0005-0000-0000-000096080000}"/>
    <cellStyle name="_3.육교구조계산서_덕성수량(신설2)_인화-논현A수량수정_경림가오지구_금광신갈(9.29)_영사교외5개교" xfId="1362" xr:uid="{00000000-0005-0000-0000-000097080000}"/>
    <cellStyle name="_3.육교구조계산서_덕성수량(신설2)_인화-논현A수량수정_경림가오지구_금광신갈(9.29)_영사교외5개교_23호선" xfId="1363" xr:uid="{00000000-0005-0000-0000-000098080000}"/>
    <cellStyle name="_3.육교구조계산서_덕성수량(신설2)_인화-논현A수량수정_경림가오지구_영사교외5개교" xfId="1364" xr:uid="{00000000-0005-0000-0000-000099080000}"/>
    <cellStyle name="_3.육교구조계산서_덕성수량(신설2)_인화-논현A수량수정_경림가오지구_영사교외5개교_23호선" xfId="1365" xr:uid="{00000000-0005-0000-0000-00009A080000}"/>
    <cellStyle name="_3.육교구조계산서_덕성수량(신설2)_인화-논현A수량수정_금광신갈(9.29)" xfId="1366" xr:uid="{00000000-0005-0000-0000-00009B080000}"/>
    <cellStyle name="_3.육교구조계산서_덕성수량(신설2)_인화-논현A수량수정_금광신갈(9.29)_82호선" xfId="1367" xr:uid="{00000000-0005-0000-0000-00009C080000}"/>
    <cellStyle name="_3.육교구조계산서_덕성수량(신설2)_인화-논현A수량수정_금광신갈(9.29)_82호선(최종)" xfId="1368" xr:uid="{00000000-0005-0000-0000-00009D080000}"/>
    <cellStyle name="_3.육교구조계산서_덕성수량(신설2)_인화-논현A수량수정_금광신갈(9.29)_82호선(최종)_23호선" xfId="1369" xr:uid="{00000000-0005-0000-0000-00009E080000}"/>
    <cellStyle name="_3.육교구조계산서_덕성수량(신설2)_인화-논현A수량수정_금광신갈(9.29)_82호선_23호선" xfId="1370" xr:uid="{00000000-0005-0000-0000-00009F080000}"/>
    <cellStyle name="_3.육교구조계산서_덕성수량(신설2)_인화-논현A수량수정_금광신갈(9.29)_98호선" xfId="1371" xr:uid="{00000000-0005-0000-0000-0000A0080000}"/>
    <cellStyle name="_3.육교구조계산서_덕성수량(신설2)_인화-논현A수량수정_금광신갈(9.29)_98호선_23호선" xfId="1372" xr:uid="{00000000-0005-0000-0000-0000A1080000}"/>
    <cellStyle name="_3.육교구조계산서_덕성수량(신설2)_인화-논현A수량수정_금광신갈(9.29)_영사교외5개교" xfId="1373" xr:uid="{00000000-0005-0000-0000-0000A2080000}"/>
    <cellStyle name="_3.육교구조계산서_덕성수량(신설2)_인화-논현A수량수정_금광신갈(9.29)_영사교외5개교_23호선" xfId="1374" xr:uid="{00000000-0005-0000-0000-0000A3080000}"/>
    <cellStyle name="_3.육교구조계산서_덕성수량(신설2)_인화-논현A수량수정_성북구보도교" xfId="1375" xr:uid="{00000000-0005-0000-0000-0000A4080000}"/>
    <cellStyle name="_3.육교구조계산서_덕성수량(신설2)_인화-논현A수량수정_성북구보도교_82호선" xfId="1376" xr:uid="{00000000-0005-0000-0000-0000A5080000}"/>
    <cellStyle name="_3.육교구조계산서_덕성수량(신설2)_인화-논현A수량수정_성북구보도교_82호선(최종)" xfId="1377" xr:uid="{00000000-0005-0000-0000-0000A6080000}"/>
    <cellStyle name="_3.육교구조계산서_덕성수량(신설2)_인화-논현A수량수정_성북구보도교_82호선(최종)_23호선" xfId="1378" xr:uid="{00000000-0005-0000-0000-0000A7080000}"/>
    <cellStyle name="_3.육교구조계산서_덕성수량(신설2)_인화-논현A수량수정_성북구보도교_82호선_23호선" xfId="1379" xr:uid="{00000000-0005-0000-0000-0000A8080000}"/>
    <cellStyle name="_3.육교구조계산서_덕성수량(신설2)_인화-논현A수량수정_성북구보도교_98호선" xfId="1380" xr:uid="{00000000-0005-0000-0000-0000A9080000}"/>
    <cellStyle name="_3.육교구조계산서_덕성수량(신설2)_인화-논현A수량수정_성북구보도교_98호선_23호선" xfId="1381" xr:uid="{00000000-0005-0000-0000-0000AA080000}"/>
    <cellStyle name="_3.육교구조계산서_덕성수량(신설2)_인화-논현A수량수정_성북구보도교_경림가오지구" xfId="1382" xr:uid="{00000000-0005-0000-0000-0000AB080000}"/>
    <cellStyle name="_3.육교구조계산서_덕성수량(신설2)_인화-논현A수량수정_성북구보도교_경림가오지구_82호선" xfId="1383" xr:uid="{00000000-0005-0000-0000-0000AC080000}"/>
    <cellStyle name="_3.육교구조계산서_덕성수량(신설2)_인화-논현A수량수정_성북구보도교_경림가오지구_82호선(최종)" xfId="1384" xr:uid="{00000000-0005-0000-0000-0000AD080000}"/>
    <cellStyle name="_3.육교구조계산서_덕성수량(신설2)_인화-논현A수량수정_성북구보도교_경림가오지구_82호선(최종)_23호선" xfId="1385" xr:uid="{00000000-0005-0000-0000-0000AE080000}"/>
    <cellStyle name="_3.육교구조계산서_덕성수량(신설2)_인화-논현A수량수정_성북구보도교_경림가오지구_82호선_23호선" xfId="1386" xr:uid="{00000000-0005-0000-0000-0000AF080000}"/>
    <cellStyle name="_3.육교구조계산서_덕성수량(신설2)_인화-논현A수량수정_성북구보도교_경림가오지구_98호선" xfId="1387" xr:uid="{00000000-0005-0000-0000-0000B0080000}"/>
    <cellStyle name="_3.육교구조계산서_덕성수량(신설2)_인화-논현A수량수정_성북구보도교_경림가오지구_98호선_23호선" xfId="1388" xr:uid="{00000000-0005-0000-0000-0000B1080000}"/>
    <cellStyle name="_3.육교구조계산서_덕성수량(신설2)_인화-논현A수량수정_성북구보도교_경림가오지구_금광신갈(9.29)" xfId="1389" xr:uid="{00000000-0005-0000-0000-0000B2080000}"/>
    <cellStyle name="_3.육교구조계산서_덕성수량(신설2)_인화-논현A수량수정_성북구보도교_경림가오지구_금광신갈(9.29)_82호선" xfId="1390" xr:uid="{00000000-0005-0000-0000-0000B3080000}"/>
    <cellStyle name="_3.육교구조계산서_덕성수량(신설2)_인화-논현A수량수정_성북구보도교_경림가오지구_금광신갈(9.29)_82호선(최종)" xfId="1391" xr:uid="{00000000-0005-0000-0000-0000B4080000}"/>
    <cellStyle name="_3.육교구조계산서_덕성수량(신설2)_인화-논현A수량수정_성북구보도교_경림가오지구_금광신갈(9.29)_82호선(최종)_23호선" xfId="1392" xr:uid="{00000000-0005-0000-0000-0000B5080000}"/>
    <cellStyle name="_3.육교구조계산서_덕성수량(신설2)_인화-논현A수량수정_성북구보도교_경림가오지구_금광신갈(9.29)_82호선_23호선" xfId="1393" xr:uid="{00000000-0005-0000-0000-0000B6080000}"/>
    <cellStyle name="_3.육교구조계산서_덕성수량(신설2)_인화-논현A수량수정_성북구보도교_경림가오지구_금광신갈(9.29)_98호선" xfId="1394" xr:uid="{00000000-0005-0000-0000-0000B7080000}"/>
    <cellStyle name="_3.육교구조계산서_덕성수량(신설2)_인화-논현A수량수정_성북구보도교_경림가오지구_금광신갈(9.29)_98호선_23호선" xfId="1395" xr:uid="{00000000-0005-0000-0000-0000B8080000}"/>
    <cellStyle name="_3.육교구조계산서_덕성수량(신설2)_인화-논현A수량수정_성북구보도교_경림가오지구_금광신갈(9.29)_영사교외5개교" xfId="1396" xr:uid="{00000000-0005-0000-0000-0000B9080000}"/>
    <cellStyle name="_3.육교구조계산서_덕성수량(신설2)_인화-논현A수량수정_성북구보도교_경림가오지구_금광신갈(9.29)_영사교외5개교_23호선" xfId="1397" xr:uid="{00000000-0005-0000-0000-0000BA080000}"/>
    <cellStyle name="_3.육교구조계산서_덕성수량(신설2)_인화-논현A수량수정_성북구보도교_경림가오지구_영사교외5개교" xfId="1398" xr:uid="{00000000-0005-0000-0000-0000BB080000}"/>
    <cellStyle name="_3.육교구조계산서_덕성수량(신설2)_인화-논현A수량수정_성북구보도교_경림가오지구_영사교외5개교_23호선" xfId="1399" xr:uid="{00000000-0005-0000-0000-0000BC080000}"/>
    <cellStyle name="_3.육교구조계산서_덕성수량(신설2)_인화-논현A수량수정_성북구보도교_금광신갈(9.29)" xfId="1400" xr:uid="{00000000-0005-0000-0000-0000BD080000}"/>
    <cellStyle name="_3.육교구조계산서_덕성수량(신설2)_인화-논현A수량수정_성북구보도교_금광신갈(9.29)_82호선" xfId="1401" xr:uid="{00000000-0005-0000-0000-0000BE080000}"/>
    <cellStyle name="_3.육교구조계산서_덕성수량(신설2)_인화-논현A수량수정_성북구보도교_금광신갈(9.29)_82호선(최종)" xfId="1402" xr:uid="{00000000-0005-0000-0000-0000BF080000}"/>
    <cellStyle name="_3.육교구조계산서_덕성수량(신설2)_인화-논현A수량수정_성북구보도교_금광신갈(9.29)_82호선(최종)_23호선" xfId="1403" xr:uid="{00000000-0005-0000-0000-0000C0080000}"/>
    <cellStyle name="_3.육교구조계산서_덕성수량(신설2)_인화-논현A수량수정_성북구보도교_금광신갈(9.29)_82호선_23호선" xfId="1404" xr:uid="{00000000-0005-0000-0000-0000C1080000}"/>
    <cellStyle name="_3.육교구조계산서_덕성수량(신설2)_인화-논현A수량수정_성북구보도교_금광신갈(9.29)_98호선" xfId="1405" xr:uid="{00000000-0005-0000-0000-0000C2080000}"/>
    <cellStyle name="_3.육교구조계산서_덕성수량(신설2)_인화-논현A수량수정_성북구보도교_금광신갈(9.29)_98호선_23호선" xfId="1406" xr:uid="{00000000-0005-0000-0000-0000C3080000}"/>
    <cellStyle name="_3.육교구조계산서_덕성수량(신설2)_인화-논현A수량수정_성북구보도교_금광신갈(9.29)_영사교외5개교" xfId="1407" xr:uid="{00000000-0005-0000-0000-0000C4080000}"/>
    <cellStyle name="_3.육교구조계산서_덕성수량(신설2)_인화-논현A수량수정_성북구보도교_금광신갈(9.29)_영사교외5개교_23호선" xfId="1408" xr:uid="{00000000-0005-0000-0000-0000C5080000}"/>
    <cellStyle name="_3.육교구조계산서_덕성수량(신설2)_인화-논현A수량수정_성북구보도교_수량(성북천2)" xfId="1409" xr:uid="{00000000-0005-0000-0000-0000C6080000}"/>
    <cellStyle name="_3.육교구조계산서_덕성수량(신설2)_인화-논현A수량수정_성북구보도교_수량(성북천2)_82호선" xfId="1410" xr:uid="{00000000-0005-0000-0000-0000C7080000}"/>
    <cellStyle name="_3.육교구조계산서_덕성수량(신설2)_인화-논현A수량수정_성북구보도교_수량(성북천2)_82호선(최종)" xfId="1411" xr:uid="{00000000-0005-0000-0000-0000C8080000}"/>
    <cellStyle name="_3.육교구조계산서_덕성수량(신설2)_인화-논현A수량수정_성북구보도교_수량(성북천2)_82호선(최종)_23호선" xfId="1412" xr:uid="{00000000-0005-0000-0000-0000C9080000}"/>
    <cellStyle name="_3.육교구조계산서_덕성수량(신설2)_인화-논현A수량수정_성북구보도교_수량(성북천2)_82호선_23호선" xfId="1413" xr:uid="{00000000-0005-0000-0000-0000CA080000}"/>
    <cellStyle name="_3.육교구조계산서_덕성수량(신설2)_인화-논현A수량수정_성북구보도교_수량(성북천2)_98호선" xfId="1414" xr:uid="{00000000-0005-0000-0000-0000CB080000}"/>
    <cellStyle name="_3.육교구조계산서_덕성수량(신설2)_인화-논현A수량수정_성북구보도교_수량(성북천2)_98호선_23호선" xfId="1415" xr:uid="{00000000-0005-0000-0000-0000CC080000}"/>
    <cellStyle name="_3.육교구조계산서_덕성수량(신설2)_인화-논현A수량수정_성북구보도교_수량(성북천2)_경림가오지구" xfId="1416" xr:uid="{00000000-0005-0000-0000-0000CD080000}"/>
    <cellStyle name="_3.육교구조계산서_덕성수량(신설2)_인화-논현A수량수정_성북구보도교_수량(성북천2)_경림가오지구_82호선" xfId="1417" xr:uid="{00000000-0005-0000-0000-0000CE080000}"/>
    <cellStyle name="_3.육교구조계산서_덕성수량(신설2)_인화-논현A수량수정_성북구보도교_수량(성북천2)_경림가오지구_82호선(최종)" xfId="1418" xr:uid="{00000000-0005-0000-0000-0000CF080000}"/>
    <cellStyle name="_3.육교구조계산서_덕성수량(신설2)_인화-논현A수량수정_성북구보도교_수량(성북천2)_경림가오지구_82호선(최종)_23호선" xfId="1419" xr:uid="{00000000-0005-0000-0000-0000D0080000}"/>
    <cellStyle name="_3.육교구조계산서_덕성수량(신설2)_인화-논현A수량수정_성북구보도교_수량(성북천2)_경림가오지구_82호선_23호선" xfId="1420" xr:uid="{00000000-0005-0000-0000-0000D1080000}"/>
    <cellStyle name="_3.육교구조계산서_덕성수량(신설2)_인화-논현A수량수정_성북구보도교_수량(성북천2)_경림가오지구_98호선" xfId="1421" xr:uid="{00000000-0005-0000-0000-0000D2080000}"/>
    <cellStyle name="_3.육교구조계산서_덕성수량(신설2)_인화-논현A수량수정_성북구보도교_수량(성북천2)_경림가오지구_98호선_23호선" xfId="1422" xr:uid="{00000000-0005-0000-0000-0000D3080000}"/>
    <cellStyle name="_3.육교구조계산서_덕성수량(신설2)_인화-논현A수량수정_성북구보도교_수량(성북천2)_경림가오지구_경림가오지구" xfId="1423" xr:uid="{00000000-0005-0000-0000-0000D4080000}"/>
    <cellStyle name="_3.육교구조계산서_덕성수량(신설2)_인화-논현A수량수정_성북구보도교_수량(성북천2)_경림가오지구_경림가오지구_82호선" xfId="1424" xr:uid="{00000000-0005-0000-0000-0000D5080000}"/>
    <cellStyle name="_3.육교구조계산서_덕성수량(신설2)_인화-논현A수량수정_성북구보도교_수량(성북천2)_경림가오지구_경림가오지구_82호선(최종)" xfId="1425" xr:uid="{00000000-0005-0000-0000-0000D6080000}"/>
    <cellStyle name="_3.육교구조계산서_덕성수량(신설2)_인화-논현A수량수정_성북구보도교_수량(성북천2)_경림가오지구_경림가오지구_82호선(최종)_23호선" xfId="1426" xr:uid="{00000000-0005-0000-0000-0000D7080000}"/>
    <cellStyle name="_3.육교구조계산서_덕성수량(신설2)_인화-논현A수량수정_성북구보도교_수량(성북천2)_경림가오지구_경림가오지구_82호선_23호선" xfId="1427" xr:uid="{00000000-0005-0000-0000-0000D8080000}"/>
    <cellStyle name="_3.육교구조계산서_덕성수량(신설2)_인화-논현A수량수정_성북구보도교_수량(성북천2)_경림가오지구_경림가오지구_98호선" xfId="1428" xr:uid="{00000000-0005-0000-0000-0000D9080000}"/>
    <cellStyle name="_3.육교구조계산서_덕성수량(신설2)_인화-논현A수량수정_성북구보도교_수량(성북천2)_경림가오지구_경림가오지구_98호선_23호선" xfId="1429" xr:uid="{00000000-0005-0000-0000-0000DA080000}"/>
    <cellStyle name="_3.육교구조계산서_덕성수량(신설2)_인화-논현A수량수정_성북구보도교_수량(성북천2)_경림가오지구_경림가오지구_금광신갈(9.29)" xfId="1430" xr:uid="{00000000-0005-0000-0000-0000DB080000}"/>
    <cellStyle name="_3.육교구조계산서_덕성수량(신설2)_인화-논현A수량수정_성북구보도교_수량(성북천2)_경림가오지구_경림가오지구_금광신갈(9.29)_82호선" xfId="1431" xr:uid="{00000000-0005-0000-0000-0000DC080000}"/>
    <cellStyle name="_3.육교구조계산서_덕성수량(신설2)_인화-논현A수량수정_성북구보도교_수량(성북천2)_경림가오지구_경림가오지구_금광신갈(9.29)_82호선(최종)" xfId="1432" xr:uid="{00000000-0005-0000-0000-0000DD080000}"/>
    <cellStyle name="_3.육교구조계산서_덕성수량(신설2)_인화-논현A수량수정_성북구보도교_수량(성북천2)_경림가오지구_경림가오지구_금광신갈(9.29)_82호선(최종)_23호선" xfId="1433" xr:uid="{00000000-0005-0000-0000-0000DE080000}"/>
    <cellStyle name="_3.육교구조계산서_덕성수량(신설2)_인화-논현A수량수정_성북구보도교_수량(성북천2)_경림가오지구_경림가오지구_금광신갈(9.29)_82호선_23호선" xfId="1434" xr:uid="{00000000-0005-0000-0000-0000DF080000}"/>
    <cellStyle name="_3.육교구조계산서_덕성수량(신설2)_인화-논현A수량수정_성북구보도교_수량(성북천2)_경림가오지구_경림가오지구_금광신갈(9.29)_98호선" xfId="1435" xr:uid="{00000000-0005-0000-0000-0000E0080000}"/>
    <cellStyle name="_3.육교구조계산서_덕성수량(신설2)_인화-논현A수량수정_성북구보도교_수량(성북천2)_경림가오지구_경림가오지구_금광신갈(9.29)_98호선_23호선" xfId="1436" xr:uid="{00000000-0005-0000-0000-0000E1080000}"/>
    <cellStyle name="_3.육교구조계산서_덕성수량(신설2)_인화-논현A수량수정_성북구보도교_수량(성북천2)_경림가오지구_경림가오지구_금광신갈(9.29)_영사교외5개교" xfId="1437" xr:uid="{00000000-0005-0000-0000-0000E2080000}"/>
    <cellStyle name="_3.육교구조계산서_덕성수량(신설2)_인화-논현A수량수정_성북구보도교_수량(성북천2)_경림가오지구_경림가오지구_금광신갈(9.29)_영사교외5개교_23호선" xfId="1438" xr:uid="{00000000-0005-0000-0000-0000E3080000}"/>
    <cellStyle name="_3.육교구조계산서_덕성수량(신설2)_인화-논현A수량수정_성북구보도교_수량(성북천2)_경림가오지구_경림가오지구_영사교외5개교" xfId="1439" xr:uid="{00000000-0005-0000-0000-0000E4080000}"/>
    <cellStyle name="_3.육교구조계산서_덕성수량(신설2)_인화-논현A수량수정_성북구보도교_수량(성북천2)_경림가오지구_경림가오지구_영사교외5개교_23호선" xfId="1440" xr:uid="{00000000-0005-0000-0000-0000E5080000}"/>
    <cellStyle name="_3.육교구조계산서_덕성수량(신설2)_인화-논현A수량수정_성북구보도교_수량(성북천2)_경림가오지구_금광신갈(9.29)" xfId="1441" xr:uid="{00000000-0005-0000-0000-0000E6080000}"/>
    <cellStyle name="_3.육교구조계산서_덕성수량(신설2)_인화-논현A수량수정_성북구보도교_수량(성북천2)_경림가오지구_금광신갈(9.29)_82호선" xfId="1442" xr:uid="{00000000-0005-0000-0000-0000E7080000}"/>
    <cellStyle name="_3.육교구조계산서_덕성수량(신설2)_인화-논현A수량수정_성북구보도교_수량(성북천2)_경림가오지구_금광신갈(9.29)_82호선(최종)" xfId="1443" xr:uid="{00000000-0005-0000-0000-0000E8080000}"/>
    <cellStyle name="_3.육교구조계산서_덕성수량(신설2)_인화-논현A수량수정_성북구보도교_수량(성북천2)_경림가오지구_금광신갈(9.29)_82호선(최종)_23호선" xfId="1444" xr:uid="{00000000-0005-0000-0000-0000E9080000}"/>
    <cellStyle name="_3.육교구조계산서_덕성수량(신설2)_인화-논현A수량수정_성북구보도교_수량(성북천2)_경림가오지구_금광신갈(9.29)_82호선_23호선" xfId="1445" xr:uid="{00000000-0005-0000-0000-0000EA080000}"/>
    <cellStyle name="_3.육교구조계산서_덕성수량(신설2)_인화-논현A수량수정_성북구보도교_수량(성북천2)_경림가오지구_금광신갈(9.29)_98호선" xfId="1446" xr:uid="{00000000-0005-0000-0000-0000EB080000}"/>
    <cellStyle name="_3.육교구조계산서_덕성수량(신설2)_인화-논현A수량수정_성북구보도교_수량(성북천2)_경림가오지구_금광신갈(9.29)_98호선_23호선" xfId="1447" xr:uid="{00000000-0005-0000-0000-0000EC080000}"/>
    <cellStyle name="_3.육교구조계산서_덕성수량(신설2)_인화-논현A수량수정_성북구보도교_수량(성북천2)_경림가오지구_금광신갈(9.29)_영사교외5개교" xfId="1448" xr:uid="{00000000-0005-0000-0000-0000ED080000}"/>
    <cellStyle name="_3.육교구조계산서_덕성수량(신설2)_인화-논현A수량수정_성북구보도교_수량(성북천2)_경림가오지구_금광신갈(9.29)_영사교외5개교_23호선" xfId="1449" xr:uid="{00000000-0005-0000-0000-0000EE080000}"/>
    <cellStyle name="_3.육교구조계산서_덕성수량(신설2)_인화-논현A수량수정_성북구보도교_수량(성북천2)_경림가오지구_영사교외5개교" xfId="1450" xr:uid="{00000000-0005-0000-0000-0000EF080000}"/>
    <cellStyle name="_3.육교구조계산서_덕성수량(신설2)_인화-논현A수량수정_성북구보도교_수량(성북천2)_경림가오지구_영사교외5개교_23호선" xfId="1451" xr:uid="{00000000-0005-0000-0000-0000F0080000}"/>
    <cellStyle name="_3.육교구조계산서_덕성수량(신설2)_인화-논현A수량수정_성북구보도교_수량(성북천2)_금광신갈(9.29)" xfId="1452" xr:uid="{00000000-0005-0000-0000-0000F1080000}"/>
    <cellStyle name="_3.육교구조계산서_덕성수량(신설2)_인화-논현A수량수정_성북구보도교_수량(성북천2)_금광신갈(9.29)_82호선" xfId="1453" xr:uid="{00000000-0005-0000-0000-0000F2080000}"/>
    <cellStyle name="_3.육교구조계산서_덕성수량(신설2)_인화-논현A수량수정_성북구보도교_수량(성북천2)_금광신갈(9.29)_82호선(최종)" xfId="1454" xr:uid="{00000000-0005-0000-0000-0000F3080000}"/>
    <cellStyle name="_3.육교구조계산서_덕성수량(신설2)_인화-논현A수량수정_성북구보도교_수량(성북천2)_금광신갈(9.29)_82호선(최종)_23호선" xfId="1455" xr:uid="{00000000-0005-0000-0000-0000F4080000}"/>
    <cellStyle name="_3.육교구조계산서_덕성수량(신설2)_인화-논현A수량수정_성북구보도교_수량(성북천2)_금광신갈(9.29)_82호선_23호선" xfId="1456" xr:uid="{00000000-0005-0000-0000-0000F5080000}"/>
    <cellStyle name="_3.육교구조계산서_덕성수량(신설2)_인화-논현A수량수정_성북구보도교_수량(성북천2)_금광신갈(9.29)_98호선" xfId="1457" xr:uid="{00000000-0005-0000-0000-0000F6080000}"/>
    <cellStyle name="_3.육교구조계산서_덕성수량(신설2)_인화-논현A수량수정_성북구보도교_수량(성북천2)_금광신갈(9.29)_98호선_23호선" xfId="1458" xr:uid="{00000000-0005-0000-0000-0000F7080000}"/>
    <cellStyle name="_3.육교구조계산서_덕성수량(신설2)_인화-논현A수량수정_성북구보도교_수량(성북천2)_금광신갈(9.29)_영사교외5개교" xfId="1459" xr:uid="{00000000-0005-0000-0000-0000F8080000}"/>
    <cellStyle name="_3.육교구조계산서_덕성수량(신설2)_인화-논현A수량수정_성북구보도교_수량(성북천2)_금광신갈(9.29)_영사교외5개교_23호선" xfId="1460" xr:uid="{00000000-0005-0000-0000-0000F9080000}"/>
    <cellStyle name="_3.육교구조계산서_덕성수량(신설2)_인화-논현A수량수정_성북구보도교_수량(성북천2)_영사교외5개교" xfId="1461" xr:uid="{00000000-0005-0000-0000-0000FA080000}"/>
    <cellStyle name="_3.육교구조계산서_덕성수량(신설2)_인화-논현A수량수정_성북구보도교_수량(성북천2)_영사교외5개교_23호선" xfId="1462" xr:uid="{00000000-0005-0000-0000-0000FB080000}"/>
    <cellStyle name="_3.육교구조계산서_덕성수량(신설2)_인화-논현A수량수정_성북구보도교_안성기초수량(0214완료)" xfId="1463" xr:uid="{00000000-0005-0000-0000-0000FC080000}"/>
    <cellStyle name="_3.육교구조계산서_덕성수량(신설2)_인화-논현A수량수정_성북구보도교_안성기초수량(0214완료)_82호선" xfId="1464" xr:uid="{00000000-0005-0000-0000-0000FD080000}"/>
    <cellStyle name="_3.육교구조계산서_덕성수량(신설2)_인화-논현A수량수정_성북구보도교_안성기초수량(0214완료)_82호선(최종)" xfId="1465" xr:uid="{00000000-0005-0000-0000-0000FE080000}"/>
    <cellStyle name="_3.육교구조계산서_덕성수량(신설2)_인화-논현A수량수정_성북구보도교_안성기초수량(0214완료)_82호선(최종)_23호선" xfId="1466" xr:uid="{00000000-0005-0000-0000-0000FF080000}"/>
    <cellStyle name="_3.육교구조계산서_덕성수량(신설2)_인화-논현A수량수정_성북구보도교_안성기초수량(0214완료)_82호선_23호선" xfId="1467" xr:uid="{00000000-0005-0000-0000-000000090000}"/>
    <cellStyle name="_3.육교구조계산서_덕성수량(신설2)_인화-논현A수량수정_성북구보도교_안성기초수량(0214완료)_98호선" xfId="1468" xr:uid="{00000000-0005-0000-0000-000001090000}"/>
    <cellStyle name="_3.육교구조계산서_덕성수량(신설2)_인화-논현A수량수정_성북구보도교_안성기초수량(0214완료)_98호선_23호선" xfId="1469" xr:uid="{00000000-0005-0000-0000-000002090000}"/>
    <cellStyle name="_3.육교구조계산서_덕성수량(신설2)_인화-논현A수량수정_성북구보도교_안성기초수량(0214완료)_경림가오지구" xfId="1470" xr:uid="{00000000-0005-0000-0000-000003090000}"/>
    <cellStyle name="_3.육교구조계산서_덕성수량(신설2)_인화-논현A수량수정_성북구보도교_안성기초수량(0214완료)_경림가오지구_82호선" xfId="1471" xr:uid="{00000000-0005-0000-0000-000004090000}"/>
    <cellStyle name="_3.육교구조계산서_덕성수량(신설2)_인화-논현A수량수정_성북구보도교_안성기초수량(0214완료)_경림가오지구_82호선(최종)" xfId="1472" xr:uid="{00000000-0005-0000-0000-000005090000}"/>
    <cellStyle name="_3.육교구조계산서_덕성수량(신설2)_인화-논현A수량수정_성북구보도교_안성기초수량(0214완료)_경림가오지구_82호선(최종)_23호선" xfId="1473" xr:uid="{00000000-0005-0000-0000-000006090000}"/>
    <cellStyle name="_3.육교구조계산서_덕성수량(신설2)_인화-논현A수량수정_성북구보도교_안성기초수량(0214완료)_경림가오지구_82호선_23호선" xfId="1474" xr:uid="{00000000-0005-0000-0000-000007090000}"/>
    <cellStyle name="_3.육교구조계산서_덕성수량(신설2)_인화-논현A수량수정_성북구보도교_안성기초수량(0214완료)_경림가오지구_98호선" xfId="1475" xr:uid="{00000000-0005-0000-0000-000008090000}"/>
    <cellStyle name="_3.육교구조계산서_덕성수량(신설2)_인화-논현A수량수정_성북구보도교_안성기초수량(0214완료)_경림가오지구_98호선_23호선" xfId="1476" xr:uid="{00000000-0005-0000-0000-000009090000}"/>
    <cellStyle name="_3.육교구조계산서_덕성수량(신설2)_인화-논현A수량수정_성북구보도교_안성기초수량(0214완료)_경림가오지구_경림가오지구" xfId="1477" xr:uid="{00000000-0005-0000-0000-00000A090000}"/>
    <cellStyle name="_3.육교구조계산서_덕성수량(신설2)_인화-논현A수량수정_성북구보도교_안성기초수량(0214완료)_경림가오지구_경림가오지구_82호선" xfId="1478" xr:uid="{00000000-0005-0000-0000-00000B090000}"/>
    <cellStyle name="_3.육교구조계산서_덕성수량(신설2)_인화-논현A수량수정_성북구보도교_안성기초수량(0214완료)_경림가오지구_경림가오지구_82호선(최종)" xfId="1479" xr:uid="{00000000-0005-0000-0000-00000C090000}"/>
    <cellStyle name="_3.육교구조계산서_덕성수량(신설2)_인화-논현A수량수정_성북구보도교_안성기초수량(0214완료)_경림가오지구_경림가오지구_82호선(최종)_23호선" xfId="1480" xr:uid="{00000000-0005-0000-0000-00000D090000}"/>
    <cellStyle name="_3.육교구조계산서_덕성수량(신설2)_인화-논현A수량수정_성북구보도교_안성기초수량(0214완료)_경림가오지구_경림가오지구_82호선_23호선" xfId="1481" xr:uid="{00000000-0005-0000-0000-00000E090000}"/>
    <cellStyle name="_3.육교구조계산서_덕성수량(신설2)_인화-논현A수량수정_성북구보도교_안성기초수량(0214완료)_경림가오지구_경림가오지구_98호선" xfId="1482" xr:uid="{00000000-0005-0000-0000-00000F090000}"/>
    <cellStyle name="_3.육교구조계산서_덕성수량(신설2)_인화-논현A수량수정_성북구보도교_안성기초수량(0214완료)_경림가오지구_경림가오지구_98호선_23호선" xfId="1483" xr:uid="{00000000-0005-0000-0000-000010090000}"/>
    <cellStyle name="_3.육교구조계산서_덕성수량(신설2)_인화-논현A수량수정_성북구보도교_안성기초수량(0214완료)_경림가오지구_경림가오지구_금광신갈(9.29)" xfId="1484" xr:uid="{00000000-0005-0000-0000-000011090000}"/>
    <cellStyle name="_3.육교구조계산서_덕성수량(신설2)_인화-논현A수량수정_성북구보도교_안성기초수량(0214완료)_경림가오지구_경림가오지구_금광신갈(9.29)_82호선" xfId="1485" xr:uid="{00000000-0005-0000-0000-000012090000}"/>
    <cellStyle name="_3.육교구조계산서_덕성수량(신설2)_인화-논현A수량수정_성북구보도교_안성기초수량(0214완료)_경림가오지구_경림가오지구_금광신갈(9.29)_82호선(최종)" xfId="1486" xr:uid="{00000000-0005-0000-0000-000013090000}"/>
    <cellStyle name="_3.육교구조계산서_덕성수량(신설2)_인화-논현A수량수정_성북구보도교_안성기초수량(0214완료)_경림가오지구_경림가오지구_금광신갈(9.29)_82호선(최종)_23호선" xfId="1487" xr:uid="{00000000-0005-0000-0000-000014090000}"/>
    <cellStyle name="_3.육교구조계산서_덕성수량(신설2)_인화-논현A수량수정_성북구보도교_안성기초수량(0214완료)_경림가오지구_경림가오지구_금광신갈(9.29)_82호선_23호선" xfId="1488" xr:uid="{00000000-0005-0000-0000-000015090000}"/>
    <cellStyle name="_3.육교구조계산서_덕성수량(신설2)_인화-논현A수량수정_성북구보도교_안성기초수량(0214완료)_경림가오지구_경림가오지구_금광신갈(9.29)_98호선" xfId="1489" xr:uid="{00000000-0005-0000-0000-000016090000}"/>
    <cellStyle name="_3.육교구조계산서_덕성수량(신설2)_인화-논현A수량수정_성북구보도교_안성기초수량(0214완료)_경림가오지구_경림가오지구_금광신갈(9.29)_98호선_23호선" xfId="1490" xr:uid="{00000000-0005-0000-0000-000017090000}"/>
    <cellStyle name="_3.육교구조계산서_덕성수량(신설2)_인화-논현A수량수정_성북구보도교_안성기초수량(0214완료)_경림가오지구_경림가오지구_금광신갈(9.29)_영사교외5개교" xfId="1491" xr:uid="{00000000-0005-0000-0000-000018090000}"/>
    <cellStyle name="_3.육교구조계산서_덕성수량(신설2)_인화-논현A수량수정_성북구보도교_안성기초수량(0214완료)_경림가오지구_경림가오지구_금광신갈(9.29)_영사교외5개교_23호선" xfId="1492" xr:uid="{00000000-0005-0000-0000-000019090000}"/>
    <cellStyle name="_3.육교구조계산서_덕성수량(신설2)_인화-논현A수량수정_성북구보도교_안성기초수량(0214완료)_경림가오지구_경림가오지구_영사교외5개교" xfId="1493" xr:uid="{00000000-0005-0000-0000-00001A090000}"/>
    <cellStyle name="_3.육교구조계산서_덕성수량(신설2)_인화-논현A수량수정_성북구보도교_안성기초수량(0214완료)_경림가오지구_경림가오지구_영사교외5개교_23호선" xfId="1494" xr:uid="{00000000-0005-0000-0000-00001B090000}"/>
    <cellStyle name="_3.육교구조계산서_덕성수량(신설2)_인화-논현A수량수정_성북구보도교_안성기초수량(0214완료)_경림가오지구_금광신갈(9.29)" xfId="1495" xr:uid="{00000000-0005-0000-0000-00001C090000}"/>
    <cellStyle name="_3.육교구조계산서_덕성수량(신설2)_인화-논현A수량수정_성북구보도교_안성기초수량(0214완료)_경림가오지구_금광신갈(9.29)_82호선" xfId="1496" xr:uid="{00000000-0005-0000-0000-00001D090000}"/>
    <cellStyle name="_3.육교구조계산서_덕성수량(신설2)_인화-논현A수량수정_성북구보도교_안성기초수량(0214완료)_경림가오지구_금광신갈(9.29)_82호선(최종)" xfId="1497" xr:uid="{00000000-0005-0000-0000-00001E090000}"/>
    <cellStyle name="_3.육교구조계산서_덕성수량(신설2)_인화-논현A수량수정_성북구보도교_안성기초수량(0214완료)_경림가오지구_금광신갈(9.29)_82호선(최종)_23호선" xfId="1498" xr:uid="{00000000-0005-0000-0000-00001F090000}"/>
    <cellStyle name="_3.육교구조계산서_덕성수량(신설2)_인화-논현A수량수정_성북구보도교_안성기초수량(0214완료)_경림가오지구_금광신갈(9.29)_82호선_23호선" xfId="1499" xr:uid="{00000000-0005-0000-0000-000020090000}"/>
    <cellStyle name="_3.육교구조계산서_덕성수량(신설2)_인화-논현A수량수정_성북구보도교_안성기초수량(0214완료)_경림가오지구_금광신갈(9.29)_98호선" xfId="1500" xr:uid="{00000000-0005-0000-0000-000021090000}"/>
    <cellStyle name="_3.육교구조계산서_덕성수량(신설2)_인화-논현A수량수정_성북구보도교_안성기초수량(0214완료)_경림가오지구_금광신갈(9.29)_98호선_23호선" xfId="1501" xr:uid="{00000000-0005-0000-0000-000022090000}"/>
    <cellStyle name="_3.육교구조계산서_덕성수량(신설2)_인화-논현A수량수정_성북구보도교_안성기초수량(0214완료)_경림가오지구_금광신갈(9.29)_영사교외5개교" xfId="1502" xr:uid="{00000000-0005-0000-0000-000023090000}"/>
    <cellStyle name="_3.육교구조계산서_덕성수량(신설2)_인화-논현A수량수정_성북구보도교_안성기초수량(0214완료)_경림가오지구_금광신갈(9.29)_영사교외5개교_23호선" xfId="1503" xr:uid="{00000000-0005-0000-0000-000024090000}"/>
    <cellStyle name="_3.육교구조계산서_덕성수량(신설2)_인화-논현A수량수정_성북구보도교_안성기초수량(0214완료)_경림가오지구_영사교외5개교" xfId="1504" xr:uid="{00000000-0005-0000-0000-000025090000}"/>
    <cellStyle name="_3.육교구조계산서_덕성수량(신설2)_인화-논현A수량수정_성북구보도교_안성기초수량(0214완료)_경림가오지구_영사교외5개교_23호선" xfId="1505" xr:uid="{00000000-0005-0000-0000-000026090000}"/>
    <cellStyle name="_3.육교구조계산서_덕성수량(신설2)_인화-논현A수량수정_성북구보도교_안성기초수량(0214완료)_금광신갈(9.29)" xfId="1506" xr:uid="{00000000-0005-0000-0000-000027090000}"/>
    <cellStyle name="_3.육교구조계산서_덕성수량(신설2)_인화-논현A수량수정_성북구보도교_안성기초수량(0214완료)_금광신갈(9.29)_82호선" xfId="1507" xr:uid="{00000000-0005-0000-0000-000028090000}"/>
    <cellStyle name="_3.육교구조계산서_덕성수량(신설2)_인화-논현A수량수정_성북구보도교_안성기초수량(0214완료)_금광신갈(9.29)_82호선(최종)" xfId="1508" xr:uid="{00000000-0005-0000-0000-000029090000}"/>
    <cellStyle name="_3.육교구조계산서_덕성수량(신설2)_인화-논현A수량수정_성북구보도교_안성기초수량(0214완료)_금광신갈(9.29)_82호선(최종)_23호선" xfId="1509" xr:uid="{00000000-0005-0000-0000-00002A090000}"/>
    <cellStyle name="_3.육교구조계산서_덕성수량(신설2)_인화-논현A수량수정_성북구보도교_안성기초수량(0214완료)_금광신갈(9.29)_82호선_23호선" xfId="1510" xr:uid="{00000000-0005-0000-0000-00002B090000}"/>
    <cellStyle name="_3.육교구조계산서_덕성수량(신설2)_인화-논현A수량수정_성북구보도교_안성기초수량(0214완료)_금광신갈(9.29)_98호선" xfId="1511" xr:uid="{00000000-0005-0000-0000-00002C090000}"/>
    <cellStyle name="_3.육교구조계산서_덕성수량(신설2)_인화-논현A수량수정_성북구보도교_안성기초수량(0214완료)_금광신갈(9.29)_98호선_23호선" xfId="1512" xr:uid="{00000000-0005-0000-0000-00002D090000}"/>
    <cellStyle name="_3.육교구조계산서_덕성수량(신설2)_인화-논현A수량수정_성북구보도교_안성기초수량(0214완료)_금광신갈(9.29)_영사교외5개교" xfId="1513" xr:uid="{00000000-0005-0000-0000-00002E090000}"/>
    <cellStyle name="_3.육교구조계산서_덕성수량(신설2)_인화-논현A수량수정_성북구보도교_안성기초수량(0214완료)_금광신갈(9.29)_영사교외5개교_23호선" xfId="1514" xr:uid="{00000000-0005-0000-0000-00002F090000}"/>
    <cellStyle name="_3.육교구조계산서_덕성수량(신설2)_인화-논현A수량수정_성북구보도교_안성기초수량(0214완료)_영사교외5개교" xfId="1515" xr:uid="{00000000-0005-0000-0000-000030090000}"/>
    <cellStyle name="_3.육교구조계산서_덕성수량(신설2)_인화-논현A수량수정_성북구보도교_안성기초수량(0214완료)_영사교외5개교_23호선" xfId="1516" xr:uid="{00000000-0005-0000-0000-000031090000}"/>
    <cellStyle name="_3.육교구조계산서_덕성수량(신설2)_인화-논현A수량수정_성북구보도교_영사교외5개교" xfId="1517" xr:uid="{00000000-0005-0000-0000-000032090000}"/>
    <cellStyle name="_3.육교구조계산서_덕성수량(신설2)_인화-논현A수량수정_성북구보도교_영사교외5개교_23호선" xfId="1518" xr:uid="{00000000-0005-0000-0000-000033090000}"/>
    <cellStyle name="_3.육교구조계산서_덕성수량(신설2)_인화-논현A수량수정_성북구보도교1" xfId="1519" xr:uid="{00000000-0005-0000-0000-000034090000}"/>
    <cellStyle name="_3.육교구조계산서_덕성수량(신설2)_인화-논현A수량수정_성북구보도교1_82호선" xfId="1520" xr:uid="{00000000-0005-0000-0000-000035090000}"/>
    <cellStyle name="_3.육교구조계산서_덕성수량(신설2)_인화-논현A수량수정_성북구보도교1_82호선(최종)" xfId="1521" xr:uid="{00000000-0005-0000-0000-000036090000}"/>
    <cellStyle name="_3.육교구조계산서_덕성수량(신설2)_인화-논현A수량수정_성북구보도교1_82호선(최종)_23호선" xfId="1522" xr:uid="{00000000-0005-0000-0000-000037090000}"/>
    <cellStyle name="_3.육교구조계산서_덕성수량(신설2)_인화-논현A수량수정_성북구보도교1_82호선_23호선" xfId="1523" xr:uid="{00000000-0005-0000-0000-000038090000}"/>
    <cellStyle name="_3.육교구조계산서_덕성수량(신설2)_인화-논현A수량수정_성북구보도교1_98호선" xfId="1524" xr:uid="{00000000-0005-0000-0000-000039090000}"/>
    <cellStyle name="_3.육교구조계산서_덕성수량(신설2)_인화-논현A수량수정_성북구보도교1_98호선_23호선" xfId="1525" xr:uid="{00000000-0005-0000-0000-00003A090000}"/>
    <cellStyle name="_3.육교구조계산서_덕성수량(신설2)_인화-논현A수량수정_성북구보도교1_경림가오지구" xfId="1526" xr:uid="{00000000-0005-0000-0000-00003B090000}"/>
    <cellStyle name="_3.육교구조계산서_덕성수량(신설2)_인화-논현A수량수정_성북구보도교1_경림가오지구_82호선" xfId="1527" xr:uid="{00000000-0005-0000-0000-00003C090000}"/>
    <cellStyle name="_3.육교구조계산서_덕성수량(신설2)_인화-논현A수량수정_성북구보도교1_경림가오지구_82호선(최종)" xfId="1528" xr:uid="{00000000-0005-0000-0000-00003D090000}"/>
    <cellStyle name="_3.육교구조계산서_덕성수량(신설2)_인화-논현A수량수정_성북구보도교1_경림가오지구_82호선(최종)_23호선" xfId="1529" xr:uid="{00000000-0005-0000-0000-00003E090000}"/>
    <cellStyle name="_3.육교구조계산서_덕성수량(신설2)_인화-논현A수량수정_성북구보도교1_경림가오지구_82호선_23호선" xfId="1530" xr:uid="{00000000-0005-0000-0000-00003F090000}"/>
    <cellStyle name="_3.육교구조계산서_덕성수량(신설2)_인화-논현A수량수정_성북구보도교1_경림가오지구_98호선" xfId="1531" xr:uid="{00000000-0005-0000-0000-000040090000}"/>
    <cellStyle name="_3.육교구조계산서_덕성수량(신설2)_인화-논현A수량수정_성북구보도교1_경림가오지구_98호선_23호선" xfId="1532" xr:uid="{00000000-0005-0000-0000-000041090000}"/>
    <cellStyle name="_3.육교구조계산서_덕성수량(신설2)_인화-논현A수량수정_성북구보도교1_경림가오지구_금광신갈(9.29)" xfId="1533" xr:uid="{00000000-0005-0000-0000-000042090000}"/>
    <cellStyle name="_3.육교구조계산서_덕성수량(신설2)_인화-논현A수량수정_성북구보도교1_경림가오지구_금광신갈(9.29)_82호선" xfId="1534" xr:uid="{00000000-0005-0000-0000-000043090000}"/>
    <cellStyle name="_3.육교구조계산서_덕성수량(신설2)_인화-논현A수량수정_성북구보도교1_경림가오지구_금광신갈(9.29)_82호선(최종)" xfId="1535" xr:uid="{00000000-0005-0000-0000-000044090000}"/>
    <cellStyle name="_3.육교구조계산서_덕성수량(신설2)_인화-논현A수량수정_성북구보도교1_경림가오지구_금광신갈(9.29)_82호선(최종)_23호선" xfId="1536" xr:uid="{00000000-0005-0000-0000-000045090000}"/>
    <cellStyle name="_3.육교구조계산서_덕성수량(신설2)_인화-논현A수량수정_성북구보도교1_경림가오지구_금광신갈(9.29)_82호선_23호선" xfId="1537" xr:uid="{00000000-0005-0000-0000-000046090000}"/>
    <cellStyle name="_3.육교구조계산서_덕성수량(신설2)_인화-논현A수량수정_성북구보도교1_경림가오지구_금광신갈(9.29)_98호선" xfId="1538" xr:uid="{00000000-0005-0000-0000-000047090000}"/>
    <cellStyle name="_3.육교구조계산서_덕성수량(신설2)_인화-논현A수량수정_성북구보도교1_경림가오지구_금광신갈(9.29)_98호선_23호선" xfId="1539" xr:uid="{00000000-0005-0000-0000-000048090000}"/>
    <cellStyle name="_3.육교구조계산서_덕성수량(신설2)_인화-논현A수량수정_성북구보도교1_경림가오지구_금광신갈(9.29)_영사교외5개교" xfId="1540" xr:uid="{00000000-0005-0000-0000-000049090000}"/>
    <cellStyle name="_3.육교구조계산서_덕성수량(신설2)_인화-논현A수량수정_성북구보도교1_경림가오지구_금광신갈(9.29)_영사교외5개교_23호선" xfId="1541" xr:uid="{00000000-0005-0000-0000-00004A090000}"/>
    <cellStyle name="_3.육교구조계산서_덕성수량(신설2)_인화-논현A수량수정_성북구보도교1_경림가오지구_영사교외5개교" xfId="1542" xr:uid="{00000000-0005-0000-0000-00004B090000}"/>
    <cellStyle name="_3.육교구조계산서_덕성수량(신설2)_인화-논현A수량수정_성북구보도교1_경림가오지구_영사교외5개교_23호선" xfId="1543" xr:uid="{00000000-0005-0000-0000-00004C090000}"/>
    <cellStyle name="_3.육교구조계산서_덕성수량(신설2)_인화-논현A수량수정_성북구보도교1_금광신갈(9.29)" xfId="1544" xr:uid="{00000000-0005-0000-0000-00004D090000}"/>
    <cellStyle name="_3.육교구조계산서_덕성수량(신설2)_인화-논현A수량수정_성북구보도교1_금광신갈(9.29)_82호선" xfId="1545" xr:uid="{00000000-0005-0000-0000-00004E090000}"/>
    <cellStyle name="_3.육교구조계산서_덕성수량(신설2)_인화-논현A수량수정_성북구보도교1_금광신갈(9.29)_82호선(최종)" xfId="1546" xr:uid="{00000000-0005-0000-0000-00004F090000}"/>
    <cellStyle name="_3.육교구조계산서_덕성수량(신설2)_인화-논현A수량수정_성북구보도교1_금광신갈(9.29)_82호선(최종)_23호선" xfId="1547" xr:uid="{00000000-0005-0000-0000-000050090000}"/>
    <cellStyle name="_3.육교구조계산서_덕성수량(신설2)_인화-논현A수량수정_성북구보도교1_금광신갈(9.29)_82호선_23호선" xfId="1548" xr:uid="{00000000-0005-0000-0000-000051090000}"/>
    <cellStyle name="_3.육교구조계산서_덕성수량(신설2)_인화-논현A수량수정_성북구보도교1_금광신갈(9.29)_98호선" xfId="1549" xr:uid="{00000000-0005-0000-0000-000052090000}"/>
    <cellStyle name="_3.육교구조계산서_덕성수량(신설2)_인화-논현A수량수정_성북구보도교1_금광신갈(9.29)_98호선_23호선" xfId="1550" xr:uid="{00000000-0005-0000-0000-000053090000}"/>
    <cellStyle name="_3.육교구조계산서_덕성수량(신설2)_인화-논현A수량수정_성북구보도교1_금광신갈(9.29)_영사교외5개교" xfId="1551" xr:uid="{00000000-0005-0000-0000-000054090000}"/>
    <cellStyle name="_3.육교구조계산서_덕성수량(신설2)_인화-논현A수량수정_성북구보도교1_금광신갈(9.29)_영사교외5개교_23호선" xfId="1552" xr:uid="{00000000-0005-0000-0000-000055090000}"/>
    <cellStyle name="_3.육교구조계산서_덕성수량(신설2)_인화-논현A수량수정_성북구보도교1_수량(성북천2)" xfId="1553" xr:uid="{00000000-0005-0000-0000-000056090000}"/>
    <cellStyle name="_3.육교구조계산서_덕성수량(신설2)_인화-논현A수량수정_성북구보도교1_수량(성북천2)_82호선" xfId="1554" xr:uid="{00000000-0005-0000-0000-000057090000}"/>
    <cellStyle name="_3.육교구조계산서_덕성수량(신설2)_인화-논현A수량수정_성북구보도교1_수량(성북천2)_82호선(최종)" xfId="1555" xr:uid="{00000000-0005-0000-0000-000058090000}"/>
    <cellStyle name="_3.육교구조계산서_덕성수량(신설2)_인화-논현A수량수정_성북구보도교1_수량(성북천2)_82호선(최종)_23호선" xfId="1556" xr:uid="{00000000-0005-0000-0000-000059090000}"/>
    <cellStyle name="_3.육교구조계산서_덕성수량(신설2)_인화-논현A수량수정_성북구보도교1_수량(성북천2)_82호선_23호선" xfId="1557" xr:uid="{00000000-0005-0000-0000-00005A090000}"/>
    <cellStyle name="_3.육교구조계산서_덕성수량(신설2)_인화-논현A수량수정_성북구보도교1_수량(성북천2)_98호선" xfId="1558" xr:uid="{00000000-0005-0000-0000-00005B090000}"/>
    <cellStyle name="_3.육교구조계산서_덕성수량(신설2)_인화-논현A수량수정_성북구보도교1_수량(성북천2)_98호선_23호선" xfId="1559" xr:uid="{00000000-0005-0000-0000-00005C090000}"/>
    <cellStyle name="_3.육교구조계산서_덕성수량(신설2)_인화-논현A수량수정_성북구보도교1_수량(성북천2)_경림가오지구" xfId="1560" xr:uid="{00000000-0005-0000-0000-00005D090000}"/>
    <cellStyle name="_3.육교구조계산서_덕성수량(신설2)_인화-논현A수량수정_성북구보도교1_수량(성북천2)_경림가오지구_82호선" xfId="1561" xr:uid="{00000000-0005-0000-0000-00005E090000}"/>
    <cellStyle name="_3.육교구조계산서_덕성수량(신설2)_인화-논현A수량수정_성북구보도교1_수량(성북천2)_경림가오지구_82호선(최종)" xfId="1562" xr:uid="{00000000-0005-0000-0000-00005F090000}"/>
    <cellStyle name="_3.육교구조계산서_덕성수량(신설2)_인화-논현A수량수정_성북구보도교1_수량(성북천2)_경림가오지구_82호선(최종)_23호선" xfId="1563" xr:uid="{00000000-0005-0000-0000-000060090000}"/>
    <cellStyle name="_3.육교구조계산서_덕성수량(신설2)_인화-논현A수량수정_성북구보도교1_수량(성북천2)_경림가오지구_82호선_23호선" xfId="1564" xr:uid="{00000000-0005-0000-0000-000061090000}"/>
    <cellStyle name="_3.육교구조계산서_덕성수량(신설2)_인화-논현A수량수정_성북구보도교1_수량(성북천2)_경림가오지구_98호선" xfId="1565" xr:uid="{00000000-0005-0000-0000-000062090000}"/>
    <cellStyle name="_3.육교구조계산서_덕성수량(신설2)_인화-논현A수량수정_성북구보도교1_수량(성북천2)_경림가오지구_98호선_23호선" xfId="1566" xr:uid="{00000000-0005-0000-0000-000063090000}"/>
    <cellStyle name="_3.육교구조계산서_덕성수량(신설2)_인화-논현A수량수정_성북구보도교1_수량(성북천2)_경림가오지구_경림가오지구" xfId="1567" xr:uid="{00000000-0005-0000-0000-000064090000}"/>
    <cellStyle name="_3.육교구조계산서_덕성수량(신설2)_인화-논현A수량수정_성북구보도교1_수량(성북천2)_경림가오지구_경림가오지구_82호선" xfId="1568" xr:uid="{00000000-0005-0000-0000-000065090000}"/>
    <cellStyle name="_3.육교구조계산서_덕성수량(신설2)_인화-논현A수량수정_성북구보도교1_수량(성북천2)_경림가오지구_경림가오지구_82호선(최종)" xfId="1569" xr:uid="{00000000-0005-0000-0000-000066090000}"/>
    <cellStyle name="_3.육교구조계산서_덕성수량(신설2)_인화-논현A수량수정_성북구보도교1_수량(성북천2)_경림가오지구_경림가오지구_82호선(최종)_23호선" xfId="1570" xr:uid="{00000000-0005-0000-0000-000067090000}"/>
    <cellStyle name="_3.육교구조계산서_덕성수량(신설2)_인화-논현A수량수정_성북구보도교1_수량(성북천2)_경림가오지구_경림가오지구_82호선_23호선" xfId="1571" xr:uid="{00000000-0005-0000-0000-000068090000}"/>
    <cellStyle name="_3.육교구조계산서_덕성수량(신설2)_인화-논현A수량수정_성북구보도교1_수량(성북천2)_경림가오지구_경림가오지구_98호선" xfId="1572" xr:uid="{00000000-0005-0000-0000-000069090000}"/>
    <cellStyle name="_3.육교구조계산서_덕성수량(신설2)_인화-논현A수량수정_성북구보도교1_수량(성북천2)_경림가오지구_경림가오지구_98호선_23호선" xfId="1573" xr:uid="{00000000-0005-0000-0000-00006A090000}"/>
    <cellStyle name="_3.육교구조계산서_덕성수량(신설2)_인화-논현A수량수정_성북구보도교1_수량(성북천2)_경림가오지구_경림가오지구_금광신갈(9.29)" xfId="1574" xr:uid="{00000000-0005-0000-0000-00006B090000}"/>
    <cellStyle name="_3.육교구조계산서_덕성수량(신설2)_인화-논현A수량수정_성북구보도교1_수량(성북천2)_경림가오지구_경림가오지구_금광신갈(9.29)_82호선" xfId="1575" xr:uid="{00000000-0005-0000-0000-00006C090000}"/>
    <cellStyle name="_3.육교구조계산서_덕성수량(신설2)_인화-논현A수량수정_성북구보도교1_수량(성북천2)_경림가오지구_경림가오지구_금광신갈(9.29)_82호선(최종)" xfId="1576" xr:uid="{00000000-0005-0000-0000-00006D090000}"/>
    <cellStyle name="_3.육교구조계산서_덕성수량(신설2)_인화-논현A수량수정_성북구보도교1_수량(성북천2)_경림가오지구_경림가오지구_금광신갈(9.29)_82호선(최종)_23호선" xfId="1577" xr:uid="{00000000-0005-0000-0000-00006E090000}"/>
    <cellStyle name="_3.육교구조계산서_덕성수량(신설2)_인화-논현A수량수정_성북구보도교1_수량(성북천2)_경림가오지구_경림가오지구_금광신갈(9.29)_82호선_23호선" xfId="1578" xr:uid="{00000000-0005-0000-0000-00006F090000}"/>
    <cellStyle name="_3.육교구조계산서_덕성수량(신설2)_인화-논현A수량수정_성북구보도교1_수량(성북천2)_경림가오지구_경림가오지구_금광신갈(9.29)_98호선" xfId="1579" xr:uid="{00000000-0005-0000-0000-000070090000}"/>
    <cellStyle name="_3.육교구조계산서_덕성수량(신설2)_인화-논현A수량수정_성북구보도교1_수량(성북천2)_경림가오지구_경림가오지구_금광신갈(9.29)_98호선_23호선" xfId="1580" xr:uid="{00000000-0005-0000-0000-000071090000}"/>
    <cellStyle name="_3.육교구조계산서_덕성수량(신설2)_인화-논현A수량수정_성북구보도교1_수량(성북천2)_경림가오지구_경림가오지구_금광신갈(9.29)_영사교외5개교" xfId="1581" xr:uid="{00000000-0005-0000-0000-000072090000}"/>
    <cellStyle name="_3.육교구조계산서_덕성수량(신설2)_인화-논현A수량수정_성북구보도교1_수량(성북천2)_경림가오지구_경림가오지구_금광신갈(9.29)_영사교외5개교_23호선" xfId="1582" xr:uid="{00000000-0005-0000-0000-000073090000}"/>
    <cellStyle name="_3.육교구조계산서_덕성수량(신설2)_인화-논현A수량수정_성북구보도교1_수량(성북천2)_경림가오지구_경림가오지구_영사교외5개교" xfId="1583" xr:uid="{00000000-0005-0000-0000-000074090000}"/>
    <cellStyle name="_3.육교구조계산서_덕성수량(신설2)_인화-논현A수량수정_성북구보도교1_수량(성북천2)_경림가오지구_경림가오지구_영사교외5개교_23호선" xfId="1584" xr:uid="{00000000-0005-0000-0000-000075090000}"/>
    <cellStyle name="_3.육교구조계산서_덕성수량(신설2)_인화-논현A수량수정_성북구보도교1_수량(성북천2)_경림가오지구_금광신갈(9.29)" xfId="1585" xr:uid="{00000000-0005-0000-0000-000076090000}"/>
    <cellStyle name="_3.육교구조계산서_덕성수량(신설2)_인화-논현A수량수정_성북구보도교1_수량(성북천2)_경림가오지구_금광신갈(9.29)_82호선" xfId="1586" xr:uid="{00000000-0005-0000-0000-000077090000}"/>
    <cellStyle name="_3.육교구조계산서_덕성수량(신설2)_인화-논현A수량수정_성북구보도교1_수량(성북천2)_경림가오지구_금광신갈(9.29)_82호선(최종)" xfId="1587" xr:uid="{00000000-0005-0000-0000-000078090000}"/>
    <cellStyle name="_3.육교구조계산서_덕성수량(신설2)_인화-논현A수량수정_성북구보도교1_수량(성북천2)_경림가오지구_금광신갈(9.29)_82호선(최종)_23호선" xfId="1588" xr:uid="{00000000-0005-0000-0000-000079090000}"/>
    <cellStyle name="_3.육교구조계산서_덕성수량(신설2)_인화-논현A수량수정_성북구보도교1_수량(성북천2)_경림가오지구_금광신갈(9.29)_82호선_23호선" xfId="1589" xr:uid="{00000000-0005-0000-0000-00007A090000}"/>
    <cellStyle name="_3.육교구조계산서_덕성수량(신설2)_인화-논현A수량수정_성북구보도교1_수량(성북천2)_경림가오지구_금광신갈(9.29)_98호선" xfId="1590" xr:uid="{00000000-0005-0000-0000-00007B090000}"/>
    <cellStyle name="_3.육교구조계산서_덕성수량(신설2)_인화-논현A수량수정_성북구보도교1_수량(성북천2)_경림가오지구_금광신갈(9.29)_98호선_23호선" xfId="1591" xr:uid="{00000000-0005-0000-0000-00007C090000}"/>
    <cellStyle name="_3.육교구조계산서_덕성수량(신설2)_인화-논현A수량수정_성북구보도교1_수량(성북천2)_경림가오지구_금광신갈(9.29)_영사교외5개교" xfId="1592" xr:uid="{00000000-0005-0000-0000-00007D090000}"/>
    <cellStyle name="_3.육교구조계산서_덕성수량(신설2)_인화-논현A수량수정_성북구보도교1_수량(성북천2)_경림가오지구_금광신갈(9.29)_영사교외5개교_23호선" xfId="1593" xr:uid="{00000000-0005-0000-0000-00007E090000}"/>
    <cellStyle name="_3.육교구조계산서_덕성수량(신설2)_인화-논현A수량수정_성북구보도교1_수량(성북천2)_경림가오지구_영사교외5개교" xfId="1594" xr:uid="{00000000-0005-0000-0000-00007F090000}"/>
    <cellStyle name="_3.육교구조계산서_덕성수량(신설2)_인화-논현A수량수정_성북구보도교1_수량(성북천2)_경림가오지구_영사교외5개교_23호선" xfId="1595" xr:uid="{00000000-0005-0000-0000-000080090000}"/>
    <cellStyle name="_3.육교구조계산서_덕성수량(신설2)_인화-논현A수량수정_성북구보도교1_수량(성북천2)_금광신갈(9.29)" xfId="1596" xr:uid="{00000000-0005-0000-0000-000081090000}"/>
    <cellStyle name="_3.육교구조계산서_덕성수량(신설2)_인화-논현A수량수정_성북구보도교1_수량(성북천2)_금광신갈(9.29)_82호선" xfId="1597" xr:uid="{00000000-0005-0000-0000-000082090000}"/>
    <cellStyle name="_3.육교구조계산서_덕성수량(신설2)_인화-논현A수량수정_성북구보도교1_수량(성북천2)_금광신갈(9.29)_82호선(최종)" xfId="1598" xr:uid="{00000000-0005-0000-0000-000083090000}"/>
    <cellStyle name="_3.육교구조계산서_덕성수량(신설2)_인화-논현A수량수정_성북구보도교1_수량(성북천2)_금광신갈(9.29)_82호선(최종)_23호선" xfId="1599" xr:uid="{00000000-0005-0000-0000-000084090000}"/>
    <cellStyle name="_3.육교구조계산서_덕성수량(신설2)_인화-논현A수량수정_성북구보도교1_수량(성북천2)_금광신갈(9.29)_82호선_23호선" xfId="1600" xr:uid="{00000000-0005-0000-0000-000085090000}"/>
    <cellStyle name="_3.육교구조계산서_덕성수량(신설2)_인화-논현A수량수정_성북구보도교1_수량(성북천2)_금광신갈(9.29)_98호선" xfId="1601" xr:uid="{00000000-0005-0000-0000-000086090000}"/>
    <cellStyle name="_3.육교구조계산서_덕성수량(신설2)_인화-논현A수량수정_성북구보도교1_수량(성북천2)_금광신갈(9.29)_98호선_23호선" xfId="1602" xr:uid="{00000000-0005-0000-0000-000087090000}"/>
    <cellStyle name="_3.육교구조계산서_덕성수량(신설2)_인화-논현A수량수정_성북구보도교1_수량(성북천2)_금광신갈(9.29)_영사교외5개교" xfId="1603" xr:uid="{00000000-0005-0000-0000-000088090000}"/>
    <cellStyle name="_3.육교구조계산서_덕성수량(신설2)_인화-논현A수량수정_성북구보도교1_수량(성북천2)_금광신갈(9.29)_영사교외5개교_23호선" xfId="1604" xr:uid="{00000000-0005-0000-0000-000089090000}"/>
    <cellStyle name="_3.육교구조계산서_덕성수량(신설2)_인화-논현A수량수정_성북구보도교1_수량(성북천2)_영사교외5개교" xfId="1605" xr:uid="{00000000-0005-0000-0000-00008A090000}"/>
    <cellStyle name="_3.육교구조계산서_덕성수량(신설2)_인화-논현A수량수정_성북구보도교1_수량(성북천2)_영사교외5개교_23호선" xfId="1606" xr:uid="{00000000-0005-0000-0000-00008B090000}"/>
    <cellStyle name="_3.육교구조계산서_덕성수량(신설2)_인화-논현A수량수정_성북구보도교1_안성기초수량(0214완료)" xfId="1607" xr:uid="{00000000-0005-0000-0000-00008C090000}"/>
    <cellStyle name="_3.육교구조계산서_덕성수량(신설2)_인화-논현A수량수정_성북구보도교1_안성기초수량(0214완료)_82호선" xfId="1608" xr:uid="{00000000-0005-0000-0000-00008D090000}"/>
    <cellStyle name="_3.육교구조계산서_덕성수량(신설2)_인화-논현A수량수정_성북구보도교1_안성기초수량(0214완료)_82호선(최종)" xfId="1609" xr:uid="{00000000-0005-0000-0000-00008E090000}"/>
    <cellStyle name="_3.육교구조계산서_덕성수량(신설2)_인화-논현A수량수정_성북구보도교1_안성기초수량(0214완료)_82호선(최종)_23호선" xfId="1610" xr:uid="{00000000-0005-0000-0000-00008F090000}"/>
    <cellStyle name="_3.육교구조계산서_덕성수량(신설2)_인화-논현A수량수정_성북구보도교1_안성기초수량(0214완료)_82호선_23호선" xfId="1611" xr:uid="{00000000-0005-0000-0000-000090090000}"/>
    <cellStyle name="_3.육교구조계산서_덕성수량(신설2)_인화-논현A수량수정_성북구보도교1_안성기초수량(0214완료)_98호선" xfId="1612" xr:uid="{00000000-0005-0000-0000-000091090000}"/>
    <cellStyle name="_3.육교구조계산서_덕성수량(신설2)_인화-논현A수량수정_성북구보도교1_안성기초수량(0214완료)_98호선_23호선" xfId="1613" xr:uid="{00000000-0005-0000-0000-000092090000}"/>
    <cellStyle name="_3.육교구조계산서_덕성수량(신설2)_인화-논현A수량수정_성북구보도교1_안성기초수량(0214완료)_경림가오지구" xfId="1614" xr:uid="{00000000-0005-0000-0000-000093090000}"/>
    <cellStyle name="_3.육교구조계산서_덕성수량(신설2)_인화-논현A수량수정_성북구보도교1_안성기초수량(0214완료)_경림가오지구_82호선" xfId="1615" xr:uid="{00000000-0005-0000-0000-000094090000}"/>
    <cellStyle name="_3.육교구조계산서_덕성수량(신설2)_인화-논현A수량수정_성북구보도교1_안성기초수량(0214완료)_경림가오지구_82호선(최종)" xfId="1616" xr:uid="{00000000-0005-0000-0000-000095090000}"/>
    <cellStyle name="_3.육교구조계산서_덕성수량(신설2)_인화-논현A수량수정_성북구보도교1_안성기초수량(0214완료)_경림가오지구_82호선(최종)_23호선" xfId="1617" xr:uid="{00000000-0005-0000-0000-000096090000}"/>
    <cellStyle name="_3.육교구조계산서_덕성수량(신설2)_인화-논현A수량수정_성북구보도교1_안성기초수량(0214완료)_경림가오지구_82호선_23호선" xfId="1618" xr:uid="{00000000-0005-0000-0000-000097090000}"/>
    <cellStyle name="_3.육교구조계산서_덕성수량(신설2)_인화-논현A수량수정_성북구보도교1_안성기초수량(0214완료)_경림가오지구_98호선" xfId="1619" xr:uid="{00000000-0005-0000-0000-000098090000}"/>
    <cellStyle name="_3.육교구조계산서_덕성수량(신설2)_인화-논현A수량수정_성북구보도교1_안성기초수량(0214완료)_경림가오지구_98호선_23호선" xfId="1620" xr:uid="{00000000-0005-0000-0000-000099090000}"/>
    <cellStyle name="_3.육교구조계산서_덕성수량(신설2)_인화-논현A수량수정_성북구보도교1_안성기초수량(0214완료)_경림가오지구_경림가오지구" xfId="1621" xr:uid="{00000000-0005-0000-0000-00009A090000}"/>
    <cellStyle name="_3.육교구조계산서_덕성수량(신설2)_인화-논현A수량수정_성북구보도교1_안성기초수량(0214완료)_경림가오지구_경림가오지구_82호선" xfId="1622" xr:uid="{00000000-0005-0000-0000-00009B090000}"/>
    <cellStyle name="_3.육교구조계산서_덕성수량(신설2)_인화-논현A수량수정_성북구보도교1_안성기초수량(0214완료)_경림가오지구_경림가오지구_82호선(최종)" xfId="1623" xr:uid="{00000000-0005-0000-0000-00009C090000}"/>
    <cellStyle name="_3.육교구조계산서_덕성수량(신설2)_인화-논현A수량수정_성북구보도교1_안성기초수량(0214완료)_경림가오지구_경림가오지구_82호선(최종)_23호선" xfId="1624" xr:uid="{00000000-0005-0000-0000-00009D090000}"/>
    <cellStyle name="_3.육교구조계산서_덕성수량(신설2)_인화-논현A수량수정_성북구보도교1_안성기초수량(0214완료)_경림가오지구_경림가오지구_82호선_23호선" xfId="1625" xr:uid="{00000000-0005-0000-0000-00009E090000}"/>
    <cellStyle name="_3.육교구조계산서_덕성수량(신설2)_인화-논현A수량수정_성북구보도교1_안성기초수량(0214완료)_경림가오지구_경림가오지구_98호선" xfId="1626" xr:uid="{00000000-0005-0000-0000-00009F090000}"/>
    <cellStyle name="_3.육교구조계산서_덕성수량(신설2)_인화-논현A수량수정_성북구보도교1_안성기초수량(0214완료)_경림가오지구_경림가오지구_98호선_23호선" xfId="1627" xr:uid="{00000000-0005-0000-0000-0000A0090000}"/>
    <cellStyle name="_3.육교구조계산서_덕성수량(신설2)_인화-논현A수량수정_성북구보도교1_안성기초수량(0214완료)_경림가오지구_경림가오지구_금광신갈(9.29)" xfId="1628" xr:uid="{00000000-0005-0000-0000-0000A1090000}"/>
    <cellStyle name="_3.육교구조계산서_덕성수량(신설2)_인화-논현A수량수정_성북구보도교1_안성기초수량(0214완료)_경림가오지구_경림가오지구_금광신갈(9.29)_82호선" xfId="1629" xr:uid="{00000000-0005-0000-0000-0000A2090000}"/>
    <cellStyle name="_3.육교구조계산서_덕성수량(신설2)_인화-논현A수량수정_성북구보도교1_안성기초수량(0214완료)_경림가오지구_경림가오지구_금광신갈(9.29)_82호선(최종)" xfId="1630" xr:uid="{00000000-0005-0000-0000-0000A3090000}"/>
    <cellStyle name="_3.육교구조계산서_덕성수량(신설2)_인화-논현A수량수정_성북구보도교1_안성기초수량(0214완료)_경림가오지구_경림가오지구_금광신갈(9.29)_82호선(최종)_23호선" xfId="1631" xr:uid="{00000000-0005-0000-0000-0000A4090000}"/>
    <cellStyle name="_3.육교구조계산서_덕성수량(신설2)_인화-논현A수량수정_성북구보도교1_안성기초수량(0214완료)_경림가오지구_경림가오지구_금광신갈(9.29)_82호선_23호선" xfId="1632" xr:uid="{00000000-0005-0000-0000-0000A5090000}"/>
    <cellStyle name="_3.육교구조계산서_덕성수량(신설2)_인화-논현A수량수정_성북구보도교1_안성기초수량(0214완료)_경림가오지구_경림가오지구_금광신갈(9.29)_98호선" xfId="1633" xr:uid="{00000000-0005-0000-0000-0000A6090000}"/>
    <cellStyle name="_3.육교구조계산서_덕성수량(신설2)_인화-논현A수량수정_성북구보도교1_안성기초수량(0214완료)_경림가오지구_경림가오지구_금광신갈(9.29)_98호선_23호선" xfId="1634" xr:uid="{00000000-0005-0000-0000-0000A7090000}"/>
    <cellStyle name="_3.육교구조계산서_덕성수량(신설2)_인화-논현A수량수정_성북구보도교1_안성기초수량(0214완료)_경림가오지구_경림가오지구_금광신갈(9.29)_영사교외5개교" xfId="1635" xr:uid="{00000000-0005-0000-0000-0000A8090000}"/>
    <cellStyle name="_3.육교구조계산서_덕성수량(신설2)_인화-논현A수량수정_성북구보도교1_안성기초수량(0214완료)_경림가오지구_경림가오지구_금광신갈(9.29)_영사교외5개교_23호선" xfId="1636" xr:uid="{00000000-0005-0000-0000-0000A9090000}"/>
    <cellStyle name="_3.육교구조계산서_덕성수량(신설2)_인화-논현A수량수정_성북구보도교1_안성기초수량(0214완료)_경림가오지구_경림가오지구_영사교외5개교" xfId="1637" xr:uid="{00000000-0005-0000-0000-0000AA090000}"/>
    <cellStyle name="_3.육교구조계산서_덕성수량(신설2)_인화-논현A수량수정_성북구보도교1_안성기초수량(0214완료)_경림가오지구_경림가오지구_영사교외5개교_23호선" xfId="1638" xr:uid="{00000000-0005-0000-0000-0000AB090000}"/>
    <cellStyle name="_3.육교구조계산서_덕성수량(신설2)_인화-논현A수량수정_성북구보도교1_안성기초수량(0214완료)_경림가오지구_금광신갈(9.29)" xfId="1639" xr:uid="{00000000-0005-0000-0000-0000AC090000}"/>
    <cellStyle name="_3.육교구조계산서_덕성수량(신설2)_인화-논현A수량수정_성북구보도교1_안성기초수량(0214완료)_경림가오지구_금광신갈(9.29)_82호선" xfId="1640" xr:uid="{00000000-0005-0000-0000-0000AD090000}"/>
    <cellStyle name="_3.육교구조계산서_덕성수량(신설2)_인화-논현A수량수정_성북구보도교1_안성기초수량(0214완료)_경림가오지구_금광신갈(9.29)_82호선(최종)" xfId="1641" xr:uid="{00000000-0005-0000-0000-0000AE090000}"/>
    <cellStyle name="_3.육교구조계산서_덕성수량(신설2)_인화-논현A수량수정_성북구보도교1_안성기초수량(0214완료)_경림가오지구_금광신갈(9.29)_82호선(최종)_23호선" xfId="1642" xr:uid="{00000000-0005-0000-0000-0000AF090000}"/>
    <cellStyle name="_3.육교구조계산서_덕성수량(신설2)_인화-논현A수량수정_성북구보도교1_안성기초수량(0214완료)_경림가오지구_금광신갈(9.29)_82호선_23호선" xfId="1643" xr:uid="{00000000-0005-0000-0000-0000B0090000}"/>
    <cellStyle name="_3.육교구조계산서_덕성수량(신설2)_인화-논현A수량수정_성북구보도교1_안성기초수량(0214완료)_경림가오지구_금광신갈(9.29)_98호선" xfId="1644" xr:uid="{00000000-0005-0000-0000-0000B1090000}"/>
    <cellStyle name="_3.육교구조계산서_덕성수량(신설2)_인화-논현A수량수정_성북구보도교1_안성기초수량(0214완료)_경림가오지구_금광신갈(9.29)_98호선_23호선" xfId="1645" xr:uid="{00000000-0005-0000-0000-0000B2090000}"/>
    <cellStyle name="_3.육교구조계산서_덕성수량(신설2)_인화-논현A수량수정_성북구보도교1_안성기초수량(0214완료)_경림가오지구_금광신갈(9.29)_영사교외5개교" xfId="1646" xr:uid="{00000000-0005-0000-0000-0000B3090000}"/>
    <cellStyle name="_3.육교구조계산서_덕성수량(신설2)_인화-논현A수량수정_성북구보도교1_안성기초수량(0214완료)_경림가오지구_금광신갈(9.29)_영사교외5개교_23호선" xfId="1647" xr:uid="{00000000-0005-0000-0000-0000B4090000}"/>
    <cellStyle name="_3.육교구조계산서_덕성수량(신설2)_인화-논현A수량수정_성북구보도교1_안성기초수량(0214완료)_경림가오지구_영사교외5개교" xfId="1648" xr:uid="{00000000-0005-0000-0000-0000B5090000}"/>
    <cellStyle name="_3.육교구조계산서_덕성수량(신설2)_인화-논현A수량수정_성북구보도교1_안성기초수량(0214완료)_경림가오지구_영사교외5개교_23호선" xfId="1649" xr:uid="{00000000-0005-0000-0000-0000B6090000}"/>
    <cellStyle name="_3.육교구조계산서_덕성수량(신설2)_인화-논현A수량수정_성북구보도교1_안성기초수량(0214완료)_금광신갈(9.29)" xfId="1650" xr:uid="{00000000-0005-0000-0000-0000B7090000}"/>
    <cellStyle name="_3.육교구조계산서_덕성수량(신설2)_인화-논현A수량수정_성북구보도교1_안성기초수량(0214완료)_금광신갈(9.29)_82호선" xfId="1651" xr:uid="{00000000-0005-0000-0000-0000B8090000}"/>
    <cellStyle name="_3.육교구조계산서_덕성수량(신설2)_인화-논현A수량수정_성북구보도교1_안성기초수량(0214완료)_금광신갈(9.29)_82호선(최종)" xfId="1652" xr:uid="{00000000-0005-0000-0000-0000B9090000}"/>
    <cellStyle name="_3.육교구조계산서_덕성수량(신설2)_인화-논현A수량수정_성북구보도교1_안성기초수량(0214완료)_금광신갈(9.29)_82호선(최종)_23호선" xfId="1653" xr:uid="{00000000-0005-0000-0000-0000BA090000}"/>
    <cellStyle name="_3.육교구조계산서_덕성수량(신설2)_인화-논현A수량수정_성북구보도교1_안성기초수량(0214완료)_금광신갈(9.29)_82호선_23호선" xfId="1654" xr:uid="{00000000-0005-0000-0000-0000BB090000}"/>
    <cellStyle name="_3.육교구조계산서_덕성수량(신설2)_인화-논현A수량수정_성북구보도교1_안성기초수량(0214완료)_금광신갈(9.29)_98호선" xfId="1655" xr:uid="{00000000-0005-0000-0000-0000BC090000}"/>
    <cellStyle name="_3.육교구조계산서_덕성수량(신설2)_인화-논현A수량수정_성북구보도교1_안성기초수량(0214완료)_금광신갈(9.29)_98호선_23호선" xfId="1656" xr:uid="{00000000-0005-0000-0000-0000BD090000}"/>
    <cellStyle name="_3.육교구조계산서_덕성수량(신설2)_인화-논현A수량수정_성북구보도교1_안성기초수량(0214완료)_금광신갈(9.29)_영사교외5개교" xfId="1657" xr:uid="{00000000-0005-0000-0000-0000BE090000}"/>
    <cellStyle name="_3.육교구조계산서_덕성수량(신설2)_인화-논현A수량수정_성북구보도교1_안성기초수량(0214완료)_금광신갈(9.29)_영사교외5개교_23호선" xfId="1658" xr:uid="{00000000-0005-0000-0000-0000BF090000}"/>
    <cellStyle name="_3.육교구조계산서_덕성수량(신설2)_인화-논현A수량수정_성북구보도교1_안성기초수량(0214완료)_영사교외5개교" xfId="1659" xr:uid="{00000000-0005-0000-0000-0000C0090000}"/>
    <cellStyle name="_3.육교구조계산서_덕성수량(신설2)_인화-논현A수량수정_성북구보도교1_안성기초수량(0214완료)_영사교외5개교_23호선" xfId="1660" xr:uid="{00000000-0005-0000-0000-0000C1090000}"/>
    <cellStyle name="_3.육교구조계산서_덕성수량(신설2)_인화-논현A수량수정_성북구보도교1_영사교외5개교" xfId="1661" xr:uid="{00000000-0005-0000-0000-0000C2090000}"/>
    <cellStyle name="_3.육교구조계산서_덕성수량(신설2)_인화-논현A수량수정_성북구보도교1_영사교외5개교_23호선" xfId="1662" xr:uid="{00000000-0005-0000-0000-0000C3090000}"/>
    <cellStyle name="_3.육교구조계산서_덕성수량(신설2)_인화-논현A수량수정_안성공도(하부공)수량" xfId="1663" xr:uid="{00000000-0005-0000-0000-0000C4090000}"/>
    <cellStyle name="_3.육교구조계산서_덕성수량(신설2)_인화-논현A수량수정_안성공도(하부공)수량_82호선" xfId="1664" xr:uid="{00000000-0005-0000-0000-0000C5090000}"/>
    <cellStyle name="_3.육교구조계산서_덕성수량(신설2)_인화-논현A수량수정_안성공도(하부공)수량_82호선(최종)" xfId="1665" xr:uid="{00000000-0005-0000-0000-0000C6090000}"/>
    <cellStyle name="_3.육교구조계산서_덕성수량(신설2)_인화-논현A수량수정_안성공도(하부공)수량_82호선(최종)_23호선" xfId="1666" xr:uid="{00000000-0005-0000-0000-0000C7090000}"/>
    <cellStyle name="_3.육교구조계산서_덕성수량(신설2)_인화-논현A수량수정_안성공도(하부공)수량_82호선_23호선" xfId="1667" xr:uid="{00000000-0005-0000-0000-0000C8090000}"/>
    <cellStyle name="_3.육교구조계산서_덕성수량(신설2)_인화-논현A수량수정_안성공도(하부공)수량_98호선" xfId="1668" xr:uid="{00000000-0005-0000-0000-0000C9090000}"/>
    <cellStyle name="_3.육교구조계산서_덕성수량(신설2)_인화-논현A수량수정_안성공도(하부공)수량_98호선_23호선" xfId="1669" xr:uid="{00000000-0005-0000-0000-0000CA090000}"/>
    <cellStyle name="_3.육교구조계산서_덕성수량(신설2)_인화-논현A수량수정_안성공도(하부공)수량_경림가오지구" xfId="1670" xr:uid="{00000000-0005-0000-0000-0000CB090000}"/>
    <cellStyle name="_3.육교구조계산서_덕성수량(신설2)_인화-논현A수량수정_안성공도(하부공)수량_경림가오지구_82호선" xfId="1671" xr:uid="{00000000-0005-0000-0000-0000CC090000}"/>
    <cellStyle name="_3.육교구조계산서_덕성수량(신설2)_인화-논현A수량수정_안성공도(하부공)수량_경림가오지구_82호선(최종)" xfId="1672" xr:uid="{00000000-0005-0000-0000-0000CD090000}"/>
    <cellStyle name="_3.육교구조계산서_덕성수량(신설2)_인화-논현A수량수정_안성공도(하부공)수량_경림가오지구_82호선(최종)_23호선" xfId="1673" xr:uid="{00000000-0005-0000-0000-0000CE090000}"/>
    <cellStyle name="_3.육교구조계산서_덕성수량(신설2)_인화-논현A수량수정_안성공도(하부공)수량_경림가오지구_82호선_23호선" xfId="1674" xr:uid="{00000000-0005-0000-0000-0000CF090000}"/>
    <cellStyle name="_3.육교구조계산서_덕성수량(신설2)_인화-논현A수량수정_안성공도(하부공)수량_경림가오지구_98호선" xfId="1675" xr:uid="{00000000-0005-0000-0000-0000D0090000}"/>
    <cellStyle name="_3.육교구조계산서_덕성수량(신설2)_인화-논현A수량수정_안성공도(하부공)수량_경림가오지구_98호선_23호선" xfId="1676" xr:uid="{00000000-0005-0000-0000-0000D1090000}"/>
    <cellStyle name="_3.육교구조계산서_덕성수량(신설2)_인화-논현A수량수정_안성공도(하부공)수량_경림가오지구_금광신갈(9.29)" xfId="1677" xr:uid="{00000000-0005-0000-0000-0000D2090000}"/>
    <cellStyle name="_3.육교구조계산서_덕성수량(신설2)_인화-논현A수량수정_안성공도(하부공)수량_경림가오지구_금광신갈(9.29)_82호선" xfId="1678" xr:uid="{00000000-0005-0000-0000-0000D3090000}"/>
    <cellStyle name="_3.육교구조계산서_덕성수량(신설2)_인화-논현A수량수정_안성공도(하부공)수량_경림가오지구_금광신갈(9.29)_82호선(최종)" xfId="1679" xr:uid="{00000000-0005-0000-0000-0000D4090000}"/>
    <cellStyle name="_3.육교구조계산서_덕성수량(신설2)_인화-논현A수량수정_안성공도(하부공)수량_경림가오지구_금광신갈(9.29)_82호선(최종)_23호선" xfId="1680" xr:uid="{00000000-0005-0000-0000-0000D5090000}"/>
    <cellStyle name="_3.육교구조계산서_덕성수량(신설2)_인화-논현A수량수정_안성공도(하부공)수량_경림가오지구_금광신갈(9.29)_82호선_23호선" xfId="1681" xr:uid="{00000000-0005-0000-0000-0000D6090000}"/>
    <cellStyle name="_3.육교구조계산서_덕성수량(신설2)_인화-논현A수량수정_안성공도(하부공)수량_경림가오지구_금광신갈(9.29)_98호선" xfId="1682" xr:uid="{00000000-0005-0000-0000-0000D7090000}"/>
    <cellStyle name="_3.육교구조계산서_덕성수량(신설2)_인화-논현A수량수정_안성공도(하부공)수량_경림가오지구_금광신갈(9.29)_98호선_23호선" xfId="1683" xr:uid="{00000000-0005-0000-0000-0000D8090000}"/>
    <cellStyle name="_3.육교구조계산서_덕성수량(신설2)_인화-논현A수량수정_안성공도(하부공)수량_경림가오지구_금광신갈(9.29)_영사교외5개교" xfId="1684" xr:uid="{00000000-0005-0000-0000-0000D9090000}"/>
    <cellStyle name="_3.육교구조계산서_덕성수량(신설2)_인화-논현A수량수정_안성공도(하부공)수량_경림가오지구_금광신갈(9.29)_영사교외5개교_23호선" xfId="1685" xr:uid="{00000000-0005-0000-0000-0000DA090000}"/>
    <cellStyle name="_3.육교구조계산서_덕성수량(신설2)_인화-논현A수량수정_안성공도(하부공)수량_경림가오지구_영사교외5개교" xfId="1686" xr:uid="{00000000-0005-0000-0000-0000DB090000}"/>
    <cellStyle name="_3.육교구조계산서_덕성수량(신설2)_인화-논현A수량수정_안성공도(하부공)수량_경림가오지구_영사교외5개교_23호선" xfId="1687" xr:uid="{00000000-0005-0000-0000-0000DC090000}"/>
    <cellStyle name="_3.육교구조계산서_덕성수량(신설2)_인화-논현A수량수정_안성공도(하부공)수량_금광신갈(9.29)" xfId="1688" xr:uid="{00000000-0005-0000-0000-0000DD090000}"/>
    <cellStyle name="_3.육교구조계산서_덕성수량(신설2)_인화-논현A수량수정_안성공도(하부공)수량_금광신갈(9.29)_82호선" xfId="1689" xr:uid="{00000000-0005-0000-0000-0000DE090000}"/>
    <cellStyle name="_3.육교구조계산서_덕성수량(신설2)_인화-논현A수량수정_안성공도(하부공)수량_금광신갈(9.29)_82호선(최종)" xfId="1690" xr:uid="{00000000-0005-0000-0000-0000DF090000}"/>
    <cellStyle name="_3.육교구조계산서_덕성수량(신설2)_인화-논현A수량수정_안성공도(하부공)수량_금광신갈(9.29)_82호선(최종)_23호선" xfId="1691" xr:uid="{00000000-0005-0000-0000-0000E0090000}"/>
    <cellStyle name="_3.육교구조계산서_덕성수량(신설2)_인화-논현A수량수정_안성공도(하부공)수량_금광신갈(9.29)_82호선_23호선" xfId="1692" xr:uid="{00000000-0005-0000-0000-0000E1090000}"/>
    <cellStyle name="_3.육교구조계산서_덕성수량(신설2)_인화-논현A수량수정_안성공도(하부공)수량_금광신갈(9.29)_98호선" xfId="1693" xr:uid="{00000000-0005-0000-0000-0000E2090000}"/>
    <cellStyle name="_3.육교구조계산서_덕성수량(신설2)_인화-논현A수량수정_안성공도(하부공)수량_금광신갈(9.29)_98호선_23호선" xfId="1694" xr:uid="{00000000-0005-0000-0000-0000E3090000}"/>
    <cellStyle name="_3.육교구조계산서_덕성수량(신설2)_인화-논현A수량수정_안성공도(하부공)수량_금광신갈(9.29)_영사교외5개교" xfId="1695" xr:uid="{00000000-0005-0000-0000-0000E4090000}"/>
    <cellStyle name="_3.육교구조계산서_덕성수량(신설2)_인화-논현A수량수정_안성공도(하부공)수량_금광신갈(9.29)_영사교외5개교_23호선" xfId="1696" xr:uid="{00000000-0005-0000-0000-0000E5090000}"/>
    <cellStyle name="_3.육교구조계산서_덕성수량(신설2)_인화-논현A수량수정_안성공도(하부공)수량_안성기초수량(0214완료)" xfId="1697" xr:uid="{00000000-0005-0000-0000-0000E6090000}"/>
    <cellStyle name="_3.육교구조계산서_덕성수량(신설2)_인화-논현A수량수정_안성공도(하부공)수량_안성기초수량(0214완료)_82호선" xfId="1698" xr:uid="{00000000-0005-0000-0000-0000E7090000}"/>
    <cellStyle name="_3.육교구조계산서_덕성수량(신설2)_인화-논현A수량수정_안성공도(하부공)수량_안성기초수량(0214완료)_82호선(최종)" xfId="1699" xr:uid="{00000000-0005-0000-0000-0000E8090000}"/>
    <cellStyle name="_3.육교구조계산서_덕성수량(신설2)_인화-논현A수량수정_안성공도(하부공)수량_안성기초수량(0214완료)_82호선(최종)_23호선" xfId="1700" xr:uid="{00000000-0005-0000-0000-0000E9090000}"/>
    <cellStyle name="_3.육교구조계산서_덕성수량(신설2)_인화-논현A수량수정_안성공도(하부공)수량_안성기초수량(0214완료)_82호선_23호선" xfId="1701" xr:uid="{00000000-0005-0000-0000-0000EA090000}"/>
    <cellStyle name="_3.육교구조계산서_덕성수량(신설2)_인화-논현A수량수정_안성공도(하부공)수량_안성기초수량(0214완료)_98호선" xfId="1702" xr:uid="{00000000-0005-0000-0000-0000EB090000}"/>
    <cellStyle name="_3.육교구조계산서_덕성수량(신설2)_인화-논현A수량수정_안성공도(하부공)수량_안성기초수량(0214완료)_98호선_23호선" xfId="1703" xr:uid="{00000000-0005-0000-0000-0000EC090000}"/>
    <cellStyle name="_3.육교구조계산서_덕성수량(신설2)_인화-논현A수량수정_안성공도(하부공)수량_안성기초수량(0214완료)_경림가오지구" xfId="1704" xr:uid="{00000000-0005-0000-0000-0000ED090000}"/>
    <cellStyle name="_3.육교구조계산서_덕성수량(신설2)_인화-논현A수량수정_안성공도(하부공)수량_안성기초수량(0214완료)_경림가오지구_82호선" xfId="1705" xr:uid="{00000000-0005-0000-0000-0000EE090000}"/>
    <cellStyle name="_3.육교구조계산서_덕성수량(신설2)_인화-논현A수량수정_안성공도(하부공)수량_안성기초수량(0214완료)_경림가오지구_82호선(최종)" xfId="1706" xr:uid="{00000000-0005-0000-0000-0000EF090000}"/>
    <cellStyle name="_3.육교구조계산서_덕성수량(신설2)_인화-논현A수량수정_안성공도(하부공)수량_안성기초수량(0214완료)_경림가오지구_82호선(최종)_23호선" xfId="1707" xr:uid="{00000000-0005-0000-0000-0000F0090000}"/>
    <cellStyle name="_3.육교구조계산서_덕성수량(신설2)_인화-논현A수량수정_안성공도(하부공)수량_안성기초수량(0214완료)_경림가오지구_82호선_23호선" xfId="1708" xr:uid="{00000000-0005-0000-0000-0000F1090000}"/>
    <cellStyle name="_3.육교구조계산서_덕성수량(신설2)_인화-논현A수량수정_안성공도(하부공)수량_안성기초수량(0214완료)_경림가오지구_98호선" xfId="1709" xr:uid="{00000000-0005-0000-0000-0000F2090000}"/>
    <cellStyle name="_3.육교구조계산서_덕성수량(신설2)_인화-논현A수량수정_안성공도(하부공)수량_안성기초수량(0214완료)_경림가오지구_98호선_23호선" xfId="1710" xr:uid="{00000000-0005-0000-0000-0000F3090000}"/>
    <cellStyle name="_3.육교구조계산서_덕성수량(신설2)_인화-논현A수량수정_안성공도(하부공)수량_안성기초수량(0214완료)_경림가오지구_경림가오지구" xfId="1711" xr:uid="{00000000-0005-0000-0000-0000F4090000}"/>
    <cellStyle name="_3.육교구조계산서_덕성수량(신설2)_인화-논현A수량수정_안성공도(하부공)수량_안성기초수량(0214완료)_경림가오지구_경림가오지구_82호선" xfId="1712" xr:uid="{00000000-0005-0000-0000-0000F5090000}"/>
    <cellStyle name="_3.육교구조계산서_덕성수량(신설2)_인화-논현A수량수정_안성공도(하부공)수량_안성기초수량(0214완료)_경림가오지구_경림가오지구_82호선(최종)" xfId="1713" xr:uid="{00000000-0005-0000-0000-0000F6090000}"/>
    <cellStyle name="_3.육교구조계산서_덕성수량(신설2)_인화-논현A수량수정_안성공도(하부공)수량_안성기초수량(0214완료)_경림가오지구_경림가오지구_82호선(최종)_23호선" xfId="1714" xr:uid="{00000000-0005-0000-0000-0000F7090000}"/>
    <cellStyle name="_3.육교구조계산서_덕성수량(신설2)_인화-논현A수량수정_안성공도(하부공)수량_안성기초수량(0214완료)_경림가오지구_경림가오지구_82호선_23호선" xfId="1715" xr:uid="{00000000-0005-0000-0000-0000F8090000}"/>
    <cellStyle name="_3.육교구조계산서_덕성수량(신설2)_인화-논현A수량수정_안성공도(하부공)수량_안성기초수량(0214완료)_경림가오지구_경림가오지구_98호선" xfId="1716" xr:uid="{00000000-0005-0000-0000-0000F9090000}"/>
    <cellStyle name="_3.육교구조계산서_덕성수량(신설2)_인화-논현A수량수정_안성공도(하부공)수량_안성기초수량(0214완료)_경림가오지구_경림가오지구_98호선_23호선" xfId="1717" xr:uid="{00000000-0005-0000-0000-0000FA090000}"/>
    <cellStyle name="_3.육교구조계산서_덕성수량(신설2)_인화-논현A수량수정_안성공도(하부공)수량_안성기초수량(0214완료)_경림가오지구_경림가오지구_금광신갈(9.29)" xfId="1718" xr:uid="{00000000-0005-0000-0000-0000FB090000}"/>
    <cellStyle name="_3.육교구조계산서_덕성수량(신설2)_인화-논현A수량수정_안성공도(하부공)수량_안성기초수량(0214완료)_경림가오지구_경림가오지구_금광신갈(9.29)_82호선" xfId="1719" xr:uid="{00000000-0005-0000-0000-0000FC090000}"/>
    <cellStyle name="_3.육교구조계산서_덕성수량(신설2)_인화-논현A수량수정_안성공도(하부공)수량_안성기초수량(0214완료)_경림가오지구_경림가오지구_금광신갈(9.29)_82호선(최종)" xfId="1720" xr:uid="{00000000-0005-0000-0000-0000FD090000}"/>
    <cellStyle name="_3.육교구조계산서_덕성수량(신설2)_인화-논현A수량수정_안성공도(하부공)수량_안성기초수량(0214완료)_경림가오지구_경림가오지구_금광신갈(9.29)_82호선(최종)_23호선" xfId="1721" xr:uid="{00000000-0005-0000-0000-0000FE090000}"/>
    <cellStyle name="_3.육교구조계산서_덕성수량(신설2)_인화-논현A수량수정_안성공도(하부공)수량_안성기초수량(0214완료)_경림가오지구_경림가오지구_금광신갈(9.29)_82호선_23호선" xfId="1722" xr:uid="{00000000-0005-0000-0000-0000FF090000}"/>
    <cellStyle name="_3.육교구조계산서_덕성수량(신설2)_인화-논현A수량수정_안성공도(하부공)수량_안성기초수량(0214완료)_경림가오지구_경림가오지구_금광신갈(9.29)_98호선" xfId="1723" xr:uid="{00000000-0005-0000-0000-0000000A0000}"/>
    <cellStyle name="_3.육교구조계산서_덕성수량(신설2)_인화-논현A수량수정_안성공도(하부공)수량_안성기초수량(0214완료)_경림가오지구_경림가오지구_금광신갈(9.29)_98호선_23호선" xfId="1724" xr:uid="{00000000-0005-0000-0000-0000010A0000}"/>
    <cellStyle name="_3.육교구조계산서_덕성수량(신설2)_인화-논현A수량수정_안성공도(하부공)수량_안성기초수량(0214완료)_경림가오지구_경림가오지구_금광신갈(9.29)_영사교외5개교" xfId="1725" xr:uid="{00000000-0005-0000-0000-0000020A0000}"/>
    <cellStyle name="_3.육교구조계산서_덕성수량(신설2)_인화-논현A수량수정_안성공도(하부공)수량_안성기초수량(0214완료)_경림가오지구_경림가오지구_금광신갈(9.29)_영사교외5개교_23호선" xfId="1726" xr:uid="{00000000-0005-0000-0000-0000030A0000}"/>
    <cellStyle name="_3.육교구조계산서_덕성수량(신설2)_인화-논현A수량수정_안성공도(하부공)수량_안성기초수량(0214완료)_경림가오지구_경림가오지구_영사교외5개교" xfId="1727" xr:uid="{00000000-0005-0000-0000-0000040A0000}"/>
    <cellStyle name="_3.육교구조계산서_덕성수량(신설2)_인화-논현A수량수정_안성공도(하부공)수량_안성기초수량(0214완료)_경림가오지구_경림가오지구_영사교외5개교_23호선" xfId="1728" xr:uid="{00000000-0005-0000-0000-0000050A0000}"/>
    <cellStyle name="_3.육교구조계산서_덕성수량(신설2)_인화-논현A수량수정_안성공도(하부공)수량_안성기초수량(0214완료)_경림가오지구_금광신갈(9.29)" xfId="1729" xr:uid="{00000000-0005-0000-0000-0000060A0000}"/>
    <cellStyle name="_3.육교구조계산서_덕성수량(신설2)_인화-논현A수량수정_안성공도(하부공)수량_안성기초수량(0214완료)_경림가오지구_금광신갈(9.29)_82호선" xfId="1730" xr:uid="{00000000-0005-0000-0000-0000070A0000}"/>
    <cellStyle name="_3.육교구조계산서_덕성수량(신설2)_인화-논현A수량수정_안성공도(하부공)수량_안성기초수량(0214완료)_경림가오지구_금광신갈(9.29)_82호선(최종)" xfId="1731" xr:uid="{00000000-0005-0000-0000-0000080A0000}"/>
    <cellStyle name="_3.육교구조계산서_덕성수량(신설2)_인화-논현A수량수정_안성공도(하부공)수량_안성기초수량(0214완료)_경림가오지구_금광신갈(9.29)_82호선(최종)_23호선" xfId="1732" xr:uid="{00000000-0005-0000-0000-0000090A0000}"/>
    <cellStyle name="_3.육교구조계산서_덕성수량(신설2)_인화-논현A수량수정_안성공도(하부공)수량_안성기초수량(0214완료)_경림가오지구_금광신갈(9.29)_82호선_23호선" xfId="1733" xr:uid="{00000000-0005-0000-0000-00000A0A0000}"/>
    <cellStyle name="_3.육교구조계산서_덕성수량(신설2)_인화-논현A수량수정_안성공도(하부공)수량_안성기초수량(0214완료)_경림가오지구_금광신갈(9.29)_98호선" xfId="1734" xr:uid="{00000000-0005-0000-0000-00000B0A0000}"/>
    <cellStyle name="_3.육교구조계산서_덕성수량(신설2)_인화-논현A수량수정_안성공도(하부공)수량_안성기초수량(0214완료)_경림가오지구_금광신갈(9.29)_98호선_23호선" xfId="1735" xr:uid="{00000000-0005-0000-0000-00000C0A0000}"/>
    <cellStyle name="_3.육교구조계산서_덕성수량(신설2)_인화-논현A수량수정_안성공도(하부공)수량_안성기초수량(0214완료)_경림가오지구_금광신갈(9.29)_영사교외5개교" xfId="1736" xr:uid="{00000000-0005-0000-0000-00000D0A0000}"/>
    <cellStyle name="_3.육교구조계산서_덕성수량(신설2)_인화-논현A수량수정_안성공도(하부공)수량_안성기초수량(0214완료)_경림가오지구_금광신갈(9.29)_영사교외5개교_23호선" xfId="1737" xr:uid="{00000000-0005-0000-0000-00000E0A0000}"/>
    <cellStyle name="_3.육교구조계산서_덕성수량(신설2)_인화-논현A수량수정_안성공도(하부공)수량_안성기초수량(0214완료)_경림가오지구_영사교외5개교" xfId="1738" xr:uid="{00000000-0005-0000-0000-00000F0A0000}"/>
    <cellStyle name="_3.육교구조계산서_덕성수량(신설2)_인화-논현A수량수정_안성공도(하부공)수량_안성기초수량(0214완료)_경림가오지구_영사교외5개교_23호선" xfId="1739" xr:uid="{00000000-0005-0000-0000-0000100A0000}"/>
    <cellStyle name="_3.육교구조계산서_덕성수량(신설2)_인화-논현A수량수정_안성공도(하부공)수량_안성기초수량(0214완료)_금광신갈(9.29)" xfId="1740" xr:uid="{00000000-0005-0000-0000-0000110A0000}"/>
    <cellStyle name="_3.육교구조계산서_덕성수량(신설2)_인화-논현A수량수정_안성공도(하부공)수량_안성기초수량(0214완료)_금광신갈(9.29)_82호선" xfId="1741" xr:uid="{00000000-0005-0000-0000-0000120A0000}"/>
    <cellStyle name="_3.육교구조계산서_덕성수량(신설2)_인화-논현A수량수정_안성공도(하부공)수량_안성기초수량(0214완료)_금광신갈(9.29)_82호선(최종)" xfId="1742" xr:uid="{00000000-0005-0000-0000-0000130A0000}"/>
    <cellStyle name="_3.육교구조계산서_덕성수량(신설2)_인화-논현A수량수정_안성공도(하부공)수량_안성기초수량(0214완료)_금광신갈(9.29)_82호선(최종)_23호선" xfId="1743" xr:uid="{00000000-0005-0000-0000-0000140A0000}"/>
    <cellStyle name="_3.육교구조계산서_덕성수량(신설2)_인화-논현A수량수정_안성공도(하부공)수량_안성기초수량(0214완료)_금광신갈(9.29)_82호선_23호선" xfId="1744" xr:uid="{00000000-0005-0000-0000-0000150A0000}"/>
    <cellStyle name="_3.육교구조계산서_덕성수량(신설2)_인화-논현A수량수정_안성공도(하부공)수량_안성기초수량(0214완료)_금광신갈(9.29)_98호선" xfId="1745" xr:uid="{00000000-0005-0000-0000-0000160A0000}"/>
    <cellStyle name="_3.육교구조계산서_덕성수량(신설2)_인화-논현A수량수정_안성공도(하부공)수량_안성기초수량(0214완료)_금광신갈(9.29)_98호선_23호선" xfId="1746" xr:uid="{00000000-0005-0000-0000-0000170A0000}"/>
    <cellStyle name="_3.육교구조계산서_덕성수량(신설2)_인화-논현A수량수정_안성공도(하부공)수량_안성기초수량(0214완료)_금광신갈(9.29)_영사교외5개교" xfId="1747" xr:uid="{00000000-0005-0000-0000-0000180A0000}"/>
    <cellStyle name="_3.육교구조계산서_덕성수량(신설2)_인화-논현A수량수정_안성공도(하부공)수량_안성기초수량(0214완료)_금광신갈(9.29)_영사교외5개교_23호선" xfId="1748" xr:uid="{00000000-0005-0000-0000-0000190A0000}"/>
    <cellStyle name="_3.육교구조계산서_덕성수량(신설2)_인화-논현A수량수정_안성공도(하부공)수량_안성기초수량(0214완료)_영사교외5개교" xfId="1749" xr:uid="{00000000-0005-0000-0000-00001A0A0000}"/>
    <cellStyle name="_3.육교구조계산서_덕성수량(신설2)_인화-논현A수량수정_안성공도(하부공)수량_안성기초수량(0214완료)_영사교외5개교_23호선" xfId="1750" xr:uid="{00000000-0005-0000-0000-00001B0A0000}"/>
    <cellStyle name="_3.육교구조계산서_덕성수량(신설2)_인화-논현A수량수정_안성공도(하부공)수량_영사교외5개교" xfId="1751" xr:uid="{00000000-0005-0000-0000-00001C0A0000}"/>
    <cellStyle name="_3.육교구조계산서_덕성수량(신설2)_인화-논현A수량수정_안성공도(하부공)수량_영사교외5개교_23호선" xfId="1752" xr:uid="{00000000-0005-0000-0000-00001D0A0000}"/>
    <cellStyle name="_3.육교구조계산서_덕성수량(신설2)_인화-논현A수량수정_안성공도-기초수량" xfId="1753" xr:uid="{00000000-0005-0000-0000-00001E0A0000}"/>
    <cellStyle name="_3.육교구조계산서_덕성수량(신설2)_인화-논현A수량수정_안성공도-기초수량_82호선" xfId="1754" xr:uid="{00000000-0005-0000-0000-00001F0A0000}"/>
    <cellStyle name="_3.육교구조계산서_덕성수량(신설2)_인화-논현A수량수정_안성공도-기초수량_82호선(최종)" xfId="1755" xr:uid="{00000000-0005-0000-0000-0000200A0000}"/>
    <cellStyle name="_3.육교구조계산서_덕성수량(신설2)_인화-논현A수량수정_안성공도-기초수량_82호선(최종)_23호선" xfId="1756" xr:uid="{00000000-0005-0000-0000-0000210A0000}"/>
    <cellStyle name="_3.육교구조계산서_덕성수량(신설2)_인화-논현A수량수정_안성공도-기초수량_82호선_23호선" xfId="1757" xr:uid="{00000000-0005-0000-0000-0000220A0000}"/>
    <cellStyle name="_3.육교구조계산서_덕성수량(신설2)_인화-논현A수량수정_안성공도-기초수량_98호선" xfId="1758" xr:uid="{00000000-0005-0000-0000-0000230A0000}"/>
    <cellStyle name="_3.육교구조계산서_덕성수량(신설2)_인화-논현A수량수정_안성공도-기초수량_98호선_23호선" xfId="1759" xr:uid="{00000000-0005-0000-0000-0000240A0000}"/>
    <cellStyle name="_3.육교구조계산서_덕성수량(신설2)_인화-논현A수량수정_안성공도-기초수량_경림가오지구" xfId="1760" xr:uid="{00000000-0005-0000-0000-0000250A0000}"/>
    <cellStyle name="_3.육교구조계산서_덕성수량(신설2)_인화-논현A수량수정_안성공도-기초수량_경림가오지구_82호선" xfId="1761" xr:uid="{00000000-0005-0000-0000-0000260A0000}"/>
    <cellStyle name="_3.육교구조계산서_덕성수량(신설2)_인화-논현A수량수정_안성공도-기초수량_경림가오지구_82호선(최종)" xfId="1762" xr:uid="{00000000-0005-0000-0000-0000270A0000}"/>
    <cellStyle name="_3.육교구조계산서_덕성수량(신설2)_인화-논현A수량수정_안성공도-기초수량_경림가오지구_82호선(최종)_23호선" xfId="1763" xr:uid="{00000000-0005-0000-0000-0000280A0000}"/>
    <cellStyle name="_3.육교구조계산서_덕성수량(신설2)_인화-논현A수량수정_안성공도-기초수량_경림가오지구_82호선_23호선" xfId="1764" xr:uid="{00000000-0005-0000-0000-0000290A0000}"/>
    <cellStyle name="_3.육교구조계산서_덕성수량(신설2)_인화-논현A수량수정_안성공도-기초수량_경림가오지구_98호선" xfId="1765" xr:uid="{00000000-0005-0000-0000-00002A0A0000}"/>
    <cellStyle name="_3.육교구조계산서_덕성수량(신설2)_인화-논현A수량수정_안성공도-기초수량_경림가오지구_98호선_23호선" xfId="1766" xr:uid="{00000000-0005-0000-0000-00002B0A0000}"/>
    <cellStyle name="_3.육교구조계산서_덕성수량(신설2)_인화-논현A수량수정_안성공도-기초수량_경림가오지구_금광신갈(9.29)" xfId="1767" xr:uid="{00000000-0005-0000-0000-00002C0A0000}"/>
    <cellStyle name="_3.육교구조계산서_덕성수량(신설2)_인화-논현A수량수정_안성공도-기초수량_경림가오지구_금광신갈(9.29)_82호선" xfId="1768" xr:uid="{00000000-0005-0000-0000-00002D0A0000}"/>
    <cellStyle name="_3.육교구조계산서_덕성수량(신설2)_인화-논현A수량수정_안성공도-기초수량_경림가오지구_금광신갈(9.29)_82호선(최종)" xfId="1769" xr:uid="{00000000-0005-0000-0000-00002E0A0000}"/>
    <cellStyle name="_3.육교구조계산서_덕성수량(신설2)_인화-논현A수량수정_안성공도-기초수량_경림가오지구_금광신갈(9.29)_82호선(최종)_23호선" xfId="1770" xr:uid="{00000000-0005-0000-0000-00002F0A0000}"/>
    <cellStyle name="_3.육교구조계산서_덕성수량(신설2)_인화-논현A수량수정_안성공도-기초수량_경림가오지구_금광신갈(9.29)_82호선_23호선" xfId="1771" xr:uid="{00000000-0005-0000-0000-0000300A0000}"/>
    <cellStyle name="_3.육교구조계산서_덕성수량(신설2)_인화-논현A수량수정_안성공도-기초수량_경림가오지구_금광신갈(9.29)_98호선" xfId="1772" xr:uid="{00000000-0005-0000-0000-0000310A0000}"/>
    <cellStyle name="_3.육교구조계산서_덕성수량(신설2)_인화-논현A수량수정_안성공도-기초수량_경림가오지구_금광신갈(9.29)_98호선_23호선" xfId="1773" xr:uid="{00000000-0005-0000-0000-0000320A0000}"/>
    <cellStyle name="_3.육교구조계산서_덕성수량(신설2)_인화-논현A수량수정_안성공도-기초수량_경림가오지구_금광신갈(9.29)_영사교외5개교" xfId="1774" xr:uid="{00000000-0005-0000-0000-0000330A0000}"/>
    <cellStyle name="_3.육교구조계산서_덕성수량(신설2)_인화-논현A수량수정_안성공도-기초수량_경림가오지구_금광신갈(9.29)_영사교외5개교_23호선" xfId="1775" xr:uid="{00000000-0005-0000-0000-0000340A0000}"/>
    <cellStyle name="_3.육교구조계산서_덕성수량(신설2)_인화-논현A수량수정_안성공도-기초수량_경림가오지구_영사교외5개교" xfId="1776" xr:uid="{00000000-0005-0000-0000-0000350A0000}"/>
    <cellStyle name="_3.육교구조계산서_덕성수량(신설2)_인화-논현A수량수정_안성공도-기초수량_경림가오지구_영사교외5개교_23호선" xfId="1777" xr:uid="{00000000-0005-0000-0000-0000360A0000}"/>
    <cellStyle name="_3.육교구조계산서_덕성수량(신설2)_인화-논현A수량수정_안성공도-기초수량_금광신갈(9.29)" xfId="1778" xr:uid="{00000000-0005-0000-0000-0000370A0000}"/>
    <cellStyle name="_3.육교구조계산서_덕성수량(신설2)_인화-논현A수량수정_안성공도-기초수량_금광신갈(9.29)_82호선" xfId="1779" xr:uid="{00000000-0005-0000-0000-0000380A0000}"/>
    <cellStyle name="_3.육교구조계산서_덕성수량(신설2)_인화-논현A수량수정_안성공도-기초수량_금광신갈(9.29)_82호선(최종)" xfId="1780" xr:uid="{00000000-0005-0000-0000-0000390A0000}"/>
    <cellStyle name="_3.육교구조계산서_덕성수량(신설2)_인화-논현A수량수정_안성공도-기초수량_금광신갈(9.29)_82호선(최종)_23호선" xfId="1781" xr:uid="{00000000-0005-0000-0000-00003A0A0000}"/>
    <cellStyle name="_3.육교구조계산서_덕성수량(신설2)_인화-논현A수량수정_안성공도-기초수량_금광신갈(9.29)_82호선_23호선" xfId="1782" xr:uid="{00000000-0005-0000-0000-00003B0A0000}"/>
    <cellStyle name="_3.육교구조계산서_덕성수량(신설2)_인화-논현A수량수정_안성공도-기초수량_금광신갈(9.29)_98호선" xfId="1783" xr:uid="{00000000-0005-0000-0000-00003C0A0000}"/>
    <cellStyle name="_3.육교구조계산서_덕성수량(신설2)_인화-논현A수량수정_안성공도-기초수량_금광신갈(9.29)_98호선_23호선" xfId="1784" xr:uid="{00000000-0005-0000-0000-00003D0A0000}"/>
    <cellStyle name="_3.육교구조계산서_덕성수량(신설2)_인화-논현A수량수정_안성공도-기초수량_금광신갈(9.29)_영사교외5개교" xfId="1785" xr:uid="{00000000-0005-0000-0000-00003E0A0000}"/>
    <cellStyle name="_3.육교구조계산서_덕성수량(신설2)_인화-논현A수량수정_안성공도-기초수량_금광신갈(9.29)_영사교외5개교_23호선" xfId="1786" xr:uid="{00000000-0005-0000-0000-00003F0A0000}"/>
    <cellStyle name="_3.육교구조계산서_덕성수량(신설2)_인화-논현A수량수정_안성공도-기초수량_영사교외5개교" xfId="1787" xr:uid="{00000000-0005-0000-0000-0000400A0000}"/>
    <cellStyle name="_3.육교구조계산서_덕성수량(신설2)_인화-논현A수량수정_안성공도-기초수량_영사교외5개교_23호선" xfId="1788" xr:uid="{00000000-0005-0000-0000-0000410A0000}"/>
    <cellStyle name="_3.육교구조계산서_덕성수량(신설2)_인화-논현A수량수정_영사교외5개교" xfId="1789" xr:uid="{00000000-0005-0000-0000-0000420A0000}"/>
    <cellStyle name="_3.육교구조계산서_덕성수량(신설2)_인화-논현A수량수정_영사교외5개교_23호선" xfId="1790" xr:uid="{00000000-0005-0000-0000-0000430A0000}"/>
    <cellStyle name="_3.육교구조계산서_덕성수량(신설2)_인화-논현B수량수정" xfId="1791" xr:uid="{00000000-0005-0000-0000-0000440A0000}"/>
    <cellStyle name="_3.육교구조계산서_덕성수량(신설2)_인화-논현B수량수정_82호선" xfId="1792" xr:uid="{00000000-0005-0000-0000-0000450A0000}"/>
    <cellStyle name="_3.육교구조계산서_덕성수량(신설2)_인화-논현B수량수정_82호선(최종)" xfId="1793" xr:uid="{00000000-0005-0000-0000-0000460A0000}"/>
    <cellStyle name="_3.육교구조계산서_덕성수량(신설2)_인화-논현B수량수정_82호선(최종)_23호선" xfId="1794" xr:uid="{00000000-0005-0000-0000-0000470A0000}"/>
    <cellStyle name="_3.육교구조계산서_덕성수량(신설2)_인화-논현B수량수정_82호선_23호선" xfId="1795" xr:uid="{00000000-0005-0000-0000-0000480A0000}"/>
    <cellStyle name="_3.육교구조계산서_덕성수량(신설2)_인화-논현B수량수정_98호선" xfId="1796" xr:uid="{00000000-0005-0000-0000-0000490A0000}"/>
    <cellStyle name="_3.육교구조계산서_덕성수량(신설2)_인화-논현B수량수정_98호선_23호선" xfId="1797" xr:uid="{00000000-0005-0000-0000-00004A0A0000}"/>
    <cellStyle name="_3.육교구조계산서_덕성수량(신설2)_인화-논현B수량수정_금광신갈(9.29)" xfId="1798" xr:uid="{00000000-0005-0000-0000-00004B0A0000}"/>
    <cellStyle name="_3.육교구조계산서_덕성수량(신설2)_인화-논현B수량수정_금광신갈(9.29)_82호선" xfId="1799" xr:uid="{00000000-0005-0000-0000-00004C0A0000}"/>
    <cellStyle name="_3.육교구조계산서_덕성수량(신설2)_인화-논현B수량수정_금광신갈(9.29)_82호선(최종)" xfId="1800" xr:uid="{00000000-0005-0000-0000-00004D0A0000}"/>
    <cellStyle name="_3.육교구조계산서_덕성수량(신설2)_인화-논현B수량수정_금광신갈(9.29)_82호선(최종)_23호선" xfId="1801" xr:uid="{00000000-0005-0000-0000-00004E0A0000}"/>
    <cellStyle name="_3.육교구조계산서_덕성수량(신설2)_인화-논현B수량수정_금광신갈(9.29)_82호선_23호선" xfId="1802" xr:uid="{00000000-0005-0000-0000-00004F0A0000}"/>
    <cellStyle name="_3.육교구조계산서_덕성수량(신설2)_인화-논현B수량수정_금광신갈(9.29)_98호선" xfId="1803" xr:uid="{00000000-0005-0000-0000-0000500A0000}"/>
    <cellStyle name="_3.육교구조계산서_덕성수량(신설2)_인화-논현B수량수정_금광신갈(9.29)_98호선_23호선" xfId="1804" xr:uid="{00000000-0005-0000-0000-0000510A0000}"/>
    <cellStyle name="_3.육교구조계산서_덕성수량(신설2)_인화-논현B수량수정_금광신갈(9.29)_영사교외5개교" xfId="1805" xr:uid="{00000000-0005-0000-0000-0000520A0000}"/>
    <cellStyle name="_3.육교구조계산서_덕성수량(신설2)_인화-논현B수량수정_금광신갈(9.29)_영사교외5개교_23호선" xfId="1806" xr:uid="{00000000-0005-0000-0000-0000530A0000}"/>
    <cellStyle name="_3.육교구조계산서_덕성수량(신설2)_인화-논현B수량수정_여수신기보도수량(신규)" xfId="1807" xr:uid="{00000000-0005-0000-0000-0000540A0000}"/>
    <cellStyle name="_3.육교구조계산서_덕성수량(신설2)_인화-논현B수량수정_여수신기보도수량(신규)_82호선" xfId="1808" xr:uid="{00000000-0005-0000-0000-0000550A0000}"/>
    <cellStyle name="_3.육교구조계산서_덕성수량(신설2)_인화-논현B수량수정_여수신기보도수량(신규)_82호선(최종)" xfId="1809" xr:uid="{00000000-0005-0000-0000-0000560A0000}"/>
    <cellStyle name="_3.육교구조계산서_덕성수량(신설2)_인화-논현B수량수정_여수신기보도수량(신규)_82호선(최종)_23호선" xfId="1810" xr:uid="{00000000-0005-0000-0000-0000570A0000}"/>
    <cellStyle name="_3.육교구조계산서_덕성수량(신설2)_인화-논현B수량수정_여수신기보도수량(신규)_82호선_23호선" xfId="1811" xr:uid="{00000000-0005-0000-0000-0000580A0000}"/>
    <cellStyle name="_3.육교구조계산서_덕성수량(신설2)_인화-논현B수량수정_여수신기보도수량(신규)_98호선" xfId="1812" xr:uid="{00000000-0005-0000-0000-0000590A0000}"/>
    <cellStyle name="_3.육교구조계산서_덕성수량(신설2)_인화-논현B수량수정_여수신기보도수량(신규)_98호선_23호선" xfId="1813" xr:uid="{00000000-0005-0000-0000-00005A0A0000}"/>
    <cellStyle name="_3.육교구조계산서_덕성수량(신설2)_인화-논현B수량수정_여수신기보도수량(신규)_금광신갈(8.22)" xfId="1814" xr:uid="{00000000-0005-0000-0000-00005B0A0000}"/>
    <cellStyle name="_3.육교구조계산서_덕성수량(신설2)_인화-논현B수량수정_여수신기보도수량(신규)_금광신갈(8.22)_82호선" xfId="1815" xr:uid="{00000000-0005-0000-0000-00005C0A0000}"/>
    <cellStyle name="_3.육교구조계산서_덕성수량(신설2)_인화-논현B수량수정_여수신기보도수량(신규)_금광신갈(8.22)_82호선(최종)" xfId="1816" xr:uid="{00000000-0005-0000-0000-00005D0A0000}"/>
    <cellStyle name="_3.육교구조계산서_덕성수량(신설2)_인화-논현B수량수정_여수신기보도수량(신규)_금광신갈(8.22)_82호선(최종)_23호선" xfId="1817" xr:uid="{00000000-0005-0000-0000-00005E0A0000}"/>
    <cellStyle name="_3.육교구조계산서_덕성수량(신설2)_인화-논현B수량수정_여수신기보도수량(신규)_금광신갈(8.22)_82호선_23호선" xfId="1818" xr:uid="{00000000-0005-0000-0000-00005F0A0000}"/>
    <cellStyle name="_3.육교구조계산서_덕성수량(신설2)_인화-논현B수량수정_여수신기보도수량(신규)_금광신갈(8.22)_98호선" xfId="1819" xr:uid="{00000000-0005-0000-0000-0000600A0000}"/>
    <cellStyle name="_3.육교구조계산서_덕성수량(신설2)_인화-논현B수량수정_여수신기보도수량(신규)_금광신갈(8.22)_98호선_23호선" xfId="1820" xr:uid="{00000000-0005-0000-0000-0000610A0000}"/>
    <cellStyle name="_3.육교구조계산서_덕성수량(신설2)_인화-논현B수량수정_여수신기보도수량(신규)_금광신갈(8.22)_금광신갈(9.29)" xfId="1821" xr:uid="{00000000-0005-0000-0000-0000620A0000}"/>
    <cellStyle name="_3.육교구조계산서_덕성수량(신설2)_인화-논현B수량수정_여수신기보도수량(신규)_금광신갈(8.22)_금광신갈(9.29)_82호선" xfId="1822" xr:uid="{00000000-0005-0000-0000-0000630A0000}"/>
    <cellStyle name="_3.육교구조계산서_덕성수량(신설2)_인화-논현B수량수정_여수신기보도수량(신규)_금광신갈(8.22)_금광신갈(9.29)_82호선(최종)" xfId="1823" xr:uid="{00000000-0005-0000-0000-0000640A0000}"/>
    <cellStyle name="_3.육교구조계산서_덕성수량(신설2)_인화-논현B수량수정_여수신기보도수량(신규)_금광신갈(8.22)_금광신갈(9.29)_82호선(최종)_23호선" xfId="1824" xr:uid="{00000000-0005-0000-0000-0000650A0000}"/>
    <cellStyle name="_3.육교구조계산서_덕성수량(신설2)_인화-논현B수량수정_여수신기보도수량(신규)_금광신갈(8.22)_금광신갈(9.29)_82호선_23호선" xfId="1825" xr:uid="{00000000-0005-0000-0000-0000660A0000}"/>
    <cellStyle name="_3.육교구조계산서_덕성수량(신설2)_인화-논현B수량수정_여수신기보도수량(신규)_금광신갈(8.22)_금광신갈(9.29)_98호선" xfId="1826" xr:uid="{00000000-0005-0000-0000-0000670A0000}"/>
    <cellStyle name="_3.육교구조계산서_덕성수량(신설2)_인화-논현B수량수정_여수신기보도수량(신규)_금광신갈(8.22)_금광신갈(9.29)_98호선_23호선" xfId="1827" xr:uid="{00000000-0005-0000-0000-0000680A0000}"/>
    <cellStyle name="_3.육교구조계산서_덕성수량(신설2)_인화-논현B수량수정_여수신기보도수량(신규)_금광신갈(8.22)_금광신갈(9.29)_영사교외5개교" xfId="1828" xr:uid="{00000000-0005-0000-0000-0000690A0000}"/>
    <cellStyle name="_3.육교구조계산서_덕성수량(신설2)_인화-논현B수량수정_여수신기보도수량(신규)_금광신갈(8.22)_금광신갈(9.29)_영사교외5개교_23호선" xfId="1829" xr:uid="{00000000-0005-0000-0000-00006A0A0000}"/>
    <cellStyle name="_3.육교구조계산서_덕성수량(신설2)_인화-논현B수량수정_여수신기보도수량(신규)_금광신갈(8.22)_영사교외5개교" xfId="1830" xr:uid="{00000000-0005-0000-0000-00006B0A0000}"/>
    <cellStyle name="_3.육교구조계산서_덕성수량(신설2)_인화-논현B수량수정_여수신기보도수량(신규)_금광신갈(8.22)_영사교외5개교_23호선" xfId="1831" xr:uid="{00000000-0005-0000-0000-00006C0A0000}"/>
    <cellStyle name="_3.육교구조계산서_덕성수량(신설2)_인화-논현B수량수정_여수신기보도수량(신규)_금광신갈수량" xfId="1832" xr:uid="{00000000-0005-0000-0000-00006D0A0000}"/>
    <cellStyle name="_3.육교구조계산서_덕성수량(신설2)_인화-논현B수량수정_여수신기보도수량(신규)_금광신갈수량_82호선" xfId="1833" xr:uid="{00000000-0005-0000-0000-00006E0A0000}"/>
    <cellStyle name="_3.육교구조계산서_덕성수량(신설2)_인화-논현B수량수정_여수신기보도수량(신규)_금광신갈수량_82호선(최종)" xfId="1834" xr:uid="{00000000-0005-0000-0000-00006F0A0000}"/>
    <cellStyle name="_3.육교구조계산서_덕성수량(신설2)_인화-논현B수량수정_여수신기보도수량(신규)_금광신갈수량_82호선(최종)_23호선" xfId="1835" xr:uid="{00000000-0005-0000-0000-0000700A0000}"/>
    <cellStyle name="_3.육교구조계산서_덕성수량(신설2)_인화-논현B수량수정_여수신기보도수량(신규)_금광신갈수량_82호선_23호선" xfId="1836" xr:uid="{00000000-0005-0000-0000-0000710A0000}"/>
    <cellStyle name="_3.육교구조계산서_덕성수량(신설2)_인화-논현B수량수정_여수신기보도수량(신규)_금광신갈수량_98호선" xfId="1837" xr:uid="{00000000-0005-0000-0000-0000720A0000}"/>
    <cellStyle name="_3.육교구조계산서_덕성수량(신설2)_인화-논현B수량수정_여수신기보도수량(신규)_금광신갈수량_98호선_23호선" xfId="1838" xr:uid="{00000000-0005-0000-0000-0000730A0000}"/>
    <cellStyle name="_3.육교구조계산서_덕성수량(신설2)_인화-논현B수량수정_여수신기보도수량(신규)_금광신갈수량_금광신갈(9.29)" xfId="1839" xr:uid="{00000000-0005-0000-0000-0000740A0000}"/>
    <cellStyle name="_3.육교구조계산서_덕성수량(신설2)_인화-논현B수량수정_여수신기보도수량(신규)_금광신갈수량_금광신갈(9.29)_82호선" xfId="1840" xr:uid="{00000000-0005-0000-0000-0000750A0000}"/>
    <cellStyle name="_3.육교구조계산서_덕성수량(신설2)_인화-논현B수량수정_여수신기보도수량(신규)_금광신갈수량_금광신갈(9.29)_82호선(최종)" xfId="1841" xr:uid="{00000000-0005-0000-0000-0000760A0000}"/>
    <cellStyle name="_3.육교구조계산서_덕성수량(신설2)_인화-논현B수량수정_여수신기보도수량(신규)_금광신갈수량_금광신갈(9.29)_82호선(최종)_23호선" xfId="1842" xr:uid="{00000000-0005-0000-0000-0000770A0000}"/>
    <cellStyle name="_3.육교구조계산서_덕성수량(신설2)_인화-논현B수량수정_여수신기보도수량(신규)_금광신갈수량_금광신갈(9.29)_82호선_23호선" xfId="1843" xr:uid="{00000000-0005-0000-0000-0000780A0000}"/>
    <cellStyle name="_3.육교구조계산서_덕성수량(신설2)_인화-논현B수량수정_여수신기보도수량(신규)_금광신갈수량_금광신갈(9.29)_98호선" xfId="1844" xr:uid="{00000000-0005-0000-0000-0000790A0000}"/>
    <cellStyle name="_3.육교구조계산서_덕성수량(신설2)_인화-논현B수량수정_여수신기보도수량(신규)_금광신갈수량_금광신갈(9.29)_98호선_23호선" xfId="1845" xr:uid="{00000000-0005-0000-0000-00007A0A0000}"/>
    <cellStyle name="_3.육교구조계산서_덕성수량(신설2)_인화-논현B수량수정_여수신기보도수량(신규)_금광신갈수량_금광신갈(9.29)_영사교외5개교" xfId="1846" xr:uid="{00000000-0005-0000-0000-00007B0A0000}"/>
    <cellStyle name="_3.육교구조계산서_덕성수량(신설2)_인화-논현B수량수정_여수신기보도수량(신규)_금광신갈수량_금광신갈(9.29)_영사교외5개교_23호선" xfId="1847" xr:uid="{00000000-0005-0000-0000-00007C0A0000}"/>
    <cellStyle name="_3.육교구조계산서_덕성수량(신설2)_인화-논현B수량수정_여수신기보도수량(신규)_금광신갈수량_영사교외5개교" xfId="1848" xr:uid="{00000000-0005-0000-0000-00007D0A0000}"/>
    <cellStyle name="_3.육교구조계산서_덕성수량(신설2)_인화-논현B수량수정_여수신기보도수량(신규)_금광신갈수량_영사교외5개교_23호선" xfId="1849" xr:uid="{00000000-0005-0000-0000-00007E0A0000}"/>
    <cellStyle name="_3.육교구조계산서_덕성수량(신설2)_인화-논현B수량수정_여수신기보도수량(신규)_여수신기수량(후문1)" xfId="1850" xr:uid="{00000000-0005-0000-0000-00007F0A0000}"/>
    <cellStyle name="_3.육교구조계산서_덕성수량(신설2)_인화-논현B수량수정_여수신기보도수량(신규)_여수신기수량(후문1)_82호선" xfId="1851" xr:uid="{00000000-0005-0000-0000-0000800A0000}"/>
    <cellStyle name="_3.육교구조계산서_덕성수량(신설2)_인화-논현B수량수정_여수신기보도수량(신규)_여수신기수량(후문1)_82호선(최종)" xfId="1852" xr:uid="{00000000-0005-0000-0000-0000810A0000}"/>
    <cellStyle name="_3.육교구조계산서_덕성수량(신설2)_인화-논현B수량수정_여수신기보도수량(신규)_여수신기수량(후문1)_82호선(최종)_23호선" xfId="1853" xr:uid="{00000000-0005-0000-0000-0000820A0000}"/>
    <cellStyle name="_3.육교구조계산서_덕성수량(신설2)_인화-논현B수량수정_여수신기보도수량(신규)_여수신기수량(후문1)_82호선_23호선" xfId="1854" xr:uid="{00000000-0005-0000-0000-0000830A0000}"/>
    <cellStyle name="_3.육교구조계산서_덕성수량(신설2)_인화-논현B수량수정_여수신기보도수량(신규)_여수신기수량(후문1)_98호선" xfId="1855" xr:uid="{00000000-0005-0000-0000-0000840A0000}"/>
    <cellStyle name="_3.육교구조계산서_덕성수량(신설2)_인화-논현B수량수정_여수신기보도수량(신규)_여수신기수량(후문1)_98호선_23호선" xfId="1856" xr:uid="{00000000-0005-0000-0000-0000850A0000}"/>
    <cellStyle name="_3.육교구조계산서_덕성수량(신설2)_인화-논현B수량수정_여수신기보도수량(신규)_여수신기수량(후문1)_금광신갈(9.29)" xfId="1857" xr:uid="{00000000-0005-0000-0000-0000860A0000}"/>
    <cellStyle name="_3.육교구조계산서_덕성수량(신설2)_인화-논현B수량수정_여수신기보도수량(신규)_여수신기수량(후문1)_금광신갈(9.29)_82호선" xfId="1858" xr:uid="{00000000-0005-0000-0000-0000870A0000}"/>
    <cellStyle name="_3.육교구조계산서_덕성수량(신설2)_인화-논현B수량수정_여수신기보도수량(신규)_여수신기수량(후문1)_금광신갈(9.29)_82호선(최종)" xfId="1859" xr:uid="{00000000-0005-0000-0000-0000880A0000}"/>
    <cellStyle name="_3.육교구조계산서_덕성수량(신설2)_인화-논현B수량수정_여수신기보도수량(신규)_여수신기수량(후문1)_금광신갈(9.29)_82호선(최종)_23호선" xfId="1860" xr:uid="{00000000-0005-0000-0000-0000890A0000}"/>
    <cellStyle name="_3.육교구조계산서_덕성수량(신설2)_인화-논현B수량수정_여수신기보도수량(신규)_여수신기수량(후문1)_금광신갈(9.29)_82호선_23호선" xfId="1861" xr:uid="{00000000-0005-0000-0000-00008A0A0000}"/>
    <cellStyle name="_3.육교구조계산서_덕성수량(신설2)_인화-논현B수량수정_여수신기보도수량(신규)_여수신기수량(후문1)_금광신갈(9.29)_98호선" xfId="1862" xr:uid="{00000000-0005-0000-0000-00008B0A0000}"/>
    <cellStyle name="_3.육교구조계산서_덕성수량(신설2)_인화-논현B수량수정_여수신기보도수량(신규)_여수신기수량(후문1)_금광신갈(9.29)_98호선_23호선" xfId="1863" xr:uid="{00000000-0005-0000-0000-00008C0A0000}"/>
    <cellStyle name="_3.육교구조계산서_덕성수량(신설2)_인화-논현B수량수정_여수신기보도수량(신규)_여수신기수량(후문1)_금광신갈(9.29)_영사교외5개교" xfId="1864" xr:uid="{00000000-0005-0000-0000-00008D0A0000}"/>
    <cellStyle name="_3.육교구조계산서_덕성수량(신설2)_인화-논현B수량수정_여수신기보도수량(신규)_여수신기수량(후문1)_금광신갈(9.29)_영사교외5개교_23호선" xfId="1865" xr:uid="{00000000-0005-0000-0000-00008E0A0000}"/>
    <cellStyle name="_3.육교구조계산서_덕성수량(신설2)_인화-논현B수량수정_여수신기보도수량(신규)_여수신기수량(후문1)_영사교외5개교" xfId="1866" xr:uid="{00000000-0005-0000-0000-00008F0A0000}"/>
    <cellStyle name="_3.육교구조계산서_덕성수량(신설2)_인화-논현B수량수정_여수신기보도수량(신규)_여수신기수량(후문1)_영사교외5개교_23호선" xfId="1867" xr:uid="{00000000-0005-0000-0000-0000900A0000}"/>
    <cellStyle name="_3.육교구조계산서_덕성수량(신설2)_인화-논현B수량수정_여수신기보도수량(신규)_영사교외5개교" xfId="1868" xr:uid="{00000000-0005-0000-0000-0000910A0000}"/>
    <cellStyle name="_3.육교구조계산서_덕성수량(신설2)_인화-논현B수량수정_여수신기보도수량(신규)_영사교외5개교_23호선" xfId="1869" xr:uid="{00000000-0005-0000-0000-0000920A0000}"/>
    <cellStyle name="_3.육교구조계산서_덕성수량(신설2)_인화-논현B수량수정_여수신기수량" xfId="1870" xr:uid="{00000000-0005-0000-0000-0000930A0000}"/>
    <cellStyle name="_3.육교구조계산서_덕성수량(신설2)_인화-논현B수량수정_여수신기수량(후문2)" xfId="1871" xr:uid="{00000000-0005-0000-0000-0000940A0000}"/>
    <cellStyle name="_3.육교구조계산서_덕성수량(신설2)_인화-논현B수량수정_여수신기수량(후문2)_82호선" xfId="1872" xr:uid="{00000000-0005-0000-0000-0000950A0000}"/>
    <cellStyle name="_3.육교구조계산서_덕성수량(신설2)_인화-논현B수량수정_여수신기수량(후문2)_82호선(최종)" xfId="1873" xr:uid="{00000000-0005-0000-0000-0000960A0000}"/>
    <cellStyle name="_3.육교구조계산서_덕성수량(신설2)_인화-논현B수량수정_여수신기수량(후문2)_82호선(최종)_23호선" xfId="1874" xr:uid="{00000000-0005-0000-0000-0000970A0000}"/>
    <cellStyle name="_3.육교구조계산서_덕성수량(신설2)_인화-논현B수량수정_여수신기수량(후문2)_82호선_23호선" xfId="1875" xr:uid="{00000000-0005-0000-0000-0000980A0000}"/>
    <cellStyle name="_3.육교구조계산서_덕성수량(신설2)_인화-논현B수량수정_여수신기수량(후문2)_98호선" xfId="1876" xr:uid="{00000000-0005-0000-0000-0000990A0000}"/>
    <cellStyle name="_3.육교구조계산서_덕성수량(신설2)_인화-논현B수량수정_여수신기수량(후문2)_98호선_23호선" xfId="1877" xr:uid="{00000000-0005-0000-0000-00009A0A0000}"/>
    <cellStyle name="_3.육교구조계산서_덕성수량(신설2)_인화-논현B수량수정_여수신기수량(후문2)_금광신갈(8.22)" xfId="1878" xr:uid="{00000000-0005-0000-0000-00009B0A0000}"/>
    <cellStyle name="_3.육교구조계산서_덕성수량(신설2)_인화-논현B수량수정_여수신기수량(후문2)_금광신갈(8.22)_82호선" xfId="1879" xr:uid="{00000000-0005-0000-0000-00009C0A0000}"/>
    <cellStyle name="_3.육교구조계산서_덕성수량(신설2)_인화-논현B수량수정_여수신기수량(후문2)_금광신갈(8.22)_82호선(최종)" xfId="1880" xr:uid="{00000000-0005-0000-0000-00009D0A0000}"/>
    <cellStyle name="_3.육교구조계산서_덕성수량(신설2)_인화-논현B수량수정_여수신기수량(후문2)_금광신갈(8.22)_82호선(최종)_23호선" xfId="1881" xr:uid="{00000000-0005-0000-0000-00009E0A0000}"/>
    <cellStyle name="_3.육교구조계산서_덕성수량(신설2)_인화-논현B수량수정_여수신기수량(후문2)_금광신갈(8.22)_82호선_23호선" xfId="1882" xr:uid="{00000000-0005-0000-0000-00009F0A0000}"/>
    <cellStyle name="_3.육교구조계산서_덕성수량(신설2)_인화-논현B수량수정_여수신기수량(후문2)_금광신갈(8.22)_98호선" xfId="1883" xr:uid="{00000000-0005-0000-0000-0000A00A0000}"/>
    <cellStyle name="_3.육교구조계산서_덕성수량(신설2)_인화-논현B수량수정_여수신기수량(후문2)_금광신갈(8.22)_98호선_23호선" xfId="1884" xr:uid="{00000000-0005-0000-0000-0000A10A0000}"/>
    <cellStyle name="_3.육교구조계산서_덕성수량(신설2)_인화-논현B수량수정_여수신기수량(후문2)_금광신갈(8.22)_금광신갈(9.29)" xfId="1885" xr:uid="{00000000-0005-0000-0000-0000A20A0000}"/>
    <cellStyle name="_3.육교구조계산서_덕성수량(신설2)_인화-논현B수량수정_여수신기수량(후문2)_금광신갈(8.22)_금광신갈(9.29)_82호선" xfId="1886" xr:uid="{00000000-0005-0000-0000-0000A30A0000}"/>
    <cellStyle name="_3.육교구조계산서_덕성수량(신설2)_인화-논현B수량수정_여수신기수량(후문2)_금광신갈(8.22)_금광신갈(9.29)_82호선(최종)" xfId="1887" xr:uid="{00000000-0005-0000-0000-0000A40A0000}"/>
    <cellStyle name="_3.육교구조계산서_덕성수량(신설2)_인화-논현B수량수정_여수신기수량(후문2)_금광신갈(8.22)_금광신갈(9.29)_82호선(최종)_23호선" xfId="1888" xr:uid="{00000000-0005-0000-0000-0000A50A0000}"/>
    <cellStyle name="_3.육교구조계산서_덕성수량(신설2)_인화-논현B수량수정_여수신기수량(후문2)_금광신갈(8.22)_금광신갈(9.29)_82호선_23호선" xfId="1889" xr:uid="{00000000-0005-0000-0000-0000A60A0000}"/>
    <cellStyle name="_3.육교구조계산서_덕성수량(신설2)_인화-논현B수량수정_여수신기수량(후문2)_금광신갈(8.22)_금광신갈(9.29)_98호선" xfId="1890" xr:uid="{00000000-0005-0000-0000-0000A70A0000}"/>
    <cellStyle name="_3.육교구조계산서_덕성수량(신설2)_인화-논현B수량수정_여수신기수량(후문2)_금광신갈(8.22)_금광신갈(9.29)_98호선_23호선" xfId="1891" xr:uid="{00000000-0005-0000-0000-0000A80A0000}"/>
    <cellStyle name="_3.육교구조계산서_덕성수량(신설2)_인화-논현B수량수정_여수신기수량(후문2)_금광신갈(8.22)_금광신갈(9.29)_영사교외5개교" xfId="1892" xr:uid="{00000000-0005-0000-0000-0000A90A0000}"/>
    <cellStyle name="_3.육교구조계산서_덕성수량(신설2)_인화-논현B수량수정_여수신기수량(후문2)_금광신갈(8.22)_금광신갈(9.29)_영사교외5개교_23호선" xfId="1893" xr:uid="{00000000-0005-0000-0000-0000AA0A0000}"/>
    <cellStyle name="_3.육교구조계산서_덕성수량(신설2)_인화-논현B수량수정_여수신기수량(후문2)_금광신갈(8.22)_영사교외5개교" xfId="1894" xr:uid="{00000000-0005-0000-0000-0000AB0A0000}"/>
    <cellStyle name="_3.육교구조계산서_덕성수량(신설2)_인화-논현B수량수정_여수신기수량(후문2)_금광신갈(8.22)_영사교외5개교_23호선" xfId="1895" xr:uid="{00000000-0005-0000-0000-0000AC0A0000}"/>
    <cellStyle name="_3.육교구조계산서_덕성수량(신설2)_인화-논현B수량수정_여수신기수량(후문2)_금광신갈수량" xfId="1896" xr:uid="{00000000-0005-0000-0000-0000AD0A0000}"/>
    <cellStyle name="_3.육교구조계산서_덕성수량(신설2)_인화-논현B수량수정_여수신기수량(후문2)_금광신갈수량_82호선" xfId="1897" xr:uid="{00000000-0005-0000-0000-0000AE0A0000}"/>
    <cellStyle name="_3.육교구조계산서_덕성수량(신설2)_인화-논현B수량수정_여수신기수량(후문2)_금광신갈수량_82호선(최종)" xfId="1898" xr:uid="{00000000-0005-0000-0000-0000AF0A0000}"/>
    <cellStyle name="_3.육교구조계산서_덕성수량(신설2)_인화-논현B수량수정_여수신기수량(후문2)_금광신갈수량_82호선(최종)_23호선" xfId="1899" xr:uid="{00000000-0005-0000-0000-0000B00A0000}"/>
    <cellStyle name="_3.육교구조계산서_덕성수량(신설2)_인화-논현B수량수정_여수신기수량(후문2)_금광신갈수량_82호선_23호선" xfId="1900" xr:uid="{00000000-0005-0000-0000-0000B10A0000}"/>
    <cellStyle name="_3.육교구조계산서_덕성수량(신설2)_인화-논현B수량수정_여수신기수량(후문2)_금광신갈수량_98호선" xfId="1901" xr:uid="{00000000-0005-0000-0000-0000B20A0000}"/>
    <cellStyle name="_3.육교구조계산서_덕성수량(신설2)_인화-논현B수량수정_여수신기수량(후문2)_금광신갈수량_98호선_23호선" xfId="1902" xr:uid="{00000000-0005-0000-0000-0000B30A0000}"/>
    <cellStyle name="_3.육교구조계산서_덕성수량(신설2)_인화-논현B수량수정_여수신기수량(후문2)_금광신갈수량_금광신갈(9.29)" xfId="1903" xr:uid="{00000000-0005-0000-0000-0000B40A0000}"/>
    <cellStyle name="_3.육교구조계산서_덕성수량(신설2)_인화-논현B수량수정_여수신기수량(후문2)_금광신갈수량_금광신갈(9.29)_82호선" xfId="1904" xr:uid="{00000000-0005-0000-0000-0000B50A0000}"/>
    <cellStyle name="_3.육교구조계산서_덕성수량(신설2)_인화-논현B수량수정_여수신기수량(후문2)_금광신갈수량_금광신갈(9.29)_82호선(최종)" xfId="1905" xr:uid="{00000000-0005-0000-0000-0000B60A0000}"/>
    <cellStyle name="_3.육교구조계산서_덕성수량(신설2)_인화-논현B수량수정_여수신기수량(후문2)_금광신갈수량_금광신갈(9.29)_82호선(최종)_23호선" xfId="1906" xr:uid="{00000000-0005-0000-0000-0000B70A0000}"/>
    <cellStyle name="_3.육교구조계산서_덕성수량(신설2)_인화-논현B수량수정_여수신기수량(후문2)_금광신갈수량_금광신갈(9.29)_82호선_23호선" xfId="1907" xr:uid="{00000000-0005-0000-0000-0000B80A0000}"/>
    <cellStyle name="_3.육교구조계산서_덕성수량(신설2)_인화-논현B수량수정_여수신기수량(후문2)_금광신갈수량_금광신갈(9.29)_98호선" xfId="1908" xr:uid="{00000000-0005-0000-0000-0000B90A0000}"/>
    <cellStyle name="_3.육교구조계산서_덕성수량(신설2)_인화-논현B수량수정_여수신기수량(후문2)_금광신갈수량_금광신갈(9.29)_98호선_23호선" xfId="1909" xr:uid="{00000000-0005-0000-0000-0000BA0A0000}"/>
    <cellStyle name="_3.육교구조계산서_덕성수량(신설2)_인화-논현B수량수정_여수신기수량(후문2)_금광신갈수량_금광신갈(9.29)_영사교외5개교" xfId="1910" xr:uid="{00000000-0005-0000-0000-0000BB0A0000}"/>
    <cellStyle name="_3.육교구조계산서_덕성수량(신설2)_인화-논현B수량수정_여수신기수량(후문2)_금광신갈수량_금광신갈(9.29)_영사교외5개교_23호선" xfId="1911" xr:uid="{00000000-0005-0000-0000-0000BC0A0000}"/>
    <cellStyle name="_3.육교구조계산서_덕성수량(신설2)_인화-논현B수량수정_여수신기수량(후문2)_금광신갈수량_영사교외5개교" xfId="1912" xr:uid="{00000000-0005-0000-0000-0000BD0A0000}"/>
    <cellStyle name="_3.육교구조계산서_덕성수량(신설2)_인화-논현B수량수정_여수신기수량(후문2)_금광신갈수량_영사교외5개교_23호선" xfId="1913" xr:uid="{00000000-0005-0000-0000-0000BE0A0000}"/>
    <cellStyle name="_3.육교구조계산서_덕성수량(신설2)_인화-논현B수량수정_여수신기수량(후문2)_영사교외5개교" xfId="1914" xr:uid="{00000000-0005-0000-0000-0000BF0A0000}"/>
    <cellStyle name="_3.육교구조계산서_덕성수량(신설2)_인화-논현B수량수정_여수신기수량(후문2)_영사교외5개교_23호선" xfId="1915" xr:uid="{00000000-0005-0000-0000-0000C00A0000}"/>
    <cellStyle name="_3.육교구조계산서_덕성수량(신설2)_인화-논현B수량수정_여수신기수량_82호선" xfId="1916" xr:uid="{00000000-0005-0000-0000-0000C10A0000}"/>
    <cellStyle name="_3.육교구조계산서_덕성수량(신설2)_인화-논현B수량수정_여수신기수량_82호선(최종)" xfId="1917" xr:uid="{00000000-0005-0000-0000-0000C20A0000}"/>
    <cellStyle name="_3.육교구조계산서_덕성수량(신설2)_인화-논현B수량수정_여수신기수량_82호선(최종)_23호선" xfId="1918" xr:uid="{00000000-0005-0000-0000-0000C30A0000}"/>
    <cellStyle name="_3.육교구조계산서_덕성수량(신설2)_인화-논현B수량수정_여수신기수량_82호선_23호선" xfId="1919" xr:uid="{00000000-0005-0000-0000-0000C40A0000}"/>
    <cellStyle name="_3.육교구조계산서_덕성수량(신설2)_인화-논현B수량수정_여수신기수량_98호선" xfId="1920" xr:uid="{00000000-0005-0000-0000-0000C50A0000}"/>
    <cellStyle name="_3.육교구조계산서_덕성수량(신설2)_인화-논현B수량수정_여수신기수량_98호선_23호선" xfId="1921" xr:uid="{00000000-0005-0000-0000-0000C60A0000}"/>
    <cellStyle name="_3.육교구조계산서_덕성수량(신설2)_인화-논현B수량수정_여수신기수량_금광신갈(8.22)" xfId="1922" xr:uid="{00000000-0005-0000-0000-0000C70A0000}"/>
    <cellStyle name="_3.육교구조계산서_덕성수량(신설2)_인화-논현B수량수정_여수신기수량_금광신갈(8.22)_82호선" xfId="1923" xr:uid="{00000000-0005-0000-0000-0000C80A0000}"/>
    <cellStyle name="_3.육교구조계산서_덕성수량(신설2)_인화-논현B수량수정_여수신기수량_금광신갈(8.22)_82호선(최종)" xfId="1924" xr:uid="{00000000-0005-0000-0000-0000C90A0000}"/>
    <cellStyle name="_3.육교구조계산서_덕성수량(신설2)_인화-논현B수량수정_여수신기수량_금광신갈(8.22)_82호선(최종)_23호선" xfId="1925" xr:uid="{00000000-0005-0000-0000-0000CA0A0000}"/>
    <cellStyle name="_3.육교구조계산서_덕성수량(신설2)_인화-논현B수량수정_여수신기수량_금광신갈(8.22)_82호선_23호선" xfId="1926" xr:uid="{00000000-0005-0000-0000-0000CB0A0000}"/>
    <cellStyle name="_3.육교구조계산서_덕성수량(신설2)_인화-논현B수량수정_여수신기수량_금광신갈(8.22)_98호선" xfId="1927" xr:uid="{00000000-0005-0000-0000-0000CC0A0000}"/>
    <cellStyle name="_3.육교구조계산서_덕성수량(신설2)_인화-논현B수량수정_여수신기수량_금광신갈(8.22)_98호선_23호선" xfId="1928" xr:uid="{00000000-0005-0000-0000-0000CD0A0000}"/>
    <cellStyle name="_3.육교구조계산서_덕성수량(신설2)_인화-논현B수량수정_여수신기수량_금광신갈(8.22)_금광신갈(9.29)" xfId="1929" xr:uid="{00000000-0005-0000-0000-0000CE0A0000}"/>
    <cellStyle name="_3.육교구조계산서_덕성수량(신설2)_인화-논현B수량수정_여수신기수량_금광신갈(8.22)_금광신갈(9.29)_82호선" xfId="1930" xr:uid="{00000000-0005-0000-0000-0000CF0A0000}"/>
    <cellStyle name="_3.육교구조계산서_덕성수량(신설2)_인화-논현B수량수정_여수신기수량_금광신갈(8.22)_금광신갈(9.29)_82호선(최종)" xfId="1931" xr:uid="{00000000-0005-0000-0000-0000D00A0000}"/>
    <cellStyle name="_3.육교구조계산서_덕성수량(신설2)_인화-논현B수량수정_여수신기수량_금광신갈(8.22)_금광신갈(9.29)_82호선(최종)_23호선" xfId="1932" xr:uid="{00000000-0005-0000-0000-0000D10A0000}"/>
    <cellStyle name="_3.육교구조계산서_덕성수량(신설2)_인화-논현B수량수정_여수신기수량_금광신갈(8.22)_금광신갈(9.29)_82호선_23호선" xfId="1933" xr:uid="{00000000-0005-0000-0000-0000D20A0000}"/>
    <cellStyle name="_3.육교구조계산서_덕성수량(신설2)_인화-논현B수량수정_여수신기수량_금광신갈(8.22)_금광신갈(9.29)_98호선" xfId="1934" xr:uid="{00000000-0005-0000-0000-0000D30A0000}"/>
    <cellStyle name="_3.육교구조계산서_덕성수량(신설2)_인화-논현B수량수정_여수신기수량_금광신갈(8.22)_금광신갈(9.29)_98호선_23호선" xfId="1935" xr:uid="{00000000-0005-0000-0000-0000D40A0000}"/>
    <cellStyle name="_3.육교구조계산서_덕성수량(신설2)_인화-논현B수량수정_여수신기수량_금광신갈(8.22)_금광신갈(9.29)_영사교외5개교" xfId="1936" xr:uid="{00000000-0005-0000-0000-0000D50A0000}"/>
    <cellStyle name="_3.육교구조계산서_덕성수량(신설2)_인화-논현B수량수정_여수신기수량_금광신갈(8.22)_금광신갈(9.29)_영사교외5개교_23호선" xfId="1937" xr:uid="{00000000-0005-0000-0000-0000D60A0000}"/>
    <cellStyle name="_3.육교구조계산서_덕성수량(신설2)_인화-논현B수량수정_여수신기수량_금광신갈(8.22)_영사교외5개교" xfId="1938" xr:uid="{00000000-0005-0000-0000-0000D70A0000}"/>
    <cellStyle name="_3.육교구조계산서_덕성수량(신설2)_인화-논현B수량수정_여수신기수량_금광신갈(8.22)_영사교외5개교_23호선" xfId="1939" xr:uid="{00000000-0005-0000-0000-0000D80A0000}"/>
    <cellStyle name="_3.육교구조계산서_덕성수량(신설2)_인화-논현B수량수정_여수신기수량_금광신갈수량" xfId="1940" xr:uid="{00000000-0005-0000-0000-0000D90A0000}"/>
    <cellStyle name="_3.육교구조계산서_덕성수량(신설2)_인화-논현B수량수정_여수신기수량_금광신갈수량_82호선" xfId="1941" xr:uid="{00000000-0005-0000-0000-0000DA0A0000}"/>
    <cellStyle name="_3.육교구조계산서_덕성수량(신설2)_인화-논현B수량수정_여수신기수량_금광신갈수량_82호선(최종)" xfId="1942" xr:uid="{00000000-0005-0000-0000-0000DB0A0000}"/>
    <cellStyle name="_3.육교구조계산서_덕성수량(신설2)_인화-논현B수량수정_여수신기수량_금광신갈수량_82호선(최종)_23호선" xfId="1943" xr:uid="{00000000-0005-0000-0000-0000DC0A0000}"/>
    <cellStyle name="_3.육교구조계산서_덕성수량(신설2)_인화-논현B수량수정_여수신기수량_금광신갈수량_82호선_23호선" xfId="1944" xr:uid="{00000000-0005-0000-0000-0000DD0A0000}"/>
    <cellStyle name="_3.육교구조계산서_덕성수량(신설2)_인화-논현B수량수정_여수신기수량_금광신갈수량_98호선" xfId="1945" xr:uid="{00000000-0005-0000-0000-0000DE0A0000}"/>
    <cellStyle name="_3.육교구조계산서_덕성수량(신설2)_인화-논현B수량수정_여수신기수량_금광신갈수량_98호선_23호선" xfId="1946" xr:uid="{00000000-0005-0000-0000-0000DF0A0000}"/>
    <cellStyle name="_3.육교구조계산서_덕성수량(신설2)_인화-논현B수량수정_여수신기수량_금광신갈수량_금광신갈(9.29)" xfId="1947" xr:uid="{00000000-0005-0000-0000-0000E00A0000}"/>
    <cellStyle name="_3.육교구조계산서_덕성수량(신설2)_인화-논현B수량수정_여수신기수량_금광신갈수량_금광신갈(9.29)_82호선" xfId="1948" xr:uid="{00000000-0005-0000-0000-0000E10A0000}"/>
    <cellStyle name="_3.육교구조계산서_덕성수량(신설2)_인화-논현B수량수정_여수신기수량_금광신갈수량_금광신갈(9.29)_82호선(최종)" xfId="1949" xr:uid="{00000000-0005-0000-0000-0000E20A0000}"/>
    <cellStyle name="_3.육교구조계산서_덕성수량(신설2)_인화-논현B수량수정_여수신기수량_금광신갈수량_금광신갈(9.29)_82호선(최종)_23호선" xfId="1950" xr:uid="{00000000-0005-0000-0000-0000E30A0000}"/>
    <cellStyle name="_3.육교구조계산서_덕성수량(신설2)_인화-논현B수량수정_여수신기수량_금광신갈수량_금광신갈(9.29)_82호선_23호선" xfId="1951" xr:uid="{00000000-0005-0000-0000-0000E40A0000}"/>
    <cellStyle name="_3.육교구조계산서_덕성수량(신설2)_인화-논현B수량수정_여수신기수량_금광신갈수량_금광신갈(9.29)_98호선" xfId="1952" xr:uid="{00000000-0005-0000-0000-0000E50A0000}"/>
    <cellStyle name="_3.육교구조계산서_덕성수량(신설2)_인화-논현B수량수정_여수신기수량_금광신갈수량_금광신갈(9.29)_98호선_23호선" xfId="1953" xr:uid="{00000000-0005-0000-0000-0000E60A0000}"/>
    <cellStyle name="_3.육교구조계산서_덕성수량(신설2)_인화-논현B수량수정_여수신기수량_금광신갈수량_금광신갈(9.29)_영사교외5개교" xfId="1954" xr:uid="{00000000-0005-0000-0000-0000E70A0000}"/>
    <cellStyle name="_3.육교구조계산서_덕성수량(신설2)_인화-논현B수량수정_여수신기수량_금광신갈수량_금광신갈(9.29)_영사교외5개교_23호선" xfId="1955" xr:uid="{00000000-0005-0000-0000-0000E80A0000}"/>
    <cellStyle name="_3.육교구조계산서_덕성수량(신설2)_인화-논현B수량수정_여수신기수량_금광신갈수량_영사교외5개교" xfId="1956" xr:uid="{00000000-0005-0000-0000-0000E90A0000}"/>
    <cellStyle name="_3.육교구조계산서_덕성수량(신설2)_인화-논현B수량수정_여수신기수량_금광신갈수량_영사교외5개교_23호선" xfId="1957" xr:uid="{00000000-0005-0000-0000-0000EA0A0000}"/>
    <cellStyle name="_3.육교구조계산서_덕성수량(신설2)_인화-논현B수량수정_여수신기수량_여수신기수량(후문1)" xfId="1958" xr:uid="{00000000-0005-0000-0000-0000EB0A0000}"/>
    <cellStyle name="_3.육교구조계산서_덕성수량(신설2)_인화-논현B수량수정_여수신기수량_여수신기수량(후문1)_82호선" xfId="1959" xr:uid="{00000000-0005-0000-0000-0000EC0A0000}"/>
    <cellStyle name="_3.육교구조계산서_덕성수량(신설2)_인화-논현B수량수정_여수신기수량_여수신기수량(후문1)_82호선(최종)" xfId="1960" xr:uid="{00000000-0005-0000-0000-0000ED0A0000}"/>
    <cellStyle name="_3.육교구조계산서_덕성수량(신설2)_인화-논현B수량수정_여수신기수량_여수신기수량(후문1)_82호선(최종)_23호선" xfId="1961" xr:uid="{00000000-0005-0000-0000-0000EE0A0000}"/>
    <cellStyle name="_3.육교구조계산서_덕성수량(신설2)_인화-논현B수량수정_여수신기수량_여수신기수량(후문1)_82호선_23호선" xfId="1962" xr:uid="{00000000-0005-0000-0000-0000EF0A0000}"/>
    <cellStyle name="_3.육교구조계산서_덕성수량(신설2)_인화-논현B수량수정_여수신기수량_여수신기수량(후문1)_98호선" xfId="1963" xr:uid="{00000000-0005-0000-0000-0000F00A0000}"/>
    <cellStyle name="_3.육교구조계산서_덕성수량(신설2)_인화-논현B수량수정_여수신기수량_여수신기수량(후문1)_98호선_23호선" xfId="1964" xr:uid="{00000000-0005-0000-0000-0000F10A0000}"/>
    <cellStyle name="_3.육교구조계산서_덕성수량(신설2)_인화-논현B수량수정_여수신기수량_여수신기수량(후문1)_금광신갈(9.29)" xfId="1965" xr:uid="{00000000-0005-0000-0000-0000F20A0000}"/>
    <cellStyle name="_3.육교구조계산서_덕성수량(신설2)_인화-논현B수량수정_여수신기수량_여수신기수량(후문1)_금광신갈(9.29)_82호선" xfId="1966" xr:uid="{00000000-0005-0000-0000-0000F30A0000}"/>
    <cellStyle name="_3.육교구조계산서_덕성수량(신설2)_인화-논현B수량수정_여수신기수량_여수신기수량(후문1)_금광신갈(9.29)_82호선(최종)" xfId="1967" xr:uid="{00000000-0005-0000-0000-0000F40A0000}"/>
    <cellStyle name="_3.육교구조계산서_덕성수량(신설2)_인화-논현B수량수정_여수신기수량_여수신기수량(후문1)_금광신갈(9.29)_82호선(최종)_23호선" xfId="1968" xr:uid="{00000000-0005-0000-0000-0000F50A0000}"/>
    <cellStyle name="_3.육교구조계산서_덕성수량(신설2)_인화-논현B수량수정_여수신기수량_여수신기수량(후문1)_금광신갈(9.29)_82호선_23호선" xfId="1969" xr:uid="{00000000-0005-0000-0000-0000F60A0000}"/>
    <cellStyle name="_3.육교구조계산서_덕성수량(신설2)_인화-논현B수량수정_여수신기수량_여수신기수량(후문1)_금광신갈(9.29)_98호선" xfId="1970" xr:uid="{00000000-0005-0000-0000-0000F70A0000}"/>
    <cellStyle name="_3.육교구조계산서_덕성수량(신설2)_인화-논현B수량수정_여수신기수량_여수신기수량(후문1)_금광신갈(9.29)_98호선_23호선" xfId="1971" xr:uid="{00000000-0005-0000-0000-0000F80A0000}"/>
    <cellStyle name="_3.육교구조계산서_덕성수량(신설2)_인화-논현B수량수정_여수신기수량_여수신기수량(후문1)_금광신갈(9.29)_영사교외5개교" xfId="1972" xr:uid="{00000000-0005-0000-0000-0000F90A0000}"/>
    <cellStyle name="_3.육교구조계산서_덕성수량(신설2)_인화-논현B수량수정_여수신기수량_여수신기수량(후문1)_금광신갈(9.29)_영사교외5개교_23호선" xfId="1973" xr:uid="{00000000-0005-0000-0000-0000FA0A0000}"/>
    <cellStyle name="_3.육교구조계산서_덕성수량(신설2)_인화-논현B수량수정_여수신기수량_여수신기수량(후문1)_영사교외5개교" xfId="1974" xr:uid="{00000000-0005-0000-0000-0000FB0A0000}"/>
    <cellStyle name="_3.육교구조계산서_덕성수량(신설2)_인화-논현B수량수정_여수신기수량_여수신기수량(후문1)_영사교외5개교_23호선" xfId="1975" xr:uid="{00000000-0005-0000-0000-0000FC0A0000}"/>
    <cellStyle name="_3.육교구조계산서_덕성수량(신설2)_인화-논현B수량수정_여수신기수량_영사교외5개교" xfId="1976" xr:uid="{00000000-0005-0000-0000-0000FD0A0000}"/>
    <cellStyle name="_3.육교구조계산서_덕성수량(신설2)_인화-논현B수량수정_여수신기수량_영사교외5개교_23호선" xfId="1977" xr:uid="{00000000-0005-0000-0000-0000FE0A0000}"/>
    <cellStyle name="_3.육교구조계산서_덕성수량(신설2)_인화-논현B수량수정_영사교외5개교" xfId="1978" xr:uid="{00000000-0005-0000-0000-0000FF0A0000}"/>
    <cellStyle name="_3.육교구조계산서_덕성수량(신설2)_인화-논현B수량수정_영사교외5개교_23호선" xfId="1979" xr:uid="{00000000-0005-0000-0000-0000000B0000}"/>
    <cellStyle name="_3.육교구조계산서_덕성수량(신설2)_인화-논현B수량수정_인화-논현B수량수정" xfId="1980" xr:uid="{00000000-0005-0000-0000-0000010B0000}"/>
    <cellStyle name="_3.육교구조계산서_덕성수량(신설2)_인화-논현B수량수정_인화-논현B수량수정_82호선" xfId="1981" xr:uid="{00000000-0005-0000-0000-0000020B0000}"/>
    <cellStyle name="_3.육교구조계산서_덕성수량(신설2)_인화-논현B수량수정_인화-논현B수량수정_82호선(최종)" xfId="1982" xr:uid="{00000000-0005-0000-0000-0000030B0000}"/>
    <cellStyle name="_3.육교구조계산서_덕성수량(신설2)_인화-논현B수량수정_인화-논현B수량수정_82호선(최종)_23호선" xfId="1983" xr:uid="{00000000-0005-0000-0000-0000040B0000}"/>
    <cellStyle name="_3.육교구조계산서_덕성수량(신설2)_인화-논현B수량수정_인화-논현B수량수정_82호선_23호선" xfId="1984" xr:uid="{00000000-0005-0000-0000-0000050B0000}"/>
    <cellStyle name="_3.육교구조계산서_덕성수량(신설2)_인화-논현B수량수정_인화-논현B수량수정_98호선" xfId="1985" xr:uid="{00000000-0005-0000-0000-0000060B0000}"/>
    <cellStyle name="_3.육교구조계산서_덕성수량(신설2)_인화-논현B수량수정_인화-논현B수량수정_98호선_23호선" xfId="1986" xr:uid="{00000000-0005-0000-0000-0000070B0000}"/>
    <cellStyle name="_3.육교구조계산서_덕성수량(신설2)_인화-논현B수량수정_인화-논현B수량수정_금광신갈(8.22)" xfId="1987" xr:uid="{00000000-0005-0000-0000-0000080B0000}"/>
    <cellStyle name="_3.육교구조계산서_덕성수량(신설2)_인화-논현B수량수정_인화-논현B수량수정_금광신갈(8.22)_82호선" xfId="1988" xr:uid="{00000000-0005-0000-0000-0000090B0000}"/>
    <cellStyle name="_3.육교구조계산서_덕성수량(신설2)_인화-논현B수량수정_인화-논현B수량수정_금광신갈(8.22)_82호선(최종)" xfId="1989" xr:uid="{00000000-0005-0000-0000-00000A0B0000}"/>
    <cellStyle name="_3.육교구조계산서_덕성수량(신설2)_인화-논현B수량수정_인화-논현B수량수정_금광신갈(8.22)_82호선(최종)_23호선" xfId="1990" xr:uid="{00000000-0005-0000-0000-00000B0B0000}"/>
    <cellStyle name="_3.육교구조계산서_덕성수량(신설2)_인화-논현B수량수정_인화-논현B수량수정_금광신갈(8.22)_82호선_23호선" xfId="1991" xr:uid="{00000000-0005-0000-0000-00000C0B0000}"/>
    <cellStyle name="_3.육교구조계산서_덕성수량(신설2)_인화-논현B수량수정_인화-논현B수량수정_금광신갈(8.22)_98호선" xfId="1992" xr:uid="{00000000-0005-0000-0000-00000D0B0000}"/>
    <cellStyle name="_3.육교구조계산서_덕성수량(신설2)_인화-논현B수량수정_인화-논현B수량수정_금광신갈(8.22)_98호선_23호선" xfId="1993" xr:uid="{00000000-0005-0000-0000-00000E0B0000}"/>
    <cellStyle name="_3.육교구조계산서_덕성수량(신설2)_인화-논현B수량수정_인화-논현B수량수정_금광신갈(8.22)_금광신갈(9.29)" xfId="1994" xr:uid="{00000000-0005-0000-0000-00000F0B0000}"/>
    <cellStyle name="_3.육교구조계산서_덕성수량(신설2)_인화-논현B수량수정_인화-논현B수량수정_금광신갈(8.22)_금광신갈(9.29)_82호선" xfId="1995" xr:uid="{00000000-0005-0000-0000-0000100B0000}"/>
    <cellStyle name="_3.육교구조계산서_덕성수량(신설2)_인화-논현B수량수정_인화-논현B수량수정_금광신갈(8.22)_금광신갈(9.29)_82호선(최종)" xfId="1996" xr:uid="{00000000-0005-0000-0000-0000110B0000}"/>
    <cellStyle name="_3.육교구조계산서_덕성수량(신설2)_인화-논현B수량수정_인화-논현B수량수정_금광신갈(8.22)_금광신갈(9.29)_82호선(최종)_23호선" xfId="1997" xr:uid="{00000000-0005-0000-0000-0000120B0000}"/>
    <cellStyle name="_3.육교구조계산서_덕성수량(신설2)_인화-논현B수량수정_인화-논현B수량수정_금광신갈(8.22)_금광신갈(9.29)_82호선_23호선" xfId="1998" xr:uid="{00000000-0005-0000-0000-0000130B0000}"/>
    <cellStyle name="_3.육교구조계산서_덕성수량(신설2)_인화-논현B수량수정_인화-논현B수량수정_금광신갈(8.22)_금광신갈(9.29)_98호선" xfId="1999" xr:uid="{00000000-0005-0000-0000-0000140B0000}"/>
    <cellStyle name="_3.육교구조계산서_덕성수량(신설2)_인화-논현B수량수정_인화-논현B수량수정_금광신갈(8.22)_금광신갈(9.29)_98호선_23호선" xfId="2000" xr:uid="{00000000-0005-0000-0000-0000150B0000}"/>
    <cellStyle name="_3.육교구조계산서_덕성수량(신설2)_인화-논현B수량수정_인화-논현B수량수정_금광신갈(8.22)_금광신갈(9.29)_영사교외5개교" xfId="2001" xr:uid="{00000000-0005-0000-0000-0000160B0000}"/>
    <cellStyle name="_3.육교구조계산서_덕성수량(신설2)_인화-논현B수량수정_인화-논현B수량수정_금광신갈(8.22)_금광신갈(9.29)_영사교외5개교_23호선" xfId="2002" xr:uid="{00000000-0005-0000-0000-0000170B0000}"/>
    <cellStyle name="_3.육교구조계산서_덕성수량(신설2)_인화-논현B수량수정_인화-논현B수량수정_금광신갈(8.22)_영사교외5개교" xfId="2003" xr:uid="{00000000-0005-0000-0000-0000180B0000}"/>
    <cellStyle name="_3.육교구조계산서_덕성수량(신설2)_인화-논현B수량수정_인화-논현B수량수정_금광신갈(8.22)_영사교외5개교_23호선" xfId="2004" xr:uid="{00000000-0005-0000-0000-0000190B0000}"/>
    <cellStyle name="_3.육교구조계산서_덕성수량(신설2)_인화-논현B수량수정_인화-논현B수량수정_금광신갈수량" xfId="2005" xr:uid="{00000000-0005-0000-0000-00001A0B0000}"/>
    <cellStyle name="_3.육교구조계산서_덕성수량(신설2)_인화-논현B수량수정_인화-논현B수량수정_금광신갈수량_82호선" xfId="2006" xr:uid="{00000000-0005-0000-0000-00001B0B0000}"/>
    <cellStyle name="_3.육교구조계산서_덕성수량(신설2)_인화-논현B수량수정_인화-논현B수량수정_금광신갈수량_82호선(최종)" xfId="2007" xr:uid="{00000000-0005-0000-0000-00001C0B0000}"/>
    <cellStyle name="_3.육교구조계산서_덕성수량(신설2)_인화-논현B수량수정_인화-논현B수량수정_금광신갈수량_82호선(최종)_23호선" xfId="2008" xr:uid="{00000000-0005-0000-0000-00001D0B0000}"/>
    <cellStyle name="_3.육교구조계산서_덕성수량(신설2)_인화-논현B수량수정_인화-논현B수량수정_금광신갈수량_82호선_23호선" xfId="2009" xr:uid="{00000000-0005-0000-0000-00001E0B0000}"/>
    <cellStyle name="_3.육교구조계산서_덕성수량(신설2)_인화-논현B수량수정_인화-논현B수량수정_금광신갈수량_98호선" xfId="2010" xr:uid="{00000000-0005-0000-0000-00001F0B0000}"/>
    <cellStyle name="_3.육교구조계산서_덕성수량(신설2)_인화-논현B수량수정_인화-논현B수량수정_금광신갈수량_98호선_23호선" xfId="2011" xr:uid="{00000000-0005-0000-0000-0000200B0000}"/>
    <cellStyle name="_3.육교구조계산서_덕성수량(신설2)_인화-논현B수량수정_인화-논현B수량수정_금광신갈수량_금광신갈(9.29)" xfId="2012" xr:uid="{00000000-0005-0000-0000-0000210B0000}"/>
    <cellStyle name="_3.육교구조계산서_덕성수량(신설2)_인화-논현B수량수정_인화-논현B수량수정_금광신갈수량_금광신갈(9.29)_82호선" xfId="2013" xr:uid="{00000000-0005-0000-0000-0000220B0000}"/>
    <cellStyle name="_3.육교구조계산서_덕성수량(신설2)_인화-논현B수량수정_인화-논현B수량수정_금광신갈수량_금광신갈(9.29)_82호선(최종)" xfId="2014" xr:uid="{00000000-0005-0000-0000-0000230B0000}"/>
    <cellStyle name="_3.육교구조계산서_덕성수량(신설2)_인화-논현B수량수정_인화-논현B수량수정_금광신갈수량_금광신갈(9.29)_82호선(최종)_23호선" xfId="2015" xr:uid="{00000000-0005-0000-0000-0000240B0000}"/>
    <cellStyle name="_3.육교구조계산서_덕성수량(신설2)_인화-논현B수량수정_인화-논현B수량수정_금광신갈수량_금광신갈(9.29)_82호선_23호선" xfId="2016" xr:uid="{00000000-0005-0000-0000-0000250B0000}"/>
    <cellStyle name="_3.육교구조계산서_덕성수량(신설2)_인화-논현B수량수정_인화-논현B수량수정_금광신갈수량_금광신갈(9.29)_98호선" xfId="2017" xr:uid="{00000000-0005-0000-0000-0000260B0000}"/>
    <cellStyle name="_3.육교구조계산서_덕성수량(신설2)_인화-논현B수량수정_인화-논현B수량수정_금광신갈수량_금광신갈(9.29)_98호선_23호선" xfId="2018" xr:uid="{00000000-0005-0000-0000-0000270B0000}"/>
    <cellStyle name="_3.육교구조계산서_덕성수량(신설2)_인화-논현B수량수정_인화-논현B수량수정_금광신갈수량_금광신갈(9.29)_영사교외5개교" xfId="2019" xr:uid="{00000000-0005-0000-0000-0000280B0000}"/>
    <cellStyle name="_3.육교구조계산서_덕성수량(신설2)_인화-논현B수량수정_인화-논현B수량수정_금광신갈수량_금광신갈(9.29)_영사교외5개교_23호선" xfId="2020" xr:uid="{00000000-0005-0000-0000-0000290B0000}"/>
    <cellStyle name="_3.육교구조계산서_덕성수량(신설2)_인화-논현B수량수정_인화-논현B수량수정_금광신갈수량_영사교외5개교" xfId="2021" xr:uid="{00000000-0005-0000-0000-00002A0B0000}"/>
    <cellStyle name="_3.육교구조계산서_덕성수량(신설2)_인화-논현B수량수정_인화-논현B수량수정_금광신갈수량_영사교외5개교_23호선" xfId="2022" xr:uid="{00000000-0005-0000-0000-00002B0B0000}"/>
    <cellStyle name="_3.육교구조계산서_덕성수량(신설2)_인화-논현B수량수정_인화-논현B수량수정_여수신기수량(후문1)" xfId="2023" xr:uid="{00000000-0005-0000-0000-00002C0B0000}"/>
    <cellStyle name="_3.육교구조계산서_덕성수량(신설2)_인화-논현B수량수정_인화-논현B수량수정_여수신기수량(후문1)_82호선" xfId="2024" xr:uid="{00000000-0005-0000-0000-00002D0B0000}"/>
    <cellStyle name="_3.육교구조계산서_덕성수량(신설2)_인화-논현B수량수정_인화-논현B수량수정_여수신기수량(후문1)_82호선(최종)" xfId="2025" xr:uid="{00000000-0005-0000-0000-00002E0B0000}"/>
    <cellStyle name="_3.육교구조계산서_덕성수량(신설2)_인화-논현B수량수정_인화-논현B수량수정_여수신기수량(후문1)_82호선(최종)_23호선" xfId="2026" xr:uid="{00000000-0005-0000-0000-00002F0B0000}"/>
    <cellStyle name="_3.육교구조계산서_덕성수량(신설2)_인화-논현B수량수정_인화-논현B수량수정_여수신기수량(후문1)_82호선_23호선" xfId="2027" xr:uid="{00000000-0005-0000-0000-0000300B0000}"/>
    <cellStyle name="_3.육교구조계산서_덕성수량(신설2)_인화-논현B수량수정_인화-논현B수량수정_여수신기수량(후문1)_98호선" xfId="2028" xr:uid="{00000000-0005-0000-0000-0000310B0000}"/>
    <cellStyle name="_3.육교구조계산서_덕성수량(신설2)_인화-논현B수량수정_인화-논현B수량수정_여수신기수량(후문1)_98호선_23호선" xfId="2029" xr:uid="{00000000-0005-0000-0000-0000320B0000}"/>
    <cellStyle name="_3.육교구조계산서_덕성수량(신설2)_인화-논현B수량수정_인화-논현B수량수정_여수신기수량(후문1)_금광신갈(9.29)" xfId="2030" xr:uid="{00000000-0005-0000-0000-0000330B0000}"/>
    <cellStyle name="_3.육교구조계산서_덕성수량(신설2)_인화-논현B수량수정_인화-논현B수량수정_여수신기수량(후문1)_금광신갈(9.29)_82호선" xfId="2031" xr:uid="{00000000-0005-0000-0000-0000340B0000}"/>
    <cellStyle name="_3.육교구조계산서_덕성수량(신설2)_인화-논현B수량수정_인화-논현B수량수정_여수신기수량(후문1)_금광신갈(9.29)_82호선(최종)" xfId="2032" xr:uid="{00000000-0005-0000-0000-0000350B0000}"/>
    <cellStyle name="_3.육교구조계산서_덕성수량(신설2)_인화-논현B수량수정_인화-논현B수량수정_여수신기수량(후문1)_금광신갈(9.29)_82호선(최종)_23호선" xfId="2033" xr:uid="{00000000-0005-0000-0000-0000360B0000}"/>
    <cellStyle name="_3.육교구조계산서_덕성수량(신설2)_인화-논현B수량수정_인화-논현B수량수정_여수신기수량(후문1)_금광신갈(9.29)_82호선_23호선" xfId="2034" xr:uid="{00000000-0005-0000-0000-0000370B0000}"/>
    <cellStyle name="_3.육교구조계산서_덕성수량(신설2)_인화-논현B수량수정_인화-논현B수량수정_여수신기수량(후문1)_금광신갈(9.29)_98호선" xfId="2035" xr:uid="{00000000-0005-0000-0000-0000380B0000}"/>
    <cellStyle name="_3.육교구조계산서_덕성수량(신설2)_인화-논현B수량수정_인화-논현B수량수정_여수신기수량(후문1)_금광신갈(9.29)_98호선_23호선" xfId="2036" xr:uid="{00000000-0005-0000-0000-0000390B0000}"/>
    <cellStyle name="_3.육교구조계산서_덕성수량(신설2)_인화-논현B수량수정_인화-논현B수량수정_여수신기수량(후문1)_금광신갈(9.29)_영사교외5개교" xfId="2037" xr:uid="{00000000-0005-0000-0000-00003A0B0000}"/>
    <cellStyle name="_3.육교구조계산서_덕성수량(신설2)_인화-논현B수량수정_인화-논현B수량수정_여수신기수량(후문1)_금광신갈(9.29)_영사교외5개교_23호선" xfId="2038" xr:uid="{00000000-0005-0000-0000-00003B0B0000}"/>
    <cellStyle name="_3.육교구조계산서_덕성수량(신설2)_인화-논현B수량수정_인화-논현B수량수정_여수신기수량(후문1)_영사교외5개교" xfId="2039" xr:uid="{00000000-0005-0000-0000-00003C0B0000}"/>
    <cellStyle name="_3.육교구조계산서_덕성수량(신설2)_인화-논현B수량수정_인화-논현B수량수정_여수신기수량(후문1)_영사교외5개교_23호선" xfId="2040" xr:uid="{00000000-0005-0000-0000-00003D0B0000}"/>
    <cellStyle name="_3.육교구조계산서_덕성수량(신설2)_인화-논현B수량수정_인화-논현B수량수정_영사교외5개교" xfId="2041" xr:uid="{00000000-0005-0000-0000-00003E0B0000}"/>
    <cellStyle name="_3.육교구조계산서_덕성수량(신설2)_인화-논현B수량수정_인화-논현B수량수정_영사교외5개교_23호선" xfId="2042" xr:uid="{00000000-0005-0000-0000-00003F0B0000}"/>
    <cellStyle name="_3.육교구조계산서_수량(성북천2)" xfId="2043" xr:uid="{00000000-0005-0000-0000-0000400B0000}"/>
    <cellStyle name="_3.육교구조계산서_수량(성북천2)_82호선" xfId="2044" xr:uid="{00000000-0005-0000-0000-0000410B0000}"/>
    <cellStyle name="_3.육교구조계산서_수량(성북천2)_82호선(최종)" xfId="2045" xr:uid="{00000000-0005-0000-0000-0000420B0000}"/>
    <cellStyle name="_3.육교구조계산서_수량(성북천2)_82호선(최종)_23호선" xfId="2046" xr:uid="{00000000-0005-0000-0000-0000430B0000}"/>
    <cellStyle name="_3.육교구조계산서_수량(성북천2)_82호선_23호선" xfId="2047" xr:uid="{00000000-0005-0000-0000-0000440B0000}"/>
    <cellStyle name="_3.육교구조계산서_수량(성북천2)_98호선" xfId="2048" xr:uid="{00000000-0005-0000-0000-0000450B0000}"/>
    <cellStyle name="_3.육교구조계산서_수량(성북천2)_98호선_23호선" xfId="2049" xr:uid="{00000000-0005-0000-0000-0000460B0000}"/>
    <cellStyle name="_3.육교구조계산서_수량(성북천2)_경림가오지구" xfId="2050" xr:uid="{00000000-0005-0000-0000-0000470B0000}"/>
    <cellStyle name="_3.육교구조계산서_수량(성북천2)_경림가오지구_82호선" xfId="2051" xr:uid="{00000000-0005-0000-0000-0000480B0000}"/>
    <cellStyle name="_3.육교구조계산서_수량(성북천2)_경림가오지구_82호선(최종)" xfId="2052" xr:uid="{00000000-0005-0000-0000-0000490B0000}"/>
    <cellStyle name="_3.육교구조계산서_수량(성북천2)_경림가오지구_82호선(최종)_23호선" xfId="2053" xr:uid="{00000000-0005-0000-0000-00004A0B0000}"/>
    <cellStyle name="_3.육교구조계산서_수량(성북천2)_경림가오지구_82호선_23호선" xfId="2054" xr:uid="{00000000-0005-0000-0000-00004B0B0000}"/>
    <cellStyle name="_3.육교구조계산서_수량(성북천2)_경림가오지구_98호선" xfId="2055" xr:uid="{00000000-0005-0000-0000-00004C0B0000}"/>
    <cellStyle name="_3.육교구조계산서_수량(성북천2)_경림가오지구_98호선_23호선" xfId="2056" xr:uid="{00000000-0005-0000-0000-00004D0B0000}"/>
    <cellStyle name="_3.육교구조계산서_수량(성북천2)_경림가오지구_경림가오지구" xfId="2057" xr:uid="{00000000-0005-0000-0000-00004E0B0000}"/>
    <cellStyle name="_3.육교구조계산서_수량(성북천2)_경림가오지구_경림가오지구_82호선" xfId="2058" xr:uid="{00000000-0005-0000-0000-00004F0B0000}"/>
    <cellStyle name="_3.육교구조계산서_수량(성북천2)_경림가오지구_경림가오지구_82호선(최종)" xfId="2059" xr:uid="{00000000-0005-0000-0000-0000500B0000}"/>
    <cellStyle name="_3.육교구조계산서_수량(성북천2)_경림가오지구_경림가오지구_82호선(최종)_23호선" xfId="2060" xr:uid="{00000000-0005-0000-0000-0000510B0000}"/>
    <cellStyle name="_3.육교구조계산서_수량(성북천2)_경림가오지구_경림가오지구_82호선_23호선" xfId="2061" xr:uid="{00000000-0005-0000-0000-0000520B0000}"/>
    <cellStyle name="_3.육교구조계산서_수량(성북천2)_경림가오지구_경림가오지구_98호선" xfId="2062" xr:uid="{00000000-0005-0000-0000-0000530B0000}"/>
    <cellStyle name="_3.육교구조계산서_수량(성북천2)_경림가오지구_경림가오지구_98호선_23호선" xfId="2063" xr:uid="{00000000-0005-0000-0000-0000540B0000}"/>
    <cellStyle name="_3.육교구조계산서_수량(성북천2)_경림가오지구_경림가오지구_금광신갈(9.29)" xfId="2064" xr:uid="{00000000-0005-0000-0000-0000550B0000}"/>
    <cellStyle name="_3.육교구조계산서_수량(성북천2)_경림가오지구_경림가오지구_금광신갈(9.29)_82호선" xfId="2065" xr:uid="{00000000-0005-0000-0000-0000560B0000}"/>
    <cellStyle name="_3.육교구조계산서_수량(성북천2)_경림가오지구_경림가오지구_금광신갈(9.29)_82호선(최종)" xfId="2066" xr:uid="{00000000-0005-0000-0000-0000570B0000}"/>
    <cellStyle name="_3.육교구조계산서_수량(성북천2)_경림가오지구_경림가오지구_금광신갈(9.29)_82호선(최종)_23호선" xfId="2067" xr:uid="{00000000-0005-0000-0000-0000580B0000}"/>
    <cellStyle name="_3.육교구조계산서_수량(성북천2)_경림가오지구_경림가오지구_금광신갈(9.29)_82호선_23호선" xfId="2068" xr:uid="{00000000-0005-0000-0000-0000590B0000}"/>
    <cellStyle name="_3.육교구조계산서_수량(성북천2)_경림가오지구_경림가오지구_금광신갈(9.29)_98호선" xfId="2069" xr:uid="{00000000-0005-0000-0000-00005A0B0000}"/>
    <cellStyle name="_3.육교구조계산서_수량(성북천2)_경림가오지구_경림가오지구_금광신갈(9.29)_98호선_23호선" xfId="2070" xr:uid="{00000000-0005-0000-0000-00005B0B0000}"/>
    <cellStyle name="_3.육교구조계산서_수량(성북천2)_경림가오지구_경림가오지구_금광신갈(9.29)_영사교외5개교" xfId="2071" xr:uid="{00000000-0005-0000-0000-00005C0B0000}"/>
    <cellStyle name="_3.육교구조계산서_수량(성북천2)_경림가오지구_경림가오지구_금광신갈(9.29)_영사교외5개교_23호선" xfId="2072" xr:uid="{00000000-0005-0000-0000-00005D0B0000}"/>
    <cellStyle name="_3.육교구조계산서_수량(성북천2)_경림가오지구_경림가오지구_영사교외5개교" xfId="2073" xr:uid="{00000000-0005-0000-0000-00005E0B0000}"/>
    <cellStyle name="_3.육교구조계산서_수량(성북천2)_경림가오지구_경림가오지구_영사교외5개교_23호선" xfId="2074" xr:uid="{00000000-0005-0000-0000-00005F0B0000}"/>
    <cellStyle name="_3.육교구조계산서_수량(성북천2)_경림가오지구_금광신갈(9.29)" xfId="2075" xr:uid="{00000000-0005-0000-0000-0000600B0000}"/>
    <cellStyle name="_3.육교구조계산서_수량(성북천2)_경림가오지구_금광신갈(9.29)_82호선" xfId="2076" xr:uid="{00000000-0005-0000-0000-0000610B0000}"/>
    <cellStyle name="_3.육교구조계산서_수량(성북천2)_경림가오지구_금광신갈(9.29)_82호선(최종)" xfId="2077" xr:uid="{00000000-0005-0000-0000-0000620B0000}"/>
    <cellStyle name="_3.육교구조계산서_수량(성북천2)_경림가오지구_금광신갈(9.29)_82호선(최종)_23호선" xfId="2078" xr:uid="{00000000-0005-0000-0000-0000630B0000}"/>
    <cellStyle name="_3.육교구조계산서_수량(성북천2)_경림가오지구_금광신갈(9.29)_82호선_23호선" xfId="2079" xr:uid="{00000000-0005-0000-0000-0000640B0000}"/>
    <cellStyle name="_3.육교구조계산서_수량(성북천2)_경림가오지구_금광신갈(9.29)_98호선" xfId="2080" xr:uid="{00000000-0005-0000-0000-0000650B0000}"/>
    <cellStyle name="_3.육교구조계산서_수량(성북천2)_경림가오지구_금광신갈(9.29)_98호선_23호선" xfId="2081" xr:uid="{00000000-0005-0000-0000-0000660B0000}"/>
    <cellStyle name="_3.육교구조계산서_수량(성북천2)_경림가오지구_금광신갈(9.29)_영사교외5개교" xfId="2082" xr:uid="{00000000-0005-0000-0000-0000670B0000}"/>
    <cellStyle name="_3.육교구조계산서_수량(성북천2)_경림가오지구_금광신갈(9.29)_영사교외5개교_23호선" xfId="2083" xr:uid="{00000000-0005-0000-0000-0000680B0000}"/>
    <cellStyle name="_3.육교구조계산서_수량(성북천2)_경림가오지구_영사교외5개교" xfId="2084" xr:uid="{00000000-0005-0000-0000-0000690B0000}"/>
    <cellStyle name="_3.육교구조계산서_수량(성북천2)_경림가오지구_영사교외5개교_23호선" xfId="2085" xr:uid="{00000000-0005-0000-0000-00006A0B0000}"/>
    <cellStyle name="_3.육교구조계산서_수량(성북천2)_금광신갈(9.29)" xfId="2086" xr:uid="{00000000-0005-0000-0000-00006B0B0000}"/>
    <cellStyle name="_3.육교구조계산서_수량(성북천2)_금광신갈(9.29)_82호선" xfId="2087" xr:uid="{00000000-0005-0000-0000-00006C0B0000}"/>
    <cellStyle name="_3.육교구조계산서_수량(성북천2)_금광신갈(9.29)_82호선(최종)" xfId="2088" xr:uid="{00000000-0005-0000-0000-00006D0B0000}"/>
    <cellStyle name="_3.육교구조계산서_수량(성북천2)_금광신갈(9.29)_82호선(최종)_23호선" xfId="2089" xr:uid="{00000000-0005-0000-0000-00006E0B0000}"/>
    <cellStyle name="_3.육교구조계산서_수량(성북천2)_금광신갈(9.29)_82호선_23호선" xfId="2090" xr:uid="{00000000-0005-0000-0000-00006F0B0000}"/>
    <cellStyle name="_3.육교구조계산서_수량(성북천2)_금광신갈(9.29)_98호선" xfId="2091" xr:uid="{00000000-0005-0000-0000-0000700B0000}"/>
    <cellStyle name="_3.육교구조계산서_수량(성북천2)_금광신갈(9.29)_98호선_23호선" xfId="2092" xr:uid="{00000000-0005-0000-0000-0000710B0000}"/>
    <cellStyle name="_3.육교구조계산서_수량(성북천2)_금광신갈(9.29)_영사교외5개교" xfId="2093" xr:uid="{00000000-0005-0000-0000-0000720B0000}"/>
    <cellStyle name="_3.육교구조계산서_수량(성북천2)_금광신갈(9.29)_영사교외5개교_23호선" xfId="2094" xr:uid="{00000000-0005-0000-0000-0000730B0000}"/>
    <cellStyle name="_3.육교구조계산서_수량(성북천2)_영사교외5개교" xfId="2095" xr:uid="{00000000-0005-0000-0000-0000740B0000}"/>
    <cellStyle name="_3.육교구조계산서_수량(성북천2)_영사교외5개교_23호선" xfId="2096" xr:uid="{00000000-0005-0000-0000-0000750B0000}"/>
    <cellStyle name="_3.육교구조계산서_안성기초수량(0214완료)" xfId="2097" xr:uid="{00000000-0005-0000-0000-0000760B0000}"/>
    <cellStyle name="_3.육교구조계산서_안성기초수량(0214완료)_82호선" xfId="2098" xr:uid="{00000000-0005-0000-0000-0000770B0000}"/>
    <cellStyle name="_3.육교구조계산서_안성기초수량(0214완료)_82호선(최종)" xfId="2099" xr:uid="{00000000-0005-0000-0000-0000780B0000}"/>
    <cellStyle name="_3.육교구조계산서_안성기초수량(0214완료)_82호선(최종)_23호선" xfId="2100" xr:uid="{00000000-0005-0000-0000-0000790B0000}"/>
    <cellStyle name="_3.육교구조계산서_안성기초수량(0214완료)_82호선_23호선" xfId="2101" xr:uid="{00000000-0005-0000-0000-00007A0B0000}"/>
    <cellStyle name="_3.육교구조계산서_안성기초수량(0214완료)_98호선" xfId="2102" xr:uid="{00000000-0005-0000-0000-00007B0B0000}"/>
    <cellStyle name="_3.육교구조계산서_안성기초수량(0214완료)_98호선_23호선" xfId="2103" xr:uid="{00000000-0005-0000-0000-00007C0B0000}"/>
    <cellStyle name="_3.육교구조계산서_안성기초수량(0214완료)_경림가오지구" xfId="2104" xr:uid="{00000000-0005-0000-0000-00007D0B0000}"/>
    <cellStyle name="_3.육교구조계산서_안성기초수량(0214완료)_경림가오지구_82호선" xfId="2105" xr:uid="{00000000-0005-0000-0000-00007E0B0000}"/>
    <cellStyle name="_3.육교구조계산서_안성기초수량(0214완료)_경림가오지구_82호선(최종)" xfId="2106" xr:uid="{00000000-0005-0000-0000-00007F0B0000}"/>
    <cellStyle name="_3.육교구조계산서_안성기초수량(0214완료)_경림가오지구_82호선(최종)_23호선" xfId="2107" xr:uid="{00000000-0005-0000-0000-0000800B0000}"/>
    <cellStyle name="_3.육교구조계산서_안성기초수량(0214완료)_경림가오지구_82호선_23호선" xfId="2108" xr:uid="{00000000-0005-0000-0000-0000810B0000}"/>
    <cellStyle name="_3.육교구조계산서_안성기초수량(0214완료)_경림가오지구_98호선" xfId="2109" xr:uid="{00000000-0005-0000-0000-0000820B0000}"/>
    <cellStyle name="_3.육교구조계산서_안성기초수량(0214완료)_경림가오지구_98호선_23호선" xfId="2110" xr:uid="{00000000-0005-0000-0000-0000830B0000}"/>
    <cellStyle name="_3.육교구조계산서_안성기초수량(0214완료)_경림가오지구_경림가오지구" xfId="2111" xr:uid="{00000000-0005-0000-0000-0000840B0000}"/>
    <cellStyle name="_3.육교구조계산서_안성기초수량(0214완료)_경림가오지구_경림가오지구_82호선" xfId="2112" xr:uid="{00000000-0005-0000-0000-0000850B0000}"/>
    <cellStyle name="_3.육교구조계산서_안성기초수량(0214완료)_경림가오지구_경림가오지구_82호선(최종)" xfId="2113" xr:uid="{00000000-0005-0000-0000-0000860B0000}"/>
    <cellStyle name="_3.육교구조계산서_안성기초수량(0214완료)_경림가오지구_경림가오지구_82호선(최종)_23호선" xfId="2114" xr:uid="{00000000-0005-0000-0000-0000870B0000}"/>
    <cellStyle name="_3.육교구조계산서_안성기초수량(0214완료)_경림가오지구_경림가오지구_82호선_23호선" xfId="2115" xr:uid="{00000000-0005-0000-0000-0000880B0000}"/>
    <cellStyle name="_3.육교구조계산서_안성기초수량(0214완료)_경림가오지구_경림가오지구_98호선" xfId="2116" xr:uid="{00000000-0005-0000-0000-0000890B0000}"/>
    <cellStyle name="_3.육교구조계산서_안성기초수량(0214완료)_경림가오지구_경림가오지구_98호선_23호선" xfId="2117" xr:uid="{00000000-0005-0000-0000-00008A0B0000}"/>
    <cellStyle name="_3.육교구조계산서_안성기초수량(0214완료)_경림가오지구_경림가오지구_금광신갈(9.29)" xfId="2118" xr:uid="{00000000-0005-0000-0000-00008B0B0000}"/>
    <cellStyle name="_3.육교구조계산서_안성기초수량(0214완료)_경림가오지구_경림가오지구_금광신갈(9.29)_82호선" xfId="2119" xr:uid="{00000000-0005-0000-0000-00008C0B0000}"/>
    <cellStyle name="_3.육교구조계산서_안성기초수량(0214완료)_경림가오지구_경림가오지구_금광신갈(9.29)_82호선(최종)" xfId="2120" xr:uid="{00000000-0005-0000-0000-00008D0B0000}"/>
    <cellStyle name="_3.육교구조계산서_안성기초수량(0214완료)_경림가오지구_경림가오지구_금광신갈(9.29)_82호선(최종)_23호선" xfId="2121" xr:uid="{00000000-0005-0000-0000-00008E0B0000}"/>
    <cellStyle name="_3.육교구조계산서_안성기초수량(0214완료)_경림가오지구_경림가오지구_금광신갈(9.29)_82호선_23호선" xfId="2122" xr:uid="{00000000-0005-0000-0000-00008F0B0000}"/>
    <cellStyle name="_3.육교구조계산서_안성기초수량(0214완료)_경림가오지구_경림가오지구_금광신갈(9.29)_98호선" xfId="2123" xr:uid="{00000000-0005-0000-0000-0000900B0000}"/>
    <cellStyle name="_3.육교구조계산서_안성기초수량(0214완료)_경림가오지구_경림가오지구_금광신갈(9.29)_98호선_23호선" xfId="2124" xr:uid="{00000000-0005-0000-0000-0000910B0000}"/>
    <cellStyle name="_3.육교구조계산서_안성기초수량(0214완료)_경림가오지구_경림가오지구_금광신갈(9.29)_영사교외5개교" xfId="2125" xr:uid="{00000000-0005-0000-0000-0000920B0000}"/>
    <cellStyle name="_3.육교구조계산서_안성기초수량(0214완료)_경림가오지구_경림가오지구_금광신갈(9.29)_영사교외5개교_23호선" xfId="2126" xr:uid="{00000000-0005-0000-0000-0000930B0000}"/>
    <cellStyle name="_3.육교구조계산서_안성기초수량(0214완료)_경림가오지구_경림가오지구_영사교외5개교" xfId="2127" xr:uid="{00000000-0005-0000-0000-0000940B0000}"/>
    <cellStyle name="_3.육교구조계산서_안성기초수량(0214완료)_경림가오지구_경림가오지구_영사교외5개교_23호선" xfId="2128" xr:uid="{00000000-0005-0000-0000-0000950B0000}"/>
    <cellStyle name="_3.육교구조계산서_안성기초수량(0214완료)_경림가오지구_금광신갈(9.29)" xfId="2129" xr:uid="{00000000-0005-0000-0000-0000960B0000}"/>
    <cellStyle name="_3.육교구조계산서_안성기초수량(0214완료)_경림가오지구_금광신갈(9.29)_82호선" xfId="2130" xr:uid="{00000000-0005-0000-0000-0000970B0000}"/>
    <cellStyle name="_3.육교구조계산서_안성기초수량(0214완료)_경림가오지구_금광신갈(9.29)_82호선(최종)" xfId="2131" xr:uid="{00000000-0005-0000-0000-0000980B0000}"/>
    <cellStyle name="_3.육교구조계산서_안성기초수량(0214완료)_경림가오지구_금광신갈(9.29)_82호선(최종)_23호선" xfId="2132" xr:uid="{00000000-0005-0000-0000-0000990B0000}"/>
    <cellStyle name="_3.육교구조계산서_안성기초수량(0214완료)_경림가오지구_금광신갈(9.29)_82호선_23호선" xfId="2133" xr:uid="{00000000-0005-0000-0000-00009A0B0000}"/>
    <cellStyle name="_3.육교구조계산서_안성기초수량(0214완료)_경림가오지구_금광신갈(9.29)_98호선" xfId="2134" xr:uid="{00000000-0005-0000-0000-00009B0B0000}"/>
    <cellStyle name="_3.육교구조계산서_안성기초수량(0214완료)_경림가오지구_금광신갈(9.29)_98호선_23호선" xfId="2135" xr:uid="{00000000-0005-0000-0000-00009C0B0000}"/>
    <cellStyle name="_3.육교구조계산서_안성기초수량(0214완료)_경림가오지구_금광신갈(9.29)_영사교외5개교" xfId="2136" xr:uid="{00000000-0005-0000-0000-00009D0B0000}"/>
    <cellStyle name="_3.육교구조계산서_안성기초수량(0214완료)_경림가오지구_금광신갈(9.29)_영사교외5개교_23호선" xfId="2137" xr:uid="{00000000-0005-0000-0000-00009E0B0000}"/>
    <cellStyle name="_3.육교구조계산서_안성기초수량(0214완료)_경림가오지구_영사교외5개교" xfId="2138" xr:uid="{00000000-0005-0000-0000-00009F0B0000}"/>
    <cellStyle name="_3.육교구조계산서_안성기초수량(0214완료)_경림가오지구_영사교외5개교_23호선" xfId="2139" xr:uid="{00000000-0005-0000-0000-0000A00B0000}"/>
    <cellStyle name="_3.육교구조계산서_안성기초수량(0214완료)_금광신갈(9.29)" xfId="2140" xr:uid="{00000000-0005-0000-0000-0000A10B0000}"/>
    <cellStyle name="_3.육교구조계산서_안성기초수량(0214완료)_금광신갈(9.29)_82호선" xfId="2141" xr:uid="{00000000-0005-0000-0000-0000A20B0000}"/>
    <cellStyle name="_3.육교구조계산서_안성기초수량(0214완료)_금광신갈(9.29)_82호선(최종)" xfId="2142" xr:uid="{00000000-0005-0000-0000-0000A30B0000}"/>
    <cellStyle name="_3.육교구조계산서_안성기초수량(0214완료)_금광신갈(9.29)_82호선(최종)_23호선" xfId="2143" xr:uid="{00000000-0005-0000-0000-0000A40B0000}"/>
    <cellStyle name="_3.육교구조계산서_안성기초수량(0214완료)_금광신갈(9.29)_82호선_23호선" xfId="2144" xr:uid="{00000000-0005-0000-0000-0000A50B0000}"/>
    <cellStyle name="_3.육교구조계산서_안성기초수량(0214완료)_금광신갈(9.29)_98호선" xfId="2145" xr:uid="{00000000-0005-0000-0000-0000A60B0000}"/>
    <cellStyle name="_3.육교구조계산서_안성기초수량(0214완료)_금광신갈(9.29)_98호선_23호선" xfId="2146" xr:uid="{00000000-0005-0000-0000-0000A70B0000}"/>
    <cellStyle name="_3.육교구조계산서_안성기초수량(0214완료)_금광신갈(9.29)_영사교외5개교" xfId="2147" xr:uid="{00000000-0005-0000-0000-0000A80B0000}"/>
    <cellStyle name="_3.육교구조계산서_안성기초수량(0214완료)_금광신갈(9.29)_영사교외5개교_23호선" xfId="2148" xr:uid="{00000000-0005-0000-0000-0000A90B0000}"/>
    <cellStyle name="_3.육교구조계산서_안성기초수량(0214완료)_영사교외5개교" xfId="2149" xr:uid="{00000000-0005-0000-0000-0000AA0B0000}"/>
    <cellStyle name="_3.육교구조계산서_안성기초수량(0214완료)_영사교외5개교_23호선" xfId="2150" xr:uid="{00000000-0005-0000-0000-0000AB0B0000}"/>
    <cellStyle name="_3.육교구조계산서_여수신기수량(후문1)" xfId="2151" xr:uid="{00000000-0005-0000-0000-0000AC0B0000}"/>
    <cellStyle name="_3.육교구조계산서_여수신기수량(후문1)_82호선" xfId="2152" xr:uid="{00000000-0005-0000-0000-0000AD0B0000}"/>
    <cellStyle name="_3.육교구조계산서_여수신기수량(후문1)_82호선(최종)" xfId="2153" xr:uid="{00000000-0005-0000-0000-0000AE0B0000}"/>
    <cellStyle name="_3.육교구조계산서_여수신기수량(후문1)_82호선(최종)_23호선" xfId="2154" xr:uid="{00000000-0005-0000-0000-0000AF0B0000}"/>
    <cellStyle name="_3.육교구조계산서_여수신기수량(후문1)_82호선_23호선" xfId="2155" xr:uid="{00000000-0005-0000-0000-0000B00B0000}"/>
    <cellStyle name="_3.육교구조계산서_여수신기수량(후문1)_98호선" xfId="2156" xr:uid="{00000000-0005-0000-0000-0000B10B0000}"/>
    <cellStyle name="_3.육교구조계산서_여수신기수량(후문1)_98호선_23호선" xfId="2157" xr:uid="{00000000-0005-0000-0000-0000B20B0000}"/>
    <cellStyle name="_3.육교구조계산서_여수신기수량(후문1)_금광신갈(9.29)" xfId="2158" xr:uid="{00000000-0005-0000-0000-0000B30B0000}"/>
    <cellStyle name="_3.육교구조계산서_여수신기수량(후문1)_금광신갈(9.29)_82호선" xfId="2159" xr:uid="{00000000-0005-0000-0000-0000B40B0000}"/>
    <cellStyle name="_3.육교구조계산서_여수신기수량(후문1)_금광신갈(9.29)_82호선(최종)" xfId="2160" xr:uid="{00000000-0005-0000-0000-0000B50B0000}"/>
    <cellStyle name="_3.육교구조계산서_여수신기수량(후문1)_금광신갈(9.29)_82호선(최종)_23호선" xfId="2161" xr:uid="{00000000-0005-0000-0000-0000B60B0000}"/>
    <cellStyle name="_3.육교구조계산서_여수신기수량(후문1)_금광신갈(9.29)_82호선_23호선" xfId="2162" xr:uid="{00000000-0005-0000-0000-0000B70B0000}"/>
    <cellStyle name="_3.육교구조계산서_여수신기수량(후문1)_금광신갈(9.29)_98호선" xfId="2163" xr:uid="{00000000-0005-0000-0000-0000B80B0000}"/>
    <cellStyle name="_3.육교구조계산서_여수신기수량(후문1)_금광신갈(9.29)_98호선_23호선" xfId="2164" xr:uid="{00000000-0005-0000-0000-0000B90B0000}"/>
    <cellStyle name="_3.육교구조계산서_여수신기수량(후문1)_금광신갈(9.29)_영사교외5개교" xfId="2165" xr:uid="{00000000-0005-0000-0000-0000BA0B0000}"/>
    <cellStyle name="_3.육교구조계산서_여수신기수량(후문1)_금광신갈(9.29)_영사교외5개교_23호선" xfId="2166" xr:uid="{00000000-0005-0000-0000-0000BB0B0000}"/>
    <cellStyle name="_3.육교구조계산서_여수신기수량(후문1)_영사교외5개교" xfId="2167" xr:uid="{00000000-0005-0000-0000-0000BC0B0000}"/>
    <cellStyle name="_3.육교구조계산서_여수신기수량(후문1)_영사교외5개교_23호선" xfId="2168" xr:uid="{00000000-0005-0000-0000-0000BD0B0000}"/>
    <cellStyle name="_3.육교구조계산서_영사교외5개교" xfId="2169" xr:uid="{00000000-0005-0000-0000-0000BE0B0000}"/>
    <cellStyle name="_3.육교구조계산서_영사교외5개교_23호선" xfId="2170" xr:uid="{00000000-0005-0000-0000-0000BF0B0000}"/>
    <cellStyle name="_3.육교구조계산서_인화-논현A수량수정" xfId="2171" xr:uid="{00000000-0005-0000-0000-0000C00B0000}"/>
    <cellStyle name="_3.육교구조계산서_인화-논현A수량수정_82호선" xfId="2172" xr:uid="{00000000-0005-0000-0000-0000C10B0000}"/>
    <cellStyle name="_3.육교구조계산서_인화-논현A수량수정_82호선(최종)" xfId="2173" xr:uid="{00000000-0005-0000-0000-0000C20B0000}"/>
    <cellStyle name="_3.육교구조계산서_인화-논현A수량수정_82호선(최종)_23호선" xfId="2174" xr:uid="{00000000-0005-0000-0000-0000C30B0000}"/>
    <cellStyle name="_3.육교구조계산서_인화-논현A수량수정_82호선_23호선" xfId="2175" xr:uid="{00000000-0005-0000-0000-0000C40B0000}"/>
    <cellStyle name="_3.육교구조계산서_인화-논현A수량수정_98호선" xfId="2176" xr:uid="{00000000-0005-0000-0000-0000C50B0000}"/>
    <cellStyle name="_3.육교구조계산서_인화-논현A수량수정_98호선_23호선" xfId="2177" xr:uid="{00000000-0005-0000-0000-0000C60B0000}"/>
    <cellStyle name="_3.육교구조계산서_인화-논현A수량수정_경림가오지구" xfId="2178" xr:uid="{00000000-0005-0000-0000-0000C70B0000}"/>
    <cellStyle name="_3.육교구조계산서_인화-논현A수량수정_경림가오지구_82호선" xfId="2179" xr:uid="{00000000-0005-0000-0000-0000C80B0000}"/>
    <cellStyle name="_3.육교구조계산서_인화-논현A수량수정_경림가오지구_82호선(최종)" xfId="2180" xr:uid="{00000000-0005-0000-0000-0000C90B0000}"/>
    <cellStyle name="_3.육교구조계산서_인화-논현A수량수정_경림가오지구_82호선(최종)_23호선" xfId="2181" xr:uid="{00000000-0005-0000-0000-0000CA0B0000}"/>
    <cellStyle name="_3.육교구조계산서_인화-논현A수량수정_경림가오지구_82호선_23호선" xfId="2182" xr:uid="{00000000-0005-0000-0000-0000CB0B0000}"/>
    <cellStyle name="_3.육교구조계산서_인화-논현A수량수정_경림가오지구_98호선" xfId="2183" xr:uid="{00000000-0005-0000-0000-0000CC0B0000}"/>
    <cellStyle name="_3.육교구조계산서_인화-논현A수량수정_경림가오지구_98호선_23호선" xfId="2184" xr:uid="{00000000-0005-0000-0000-0000CD0B0000}"/>
    <cellStyle name="_3.육교구조계산서_인화-논현A수량수정_경림가오지구_경림가오지구" xfId="2185" xr:uid="{00000000-0005-0000-0000-0000CE0B0000}"/>
    <cellStyle name="_3.육교구조계산서_인화-논현A수량수정_경림가오지구_경림가오지구_82호선" xfId="2186" xr:uid="{00000000-0005-0000-0000-0000CF0B0000}"/>
    <cellStyle name="_3.육교구조계산서_인화-논현A수량수정_경림가오지구_경림가오지구_82호선(최종)" xfId="2187" xr:uid="{00000000-0005-0000-0000-0000D00B0000}"/>
    <cellStyle name="_3.육교구조계산서_인화-논현A수량수정_경림가오지구_경림가오지구_82호선(최종)_23호선" xfId="2188" xr:uid="{00000000-0005-0000-0000-0000D10B0000}"/>
    <cellStyle name="_3.육교구조계산서_인화-논현A수량수정_경림가오지구_경림가오지구_82호선_23호선" xfId="2189" xr:uid="{00000000-0005-0000-0000-0000D20B0000}"/>
    <cellStyle name="_3.육교구조계산서_인화-논현A수량수정_경림가오지구_경림가오지구_98호선" xfId="2190" xr:uid="{00000000-0005-0000-0000-0000D30B0000}"/>
    <cellStyle name="_3.육교구조계산서_인화-논현A수량수정_경림가오지구_경림가오지구_98호선_23호선" xfId="2191" xr:uid="{00000000-0005-0000-0000-0000D40B0000}"/>
    <cellStyle name="_3.육교구조계산서_인화-논현A수량수정_경림가오지구_경림가오지구_금광신갈(9.29)" xfId="2192" xr:uid="{00000000-0005-0000-0000-0000D50B0000}"/>
    <cellStyle name="_3.육교구조계산서_인화-논현A수량수정_경림가오지구_경림가오지구_금광신갈(9.29)_82호선" xfId="2193" xr:uid="{00000000-0005-0000-0000-0000D60B0000}"/>
    <cellStyle name="_3.육교구조계산서_인화-논현A수량수정_경림가오지구_경림가오지구_금광신갈(9.29)_82호선(최종)" xfId="2194" xr:uid="{00000000-0005-0000-0000-0000D70B0000}"/>
    <cellStyle name="_3.육교구조계산서_인화-논현A수량수정_경림가오지구_경림가오지구_금광신갈(9.29)_82호선(최종)_23호선" xfId="2195" xr:uid="{00000000-0005-0000-0000-0000D80B0000}"/>
    <cellStyle name="_3.육교구조계산서_인화-논현A수량수정_경림가오지구_경림가오지구_금광신갈(9.29)_82호선_23호선" xfId="2196" xr:uid="{00000000-0005-0000-0000-0000D90B0000}"/>
    <cellStyle name="_3.육교구조계산서_인화-논현A수량수정_경림가오지구_경림가오지구_금광신갈(9.29)_98호선" xfId="2197" xr:uid="{00000000-0005-0000-0000-0000DA0B0000}"/>
    <cellStyle name="_3.육교구조계산서_인화-논현A수량수정_경림가오지구_경림가오지구_금광신갈(9.29)_98호선_23호선" xfId="2198" xr:uid="{00000000-0005-0000-0000-0000DB0B0000}"/>
    <cellStyle name="_3.육교구조계산서_인화-논현A수량수정_경림가오지구_경림가오지구_금광신갈(9.29)_영사교외5개교" xfId="2199" xr:uid="{00000000-0005-0000-0000-0000DC0B0000}"/>
    <cellStyle name="_3.육교구조계산서_인화-논현A수량수정_경림가오지구_경림가오지구_금광신갈(9.29)_영사교외5개교_23호선" xfId="2200" xr:uid="{00000000-0005-0000-0000-0000DD0B0000}"/>
    <cellStyle name="_3.육교구조계산서_인화-논현A수량수정_경림가오지구_경림가오지구_영사교외5개교" xfId="2201" xr:uid="{00000000-0005-0000-0000-0000DE0B0000}"/>
    <cellStyle name="_3.육교구조계산서_인화-논현A수량수정_경림가오지구_경림가오지구_영사교외5개교_23호선" xfId="2202" xr:uid="{00000000-0005-0000-0000-0000DF0B0000}"/>
    <cellStyle name="_3.육교구조계산서_인화-논현A수량수정_경림가오지구_금광신갈(9.29)" xfId="2203" xr:uid="{00000000-0005-0000-0000-0000E00B0000}"/>
    <cellStyle name="_3.육교구조계산서_인화-논현A수량수정_경림가오지구_금광신갈(9.29)_82호선" xfId="2204" xr:uid="{00000000-0005-0000-0000-0000E10B0000}"/>
    <cellStyle name="_3.육교구조계산서_인화-논현A수량수정_경림가오지구_금광신갈(9.29)_82호선(최종)" xfId="2205" xr:uid="{00000000-0005-0000-0000-0000E20B0000}"/>
    <cellStyle name="_3.육교구조계산서_인화-논현A수량수정_경림가오지구_금광신갈(9.29)_82호선(최종)_23호선" xfId="2206" xr:uid="{00000000-0005-0000-0000-0000E30B0000}"/>
    <cellStyle name="_3.육교구조계산서_인화-논현A수량수정_경림가오지구_금광신갈(9.29)_82호선_23호선" xfId="2207" xr:uid="{00000000-0005-0000-0000-0000E40B0000}"/>
    <cellStyle name="_3.육교구조계산서_인화-논현A수량수정_경림가오지구_금광신갈(9.29)_98호선" xfId="2208" xr:uid="{00000000-0005-0000-0000-0000E50B0000}"/>
    <cellStyle name="_3.육교구조계산서_인화-논현A수량수정_경림가오지구_금광신갈(9.29)_98호선_23호선" xfId="2209" xr:uid="{00000000-0005-0000-0000-0000E60B0000}"/>
    <cellStyle name="_3.육교구조계산서_인화-논현A수량수정_경림가오지구_금광신갈(9.29)_영사교외5개교" xfId="2210" xr:uid="{00000000-0005-0000-0000-0000E70B0000}"/>
    <cellStyle name="_3.육교구조계산서_인화-논현A수량수정_경림가오지구_금광신갈(9.29)_영사교외5개교_23호선" xfId="2211" xr:uid="{00000000-0005-0000-0000-0000E80B0000}"/>
    <cellStyle name="_3.육교구조계산서_인화-논현A수량수정_경림가오지구_영사교외5개교" xfId="2212" xr:uid="{00000000-0005-0000-0000-0000E90B0000}"/>
    <cellStyle name="_3.육교구조계산서_인화-논현A수량수정_경림가오지구_영사교외5개교_23호선" xfId="2213" xr:uid="{00000000-0005-0000-0000-0000EA0B0000}"/>
    <cellStyle name="_3.육교구조계산서_인화-논현A수량수정_금광신갈(9.29)" xfId="2214" xr:uid="{00000000-0005-0000-0000-0000EB0B0000}"/>
    <cellStyle name="_3.육교구조계산서_인화-논현A수량수정_금광신갈(9.29)_82호선" xfId="2215" xr:uid="{00000000-0005-0000-0000-0000EC0B0000}"/>
    <cellStyle name="_3.육교구조계산서_인화-논현A수량수정_금광신갈(9.29)_82호선(최종)" xfId="2216" xr:uid="{00000000-0005-0000-0000-0000ED0B0000}"/>
    <cellStyle name="_3.육교구조계산서_인화-논현A수량수정_금광신갈(9.29)_82호선(최종)_23호선" xfId="2217" xr:uid="{00000000-0005-0000-0000-0000EE0B0000}"/>
    <cellStyle name="_3.육교구조계산서_인화-논현A수량수정_금광신갈(9.29)_82호선_23호선" xfId="2218" xr:uid="{00000000-0005-0000-0000-0000EF0B0000}"/>
    <cellStyle name="_3.육교구조계산서_인화-논현A수량수정_금광신갈(9.29)_98호선" xfId="2219" xr:uid="{00000000-0005-0000-0000-0000F00B0000}"/>
    <cellStyle name="_3.육교구조계산서_인화-논현A수량수정_금광신갈(9.29)_98호선_23호선" xfId="2220" xr:uid="{00000000-0005-0000-0000-0000F10B0000}"/>
    <cellStyle name="_3.육교구조계산서_인화-논현A수량수정_금광신갈(9.29)_영사교외5개교" xfId="2221" xr:uid="{00000000-0005-0000-0000-0000F20B0000}"/>
    <cellStyle name="_3.육교구조계산서_인화-논현A수량수정_금광신갈(9.29)_영사교외5개교_23호선" xfId="2222" xr:uid="{00000000-0005-0000-0000-0000F30B0000}"/>
    <cellStyle name="_3.육교구조계산서_인화-논현A수량수정_성북구보도교" xfId="2223" xr:uid="{00000000-0005-0000-0000-0000F40B0000}"/>
    <cellStyle name="_3.육교구조계산서_인화-논현A수량수정_성북구보도교_82호선" xfId="2224" xr:uid="{00000000-0005-0000-0000-0000F50B0000}"/>
    <cellStyle name="_3.육교구조계산서_인화-논현A수량수정_성북구보도교_82호선(최종)" xfId="2225" xr:uid="{00000000-0005-0000-0000-0000F60B0000}"/>
    <cellStyle name="_3.육교구조계산서_인화-논현A수량수정_성북구보도교_82호선(최종)_23호선" xfId="2226" xr:uid="{00000000-0005-0000-0000-0000F70B0000}"/>
    <cellStyle name="_3.육교구조계산서_인화-논현A수량수정_성북구보도교_82호선_23호선" xfId="2227" xr:uid="{00000000-0005-0000-0000-0000F80B0000}"/>
    <cellStyle name="_3.육교구조계산서_인화-논현A수량수정_성북구보도교_98호선" xfId="2228" xr:uid="{00000000-0005-0000-0000-0000F90B0000}"/>
    <cellStyle name="_3.육교구조계산서_인화-논현A수량수정_성북구보도교_98호선_23호선" xfId="2229" xr:uid="{00000000-0005-0000-0000-0000FA0B0000}"/>
    <cellStyle name="_3.육교구조계산서_인화-논현A수량수정_성북구보도교_경림가오지구" xfId="2230" xr:uid="{00000000-0005-0000-0000-0000FB0B0000}"/>
    <cellStyle name="_3.육교구조계산서_인화-논현A수량수정_성북구보도교_경림가오지구_82호선" xfId="2231" xr:uid="{00000000-0005-0000-0000-0000FC0B0000}"/>
    <cellStyle name="_3.육교구조계산서_인화-논현A수량수정_성북구보도교_경림가오지구_82호선(최종)" xfId="2232" xr:uid="{00000000-0005-0000-0000-0000FD0B0000}"/>
    <cellStyle name="_3.육교구조계산서_인화-논현A수량수정_성북구보도교_경림가오지구_82호선(최종)_23호선" xfId="2233" xr:uid="{00000000-0005-0000-0000-0000FE0B0000}"/>
    <cellStyle name="_3.육교구조계산서_인화-논현A수량수정_성북구보도교_경림가오지구_82호선_23호선" xfId="2234" xr:uid="{00000000-0005-0000-0000-0000FF0B0000}"/>
    <cellStyle name="_3.육교구조계산서_인화-논현A수량수정_성북구보도교_경림가오지구_98호선" xfId="2235" xr:uid="{00000000-0005-0000-0000-0000000C0000}"/>
    <cellStyle name="_3.육교구조계산서_인화-논현A수량수정_성북구보도교_경림가오지구_98호선_23호선" xfId="2236" xr:uid="{00000000-0005-0000-0000-0000010C0000}"/>
    <cellStyle name="_3.육교구조계산서_인화-논현A수량수정_성북구보도교_경림가오지구_금광신갈(9.29)" xfId="2237" xr:uid="{00000000-0005-0000-0000-0000020C0000}"/>
    <cellStyle name="_3.육교구조계산서_인화-논현A수량수정_성북구보도교_경림가오지구_금광신갈(9.29)_82호선" xfId="2238" xr:uid="{00000000-0005-0000-0000-0000030C0000}"/>
    <cellStyle name="_3.육교구조계산서_인화-논현A수량수정_성북구보도교_경림가오지구_금광신갈(9.29)_82호선(최종)" xfId="2239" xr:uid="{00000000-0005-0000-0000-0000040C0000}"/>
    <cellStyle name="_3.육교구조계산서_인화-논현A수량수정_성북구보도교_경림가오지구_금광신갈(9.29)_82호선(최종)_23호선" xfId="2240" xr:uid="{00000000-0005-0000-0000-0000050C0000}"/>
    <cellStyle name="_3.육교구조계산서_인화-논현A수량수정_성북구보도교_경림가오지구_금광신갈(9.29)_82호선_23호선" xfId="2241" xr:uid="{00000000-0005-0000-0000-0000060C0000}"/>
    <cellStyle name="_3.육교구조계산서_인화-논현A수량수정_성북구보도교_경림가오지구_금광신갈(9.29)_98호선" xfId="2242" xr:uid="{00000000-0005-0000-0000-0000070C0000}"/>
    <cellStyle name="_3.육교구조계산서_인화-논현A수량수정_성북구보도교_경림가오지구_금광신갈(9.29)_98호선_23호선" xfId="2243" xr:uid="{00000000-0005-0000-0000-0000080C0000}"/>
    <cellStyle name="_3.육교구조계산서_인화-논현A수량수정_성북구보도교_경림가오지구_금광신갈(9.29)_영사교외5개교" xfId="2244" xr:uid="{00000000-0005-0000-0000-0000090C0000}"/>
    <cellStyle name="_3.육교구조계산서_인화-논현A수량수정_성북구보도교_경림가오지구_금광신갈(9.29)_영사교외5개교_23호선" xfId="2245" xr:uid="{00000000-0005-0000-0000-00000A0C0000}"/>
    <cellStyle name="_3.육교구조계산서_인화-논현A수량수정_성북구보도교_경림가오지구_영사교외5개교" xfId="2246" xr:uid="{00000000-0005-0000-0000-00000B0C0000}"/>
    <cellStyle name="_3.육교구조계산서_인화-논현A수량수정_성북구보도교_경림가오지구_영사교외5개교_23호선" xfId="2247" xr:uid="{00000000-0005-0000-0000-00000C0C0000}"/>
    <cellStyle name="_3.육교구조계산서_인화-논현A수량수정_성북구보도교_금광신갈(9.29)" xfId="2248" xr:uid="{00000000-0005-0000-0000-00000D0C0000}"/>
    <cellStyle name="_3.육교구조계산서_인화-논현A수량수정_성북구보도교_금광신갈(9.29)_82호선" xfId="2249" xr:uid="{00000000-0005-0000-0000-00000E0C0000}"/>
    <cellStyle name="_3.육교구조계산서_인화-논현A수량수정_성북구보도교_금광신갈(9.29)_82호선(최종)" xfId="2250" xr:uid="{00000000-0005-0000-0000-00000F0C0000}"/>
    <cellStyle name="_3.육교구조계산서_인화-논현A수량수정_성북구보도교_금광신갈(9.29)_82호선(최종)_23호선" xfId="2251" xr:uid="{00000000-0005-0000-0000-0000100C0000}"/>
    <cellStyle name="_3.육교구조계산서_인화-논현A수량수정_성북구보도교_금광신갈(9.29)_82호선_23호선" xfId="2252" xr:uid="{00000000-0005-0000-0000-0000110C0000}"/>
    <cellStyle name="_3.육교구조계산서_인화-논현A수량수정_성북구보도교_금광신갈(9.29)_98호선" xfId="2253" xr:uid="{00000000-0005-0000-0000-0000120C0000}"/>
    <cellStyle name="_3.육교구조계산서_인화-논현A수량수정_성북구보도교_금광신갈(9.29)_98호선_23호선" xfId="2254" xr:uid="{00000000-0005-0000-0000-0000130C0000}"/>
    <cellStyle name="_3.육교구조계산서_인화-논현A수량수정_성북구보도교_금광신갈(9.29)_영사교외5개교" xfId="2255" xr:uid="{00000000-0005-0000-0000-0000140C0000}"/>
    <cellStyle name="_3.육교구조계산서_인화-논현A수량수정_성북구보도교_금광신갈(9.29)_영사교외5개교_23호선" xfId="2256" xr:uid="{00000000-0005-0000-0000-0000150C0000}"/>
    <cellStyle name="_3.육교구조계산서_인화-논현A수량수정_성북구보도교_수량(성북천2)" xfId="2257" xr:uid="{00000000-0005-0000-0000-0000160C0000}"/>
    <cellStyle name="_3.육교구조계산서_인화-논현A수량수정_성북구보도교_수량(성북천2)_82호선" xfId="2258" xr:uid="{00000000-0005-0000-0000-0000170C0000}"/>
    <cellStyle name="_3.육교구조계산서_인화-논현A수량수정_성북구보도교_수량(성북천2)_82호선(최종)" xfId="2259" xr:uid="{00000000-0005-0000-0000-0000180C0000}"/>
    <cellStyle name="_3.육교구조계산서_인화-논현A수량수정_성북구보도교_수량(성북천2)_82호선(최종)_23호선" xfId="2260" xr:uid="{00000000-0005-0000-0000-0000190C0000}"/>
    <cellStyle name="_3.육교구조계산서_인화-논현A수량수정_성북구보도교_수량(성북천2)_82호선_23호선" xfId="2261" xr:uid="{00000000-0005-0000-0000-00001A0C0000}"/>
    <cellStyle name="_3.육교구조계산서_인화-논현A수량수정_성북구보도교_수량(성북천2)_98호선" xfId="2262" xr:uid="{00000000-0005-0000-0000-00001B0C0000}"/>
    <cellStyle name="_3.육교구조계산서_인화-논현A수량수정_성북구보도교_수량(성북천2)_98호선_23호선" xfId="2263" xr:uid="{00000000-0005-0000-0000-00001C0C0000}"/>
    <cellStyle name="_3.육교구조계산서_인화-논현A수량수정_성북구보도교_수량(성북천2)_경림가오지구" xfId="2264" xr:uid="{00000000-0005-0000-0000-00001D0C0000}"/>
    <cellStyle name="_3.육교구조계산서_인화-논현A수량수정_성북구보도교_수량(성북천2)_경림가오지구_82호선" xfId="2265" xr:uid="{00000000-0005-0000-0000-00001E0C0000}"/>
    <cellStyle name="_3.육교구조계산서_인화-논현A수량수정_성북구보도교_수량(성북천2)_경림가오지구_82호선(최종)" xfId="2266" xr:uid="{00000000-0005-0000-0000-00001F0C0000}"/>
    <cellStyle name="_3.육교구조계산서_인화-논현A수량수정_성북구보도교_수량(성북천2)_경림가오지구_82호선(최종)_23호선" xfId="2267" xr:uid="{00000000-0005-0000-0000-0000200C0000}"/>
    <cellStyle name="_3.육교구조계산서_인화-논현A수량수정_성북구보도교_수량(성북천2)_경림가오지구_82호선_23호선" xfId="2268" xr:uid="{00000000-0005-0000-0000-0000210C0000}"/>
    <cellStyle name="_3.육교구조계산서_인화-논현A수량수정_성북구보도교_수량(성북천2)_경림가오지구_98호선" xfId="2269" xr:uid="{00000000-0005-0000-0000-0000220C0000}"/>
    <cellStyle name="_3.육교구조계산서_인화-논현A수량수정_성북구보도교_수량(성북천2)_경림가오지구_98호선_23호선" xfId="2270" xr:uid="{00000000-0005-0000-0000-0000230C0000}"/>
    <cellStyle name="_3.육교구조계산서_인화-논현A수량수정_성북구보도교_수량(성북천2)_경림가오지구_경림가오지구" xfId="2271" xr:uid="{00000000-0005-0000-0000-0000240C0000}"/>
    <cellStyle name="_3.육교구조계산서_인화-논현A수량수정_성북구보도교_수량(성북천2)_경림가오지구_경림가오지구_82호선" xfId="2272" xr:uid="{00000000-0005-0000-0000-0000250C0000}"/>
    <cellStyle name="_3.육교구조계산서_인화-논현A수량수정_성북구보도교_수량(성북천2)_경림가오지구_경림가오지구_82호선(최종)" xfId="2273" xr:uid="{00000000-0005-0000-0000-0000260C0000}"/>
    <cellStyle name="_3.육교구조계산서_인화-논현A수량수정_성북구보도교_수량(성북천2)_경림가오지구_경림가오지구_82호선(최종)_23호선" xfId="2274" xr:uid="{00000000-0005-0000-0000-0000270C0000}"/>
    <cellStyle name="_3.육교구조계산서_인화-논현A수량수정_성북구보도교_수량(성북천2)_경림가오지구_경림가오지구_82호선_23호선" xfId="2275" xr:uid="{00000000-0005-0000-0000-0000280C0000}"/>
    <cellStyle name="_3.육교구조계산서_인화-논현A수량수정_성북구보도교_수량(성북천2)_경림가오지구_경림가오지구_98호선" xfId="2276" xr:uid="{00000000-0005-0000-0000-0000290C0000}"/>
    <cellStyle name="_3.육교구조계산서_인화-논현A수량수정_성북구보도교_수량(성북천2)_경림가오지구_경림가오지구_98호선_23호선" xfId="2277" xr:uid="{00000000-0005-0000-0000-00002A0C0000}"/>
    <cellStyle name="_3.육교구조계산서_인화-논현A수량수정_성북구보도교_수량(성북천2)_경림가오지구_경림가오지구_금광신갈(9.29)" xfId="2278" xr:uid="{00000000-0005-0000-0000-00002B0C0000}"/>
    <cellStyle name="_3.육교구조계산서_인화-논현A수량수정_성북구보도교_수량(성북천2)_경림가오지구_경림가오지구_금광신갈(9.29)_82호선" xfId="2279" xr:uid="{00000000-0005-0000-0000-00002C0C0000}"/>
    <cellStyle name="_3.육교구조계산서_인화-논현A수량수정_성북구보도교_수량(성북천2)_경림가오지구_경림가오지구_금광신갈(9.29)_82호선(최종)" xfId="2280" xr:uid="{00000000-0005-0000-0000-00002D0C0000}"/>
    <cellStyle name="_3.육교구조계산서_인화-논현A수량수정_성북구보도교_수량(성북천2)_경림가오지구_경림가오지구_금광신갈(9.29)_82호선(최종)_23호선" xfId="2281" xr:uid="{00000000-0005-0000-0000-00002E0C0000}"/>
    <cellStyle name="_3.육교구조계산서_인화-논현A수량수정_성북구보도교_수량(성북천2)_경림가오지구_경림가오지구_금광신갈(9.29)_82호선_23호선" xfId="2282" xr:uid="{00000000-0005-0000-0000-00002F0C0000}"/>
    <cellStyle name="_3.육교구조계산서_인화-논현A수량수정_성북구보도교_수량(성북천2)_경림가오지구_경림가오지구_금광신갈(9.29)_98호선" xfId="2283" xr:uid="{00000000-0005-0000-0000-0000300C0000}"/>
    <cellStyle name="_3.육교구조계산서_인화-논현A수량수정_성북구보도교_수량(성북천2)_경림가오지구_경림가오지구_금광신갈(9.29)_98호선_23호선" xfId="2284" xr:uid="{00000000-0005-0000-0000-0000310C0000}"/>
    <cellStyle name="_3.육교구조계산서_인화-논현A수량수정_성북구보도교_수량(성북천2)_경림가오지구_경림가오지구_금광신갈(9.29)_영사교외5개교" xfId="2285" xr:uid="{00000000-0005-0000-0000-0000320C0000}"/>
    <cellStyle name="_3.육교구조계산서_인화-논현A수량수정_성북구보도교_수량(성북천2)_경림가오지구_경림가오지구_금광신갈(9.29)_영사교외5개교_23호선" xfId="2286" xr:uid="{00000000-0005-0000-0000-0000330C0000}"/>
    <cellStyle name="_3.육교구조계산서_인화-논현A수량수정_성북구보도교_수량(성북천2)_경림가오지구_경림가오지구_영사교외5개교" xfId="2287" xr:uid="{00000000-0005-0000-0000-0000340C0000}"/>
    <cellStyle name="_3.육교구조계산서_인화-논현A수량수정_성북구보도교_수량(성북천2)_경림가오지구_경림가오지구_영사교외5개교_23호선" xfId="2288" xr:uid="{00000000-0005-0000-0000-0000350C0000}"/>
    <cellStyle name="_3.육교구조계산서_인화-논현A수량수정_성북구보도교_수량(성북천2)_경림가오지구_금광신갈(9.29)" xfId="2289" xr:uid="{00000000-0005-0000-0000-0000360C0000}"/>
    <cellStyle name="_3.육교구조계산서_인화-논현A수량수정_성북구보도교_수량(성북천2)_경림가오지구_금광신갈(9.29)_82호선" xfId="2290" xr:uid="{00000000-0005-0000-0000-0000370C0000}"/>
    <cellStyle name="_3.육교구조계산서_인화-논현A수량수정_성북구보도교_수량(성북천2)_경림가오지구_금광신갈(9.29)_82호선(최종)" xfId="2291" xr:uid="{00000000-0005-0000-0000-0000380C0000}"/>
    <cellStyle name="_3.육교구조계산서_인화-논현A수량수정_성북구보도교_수량(성북천2)_경림가오지구_금광신갈(9.29)_82호선(최종)_23호선" xfId="2292" xr:uid="{00000000-0005-0000-0000-0000390C0000}"/>
    <cellStyle name="_3.육교구조계산서_인화-논현A수량수정_성북구보도교_수량(성북천2)_경림가오지구_금광신갈(9.29)_82호선_23호선" xfId="2293" xr:uid="{00000000-0005-0000-0000-00003A0C0000}"/>
    <cellStyle name="_3.육교구조계산서_인화-논현A수량수정_성북구보도교_수량(성북천2)_경림가오지구_금광신갈(9.29)_98호선" xfId="2294" xr:uid="{00000000-0005-0000-0000-00003B0C0000}"/>
    <cellStyle name="_3.육교구조계산서_인화-논현A수량수정_성북구보도교_수량(성북천2)_경림가오지구_금광신갈(9.29)_98호선_23호선" xfId="2295" xr:uid="{00000000-0005-0000-0000-00003C0C0000}"/>
    <cellStyle name="_3.육교구조계산서_인화-논현A수량수정_성북구보도교_수량(성북천2)_경림가오지구_금광신갈(9.29)_영사교외5개교" xfId="2296" xr:uid="{00000000-0005-0000-0000-00003D0C0000}"/>
    <cellStyle name="_3.육교구조계산서_인화-논현A수량수정_성북구보도교_수량(성북천2)_경림가오지구_금광신갈(9.29)_영사교외5개교_23호선" xfId="2297" xr:uid="{00000000-0005-0000-0000-00003E0C0000}"/>
    <cellStyle name="_3.육교구조계산서_인화-논현A수량수정_성북구보도교_수량(성북천2)_경림가오지구_영사교외5개교" xfId="2298" xr:uid="{00000000-0005-0000-0000-00003F0C0000}"/>
    <cellStyle name="_3.육교구조계산서_인화-논현A수량수정_성북구보도교_수량(성북천2)_경림가오지구_영사교외5개교_23호선" xfId="2299" xr:uid="{00000000-0005-0000-0000-0000400C0000}"/>
    <cellStyle name="_3.육교구조계산서_인화-논현A수량수정_성북구보도교_수량(성북천2)_금광신갈(9.29)" xfId="2300" xr:uid="{00000000-0005-0000-0000-0000410C0000}"/>
    <cellStyle name="_3.육교구조계산서_인화-논현A수량수정_성북구보도교_수량(성북천2)_금광신갈(9.29)_82호선" xfId="2301" xr:uid="{00000000-0005-0000-0000-0000420C0000}"/>
    <cellStyle name="_3.육교구조계산서_인화-논현A수량수정_성북구보도교_수량(성북천2)_금광신갈(9.29)_82호선(최종)" xfId="2302" xr:uid="{00000000-0005-0000-0000-0000430C0000}"/>
    <cellStyle name="_3.육교구조계산서_인화-논현A수량수정_성북구보도교_수량(성북천2)_금광신갈(9.29)_82호선(최종)_23호선" xfId="2303" xr:uid="{00000000-0005-0000-0000-0000440C0000}"/>
    <cellStyle name="_3.육교구조계산서_인화-논현A수량수정_성북구보도교_수량(성북천2)_금광신갈(9.29)_82호선_23호선" xfId="2304" xr:uid="{00000000-0005-0000-0000-0000450C0000}"/>
    <cellStyle name="_3.육교구조계산서_인화-논현A수량수정_성북구보도교_수량(성북천2)_금광신갈(9.29)_98호선" xfId="2305" xr:uid="{00000000-0005-0000-0000-0000460C0000}"/>
    <cellStyle name="_3.육교구조계산서_인화-논현A수량수정_성북구보도교_수량(성북천2)_금광신갈(9.29)_98호선_23호선" xfId="2306" xr:uid="{00000000-0005-0000-0000-0000470C0000}"/>
    <cellStyle name="_3.육교구조계산서_인화-논현A수량수정_성북구보도교_수량(성북천2)_금광신갈(9.29)_영사교외5개교" xfId="2307" xr:uid="{00000000-0005-0000-0000-0000480C0000}"/>
    <cellStyle name="_3.육교구조계산서_인화-논현A수량수정_성북구보도교_수량(성북천2)_금광신갈(9.29)_영사교외5개교_23호선" xfId="2308" xr:uid="{00000000-0005-0000-0000-0000490C0000}"/>
    <cellStyle name="_3.육교구조계산서_인화-논현A수량수정_성북구보도교_수량(성북천2)_영사교외5개교" xfId="2309" xr:uid="{00000000-0005-0000-0000-00004A0C0000}"/>
    <cellStyle name="_3.육교구조계산서_인화-논현A수량수정_성북구보도교_수량(성북천2)_영사교외5개교_23호선" xfId="2310" xr:uid="{00000000-0005-0000-0000-00004B0C0000}"/>
    <cellStyle name="_3.육교구조계산서_인화-논현A수량수정_성북구보도교_안성기초수량(0214완료)" xfId="2311" xr:uid="{00000000-0005-0000-0000-00004C0C0000}"/>
    <cellStyle name="_3.육교구조계산서_인화-논현A수량수정_성북구보도교_안성기초수량(0214완료)_82호선" xfId="2312" xr:uid="{00000000-0005-0000-0000-00004D0C0000}"/>
    <cellStyle name="_3.육교구조계산서_인화-논현A수량수정_성북구보도교_안성기초수량(0214완료)_82호선(최종)" xfId="2313" xr:uid="{00000000-0005-0000-0000-00004E0C0000}"/>
    <cellStyle name="_3.육교구조계산서_인화-논현A수량수정_성북구보도교_안성기초수량(0214완료)_82호선(최종)_23호선" xfId="2314" xr:uid="{00000000-0005-0000-0000-00004F0C0000}"/>
    <cellStyle name="_3.육교구조계산서_인화-논현A수량수정_성북구보도교_안성기초수량(0214완료)_82호선_23호선" xfId="2315" xr:uid="{00000000-0005-0000-0000-0000500C0000}"/>
    <cellStyle name="_3.육교구조계산서_인화-논현A수량수정_성북구보도교_안성기초수량(0214완료)_98호선" xfId="2316" xr:uid="{00000000-0005-0000-0000-0000510C0000}"/>
    <cellStyle name="_3.육교구조계산서_인화-논현A수량수정_성북구보도교_안성기초수량(0214완료)_98호선_23호선" xfId="2317" xr:uid="{00000000-0005-0000-0000-0000520C0000}"/>
    <cellStyle name="_3.육교구조계산서_인화-논현A수량수정_성북구보도교_안성기초수량(0214완료)_경림가오지구" xfId="2318" xr:uid="{00000000-0005-0000-0000-0000530C0000}"/>
    <cellStyle name="_3.육교구조계산서_인화-논현A수량수정_성북구보도교_안성기초수량(0214완료)_경림가오지구_82호선" xfId="2319" xr:uid="{00000000-0005-0000-0000-0000540C0000}"/>
    <cellStyle name="_3.육교구조계산서_인화-논현A수량수정_성북구보도교_안성기초수량(0214완료)_경림가오지구_82호선(최종)" xfId="2320" xr:uid="{00000000-0005-0000-0000-0000550C0000}"/>
    <cellStyle name="_3.육교구조계산서_인화-논현A수량수정_성북구보도교_안성기초수량(0214완료)_경림가오지구_82호선(최종)_23호선" xfId="2321" xr:uid="{00000000-0005-0000-0000-0000560C0000}"/>
    <cellStyle name="_3.육교구조계산서_인화-논현A수량수정_성북구보도교_안성기초수량(0214완료)_경림가오지구_82호선_23호선" xfId="2322" xr:uid="{00000000-0005-0000-0000-0000570C0000}"/>
    <cellStyle name="_3.육교구조계산서_인화-논현A수량수정_성북구보도교_안성기초수량(0214완료)_경림가오지구_98호선" xfId="2323" xr:uid="{00000000-0005-0000-0000-0000580C0000}"/>
    <cellStyle name="_3.육교구조계산서_인화-논현A수량수정_성북구보도교_안성기초수량(0214완료)_경림가오지구_98호선_23호선" xfId="2324" xr:uid="{00000000-0005-0000-0000-0000590C0000}"/>
    <cellStyle name="_3.육교구조계산서_인화-논현A수량수정_성북구보도교_안성기초수량(0214완료)_경림가오지구_경림가오지구" xfId="2325" xr:uid="{00000000-0005-0000-0000-00005A0C0000}"/>
    <cellStyle name="_3.육교구조계산서_인화-논현A수량수정_성북구보도교_안성기초수량(0214완료)_경림가오지구_경림가오지구_82호선" xfId="2326" xr:uid="{00000000-0005-0000-0000-00005B0C0000}"/>
    <cellStyle name="_3.육교구조계산서_인화-논현A수량수정_성북구보도교_안성기초수량(0214완료)_경림가오지구_경림가오지구_82호선(최종)" xfId="2327" xr:uid="{00000000-0005-0000-0000-00005C0C0000}"/>
    <cellStyle name="_3.육교구조계산서_인화-논현A수량수정_성북구보도교_안성기초수량(0214완료)_경림가오지구_경림가오지구_82호선(최종)_23호선" xfId="2328" xr:uid="{00000000-0005-0000-0000-00005D0C0000}"/>
    <cellStyle name="_3.육교구조계산서_인화-논현A수량수정_성북구보도교_안성기초수량(0214완료)_경림가오지구_경림가오지구_82호선_23호선" xfId="2329" xr:uid="{00000000-0005-0000-0000-00005E0C0000}"/>
    <cellStyle name="_3.육교구조계산서_인화-논현A수량수정_성북구보도교_안성기초수량(0214완료)_경림가오지구_경림가오지구_98호선" xfId="2330" xr:uid="{00000000-0005-0000-0000-00005F0C0000}"/>
    <cellStyle name="_3.육교구조계산서_인화-논현A수량수정_성북구보도교_안성기초수량(0214완료)_경림가오지구_경림가오지구_98호선_23호선" xfId="2331" xr:uid="{00000000-0005-0000-0000-0000600C0000}"/>
    <cellStyle name="_3.육교구조계산서_인화-논현A수량수정_성북구보도교_안성기초수량(0214완료)_경림가오지구_경림가오지구_금광신갈(9.29)" xfId="2332" xr:uid="{00000000-0005-0000-0000-0000610C0000}"/>
    <cellStyle name="_3.육교구조계산서_인화-논현A수량수정_성북구보도교_안성기초수량(0214완료)_경림가오지구_경림가오지구_금광신갈(9.29)_82호선" xfId="2333" xr:uid="{00000000-0005-0000-0000-0000620C0000}"/>
    <cellStyle name="_3.육교구조계산서_인화-논현A수량수정_성북구보도교_안성기초수량(0214완료)_경림가오지구_경림가오지구_금광신갈(9.29)_82호선(최종)" xfId="2334" xr:uid="{00000000-0005-0000-0000-0000630C0000}"/>
    <cellStyle name="_3.육교구조계산서_인화-논현A수량수정_성북구보도교_안성기초수량(0214완료)_경림가오지구_경림가오지구_금광신갈(9.29)_82호선(최종)_23호선" xfId="2335" xr:uid="{00000000-0005-0000-0000-0000640C0000}"/>
    <cellStyle name="_3.육교구조계산서_인화-논현A수량수정_성북구보도교_안성기초수량(0214완료)_경림가오지구_경림가오지구_금광신갈(9.29)_82호선_23호선" xfId="2336" xr:uid="{00000000-0005-0000-0000-0000650C0000}"/>
    <cellStyle name="_3.육교구조계산서_인화-논현A수량수정_성북구보도교_안성기초수량(0214완료)_경림가오지구_경림가오지구_금광신갈(9.29)_98호선" xfId="2337" xr:uid="{00000000-0005-0000-0000-0000660C0000}"/>
    <cellStyle name="_3.육교구조계산서_인화-논현A수량수정_성북구보도교_안성기초수량(0214완료)_경림가오지구_경림가오지구_금광신갈(9.29)_98호선_23호선" xfId="2338" xr:uid="{00000000-0005-0000-0000-0000670C0000}"/>
    <cellStyle name="_3.육교구조계산서_인화-논현A수량수정_성북구보도교_안성기초수량(0214완료)_경림가오지구_경림가오지구_금광신갈(9.29)_영사교외5개교" xfId="2339" xr:uid="{00000000-0005-0000-0000-0000680C0000}"/>
    <cellStyle name="_3.육교구조계산서_인화-논현A수량수정_성북구보도교_안성기초수량(0214완료)_경림가오지구_경림가오지구_금광신갈(9.29)_영사교외5개교_23호선" xfId="2340" xr:uid="{00000000-0005-0000-0000-0000690C0000}"/>
    <cellStyle name="_3.육교구조계산서_인화-논현A수량수정_성북구보도교_안성기초수량(0214완료)_경림가오지구_경림가오지구_영사교외5개교" xfId="2341" xr:uid="{00000000-0005-0000-0000-00006A0C0000}"/>
    <cellStyle name="_3.육교구조계산서_인화-논현A수량수정_성북구보도교_안성기초수량(0214완료)_경림가오지구_경림가오지구_영사교외5개교_23호선" xfId="2342" xr:uid="{00000000-0005-0000-0000-00006B0C0000}"/>
    <cellStyle name="_3.육교구조계산서_인화-논현A수량수정_성북구보도교_안성기초수량(0214완료)_경림가오지구_금광신갈(9.29)" xfId="2343" xr:uid="{00000000-0005-0000-0000-00006C0C0000}"/>
    <cellStyle name="_3.육교구조계산서_인화-논현A수량수정_성북구보도교_안성기초수량(0214완료)_경림가오지구_금광신갈(9.29)_82호선" xfId="2344" xr:uid="{00000000-0005-0000-0000-00006D0C0000}"/>
    <cellStyle name="_3.육교구조계산서_인화-논현A수량수정_성북구보도교_안성기초수량(0214완료)_경림가오지구_금광신갈(9.29)_82호선(최종)" xfId="2345" xr:uid="{00000000-0005-0000-0000-00006E0C0000}"/>
    <cellStyle name="_3.육교구조계산서_인화-논현A수량수정_성북구보도교_안성기초수량(0214완료)_경림가오지구_금광신갈(9.29)_82호선(최종)_23호선" xfId="2346" xr:uid="{00000000-0005-0000-0000-00006F0C0000}"/>
    <cellStyle name="_3.육교구조계산서_인화-논현A수량수정_성북구보도교_안성기초수량(0214완료)_경림가오지구_금광신갈(9.29)_82호선_23호선" xfId="2347" xr:uid="{00000000-0005-0000-0000-0000700C0000}"/>
    <cellStyle name="_3.육교구조계산서_인화-논현A수량수정_성북구보도교_안성기초수량(0214완료)_경림가오지구_금광신갈(9.29)_98호선" xfId="2348" xr:uid="{00000000-0005-0000-0000-0000710C0000}"/>
    <cellStyle name="_3.육교구조계산서_인화-논현A수량수정_성북구보도교_안성기초수량(0214완료)_경림가오지구_금광신갈(9.29)_98호선_23호선" xfId="2349" xr:uid="{00000000-0005-0000-0000-0000720C0000}"/>
    <cellStyle name="_3.육교구조계산서_인화-논현A수량수정_성북구보도교_안성기초수량(0214완료)_경림가오지구_금광신갈(9.29)_영사교외5개교" xfId="2350" xr:uid="{00000000-0005-0000-0000-0000730C0000}"/>
    <cellStyle name="_3.육교구조계산서_인화-논현A수량수정_성북구보도교_안성기초수량(0214완료)_경림가오지구_금광신갈(9.29)_영사교외5개교_23호선" xfId="2351" xr:uid="{00000000-0005-0000-0000-0000740C0000}"/>
    <cellStyle name="_3.육교구조계산서_인화-논현A수량수정_성북구보도교_안성기초수량(0214완료)_경림가오지구_영사교외5개교" xfId="2352" xr:uid="{00000000-0005-0000-0000-0000750C0000}"/>
    <cellStyle name="_3.육교구조계산서_인화-논현A수량수정_성북구보도교_안성기초수량(0214완료)_경림가오지구_영사교외5개교_23호선" xfId="2353" xr:uid="{00000000-0005-0000-0000-0000760C0000}"/>
    <cellStyle name="_3.육교구조계산서_인화-논현A수량수정_성북구보도교_안성기초수량(0214완료)_금광신갈(9.29)" xfId="2354" xr:uid="{00000000-0005-0000-0000-0000770C0000}"/>
    <cellStyle name="_3.육교구조계산서_인화-논현A수량수정_성북구보도교_안성기초수량(0214완료)_금광신갈(9.29)_82호선" xfId="2355" xr:uid="{00000000-0005-0000-0000-0000780C0000}"/>
    <cellStyle name="_3.육교구조계산서_인화-논현A수량수정_성북구보도교_안성기초수량(0214완료)_금광신갈(9.29)_82호선(최종)" xfId="2356" xr:uid="{00000000-0005-0000-0000-0000790C0000}"/>
    <cellStyle name="_3.육교구조계산서_인화-논현A수량수정_성북구보도교_안성기초수량(0214완료)_금광신갈(9.29)_82호선(최종)_23호선" xfId="2357" xr:uid="{00000000-0005-0000-0000-00007A0C0000}"/>
    <cellStyle name="_3.육교구조계산서_인화-논현A수량수정_성북구보도교_안성기초수량(0214완료)_금광신갈(9.29)_82호선_23호선" xfId="2358" xr:uid="{00000000-0005-0000-0000-00007B0C0000}"/>
    <cellStyle name="_3.육교구조계산서_인화-논현A수량수정_성북구보도교_안성기초수량(0214완료)_금광신갈(9.29)_98호선" xfId="2359" xr:uid="{00000000-0005-0000-0000-00007C0C0000}"/>
    <cellStyle name="_3.육교구조계산서_인화-논현A수량수정_성북구보도교_안성기초수량(0214완료)_금광신갈(9.29)_98호선_23호선" xfId="2360" xr:uid="{00000000-0005-0000-0000-00007D0C0000}"/>
    <cellStyle name="_3.육교구조계산서_인화-논현A수량수정_성북구보도교_안성기초수량(0214완료)_금광신갈(9.29)_영사교외5개교" xfId="2361" xr:uid="{00000000-0005-0000-0000-00007E0C0000}"/>
    <cellStyle name="_3.육교구조계산서_인화-논현A수량수정_성북구보도교_안성기초수량(0214완료)_금광신갈(9.29)_영사교외5개교_23호선" xfId="2362" xr:uid="{00000000-0005-0000-0000-00007F0C0000}"/>
    <cellStyle name="_3.육교구조계산서_인화-논현A수량수정_성북구보도교_안성기초수량(0214완료)_영사교외5개교" xfId="2363" xr:uid="{00000000-0005-0000-0000-0000800C0000}"/>
    <cellStyle name="_3.육교구조계산서_인화-논현A수량수정_성북구보도교_안성기초수량(0214완료)_영사교외5개교_23호선" xfId="2364" xr:uid="{00000000-0005-0000-0000-0000810C0000}"/>
    <cellStyle name="_3.육교구조계산서_인화-논현A수량수정_성북구보도교_영사교외5개교" xfId="2365" xr:uid="{00000000-0005-0000-0000-0000820C0000}"/>
    <cellStyle name="_3.육교구조계산서_인화-논현A수량수정_성북구보도교_영사교외5개교_23호선" xfId="2366" xr:uid="{00000000-0005-0000-0000-0000830C0000}"/>
    <cellStyle name="_3.육교구조계산서_인화-논현A수량수정_성북구보도교1" xfId="2367" xr:uid="{00000000-0005-0000-0000-0000840C0000}"/>
    <cellStyle name="_3.육교구조계산서_인화-논현A수량수정_성북구보도교1_82호선" xfId="2368" xr:uid="{00000000-0005-0000-0000-0000850C0000}"/>
    <cellStyle name="_3.육교구조계산서_인화-논현A수량수정_성북구보도교1_82호선(최종)" xfId="2369" xr:uid="{00000000-0005-0000-0000-0000860C0000}"/>
    <cellStyle name="_3.육교구조계산서_인화-논현A수량수정_성북구보도교1_82호선(최종)_23호선" xfId="2370" xr:uid="{00000000-0005-0000-0000-0000870C0000}"/>
    <cellStyle name="_3.육교구조계산서_인화-논현A수량수정_성북구보도교1_82호선_23호선" xfId="2371" xr:uid="{00000000-0005-0000-0000-0000880C0000}"/>
    <cellStyle name="_3.육교구조계산서_인화-논현A수량수정_성북구보도교1_98호선" xfId="2372" xr:uid="{00000000-0005-0000-0000-0000890C0000}"/>
    <cellStyle name="_3.육교구조계산서_인화-논현A수량수정_성북구보도교1_98호선_23호선" xfId="2373" xr:uid="{00000000-0005-0000-0000-00008A0C0000}"/>
    <cellStyle name="_3.육교구조계산서_인화-논현A수량수정_성북구보도교1_경림가오지구" xfId="2374" xr:uid="{00000000-0005-0000-0000-00008B0C0000}"/>
    <cellStyle name="_3.육교구조계산서_인화-논현A수량수정_성북구보도교1_경림가오지구_82호선" xfId="2375" xr:uid="{00000000-0005-0000-0000-00008C0C0000}"/>
    <cellStyle name="_3.육교구조계산서_인화-논현A수량수정_성북구보도교1_경림가오지구_82호선(최종)" xfId="2376" xr:uid="{00000000-0005-0000-0000-00008D0C0000}"/>
    <cellStyle name="_3.육교구조계산서_인화-논현A수량수정_성북구보도교1_경림가오지구_82호선(최종)_23호선" xfId="2377" xr:uid="{00000000-0005-0000-0000-00008E0C0000}"/>
    <cellStyle name="_3.육교구조계산서_인화-논현A수량수정_성북구보도교1_경림가오지구_82호선_23호선" xfId="2378" xr:uid="{00000000-0005-0000-0000-00008F0C0000}"/>
    <cellStyle name="_3.육교구조계산서_인화-논현A수량수정_성북구보도교1_경림가오지구_98호선" xfId="2379" xr:uid="{00000000-0005-0000-0000-0000900C0000}"/>
    <cellStyle name="_3.육교구조계산서_인화-논현A수량수정_성북구보도교1_경림가오지구_98호선_23호선" xfId="2380" xr:uid="{00000000-0005-0000-0000-0000910C0000}"/>
    <cellStyle name="_3.육교구조계산서_인화-논현A수량수정_성북구보도교1_경림가오지구_금광신갈(9.29)" xfId="2381" xr:uid="{00000000-0005-0000-0000-0000920C0000}"/>
    <cellStyle name="_3.육교구조계산서_인화-논현A수량수정_성북구보도교1_경림가오지구_금광신갈(9.29)_82호선" xfId="2382" xr:uid="{00000000-0005-0000-0000-0000930C0000}"/>
    <cellStyle name="_3.육교구조계산서_인화-논현A수량수정_성북구보도교1_경림가오지구_금광신갈(9.29)_82호선(최종)" xfId="2383" xr:uid="{00000000-0005-0000-0000-0000940C0000}"/>
    <cellStyle name="_3.육교구조계산서_인화-논현A수량수정_성북구보도교1_경림가오지구_금광신갈(9.29)_82호선(최종)_23호선" xfId="2384" xr:uid="{00000000-0005-0000-0000-0000950C0000}"/>
    <cellStyle name="_3.육교구조계산서_인화-논현A수량수정_성북구보도교1_경림가오지구_금광신갈(9.29)_82호선_23호선" xfId="2385" xr:uid="{00000000-0005-0000-0000-0000960C0000}"/>
    <cellStyle name="_3.육교구조계산서_인화-논현A수량수정_성북구보도교1_경림가오지구_금광신갈(9.29)_98호선" xfId="2386" xr:uid="{00000000-0005-0000-0000-0000970C0000}"/>
    <cellStyle name="_3.육교구조계산서_인화-논현A수량수정_성북구보도교1_경림가오지구_금광신갈(9.29)_98호선_23호선" xfId="2387" xr:uid="{00000000-0005-0000-0000-0000980C0000}"/>
    <cellStyle name="_3.육교구조계산서_인화-논현A수량수정_성북구보도교1_경림가오지구_금광신갈(9.29)_영사교외5개교" xfId="2388" xr:uid="{00000000-0005-0000-0000-0000990C0000}"/>
    <cellStyle name="_3.육교구조계산서_인화-논현A수량수정_성북구보도교1_경림가오지구_금광신갈(9.29)_영사교외5개교_23호선" xfId="2389" xr:uid="{00000000-0005-0000-0000-00009A0C0000}"/>
    <cellStyle name="_3.육교구조계산서_인화-논현A수량수정_성북구보도교1_경림가오지구_영사교외5개교" xfId="2390" xr:uid="{00000000-0005-0000-0000-00009B0C0000}"/>
    <cellStyle name="_3.육교구조계산서_인화-논현A수량수정_성북구보도교1_경림가오지구_영사교외5개교_23호선" xfId="2391" xr:uid="{00000000-0005-0000-0000-00009C0C0000}"/>
    <cellStyle name="_3.육교구조계산서_인화-논현A수량수정_성북구보도교1_금광신갈(9.29)" xfId="2392" xr:uid="{00000000-0005-0000-0000-00009D0C0000}"/>
    <cellStyle name="_3.육교구조계산서_인화-논현A수량수정_성북구보도교1_금광신갈(9.29)_82호선" xfId="2393" xr:uid="{00000000-0005-0000-0000-00009E0C0000}"/>
    <cellStyle name="_3.육교구조계산서_인화-논현A수량수정_성북구보도교1_금광신갈(9.29)_82호선(최종)" xfId="2394" xr:uid="{00000000-0005-0000-0000-00009F0C0000}"/>
    <cellStyle name="_3.육교구조계산서_인화-논현A수량수정_성북구보도교1_금광신갈(9.29)_82호선(최종)_23호선" xfId="2395" xr:uid="{00000000-0005-0000-0000-0000A00C0000}"/>
    <cellStyle name="_3.육교구조계산서_인화-논현A수량수정_성북구보도교1_금광신갈(9.29)_82호선_23호선" xfId="2396" xr:uid="{00000000-0005-0000-0000-0000A10C0000}"/>
    <cellStyle name="_3.육교구조계산서_인화-논현A수량수정_성북구보도교1_금광신갈(9.29)_98호선" xfId="2397" xr:uid="{00000000-0005-0000-0000-0000A20C0000}"/>
    <cellStyle name="_3.육교구조계산서_인화-논현A수량수정_성북구보도교1_금광신갈(9.29)_98호선_23호선" xfId="2398" xr:uid="{00000000-0005-0000-0000-0000A30C0000}"/>
    <cellStyle name="_3.육교구조계산서_인화-논현A수량수정_성북구보도교1_금광신갈(9.29)_영사교외5개교" xfId="2399" xr:uid="{00000000-0005-0000-0000-0000A40C0000}"/>
    <cellStyle name="_3.육교구조계산서_인화-논현A수량수정_성북구보도교1_금광신갈(9.29)_영사교외5개교_23호선" xfId="2400" xr:uid="{00000000-0005-0000-0000-0000A50C0000}"/>
    <cellStyle name="_3.육교구조계산서_인화-논현A수량수정_성북구보도교1_수량(성북천2)" xfId="2401" xr:uid="{00000000-0005-0000-0000-0000A60C0000}"/>
    <cellStyle name="_3.육교구조계산서_인화-논현A수량수정_성북구보도교1_수량(성북천2)_82호선" xfId="2402" xr:uid="{00000000-0005-0000-0000-0000A70C0000}"/>
    <cellStyle name="_3.육교구조계산서_인화-논현A수량수정_성북구보도교1_수량(성북천2)_82호선(최종)" xfId="2403" xr:uid="{00000000-0005-0000-0000-0000A80C0000}"/>
    <cellStyle name="_3.육교구조계산서_인화-논현A수량수정_성북구보도교1_수량(성북천2)_82호선(최종)_23호선" xfId="2404" xr:uid="{00000000-0005-0000-0000-0000A90C0000}"/>
    <cellStyle name="_3.육교구조계산서_인화-논현A수량수정_성북구보도교1_수량(성북천2)_82호선_23호선" xfId="2405" xr:uid="{00000000-0005-0000-0000-0000AA0C0000}"/>
    <cellStyle name="_3.육교구조계산서_인화-논현A수량수정_성북구보도교1_수량(성북천2)_98호선" xfId="2406" xr:uid="{00000000-0005-0000-0000-0000AB0C0000}"/>
    <cellStyle name="_3.육교구조계산서_인화-논현A수량수정_성북구보도교1_수량(성북천2)_98호선_23호선" xfId="2407" xr:uid="{00000000-0005-0000-0000-0000AC0C0000}"/>
    <cellStyle name="_3.육교구조계산서_인화-논현A수량수정_성북구보도교1_수량(성북천2)_경림가오지구" xfId="2408" xr:uid="{00000000-0005-0000-0000-0000AD0C0000}"/>
    <cellStyle name="_3.육교구조계산서_인화-논현A수량수정_성북구보도교1_수량(성북천2)_경림가오지구_82호선" xfId="2409" xr:uid="{00000000-0005-0000-0000-0000AE0C0000}"/>
    <cellStyle name="_3.육교구조계산서_인화-논현A수량수정_성북구보도교1_수량(성북천2)_경림가오지구_82호선(최종)" xfId="2410" xr:uid="{00000000-0005-0000-0000-0000AF0C0000}"/>
    <cellStyle name="_3.육교구조계산서_인화-논현A수량수정_성북구보도교1_수량(성북천2)_경림가오지구_82호선(최종)_23호선" xfId="2411" xr:uid="{00000000-0005-0000-0000-0000B00C0000}"/>
    <cellStyle name="_3.육교구조계산서_인화-논현A수량수정_성북구보도교1_수량(성북천2)_경림가오지구_82호선_23호선" xfId="2412" xr:uid="{00000000-0005-0000-0000-0000B10C0000}"/>
    <cellStyle name="_3.육교구조계산서_인화-논현A수량수정_성북구보도교1_수량(성북천2)_경림가오지구_98호선" xfId="2413" xr:uid="{00000000-0005-0000-0000-0000B20C0000}"/>
    <cellStyle name="_3.육교구조계산서_인화-논현A수량수정_성북구보도교1_수량(성북천2)_경림가오지구_98호선_23호선" xfId="2414" xr:uid="{00000000-0005-0000-0000-0000B30C0000}"/>
    <cellStyle name="_3.육교구조계산서_인화-논현A수량수정_성북구보도교1_수량(성북천2)_경림가오지구_경림가오지구" xfId="2415" xr:uid="{00000000-0005-0000-0000-0000B40C0000}"/>
    <cellStyle name="_3.육교구조계산서_인화-논현A수량수정_성북구보도교1_수량(성북천2)_경림가오지구_경림가오지구_82호선" xfId="2416" xr:uid="{00000000-0005-0000-0000-0000B50C0000}"/>
    <cellStyle name="_3.육교구조계산서_인화-논현A수량수정_성북구보도교1_수량(성북천2)_경림가오지구_경림가오지구_82호선(최종)" xfId="2417" xr:uid="{00000000-0005-0000-0000-0000B60C0000}"/>
    <cellStyle name="_3.육교구조계산서_인화-논현A수량수정_성북구보도교1_수량(성북천2)_경림가오지구_경림가오지구_82호선(최종)_23호선" xfId="2418" xr:uid="{00000000-0005-0000-0000-0000B70C0000}"/>
    <cellStyle name="_3.육교구조계산서_인화-논현A수량수정_성북구보도교1_수량(성북천2)_경림가오지구_경림가오지구_82호선_23호선" xfId="2419" xr:uid="{00000000-0005-0000-0000-0000B80C0000}"/>
    <cellStyle name="_3.육교구조계산서_인화-논현A수량수정_성북구보도교1_수량(성북천2)_경림가오지구_경림가오지구_98호선" xfId="2420" xr:uid="{00000000-0005-0000-0000-0000B90C0000}"/>
    <cellStyle name="_3.육교구조계산서_인화-논현A수량수정_성북구보도교1_수량(성북천2)_경림가오지구_경림가오지구_98호선_23호선" xfId="2421" xr:uid="{00000000-0005-0000-0000-0000BA0C0000}"/>
    <cellStyle name="_3.육교구조계산서_인화-논현A수량수정_성북구보도교1_수량(성북천2)_경림가오지구_경림가오지구_금광신갈(9.29)" xfId="2422" xr:uid="{00000000-0005-0000-0000-0000BB0C0000}"/>
    <cellStyle name="_3.육교구조계산서_인화-논현A수량수정_성북구보도교1_수량(성북천2)_경림가오지구_경림가오지구_금광신갈(9.29)_82호선" xfId="2423" xr:uid="{00000000-0005-0000-0000-0000BC0C0000}"/>
    <cellStyle name="_3.육교구조계산서_인화-논현A수량수정_성북구보도교1_수량(성북천2)_경림가오지구_경림가오지구_금광신갈(9.29)_82호선(최종)" xfId="2424" xr:uid="{00000000-0005-0000-0000-0000BD0C0000}"/>
    <cellStyle name="_3.육교구조계산서_인화-논현A수량수정_성북구보도교1_수량(성북천2)_경림가오지구_경림가오지구_금광신갈(9.29)_82호선(최종)_23호선" xfId="2425" xr:uid="{00000000-0005-0000-0000-0000BE0C0000}"/>
    <cellStyle name="_3.육교구조계산서_인화-논현A수량수정_성북구보도교1_수량(성북천2)_경림가오지구_경림가오지구_금광신갈(9.29)_82호선_23호선" xfId="2426" xr:uid="{00000000-0005-0000-0000-0000BF0C0000}"/>
    <cellStyle name="_3.육교구조계산서_인화-논현A수량수정_성북구보도교1_수량(성북천2)_경림가오지구_경림가오지구_금광신갈(9.29)_98호선" xfId="2427" xr:uid="{00000000-0005-0000-0000-0000C00C0000}"/>
    <cellStyle name="_3.육교구조계산서_인화-논현A수량수정_성북구보도교1_수량(성북천2)_경림가오지구_경림가오지구_금광신갈(9.29)_98호선_23호선" xfId="2428" xr:uid="{00000000-0005-0000-0000-0000C10C0000}"/>
    <cellStyle name="_3.육교구조계산서_인화-논현A수량수정_성북구보도교1_수량(성북천2)_경림가오지구_경림가오지구_금광신갈(9.29)_영사교외5개교" xfId="2429" xr:uid="{00000000-0005-0000-0000-0000C20C0000}"/>
    <cellStyle name="_3.육교구조계산서_인화-논현A수량수정_성북구보도교1_수량(성북천2)_경림가오지구_경림가오지구_금광신갈(9.29)_영사교외5개교_23호선" xfId="2430" xr:uid="{00000000-0005-0000-0000-0000C30C0000}"/>
    <cellStyle name="_3.육교구조계산서_인화-논현A수량수정_성북구보도교1_수량(성북천2)_경림가오지구_경림가오지구_영사교외5개교" xfId="2431" xr:uid="{00000000-0005-0000-0000-0000C40C0000}"/>
    <cellStyle name="_3.육교구조계산서_인화-논현A수량수정_성북구보도교1_수량(성북천2)_경림가오지구_경림가오지구_영사교외5개교_23호선" xfId="2432" xr:uid="{00000000-0005-0000-0000-0000C50C0000}"/>
    <cellStyle name="_3.육교구조계산서_인화-논현A수량수정_성북구보도교1_수량(성북천2)_경림가오지구_금광신갈(9.29)" xfId="2433" xr:uid="{00000000-0005-0000-0000-0000C60C0000}"/>
    <cellStyle name="_3.육교구조계산서_인화-논현A수량수정_성북구보도교1_수량(성북천2)_경림가오지구_금광신갈(9.29)_82호선" xfId="2434" xr:uid="{00000000-0005-0000-0000-0000C70C0000}"/>
    <cellStyle name="_3.육교구조계산서_인화-논현A수량수정_성북구보도교1_수량(성북천2)_경림가오지구_금광신갈(9.29)_82호선(최종)" xfId="2435" xr:uid="{00000000-0005-0000-0000-0000C80C0000}"/>
    <cellStyle name="_3.육교구조계산서_인화-논현A수량수정_성북구보도교1_수량(성북천2)_경림가오지구_금광신갈(9.29)_82호선(최종)_23호선" xfId="2436" xr:uid="{00000000-0005-0000-0000-0000C90C0000}"/>
    <cellStyle name="_3.육교구조계산서_인화-논현A수량수정_성북구보도교1_수량(성북천2)_경림가오지구_금광신갈(9.29)_82호선_23호선" xfId="2437" xr:uid="{00000000-0005-0000-0000-0000CA0C0000}"/>
    <cellStyle name="_3.육교구조계산서_인화-논현A수량수정_성북구보도교1_수량(성북천2)_경림가오지구_금광신갈(9.29)_98호선" xfId="2438" xr:uid="{00000000-0005-0000-0000-0000CB0C0000}"/>
    <cellStyle name="_3.육교구조계산서_인화-논현A수량수정_성북구보도교1_수량(성북천2)_경림가오지구_금광신갈(9.29)_98호선_23호선" xfId="2439" xr:uid="{00000000-0005-0000-0000-0000CC0C0000}"/>
    <cellStyle name="_3.육교구조계산서_인화-논현A수량수정_성북구보도교1_수량(성북천2)_경림가오지구_금광신갈(9.29)_영사교외5개교" xfId="2440" xr:uid="{00000000-0005-0000-0000-0000CD0C0000}"/>
    <cellStyle name="_3.육교구조계산서_인화-논현A수량수정_성북구보도교1_수량(성북천2)_경림가오지구_금광신갈(9.29)_영사교외5개교_23호선" xfId="2441" xr:uid="{00000000-0005-0000-0000-0000CE0C0000}"/>
    <cellStyle name="_3.육교구조계산서_인화-논현A수량수정_성북구보도교1_수량(성북천2)_경림가오지구_영사교외5개교" xfId="2442" xr:uid="{00000000-0005-0000-0000-0000CF0C0000}"/>
    <cellStyle name="_3.육교구조계산서_인화-논현A수량수정_성북구보도교1_수량(성북천2)_경림가오지구_영사교외5개교_23호선" xfId="2443" xr:uid="{00000000-0005-0000-0000-0000D00C0000}"/>
    <cellStyle name="_3.육교구조계산서_인화-논현A수량수정_성북구보도교1_수량(성북천2)_금광신갈(9.29)" xfId="2444" xr:uid="{00000000-0005-0000-0000-0000D10C0000}"/>
    <cellStyle name="_3.육교구조계산서_인화-논현A수량수정_성북구보도교1_수량(성북천2)_금광신갈(9.29)_82호선" xfId="2445" xr:uid="{00000000-0005-0000-0000-0000D20C0000}"/>
    <cellStyle name="_3.육교구조계산서_인화-논현A수량수정_성북구보도교1_수량(성북천2)_금광신갈(9.29)_82호선(최종)" xfId="2446" xr:uid="{00000000-0005-0000-0000-0000D30C0000}"/>
    <cellStyle name="_3.육교구조계산서_인화-논현A수량수정_성북구보도교1_수량(성북천2)_금광신갈(9.29)_82호선(최종)_23호선" xfId="2447" xr:uid="{00000000-0005-0000-0000-0000D40C0000}"/>
    <cellStyle name="_3.육교구조계산서_인화-논현A수량수정_성북구보도교1_수량(성북천2)_금광신갈(9.29)_82호선_23호선" xfId="2448" xr:uid="{00000000-0005-0000-0000-0000D50C0000}"/>
    <cellStyle name="_3.육교구조계산서_인화-논현A수량수정_성북구보도교1_수량(성북천2)_금광신갈(9.29)_98호선" xfId="2449" xr:uid="{00000000-0005-0000-0000-0000D60C0000}"/>
    <cellStyle name="_3.육교구조계산서_인화-논현A수량수정_성북구보도교1_수량(성북천2)_금광신갈(9.29)_98호선_23호선" xfId="2450" xr:uid="{00000000-0005-0000-0000-0000D70C0000}"/>
    <cellStyle name="_3.육교구조계산서_인화-논현A수량수정_성북구보도교1_수량(성북천2)_금광신갈(9.29)_영사교외5개교" xfId="2451" xr:uid="{00000000-0005-0000-0000-0000D80C0000}"/>
    <cellStyle name="_3.육교구조계산서_인화-논현A수량수정_성북구보도교1_수량(성북천2)_금광신갈(9.29)_영사교외5개교_23호선" xfId="2452" xr:uid="{00000000-0005-0000-0000-0000D90C0000}"/>
    <cellStyle name="_3.육교구조계산서_인화-논현A수량수정_성북구보도교1_수량(성북천2)_영사교외5개교" xfId="2453" xr:uid="{00000000-0005-0000-0000-0000DA0C0000}"/>
    <cellStyle name="_3.육교구조계산서_인화-논현A수량수정_성북구보도교1_수량(성북천2)_영사교외5개교_23호선" xfId="2454" xr:uid="{00000000-0005-0000-0000-0000DB0C0000}"/>
    <cellStyle name="_3.육교구조계산서_인화-논현A수량수정_성북구보도교1_안성기초수량(0214완료)" xfId="2455" xr:uid="{00000000-0005-0000-0000-0000DC0C0000}"/>
    <cellStyle name="_3.육교구조계산서_인화-논현A수량수정_성북구보도교1_안성기초수량(0214완료)_82호선" xfId="2456" xr:uid="{00000000-0005-0000-0000-0000DD0C0000}"/>
    <cellStyle name="_3.육교구조계산서_인화-논현A수량수정_성북구보도교1_안성기초수량(0214완료)_82호선(최종)" xfId="2457" xr:uid="{00000000-0005-0000-0000-0000DE0C0000}"/>
    <cellStyle name="_3.육교구조계산서_인화-논현A수량수정_성북구보도교1_안성기초수량(0214완료)_82호선(최종)_23호선" xfId="2458" xr:uid="{00000000-0005-0000-0000-0000DF0C0000}"/>
    <cellStyle name="_3.육교구조계산서_인화-논현A수량수정_성북구보도교1_안성기초수량(0214완료)_82호선_23호선" xfId="2459" xr:uid="{00000000-0005-0000-0000-0000E00C0000}"/>
    <cellStyle name="_3.육교구조계산서_인화-논현A수량수정_성북구보도교1_안성기초수량(0214완료)_98호선" xfId="2460" xr:uid="{00000000-0005-0000-0000-0000E10C0000}"/>
    <cellStyle name="_3.육교구조계산서_인화-논현A수량수정_성북구보도교1_안성기초수량(0214완료)_98호선_23호선" xfId="2461" xr:uid="{00000000-0005-0000-0000-0000E20C0000}"/>
    <cellStyle name="_3.육교구조계산서_인화-논현A수량수정_성북구보도교1_안성기초수량(0214완료)_경림가오지구" xfId="2462" xr:uid="{00000000-0005-0000-0000-0000E30C0000}"/>
    <cellStyle name="_3.육교구조계산서_인화-논현A수량수정_성북구보도교1_안성기초수량(0214완료)_경림가오지구_82호선" xfId="2463" xr:uid="{00000000-0005-0000-0000-0000E40C0000}"/>
    <cellStyle name="_3.육교구조계산서_인화-논현A수량수정_성북구보도교1_안성기초수량(0214완료)_경림가오지구_82호선(최종)" xfId="2464" xr:uid="{00000000-0005-0000-0000-0000E50C0000}"/>
    <cellStyle name="_3.육교구조계산서_인화-논현A수량수정_성북구보도교1_안성기초수량(0214완료)_경림가오지구_82호선(최종)_23호선" xfId="2465" xr:uid="{00000000-0005-0000-0000-0000E60C0000}"/>
    <cellStyle name="_3.육교구조계산서_인화-논현A수량수정_성북구보도교1_안성기초수량(0214완료)_경림가오지구_82호선_23호선" xfId="2466" xr:uid="{00000000-0005-0000-0000-0000E70C0000}"/>
    <cellStyle name="_3.육교구조계산서_인화-논현A수량수정_성북구보도교1_안성기초수량(0214완료)_경림가오지구_98호선" xfId="2467" xr:uid="{00000000-0005-0000-0000-0000E80C0000}"/>
    <cellStyle name="_3.육교구조계산서_인화-논현A수량수정_성북구보도교1_안성기초수량(0214완료)_경림가오지구_98호선_23호선" xfId="2468" xr:uid="{00000000-0005-0000-0000-0000E90C0000}"/>
    <cellStyle name="_3.육교구조계산서_인화-논현A수량수정_성북구보도교1_안성기초수량(0214완료)_경림가오지구_경림가오지구" xfId="2469" xr:uid="{00000000-0005-0000-0000-0000EA0C0000}"/>
    <cellStyle name="_3.육교구조계산서_인화-논현A수량수정_성북구보도교1_안성기초수량(0214완료)_경림가오지구_경림가오지구_82호선" xfId="2470" xr:uid="{00000000-0005-0000-0000-0000EB0C0000}"/>
    <cellStyle name="_3.육교구조계산서_인화-논현A수량수정_성북구보도교1_안성기초수량(0214완료)_경림가오지구_경림가오지구_82호선(최종)" xfId="2471" xr:uid="{00000000-0005-0000-0000-0000EC0C0000}"/>
    <cellStyle name="_3.육교구조계산서_인화-논현A수량수정_성북구보도교1_안성기초수량(0214완료)_경림가오지구_경림가오지구_82호선(최종)_23호선" xfId="2472" xr:uid="{00000000-0005-0000-0000-0000ED0C0000}"/>
    <cellStyle name="_3.육교구조계산서_인화-논현A수량수정_성북구보도교1_안성기초수량(0214완료)_경림가오지구_경림가오지구_82호선_23호선" xfId="2473" xr:uid="{00000000-0005-0000-0000-0000EE0C0000}"/>
    <cellStyle name="_3.육교구조계산서_인화-논현A수량수정_성북구보도교1_안성기초수량(0214완료)_경림가오지구_경림가오지구_98호선" xfId="2474" xr:uid="{00000000-0005-0000-0000-0000EF0C0000}"/>
    <cellStyle name="_3.육교구조계산서_인화-논현A수량수정_성북구보도교1_안성기초수량(0214완료)_경림가오지구_경림가오지구_98호선_23호선" xfId="2475" xr:uid="{00000000-0005-0000-0000-0000F00C0000}"/>
    <cellStyle name="_3.육교구조계산서_인화-논현A수량수정_성북구보도교1_안성기초수량(0214완료)_경림가오지구_경림가오지구_금광신갈(9.29)" xfId="2476" xr:uid="{00000000-0005-0000-0000-0000F10C0000}"/>
    <cellStyle name="_3.육교구조계산서_인화-논현A수량수정_성북구보도교1_안성기초수량(0214완료)_경림가오지구_경림가오지구_금광신갈(9.29)_82호선" xfId="2477" xr:uid="{00000000-0005-0000-0000-0000F20C0000}"/>
    <cellStyle name="_3.육교구조계산서_인화-논현A수량수정_성북구보도교1_안성기초수량(0214완료)_경림가오지구_경림가오지구_금광신갈(9.29)_82호선(최종)" xfId="2478" xr:uid="{00000000-0005-0000-0000-0000F30C0000}"/>
    <cellStyle name="_3.육교구조계산서_인화-논현A수량수정_성북구보도교1_안성기초수량(0214완료)_경림가오지구_경림가오지구_금광신갈(9.29)_82호선(최종)_23호선" xfId="2479" xr:uid="{00000000-0005-0000-0000-0000F40C0000}"/>
    <cellStyle name="_3.육교구조계산서_인화-논현A수량수정_성북구보도교1_안성기초수량(0214완료)_경림가오지구_경림가오지구_금광신갈(9.29)_82호선_23호선" xfId="2480" xr:uid="{00000000-0005-0000-0000-0000F50C0000}"/>
    <cellStyle name="_3.육교구조계산서_인화-논현A수량수정_성북구보도교1_안성기초수량(0214완료)_경림가오지구_경림가오지구_금광신갈(9.29)_98호선" xfId="2481" xr:uid="{00000000-0005-0000-0000-0000F60C0000}"/>
    <cellStyle name="_3.육교구조계산서_인화-논현A수량수정_성북구보도교1_안성기초수량(0214완료)_경림가오지구_경림가오지구_금광신갈(9.29)_98호선_23호선" xfId="2482" xr:uid="{00000000-0005-0000-0000-0000F70C0000}"/>
    <cellStyle name="_3.육교구조계산서_인화-논현A수량수정_성북구보도교1_안성기초수량(0214완료)_경림가오지구_경림가오지구_금광신갈(9.29)_영사교외5개교" xfId="2483" xr:uid="{00000000-0005-0000-0000-0000F80C0000}"/>
    <cellStyle name="_3.육교구조계산서_인화-논현A수량수정_성북구보도교1_안성기초수량(0214완료)_경림가오지구_경림가오지구_금광신갈(9.29)_영사교외5개교_23호선" xfId="2484" xr:uid="{00000000-0005-0000-0000-0000F90C0000}"/>
    <cellStyle name="_3.육교구조계산서_인화-논현A수량수정_성북구보도교1_안성기초수량(0214완료)_경림가오지구_경림가오지구_영사교외5개교" xfId="2485" xr:uid="{00000000-0005-0000-0000-0000FA0C0000}"/>
    <cellStyle name="_3.육교구조계산서_인화-논현A수량수정_성북구보도교1_안성기초수량(0214완료)_경림가오지구_경림가오지구_영사교외5개교_23호선" xfId="2486" xr:uid="{00000000-0005-0000-0000-0000FB0C0000}"/>
    <cellStyle name="_3.육교구조계산서_인화-논현A수량수정_성북구보도교1_안성기초수량(0214완료)_경림가오지구_금광신갈(9.29)" xfId="2487" xr:uid="{00000000-0005-0000-0000-0000FC0C0000}"/>
    <cellStyle name="_3.육교구조계산서_인화-논현A수량수정_성북구보도교1_안성기초수량(0214완료)_경림가오지구_금광신갈(9.29)_82호선" xfId="2488" xr:uid="{00000000-0005-0000-0000-0000FD0C0000}"/>
    <cellStyle name="_3.육교구조계산서_인화-논현A수량수정_성북구보도교1_안성기초수량(0214완료)_경림가오지구_금광신갈(9.29)_82호선(최종)" xfId="2489" xr:uid="{00000000-0005-0000-0000-0000FE0C0000}"/>
    <cellStyle name="_3.육교구조계산서_인화-논현A수량수정_성북구보도교1_안성기초수량(0214완료)_경림가오지구_금광신갈(9.29)_82호선(최종)_23호선" xfId="2490" xr:uid="{00000000-0005-0000-0000-0000FF0C0000}"/>
    <cellStyle name="_3.육교구조계산서_인화-논현A수량수정_성북구보도교1_안성기초수량(0214완료)_경림가오지구_금광신갈(9.29)_82호선_23호선" xfId="2491" xr:uid="{00000000-0005-0000-0000-0000000D0000}"/>
    <cellStyle name="_3.육교구조계산서_인화-논현A수량수정_성북구보도교1_안성기초수량(0214완료)_경림가오지구_금광신갈(9.29)_98호선" xfId="2492" xr:uid="{00000000-0005-0000-0000-0000010D0000}"/>
    <cellStyle name="_3.육교구조계산서_인화-논현A수량수정_성북구보도교1_안성기초수량(0214완료)_경림가오지구_금광신갈(9.29)_98호선_23호선" xfId="2493" xr:uid="{00000000-0005-0000-0000-0000020D0000}"/>
    <cellStyle name="_3.육교구조계산서_인화-논현A수량수정_성북구보도교1_안성기초수량(0214완료)_경림가오지구_금광신갈(9.29)_영사교외5개교" xfId="2494" xr:uid="{00000000-0005-0000-0000-0000030D0000}"/>
    <cellStyle name="_3.육교구조계산서_인화-논현A수량수정_성북구보도교1_안성기초수량(0214완료)_경림가오지구_금광신갈(9.29)_영사교외5개교_23호선" xfId="2495" xr:uid="{00000000-0005-0000-0000-0000040D0000}"/>
    <cellStyle name="_3.육교구조계산서_인화-논현A수량수정_성북구보도교1_안성기초수량(0214완료)_경림가오지구_영사교외5개교" xfId="2496" xr:uid="{00000000-0005-0000-0000-0000050D0000}"/>
    <cellStyle name="_3.육교구조계산서_인화-논현A수량수정_성북구보도교1_안성기초수량(0214완료)_경림가오지구_영사교외5개교_23호선" xfId="2497" xr:uid="{00000000-0005-0000-0000-0000060D0000}"/>
    <cellStyle name="_3.육교구조계산서_인화-논현A수량수정_성북구보도교1_안성기초수량(0214완료)_금광신갈(9.29)" xfId="2498" xr:uid="{00000000-0005-0000-0000-0000070D0000}"/>
    <cellStyle name="_3.육교구조계산서_인화-논현A수량수정_성북구보도교1_안성기초수량(0214완료)_금광신갈(9.29)_82호선" xfId="2499" xr:uid="{00000000-0005-0000-0000-0000080D0000}"/>
    <cellStyle name="_3.육교구조계산서_인화-논현A수량수정_성북구보도교1_안성기초수량(0214완료)_금광신갈(9.29)_82호선(최종)" xfId="2500" xr:uid="{00000000-0005-0000-0000-0000090D0000}"/>
    <cellStyle name="_3.육교구조계산서_인화-논현A수량수정_성북구보도교1_안성기초수량(0214완료)_금광신갈(9.29)_82호선(최종)_23호선" xfId="2501" xr:uid="{00000000-0005-0000-0000-00000A0D0000}"/>
    <cellStyle name="_3.육교구조계산서_인화-논현A수량수정_성북구보도교1_안성기초수량(0214완료)_금광신갈(9.29)_82호선_23호선" xfId="2502" xr:uid="{00000000-0005-0000-0000-00000B0D0000}"/>
    <cellStyle name="_3.육교구조계산서_인화-논현A수량수정_성북구보도교1_안성기초수량(0214완료)_금광신갈(9.29)_98호선" xfId="2503" xr:uid="{00000000-0005-0000-0000-00000C0D0000}"/>
    <cellStyle name="_3.육교구조계산서_인화-논현A수량수정_성북구보도교1_안성기초수량(0214완료)_금광신갈(9.29)_98호선_23호선" xfId="2504" xr:uid="{00000000-0005-0000-0000-00000D0D0000}"/>
    <cellStyle name="_3.육교구조계산서_인화-논현A수량수정_성북구보도교1_안성기초수량(0214완료)_금광신갈(9.29)_영사교외5개교" xfId="2505" xr:uid="{00000000-0005-0000-0000-00000E0D0000}"/>
    <cellStyle name="_3.육교구조계산서_인화-논현A수량수정_성북구보도교1_안성기초수량(0214완료)_금광신갈(9.29)_영사교외5개교_23호선" xfId="2506" xr:uid="{00000000-0005-0000-0000-00000F0D0000}"/>
    <cellStyle name="_3.육교구조계산서_인화-논현A수량수정_성북구보도교1_안성기초수량(0214완료)_영사교외5개교" xfId="2507" xr:uid="{00000000-0005-0000-0000-0000100D0000}"/>
    <cellStyle name="_3.육교구조계산서_인화-논현A수량수정_성북구보도교1_안성기초수량(0214완료)_영사교외5개교_23호선" xfId="2508" xr:uid="{00000000-0005-0000-0000-0000110D0000}"/>
    <cellStyle name="_3.육교구조계산서_인화-논현A수량수정_성북구보도교1_영사교외5개교" xfId="2509" xr:uid="{00000000-0005-0000-0000-0000120D0000}"/>
    <cellStyle name="_3.육교구조계산서_인화-논현A수량수정_성북구보도교1_영사교외5개교_23호선" xfId="2510" xr:uid="{00000000-0005-0000-0000-0000130D0000}"/>
    <cellStyle name="_3.육교구조계산서_인화-논현A수량수정_안성공도(하부공)수량" xfId="2511" xr:uid="{00000000-0005-0000-0000-0000140D0000}"/>
    <cellStyle name="_3.육교구조계산서_인화-논현A수량수정_안성공도(하부공)수량_82호선" xfId="2512" xr:uid="{00000000-0005-0000-0000-0000150D0000}"/>
    <cellStyle name="_3.육교구조계산서_인화-논현A수량수정_안성공도(하부공)수량_82호선(최종)" xfId="2513" xr:uid="{00000000-0005-0000-0000-0000160D0000}"/>
    <cellStyle name="_3.육교구조계산서_인화-논현A수량수정_안성공도(하부공)수량_82호선(최종)_23호선" xfId="2514" xr:uid="{00000000-0005-0000-0000-0000170D0000}"/>
    <cellStyle name="_3.육교구조계산서_인화-논현A수량수정_안성공도(하부공)수량_82호선_23호선" xfId="2515" xr:uid="{00000000-0005-0000-0000-0000180D0000}"/>
    <cellStyle name="_3.육교구조계산서_인화-논현A수량수정_안성공도(하부공)수량_98호선" xfId="2516" xr:uid="{00000000-0005-0000-0000-0000190D0000}"/>
    <cellStyle name="_3.육교구조계산서_인화-논현A수량수정_안성공도(하부공)수량_98호선_23호선" xfId="2517" xr:uid="{00000000-0005-0000-0000-00001A0D0000}"/>
    <cellStyle name="_3.육교구조계산서_인화-논현A수량수정_안성공도(하부공)수량_경림가오지구" xfId="2518" xr:uid="{00000000-0005-0000-0000-00001B0D0000}"/>
    <cellStyle name="_3.육교구조계산서_인화-논현A수량수정_안성공도(하부공)수량_경림가오지구_82호선" xfId="2519" xr:uid="{00000000-0005-0000-0000-00001C0D0000}"/>
    <cellStyle name="_3.육교구조계산서_인화-논현A수량수정_안성공도(하부공)수량_경림가오지구_82호선(최종)" xfId="2520" xr:uid="{00000000-0005-0000-0000-00001D0D0000}"/>
    <cellStyle name="_3.육교구조계산서_인화-논현A수량수정_안성공도(하부공)수량_경림가오지구_82호선(최종)_23호선" xfId="2521" xr:uid="{00000000-0005-0000-0000-00001E0D0000}"/>
    <cellStyle name="_3.육교구조계산서_인화-논현A수량수정_안성공도(하부공)수량_경림가오지구_82호선_23호선" xfId="2522" xr:uid="{00000000-0005-0000-0000-00001F0D0000}"/>
    <cellStyle name="_3.육교구조계산서_인화-논현A수량수정_안성공도(하부공)수량_경림가오지구_98호선" xfId="2523" xr:uid="{00000000-0005-0000-0000-0000200D0000}"/>
    <cellStyle name="_3.육교구조계산서_인화-논현A수량수정_안성공도(하부공)수량_경림가오지구_98호선_23호선" xfId="2524" xr:uid="{00000000-0005-0000-0000-0000210D0000}"/>
    <cellStyle name="_3.육교구조계산서_인화-논현A수량수정_안성공도(하부공)수량_경림가오지구_금광신갈(9.29)" xfId="2525" xr:uid="{00000000-0005-0000-0000-0000220D0000}"/>
    <cellStyle name="_3.육교구조계산서_인화-논현A수량수정_안성공도(하부공)수량_경림가오지구_금광신갈(9.29)_82호선" xfId="2526" xr:uid="{00000000-0005-0000-0000-0000230D0000}"/>
    <cellStyle name="_3.육교구조계산서_인화-논현A수량수정_안성공도(하부공)수량_경림가오지구_금광신갈(9.29)_82호선(최종)" xfId="2527" xr:uid="{00000000-0005-0000-0000-0000240D0000}"/>
    <cellStyle name="_3.육교구조계산서_인화-논현A수량수정_안성공도(하부공)수량_경림가오지구_금광신갈(9.29)_82호선(최종)_23호선" xfId="2528" xr:uid="{00000000-0005-0000-0000-0000250D0000}"/>
    <cellStyle name="_3.육교구조계산서_인화-논현A수량수정_안성공도(하부공)수량_경림가오지구_금광신갈(9.29)_82호선_23호선" xfId="2529" xr:uid="{00000000-0005-0000-0000-0000260D0000}"/>
    <cellStyle name="_3.육교구조계산서_인화-논현A수량수정_안성공도(하부공)수량_경림가오지구_금광신갈(9.29)_98호선" xfId="2530" xr:uid="{00000000-0005-0000-0000-0000270D0000}"/>
    <cellStyle name="_3.육교구조계산서_인화-논현A수량수정_안성공도(하부공)수량_경림가오지구_금광신갈(9.29)_98호선_23호선" xfId="2531" xr:uid="{00000000-0005-0000-0000-0000280D0000}"/>
    <cellStyle name="_3.육교구조계산서_인화-논현A수량수정_안성공도(하부공)수량_경림가오지구_금광신갈(9.29)_영사교외5개교" xfId="2532" xr:uid="{00000000-0005-0000-0000-0000290D0000}"/>
    <cellStyle name="_3.육교구조계산서_인화-논현A수량수정_안성공도(하부공)수량_경림가오지구_금광신갈(9.29)_영사교외5개교_23호선" xfId="2533" xr:uid="{00000000-0005-0000-0000-00002A0D0000}"/>
    <cellStyle name="_3.육교구조계산서_인화-논현A수량수정_안성공도(하부공)수량_경림가오지구_영사교외5개교" xfId="2534" xr:uid="{00000000-0005-0000-0000-00002B0D0000}"/>
    <cellStyle name="_3.육교구조계산서_인화-논현A수량수정_안성공도(하부공)수량_경림가오지구_영사교외5개교_23호선" xfId="2535" xr:uid="{00000000-0005-0000-0000-00002C0D0000}"/>
    <cellStyle name="_3.육교구조계산서_인화-논현A수량수정_안성공도(하부공)수량_금광신갈(9.29)" xfId="2536" xr:uid="{00000000-0005-0000-0000-00002D0D0000}"/>
    <cellStyle name="_3.육교구조계산서_인화-논현A수량수정_안성공도(하부공)수량_금광신갈(9.29)_82호선" xfId="2537" xr:uid="{00000000-0005-0000-0000-00002E0D0000}"/>
    <cellStyle name="_3.육교구조계산서_인화-논현A수량수정_안성공도(하부공)수량_금광신갈(9.29)_82호선(최종)" xfId="2538" xr:uid="{00000000-0005-0000-0000-00002F0D0000}"/>
    <cellStyle name="_3.육교구조계산서_인화-논현A수량수정_안성공도(하부공)수량_금광신갈(9.29)_82호선(최종)_23호선" xfId="2539" xr:uid="{00000000-0005-0000-0000-0000300D0000}"/>
    <cellStyle name="_3.육교구조계산서_인화-논현A수량수정_안성공도(하부공)수량_금광신갈(9.29)_82호선_23호선" xfId="2540" xr:uid="{00000000-0005-0000-0000-0000310D0000}"/>
    <cellStyle name="_3.육교구조계산서_인화-논현A수량수정_안성공도(하부공)수량_금광신갈(9.29)_98호선" xfId="2541" xr:uid="{00000000-0005-0000-0000-0000320D0000}"/>
    <cellStyle name="_3.육교구조계산서_인화-논현A수량수정_안성공도(하부공)수량_금광신갈(9.29)_98호선_23호선" xfId="2542" xr:uid="{00000000-0005-0000-0000-0000330D0000}"/>
    <cellStyle name="_3.육교구조계산서_인화-논현A수량수정_안성공도(하부공)수량_금광신갈(9.29)_영사교외5개교" xfId="2543" xr:uid="{00000000-0005-0000-0000-0000340D0000}"/>
    <cellStyle name="_3.육교구조계산서_인화-논현A수량수정_안성공도(하부공)수량_금광신갈(9.29)_영사교외5개교_23호선" xfId="2544" xr:uid="{00000000-0005-0000-0000-0000350D0000}"/>
    <cellStyle name="_3.육교구조계산서_인화-논현A수량수정_안성공도(하부공)수량_안성기초수량(0214완료)" xfId="2545" xr:uid="{00000000-0005-0000-0000-0000360D0000}"/>
    <cellStyle name="_3.육교구조계산서_인화-논현A수량수정_안성공도(하부공)수량_안성기초수량(0214완료)_82호선" xfId="2546" xr:uid="{00000000-0005-0000-0000-0000370D0000}"/>
    <cellStyle name="_3.육교구조계산서_인화-논현A수량수정_안성공도(하부공)수량_안성기초수량(0214완료)_82호선(최종)" xfId="2547" xr:uid="{00000000-0005-0000-0000-0000380D0000}"/>
    <cellStyle name="_3.육교구조계산서_인화-논현A수량수정_안성공도(하부공)수량_안성기초수량(0214완료)_82호선(최종)_23호선" xfId="2548" xr:uid="{00000000-0005-0000-0000-0000390D0000}"/>
    <cellStyle name="_3.육교구조계산서_인화-논현A수량수정_안성공도(하부공)수량_안성기초수량(0214완료)_82호선_23호선" xfId="2549" xr:uid="{00000000-0005-0000-0000-00003A0D0000}"/>
    <cellStyle name="_3.육교구조계산서_인화-논현A수량수정_안성공도(하부공)수량_안성기초수량(0214완료)_98호선" xfId="2550" xr:uid="{00000000-0005-0000-0000-00003B0D0000}"/>
    <cellStyle name="_3.육교구조계산서_인화-논현A수량수정_안성공도(하부공)수량_안성기초수량(0214완료)_98호선_23호선" xfId="2551" xr:uid="{00000000-0005-0000-0000-00003C0D0000}"/>
    <cellStyle name="_3.육교구조계산서_인화-논현A수량수정_안성공도(하부공)수량_안성기초수량(0214완료)_경림가오지구" xfId="2552" xr:uid="{00000000-0005-0000-0000-00003D0D0000}"/>
    <cellStyle name="_3.육교구조계산서_인화-논현A수량수정_안성공도(하부공)수량_안성기초수량(0214완료)_경림가오지구_82호선" xfId="2553" xr:uid="{00000000-0005-0000-0000-00003E0D0000}"/>
    <cellStyle name="_3.육교구조계산서_인화-논현A수량수정_안성공도(하부공)수량_안성기초수량(0214완료)_경림가오지구_82호선(최종)" xfId="2554" xr:uid="{00000000-0005-0000-0000-00003F0D0000}"/>
    <cellStyle name="_3.육교구조계산서_인화-논현A수량수정_안성공도(하부공)수량_안성기초수량(0214완료)_경림가오지구_82호선(최종)_23호선" xfId="2555" xr:uid="{00000000-0005-0000-0000-0000400D0000}"/>
    <cellStyle name="_3.육교구조계산서_인화-논현A수량수정_안성공도(하부공)수량_안성기초수량(0214완료)_경림가오지구_82호선_23호선" xfId="2556" xr:uid="{00000000-0005-0000-0000-0000410D0000}"/>
    <cellStyle name="_3.육교구조계산서_인화-논현A수량수정_안성공도(하부공)수량_안성기초수량(0214완료)_경림가오지구_98호선" xfId="2557" xr:uid="{00000000-0005-0000-0000-0000420D0000}"/>
    <cellStyle name="_3.육교구조계산서_인화-논현A수량수정_안성공도(하부공)수량_안성기초수량(0214완료)_경림가오지구_98호선_23호선" xfId="2558" xr:uid="{00000000-0005-0000-0000-0000430D0000}"/>
    <cellStyle name="_3.육교구조계산서_인화-논현A수량수정_안성공도(하부공)수량_안성기초수량(0214완료)_경림가오지구_경림가오지구" xfId="2559" xr:uid="{00000000-0005-0000-0000-0000440D0000}"/>
    <cellStyle name="_3.육교구조계산서_인화-논현A수량수정_안성공도(하부공)수량_안성기초수량(0214완료)_경림가오지구_경림가오지구_82호선" xfId="2560" xr:uid="{00000000-0005-0000-0000-0000450D0000}"/>
    <cellStyle name="_3.육교구조계산서_인화-논현A수량수정_안성공도(하부공)수량_안성기초수량(0214완료)_경림가오지구_경림가오지구_82호선(최종)" xfId="2561" xr:uid="{00000000-0005-0000-0000-0000460D0000}"/>
    <cellStyle name="_3.육교구조계산서_인화-논현A수량수정_안성공도(하부공)수량_안성기초수량(0214완료)_경림가오지구_경림가오지구_82호선(최종)_23호선" xfId="2562" xr:uid="{00000000-0005-0000-0000-0000470D0000}"/>
    <cellStyle name="_3.육교구조계산서_인화-논현A수량수정_안성공도(하부공)수량_안성기초수량(0214완료)_경림가오지구_경림가오지구_82호선_23호선" xfId="2563" xr:uid="{00000000-0005-0000-0000-0000480D0000}"/>
    <cellStyle name="_3.육교구조계산서_인화-논현A수량수정_안성공도(하부공)수량_안성기초수량(0214완료)_경림가오지구_경림가오지구_98호선" xfId="2564" xr:uid="{00000000-0005-0000-0000-0000490D0000}"/>
    <cellStyle name="_3.육교구조계산서_인화-논현A수량수정_안성공도(하부공)수량_안성기초수량(0214완료)_경림가오지구_경림가오지구_98호선_23호선" xfId="2565" xr:uid="{00000000-0005-0000-0000-00004A0D0000}"/>
    <cellStyle name="_3.육교구조계산서_인화-논현A수량수정_안성공도(하부공)수량_안성기초수량(0214완료)_경림가오지구_경림가오지구_금광신갈(9.29)" xfId="2566" xr:uid="{00000000-0005-0000-0000-00004B0D0000}"/>
    <cellStyle name="_3.육교구조계산서_인화-논현A수량수정_안성공도(하부공)수량_안성기초수량(0214완료)_경림가오지구_경림가오지구_금광신갈(9.29)_82호선" xfId="2567" xr:uid="{00000000-0005-0000-0000-00004C0D0000}"/>
    <cellStyle name="_3.육교구조계산서_인화-논현A수량수정_안성공도(하부공)수량_안성기초수량(0214완료)_경림가오지구_경림가오지구_금광신갈(9.29)_82호선(최종)" xfId="2568" xr:uid="{00000000-0005-0000-0000-00004D0D0000}"/>
    <cellStyle name="_3.육교구조계산서_인화-논현A수량수정_안성공도(하부공)수량_안성기초수량(0214완료)_경림가오지구_경림가오지구_금광신갈(9.29)_82호선(최종)_23호선" xfId="2569" xr:uid="{00000000-0005-0000-0000-00004E0D0000}"/>
    <cellStyle name="_3.육교구조계산서_인화-논현A수량수정_안성공도(하부공)수량_안성기초수량(0214완료)_경림가오지구_경림가오지구_금광신갈(9.29)_82호선_23호선" xfId="2570" xr:uid="{00000000-0005-0000-0000-00004F0D0000}"/>
    <cellStyle name="_3.육교구조계산서_인화-논현A수량수정_안성공도(하부공)수량_안성기초수량(0214완료)_경림가오지구_경림가오지구_금광신갈(9.29)_98호선" xfId="2571" xr:uid="{00000000-0005-0000-0000-0000500D0000}"/>
    <cellStyle name="_3.육교구조계산서_인화-논현A수량수정_안성공도(하부공)수량_안성기초수량(0214완료)_경림가오지구_경림가오지구_금광신갈(9.29)_98호선_23호선" xfId="2572" xr:uid="{00000000-0005-0000-0000-0000510D0000}"/>
    <cellStyle name="_3.육교구조계산서_인화-논현A수량수정_안성공도(하부공)수량_안성기초수량(0214완료)_경림가오지구_경림가오지구_금광신갈(9.29)_영사교외5개교" xfId="2573" xr:uid="{00000000-0005-0000-0000-0000520D0000}"/>
    <cellStyle name="_3.육교구조계산서_인화-논현A수량수정_안성공도(하부공)수량_안성기초수량(0214완료)_경림가오지구_경림가오지구_금광신갈(9.29)_영사교외5개교_23호선" xfId="2574" xr:uid="{00000000-0005-0000-0000-0000530D0000}"/>
    <cellStyle name="_3.육교구조계산서_인화-논현A수량수정_안성공도(하부공)수량_안성기초수량(0214완료)_경림가오지구_경림가오지구_영사교외5개교" xfId="2575" xr:uid="{00000000-0005-0000-0000-0000540D0000}"/>
    <cellStyle name="_3.육교구조계산서_인화-논현A수량수정_안성공도(하부공)수량_안성기초수량(0214완료)_경림가오지구_경림가오지구_영사교외5개교_23호선" xfId="2576" xr:uid="{00000000-0005-0000-0000-0000550D0000}"/>
    <cellStyle name="_3.육교구조계산서_인화-논현A수량수정_안성공도(하부공)수량_안성기초수량(0214완료)_경림가오지구_금광신갈(9.29)" xfId="2577" xr:uid="{00000000-0005-0000-0000-0000560D0000}"/>
    <cellStyle name="_3.육교구조계산서_인화-논현A수량수정_안성공도(하부공)수량_안성기초수량(0214완료)_경림가오지구_금광신갈(9.29)_82호선" xfId="2578" xr:uid="{00000000-0005-0000-0000-0000570D0000}"/>
    <cellStyle name="_3.육교구조계산서_인화-논현A수량수정_안성공도(하부공)수량_안성기초수량(0214완료)_경림가오지구_금광신갈(9.29)_82호선(최종)" xfId="2579" xr:uid="{00000000-0005-0000-0000-0000580D0000}"/>
    <cellStyle name="_3.육교구조계산서_인화-논현A수량수정_안성공도(하부공)수량_안성기초수량(0214완료)_경림가오지구_금광신갈(9.29)_82호선(최종)_23호선" xfId="2580" xr:uid="{00000000-0005-0000-0000-0000590D0000}"/>
    <cellStyle name="_3.육교구조계산서_인화-논현A수량수정_안성공도(하부공)수량_안성기초수량(0214완료)_경림가오지구_금광신갈(9.29)_82호선_23호선" xfId="2581" xr:uid="{00000000-0005-0000-0000-00005A0D0000}"/>
    <cellStyle name="_3.육교구조계산서_인화-논현A수량수정_안성공도(하부공)수량_안성기초수량(0214완료)_경림가오지구_금광신갈(9.29)_98호선" xfId="2582" xr:uid="{00000000-0005-0000-0000-00005B0D0000}"/>
    <cellStyle name="_3.육교구조계산서_인화-논현A수량수정_안성공도(하부공)수량_안성기초수량(0214완료)_경림가오지구_금광신갈(9.29)_98호선_23호선" xfId="2583" xr:uid="{00000000-0005-0000-0000-00005C0D0000}"/>
    <cellStyle name="_3.육교구조계산서_인화-논현A수량수정_안성공도(하부공)수량_안성기초수량(0214완료)_경림가오지구_금광신갈(9.29)_영사교외5개교" xfId="2584" xr:uid="{00000000-0005-0000-0000-00005D0D0000}"/>
    <cellStyle name="_3.육교구조계산서_인화-논현A수량수정_안성공도(하부공)수량_안성기초수량(0214완료)_경림가오지구_금광신갈(9.29)_영사교외5개교_23호선" xfId="2585" xr:uid="{00000000-0005-0000-0000-00005E0D0000}"/>
    <cellStyle name="_3.육교구조계산서_인화-논현A수량수정_안성공도(하부공)수량_안성기초수량(0214완료)_경림가오지구_영사교외5개교" xfId="2586" xr:uid="{00000000-0005-0000-0000-00005F0D0000}"/>
    <cellStyle name="_3.육교구조계산서_인화-논현A수량수정_안성공도(하부공)수량_안성기초수량(0214완료)_경림가오지구_영사교외5개교_23호선" xfId="2587" xr:uid="{00000000-0005-0000-0000-0000600D0000}"/>
    <cellStyle name="_3.육교구조계산서_인화-논현A수량수정_안성공도(하부공)수량_안성기초수량(0214완료)_금광신갈(9.29)" xfId="2588" xr:uid="{00000000-0005-0000-0000-0000610D0000}"/>
    <cellStyle name="_3.육교구조계산서_인화-논현A수량수정_안성공도(하부공)수량_안성기초수량(0214완료)_금광신갈(9.29)_82호선" xfId="2589" xr:uid="{00000000-0005-0000-0000-0000620D0000}"/>
    <cellStyle name="_3.육교구조계산서_인화-논현A수량수정_안성공도(하부공)수량_안성기초수량(0214완료)_금광신갈(9.29)_82호선(최종)" xfId="2590" xr:uid="{00000000-0005-0000-0000-0000630D0000}"/>
    <cellStyle name="_3.육교구조계산서_인화-논현A수량수정_안성공도(하부공)수량_안성기초수량(0214완료)_금광신갈(9.29)_82호선(최종)_23호선" xfId="2591" xr:uid="{00000000-0005-0000-0000-0000640D0000}"/>
    <cellStyle name="_3.육교구조계산서_인화-논현A수량수정_안성공도(하부공)수량_안성기초수량(0214완료)_금광신갈(9.29)_82호선_23호선" xfId="2592" xr:uid="{00000000-0005-0000-0000-0000650D0000}"/>
    <cellStyle name="_3.육교구조계산서_인화-논현A수량수정_안성공도(하부공)수량_안성기초수량(0214완료)_금광신갈(9.29)_98호선" xfId="2593" xr:uid="{00000000-0005-0000-0000-0000660D0000}"/>
    <cellStyle name="_3.육교구조계산서_인화-논현A수량수정_안성공도(하부공)수량_안성기초수량(0214완료)_금광신갈(9.29)_98호선_23호선" xfId="2594" xr:uid="{00000000-0005-0000-0000-0000670D0000}"/>
    <cellStyle name="_3.육교구조계산서_인화-논현A수량수정_안성공도(하부공)수량_안성기초수량(0214완료)_금광신갈(9.29)_영사교외5개교" xfId="2595" xr:uid="{00000000-0005-0000-0000-0000680D0000}"/>
    <cellStyle name="_3.육교구조계산서_인화-논현A수량수정_안성공도(하부공)수량_안성기초수량(0214완료)_금광신갈(9.29)_영사교외5개교_23호선" xfId="2596" xr:uid="{00000000-0005-0000-0000-0000690D0000}"/>
    <cellStyle name="_3.육교구조계산서_인화-논현A수량수정_안성공도(하부공)수량_안성기초수량(0214완료)_영사교외5개교" xfId="2597" xr:uid="{00000000-0005-0000-0000-00006A0D0000}"/>
    <cellStyle name="_3.육교구조계산서_인화-논현A수량수정_안성공도(하부공)수량_안성기초수량(0214완료)_영사교외5개교_23호선" xfId="2598" xr:uid="{00000000-0005-0000-0000-00006B0D0000}"/>
    <cellStyle name="_3.육교구조계산서_인화-논현A수량수정_안성공도(하부공)수량_영사교외5개교" xfId="2599" xr:uid="{00000000-0005-0000-0000-00006C0D0000}"/>
    <cellStyle name="_3.육교구조계산서_인화-논현A수량수정_안성공도(하부공)수량_영사교외5개교_23호선" xfId="2600" xr:uid="{00000000-0005-0000-0000-00006D0D0000}"/>
    <cellStyle name="_3.육교구조계산서_인화-논현A수량수정_안성공도-기초수량" xfId="2601" xr:uid="{00000000-0005-0000-0000-00006E0D0000}"/>
    <cellStyle name="_3.육교구조계산서_인화-논현A수량수정_안성공도-기초수량_82호선" xfId="2602" xr:uid="{00000000-0005-0000-0000-00006F0D0000}"/>
    <cellStyle name="_3.육교구조계산서_인화-논현A수량수정_안성공도-기초수량_82호선(최종)" xfId="2603" xr:uid="{00000000-0005-0000-0000-0000700D0000}"/>
    <cellStyle name="_3.육교구조계산서_인화-논현A수량수정_안성공도-기초수량_82호선(최종)_23호선" xfId="2604" xr:uid="{00000000-0005-0000-0000-0000710D0000}"/>
    <cellStyle name="_3.육교구조계산서_인화-논현A수량수정_안성공도-기초수량_82호선_23호선" xfId="2605" xr:uid="{00000000-0005-0000-0000-0000720D0000}"/>
    <cellStyle name="_3.육교구조계산서_인화-논현A수량수정_안성공도-기초수량_98호선" xfId="2606" xr:uid="{00000000-0005-0000-0000-0000730D0000}"/>
    <cellStyle name="_3.육교구조계산서_인화-논현A수량수정_안성공도-기초수량_98호선_23호선" xfId="2607" xr:uid="{00000000-0005-0000-0000-0000740D0000}"/>
    <cellStyle name="_3.육교구조계산서_인화-논현A수량수정_안성공도-기초수량_경림가오지구" xfId="2608" xr:uid="{00000000-0005-0000-0000-0000750D0000}"/>
    <cellStyle name="_3.육교구조계산서_인화-논현A수량수정_안성공도-기초수량_경림가오지구_82호선" xfId="2609" xr:uid="{00000000-0005-0000-0000-0000760D0000}"/>
    <cellStyle name="_3.육교구조계산서_인화-논현A수량수정_안성공도-기초수량_경림가오지구_82호선(최종)" xfId="2610" xr:uid="{00000000-0005-0000-0000-0000770D0000}"/>
    <cellStyle name="_3.육교구조계산서_인화-논현A수량수정_안성공도-기초수량_경림가오지구_82호선(최종)_23호선" xfId="2611" xr:uid="{00000000-0005-0000-0000-0000780D0000}"/>
    <cellStyle name="_3.육교구조계산서_인화-논현A수량수정_안성공도-기초수량_경림가오지구_82호선_23호선" xfId="2612" xr:uid="{00000000-0005-0000-0000-0000790D0000}"/>
    <cellStyle name="_3.육교구조계산서_인화-논현A수량수정_안성공도-기초수량_경림가오지구_98호선" xfId="2613" xr:uid="{00000000-0005-0000-0000-00007A0D0000}"/>
    <cellStyle name="_3.육교구조계산서_인화-논현A수량수정_안성공도-기초수량_경림가오지구_98호선_23호선" xfId="2614" xr:uid="{00000000-0005-0000-0000-00007B0D0000}"/>
    <cellStyle name="_3.육교구조계산서_인화-논현A수량수정_안성공도-기초수량_경림가오지구_금광신갈(9.29)" xfId="2615" xr:uid="{00000000-0005-0000-0000-00007C0D0000}"/>
    <cellStyle name="_3.육교구조계산서_인화-논현A수량수정_안성공도-기초수량_경림가오지구_금광신갈(9.29)_82호선" xfId="2616" xr:uid="{00000000-0005-0000-0000-00007D0D0000}"/>
    <cellStyle name="_3.육교구조계산서_인화-논현A수량수정_안성공도-기초수량_경림가오지구_금광신갈(9.29)_82호선(최종)" xfId="2617" xr:uid="{00000000-0005-0000-0000-00007E0D0000}"/>
    <cellStyle name="_3.육교구조계산서_인화-논현A수량수정_안성공도-기초수량_경림가오지구_금광신갈(9.29)_82호선(최종)_23호선" xfId="2618" xr:uid="{00000000-0005-0000-0000-00007F0D0000}"/>
    <cellStyle name="_3.육교구조계산서_인화-논현A수량수정_안성공도-기초수량_경림가오지구_금광신갈(9.29)_82호선_23호선" xfId="2619" xr:uid="{00000000-0005-0000-0000-0000800D0000}"/>
    <cellStyle name="_3.육교구조계산서_인화-논현A수량수정_안성공도-기초수량_경림가오지구_금광신갈(9.29)_98호선" xfId="2620" xr:uid="{00000000-0005-0000-0000-0000810D0000}"/>
    <cellStyle name="_3.육교구조계산서_인화-논현A수량수정_안성공도-기초수량_경림가오지구_금광신갈(9.29)_98호선_23호선" xfId="2621" xr:uid="{00000000-0005-0000-0000-0000820D0000}"/>
    <cellStyle name="_3.육교구조계산서_인화-논현A수량수정_안성공도-기초수량_경림가오지구_금광신갈(9.29)_영사교외5개교" xfId="2622" xr:uid="{00000000-0005-0000-0000-0000830D0000}"/>
    <cellStyle name="_3.육교구조계산서_인화-논현A수량수정_안성공도-기초수량_경림가오지구_금광신갈(9.29)_영사교외5개교_23호선" xfId="2623" xr:uid="{00000000-0005-0000-0000-0000840D0000}"/>
    <cellStyle name="_3.육교구조계산서_인화-논현A수량수정_안성공도-기초수량_경림가오지구_영사교외5개교" xfId="2624" xr:uid="{00000000-0005-0000-0000-0000850D0000}"/>
    <cellStyle name="_3.육교구조계산서_인화-논현A수량수정_안성공도-기초수량_경림가오지구_영사교외5개교_23호선" xfId="2625" xr:uid="{00000000-0005-0000-0000-0000860D0000}"/>
    <cellStyle name="_3.육교구조계산서_인화-논현A수량수정_안성공도-기초수량_금광신갈(9.29)" xfId="2626" xr:uid="{00000000-0005-0000-0000-0000870D0000}"/>
    <cellStyle name="_3.육교구조계산서_인화-논현A수량수정_안성공도-기초수량_금광신갈(9.29)_82호선" xfId="2627" xr:uid="{00000000-0005-0000-0000-0000880D0000}"/>
    <cellStyle name="_3.육교구조계산서_인화-논현A수량수정_안성공도-기초수량_금광신갈(9.29)_82호선(최종)" xfId="2628" xr:uid="{00000000-0005-0000-0000-0000890D0000}"/>
    <cellStyle name="_3.육교구조계산서_인화-논현A수량수정_안성공도-기초수량_금광신갈(9.29)_82호선(최종)_23호선" xfId="2629" xr:uid="{00000000-0005-0000-0000-00008A0D0000}"/>
    <cellStyle name="_3.육교구조계산서_인화-논현A수량수정_안성공도-기초수량_금광신갈(9.29)_82호선_23호선" xfId="2630" xr:uid="{00000000-0005-0000-0000-00008B0D0000}"/>
    <cellStyle name="_3.육교구조계산서_인화-논현A수량수정_안성공도-기초수량_금광신갈(9.29)_98호선" xfId="2631" xr:uid="{00000000-0005-0000-0000-00008C0D0000}"/>
    <cellStyle name="_3.육교구조계산서_인화-논현A수량수정_안성공도-기초수량_금광신갈(9.29)_98호선_23호선" xfId="2632" xr:uid="{00000000-0005-0000-0000-00008D0D0000}"/>
    <cellStyle name="_3.육교구조계산서_인화-논현A수량수정_안성공도-기초수량_금광신갈(9.29)_영사교외5개교" xfId="2633" xr:uid="{00000000-0005-0000-0000-00008E0D0000}"/>
    <cellStyle name="_3.육교구조계산서_인화-논현A수량수정_안성공도-기초수량_금광신갈(9.29)_영사교외5개교_23호선" xfId="2634" xr:uid="{00000000-0005-0000-0000-00008F0D0000}"/>
    <cellStyle name="_3.육교구조계산서_인화-논현A수량수정_안성공도-기초수량_영사교외5개교" xfId="2635" xr:uid="{00000000-0005-0000-0000-0000900D0000}"/>
    <cellStyle name="_3.육교구조계산서_인화-논현A수량수정_안성공도-기초수량_영사교외5개교_23호선" xfId="2636" xr:uid="{00000000-0005-0000-0000-0000910D0000}"/>
    <cellStyle name="_3.육교구조계산서_인화-논현A수량수정_영사교외5개교" xfId="2637" xr:uid="{00000000-0005-0000-0000-0000920D0000}"/>
    <cellStyle name="_3.육교구조계산서_인화-논현A수량수정_영사교외5개교_23호선" xfId="2638" xr:uid="{00000000-0005-0000-0000-0000930D0000}"/>
    <cellStyle name="_3.육교구조계산서_인화-논현B수량수정" xfId="2639" xr:uid="{00000000-0005-0000-0000-0000940D0000}"/>
    <cellStyle name="_3.육교구조계산서_인화-논현B수량수정_82호선" xfId="2640" xr:uid="{00000000-0005-0000-0000-0000950D0000}"/>
    <cellStyle name="_3.육교구조계산서_인화-논현B수량수정_82호선(최종)" xfId="2641" xr:uid="{00000000-0005-0000-0000-0000960D0000}"/>
    <cellStyle name="_3.육교구조계산서_인화-논현B수량수정_82호선(최종)_23호선" xfId="2642" xr:uid="{00000000-0005-0000-0000-0000970D0000}"/>
    <cellStyle name="_3.육교구조계산서_인화-논현B수량수정_82호선_23호선" xfId="2643" xr:uid="{00000000-0005-0000-0000-0000980D0000}"/>
    <cellStyle name="_3.육교구조계산서_인화-논현B수량수정_98호선" xfId="2644" xr:uid="{00000000-0005-0000-0000-0000990D0000}"/>
    <cellStyle name="_3.육교구조계산서_인화-논현B수량수정_98호선_23호선" xfId="2645" xr:uid="{00000000-0005-0000-0000-00009A0D0000}"/>
    <cellStyle name="_3.육교구조계산서_인화-논현B수량수정_금광신갈(9.29)" xfId="2646" xr:uid="{00000000-0005-0000-0000-00009B0D0000}"/>
    <cellStyle name="_3.육교구조계산서_인화-논현B수량수정_금광신갈(9.29)_82호선" xfId="2647" xr:uid="{00000000-0005-0000-0000-00009C0D0000}"/>
    <cellStyle name="_3.육교구조계산서_인화-논현B수량수정_금광신갈(9.29)_82호선(최종)" xfId="2648" xr:uid="{00000000-0005-0000-0000-00009D0D0000}"/>
    <cellStyle name="_3.육교구조계산서_인화-논현B수량수정_금광신갈(9.29)_82호선(최종)_23호선" xfId="2649" xr:uid="{00000000-0005-0000-0000-00009E0D0000}"/>
    <cellStyle name="_3.육교구조계산서_인화-논현B수량수정_금광신갈(9.29)_82호선_23호선" xfId="2650" xr:uid="{00000000-0005-0000-0000-00009F0D0000}"/>
    <cellStyle name="_3.육교구조계산서_인화-논현B수량수정_금광신갈(9.29)_98호선" xfId="2651" xr:uid="{00000000-0005-0000-0000-0000A00D0000}"/>
    <cellStyle name="_3.육교구조계산서_인화-논현B수량수정_금광신갈(9.29)_98호선_23호선" xfId="2652" xr:uid="{00000000-0005-0000-0000-0000A10D0000}"/>
    <cellStyle name="_3.육교구조계산서_인화-논현B수량수정_금광신갈(9.29)_영사교외5개교" xfId="2653" xr:uid="{00000000-0005-0000-0000-0000A20D0000}"/>
    <cellStyle name="_3.육교구조계산서_인화-논현B수량수정_금광신갈(9.29)_영사교외5개교_23호선" xfId="2654" xr:uid="{00000000-0005-0000-0000-0000A30D0000}"/>
    <cellStyle name="_3.육교구조계산서_인화-논현B수량수정_여수신기보도수량(신규)" xfId="2655" xr:uid="{00000000-0005-0000-0000-0000A40D0000}"/>
    <cellStyle name="_3.육교구조계산서_인화-논현B수량수정_여수신기보도수량(신규)_82호선" xfId="2656" xr:uid="{00000000-0005-0000-0000-0000A50D0000}"/>
    <cellStyle name="_3.육교구조계산서_인화-논현B수량수정_여수신기보도수량(신규)_82호선(최종)" xfId="2657" xr:uid="{00000000-0005-0000-0000-0000A60D0000}"/>
    <cellStyle name="_3.육교구조계산서_인화-논현B수량수정_여수신기보도수량(신규)_82호선(최종)_23호선" xfId="2658" xr:uid="{00000000-0005-0000-0000-0000A70D0000}"/>
    <cellStyle name="_3.육교구조계산서_인화-논현B수량수정_여수신기보도수량(신규)_82호선_23호선" xfId="2659" xr:uid="{00000000-0005-0000-0000-0000A80D0000}"/>
    <cellStyle name="_3.육교구조계산서_인화-논현B수량수정_여수신기보도수량(신규)_98호선" xfId="2660" xr:uid="{00000000-0005-0000-0000-0000A90D0000}"/>
    <cellStyle name="_3.육교구조계산서_인화-논현B수량수정_여수신기보도수량(신규)_98호선_23호선" xfId="2661" xr:uid="{00000000-0005-0000-0000-0000AA0D0000}"/>
    <cellStyle name="_3.육교구조계산서_인화-논현B수량수정_여수신기보도수량(신규)_금광신갈(8.22)" xfId="2662" xr:uid="{00000000-0005-0000-0000-0000AB0D0000}"/>
    <cellStyle name="_3.육교구조계산서_인화-논현B수량수정_여수신기보도수량(신규)_금광신갈(8.22)_82호선" xfId="2663" xr:uid="{00000000-0005-0000-0000-0000AC0D0000}"/>
    <cellStyle name="_3.육교구조계산서_인화-논현B수량수정_여수신기보도수량(신규)_금광신갈(8.22)_82호선(최종)" xfId="2664" xr:uid="{00000000-0005-0000-0000-0000AD0D0000}"/>
    <cellStyle name="_3.육교구조계산서_인화-논현B수량수정_여수신기보도수량(신규)_금광신갈(8.22)_82호선(최종)_23호선" xfId="2665" xr:uid="{00000000-0005-0000-0000-0000AE0D0000}"/>
    <cellStyle name="_3.육교구조계산서_인화-논현B수량수정_여수신기보도수량(신규)_금광신갈(8.22)_82호선_23호선" xfId="2666" xr:uid="{00000000-0005-0000-0000-0000AF0D0000}"/>
    <cellStyle name="_3.육교구조계산서_인화-논현B수량수정_여수신기보도수량(신규)_금광신갈(8.22)_98호선" xfId="2667" xr:uid="{00000000-0005-0000-0000-0000B00D0000}"/>
    <cellStyle name="_3.육교구조계산서_인화-논현B수량수정_여수신기보도수량(신규)_금광신갈(8.22)_98호선_23호선" xfId="2668" xr:uid="{00000000-0005-0000-0000-0000B10D0000}"/>
    <cellStyle name="_3.육교구조계산서_인화-논현B수량수정_여수신기보도수량(신규)_금광신갈(8.22)_금광신갈(9.29)" xfId="2669" xr:uid="{00000000-0005-0000-0000-0000B20D0000}"/>
    <cellStyle name="_3.육교구조계산서_인화-논현B수량수정_여수신기보도수량(신규)_금광신갈(8.22)_금광신갈(9.29)_82호선" xfId="2670" xr:uid="{00000000-0005-0000-0000-0000B30D0000}"/>
    <cellStyle name="_3.육교구조계산서_인화-논현B수량수정_여수신기보도수량(신규)_금광신갈(8.22)_금광신갈(9.29)_82호선(최종)" xfId="2671" xr:uid="{00000000-0005-0000-0000-0000B40D0000}"/>
    <cellStyle name="_3.육교구조계산서_인화-논현B수량수정_여수신기보도수량(신규)_금광신갈(8.22)_금광신갈(9.29)_82호선(최종)_23호선" xfId="2672" xr:uid="{00000000-0005-0000-0000-0000B50D0000}"/>
    <cellStyle name="_3.육교구조계산서_인화-논현B수량수정_여수신기보도수량(신규)_금광신갈(8.22)_금광신갈(9.29)_82호선_23호선" xfId="2673" xr:uid="{00000000-0005-0000-0000-0000B60D0000}"/>
    <cellStyle name="_3.육교구조계산서_인화-논현B수량수정_여수신기보도수량(신규)_금광신갈(8.22)_금광신갈(9.29)_98호선" xfId="2674" xr:uid="{00000000-0005-0000-0000-0000B70D0000}"/>
    <cellStyle name="_3.육교구조계산서_인화-논현B수량수정_여수신기보도수량(신규)_금광신갈(8.22)_금광신갈(9.29)_98호선_23호선" xfId="2675" xr:uid="{00000000-0005-0000-0000-0000B80D0000}"/>
    <cellStyle name="_3.육교구조계산서_인화-논현B수량수정_여수신기보도수량(신규)_금광신갈(8.22)_금광신갈(9.29)_영사교외5개교" xfId="2676" xr:uid="{00000000-0005-0000-0000-0000B90D0000}"/>
    <cellStyle name="_3.육교구조계산서_인화-논현B수량수정_여수신기보도수량(신규)_금광신갈(8.22)_금광신갈(9.29)_영사교외5개교_23호선" xfId="2677" xr:uid="{00000000-0005-0000-0000-0000BA0D0000}"/>
    <cellStyle name="_3.육교구조계산서_인화-논현B수량수정_여수신기보도수량(신규)_금광신갈(8.22)_영사교외5개교" xfId="2678" xr:uid="{00000000-0005-0000-0000-0000BB0D0000}"/>
    <cellStyle name="_3.육교구조계산서_인화-논현B수량수정_여수신기보도수량(신규)_금광신갈(8.22)_영사교외5개교_23호선" xfId="2679" xr:uid="{00000000-0005-0000-0000-0000BC0D0000}"/>
    <cellStyle name="_3.육교구조계산서_인화-논현B수량수정_여수신기보도수량(신규)_금광신갈수량" xfId="2680" xr:uid="{00000000-0005-0000-0000-0000BD0D0000}"/>
    <cellStyle name="_3.육교구조계산서_인화-논현B수량수정_여수신기보도수량(신규)_금광신갈수량_82호선" xfId="2681" xr:uid="{00000000-0005-0000-0000-0000BE0D0000}"/>
    <cellStyle name="_3.육교구조계산서_인화-논현B수량수정_여수신기보도수량(신규)_금광신갈수량_82호선(최종)" xfId="2682" xr:uid="{00000000-0005-0000-0000-0000BF0D0000}"/>
    <cellStyle name="_3.육교구조계산서_인화-논현B수량수정_여수신기보도수량(신규)_금광신갈수량_82호선(최종)_23호선" xfId="2683" xr:uid="{00000000-0005-0000-0000-0000C00D0000}"/>
    <cellStyle name="_3.육교구조계산서_인화-논현B수량수정_여수신기보도수량(신규)_금광신갈수량_82호선_23호선" xfId="2684" xr:uid="{00000000-0005-0000-0000-0000C10D0000}"/>
    <cellStyle name="_3.육교구조계산서_인화-논현B수량수정_여수신기보도수량(신규)_금광신갈수량_98호선" xfId="2685" xr:uid="{00000000-0005-0000-0000-0000C20D0000}"/>
    <cellStyle name="_3.육교구조계산서_인화-논현B수량수정_여수신기보도수량(신규)_금광신갈수량_98호선_23호선" xfId="2686" xr:uid="{00000000-0005-0000-0000-0000C30D0000}"/>
    <cellStyle name="_3.육교구조계산서_인화-논현B수량수정_여수신기보도수량(신규)_금광신갈수량_금광신갈(9.29)" xfId="2687" xr:uid="{00000000-0005-0000-0000-0000C40D0000}"/>
    <cellStyle name="_3.육교구조계산서_인화-논현B수량수정_여수신기보도수량(신규)_금광신갈수량_금광신갈(9.29)_82호선" xfId="2688" xr:uid="{00000000-0005-0000-0000-0000C50D0000}"/>
    <cellStyle name="_3.육교구조계산서_인화-논현B수량수정_여수신기보도수량(신규)_금광신갈수량_금광신갈(9.29)_82호선(최종)" xfId="2689" xr:uid="{00000000-0005-0000-0000-0000C60D0000}"/>
    <cellStyle name="_3.육교구조계산서_인화-논현B수량수정_여수신기보도수량(신규)_금광신갈수량_금광신갈(9.29)_82호선(최종)_23호선" xfId="2690" xr:uid="{00000000-0005-0000-0000-0000C70D0000}"/>
    <cellStyle name="_3.육교구조계산서_인화-논현B수량수정_여수신기보도수량(신규)_금광신갈수량_금광신갈(9.29)_82호선_23호선" xfId="2691" xr:uid="{00000000-0005-0000-0000-0000C80D0000}"/>
    <cellStyle name="_3.육교구조계산서_인화-논현B수량수정_여수신기보도수량(신규)_금광신갈수량_금광신갈(9.29)_98호선" xfId="2692" xr:uid="{00000000-0005-0000-0000-0000C90D0000}"/>
    <cellStyle name="_3.육교구조계산서_인화-논현B수량수정_여수신기보도수량(신규)_금광신갈수량_금광신갈(9.29)_98호선_23호선" xfId="2693" xr:uid="{00000000-0005-0000-0000-0000CA0D0000}"/>
    <cellStyle name="_3.육교구조계산서_인화-논현B수량수정_여수신기보도수량(신규)_금광신갈수량_금광신갈(9.29)_영사교외5개교" xfId="2694" xr:uid="{00000000-0005-0000-0000-0000CB0D0000}"/>
    <cellStyle name="_3.육교구조계산서_인화-논현B수량수정_여수신기보도수량(신규)_금광신갈수량_금광신갈(9.29)_영사교외5개교_23호선" xfId="2695" xr:uid="{00000000-0005-0000-0000-0000CC0D0000}"/>
    <cellStyle name="_3.육교구조계산서_인화-논현B수량수정_여수신기보도수량(신규)_금광신갈수량_영사교외5개교" xfId="2696" xr:uid="{00000000-0005-0000-0000-0000CD0D0000}"/>
    <cellStyle name="_3.육교구조계산서_인화-논현B수량수정_여수신기보도수량(신규)_금광신갈수량_영사교외5개교_23호선" xfId="2697" xr:uid="{00000000-0005-0000-0000-0000CE0D0000}"/>
    <cellStyle name="_3.육교구조계산서_인화-논현B수량수정_여수신기보도수량(신규)_여수신기수량(후문1)" xfId="2698" xr:uid="{00000000-0005-0000-0000-0000CF0D0000}"/>
    <cellStyle name="_3.육교구조계산서_인화-논현B수량수정_여수신기보도수량(신규)_여수신기수량(후문1)_82호선" xfId="2699" xr:uid="{00000000-0005-0000-0000-0000D00D0000}"/>
    <cellStyle name="_3.육교구조계산서_인화-논현B수량수정_여수신기보도수량(신규)_여수신기수량(후문1)_82호선(최종)" xfId="2700" xr:uid="{00000000-0005-0000-0000-0000D10D0000}"/>
    <cellStyle name="_3.육교구조계산서_인화-논현B수량수정_여수신기보도수량(신규)_여수신기수량(후문1)_82호선(최종)_23호선" xfId="2701" xr:uid="{00000000-0005-0000-0000-0000D20D0000}"/>
    <cellStyle name="_3.육교구조계산서_인화-논현B수량수정_여수신기보도수량(신규)_여수신기수량(후문1)_82호선_23호선" xfId="2702" xr:uid="{00000000-0005-0000-0000-0000D30D0000}"/>
    <cellStyle name="_3.육교구조계산서_인화-논현B수량수정_여수신기보도수량(신규)_여수신기수량(후문1)_98호선" xfId="2703" xr:uid="{00000000-0005-0000-0000-0000D40D0000}"/>
    <cellStyle name="_3.육교구조계산서_인화-논현B수량수정_여수신기보도수량(신규)_여수신기수량(후문1)_98호선_23호선" xfId="2704" xr:uid="{00000000-0005-0000-0000-0000D50D0000}"/>
    <cellStyle name="_3.육교구조계산서_인화-논현B수량수정_여수신기보도수량(신규)_여수신기수량(후문1)_금광신갈(9.29)" xfId="2705" xr:uid="{00000000-0005-0000-0000-0000D60D0000}"/>
    <cellStyle name="_3.육교구조계산서_인화-논현B수량수정_여수신기보도수량(신규)_여수신기수량(후문1)_금광신갈(9.29)_82호선" xfId="2706" xr:uid="{00000000-0005-0000-0000-0000D70D0000}"/>
    <cellStyle name="_3.육교구조계산서_인화-논현B수량수정_여수신기보도수량(신규)_여수신기수량(후문1)_금광신갈(9.29)_82호선(최종)" xfId="2707" xr:uid="{00000000-0005-0000-0000-0000D80D0000}"/>
    <cellStyle name="_3.육교구조계산서_인화-논현B수량수정_여수신기보도수량(신규)_여수신기수량(후문1)_금광신갈(9.29)_82호선(최종)_23호선" xfId="2708" xr:uid="{00000000-0005-0000-0000-0000D90D0000}"/>
    <cellStyle name="_3.육교구조계산서_인화-논현B수량수정_여수신기보도수량(신규)_여수신기수량(후문1)_금광신갈(9.29)_82호선_23호선" xfId="2709" xr:uid="{00000000-0005-0000-0000-0000DA0D0000}"/>
    <cellStyle name="_3.육교구조계산서_인화-논현B수량수정_여수신기보도수량(신규)_여수신기수량(후문1)_금광신갈(9.29)_98호선" xfId="2710" xr:uid="{00000000-0005-0000-0000-0000DB0D0000}"/>
    <cellStyle name="_3.육교구조계산서_인화-논현B수량수정_여수신기보도수량(신규)_여수신기수량(후문1)_금광신갈(9.29)_98호선_23호선" xfId="2711" xr:uid="{00000000-0005-0000-0000-0000DC0D0000}"/>
    <cellStyle name="_3.육교구조계산서_인화-논현B수량수정_여수신기보도수량(신규)_여수신기수량(후문1)_금광신갈(9.29)_영사교외5개교" xfId="2712" xr:uid="{00000000-0005-0000-0000-0000DD0D0000}"/>
    <cellStyle name="_3.육교구조계산서_인화-논현B수량수정_여수신기보도수량(신규)_여수신기수량(후문1)_금광신갈(9.29)_영사교외5개교_23호선" xfId="2713" xr:uid="{00000000-0005-0000-0000-0000DE0D0000}"/>
    <cellStyle name="_3.육교구조계산서_인화-논현B수량수정_여수신기보도수량(신규)_여수신기수량(후문1)_영사교외5개교" xfId="2714" xr:uid="{00000000-0005-0000-0000-0000DF0D0000}"/>
    <cellStyle name="_3.육교구조계산서_인화-논현B수량수정_여수신기보도수량(신규)_여수신기수량(후문1)_영사교외5개교_23호선" xfId="2715" xr:uid="{00000000-0005-0000-0000-0000E00D0000}"/>
    <cellStyle name="_3.육교구조계산서_인화-논현B수량수정_여수신기보도수량(신규)_영사교외5개교" xfId="2716" xr:uid="{00000000-0005-0000-0000-0000E10D0000}"/>
    <cellStyle name="_3.육교구조계산서_인화-논현B수량수정_여수신기보도수량(신규)_영사교외5개교_23호선" xfId="2717" xr:uid="{00000000-0005-0000-0000-0000E20D0000}"/>
    <cellStyle name="_3.육교구조계산서_인화-논현B수량수정_여수신기수량" xfId="2718" xr:uid="{00000000-0005-0000-0000-0000E30D0000}"/>
    <cellStyle name="_3.육교구조계산서_인화-논현B수량수정_여수신기수량(후문2)" xfId="2719" xr:uid="{00000000-0005-0000-0000-0000E40D0000}"/>
    <cellStyle name="_3.육교구조계산서_인화-논현B수량수정_여수신기수량(후문2)_82호선" xfId="2720" xr:uid="{00000000-0005-0000-0000-0000E50D0000}"/>
    <cellStyle name="_3.육교구조계산서_인화-논현B수량수정_여수신기수량(후문2)_82호선(최종)" xfId="2721" xr:uid="{00000000-0005-0000-0000-0000E60D0000}"/>
    <cellStyle name="_3.육교구조계산서_인화-논현B수량수정_여수신기수량(후문2)_82호선(최종)_23호선" xfId="2722" xr:uid="{00000000-0005-0000-0000-0000E70D0000}"/>
    <cellStyle name="_3.육교구조계산서_인화-논현B수량수정_여수신기수량(후문2)_82호선_23호선" xfId="2723" xr:uid="{00000000-0005-0000-0000-0000E80D0000}"/>
    <cellStyle name="_3.육교구조계산서_인화-논현B수량수정_여수신기수량(후문2)_98호선" xfId="2724" xr:uid="{00000000-0005-0000-0000-0000E90D0000}"/>
    <cellStyle name="_3.육교구조계산서_인화-논현B수량수정_여수신기수량(후문2)_98호선_23호선" xfId="2725" xr:uid="{00000000-0005-0000-0000-0000EA0D0000}"/>
    <cellStyle name="_3.육교구조계산서_인화-논현B수량수정_여수신기수량(후문2)_금광신갈(8.22)" xfId="2726" xr:uid="{00000000-0005-0000-0000-0000EB0D0000}"/>
    <cellStyle name="_3.육교구조계산서_인화-논현B수량수정_여수신기수량(후문2)_금광신갈(8.22)_82호선" xfId="2727" xr:uid="{00000000-0005-0000-0000-0000EC0D0000}"/>
    <cellStyle name="_3.육교구조계산서_인화-논현B수량수정_여수신기수량(후문2)_금광신갈(8.22)_82호선(최종)" xfId="2728" xr:uid="{00000000-0005-0000-0000-0000ED0D0000}"/>
    <cellStyle name="_3.육교구조계산서_인화-논현B수량수정_여수신기수량(후문2)_금광신갈(8.22)_82호선(최종)_23호선" xfId="2729" xr:uid="{00000000-0005-0000-0000-0000EE0D0000}"/>
    <cellStyle name="_3.육교구조계산서_인화-논현B수량수정_여수신기수량(후문2)_금광신갈(8.22)_82호선_23호선" xfId="2730" xr:uid="{00000000-0005-0000-0000-0000EF0D0000}"/>
    <cellStyle name="_3.육교구조계산서_인화-논현B수량수정_여수신기수량(후문2)_금광신갈(8.22)_98호선" xfId="2731" xr:uid="{00000000-0005-0000-0000-0000F00D0000}"/>
    <cellStyle name="_3.육교구조계산서_인화-논현B수량수정_여수신기수량(후문2)_금광신갈(8.22)_98호선_23호선" xfId="2732" xr:uid="{00000000-0005-0000-0000-0000F10D0000}"/>
    <cellStyle name="_3.육교구조계산서_인화-논현B수량수정_여수신기수량(후문2)_금광신갈(8.22)_금광신갈(9.29)" xfId="2733" xr:uid="{00000000-0005-0000-0000-0000F20D0000}"/>
    <cellStyle name="_3.육교구조계산서_인화-논현B수량수정_여수신기수량(후문2)_금광신갈(8.22)_금광신갈(9.29)_82호선" xfId="2734" xr:uid="{00000000-0005-0000-0000-0000F30D0000}"/>
    <cellStyle name="_3.육교구조계산서_인화-논현B수량수정_여수신기수량(후문2)_금광신갈(8.22)_금광신갈(9.29)_82호선(최종)" xfId="2735" xr:uid="{00000000-0005-0000-0000-0000F40D0000}"/>
    <cellStyle name="_3.육교구조계산서_인화-논현B수량수정_여수신기수량(후문2)_금광신갈(8.22)_금광신갈(9.29)_82호선(최종)_23호선" xfId="2736" xr:uid="{00000000-0005-0000-0000-0000F50D0000}"/>
    <cellStyle name="_3.육교구조계산서_인화-논현B수량수정_여수신기수량(후문2)_금광신갈(8.22)_금광신갈(9.29)_82호선_23호선" xfId="2737" xr:uid="{00000000-0005-0000-0000-0000F60D0000}"/>
    <cellStyle name="_3.육교구조계산서_인화-논현B수량수정_여수신기수량(후문2)_금광신갈(8.22)_금광신갈(9.29)_98호선" xfId="2738" xr:uid="{00000000-0005-0000-0000-0000F70D0000}"/>
    <cellStyle name="_3.육교구조계산서_인화-논현B수량수정_여수신기수량(후문2)_금광신갈(8.22)_금광신갈(9.29)_98호선_23호선" xfId="2739" xr:uid="{00000000-0005-0000-0000-0000F80D0000}"/>
    <cellStyle name="_3.육교구조계산서_인화-논현B수량수정_여수신기수량(후문2)_금광신갈(8.22)_금광신갈(9.29)_영사교외5개교" xfId="2740" xr:uid="{00000000-0005-0000-0000-0000F90D0000}"/>
    <cellStyle name="_3.육교구조계산서_인화-논현B수량수정_여수신기수량(후문2)_금광신갈(8.22)_금광신갈(9.29)_영사교외5개교_23호선" xfId="2741" xr:uid="{00000000-0005-0000-0000-0000FA0D0000}"/>
    <cellStyle name="_3.육교구조계산서_인화-논현B수량수정_여수신기수량(후문2)_금광신갈(8.22)_영사교외5개교" xfId="2742" xr:uid="{00000000-0005-0000-0000-0000FB0D0000}"/>
    <cellStyle name="_3.육교구조계산서_인화-논현B수량수정_여수신기수량(후문2)_금광신갈(8.22)_영사교외5개교_23호선" xfId="2743" xr:uid="{00000000-0005-0000-0000-0000FC0D0000}"/>
    <cellStyle name="_3.육교구조계산서_인화-논현B수량수정_여수신기수량(후문2)_금광신갈수량" xfId="2744" xr:uid="{00000000-0005-0000-0000-0000FD0D0000}"/>
    <cellStyle name="_3.육교구조계산서_인화-논현B수량수정_여수신기수량(후문2)_금광신갈수량_82호선" xfId="2745" xr:uid="{00000000-0005-0000-0000-0000FE0D0000}"/>
    <cellStyle name="_3.육교구조계산서_인화-논현B수량수정_여수신기수량(후문2)_금광신갈수량_82호선(최종)" xfId="2746" xr:uid="{00000000-0005-0000-0000-0000FF0D0000}"/>
    <cellStyle name="_3.육교구조계산서_인화-논현B수량수정_여수신기수량(후문2)_금광신갈수량_82호선(최종)_23호선" xfId="2747" xr:uid="{00000000-0005-0000-0000-0000000E0000}"/>
    <cellStyle name="_3.육교구조계산서_인화-논현B수량수정_여수신기수량(후문2)_금광신갈수량_82호선_23호선" xfId="2748" xr:uid="{00000000-0005-0000-0000-0000010E0000}"/>
    <cellStyle name="_3.육교구조계산서_인화-논현B수량수정_여수신기수량(후문2)_금광신갈수량_98호선" xfId="2749" xr:uid="{00000000-0005-0000-0000-0000020E0000}"/>
    <cellStyle name="_3.육교구조계산서_인화-논현B수량수정_여수신기수량(후문2)_금광신갈수량_98호선_23호선" xfId="2750" xr:uid="{00000000-0005-0000-0000-0000030E0000}"/>
    <cellStyle name="_3.육교구조계산서_인화-논현B수량수정_여수신기수량(후문2)_금광신갈수량_금광신갈(9.29)" xfId="2751" xr:uid="{00000000-0005-0000-0000-0000040E0000}"/>
    <cellStyle name="_3.육교구조계산서_인화-논현B수량수정_여수신기수량(후문2)_금광신갈수량_금광신갈(9.29)_82호선" xfId="2752" xr:uid="{00000000-0005-0000-0000-0000050E0000}"/>
    <cellStyle name="_3.육교구조계산서_인화-논현B수량수정_여수신기수량(후문2)_금광신갈수량_금광신갈(9.29)_82호선(최종)" xfId="2753" xr:uid="{00000000-0005-0000-0000-0000060E0000}"/>
    <cellStyle name="_3.육교구조계산서_인화-논현B수량수정_여수신기수량(후문2)_금광신갈수량_금광신갈(9.29)_82호선(최종)_23호선" xfId="2754" xr:uid="{00000000-0005-0000-0000-0000070E0000}"/>
    <cellStyle name="_3.육교구조계산서_인화-논현B수량수정_여수신기수량(후문2)_금광신갈수량_금광신갈(9.29)_82호선_23호선" xfId="2755" xr:uid="{00000000-0005-0000-0000-0000080E0000}"/>
    <cellStyle name="_3.육교구조계산서_인화-논현B수량수정_여수신기수량(후문2)_금광신갈수량_금광신갈(9.29)_98호선" xfId="2756" xr:uid="{00000000-0005-0000-0000-0000090E0000}"/>
    <cellStyle name="_3.육교구조계산서_인화-논현B수량수정_여수신기수량(후문2)_금광신갈수량_금광신갈(9.29)_98호선_23호선" xfId="2757" xr:uid="{00000000-0005-0000-0000-00000A0E0000}"/>
    <cellStyle name="_3.육교구조계산서_인화-논현B수량수정_여수신기수량(후문2)_금광신갈수량_금광신갈(9.29)_영사교외5개교" xfId="2758" xr:uid="{00000000-0005-0000-0000-00000B0E0000}"/>
    <cellStyle name="_3.육교구조계산서_인화-논현B수량수정_여수신기수량(후문2)_금광신갈수량_금광신갈(9.29)_영사교외5개교_23호선" xfId="2759" xr:uid="{00000000-0005-0000-0000-00000C0E0000}"/>
    <cellStyle name="_3.육교구조계산서_인화-논현B수량수정_여수신기수량(후문2)_금광신갈수량_영사교외5개교" xfId="2760" xr:uid="{00000000-0005-0000-0000-00000D0E0000}"/>
    <cellStyle name="_3.육교구조계산서_인화-논현B수량수정_여수신기수량(후문2)_금광신갈수량_영사교외5개교_23호선" xfId="2761" xr:uid="{00000000-0005-0000-0000-00000E0E0000}"/>
    <cellStyle name="_3.육교구조계산서_인화-논현B수량수정_여수신기수량(후문2)_영사교외5개교" xfId="2762" xr:uid="{00000000-0005-0000-0000-00000F0E0000}"/>
    <cellStyle name="_3.육교구조계산서_인화-논현B수량수정_여수신기수량(후문2)_영사교외5개교_23호선" xfId="2763" xr:uid="{00000000-0005-0000-0000-0000100E0000}"/>
    <cellStyle name="_3.육교구조계산서_인화-논현B수량수정_여수신기수량_82호선" xfId="2764" xr:uid="{00000000-0005-0000-0000-0000110E0000}"/>
    <cellStyle name="_3.육교구조계산서_인화-논현B수량수정_여수신기수량_82호선(최종)" xfId="2765" xr:uid="{00000000-0005-0000-0000-0000120E0000}"/>
    <cellStyle name="_3.육교구조계산서_인화-논현B수량수정_여수신기수량_82호선(최종)_23호선" xfId="2766" xr:uid="{00000000-0005-0000-0000-0000130E0000}"/>
    <cellStyle name="_3.육교구조계산서_인화-논현B수량수정_여수신기수량_82호선_23호선" xfId="2767" xr:uid="{00000000-0005-0000-0000-0000140E0000}"/>
    <cellStyle name="_3.육교구조계산서_인화-논현B수량수정_여수신기수량_98호선" xfId="2768" xr:uid="{00000000-0005-0000-0000-0000150E0000}"/>
    <cellStyle name="_3.육교구조계산서_인화-논현B수량수정_여수신기수량_98호선_23호선" xfId="2769" xr:uid="{00000000-0005-0000-0000-0000160E0000}"/>
    <cellStyle name="_3.육교구조계산서_인화-논현B수량수정_여수신기수량_금광신갈(8.22)" xfId="2770" xr:uid="{00000000-0005-0000-0000-0000170E0000}"/>
    <cellStyle name="_3.육교구조계산서_인화-논현B수량수정_여수신기수량_금광신갈(8.22)_82호선" xfId="2771" xr:uid="{00000000-0005-0000-0000-0000180E0000}"/>
    <cellStyle name="_3.육교구조계산서_인화-논현B수량수정_여수신기수량_금광신갈(8.22)_82호선(최종)" xfId="2772" xr:uid="{00000000-0005-0000-0000-0000190E0000}"/>
    <cellStyle name="_3.육교구조계산서_인화-논현B수량수정_여수신기수량_금광신갈(8.22)_82호선(최종)_23호선" xfId="2773" xr:uid="{00000000-0005-0000-0000-00001A0E0000}"/>
    <cellStyle name="_3.육교구조계산서_인화-논현B수량수정_여수신기수량_금광신갈(8.22)_82호선_23호선" xfId="2774" xr:uid="{00000000-0005-0000-0000-00001B0E0000}"/>
    <cellStyle name="_3.육교구조계산서_인화-논현B수량수정_여수신기수량_금광신갈(8.22)_98호선" xfId="2775" xr:uid="{00000000-0005-0000-0000-00001C0E0000}"/>
    <cellStyle name="_3.육교구조계산서_인화-논현B수량수정_여수신기수량_금광신갈(8.22)_98호선_23호선" xfId="2776" xr:uid="{00000000-0005-0000-0000-00001D0E0000}"/>
    <cellStyle name="_3.육교구조계산서_인화-논현B수량수정_여수신기수량_금광신갈(8.22)_금광신갈(9.29)" xfId="2777" xr:uid="{00000000-0005-0000-0000-00001E0E0000}"/>
    <cellStyle name="_3.육교구조계산서_인화-논현B수량수정_여수신기수량_금광신갈(8.22)_금광신갈(9.29)_82호선" xfId="2778" xr:uid="{00000000-0005-0000-0000-00001F0E0000}"/>
    <cellStyle name="_3.육교구조계산서_인화-논현B수량수정_여수신기수량_금광신갈(8.22)_금광신갈(9.29)_82호선(최종)" xfId="2779" xr:uid="{00000000-0005-0000-0000-0000200E0000}"/>
    <cellStyle name="_3.육교구조계산서_인화-논현B수량수정_여수신기수량_금광신갈(8.22)_금광신갈(9.29)_82호선(최종)_23호선" xfId="2780" xr:uid="{00000000-0005-0000-0000-0000210E0000}"/>
    <cellStyle name="_3.육교구조계산서_인화-논현B수량수정_여수신기수량_금광신갈(8.22)_금광신갈(9.29)_82호선_23호선" xfId="2781" xr:uid="{00000000-0005-0000-0000-0000220E0000}"/>
    <cellStyle name="_3.육교구조계산서_인화-논현B수량수정_여수신기수량_금광신갈(8.22)_금광신갈(9.29)_98호선" xfId="2782" xr:uid="{00000000-0005-0000-0000-0000230E0000}"/>
    <cellStyle name="_3.육교구조계산서_인화-논현B수량수정_여수신기수량_금광신갈(8.22)_금광신갈(9.29)_98호선_23호선" xfId="2783" xr:uid="{00000000-0005-0000-0000-0000240E0000}"/>
    <cellStyle name="_3.육교구조계산서_인화-논현B수량수정_여수신기수량_금광신갈(8.22)_금광신갈(9.29)_영사교외5개교" xfId="2784" xr:uid="{00000000-0005-0000-0000-0000250E0000}"/>
    <cellStyle name="_3.육교구조계산서_인화-논현B수량수정_여수신기수량_금광신갈(8.22)_금광신갈(9.29)_영사교외5개교_23호선" xfId="2785" xr:uid="{00000000-0005-0000-0000-0000260E0000}"/>
    <cellStyle name="_3.육교구조계산서_인화-논현B수량수정_여수신기수량_금광신갈(8.22)_영사교외5개교" xfId="2786" xr:uid="{00000000-0005-0000-0000-0000270E0000}"/>
    <cellStyle name="_3.육교구조계산서_인화-논현B수량수정_여수신기수량_금광신갈(8.22)_영사교외5개교_23호선" xfId="2787" xr:uid="{00000000-0005-0000-0000-0000280E0000}"/>
    <cellStyle name="_3.육교구조계산서_인화-논현B수량수정_여수신기수량_금광신갈수량" xfId="2788" xr:uid="{00000000-0005-0000-0000-0000290E0000}"/>
    <cellStyle name="_3.육교구조계산서_인화-논현B수량수정_여수신기수량_금광신갈수량_82호선" xfId="2789" xr:uid="{00000000-0005-0000-0000-00002A0E0000}"/>
    <cellStyle name="_3.육교구조계산서_인화-논현B수량수정_여수신기수량_금광신갈수량_82호선(최종)" xfId="2790" xr:uid="{00000000-0005-0000-0000-00002B0E0000}"/>
    <cellStyle name="_3.육교구조계산서_인화-논현B수량수정_여수신기수량_금광신갈수량_82호선(최종)_23호선" xfId="2791" xr:uid="{00000000-0005-0000-0000-00002C0E0000}"/>
    <cellStyle name="_3.육교구조계산서_인화-논현B수량수정_여수신기수량_금광신갈수량_82호선_23호선" xfId="2792" xr:uid="{00000000-0005-0000-0000-00002D0E0000}"/>
    <cellStyle name="_3.육교구조계산서_인화-논현B수량수정_여수신기수량_금광신갈수량_98호선" xfId="2793" xr:uid="{00000000-0005-0000-0000-00002E0E0000}"/>
    <cellStyle name="_3.육교구조계산서_인화-논현B수량수정_여수신기수량_금광신갈수량_98호선_23호선" xfId="2794" xr:uid="{00000000-0005-0000-0000-00002F0E0000}"/>
    <cellStyle name="_3.육교구조계산서_인화-논현B수량수정_여수신기수량_금광신갈수량_금광신갈(9.29)" xfId="2795" xr:uid="{00000000-0005-0000-0000-0000300E0000}"/>
    <cellStyle name="_3.육교구조계산서_인화-논현B수량수정_여수신기수량_금광신갈수량_금광신갈(9.29)_82호선" xfId="2796" xr:uid="{00000000-0005-0000-0000-0000310E0000}"/>
    <cellStyle name="_3.육교구조계산서_인화-논현B수량수정_여수신기수량_금광신갈수량_금광신갈(9.29)_82호선(최종)" xfId="2797" xr:uid="{00000000-0005-0000-0000-0000320E0000}"/>
    <cellStyle name="_3.육교구조계산서_인화-논현B수량수정_여수신기수량_금광신갈수량_금광신갈(9.29)_82호선(최종)_23호선" xfId="2798" xr:uid="{00000000-0005-0000-0000-0000330E0000}"/>
    <cellStyle name="_3.육교구조계산서_인화-논현B수량수정_여수신기수량_금광신갈수량_금광신갈(9.29)_82호선_23호선" xfId="2799" xr:uid="{00000000-0005-0000-0000-0000340E0000}"/>
    <cellStyle name="_3.육교구조계산서_인화-논현B수량수정_여수신기수량_금광신갈수량_금광신갈(9.29)_98호선" xfId="2800" xr:uid="{00000000-0005-0000-0000-0000350E0000}"/>
    <cellStyle name="_3.육교구조계산서_인화-논현B수량수정_여수신기수량_금광신갈수량_금광신갈(9.29)_98호선_23호선" xfId="2801" xr:uid="{00000000-0005-0000-0000-0000360E0000}"/>
    <cellStyle name="_3.육교구조계산서_인화-논현B수량수정_여수신기수량_금광신갈수량_금광신갈(9.29)_영사교외5개교" xfId="2802" xr:uid="{00000000-0005-0000-0000-0000370E0000}"/>
    <cellStyle name="_3.육교구조계산서_인화-논현B수량수정_여수신기수량_금광신갈수량_금광신갈(9.29)_영사교외5개교_23호선" xfId="2803" xr:uid="{00000000-0005-0000-0000-0000380E0000}"/>
    <cellStyle name="_3.육교구조계산서_인화-논현B수량수정_여수신기수량_금광신갈수량_영사교외5개교" xfId="2804" xr:uid="{00000000-0005-0000-0000-0000390E0000}"/>
    <cellStyle name="_3.육교구조계산서_인화-논현B수량수정_여수신기수량_금광신갈수량_영사교외5개교_23호선" xfId="2805" xr:uid="{00000000-0005-0000-0000-00003A0E0000}"/>
    <cellStyle name="_3.육교구조계산서_인화-논현B수량수정_여수신기수량_여수신기수량(후문1)" xfId="2806" xr:uid="{00000000-0005-0000-0000-00003B0E0000}"/>
    <cellStyle name="_3.육교구조계산서_인화-논현B수량수정_여수신기수량_여수신기수량(후문1)_82호선" xfId="2807" xr:uid="{00000000-0005-0000-0000-00003C0E0000}"/>
    <cellStyle name="_3.육교구조계산서_인화-논현B수량수정_여수신기수량_여수신기수량(후문1)_82호선(최종)" xfId="2808" xr:uid="{00000000-0005-0000-0000-00003D0E0000}"/>
    <cellStyle name="_3.육교구조계산서_인화-논현B수량수정_여수신기수량_여수신기수량(후문1)_82호선(최종)_23호선" xfId="2809" xr:uid="{00000000-0005-0000-0000-00003E0E0000}"/>
    <cellStyle name="_3.육교구조계산서_인화-논현B수량수정_여수신기수량_여수신기수량(후문1)_82호선_23호선" xfId="2810" xr:uid="{00000000-0005-0000-0000-00003F0E0000}"/>
    <cellStyle name="_3.육교구조계산서_인화-논현B수량수정_여수신기수량_여수신기수량(후문1)_98호선" xfId="2811" xr:uid="{00000000-0005-0000-0000-0000400E0000}"/>
    <cellStyle name="_3.육교구조계산서_인화-논현B수량수정_여수신기수량_여수신기수량(후문1)_98호선_23호선" xfId="2812" xr:uid="{00000000-0005-0000-0000-0000410E0000}"/>
    <cellStyle name="_3.육교구조계산서_인화-논현B수량수정_여수신기수량_여수신기수량(후문1)_금광신갈(9.29)" xfId="2813" xr:uid="{00000000-0005-0000-0000-0000420E0000}"/>
    <cellStyle name="_3.육교구조계산서_인화-논현B수량수정_여수신기수량_여수신기수량(후문1)_금광신갈(9.29)_82호선" xfId="2814" xr:uid="{00000000-0005-0000-0000-0000430E0000}"/>
    <cellStyle name="_3.육교구조계산서_인화-논현B수량수정_여수신기수량_여수신기수량(후문1)_금광신갈(9.29)_82호선(최종)" xfId="2815" xr:uid="{00000000-0005-0000-0000-0000440E0000}"/>
    <cellStyle name="_3.육교구조계산서_인화-논현B수량수정_여수신기수량_여수신기수량(후문1)_금광신갈(9.29)_82호선(최종)_23호선" xfId="2816" xr:uid="{00000000-0005-0000-0000-0000450E0000}"/>
    <cellStyle name="_3.육교구조계산서_인화-논현B수량수정_여수신기수량_여수신기수량(후문1)_금광신갈(9.29)_82호선_23호선" xfId="2817" xr:uid="{00000000-0005-0000-0000-0000460E0000}"/>
    <cellStyle name="_3.육교구조계산서_인화-논현B수량수정_여수신기수량_여수신기수량(후문1)_금광신갈(9.29)_98호선" xfId="2818" xr:uid="{00000000-0005-0000-0000-0000470E0000}"/>
    <cellStyle name="_3.육교구조계산서_인화-논현B수량수정_여수신기수량_여수신기수량(후문1)_금광신갈(9.29)_98호선_23호선" xfId="2819" xr:uid="{00000000-0005-0000-0000-0000480E0000}"/>
    <cellStyle name="_3.육교구조계산서_인화-논현B수량수정_여수신기수량_여수신기수량(후문1)_금광신갈(9.29)_영사교외5개교" xfId="2820" xr:uid="{00000000-0005-0000-0000-0000490E0000}"/>
    <cellStyle name="_3.육교구조계산서_인화-논현B수량수정_여수신기수량_여수신기수량(후문1)_금광신갈(9.29)_영사교외5개교_23호선" xfId="2821" xr:uid="{00000000-0005-0000-0000-00004A0E0000}"/>
    <cellStyle name="_3.육교구조계산서_인화-논현B수량수정_여수신기수량_여수신기수량(후문1)_영사교외5개교" xfId="2822" xr:uid="{00000000-0005-0000-0000-00004B0E0000}"/>
    <cellStyle name="_3.육교구조계산서_인화-논현B수량수정_여수신기수량_여수신기수량(후문1)_영사교외5개교_23호선" xfId="2823" xr:uid="{00000000-0005-0000-0000-00004C0E0000}"/>
    <cellStyle name="_3.육교구조계산서_인화-논현B수량수정_여수신기수량_영사교외5개교" xfId="2824" xr:uid="{00000000-0005-0000-0000-00004D0E0000}"/>
    <cellStyle name="_3.육교구조계산서_인화-논현B수량수정_여수신기수량_영사교외5개교_23호선" xfId="2825" xr:uid="{00000000-0005-0000-0000-00004E0E0000}"/>
    <cellStyle name="_3.육교구조계산서_인화-논현B수량수정_영사교외5개교" xfId="2826" xr:uid="{00000000-0005-0000-0000-00004F0E0000}"/>
    <cellStyle name="_3.육교구조계산서_인화-논현B수량수정_영사교외5개교_23호선" xfId="2827" xr:uid="{00000000-0005-0000-0000-0000500E0000}"/>
    <cellStyle name="_3.육교구조계산서_인화-논현B수량수정_인화-논현B수량수정" xfId="2828" xr:uid="{00000000-0005-0000-0000-0000510E0000}"/>
    <cellStyle name="_3.육교구조계산서_인화-논현B수량수정_인화-논현B수량수정_82호선" xfId="2829" xr:uid="{00000000-0005-0000-0000-0000520E0000}"/>
    <cellStyle name="_3.육교구조계산서_인화-논현B수량수정_인화-논현B수량수정_82호선(최종)" xfId="2830" xr:uid="{00000000-0005-0000-0000-0000530E0000}"/>
    <cellStyle name="_3.육교구조계산서_인화-논현B수량수정_인화-논현B수량수정_82호선(최종)_23호선" xfId="2831" xr:uid="{00000000-0005-0000-0000-0000540E0000}"/>
    <cellStyle name="_3.육교구조계산서_인화-논현B수량수정_인화-논현B수량수정_82호선_23호선" xfId="2832" xr:uid="{00000000-0005-0000-0000-0000550E0000}"/>
    <cellStyle name="_3.육교구조계산서_인화-논현B수량수정_인화-논현B수량수정_98호선" xfId="2833" xr:uid="{00000000-0005-0000-0000-0000560E0000}"/>
    <cellStyle name="_3.육교구조계산서_인화-논현B수량수정_인화-논현B수량수정_98호선_23호선" xfId="2834" xr:uid="{00000000-0005-0000-0000-0000570E0000}"/>
    <cellStyle name="_3.육교구조계산서_인화-논현B수량수정_인화-논현B수량수정_금광신갈(8.22)" xfId="2835" xr:uid="{00000000-0005-0000-0000-0000580E0000}"/>
    <cellStyle name="_3.육교구조계산서_인화-논현B수량수정_인화-논현B수량수정_금광신갈(8.22)_82호선" xfId="2836" xr:uid="{00000000-0005-0000-0000-0000590E0000}"/>
    <cellStyle name="_3.육교구조계산서_인화-논현B수량수정_인화-논현B수량수정_금광신갈(8.22)_82호선(최종)" xfId="2837" xr:uid="{00000000-0005-0000-0000-00005A0E0000}"/>
    <cellStyle name="_3.육교구조계산서_인화-논현B수량수정_인화-논현B수량수정_금광신갈(8.22)_82호선(최종)_23호선" xfId="2838" xr:uid="{00000000-0005-0000-0000-00005B0E0000}"/>
    <cellStyle name="_3.육교구조계산서_인화-논현B수량수정_인화-논현B수량수정_금광신갈(8.22)_82호선_23호선" xfId="2839" xr:uid="{00000000-0005-0000-0000-00005C0E0000}"/>
    <cellStyle name="_3.육교구조계산서_인화-논현B수량수정_인화-논현B수량수정_금광신갈(8.22)_98호선" xfId="2840" xr:uid="{00000000-0005-0000-0000-00005D0E0000}"/>
    <cellStyle name="_3.육교구조계산서_인화-논현B수량수정_인화-논현B수량수정_금광신갈(8.22)_98호선_23호선" xfId="2841" xr:uid="{00000000-0005-0000-0000-00005E0E0000}"/>
    <cellStyle name="_3.육교구조계산서_인화-논현B수량수정_인화-논현B수량수정_금광신갈(8.22)_금광신갈(9.29)" xfId="2842" xr:uid="{00000000-0005-0000-0000-00005F0E0000}"/>
    <cellStyle name="_3.육교구조계산서_인화-논현B수량수정_인화-논현B수량수정_금광신갈(8.22)_금광신갈(9.29)_82호선" xfId="2843" xr:uid="{00000000-0005-0000-0000-0000600E0000}"/>
    <cellStyle name="_3.육교구조계산서_인화-논현B수량수정_인화-논현B수량수정_금광신갈(8.22)_금광신갈(9.29)_82호선(최종)" xfId="2844" xr:uid="{00000000-0005-0000-0000-0000610E0000}"/>
    <cellStyle name="_3.육교구조계산서_인화-논현B수량수정_인화-논현B수량수정_금광신갈(8.22)_금광신갈(9.29)_82호선(최종)_23호선" xfId="2845" xr:uid="{00000000-0005-0000-0000-0000620E0000}"/>
    <cellStyle name="_3.육교구조계산서_인화-논현B수량수정_인화-논현B수량수정_금광신갈(8.22)_금광신갈(9.29)_82호선_23호선" xfId="2846" xr:uid="{00000000-0005-0000-0000-0000630E0000}"/>
    <cellStyle name="_3.육교구조계산서_인화-논현B수량수정_인화-논현B수량수정_금광신갈(8.22)_금광신갈(9.29)_98호선" xfId="2847" xr:uid="{00000000-0005-0000-0000-0000640E0000}"/>
    <cellStyle name="_3.육교구조계산서_인화-논현B수량수정_인화-논현B수량수정_금광신갈(8.22)_금광신갈(9.29)_98호선_23호선" xfId="2848" xr:uid="{00000000-0005-0000-0000-0000650E0000}"/>
    <cellStyle name="_3.육교구조계산서_인화-논현B수량수정_인화-논현B수량수정_금광신갈(8.22)_금광신갈(9.29)_영사교외5개교" xfId="2849" xr:uid="{00000000-0005-0000-0000-0000660E0000}"/>
    <cellStyle name="_3.육교구조계산서_인화-논현B수량수정_인화-논현B수량수정_금광신갈(8.22)_금광신갈(9.29)_영사교외5개교_23호선" xfId="2850" xr:uid="{00000000-0005-0000-0000-0000670E0000}"/>
    <cellStyle name="_3.육교구조계산서_인화-논현B수량수정_인화-논현B수량수정_금광신갈(8.22)_영사교외5개교" xfId="2851" xr:uid="{00000000-0005-0000-0000-0000680E0000}"/>
    <cellStyle name="_3.육교구조계산서_인화-논현B수량수정_인화-논현B수량수정_금광신갈(8.22)_영사교외5개교_23호선" xfId="2852" xr:uid="{00000000-0005-0000-0000-0000690E0000}"/>
    <cellStyle name="_3.육교구조계산서_인화-논현B수량수정_인화-논현B수량수정_금광신갈수량" xfId="2853" xr:uid="{00000000-0005-0000-0000-00006A0E0000}"/>
    <cellStyle name="_3.육교구조계산서_인화-논현B수량수정_인화-논현B수량수정_금광신갈수량_82호선" xfId="2854" xr:uid="{00000000-0005-0000-0000-00006B0E0000}"/>
    <cellStyle name="_3.육교구조계산서_인화-논현B수량수정_인화-논현B수량수정_금광신갈수량_82호선(최종)" xfId="2855" xr:uid="{00000000-0005-0000-0000-00006C0E0000}"/>
    <cellStyle name="_3.육교구조계산서_인화-논현B수량수정_인화-논현B수량수정_금광신갈수량_82호선(최종)_23호선" xfId="2856" xr:uid="{00000000-0005-0000-0000-00006D0E0000}"/>
    <cellStyle name="_3.육교구조계산서_인화-논현B수량수정_인화-논현B수량수정_금광신갈수량_82호선_23호선" xfId="2857" xr:uid="{00000000-0005-0000-0000-00006E0E0000}"/>
    <cellStyle name="_3.육교구조계산서_인화-논현B수량수정_인화-논현B수량수정_금광신갈수량_98호선" xfId="2858" xr:uid="{00000000-0005-0000-0000-00006F0E0000}"/>
    <cellStyle name="_3.육교구조계산서_인화-논현B수량수정_인화-논현B수량수정_금광신갈수량_98호선_23호선" xfId="2859" xr:uid="{00000000-0005-0000-0000-0000700E0000}"/>
    <cellStyle name="_3.육교구조계산서_인화-논현B수량수정_인화-논현B수량수정_금광신갈수량_금광신갈(9.29)" xfId="2860" xr:uid="{00000000-0005-0000-0000-0000710E0000}"/>
    <cellStyle name="_3.육교구조계산서_인화-논현B수량수정_인화-논현B수량수정_금광신갈수량_금광신갈(9.29)_82호선" xfId="2861" xr:uid="{00000000-0005-0000-0000-0000720E0000}"/>
    <cellStyle name="_3.육교구조계산서_인화-논현B수량수정_인화-논현B수량수정_금광신갈수량_금광신갈(9.29)_82호선(최종)" xfId="2862" xr:uid="{00000000-0005-0000-0000-0000730E0000}"/>
    <cellStyle name="_3.육교구조계산서_인화-논현B수량수정_인화-논현B수량수정_금광신갈수량_금광신갈(9.29)_82호선(최종)_23호선" xfId="2863" xr:uid="{00000000-0005-0000-0000-0000740E0000}"/>
    <cellStyle name="_3.육교구조계산서_인화-논현B수량수정_인화-논현B수량수정_금광신갈수량_금광신갈(9.29)_82호선_23호선" xfId="2864" xr:uid="{00000000-0005-0000-0000-0000750E0000}"/>
    <cellStyle name="_3.육교구조계산서_인화-논현B수량수정_인화-논현B수량수정_금광신갈수량_금광신갈(9.29)_98호선" xfId="2865" xr:uid="{00000000-0005-0000-0000-0000760E0000}"/>
    <cellStyle name="_3.육교구조계산서_인화-논현B수량수정_인화-논현B수량수정_금광신갈수량_금광신갈(9.29)_98호선_23호선" xfId="2866" xr:uid="{00000000-0005-0000-0000-0000770E0000}"/>
    <cellStyle name="_3.육교구조계산서_인화-논현B수량수정_인화-논현B수량수정_금광신갈수량_금광신갈(9.29)_영사교외5개교" xfId="2867" xr:uid="{00000000-0005-0000-0000-0000780E0000}"/>
    <cellStyle name="_3.육교구조계산서_인화-논현B수량수정_인화-논현B수량수정_금광신갈수량_금광신갈(9.29)_영사교외5개교_23호선" xfId="2868" xr:uid="{00000000-0005-0000-0000-0000790E0000}"/>
    <cellStyle name="_3.육교구조계산서_인화-논현B수량수정_인화-논현B수량수정_금광신갈수량_영사교외5개교" xfId="2869" xr:uid="{00000000-0005-0000-0000-00007A0E0000}"/>
    <cellStyle name="_3.육교구조계산서_인화-논현B수량수정_인화-논현B수량수정_금광신갈수량_영사교외5개교_23호선" xfId="2870" xr:uid="{00000000-0005-0000-0000-00007B0E0000}"/>
    <cellStyle name="_3.육교구조계산서_인화-논현B수량수정_인화-논현B수량수정_여수신기수량(후문1)" xfId="2871" xr:uid="{00000000-0005-0000-0000-00007C0E0000}"/>
    <cellStyle name="_3.육교구조계산서_인화-논현B수량수정_인화-논현B수량수정_여수신기수량(후문1)_82호선" xfId="2872" xr:uid="{00000000-0005-0000-0000-00007D0E0000}"/>
    <cellStyle name="_3.육교구조계산서_인화-논현B수량수정_인화-논현B수량수정_여수신기수량(후문1)_82호선(최종)" xfId="2873" xr:uid="{00000000-0005-0000-0000-00007E0E0000}"/>
    <cellStyle name="_3.육교구조계산서_인화-논현B수량수정_인화-논현B수량수정_여수신기수량(후문1)_82호선(최종)_23호선" xfId="2874" xr:uid="{00000000-0005-0000-0000-00007F0E0000}"/>
    <cellStyle name="_3.육교구조계산서_인화-논현B수량수정_인화-논현B수량수정_여수신기수량(후문1)_82호선_23호선" xfId="2875" xr:uid="{00000000-0005-0000-0000-0000800E0000}"/>
    <cellStyle name="_3.육교구조계산서_인화-논현B수량수정_인화-논현B수량수정_여수신기수량(후문1)_98호선" xfId="2876" xr:uid="{00000000-0005-0000-0000-0000810E0000}"/>
    <cellStyle name="_3.육교구조계산서_인화-논현B수량수정_인화-논현B수량수정_여수신기수량(후문1)_98호선_23호선" xfId="2877" xr:uid="{00000000-0005-0000-0000-0000820E0000}"/>
    <cellStyle name="_3.육교구조계산서_인화-논현B수량수정_인화-논현B수량수정_여수신기수량(후문1)_금광신갈(9.29)" xfId="2878" xr:uid="{00000000-0005-0000-0000-0000830E0000}"/>
    <cellStyle name="_3.육교구조계산서_인화-논현B수량수정_인화-논현B수량수정_여수신기수량(후문1)_금광신갈(9.29)_82호선" xfId="2879" xr:uid="{00000000-0005-0000-0000-0000840E0000}"/>
    <cellStyle name="_3.육교구조계산서_인화-논현B수량수정_인화-논현B수량수정_여수신기수량(후문1)_금광신갈(9.29)_82호선(최종)" xfId="2880" xr:uid="{00000000-0005-0000-0000-0000850E0000}"/>
    <cellStyle name="_3.육교구조계산서_인화-논현B수량수정_인화-논현B수량수정_여수신기수량(후문1)_금광신갈(9.29)_82호선(최종)_23호선" xfId="2881" xr:uid="{00000000-0005-0000-0000-0000860E0000}"/>
    <cellStyle name="_3.육교구조계산서_인화-논현B수량수정_인화-논현B수량수정_여수신기수량(후문1)_금광신갈(9.29)_82호선_23호선" xfId="2882" xr:uid="{00000000-0005-0000-0000-0000870E0000}"/>
    <cellStyle name="_3.육교구조계산서_인화-논현B수량수정_인화-논현B수량수정_여수신기수량(후문1)_금광신갈(9.29)_98호선" xfId="2883" xr:uid="{00000000-0005-0000-0000-0000880E0000}"/>
    <cellStyle name="_3.육교구조계산서_인화-논현B수량수정_인화-논현B수량수정_여수신기수량(후문1)_금광신갈(9.29)_98호선_23호선" xfId="2884" xr:uid="{00000000-0005-0000-0000-0000890E0000}"/>
    <cellStyle name="_3.육교구조계산서_인화-논현B수량수정_인화-논현B수량수정_여수신기수량(후문1)_금광신갈(9.29)_영사교외5개교" xfId="2885" xr:uid="{00000000-0005-0000-0000-00008A0E0000}"/>
    <cellStyle name="_3.육교구조계산서_인화-논현B수량수정_인화-논현B수량수정_여수신기수량(후문1)_금광신갈(9.29)_영사교외5개교_23호선" xfId="2886" xr:uid="{00000000-0005-0000-0000-00008B0E0000}"/>
    <cellStyle name="_3.육교구조계산서_인화-논현B수량수정_인화-논현B수량수정_여수신기수량(후문1)_영사교외5개교" xfId="2887" xr:uid="{00000000-0005-0000-0000-00008C0E0000}"/>
    <cellStyle name="_3.육교구조계산서_인화-논현B수량수정_인화-논현B수량수정_여수신기수량(후문1)_영사교외5개교_23호선" xfId="2888" xr:uid="{00000000-0005-0000-0000-00008D0E0000}"/>
    <cellStyle name="_3.육교구조계산서_인화-논현B수량수정_인화-논현B수량수정_영사교외5개교" xfId="2889" xr:uid="{00000000-0005-0000-0000-00008E0E0000}"/>
    <cellStyle name="_3.육교구조계산서_인화-논현B수량수정_인화-논현B수량수정_영사교외5개교_23호선" xfId="2890" xr:uid="{00000000-0005-0000-0000-00008F0E0000}"/>
    <cellStyle name="_3.전기 견적(JW)" xfId="14832" xr:uid="{00000000-0005-0000-0000-0000900E0000}"/>
    <cellStyle name="_3.클럽하우스" xfId="14833" xr:uid="{00000000-0005-0000-0000-0000910E0000}"/>
    <cellStyle name="_3_7Q34정산견적(소각)" xfId="14834" xr:uid="{00000000-0005-0000-0000-0000920E0000}"/>
    <cellStyle name="_3_7Q34정산사정(소각)" xfId="14835" xr:uid="{00000000-0005-0000-0000-0000930E0000}"/>
    <cellStyle name="_3_7Q34정산사정(소각)-final" xfId="14836" xr:uid="{00000000-0005-0000-0000-0000940E0000}"/>
    <cellStyle name="_3_7Q34정산사정(폐수소각,계장)_원본_최종본" xfId="14837" xr:uid="{00000000-0005-0000-0000-0000950E0000}"/>
    <cellStyle name="_3-0.서브원 계약내역서(060906)" xfId="14838" xr:uid="{00000000-0005-0000-0000-0000960E0000}"/>
    <cellStyle name="_3-1. A안(신일)" xfId="14839" xr:uid="{00000000-0005-0000-0000-0000970E0000}"/>
    <cellStyle name="_3-1. B안(신일)" xfId="14840" xr:uid="{00000000-0005-0000-0000-0000980E0000}"/>
    <cellStyle name="_345동견적서(11(1)(1).19)" xfId="14841" xr:uid="{00000000-0005-0000-0000-0000990E0000}"/>
    <cellStyle name="_345동견적서1" xfId="14842" xr:uid="{00000000-0005-0000-0000-00009A0E0000}"/>
    <cellStyle name="_3-8.동력산출서" xfId="14843" xr:uid="{00000000-0005-0000-0000-00009B0E0000}"/>
    <cellStyle name="_3공장 이재물창고증축공사" xfId="14844" xr:uid="{00000000-0005-0000-0000-00009C0E0000}"/>
    <cellStyle name="_3공장 테니스장 개보수공사" xfId="14845" xr:uid="{00000000-0005-0000-0000-00009D0E0000}"/>
    <cellStyle name="_3용인보라1실행예산서-수정2차" xfId="2891" xr:uid="{00000000-0005-0000-0000-00009E0E0000}"/>
    <cellStyle name="_3월CI실적예상보고(3월~9월)0421" xfId="2892" xr:uid="{00000000-0005-0000-0000-00009F0E0000}"/>
    <cellStyle name="_3월CI실적예상보고(3월~9월)0421_★07년+6월+관리비용항목+1차+070611" xfId="2893" xr:uid="{00000000-0005-0000-0000-0000A00E0000}"/>
    <cellStyle name="_3월CI실적예상보고(3월~9월)0421_5월 CI 점검회의_전략구매(0512)_CRT (2)" xfId="2894" xr:uid="{00000000-0005-0000-0000-0000A10E0000}"/>
    <cellStyle name="_3월CI실적예상보고(3월~9월)0421_5월 CI 점검회의_전략구매(0512)_CRT (2)_★07년+6월+관리비용항목+1차+070611" xfId="2895" xr:uid="{00000000-0005-0000-0000-0000A20E0000}"/>
    <cellStyle name="_3월CI실적예상보고(3월~9월)0421_5월 CI 점검회의_전략구매(0512)_CRT (2)_CI 금액(10~12월예상)_1101_LCDTV(11월2일)" xfId="2896" xr:uid="{00000000-0005-0000-0000-0000A30E0000}"/>
    <cellStyle name="_3월CI실적예상보고(3월~9월)0421_5월 CI 점검회의_전략구매(0512)_CRT (2)_CI 금액(10~12월예상)_1101_LCDTV(11월2일)_★07년+6월+관리비용항목+1차+070611" xfId="2897" xr:uid="{00000000-0005-0000-0000-0000A40E0000}"/>
    <cellStyle name="_3월CI실적예상보고(3월~9월)0421_5월 CI 점검회의_전략구매(0512)_CRT (2)_CI 금액(10~12월예상)_1101_LCDTV(11월2일)_관리비용_강정구_061220" xfId="2898" xr:uid="{00000000-0005-0000-0000-0000A50E0000}"/>
    <cellStyle name="_3월CI실적예상보고(3월~9월)0421_5월 CI 점검회의_전략구매(0512)_CRT (2)_LCD TV  (060908)_강성철D 접수" xfId="2899" xr:uid="{00000000-0005-0000-0000-0000A60E0000}"/>
    <cellStyle name="_3월CI실적예상보고(3월~9월)0421_5월 CI 점검회의_전략구매(0512)_CRT (2)_LCD TV  (060908)_강성철D 접수_★07년+6월+관리비용항목+1차+070611" xfId="2900" xr:uid="{00000000-0005-0000-0000-0000A70E0000}"/>
    <cellStyle name="_3월CI실적예상보고(3월~9월)0421_5월 CI 점검회의_전략구매(0512)_CRT (2)_LCD TV  (060908)_강성철D 접수_CI 금액(10~12월예상)_1101_LCDTV(11월2일)" xfId="2901" xr:uid="{00000000-0005-0000-0000-0000A80E0000}"/>
    <cellStyle name="_3월CI실적예상보고(3월~9월)0421_5월 CI 점검회의_전략구매(0512)_CRT (2)_LCD TV  (060908)_강성철D 접수_CI 금액(10~12월예상)_1101_LCDTV(11월2일)_★07년+6월+관리비용항목+1차+070611" xfId="2902" xr:uid="{00000000-0005-0000-0000-0000A90E0000}"/>
    <cellStyle name="_3월CI실적예상보고(3월~9월)0421_5월 CI 점검회의_전략구매(0512)_CRT (2)_LCD TV  (060908)_강성철D 접수_CI 금액(10~12월예상)_1101_LCDTV(11월2일)_관리비용_강정구_061220" xfId="2903" xr:uid="{00000000-0005-0000-0000-0000AA0E0000}"/>
    <cellStyle name="_3월CI실적예상보고(3월~9월)0421_5월 CI 점검회의_전략구매(0512)_CRT (2)_LCD TV  (060908)_강성철D 접수_관리비용_강정구_061220" xfId="2904" xr:uid="{00000000-0005-0000-0000-0000AB0E0000}"/>
    <cellStyle name="_3월CI실적예상보고(3월~9월)0421_5월 CI 점검회의_전략구매(0512)_CRT (2)_관리비용_강정구_061220" xfId="2905" xr:uid="{00000000-0005-0000-0000-0000AC0E0000}"/>
    <cellStyle name="_3월CI실적예상보고(3월~9월)0421_5월 CI 점검회의_전략구매(0512)_CRT (2)_예상실적 정리(060811)" xfId="2906" xr:uid="{00000000-0005-0000-0000-0000AD0E0000}"/>
    <cellStyle name="_3월CI실적예상보고(3월~9월)0421_5월 CI 점검회의_전략구매(0512)_CRT (2)_예상실적 정리(060811)_★07년+6월+관리비용항목+1차+070611" xfId="2907" xr:uid="{00000000-0005-0000-0000-0000AE0E0000}"/>
    <cellStyle name="_3월CI실적예상보고(3월~9월)0421_5월 CI 점검회의_전략구매(0512)_CRT (2)_예상실적 정리(060811)_CI 금액(10~12월예상)_1101_LCDTV(11월2일)" xfId="2908" xr:uid="{00000000-0005-0000-0000-0000AF0E0000}"/>
    <cellStyle name="_3월CI실적예상보고(3월~9월)0421_5월 CI 점검회의_전략구매(0512)_CRT (2)_예상실적 정리(060811)_CI 금액(10~12월예상)_1101_LCDTV(11월2일)_★07년+6월+관리비용항목+1차+070611" xfId="2909" xr:uid="{00000000-0005-0000-0000-0000B00E0000}"/>
    <cellStyle name="_3월CI실적예상보고(3월~9월)0421_5월 CI 점검회의_전략구매(0512)_CRT (2)_예상실적 정리(060811)_CI 금액(10~12월예상)_1101_LCDTV(11월2일)_관리비용_강정구_061220" xfId="2910" xr:uid="{00000000-0005-0000-0000-0000B10E0000}"/>
    <cellStyle name="_3월CI실적예상보고(3월~9월)0421_5월 CI 점검회의_전략구매(0512)_CRT (2)_예상실적 정리(060811)_관리비용_강정구_061220" xfId="2911" xr:uid="{00000000-0005-0000-0000-0000B20E0000}"/>
    <cellStyle name="_3월CI실적예상보고(3월~9월)0421_CI 금액(10~12월예상)_1101_LCDTV(11월2일)" xfId="2912" xr:uid="{00000000-0005-0000-0000-0000B30E0000}"/>
    <cellStyle name="_3월CI실적예상보고(3월~9월)0421_CI 금액(10~12월예상)_1101_LCDTV(11월2일)_★07년+6월+관리비용항목+1차+070611" xfId="2913" xr:uid="{00000000-0005-0000-0000-0000B40E0000}"/>
    <cellStyle name="_3월CI실적예상보고(3월~9월)0421_CI 금액(10~12월예상)_1101_LCDTV(11월2일)_관리비용_강정구_061220" xfId="2914" xr:uid="{00000000-0005-0000-0000-0000B50E0000}"/>
    <cellStyle name="_3월CI실적예상보고(3월~9월)0421_LCD TV  (060908)_강성철D 접수" xfId="2915" xr:uid="{00000000-0005-0000-0000-0000B60E0000}"/>
    <cellStyle name="_3월CI실적예상보고(3월~9월)0421_LCD TV  (060908)_강성철D 접수_★07년+6월+관리비용항목+1차+070611" xfId="2916" xr:uid="{00000000-0005-0000-0000-0000B70E0000}"/>
    <cellStyle name="_3월CI실적예상보고(3월~9월)0421_LCD TV  (060908)_강성철D 접수_CI 금액(10~12월예상)_1101_LCDTV(11월2일)" xfId="2917" xr:uid="{00000000-0005-0000-0000-0000B80E0000}"/>
    <cellStyle name="_3월CI실적예상보고(3월~9월)0421_LCD TV  (060908)_강성철D 접수_CI 금액(10~12월예상)_1101_LCDTV(11월2일)_★07년+6월+관리비용항목+1차+070611" xfId="2918" xr:uid="{00000000-0005-0000-0000-0000B90E0000}"/>
    <cellStyle name="_3월CI실적예상보고(3월~9월)0421_LCD TV  (060908)_강성철D 접수_CI 금액(10~12월예상)_1101_LCDTV(11월2일)_관리비용_강정구_061220" xfId="2919" xr:uid="{00000000-0005-0000-0000-0000BA0E0000}"/>
    <cellStyle name="_3월CI실적예상보고(3월~9월)0421_LCD TV  (060908)_강성철D 접수_관리비용_강정구_061220" xfId="2920" xr:uid="{00000000-0005-0000-0000-0000BB0E0000}"/>
    <cellStyle name="_3월CI실적예상보고(3월~9월)0421_관리비용_강정구_061220" xfId="2921" xr:uid="{00000000-0005-0000-0000-0000BC0E0000}"/>
    <cellStyle name="_3월CI실적예상보고(3월~9월)0421_예상실적 정리(060811)" xfId="2922" xr:uid="{00000000-0005-0000-0000-0000BD0E0000}"/>
    <cellStyle name="_3월CI실적예상보고(3월~9월)0421_예상실적 정리(060811)_★07년+6월+관리비용항목+1차+070611" xfId="2923" xr:uid="{00000000-0005-0000-0000-0000BE0E0000}"/>
    <cellStyle name="_3월CI실적예상보고(3월~9월)0421_예상실적 정리(060811)_CI 금액(10~12월예상)_1101_LCDTV(11월2일)" xfId="2924" xr:uid="{00000000-0005-0000-0000-0000BF0E0000}"/>
    <cellStyle name="_3월CI실적예상보고(3월~9월)0421_예상실적 정리(060811)_CI 금액(10~12월예상)_1101_LCDTV(11월2일)_★07년+6월+관리비용항목+1차+070611" xfId="2925" xr:uid="{00000000-0005-0000-0000-0000C00E0000}"/>
    <cellStyle name="_3월CI실적예상보고(3월~9월)0421_예상실적 정리(060811)_CI 금액(10~12월예상)_1101_LCDTV(11월2일)_관리비용_강정구_061220" xfId="2926" xr:uid="{00000000-0005-0000-0000-0000C10E0000}"/>
    <cellStyle name="_3월CI실적예상보고(3월~9월)0421_예상실적 정리(060811)_관리비용_강정구_061220" xfId="2927" xr:uid="{00000000-0005-0000-0000-0000C20E0000}"/>
    <cellStyle name="_3전기~2" xfId="14846" xr:uid="{00000000-0005-0000-0000-0000C30E0000}"/>
    <cellStyle name="_3차4차변경계약신규일위대가(GS건설제출)" xfId="14847" xr:uid="{00000000-0005-0000-0000-0000C40E0000}"/>
    <cellStyle name="_4. 비산동 근린생활시설(최종)" xfId="14848" xr:uid="{00000000-0005-0000-0000-0000C50E0000}"/>
    <cellStyle name="_4. 한전수탁공사비(070406)" xfId="14849" xr:uid="{00000000-0005-0000-0000-0000C60E0000}"/>
    <cellStyle name="_4.계장공사" xfId="14850" xr:uid="{00000000-0005-0000-0000-0000C70E0000}"/>
    <cellStyle name="_4.전관방송(0807)VER1.0" xfId="14851" xr:uid="{00000000-0005-0000-0000-0000C80E0000}"/>
    <cellStyle name="_4.청강문화산업대학 학생회관 임시전력-1" xfId="14852" xr:uid="{00000000-0005-0000-0000-0000C90E0000}"/>
    <cellStyle name="_4.협조전" xfId="14853" xr:uid="{00000000-0005-0000-0000-0000CA0E0000}"/>
    <cellStyle name="_4_7Q34정산사정(VOC)" xfId="14854" xr:uid="{00000000-0005-0000-0000-0000CB0E0000}"/>
    <cellStyle name="_4_7Q34정산사정(VOC)-LPL제출(0329)" xfId="14855" xr:uid="{00000000-0005-0000-0000-0000CC0E0000}"/>
    <cellStyle name="_40AP6 5F PHOTO 장비 LINE 변경 공사(10월12일)" xfId="14856" xr:uid="{00000000-0005-0000-0000-0000CD0E0000}"/>
    <cellStyle name="_4-1. 산책로 견적(060918)" xfId="14857" xr:uid="{00000000-0005-0000-0000-0000CE0E0000}"/>
    <cellStyle name="_4차추가공사-8" xfId="14858" xr:uid="{00000000-0005-0000-0000-0000CF0E0000}"/>
    <cellStyle name="_5. 내역서_PABX" xfId="14859" xr:uid="{00000000-0005-0000-0000-0000D00E0000}"/>
    <cellStyle name="_5.CCTV(0807)VER1.0" xfId="14860" xr:uid="{00000000-0005-0000-0000-0000D10E0000}"/>
    <cellStyle name="_5.청강대 학생회관" xfId="14861" xr:uid="{00000000-0005-0000-0000-0000D20E0000}"/>
    <cellStyle name="_5_7Q34정산사정(SCR)" xfId="14862" xr:uid="{00000000-0005-0000-0000-0000D30E0000}"/>
    <cellStyle name="_5_7Q34정산사정(SCR)-LPL제출(0329)" xfId="14863" xr:uid="{00000000-0005-0000-0000-0000D40E0000}"/>
    <cellStyle name="_5-1. 산책로 견적(060919)" xfId="14864" xr:uid="{00000000-0005-0000-0000-0000D50E0000}"/>
    <cellStyle name="_5-실트론3공장_재이용설비공사(사업부제출rev1_01.31)" xfId="14865" xr:uid="{00000000-0005-0000-0000-0000D60E0000}"/>
    <cellStyle name="_5월 CI점검회의_기구구매(0512)" xfId="2928" xr:uid="{00000000-0005-0000-0000-0000D70E0000}"/>
    <cellStyle name="_6.계장공사" xfId="2929" xr:uid="{00000000-0005-0000-0000-0000D80E0000}"/>
    <cellStyle name="_6_7Q34정산사정(악취)-LPL제출(0329)" xfId="14866" xr:uid="{00000000-0005-0000-0000-0000D90E0000}"/>
    <cellStyle name="_6-1. 산책로 견적(060920)" xfId="14867" xr:uid="{00000000-0005-0000-0000-0000DA0E0000}"/>
    <cellStyle name="_63빌딩 리모델링 견적서(최종)0916" xfId="14868" xr:uid="{00000000-0005-0000-0000-0000DB0E0000}"/>
    <cellStyle name="_6월 카드사용내역" xfId="14869" xr:uid="{00000000-0005-0000-0000-0000DC0E0000}"/>
    <cellStyle name="_7" xfId="14870" xr:uid="{00000000-0005-0000-0000-0000DD0E0000}"/>
    <cellStyle name="_7. 내역서_BAS" xfId="14871" xr:uid="{00000000-0005-0000-0000-0000DE0E0000}"/>
    <cellStyle name="_7. 용인양지 전기배관공사" xfId="14872" xr:uid="{00000000-0005-0000-0000-0000DF0E0000}"/>
    <cellStyle name="_7_7Q34정산사정(용수)" xfId="14873" xr:uid="{00000000-0005-0000-0000-0000E00E0000}"/>
    <cellStyle name="_7_7Q34정산사정(용수)-LPL제출(0329)" xfId="14874" xr:uid="{00000000-0005-0000-0000-0000E10E0000}"/>
    <cellStyle name="_7Q34_전기계장공사(폐수소각)_원도급,하도급원가분석_0401" xfId="14875" xr:uid="{00000000-0005-0000-0000-0000E20E0000}"/>
    <cellStyle name="_7Q34_정산견적_최종사정(전기계장공사)_LPL제출" xfId="14876" xr:uid="{00000000-0005-0000-0000-0000E30E0000}"/>
    <cellStyle name="_7Q34_정산견적_최종사정(전기계장공사)_LPL제출용" xfId="14877" xr:uid="{00000000-0005-0000-0000-0000E40E0000}"/>
    <cellStyle name="_7Q34-DI-MU-전기정산사정" xfId="14878" xr:uid="{00000000-0005-0000-0000-0000E50E0000}"/>
    <cellStyle name="_7Q34-전기정산사정-final-(이성수)" xfId="14879" xr:uid="{00000000-0005-0000-0000-0000E60E0000}"/>
    <cellStyle name="_7Q34-전기정산사정-협력업체(이성수)" xfId="14880" xr:uid="{00000000-0005-0000-0000-0000E70E0000}"/>
    <cellStyle name="_7Q34정산사정_전기계장공사_LPL제출_02(1).04_1차제출_02.06_2차제출" xfId="14881" xr:uid="{00000000-0005-0000-0000-0000E80E0000}"/>
    <cellStyle name="_7월실적보고_v1" xfId="14882" xr:uid="{00000000-0005-0000-0000-0000E90E0000}"/>
    <cellStyle name="_8_7Q34정산견적(재이용)" xfId="14883" xr:uid="{00000000-0005-0000-0000-0000EA0E0000}"/>
    <cellStyle name="_8_7Q34정산사정(재이용)" xfId="14884" xr:uid="{00000000-0005-0000-0000-0000EB0E0000}"/>
    <cellStyle name="_9_7Q34정산견적(PD)" xfId="14885" xr:uid="{00000000-0005-0000-0000-0000EC0E0000}"/>
    <cellStyle name="_9_7Q34정산사정(PD)" xfId="14886" xr:uid="{00000000-0005-0000-0000-0000ED0E0000}"/>
    <cellStyle name="_9-1. 산책로 신일견적서(060926)" xfId="14887" xr:uid="{00000000-0005-0000-0000-0000EE0E0000}"/>
    <cellStyle name="_918정거장" xfId="14888" xr:uid="{00000000-0005-0000-0000-0000EF0E0000}"/>
    <cellStyle name="_'99상반기경영개선활동결과(게시용)" xfId="2930" xr:uid="{00000000-0005-0000-0000-0000F00E0000}"/>
    <cellStyle name="_9월" xfId="14889" xr:uid="{00000000-0005-0000-0000-0000F10E0000}"/>
    <cellStyle name="_9월 기구 추가 CI" xfId="2931" xr:uid="{00000000-0005-0000-0000-0000F20E0000}"/>
    <cellStyle name="_9월 대비 추가 CI 계획" xfId="2932" xr:uid="{00000000-0005-0000-0000-0000F30E0000}"/>
    <cellStyle name="_9월 생산History" xfId="2933" xr:uid="{00000000-0005-0000-0000-0000F40E0000}"/>
    <cellStyle name="_A PROJECT 계약제출용(대화이앤씨)060504" xfId="14890" xr:uid="{00000000-0005-0000-0000-0000F50E0000}"/>
    <cellStyle name="_A3 STEP-2 FAN 견적내역서(3차 도급)" xfId="14891" xr:uid="{00000000-0005-0000-0000-0000F60E0000}"/>
    <cellStyle name="_AA" xfId="14892" xr:uid="{00000000-0005-0000-0000-0000F70E0000}"/>
    <cellStyle name="_aasCost조정1" xfId="14893" xr:uid="{00000000-0005-0000-0000-0000F80E0000}"/>
    <cellStyle name="_AEf입찰견적01" xfId="14894" xr:uid="{00000000-0005-0000-0000-0000F90E0000}"/>
    <cellStyle name="_AP1 분석실 LPL 원도급 계약내역" xfId="14895" xr:uid="{00000000-0005-0000-0000-0000FA0E0000}"/>
    <cellStyle name="_APT대비" xfId="14896" xr:uid="{00000000-0005-0000-0000-0000FB0E0000}"/>
    <cellStyle name="_AUO_Dec_Jan_ 2912_LGEMA" xfId="2934" xr:uid="{00000000-0005-0000-0000-0000FC0E0000}"/>
    <cellStyle name="_AUO_Jan_1227_LGE1" xfId="2935" xr:uid="{00000000-0005-0000-0000-0000FD0E0000}"/>
    <cellStyle name="_BACK 기아 소하리 원격방송 물량산출 참고" xfId="14897" xr:uid="{00000000-0005-0000-0000-0000FE0E0000}"/>
    <cellStyle name="_BINDER철 자료모음" xfId="14898" xr:uid="{00000000-0005-0000-0000-0000FF0E0000}"/>
    <cellStyle name="_BINDER철 자료모음_00_보고자료(1020)" xfId="14899" xr:uid="{00000000-0005-0000-0000-0000000F0000}"/>
    <cellStyle name="_BINDER철 자료모음_전체배치도(공사현장)" xfId="14900" xr:uid="{00000000-0005-0000-0000-0000010F0000}"/>
    <cellStyle name="_BINDER철 자료모음r1" xfId="14901" xr:uid="{00000000-0005-0000-0000-0000020F0000}"/>
    <cellStyle name="_BINDER철 자료모음r1_00_보고자료(1020)" xfId="14902" xr:uid="{00000000-0005-0000-0000-0000030F0000}"/>
    <cellStyle name="_BINDER철 자료모음r1_전체배치도(공사현장)" xfId="14903" xr:uid="{00000000-0005-0000-0000-0000040F0000}"/>
    <cellStyle name="_BM(전기)-동남권-현대산업개발" xfId="2936" xr:uid="{00000000-0005-0000-0000-0000050F0000}"/>
    <cellStyle name="_BOM(영동3단지)-견적작업(24.95%)" xfId="2937" xr:uid="{00000000-0005-0000-0000-0000060F0000}"/>
    <cellStyle name="_Book1" xfId="2938" xr:uid="{00000000-0005-0000-0000-0000070F0000}"/>
    <cellStyle name="_Book1 2" xfId="2939" xr:uid="{00000000-0005-0000-0000-0000080F0000}"/>
    <cellStyle name="_Book2" xfId="14904" xr:uid="{00000000-0005-0000-0000-0000090F0000}"/>
    <cellStyle name="_Book2_1" xfId="14905" xr:uid="{00000000-0005-0000-0000-00000A0F0000}"/>
    <cellStyle name="_Book2_1_P5 WING2차도급내역서(061027)CDA,환경,최종" xfId="14906" xr:uid="{00000000-0005-0000-0000-00000B0F0000}"/>
    <cellStyle name="_Book2_1_건설실행내역1221" xfId="14907" xr:uid="{00000000-0005-0000-0000-00000C0F0000}"/>
    <cellStyle name="_Book2_1_건설실행내역1221_건설실행내역1222" xfId="14908" xr:uid="{00000000-0005-0000-0000-00000D0F0000}"/>
    <cellStyle name="_Book2_1_실행" xfId="14909" xr:uid="{00000000-0005-0000-0000-00000E0F0000}"/>
    <cellStyle name="_Book2_1_실행_P5 WING2차도급내역서(061027)CDA,환경,최종" xfId="14910" xr:uid="{00000000-0005-0000-0000-00000F0F0000}"/>
    <cellStyle name="_Book2_1_실행_건설실행내역1221" xfId="14911" xr:uid="{00000000-0005-0000-0000-0000100F0000}"/>
    <cellStyle name="_Book2_1_실행_건설실행내역1221_건설실행내역1222" xfId="14912" xr:uid="{00000000-0005-0000-0000-0000110F0000}"/>
    <cellStyle name="_Book2_1_실행_엘지기공기성1차" xfId="14913" xr:uid="{00000000-0005-0000-0000-0000120F0000}"/>
    <cellStyle name="_Book2_1_실행_엘지기공기성1차_건설실행내역1221_건설실행내역1222" xfId="14914" xr:uid="{00000000-0005-0000-0000-0000130F0000}"/>
    <cellStyle name="_Book2_1_실행_철골내역" xfId="14915" xr:uid="{00000000-0005-0000-0000-0000140F0000}"/>
    <cellStyle name="_Book2_1_실행_철골내역_1차최종P5 WING 도급내역서2" xfId="14916" xr:uid="{00000000-0005-0000-0000-0000150F0000}"/>
    <cellStyle name="_Book2_1_실행_철골내역_1차최종P5 WING 도급내역서2-1변경" xfId="14917" xr:uid="{00000000-0005-0000-0000-0000160F0000}"/>
    <cellStyle name="_Book2_1_실행_철골내역_1차최종P5 WING 도급내역서2변경" xfId="14918" xr:uid="{00000000-0005-0000-0000-0000170F0000}"/>
    <cellStyle name="_Book2_1_실행_칠서 견적서(0831)" xfId="14919" xr:uid="{00000000-0005-0000-0000-0000180F0000}"/>
    <cellStyle name="_Book2_1_엘지기공기성1차" xfId="14920" xr:uid="{00000000-0005-0000-0000-0000190F0000}"/>
    <cellStyle name="_Book2_1_엘지기공기성1차_건설실행내역1221" xfId="14921" xr:uid="{00000000-0005-0000-0000-00001A0F0000}"/>
    <cellStyle name="_Book2_1_엘지기공기성1차_건설실행내역1221_건설실행내역1222" xfId="14922" xr:uid="{00000000-0005-0000-0000-00001B0F0000}"/>
    <cellStyle name="_Book2_1_전도금노무비10월" xfId="14923" xr:uid="{00000000-0005-0000-0000-00001C0F0000}"/>
    <cellStyle name="_Book2_1_전도금노무비10월_P5 WING2차도급내역서(061027)CDA,환경,최종" xfId="14924" xr:uid="{00000000-0005-0000-0000-00001D0F0000}"/>
    <cellStyle name="_Book2_1_전도금노무비10월_건설실행내역1221" xfId="14925" xr:uid="{00000000-0005-0000-0000-00001E0F0000}"/>
    <cellStyle name="_Book2_1_전도금노무비10월_건설실행내역1221_건설실행내역1222" xfId="14926" xr:uid="{00000000-0005-0000-0000-00001F0F0000}"/>
    <cellStyle name="_Book2_1_전도금노무비10월_실행" xfId="14927" xr:uid="{00000000-0005-0000-0000-0000200F0000}"/>
    <cellStyle name="_Book2_1_전도금노무비10월_실행_P5 WING2차도급내역서(061027)CDA,환경,최종" xfId="14928" xr:uid="{00000000-0005-0000-0000-0000210F0000}"/>
    <cellStyle name="_Book2_1_전도금노무비10월_실행_건설실행내역1221" xfId="14929" xr:uid="{00000000-0005-0000-0000-0000220F0000}"/>
    <cellStyle name="_Book2_1_전도금노무비10월_실행_건설실행내역1221_건설실행내역1222" xfId="14930" xr:uid="{00000000-0005-0000-0000-0000230F0000}"/>
    <cellStyle name="_Book2_1_전도금노무비10월_실행_엘지기공기성1차" xfId="14931" xr:uid="{00000000-0005-0000-0000-0000240F0000}"/>
    <cellStyle name="_Book2_1_전도금노무비10월_실행_엘지기공기성1차_건설실행내역1221" xfId="14932" xr:uid="{00000000-0005-0000-0000-0000250F0000}"/>
    <cellStyle name="_Book2_1_전도금노무비10월_실행_엘지기공기성1차_건설실행내역1221_건설실행내역1222" xfId="14933" xr:uid="{00000000-0005-0000-0000-0000260F0000}"/>
    <cellStyle name="_Book2_1_전도금노무비10월_실행_철골내역" xfId="14934" xr:uid="{00000000-0005-0000-0000-0000270F0000}"/>
    <cellStyle name="_Book2_1_전도금노무비10월_실행_철골내역_1차P5 WING 도급내역서(061027)변경전변경후" xfId="14935" xr:uid="{00000000-0005-0000-0000-0000280F0000}"/>
    <cellStyle name="_Book2_1_전도금노무비10월_실행_철골내역_1차최종P5 WING 도급내역서2" xfId="14936" xr:uid="{00000000-0005-0000-0000-0000290F0000}"/>
    <cellStyle name="_Book2_1_전도금노무비10월_실행_철골내역_1차최종P5 WING 도급내역서2-1변경" xfId="14937" xr:uid="{00000000-0005-0000-0000-00002A0F0000}"/>
    <cellStyle name="_Book2_1_전도금노무비10월_실행_철골내역_1차최종P5 WING 도급내역서2변경" xfId="14938" xr:uid="{00000000-0005-0000-0000-00002B0F0000}"/>
    <cellStyle name="_Book2_1_전도금노무비10월_실행_칠서 견적서(0831)" xfId="14939" xr:uid="{00000000-0005-0000-0000-00002C0F0000}"/>
    <cellStyle name="_Book2_1_전도금노무비10월_엘지기공기성1차" xfId="14940" xr:uid="{00000000-0005-0000-0000-00002D0F0000}"/>
    <cellStyle name="_Book2_1_전도금노무비10월_엘지기공기성1차_건설실행내역1221" xfId="14941" xr:uid="{00000000-0005-0000-0000-00002E0F0000}"/>
    <cellStyle name="_Book2_1_전도금노무비10월_엘지기공기성1차_건설실행내역1221_건설실행내역1222" xfId="14942" xr:uid="{00000000-0005-0000-0000-00002F0F0000}"/>
    <cellStyle name="_Book2_1_전도금노무비10월_철골내역" xfId="14943" xr:uid="{00000000-0005-0000-0000-0000300F0000}"/>
    <cellStyle name="_Book2_1_전도금노무비10월_철골내역_1차P5 WING 도급내역서(061027)변경전변경후" xfId="14944" xr:uid="{00000000-0005-0000-0000-0000310F0000}"/>
    <cellStyle name="_Book2_1_전도금노무비10월_철골내역_1차최종P5 WING 도급내역서2" xfId="14945" xr:uid="{00000000-0005-0000-0000-0000320F0000}"/>
    <cellStyle name="_Book2_1_전도금노무비10월_철골내역_1차최종P5 WING 도급내역서2-1변경" xfId="14946" xr:uid="{00000000-0005-0000-0000-0000330F0000}"/>
    <cellStyle name="_Book2_1_전도금노무비10월_철골내역_1차최종P5 WING 도급내역서2변경" xfId="14947" xr:uid="{00000000-0005-0000-0000-0000340F0000}"/>
    <cellStyle name="_Book2_1_전도금노무비10월_칠서 견적서(0831)" xfId="14948" xr:uid="{00000000-0005-0000-0000-0000350F0000}"/>
    <cellStyle name="_Book2_1_철골내역" xfId="14949" xr:uid="{00000000-0005-0000-0000-0000360F0000}"/>
    <cellStyle name="_Book2_1_철골내역_1차P5 WING 도급내역서(061027)변경전변경후" xfId="14950" xr:uid="{00000000-0005-0000-0000-0000370F0000}"/>
    <cellStyle name="_Book2_1_철골내역_1차최종P5 WING 도급내역서2" xfId="14951" xr:uid="{00000000-0005-0000-0000-0000380F0000}"/>
    <cellStyle name="_Book2_1_철골내역_1차최종P5 WING 도급내역서2-1변경" xfId="14952" xr:uid="{00000000-0005-0000-0000-0000390F0000}"/>
    <cellStyle name="_Book2_1_철골내역_1차최종P5 WING 도급내역서2변경" xfId="14953" xr:uid="{00000000-0005-0000-0000-00003A0F0000}"/>
    <cellStyle name="_Book2_1_칠서 견적서(0831)" xfId="14954" xr:uid="{00000000-0005-0000-0000-00003B0F0000}"/>
    <cellStyle name="_Book3" xfId="14955" xr:uid="{00000000-0005-0000-0000-00003C0F0000}"/>
    <cellStyle name="_Book5" xfId="14956" xr:uid="{00000000-0005-0000-0000-00003D0F0000}"/>
    <cellStyle name="_BOQ(Hang Lung)" xfId="2940" xr:uid="{00000000-0005-0000-0000-00003E0F0000}"/>
    <cellStyle name="_BOQ(Hang Lung-rev1)" xfId="2941" xr:uid="{00000000-0005-0000-0000-00003F0F0000}"/>
    <cellStyle name="_buip (2)" xfId="14957" xr:uid="{00000000-0005-0000-0000-0000400F0000}"/>
    <cellStyle name="_buip (2)_1차 실행예산" xfId="14958" xr:uid="{00000000-0005-0000-0000-0000410F0000}"/>
    <cellStyle name="_buip (2)_1차 실행예산_A1-공사완료정산서" xfId="14959" xr:uid="{00000000-0005-0000-0000-0000420F0000}"/>
    <cellStyle name="_buip (2)_1차 실행예산_LG전자 청주공장 증축공사(단가견적)" xfId="14960" xr:uid="{00000000-0005-0000-0000-0000430F0000}"/>
    <cellStyle name="_buip (2)_1차 실행예산_TG-K1 PJT 가실행(06.11.24 ,FINSHING동)" xfId="14961" xr:uid="{00000000-0005-0000-0000-0000440F0000}"/>
    <cellStyle name="_buip (2)_1차 실행예산_탕정T8-PJT입찰내역서" xfId="14962" xr:uid="{00000000-0005-0000-0000-0000450F0000}"/>
    <cellStyle name="_buip (2)_1차 실행예산-1" xfId="14963" xr:uid="{00000000-0005-0000-0000-0000460F0000}"/>
    <cellStyle name="_buip (2)_1차 실행예산-1_A1-공사완료정산서" xfId="14964" xr:uid="{00000000-0005-0000-0000-0000470F0000}"/>
    <cellStyle name="_buip (2)_1차 실행예산-1_LG전자 청주공장 증축공사(단가견적)" xfId="14965" xr:uid="{00000000-0005-0000-0000-0000480F0000}"/>
    <cellStyle name="_buip (2)_1차 실행예산-1_TG-K1 PJT 가실행(06.11.24 ,FINSHING동)" xfId="14966" xr:uid="{00000000-0005-0000-0000-0000490F0000}"/>
    <cellStyle name="_buip (2)_1차 실행예산-1_탕정T8-PJT입찰내역서" xfId="14967" xr:uid="{00000000-0005-0000-0000-00004A0F0000}"/>
    <cellStyle name="_buip (2)_2차 실행예산-1(2)" xfId="14968" xr:uid="{00000000-0005-0000-0000-00004B0F0000}"/>
    <cellStyle name="_buip (2)_2차 실행예산-1(2)_A1-공사완료정산서" xfId="14969" xr:uid="{00000000-0005-0000-0000-00004C0F0000}"/>
    <cellStyle name="_buip (2)_2차 실행예산-1(2)_LG전자 청주공장 증축공사(단가견적)" xfId="14970" xr:uid="{00000000-0005-0000-0000-00004D0F0000}"/>
    <cellStyle name="_buip (2)_2차 실행예산-1(2)_TG-K1 PJT 가실행(06.11.24 ,FINSHING동)" xfId="14971" xr:uid="{00000000-0005-0000-0000-00004E0F0000}"/>
    <cellStyle name="_buip (2)_2차 실행예산-1(2)_탕정T8-PJT입찰내역서" xfId="14972" xr:uid="{00000000-0005-0000-0000-00004F0F0000}"/>
    <cellStyle name="_buip (2)_A1-공사완료정산서" xfId="14973" xr:uid="{00000000-0005-0000-0000-0000500F0000}"/>
    <cellStyle name="_buip (2)_LG전자 청주공장 증축공사(단가견적)" xfId="14974" xr:uid="{00000000-0005-0000-0000-0000510F0000}"/>
    <cellStyle name="_buip (2)_TG-K1 PJT 가실행(06.11.24 ,FINSHING동)" xfId="14975" xr:uid="{00000000-0005-0000-0000-0000520F0000}"/>
    <cellStyle name="_buip (2)_인하대 하이테크센타 신축공사 (견적)" xfId="14976" xr:uid="{00000000-0005-0000-0000-0000530F0000}"/>
    <cellStyle name="_buip (2)_인하대 하이테크센타 신축공사 (견적)_A1-공사완료정산서" xfId="14977" xr:uid="{00000000-0005-0000-0000-0000540F0000}"/>
    <cellStyle name="_buip (2)_인하대 하이테크센타 신축공사 (견적)_LG전자 청주공장 증축공사(단가견적)" xfId="14978" xr:uid="{00000000-0005-0000-0000-0000550F0000}"/>
    <cellStyle name="_buip (2)_인하대 하이테크센타 신축공사 (견적)_TG-K1 PJT 가실행(06.11.24 ,FINSHING동)" xfId="14979" xr:uid="{00000000-0005-0000-0000-0000560F0000}"/>
    <cellStyle name="_buip (2)_인하대 하이테크센타 신축공사 (견적)_탕정T8-PJT입찰내역서" xfId="14980" xr:uid="{00000000-0005-0000-0000-0000570F0000}"/>
    <cellStyle name="_buip (2)_인하대계약" xfId="14981" xr:uid="{00000000-0005-0000-0000-0000580F0000}"/>
    <cellStyle name="_buip (2)_인하대계약_A1-공사완료정산서" xfId="14982" xr:uid="{00000000-0005-0000-0000-0000590F0000}"/>
    <cellStyle name="_buip (2)_인하대계약_LG전자 청주공장 증축공사(단가견적)" xfId="14983" xr:uid="{00000000-0005-0000-0000-00005A0F0000}"/>
    <cellStyle name="_buip (2)_인하대계약_TG-K1 PJT 가실행(06.11.24 ,FINSHING동)" xfId="14984" xr:uid="{00000000-0005-0000-0000-00005B0F0000}"/>
    <cellStyle name="_buip (2)_인하대계약_탕정T8-PJT입찰내역서" xfId="14985" xr:uid="{00000000-0005-0000-0000-00005C0F0000}"/>
    <cellStyle name="_buip (2)_중간정산예정서-12065" xfId="14986" xr:uid="{00000000-0005-0000-0000-00005D0F0000}"/>
    <cellStyle name="_buip (2)_중간정산예정서-12065_A1-공사완료정산서" xfId="14987" xr:uid="{00000000-0005-0000-0000-00005E0F0000}"/>
    <cellStyle name="_buip (2)_중간정산예정서-12065_LG전자 청주공장 증축공사(단가견적)" xfId="14988" xr:uid="{00000000-0005-0000-0000-00005F0F0000}"/>
    <cellStyle name="_buip (2)_중간정산예정서-12065_TG-K1 PJT 가실행(06.11.24 ,FINSHING동)" xfId="14989" xr:uid="{00000000-0005-0000-0000-0000600F0000}"/>
    <cellStyle name="_buip (2)_중간정산예정서-12065_탕정T8-PJT입찰내역서" xfId="14990" xr:uid="{00000000-0005-0000-0000-0000610F0000}"/>
    <cellStyle name="_buip (2)_탕정T8-PJT입찰내역서" xfId="14991" xr:uid="{00000000-0005-0000-0000-0000620F0000}"/>
    <cellStyle name="_CA816 S2-PJT 050216" xfId="14992" xr:uid="{00000000-0005-0000-0000-0000630F0000}"/>
    <cellStyle name="_CA816 탕정T7-2 PJT 050321" xfId="14993" xr:uid="{00000000-0005-0000-0000-0000640F0000}"/>
    <cellStyle name="_CA816탕정T8 PROJECT060817" xfId="14994" xr:uid="{00000000-0005-0000-0000-0000650F0000}"/>
    <cellStyle name="_CEILING 골조(C-형강(아연도),분리형T-bar) " xfId="14995" xr:uid="{00000000-0005-0000-0000-0000660F0000}"/>
    <cellStyle name="_CF PROJECT 기계냉각수배관공사" xfId="14996" xr:uid="{00000000-0005-0000-0000-0000670F0000}"/>
    <cellStyle name="_CG_SI_070522_R01_농협중앙회평택물류센터" xfId="14997" xr:uid="{00000000-0005-0000-0000-0000680F0000}"/>
    <cellStyle name="_CI 금액(10~12월예상)_1101_LCDTV(11월2일)" xfId="2942" xr:uid="{00000000-0005-0000-0000-0000690F0000}"/>
    <cellStyle name="_CI 금액(10~12월예상)_1101_LCDTV(11월2일)_★07년+6월+관리비용항목+1차+070611" xfId="2943" xr:uid="{00000000-0005-0000-0000-00006A0F0000}"/>
    <cellStyle name="_CI 금액(10~12월예상)_1101_LCDTV(11월2일)_관리비용_강정구_061220" xfId="2944" xr:uid="{00000000-0005-0000-0000-00006B0F0000}"/>
    <cellStyle name="_CI 금액(2월~6월예상)(0303)" xfId="2945" xr:uid="{00000000-0005-0000-0000-00006C0F0000}"/>
    <cellStyle name="_CI 금액(2월~6월예상)(0303)_★07년+6월+관리비용항목+1차+070611" xfId="2946" xr:uid="{00000000-0005-0000-0000-00006D0F0000}"/>
    <cellStyle name="_CI 금액(2월~6월예상)(0303)_2 ~ 9월 예상 060420" xfId="2947" xr:uid="{00000000-0005-0000-0000-00006E0F0000}"/>
    <cellStyle name="_CI 금액(2월~6월예상)(0303)_2 ~ 9월 예상 060420_★07년+6월+관리비용항목+1차+070611" xfId="2948" xr:uid="{00000000-0005-0000-0000-00006F0F0000}"/>
    <cellStyle name="_CI 금액(2월~6월예상)(0303)_2 ~ 9월 예상 060420_CI 금액(10~12월예상)_1101_LCDTV(11월2일)" xfId="2949" xr:uid="{00000000-0005-0000-0000-0000700F0000}"/>
    <cellStyle name="_CI 금액(2월~6월예상)(0303)_2 ~ 9월 예상 060420_CI 금액(10~12월예상)_1101_LCDTV(11월2일)_★07년+6월+관리비용항목+1차+070611" xfId="2950" xr:uid="{00000000-0005-0000-0000-0000710F0000}"/>
    <cellStyle name="_CI 금액(2월~6월예상)(0303)_2 ~ 9월 예상 060420_CI 금액(10~12월예상)_1101_LCDTV(11월2일)_관리비용_강정구_061220" xfId="2951" xr:uid="{00000000-0005-0000-0000-0000720F0000}"/>
    <cellStyle name="_CI 금액(2월~6월예상)(0303)_2 ~ 9월 예상 060420_LCD TV  (060908)_강성철D 접수" xfId="2952" xr:uid="{00000000-0005-0000-0000-0000730F0000}"/>
    <cellStyle name="_CI 금액(2월~6월예상)(0303)_2 ~ 9월 예상 060420_LCD TV  (060908)_강성철D 접수_★07년+6월+관리비용항목+1차+070611" xfId="2953" xr:uid="{00000000-0005-0000-0000-0000740F0000}"/>
    <cellStyle name="_CI 금액(2월~6월예상)(0303)_2 ~ 9월 예상 060420_LCD TV  (060908)_강성철D 접수_CI 금액(10~12월예상)_1101_LCDTV(11월2일)" xfId="2954" xr:uid="{00000000-0005-0000-0000-0000750F0000}"/>
    <cellStyle name="_CI 금액(2월~6월예상)(0303)_2 ~ 9월 예상 060420_LCD TV  (060908)_강성철D 접수_CI 금액(10~12월예상)_1101_LCDTV(11월2일)_★07년+6월+관리비용항목+1차+070611" xfId="2955" xr:uid="{00000000-0005-0000-0000-0000760F0000}"/>
    <cellStyle name="_CI 금액(2월~6월예상)(0303)_2 ~ 9월 예상 060420_LCD TV  (060908)_강성철D 접수_CI 금액(10~12월예상)_1101_LCDTV(11월2일)_관리비용_강정구_061220" xfId="2956" xr:uid="{00000000-0005-0000-0000-0000770F0000}"/>
    <cellStyle name="_CI 금액(2월~6월예상)(0303)_2 ~ 9월 예상 060420_LCD TV  (060908)_강성철D 접수_관리비용_강정구_061220" xfId="2957" xr:uid="{00000000-0005-0000-0000-0000780F0000}"/>
    <cellStyle name="_CI 금액(2월~6월예상)(0303)_2 ~ 9월 예상 060420_관리비용_강정구_061220" xfId="2958" xr:uid="{00000000-0005-0000-0000-0000790F0000}"/>
    <cellStyle name="_CI 금액(2월~6월예상)(0303)_2 ~ 9월 예상 060420_예상실적 정리(060811)" xfId="2959" xr:uid="{00000000-0005-0000-0000-00007A0F0000}"/>
    <cellStyle name="_CI 금액(2월~6월예상)(0303)_2 ~ 9월 예상 060420_예상실적 정리(060811)_★07년+6월+관리비용항목+1차+070611" xfId="2960" xr:uid="{00000000-0005-0000-0000-00007B0F0000}"/>
    <cellStyle name="_CI 금액(2월~6월예상)(0303)_2 ~ 9월 예상 060420_예상실적 정리(060811)_CI 금액(10~12월예상)_1101_LCDTV(11월2일)" xfId="2961" xr:uid="{00000000-0005-0000-0000-00007C0F0000}"/>
    <cellStyle name="_CI 금액(2월~6월예상)(0303)_2 ~ 9월 예상 060420_예상실적 정리(060811)_CI 금액(10~12월예상)_1101_LCDTV(11월2일)_★07년+6월+관리비용항목+1차+070611" xfId="2962" xr:uid="{00000000-0005-0000-0000-00007D0F0000}"/>
    <cellStyle name="_CI 금액(2월~6월예상)(0303)_2 ~ 9월 예상 060420_예상실적 정리(060811)_CI 금액(10~12월예상)_1101_LCDTV(11월2일)_관리비용_강정구_061220" xfId="2963" xr:uid="{00000000-0005-0000-0000-00007E0F0000}"/>
    <cellStyle name="_CI 금액(2월~6월예상)(0303)_2 ~ 9월 예상 060420_예상실적 정리(060811)_관리비용_강정구_061220" xfId="2964" xr:uid="{00000000-0005-0000-0000-00007F0F0000}"/>
    <cellStyle name="_CI 금액(2월~6월예상)(0303)_3월CI실적예상보고(3월~6월)0331최종" xfId="2965" xr:uid="{00000000-0005-0000-0000-0000800F0000}"/>
    <cellStyle name="_CI 금액(2월~6월예상)(0303)_3월CI실적예상보고(3월~6월)0331최종_★07년+6월+관리비용항목+1차+070611" xfId="2966" xr:uid="{00000000-0005-0000-0000-0000810F0000}"/>
    <cellStyle name="_CI 금액(2월~6월예상)(0303)_3월CI실적예상보고(3월~6월)0331최종_3월CI실적예상보고(3월~9월)0421" xfId="2967" xr:uid="{00000000-0005-0000-0000-0000820F0000}"/>
    <cellStyle name="_CI 금액(2월~6월예상)(0303)_3월CI실적예상보고(3월~6월)0331최종_3월CI실적예상보고(3월~9월)0421_★07년+6월+관리비용항목+1차+070611" xfId="2968" xr:uid="{00000000-0005-0000-0000-0000830F0000}"/>
    <cellStyle name="_CI 금액(2월~6월예상)(0303)_3월CI실적예상보고(3월~6월)0331최종_3월CI실적예상보고(3월~9월)0421_5월 CI 점검회의_전략구매(0512)_CRT (2)" xfId="2969" xr:uid="{00000000-0005-0000-0000-0000840F0000}"/>
    <cellStyle name="_CI 금액(2월~6월예상)(0303)_3월CI실적예상보고(3월~6월)0331최종_3월CI실적예상보고(3월~9월)0421_5월 CI 점검회의_전략구매(0512)_CRT (2)_★07년+6월+관리비용항목+1차+070611" xfId="2970" xr:uid="{00000000-0005-0000-0000-0000850F0000}"/>
    <cellStyle name="_CI 금액(2월~6월예상)(0303)_3월CI실적예상보고(3월~6월)0331최종_3월CI실적예상보고(3월~9월)0421_5월 CI 점검회의_전략구매(0512)_CRT (2)_CI 금액(10~12월예상)_1101_LCDTV(11월2일)" xfId="2971" xr:uid="{00000000-0005-0000-0000-0000860F0000}"/>
    <cellStyle name="_CI 금액(2월~6월예상)(0303)_3월CI실적예상보고(3월~6월)0331최종_3월CI실적예상보고(3월~9월)0421_5월 CI 점검회의_전략구매(0512)_CRT (2)_CI 금액(10~12월예상)_1101_LCDTV(11월2일)_★07년+6월+관리비용항목+1차+070611" xfId="2972" xr:uid="{00000000-0005-0000-0000-0000870F0000}"/>
    <cellStyle name="_CI 금액(2월~6월예상)(0303)_3월CI실적예상보고(3월~6월)0331최종_3월CI실적예상보고(3월~9월)0421_5월 CI 점검회의_전략구매(0512)_CRT (2)_CI 금액(10~12월예상)_1101_LCDTV(11월2일)_관리비용_강정구_061220" xfId="2973" xr:uid="{00000000-0005-0000-0000-0000880F0000}"/>
    <cellStyle name="_CI 금액(2월~6월예상)(0303)_3월CI실적예상보고(3월~6월)0331최종_3월CI실적예상보고(3월~9월)0421_5월 CI 점검회의_전략구매(0512)_CRT (2)_LCD TV  (060908)_강성철D 접수" xfId="2974" xr:uid="{00000000-0005-0000-0000-0000890F0000}"/>
    <cellStyle name="_CI 금액(2월~6월예상)(0303)_3월CI실적예상보고(3월~6월)0331최종_3월CI실적예상보고(3월~9월)0421_5월 CI 점검회의_전략구매(0512)_CRT (2)_LCD TV  (060908)_강성철D 접수_★07년+6월+관리비용항목+1차+070611" xfId="2975" xr:uid="{00000000-0005-0000-0000-00008A0F0000}"/>
    <cellStyle name="_CI 금액(2월~6월예상)(0303)_3월CI실적예상보고(3월~6월)0331최종_3월CI실적예상보고(3월~9월)0421_5월 CI 점검회의_전략구매(0512)_CRT (2)_LCD TV  (060908)_강성철D 접수_CI 금액(10~12월예상)_1101_LCDTV(11월2일)" xfId="2976" xr:uid="{00000000-0005-0000-0000-00008B0F0000}"/>
    <cellStyle name="_CI 금액(2월~6월예상)(0303)_3월CI실적예상보고(3월~6월)0331최종_3월CI실적예상보고(3월~9월)0421_5월 CI 점검회의_전략구매(0512)_CRT (2)_LCD TV  (060908)_강성철D 접수_CI 금액(10~12월예상)_1101_LCDTV(11월2일)_★07년+6월+관리비용항목+1차+070611" xfId="2977" xr:uid="{00000000-0005-0000-0000-00008C0F0000}"/>
    <cellStyle name="_CI 금액(2월~6월예상)(0303)_3월CI실적예상보고(3월~6월)0331최종_3월CI실적예상보고(3월~9월)0421_5월 CI 점검회의_전략구매(0512)_CRT (2)_LCD TV  (060908)_강성철D 접수_CI 금액(10~12월예상)_1101_LCDTV(11월2일)_관리비용_강정구_061220" xfId="2978" xr:uid="{00000000-0005-0000-0000-00008D0F0000}"/>
    <cellStyle name="_CI 금액(2월~6월예상)(0303)_3월CI실적예상보고(3월~6월)0331최종_3월CI실적예상보고(3월~9월)0421_5월 CI 점검회의_전략구매(0512)_CRT (2)_LCD TV  (060908)_강성철D 접수_관리비용_강정구_061220" xfId="2979" xr:uid="{00000000-0005-0000-0000-00008E0F0000}"/>
    <cellStyle name="_CI 금액(2월~6월예상)(0303)_3월CI실적예상보고(3월~6월)0331최종_3월CI실적예상보고(3월~9월)0421_5월 CI 점검회의_전략구매(0512)_CRT (2)_관리비용_강정구_061220" xfId="2980" xr:uid="{00000000-0005-0000-0000-00008F0F0000}"/>
    <cellStyle name="_CI 금액(2월~6월예상)(0303)_3월CI실적예상보고(3월~6월)0331최종_3월CI실적예상보고(3월~9월)0421_5월 CI 점검회의_전략구매(0512)_CRT (2)_예상실적 정리(060811)" xfId="2981" xr:uid="{00000000-0005-0000-0000-0000900F0000}"/>
    <cellStyle name="_CI 금액(2월~6월예상)(0303)_3월CI실적예상보고(3월~6월)0331최종_3월CI실적예상보고(3월~9월)0421_5월 CI 점검회의_전략구매(0512)_CRT (2)_예상실적 정리(060811)_★07년+6월+관리비용항목+1차+070611" xfId="2982" xr:uid="{00000000-0005-0000-0000-0000910F0000}"/>
    <cellStyle name="_CI 금액(2월~6월예상)(0303)_3월CI실적예상보고(3월~6월)0331최종_3월CI실적예상보고(3월~9월)0421_5월 CI 점검회의_전략구매(0512)_CRT (2)_예상실적 정리(060811)_CI 금액(10~12월예상)_1101_LCDTV(11월2일)" xfId="2983" xr:uid="{00000000-0005-0000-0000-0000920F0000}"/>
    <cellStyle name="_CI 금액(2월~6월예상)(0303)_3월CI실적예상보고(3월~6월)0331최종_3월CI실적예상보고(3월~9월)0421_5월 CI 점검회의_전략구매(0512)_CRT (2)_예상실적 정리(060811)_CI 금액(10~12월예상)_1101_LCDTV(11월2일)_★07년+6월+관리비용항목+1차+070611" xfId="2984" xr:uid="{00000000-0005-0000-0000-0000930F0000}"/>
    <cellStyle name="_CI 금액(2월~6월예상)(0303)_3월CI실적예상보고(3월~6월)0331최종_3월CI실적예상보고(3월~9월)0421_5월 CI 점검회의_전략구매(0512)_CRT (2)_예상실적 정리(060811)_CI 금액(10~12월예상)_1101_LCDTV(11월2일)_관리비용_강정구_061220" xfId="2985" xr:uid="{00000000-0005-0000-0000-0000940F0000}"/>
    <cellStyle name="_CI 금액(2월~6월예상)(0303)_3월CI실적예상보고(3월~6월)0331최종_3월CI실적예상보고(3월~9월)0421_5월 CI 점검회의_전략구매(0512)_CRT (2)_예상실적 정리(060811)_관리비용_강정구_061220" xfId="2986" xr:uid="{00000000-0005-0000-0000-0000950F0000}"/>
    <cellStyle name="_CI 금액(2월~6월예상)(0303)_3월CI실적예상보고(3월~6월)0331최종_3월CI실적예상보고(3월~9월)0421_CI 금액(10~12월예상)_1101_LCDTV(11월2일)" xfId="2987" xr:uid="{00000000-0005-0000-0000-0000960F0000}"/>
    <cellStyle name="_CI 금액(2월~6월예상)(0303)_3월CI실적예상보고(3월~6월)0331최종_3월CI실적예상보고(3월~9월)0421_CI 금액(10~12월예상)_1101_LCDTV(11월2일)_★07년+6월+관리비용항목+1차+070611" xfId="2988" xr:uid="{00000000-0005-0000-0000-0000970F0000}"/>
    <cellStyle name="_CI 금액(2월~6월예상)(0303)_3월CI실적예상보고(3월~6월)0331최종_3월CI실적예상보고(3월~9월)0421_CI 금액(10~12월예상)_1101_LCDTV(11월2일)_관리비용_강정구_061220" xfId="2989" xr:uid="{00000000-0005-0000-0000-0000980F0000}"/>
    <cellStyle name="_CI 금액(2월~6월예상)(0303)_3월CI실적예상보고(3월~6월)0331최종_3월CI실적예상보고(3월~9월)0421_LCD TV  (060908)_강성철D 접수" xfId="2990" xr:uid="{00000000-0005-0000-0000-0000990F0000}"/>
    <cellStyle name="_CI 금액(2월~6월예상)(0303)_3월CI실적예상보고(3월~6월)0331최종_3월CI실적예상보고(3월~9월)0421_LCD TV  (060908)_강성철D 접수_★07년+6월+관리비용항목+1차+070611" xfId="2991" xr:uid="{00000000-0005-0000-0000-00009A0F0000}"/>
    <cellStyle name="_CI 금액(2월~6월예상)(0303)_3월CI실적예상보고(3월~6월)0331최종_3월CI실적예상보고(3월~9월)0421_LCD TV  (060908)_강성철D 접수_CI 금액(10~12월예상)_1101_LCDTV(11월2일)" xfId="2992" xr:uid="{00000000-0005-0000-0000-00009B0F0000}"/>
    <cellStyle name="_CI 금액(2월~6월예상)(0303)_3월CI실적예상보고(3월~6월)0331최종_3월CI실적예상보고(3월~9월)0421_LCD TV  (060908)_강성철D 접수_CI 금액(10~12월예상)_1101_LCDTV(11월2일)_★07년+6월+관리비용항목+1차+070611" xfId="2993" xr:uid="{00000000-0005-0000-0000-00009C0F0000}"/>
    <cellStyle name="_CI 금액(2월~6월예상)(0303)_3월CI실적예상보고(3월~6월)0331최종_3월CI실적예상보고(3월~9월)0421_LCD TV  (060908)_강성철D 접수_CI 금액(10~12월예상)_1101_LCDTV(11월2일)_관리비용_강정구_061220" xfId="2994" xr:uid="{00000000-0005-0000-0000-00009D0F0000}"/>
    <cellStyle name="_CI 금액(2월~6월예상)(0303)_3월CI실적예상보고(3월~6월)0331최종_3월CI실적예상보고(3월~9월)0421_LCD TV  (060908)_강성철D 접수_관리비용_강정구_061220" xfId="2995" xr:uid="{00000000-0005-0000-0000-00009E0F0000}"/>
    <cellStyle name="_CI 금액(2월~6월예상)(0303)_3월CI실적예상보고(3월~6월)0331최종_3월CI실적예상보고(3월~9월)0421_관리비용_강정구_061220" xfId="2996" xr:uid="{00000000-0005-0000-0000-00009F0F0000}"/>
    <cellStyle name="_CI 금액(2월~6월예상)(0303)_3월CI실적예상보고(3월~6월)0331최종_3월CI실적예상보고(3월~9월)0421_예상실적 정리(060811)" xfId="2997" xr:uid="{00000000-0005-0000-0000-0000A00F0000}"/>
    <cellStyle name="_CI 금액(2월~6월예상)(0303)_3월CI실적예상보고(3월~6월)0331최종_3월CI실적예상보고(3월~9월)0421_예상실적 정리(060811)_★07년+6월+관리비용항목+1차+070611" xfId="2998" xr:uid="{00000000-0005-0000-0000-0000A10F0000}"/>
    <cellStyle name="_CI 금액(2월~6월예상)(0303)_3월CI실적예상보고(3월~6월)0331최종_3월CI실적예상보고(3월~9월)0421_예상실적 정리(060811)_CI 금액(10~12월예상)_1101_LCDTV(11월2일)" xfId="2999" xr:uid="{00000000-0005-0000-0000-0000A20F0000}"/>
    <cellStyle name="_CI 금액(2월~6월예상)(0303)_3월CI실적예상보고(3월~6월)0331최종_3월CI실적예상보고(3월~9월)0421_예상실적 정리(060811)_CI 금액(10~12월예상)_1101_LCDTV(11월2일)_★07년+6월+관리비용항목+1차+070611" xfId="3000" xr:uid="{00000000-0005-0000-0000-0000A30F0000}"/>
    <cellStyle name="_CI 금액(2월~6월예상)(0303)_3월CI실적예상보고(3월~6월)0331최종_3월CI실적예상보고(3월~9월)0421_예상실적 정리(060811)_CI 금액(10~12월예상)_1101_LCDTV(11월2일)_관리비용_강정구_061220" xfId="3001" xr:uid="{00000000-0005-0000-0000-0000A40F0000}"/>
    <cellStyle name="_CI 금액(2월~6월예상)(0303)_3월CI실적예상보고(3월~6월)0331최종_3월CI실적예상보고(3월~9월)0421_예상실적 정리(060811)_관리비용_강정구_061220" xfId="3002" xr:uid="{00000000-0005-0000-0000-0000A50F0000}"/>
    <cellStyle name="_CI 금액(2월~6월예상)(0303)_3월CI실적예상보고(3월~6월)0331최종_CI 금액(10~12월예상)_1101_LCDTV(11월2일)" xfId="3003" xr:uid="{00000000-0005-0000-0000-0000A60F0000}"/>
    <cellStyle name="_CI 금액(2월~6월예상)(0303)_3월CI실적예상보고(3월~6월)0331최종_CI 금액(10~12월예상)_1101_LCDTV(11월2일)_★07년+6월+관리비용항목+1차+070611" xfId="3004" xr:uid="{00000000-0005-0000-0000-0000A70F0000}"/>
    <cellStyle name="_CI 금액(2월~6월예상)(0303)_3월CI실적예상보고(3월~6월)0331최종_CI 금액(10~12월예상)_1101_LCDTV(11월2일)_관리비용_강정구_061220" xfId="3005" xr:uid="{00000000-0005-0000-0000-0000A80F0000}"/>
    <cellStyle name="_CI 금액(2월~6월예상)(0303)_3월CI실적예상보고(3월~6월)0331최종_LCD TV  (060908)_강성철D 접수" xfId="3006" xr:uid="{00000000-0005-0000-0000-0000A90F0000}"/>
    <cellStyle name="_CI 금액(2월~6월예상)(0303)_3월CI실적예상보고(3월~6월)0331최종_LCD TV  (060908)_강성철D 접수_★07년+6월+관리비용항목+1차+070611" xfId="3007" xr:uid="{00000000-0005-0000-0000-0000AA0F0000}"/>
    <cellStyle name="_CI 금액(2월~6월예상)(0303)_3월CI실적예상보고(3월~6월)0331최종_LCD TV  (060908)_강성철D 접수_CI 금액(10~12월예상)_1101_LCDTV(11월2일)" xfId="3008" xr:uid="{00000000-0005-0000-0000-0000AB0F0000}"/>
    <cellStyle name="_CI 금액(2월~6월예상)(0303)_3월CI실적예상보고(3월~6월)0331최종_LCD TV  (060908)_강성철D 접수_CI 금액(10~12월예상)_1101_LCDTV(11월2일)_★07년+6월+관리비용항목+1차+070611" xfId="3009" xr:uid="{00000000-0005-0000-0000-0000AC0F0000}"/>
    <cellStyle name="_CI 금액(2월~6월예상)(0303)_3월CI실적예상보고(3월~6월)0331최종_LCD TV  (060908)_강성철D 접수_CI 금액(10~12월예상)_1101_LCDTV(11월2일)_관리비용_강정구_061220" xfId="3010" xr:uid="{00000000-0005-0000-0000-0000AD0F0000}"/>
    <cellStyle name="_CI 금액(2월~6월예상)(0303)_3월CI실적예상보고(3월~6월)0331최종_LCD TV  (060908)_강성철D 접수_관리비용_강정구_061220" xfId="3011" xr:uid="{00000000-0005-0000-0000-0000AE0F0000}"/>
    <cellStyle name="_CI 금액(2월~6월예상)(0303)_3월CI실적예상보고(3월~6월)0331최종_관리비용_강정구_061220" xfId="3012" xr:uid="{00000000-0005-0000-0000-0000AF0F0000}"/>
    <cellStyle name="_CI 금액(2월~6월예상)(0303)_3월CI실적예상보고(3월~6월)0331최종_예상실적 정리(060811)" xfId="3013" xr:uid="{00000000-0005-0000-0000-0000B00F0000}"/>
    <cellStyle name="_CI 금액(2월~6월예상)(0303)_3월CI실적예상보고(3월~6월)0331최종_예상실적 정리(060811)_★07년+6월+관리비용항목+1차+070611" xfId="3014" xr:uid="{00000000-0005-0000-0000-0000B10F0000}"/>
    <cellStyle name="_CI 금액(2월~6월예상)(0303)_3월CI실적예상보고(3월~6월)0331최종_예상실적 정리(060811)_CI 금액(10~12월예상)_1101_LCDTV(11월2일)" xfId="3015" xr:uid="{00000000-0005-0000-0000-0000B20F0000}"/>
    <cellStyle name="_CI 금액(2월~6월예상)(0303)_3월CI실적예상보고(3월~6월)0331최종_예상실적 정리(060811)_CI 금액(10~12월예상)_1101_LCDTV(11월2일)_★07년+6월+관리비용항목+1차+070611" xfId="3016" xr:uid="{00000000-0005-0000-0000-0000B30F0000}"/>
    <cellStyle name="_CI 금액(2월~6월예상)(0303)_3월CI실적예상보고(3월~6월)0331최종_예상실적 정리(060811)_CI 금액(10~12월예상)_1101_LCDTV(11월2일)_관리비용_강정구_061220" xfId="3017" xr:uid="{00000000-0005-0000-0000-0000B40F0000}"/>
    <cellStyle name="_CI 금액(2월~6월예상)(0303)_3월CI실적예상보고(3월~6월)0331최종_예상실적 정리(060811)_관리비용_강정구_061220" xfId="3018" xr:uid="{00000000-0005-0000-0000-0000B50F0000}"/>
    <cellStyle name="_CI 금액(2월~6월예상)(0303)_5월 CI 점검회의_전략구매(0512)_CRT (2)" xfId="3019" xr:uid="{00000000-0005-0000-0000-0000B60F0000}"/>
    <cellStyle name="_CI 금액(2월~6월예상)(0303)_5월 CI 점검회의_전략구매(0512)_CRT (2)_★07년+6월+관리비용항목+1차+070611" xfId="3020" xr:uid="{00000000-0005-0000-0000-0000B70F0000}"/>
    <cellStyle name="_CI 금액(2월~6월예상)(0303)_5월 CI 점검회의_전략구매(0512)_CRT (2)_CI 금액(10~12월예상)_1101_LCDTV(11월2일)" xfId="3021" xr:uid="{00000000-0005-0000-0000-0000B80F0000}"/>
    <cellStyle name="_CI 금액(2월~6월예상)(0303)_5월 CI 점검회의_전략구매(0512)_CRT (2)_CI 금액(10~12월예상)_1101_LCDTV(11월2일)_★07년+6월+관리비용항목+1차+070611" xfId="3022" xr:uid="{00000000-0005-0000-0000-0000B90F0000}"/>
    <cellStyle name="_CI 금액(2월~6월예상)(0303)_5월 CI 점검회의_전략구매(0512)_CRT (2)_CI 금액(10~12월예상)_1101_LCDTV(11월2일)_관리비용_강정구_061220" xfId="3023" xr:uid="{00000000-0005-0000-0000-0000BA0F0000}"/>
    <cellStyle name="_CI 금액(2월~6월예상)(0303)_5월 CI 점검회의_전략구매(0512)_CRT (2)_LCD TV  (060908)_강성철D 접수" xfId="3024" xr:uid="{00000000-0005-0000-0000-0000BB0F0000}"/>
    <cellStyle name="_CI 금액(2월~6월예상)(0303)_5월 CI 점검회의_전략구매(0512)_CRT (2)_LCD TV  (060908)_강성철D 접수_★07년+6월+관리비용항목+1차+070611" xfId="3025" xr:uid="{00000000-0005-0000-0000-0000BC0F0000}"/>
    <cellStyle name="_CI 금액(2월~6월예상)(0303)_5월 CI 점검회의_전략구매(0512)_CRT (2)_LCD TV  (060908)_강성철D 접수_CI 금액(10~12월예상)_1101_LCDTV(11월2일)" xfId="3026" xr:uid="{00000000-0005-0000-0000-0000BD0F0000}"/>
    <cellStyle name="_CI 금액(2월~6월예상)(0303)_5월 CI 점검회의_전략구매(0512)_CRT (2)_LCD TV  (060908)_강성철D 접수_CI 금액(10~12월예상)_1101_LCDTV(11월2일)_★07년+6월+관리비용항목+1차+070611" xfId="3027" xr:uid="{00000000-0005-0000-0000-0000BE0F0000}"/>
    <cellStyle name="_CI 금액(2월~6월예상)(0303)_5월 CI 점검회의_전략구매(0512)_CRT (2)_LCD TV  (060908)_강성철D 접수_CI 금액(10~12월예상)_1101_LCDTV(11월2일)_관리비용_강정구_061220" xfId="3028" xr:uid="{00000000-0005-0000-0000-0000BF0F0000}"/>
    <cellStyle name="_CI 금액(2월~6월예상)(0303)_5월 CI 점검회의_전략구매(0512)_CRT (2)_LCD TV  (060908)_강성철D 접수_관리비용_강정구_061220" xfId="3029" xr:uid="{00000000-0005-0000-0000-0000C00F0000}"/>
    <cellStyle name="_CI 금액(2월~6월예상)(0303)_5월 CI 점검회의_전략구매(0512)_CRT (2)_관리비용_강정구_061220" xfId="3030" xr:uid="{00000000-0005-0000-0000-0000C10F0000}"/>
    <cellStyle name="_CI 금액(2월~6월예상)(0303)_5월 CI 점검회의_전략구매(0512)_CRT (2)_예상실적 정리(060811)" xfId="3031" xr:uid="{00000000-0005-0000-0000-0000C20F0000}"/>
    <cellStyle name="_CI 금액(2월~6월예상)(0303)_5월 CI 점검회의_전략구매(0512)_CRT (2)_예상실적 정리(060811)_★07년+6월+관리비용항목+1차+070611" xfId="3032" xr:uid="{00000000-0005-0000-0000-0000C30F0000}"/>
    <cellStyle name="_CI 금액(2월~6월예상)(0303)_5월 CI 점검회의_전략구매(0512)_CRT (2)_예상실적 정리(060811)_CI 금액(10~12월예상)_1101_LCDTV(11월2일)" xfId="3033" xr:uid="{00000000-0005-0000-0000-0000C40F0000}"/>
    <cellStyle name="_CI 금액(2월~6월예상)(0303)_5월 CI 점검회의_전략구매(0512)_CRT (2)_예상실적 정리(060811)_CI 금액(10~12월예상)_1101_LCDTV(11월2일)_★07년+6월+관리비용항목+1차+070611" xfId="3034" xr:uid="{00000000-0005-0000-0000-0000C50F0000}"/>
    <cellStyle name="_CI 금액(2월~6월예상)(0303)_5월 CI 점검회의_전략구매(0512)_CRT (2)_예상실적 정리(060811)_CI 금액(10~12월예상)_1101_LCDTV(11월2일)_관리비용_강정구_061220" xfId="3035" xr:uid="{00000000-0005-0000-0000-0000C60F0000}"/>
    <cellStyle name="_CI 금액(2월~6월예상)(0303)_5월 CI 점검회의_전략구매(0512)_CRT (2)_예상실적 정리(060811)_관리비용_강정구_061220" xfId="3036" xr:uid="{00000000-0005-0000-0000-0000C70F0000}"/>
    <cellStyle name="_CI 금액(2월~6월예상)(0303)_CI 금액(10~12월예상)_1101_LCDTV(11월2일)" xfId="3037" xr:uid="{00000000-0005-0000-0000-0000C80F0000}"/>
    <cellStyle name="_CI 금액(2월~6월예상)(0303)_CI 금액(10~12월예상)_1101_LCDTV(11월2일)_★07년+6월+관리비용항목+1차+070611" xfId="3038" xr:uid="{00000000-0005-0000-0000-0000C90F0000}"/>
    <cellStyle name="_CI 금액(2월~6월예상)(0303)_CI 금액(10~12월예상)_1101_LCDTV(11월2일)_관리비용_강정구_061220" xfId="3039" xr:uid="{00000000-0005-0000-0000-0000CA0F0000}"/>
    <cellStyle name="_CI 금액(2월~6월예상)(0303)_LCD TV  (060908)_강성철D 접수" xfId="3040" xr:uid="{00000000-0005-0000-0000-0000CB0F0000}"/>
    <cellStyle name="_CI 금액(2월~6월예상)(0303)_LCD TV  (060908)_강성철D 접수_★07년+6월+관리비용항목+1차+070611" xfId="3041" xr:uid="{00000000-0005-0000-0000-0000CC0F0000}"/>
    <cellStyle name="_CI 금액(2월~6월예상)(0303)_LCD TV  (060908)_강성철D 접수_CI 금액(10~12월예상)_1101_LCDTV(11월2일)" xfId="3042" xr:uid="{00000000-0005-0000-0000-0000CD0F0000}"/>
    <cellStyle name="_CI 금액(2월~6월예상)(0303)_LCD TV  (060908)_강성철D 접수_CI 금액(10~12월예상)_1101_LCDTV(11월2일)_★07년+6월+관리비용항목+1차+070611" xfId="3043" xr:uid="{00000000-0005-0000-0000-0000CE0F0000}"/>
    <cellStyle name="_CI 금액(2월~6월예상)(0303)_LCD TV  (060908)_강성철D 접수_CI 금액(10~12월예상)_1101_LCDTV(11월2일)_관리비용_강정구_061220" xfId="3044" xr:uid="{00000000-0005-0000-0000-0000CF0F0000}"/>
    <cellStyle name="_CI 금액(2월~6월예상)(0303)_LCD TV  (060908)_강성철D 접수_관리비용_강정구_061220" xfId="3045" xr:uid="{00000000-0005-0000-0000-0000D00F0000}"/>
    <cellStyle name="_CI 금액(2월~6월예상)(0303)_가격 동향 0510 (2)" xfId="3046" xr:uid="{00000000-0005-0000-0000-0000D10F0000}"/>
    <cellStyle name="_CI 금액(2월~6월예상)(0303)_가격 동향 0510 (2)_★07년+6월+관리비용항목+1차+070611" xfId="3047" xr:uid="{00000000-0005-0000-0000-0000D20F0000}"/>
    <cellStyle name="_CI 금액(2월~6월예상)(0303)_가격 동향 0510 (2)_CI 금액(10~12월예상)_1101_LCDTV(11월2일)" xfId="3048" xr:uid="{00000000-0005-0000-0000-0000D30F0000}"/>
    <cellStyle name="_CI 금액(2월~6월예상)(0303)_가격 동향 0510 (2)_CI 금액(10~12월예상)_1101_LCDTV(11월2일)_★07년+6월+관리비용항목+1차+070611" xfId="3049" xr:uid="{00000000-0005-0000-0000-0000D40F0000}"/>
    <cellStyle name="_CI 금액(2월~6월예상)(0303)_가격 동향 0510 (2)_CI 금액(10~12월예상)_1101_LCDTV(11월2일)_관리비용_강정구_061220" xfId="3050" xr:uid="{00000000-0005-0000-0000-0000D50F0000}"/>
    <cellStyle name="_CI 금액(2월~6월예상)(0303)_가격 동향 0510 (2)_LCD TV  (060908)_강성철D 접수" xfId="3051" xr:uid="{00000000-0005-0000-0000-0000D60F0000}"/>
    <cellStyle name="_CI 금액(2월~6월예상)(0303)_가격 동향 0510 (2)_LCD TV  (060908)_강성철D 접수_★07년+6월+관리비용항목+1차+070611" xfId="3052" xr:uid="{00000000-0005-0000-0000-0000D70F0000}"/>
    <cellStyle name="_CI 금액(2월~6월예상)(0303)_가격 동향 0510 (2)_LCD TV  (060908)_강성철D 접수_CI 금액(10~12월예상)_1101_LCDTV(11월2일)" xfId="3053" xr:uid="{00000000-0005-0000-0000-0000D80F0000}"/>
    <cellStyle name="_CI 금액(2월~6월예상)(0303)_가격 동향 0510 (2)_LCD TV  (060908)_강성철D 접수_CI 금액(10~12월예상)_1101_LCDTV(11월2일)_★07년+6월+관리비용항목+1차+070611" xfId="3054" xr:uid="{00000000-0005-0000-0000-0000D90F0000}"/>
    <cellStyle name="_CI 금액(2월~6월예상)(0303)_가격 동향 0510 (2)_LCD TV  (060908)_강성철D 접수_CI 금액(10~12월예상)_1101_LCDTV(11월2일)_관리비용_강정구_061220" xfId="3055" xr:uid="{00000000-0005-0000-0000-0000DA0F0000}"/>
    <cellStyle name="_CI 금액(2월~6월예상)(0303)_가격 동향 0510 (2)_LCD TV  (060908)_강성철D 접수_관리비용_강정구_061220" xfId="3056" xr:uid="{00000000-0005-0000-0000-0000DB0F0000}"/>
    <cellStyle name="_CI 금액(2월~6월예상)(0303)_가격 동향 0510 (2)_관리비용_강정구_061220" xfId="3057" xr:uid="{00000000-0005-0000-0000-0000DC0F0000}"/>
    <cellStyle name="_CI 금액(2월~6월예상)(0303)_가격 동향 0510 (2)_예상실적 정리(060811)" xfId="3058" xr:uid="{00000000-0005-0000-0000-0000DD0F0000}"/>
    <cellStyle name="_CI 금액(2월~6월예상)(0303)_가격 동향 0510 (2)_예상실적 정리(060811)_★07년+6월+관리비용항목+1차+070611" xfId="3059" xr:uid="{00000000-0005-0000-0000-0000DE0F0000}"/>
    <cellStyle name="_CI 금액(2월~6월예상)(0303)_가격 동향 0510 (2)_예상실적 정리(060811)_CI 금액(10~12월예상)_1101_LCDTV(11월2일)" xfId="3060" xr:uid="{00000000-0005-0000-0000-0000DF0F0000}"/>
    <cellStyle name="_CI 금액(2월~6월예상)(0303)_가격 동향 0510 (2)_예상실적 정리(060811)_CI 금액(10~12월예상)_1101_LCDTV(11월2일)_★07년+6월+관리비용항목+1차+070611" xfId="3061" xr:uid="{00000000-0005-0000-0000-0000E00F0000}"/>
    <cellStyle name="_CI 금액(2월~6월예상)(0303)_가격 동향 0510 (2)_예상실적 정리(060811)_CI 금액(10~12월예상)_1101_LCDTV(11월2일)_관리비용_강정구_061220" xfId="3062" xr:uid="{00000000-0005-0000-0000-0000E10F0000}"/>
    <cellStyle name="_CI 금액(2월~6월예상)(0303)_가격 동향 0510 (2)_예상실적 정리(060811)_관리비용_강정구_061220" xfId="3063" xr:uid="{00000000-0005-0000-0000-0000E20F0000}"/>
    <cellStyle name="_CI 금액(2월~6월예상)(0303)_관리비용_강정구_061220" xfId="3064" xr:uid="{00000000-0005-0000-0000-0000E30F0000}"/>
    <cellStyle name="_CI 금액(2월~6월예상)(0303)_예상실적 정리(060811)" xfId="3065" xr:uid="{00000000-0005-0000-0000-0000E40F0000}"/>
    <cellStyle name="_CI 금액(2월~6월예상)(0303)_예상실적 정리(060811)_★07년+6월+관리비용항목+1차+070611" xfId="3066" xr:uid="{00000000-0005-0000-0000-0000E50F0000}"/>
    <cellStyle name="_CI 금액(2월~6월예상)(0303)_예상실적 정리(060811)_CI 금액(10~12월예상)_1101_LCDTV(11월2일)" xfId="3067" xr:uid="{00000000-0005-0000-0000-0000E60F0000}"/>
    <cellStyle name="_CI 금액(2월~6월예상)(0303)_예상실적 정리(060811)_CI 금액(10~12월예상)_1101_LCDTV(11월2일)_★07년+6월+관리비용항목+1차+070611" xfId="3068" xr:uid="{00000000-0005-0000-0000-0000E70F0000}"/>
    <cellStyle name="_CI 금액(2월~6월예상)(0303)_예상실적 정리(060811)_CI 금액(10~12월예상)_1101_LCDTV(11월2일)_관리비용_강정구_061220" xfId="3069" xr:uid="{00000000-0005-0000-0000-0000E80F0000}"/>
    <cellStyle name="_CI 금액(2월~6월예상)(0303)_예상실적 정리(060811)_관리비용_강정구_061220" xfId="3070" xr:uid="{00000000-0005-0000-0000-0000E90F0000}"/>
    <cellStyle name="_CI 금액(2월예상)최종" xfId="3071" xr:uid="{00000000-0005-0000-0000-0000EA0F0000}"/>
    <cellStyle name="_CI 금액(2월예상)최종_★07년+6월+관리비용항목+1차+070611" xfId="3072" xr:uid="{00000000-0005-0000-0000-0000EB0F0000}"/>
    <cellStyle name="_CI 금액(2월예상)최종_2 ~ 9월 예상 060420" xfId="3073" xr:uid="{00000000-0005-0000-0000-0000EC0F0000}"/>
    <cellStyle name="_CI 금액(2월예상)최종_2 ~ 9월 예상 060420_★07년+6월+관리비용항목+1차+070611" xfId="3074" xr:uid="{00000000-0005-0000-0000-0000ED0F0000}"/>
    <cellStyle name="_CI 금액(2월예상)최종_2 ~ 9월 예상 060420_CI 금액(10~12월예상)_1101_LCDTV(11월2일)" xfId="3075" xr:uid="{00000000-0005-0000-0000-0000EE0F0000}"/>
    <cellStyle name="_CI 금액(2월예상)최종_2 ~ 9월 예상 060420_CI 금액(10~12월예상)_1101_LCDTV(11월2일)_★07년+6월+관리비용항목+1차+070611" xfId="3076" xr:uid="{00000000-0005-0000-0000-0000EF0F0000}"/>
    <cellStyle name="_CI 금액(2월예상)최종_2 ~ 9월 예상 060420_CI 금액(10~12월예상)_1101_LCDTV(11월2일)_관리비용_강정구_061220" xfId="3077" xr:uid="{00000000-0005-0000-0000-0000F00F0000}"/>
    <cellStyle name="_CI 금액(2월예상)최종_2 ~ 9월 예상 060420_LCD TV  (060908)_강성철D 접수" xfId="3078" xr:uid="{00000000-0005-0000-0000-0000F10F0000}"/>
    <cellStyle name="_CI 금액(2월예상)최종_2 ~ 9월 예상 060420_LCD TV  (060908)_강성철D 접수_★07년+6월+관리비용항목+1차+070611" xfId="3079" xr:uid="{00000000-0005-0000-0000-0000F20F0000}"/>
    <cellStyle name="_CI 금액(2월예상)최종_2 ~ 9월 예상 060420_LCD TV  (060908)_강성철D 접수_CI 금액(10~12월예상)_1101_LCDTV(11월2일)" xfId="3080" xr:uid="{00000000-0005-0000-0000-0000F30F0000}"/>
    <cellStyle name="_CI 금액(2월예상)최종_2 ~ 9월 예상 060420_LCD TV  (060908)_강성철D 접수_CI 금액(10~12월예상)_1101_LCDTV(11월2일)_★07년+6월+관리비용항목+1차+070611" xfId="3081" xr:uid="{00000000-0005-0000-0000-0000F40F0000}"/>
    <cellStyle name="_CI 금액(2월예상)최종_2 ~ 9월 예상 060420_LCD TV  (060908)_강성철D 접수_CI 금액(10~12월예상)_1101_LCDTV(11월2일)_관리비용_강정구_061220" xfId="3082" xr:uid="{00000000-0005-0000-0000-0000F50F0000}"/>
    <cellStyle name="_CI 금액(2월예상)최종_2 ~ 9월 예상 060420_LCD TV  (060908)_강성철D 접수_관리비용_강정구_061220" xfId="3083" xr:uid="{00000000-0005-0000-0000-0000F60F0000}"/>
    <cellStyle name="_CI 금액(2월예상)최종_2 ~ 9월 예상 060420_관리비용_강정구_061220" xfId="3084" xr:uid="{00000000-0005-0000-0000-0000F70F0000}"/>
    <cellStyle name="_CI 금액(2월예상)최종_2 ~ 9월 예상 060420_예상실적 정리(060811)" xfId="3085" xr:uid="{00000000-0005-0000-0000-0000F80F0000}"/>
    <cellStyle name="_CI 금액(2월예상)최종_2 ~ 9월 예상 060420_예상실적 정리(060811)_★07년+6월+관리비용항목+1차+070611" xfId="3086" xr:uid="{00000000-0005-0000-0000-0000F90F0000}"/>
    <cellStyle name="_CI 금액(2월예상)최종_2 ~ 9월 예상 060420_예상실적 정리(060811)_CI 금액(10~12월예상)_1101_LCDTV(11월2일)" xfId="3087" xr:uid="{00000000-0005-0000-0000-0000FA0F0000}"/>
    <cellStyle name="_CI 금액(2월예상)최종_2 ~ 9월 예상 060420_예상실적 정리(060811)_CI 금액(10~12월예상)_1101_LCDTV(11월2일)_★07년+6월+관리비용항목+1차+070611" xfId="3088" xr:uid="{00000000-0005-0000-0000-0000FB0F0000}"/>
    <cellStyle name="_CI 금액(2월예상)최종_2 ~ 9월 예상 060420_예상실적 정리(060811)_CI 금액(10~12월예상)_1101_LCDTV(11월2일)_관리비용_강정구_061220" xfId="3089" xr:uid="{00000000-0005-0000-0000-0000FC0F0000}"/>
    <cellStyle name="_CI 금액(2월예상)최종_2 ~ 9월 예상 060420_예상실적 정리(060811)_관리비용_강정구_061220" xfId="3090" xr:uid="{00000000-0005-0000-0000-0000FD0F0000}"/>
    <cellStyle name="_CI 금액(2월예상)최종_3월CI실적예상보고(3월~6월)0331최종" xfId="3091" xr:uid="{00000000-0005-0000-0000-0000FE0F0000}"/>
    <cellStyle name="_CI 금액(2월예상)최종_3월CI실적예상보고(3월~6월)0331최종_★07년+6월+관리비용항목+1차+070611" xfId="3092" xr:uid="{00000000-0005-0000-0000-0000FF0F0000}"/>
    <cellStyle name="_CI 금액(2월예상)최종_3월CI실적예상보고(3월~6월)0331최종_3월CI실적예상보고(3월~9월)0421" xfId="3093" xr:uid="{00000000-0005-0000-0000-000000100000}"/>
    <cellStyle name="_CI 금액(2월예상)최종_3월CI실적예상보고(3월~6월)0331최종_3월CI실적예상보고(3월~9월)0421_★07년+6월+관리비용항목+1차+070611" xfId="3094" xr:uid="{00000000-0005-0000-0000-000001100000}"/>
    <cellStyle name="_CI 금액(2월예상)최종_3월CI실적예상보고(3월~6월)0331최종_3월CI실적예상보고(3월~9월)0421_5월 CI 점검회의_전략구매(0512)_CRT (2)" xfId="3095" xr:uid="{00000000-0005-0000-0000-000002100000}"/>
    <cellStyle name="_CI 금액(2월예상)최종_3월CI실적예상보고(3월~6월)0331최종_3월CI실적예상보고(3월~9월)0421_5월 CI 점검회의_전략구매(0512)_CRT (2)_★07년+6월+관리비용항목+1차+070611" xfId="3096" xr:uid="{00000000-0005-0000-0000-000003100000}"/>
    <cellStyle name="_CI 금액(2월예상)최종_3월CI실적예상보고(3월~6월)0331최종_3월CI실적예상보고(3월~9월)0421_5월 CI 점검회의_전략구매(0512)_CRT (2)_CI 금액(10~12월예상)_1101_LCDTV(11월2일)" xfId="3097" xr:uid="{00000000-0005-0000-0000-000004100000}"/>
    <cellStyle name="_CI 금액(2월예상)최종_3월CI실적예상보고(3월~6월)0331최종_3월CI실적예상보고(3월~9월)0421_5월 CI 점검회의_전략구매(0512)_CRT (2)_CI 금액(10~12월예상)_1101_LCDTV(11월2일)_★07년+6월+관리비용항목+1차+070611" xfId="3098" xr:uid="{00000000-0005-0000-0000-000005100000}"/>
    <cellStyle name="_CI 금액(2월예상)최종_3월CI실적예상보고(3월~6월)0331최종_3월CI실적예상보고(3월~9월)0421_5월 CI 점검회의_전략구매(0512)_CRT (2)_CI 금액(10~12월예상)_1101_LCDTV(11월2일)_관리비용_강정구_061220" xfId="3099" xr:uid="{00000000-0005-0000-0000-000006100000}"/>
    <cellStyle name="_CI 금액(2월예상)최종_3월CI실적예상보고(3월~6월)0331최종_3월CI실적예상보고(3월~9월)0421_5월 CI 점검회의_전략구매(0512)_CRT (2)_LCD TV  (060908)_강성철D 접수" xfId="3100" xr:uid="{00000000-0005-0000-0000-000007100000}"/>
    <cellStyle name="_CI 금액(2월예상)최종_3월CI실적예상보고(3월~6월)0331최종_3월CI실적예상보고(3월~9월)0421_5월 CI 점검회의_전략구매(0512)_CRT (2)_LCD TV  (060908)_강성철D 접수_★07년+6월+관리비용항목+1차+070611" xfId="3101" xr:uid="{00000000-0005-0000-0000-000008100000}"/>
    <cellStyle name="_CI 금액(2월예상)최종_3월CI실적예상보고(3월~6월)0331최종_3월CI실적예상보고(3월~9월)0421_5월 CI 점검회의_전략구매(0512)_CRT (2)_LCD TV  (060908)_강성철D 접수_CI 금액(10~12월예상)_1101_LCDTV(11월2일)" xfId="3102" xr:uid="{00000000-0005-0000-0000-000009100000}"/>
    <cellStyle name="_CI 금액(2월예상)최종_3월CI실적예상보고(3월~6월)0331최종_3월CI실적예상보고(3월~9월)0421_5월 CI 점검회의_전략구매(0512)_CRT (2)_LCD TV  (060908)_강성철D 접수_CI 금액(10~12월예상)_1101_LCDTV(11월2일)_★07년+6월+관리비용항목+1차+070611" xfId="3103" xr:uid="{00000000-0005-0000-0000-00000A100000}"/>
    <cellStyle name="_CI 금액(2월예상)최종_3월CI실적예상보고(3월~6월)0331최종_3월CI실적예상보고(3월~9월)0421_5월 CI 점검회의_전략구매(0512)_CRT (2)_LCD TV  (060908)_강성철D 접수_CI 금액(10~12월예상)_1101_LCDTV(11월2일)_관리비용_강정구_061220" xfId="3104" xr:uid="{00000000-0005-0000-0000-00000B100000}"/>
    <cellStyle name="_CI 금액(2월예상)최종_3월CI실적예상보고(3월~6월)0331최종_3월CI실적예상보고(3월~9월)0421_5월 CI 점검회의_전략구매(0512)_CRT (2)_LCD TV  (060908)_강성철D 접수_관리비용_강정구_061220" xfId="3105" xr:uid="{00000000-0005-0000-0000-00000C100000}"/>
    <cellStyle name="_CI 금액(2월예상)최종_3월CI실적예상보고(3월~6월)0331최종_3월CI실적예상보고(3월~9월)0421_5월 CI 점검회의_전략구매(0512)_CRT (2)_관리비용_강정구_061220" xfId="3106" xr:uid="{00000000-0005-0000-0000-00000D100000}"/>
    <cellStyle name="_CI 금액(2월예상)최종_3월CI실적예상보고(3월~6월)0331최종_3월CI실적예상보고(3월~9월)0421_5월 CI 점검회의_전략구매(0512)_CRT (2)_예상실적 정리(060811)" xfId="3107" xr:uid="{00000000-0005-0000-0000-00000E100000}"/>
    <cellStyle name="_CI 금액(2월예상)최종_3월CI실적예상보고(3월~6월)0331최종_3월CI실적예상보고(3월~9월)0421_5월 CI 점검회의_전략구매(0512)_CRT (2)_예상실적 정리(060811)_★07년+6월+관리비용항목+1차+070611" xfId="3108" xr:uid="{00000000-0005-0000-0000-00000F100000}"/>
    <cellStyle name="_CI 금액(2월예상)최종_3월CI실적예상보고(3월~6월)0331최종_3월CI실적예상보고(3월~9월)0421_5월 CI 점검회의_전략구매(0512)_CRT (2)_예상실적 정리(060811)_CI 금액(10~12월예상)_1101_LCDTV(11월2일)" xfId="3109" xr:uid="{00000000-0005-0000-0000-000010100000}"/>
    <cellStyle name="_CI 금액(2월예상)최종_3월CI실적예상보고(3월~6월)0331최종_3월CI실적예상보고(3월~9월)0421_5월 CI 점검회의_전략구매(0512)_CRT (2)_예상실적 정리(060811)_CI 금액(10~12월예상)_1101_LCDTV(11월2일)_★07년+6월+관리비용항목+1차+070611" xfId="3110" xr:uid="{00000000-0005-0000-0000-000011100000}"/>
    <cellStyle name="_CI 금액(2월예상)최종_3월CI실적예상보고(3월~6월)0331최종_3월CI실적예상보고(3월~9월)0421_5월 CI 점검회의_전략구매(0512)_CRT (2)_예상실적 정리(060811)_CI 금액(10~12월예상)_1101_LCDTV(11월2일)_관리비용_강정구_061220" xfId="3111" xr:uid="{00000000-0005-0000-0000-000012100000}"/>
    <cellStyle name="_CI 금액(2월예상)최종_3월CI실적예상보고(3월~6월)0331최종_3월CI실적예상보고(3월~9월)0421_5월 CI 점검회의_전략구매(0512)_CRT (2)_예상실적 정리(060811)_관리비용_강정구_061220" xfId="3112" xr:uid="{00000000-0005-0000-0000-000013100000}"/>
    <cellStyle name="_CI 금액(2월예상)최종_3월CI실적예상보고(3월~6월)0331최종_3월CI실적예상보고(3월~9월)0421_CI 금액(10~12월예상)_1101_LCDTV(11월2일)" xfId="3113" xr:uid="{00000000-0005-0000-0000-000014100000}"/>
    <cellStyle name="_CI 금액(2월예상)최종_3월CI실적예상보고(3월~6월)0331최종_3월CI실적예상보고(3월~9월)0421_CI 금액(10~12월예상)_1101_LCDTV(11월2일)_★07년+6월+관리비용항목+1차+070611" xfId="3114" xr:uid="{00000000-0005-0000-0000-000015100000}"/>
    <cellStyle name="_CI 금액(2월예상)최종_3월CI실적예상보고(3월~6월)0331최종_3월CI실적예상보고(3월~9월)0421_CI 금액(10~12월예상)_1101_LCDTV(11월2일)_관리비용_강정구_061220" xfId="3115" xr:uid="{00000000-0005-0000-0000-000016100000}"/>
    <cellStyle name="_CI 금액(2월예상)최종_3월CI실적예상보고(3월~6월)0331최종_3월CI실적예상보고(3월~9월)0421_LCD TV  (060908)_강성철D 접수" xfId="3116" xr:uid="{00000000-0005-0000-0000-000017100000}"/>
    <cellStyle name="_CI 금액(2월예상)최종_3월CI실적예상보고(3월~6월)0331최종_3월CI실적예상보고(3월~9월)0421_LCD TV  (060908)_강성철D 접수_★07년+6월+관리비용항목+1차+070611" xfId="3117" xr:uid="{00000000-0005-0000-0000-000018100000}"/>
    <cellStyle name="_CI 금액(2월예상)최종_3월CI실적예상보고(3월~6월)0331최종_3월CI실적예상보고(3월~9월)0421_LCD TV  (060908)_강성철D 접수_CI 금액(10~12월예상)_1101_LCDTV(11월2일)" xfId="3118" xr:uid="{00000000-0005-0000-0000-000019100000}"/>
    <cellStyle name="_CI 금액(2월예상)최종_3월CI실적예상보고(3월~6월)0331최종_3월CI실적예상보고(3월~9월)0421_LCD TV  (060908)_강성철D 접수_CI 금액(10~12월예상)_1101_LCDTV(11월2일)_★07년+6월+관리비용항목+1차+070611" xfId="3119" xr:uid="{00000000-0005-0000-0000-00001A100000}"/>
    <cellStyle name="_CI 금액(2월예상)최종_3월CI실적예상보고(3월~6월)0331최종_3월CI실적예상보고(3월~9월)0421_LCD TV  (060908)_강성철D 접수_CI 금액(10~12월예상)_1101_LCDTV(11월2일)_관리비용_강정구_061220" xfId="3120" xr:uid="{00000000-0005-0000-0000-00001B100000}"/>
    <cellStyle name="_CI 금액(2월예상)최종_3월CI실적예상보고(3월~6월)0331최종_3월CI실적예상보고(3월~9월)0421_LCD TV  (060908)_강성철D 접수_관리비용_강정구_061220" xfId="3121" xr:uid="{00000000-0005-0000-0000-00001C100000}"/>
    <cellStyle name="_CI 금액(2월예상)최종_3월CI실적예상보고(3월~6월)0331최종_3월CI실적예상보고(3월~9월)0421_관리비용_강정구_061220" xfId="3122" xr:uid="{00000000-0005-0000-0000-00001D100000}"/>
    <cellStyle name="_CI 금액(2월예상)최종_3월CI실적예상보고(3월~6월)0331최종_3월CI실적예상보고(3월~9월)0421_예상실적 정리(060811)" xfId="3123" xr:uid="{00000000-0005-0000-0000-00001E100000}"/>
    <cellStyle name="_CI 금액(2월예상)최종_3월CI실적예상보고(3월~6월)0331최종_3월CI실적예상보고(3월~9월)0421_예상실적 정리(060811)_★07년+6월+관리비용항목+1차+070611" xfId="3124" xr:uid="{00000000-0005-0000-0000-00001F100000}"/>
    <cellStyle name="_CI 금액(2월예상)최종_3월CI실적예상보고(3월~6월)0331최종_3월CI실적예상보고(3월~9월)0421_예상실적 정리(060811)_CI 금액(10~12월예상)_1101_LCDTV(11월2일)" xfId="3125" xr:uid="{00000000-0005-0000-0000-000020100000}"/>
    <cellStyle name="_CI 금액(2월예상)최종_3월CI실적예상보고(3월~6월)0331최종_3월CI실적예상보고(3월~9월)0421_예상실적 정리(060811)_CI 금액(10~12월예상)_1101_LCDTV(11월2일)_★07년+6월+관리비용항목+1차+070611" xfId="3126" xr:uid="{00000000-0005-0000-0000-000021100000}"/>
    <cellStyle name="_CI 금액(2월예상)최종_3월CI실적예상보고(3월~6월)0331최종_3월CI실적예상보고(3월~9월)0421_예상실적 정리(060811)_CI 금액(10~12월예상)_1101_LCDTV(11월2일)_관리비용_강정구_061220" xfId="3127" xr:uid="{00000000-0005-0000-0000-000022100000}"/>
    <cellStyle name="_CI 금액(2월예상)최종_3월CI실적예상보고(3월~6월)0331최종_3월CI실적예상보고(3월~9월)0421_예상실적 정리(060811)_관리비용_강정구_061220" xfId="3128" xr:uid="{00000000-0005-0000-0000-000023100000}"/>
    <cellStyle name="_CI 금액(2월예상)최종_3월CI실적예상보고(3월~6월)0331최종_CI 금액(10~12월예상)_1101_LCDTV(11월2일)" xfId="3129" xr:uid="{00000000-0005-0000-0000-000024100000}"/>
    <cellStyle name="_CI 금액(2월예상)최종_3월CI실적예상보고(3월~6월)0331최종_CI 금액(10~12월예상)_1101_LCDTV(11월2일)_★07년+6월+관리비용항목+1차+070611" xfId="3130" xr:uid="{00000000-0005-0000-0000-000025100000}"/>
    <cellStyle name="_CI 금액(2월예상)최종_3월CI실적예상보고(3월~6월)0331최종_CI 금액(10~12월예상)_1101_LCDTV(11월2일)_관리비용_강정구_061220" xfId="3131" xr:uid="{00000000-0005-0000-0000-000026100000}"/>
    <cellStyle name="_CI 금액(2월예상)최종_3월CI실적예상보고(3월~6월)0331최종_LCD TV  (060908)_강성철D 접수" xfId="3132" xr:uid="{00000000-0005-0000-0000-000027100000}"/>
    <cellStyle name="_CI 금액(2월예상)최종_3월CI실적예상보고(3월~6월)0331최종_LCD TV  (060908)_강성철D 접수_★07년+6월+관리비용항목+1차+070611" xfId="3133" xr:uid="{00000000-0005-0000-0000-000028100000}"/>
    <cellStyle name="_CI 금액(2월예상)최종_3월CI실적예상보고(3월~6월)0331최종_LCD TV  (060908)_강성철D 접수_CI 금액(10~12월예상)_1101_LCDTV(11월2일)" xfId="3134" xr:uid="{00000000-0005-0000-0000-000029100000}"/>
    <cellStyle name="_CI 금액(2월예상)최종_3월CI실적예상보고(3월~6월)0331최종_LCD TV  (060908)_강성철D 접수_CI 금액(10~12월예상)_1101_LCDTV(11월2일)_★07년+6월+관리비용항목+1차+070611" xfId="3135" xr:uid="{00000000-0005-0000-0000-00002A100000}"/>
    <cellStyle name="_CI 금액(2월예상)최종_3월CI실적예상보고(3월~6월)0331최종_LCD TV  (060908)_강성철D 접수_CI 금액(10~12월예상)_1101_LCDTV(11월2일)_관리비용_강정구_061220" xfId="3136" xr:uid="{00000000-0005-0000-0000-00002B100000}"/>
    <cellStyle name="_CI 금액(2월예상)최종_3월CI실적예상보고(3월~6월)0331최종_LCD TV  (060908)_강성철D 접수_관리비용_강정구_061220" xfId="3137" xr:uid="{00000000-0005-0000-0000-00002C100000}"/>
    <cellStyle name="_CI 금액(2월예상)최종_3월CI실적예상보고(3월~6월)0331최종_관리비용_강정구_061220" xfId="3138" xr:uid="{00000000-0005-0000-0000-00002D100000}"/>
    <cellStyle name="_CI 금액(2월예상)최종_3월CI실적예상보고(3월~6월)0331최종_예상실적 정리(060811)" xfId="3139" xr:uid="{00000000-0005-0000-0000-00002E100000}"/>
    <cellStyle name="_CI 금액(2월예상)최종_3월CI실적예상보고(3월~6월)0331최종_예상실적 정리(060811)_★07년+6월+관리비용항목+1차+070611" xfId="3140" xr:uid="{00000000-0005-0000-0000-00002F100000}"/>
    <cellStyle name="_CI 금액(2월예상)최종_3월CI실적예상보고(3월~6월)0331최종_예상실적 정리(060811)_CI 금액(10~12월예상)_1101_LCDTV(11월2일)" xfId="3141" xr:uid="{00000000-0005-0000-0000-000030100000}"/>
    <cellStyle name="_CI 금액(2월예상)최종_3월CI실적예상보고(3월~6월)0331최종_예상실적 정리(060811)_CI 금액(10~12월예상)_1101_LCDTV(11월2일)_★07년+6월+관리비용항목+1차+070611" xfId="3142" xr:uid="{00000000-0005-0000-0000-000031100000}"/>
    <cellStyle name="_CI 금액(2월예상)최종_3월CI실적예상보고(3월~6월)0331최종_예상실적 정리(060811)_CI 금액(10~12월예상)_1101_LCDTV(11월2일)_관리비용_강정구_061220" xfId="3143" xr:uid="{00000000-0005-0000-0000-000032100000}"/>
    <cellStyle name="_CI 금액(2월예상)최종_3월CI실적예상보고(3월~6월)0331최종_예상실적 정리(060811)_관리비용_강정구_061220" xfId="3144" xr:uid="{00000000-0005-0000-0000-000033100000}"/>
    <cellStyle name="_CI 금액(2월예상)최종_5월 CI 점검회의_전략구매(0512)_CRT (2)" xfId="3145" xr:uid="{00000000-0005-0000-0000-000034100000}"/>
    <cellStyle name="_CI 금액(2월예상)최종_5월 CI 점검회의_전략구매(0512)_CRT (2)_★07년+6월+관리비용항목+1차+070611" xfId="3146" xr:uid="{00000000-0005-0000-0000-000035100000}"/>
    <cellStyle name="_CI 금액(2월예상)최종_5월 CI 점검회의_전략구매(0512)_CRT (2)_CI 금액(10~12월예상)_1101_LCDTV(11월2일)" xfId="3147" xr:uid="{00000000-0005-0000-0000-000036100000}"/>
    <cellStyle name="_CI 금액(2월예상)최종_5월 CI 점검회의_전략구매(0512)_CRT (2)_CI 금액(10~12월예상)_1101_LCDTV(11월2일)_★07년+6월+관리비용항목+1차+070611" xfId="3148" xr:uid="{00000000-0005-0000-0000-000037100000}"/>
    <cellStyle name="_CI 금액(2월예상)최종_5월 CI 점검회의_전략구매(0512)_CRT (2)_CI 금액(10~12월예상)_1101_LCDTV(11월2일)_관리비용_강정구_061220" xfId="3149" xr:uid="{00000000-0005-0000-0000-000038100000}"/>
    <cellStyle name="_CI 금액(2월예상)최종_5월 CI 점검회의_전략구매(0512)_CRT (2)_LCD TV  (060908)_강성철D 접수" xfId="3150" xr:uid="{00000000-0005-0000-0000-000039100000}"/>
    <cellStyle name="_CI 금액(2월예상)최종_5월 CI 점검회의_전략구매(0512)_CRT (2)_LCD TV  (060908)_강성철D 접수_★07년+6월+관리비용항목+1차+070611" xfId="3151" xr:uid="{00000000-0005-0000-0000-00003A100000}"/>
    <cellStyle name="_CI 금액(2월예상)최종_5월 CI 점검회의_전략구매(0512)_CRT (2)_LCD TV  (060908)_강성철D 접수_CI 금액(10~12월예상)_1101_LCDTV(11월2일)" xfId="3152" xr:uid="{00000000-0005-0000-0000-00003B100000}"/>
    <cellStyle name="_CI 금액(2월예상)최종_5월 CI 점검회의_전략구매(0512)_CRT (2)_LCD TV  (060908)_강성철D 접수_CI 금액(10~12월예상)_1101_LCDTV(11월2일)_★07년+6월+관리비용항목+1차+070611" xfId="3153" xr:uid="{00000000-0005-0000-0000-00003C100000}"/>
    <cellStyle name="_CI 금액(2월예상)최종_5월 CI 점검회의_전략구매(0512)_CRT (2)_LCD TV  (060908)_강성철D 접수_CI 금액(10~12월예상)_1101_LCDTV(11월2일)_관리비용_강정구_061220" xfId="3154" xr:uid="{00000000-0005-0000-0000-00003D100000}"/>
    <cellStyle name="_CI 금액(2월예상)최종_5월 CI 점검회의_전략구매(0512)_CRT (2)_LCD TV  (060908)_강성철D 접수_관리비용_강정구_061220" xfId="3155" xr:uid="{00000000-0005-0000-0000-00003E100000}"/>
    <cellStyle name="_CI 금액(2월예상)최종_5월 CI 점검회의_전략구매(0512)_CRT (2)_관리비용_강정구_061220" xfId="3156" xr:uid="{00000000-0005-0000-0000-00003F100000}"/>
    <cellStyle name="_CI 금액(2월예상)최종_5월 CI 점검회의_전략구매(0512)_CRT (2)_예상실적 정리(060811)" xfId="3157" xr:uid="{00000000-0005-0000-0000-000040100000}"/>
    <cellStyle name="_CI 금액(2월예상)최종_5월 CI 점검회의_전략구매(0512)_CRT (2)_예상실적 정리(060811)_★07년+6월+관리비용항목+1차+070611" xfId="3158" xr:uid="{00000000-0005-0000-0000-000041100000}"/>
    <cellStyle name="_CI 금액(2월예상)최종_5월 CI 점검회의_전략구매(0512)_CRT (2)_예상실적 정리(060811)_CI 금액(10~12월예상)_1101_LCDTV(11월2일)" xfId="3159" xr:uid="{00000000-0005-0000-0000-000042100000}"/>
    <cellStyle name="_CI 금액(2월예상)최종_5월 CI 점검회의_전략구매(0512)_CRT (2)_예상실적 정리(060811)_CI 금액(10~12월예상)_1101_LCDTV(11월2일)_★07년+6월+관리비용항목+1차+070611" xfId="3160" xr:uid="{00000000-0005-0000-0000-000043100000}"/>
    <cellStyle name="_CI 금액(2월예상)최종_5월 CI 점검회의_전략구매(0512)_CRT (2)_예상실적 정리(060811)_CI 금액(10~12월예상)_1101_LCDTV(11월2일)_관리비용_강정구_061220" xfId="3161" xr:uid="{00000000-0005-0000-0000-000044100000}"/>
    <cellStyle name="_CI 금액(2월예상)최종_5월 CI 점검회의_전략구매(0512)_CRT (2)_예상실적 정리(060811)_관리비용_강정구_061220" xfId="3162" xr:uid="{00000000-0005-0000-0000-000045100000}"/>
    <cellStyle name="_CI 금액(2월예상)최종_CI 금액(10~12월예상)_1101_LCDTV(11월2일)" xfId="3163" xr:uid="{00000000-0005-0000-0000-000046100000}"/>
    <cellStyle name="_CI 금액(2월예상)최종_CI 금액(10~12월예상)_1101_LCDTV(11월2일)_★07년+6월+관리비용항목+1차+070611" xfId="3164" xr:uid="{00000000-0005-0000-0000-000047100000}"/>
    <cellStyle name="_CI 금액(2월예상)최종_CI 금액(10~12월예상)_1101_LCDTV(11월2일)_관리비용_강정구_061220" xfId="3165" xr:uid="{00000000-0005-0000-0000-000048100000}"/>
    <cellStyle name="_CI 금액(2월예상)최종_LCD TV  (060908)_강성철D 접수" xfId="3166" xr:uid="{00000000-0005-0000-0000-000049100000}"/>
    <cellStyle name="_CI 금액(2월예상)최종_LCD TV  (060908)_강성철D 접수_★07년+6월+관리비용항목+1차+070611" xfId="3167" xr:uid="{00000000-0005-0000-0000-00004A100000}"/>
    <cellStyle name="_CI 금액(2월예상)최종_LCD TV  (060908)_강성철D 접수_CI 금액(10~12월예상)_1101_LCDTV(11월2일)" xfId="3168" xr:uid="{00000000-0005-0000-0000-00004B100000}"/>
    <cellStyle name="_CI 금액(2월예상)최종_LCD TV  (060908)_강성철D 접수_CI 금액(10~12월예상)_1101_LCDTV(11월2일)_★07년+6월+관리비용항목+1차+070611" xfId="3169" xr:uid="{00000000-0005-0000-0000-00004C100000}"/>
    <cellStyle name="_CI 금액(2월예상)최종_LCD TV  (060908)_강성철D 접수_CI 금액(10~12월예상)_1101_LCDTV(11월2일)_관리비용_강정구_061220" xfId="3170" xr:uid="{00000000-0005-0000-0000-00004D100000}"/>
    <cellStyle name="_CI 금액(2월예상)최종_LCD TV  (060908)_강성철D 접수_관리비용_강정구_061220" xfId="3171" xr:uid="{00000000-0005-0000-0000-00004E100000}"/>
    <cellStyle name="_CI 금액(2월예상)최종_가격 동향 0510 (2)" xfId="3172" xr:uid="{00000000-0005-0000-0000-00004F100000}"/>
    <cellStyle name="_CI 금액(2월예상)최종_가격 동향 0510 (2)_★07년+6월+관리비용항목+1차+070611" xfId="3173" xr:uid="{00000000-0005-0000-0000-000050100000}"/>
    <cellStyle name="_CI 금액(2월예상)최종_가격 동향 0510 (2)_CI 금액(10~12월예상)_1101_LCDTV(11월2일)" xfId="3174" xr:uid="{00000000-0005-0000-0000-000051100000}"/>
    <cellStyle name="_CI 금액(2월예상)최종_가격 동향 0510 (2)_CI 금액(10~12월예상)_1101_LCDTV(11월2일)_★07년+6월+관리비용항목+1차+070611" xfId="3175" xr:uid="{00000000-0005-0000-0000-000052100000}"/>
    <cellStyle name="_CI 금액(2월예상)최종_가격 동향 0510 (2)_CI 금액(10~12월예상)_1101_LCDTV(11월2일)_관리비용_강정구_061220" xfId="3176" xr:uid="{00000000-0005-0000-0000-000053100000}"/>
    <cellStyle name="_CI 금액(2월예상)최종_가격 동향 0510 (2)_LCD TV  (060908)_강성철D 접수" xfId="3177" xr:uid="{00000000-0005-0000-0000-000054100000}"/>
    <cellStyle name="_CI 금액(2월예상)최종_가격 동향 0510 (2)_LCD TV  (060908)_강성철D 접수_★07년+6월+관리비용항목+1차+070611" xfId="3178" xr:uid="{00000000-0005-0000-0000-000055100000}"/>
    <cellStyle name="_CI 금액(2월예상)최종_가격 동향 0510 (2)_LCD TV  (060908)_강성철D 접수_CI 금액(10~12월예상)_1101_LCDTV(11월2일)" xfId="3179" xr:uid="{00000000-0005-0000-0000-000056100000}"/>
    <cellStyle name="_CI 금액(2월예상)최종_가격 동향 0510 (2)_LCD TV  (060908)_강성철D 접수_CI 금액(10~12월예상)_1101_LCDTV(11월2일)_★07년+6월+관리비용항목+1차+070611" xfId="3180" xr:uid="{00000000-0005-0000-0000-000057100000}"/>
    <cellStyle name="_CI 금액(2월예상)최종_가격 동향 0510 (2)_LCD TV  (060908)_강성철D 접수_CI 금액(10~12월예상)_1101_LCDTV(11월2일)_관리비용_강정구_061220" xfId="3181" xr:uid="{00000000-0005-0000-0000-000058100000}"/>
    <cellStyle name="_CI 금액(2월예상)최종_가격 동향 0510 (2)_LCD TV  (060908)_강성철D 접수_관리비용_강정구_061220" xfId="3182" xr:uid="{00000000-0005-0000-0000-000059100000}"/>
    <cellStyle name="_CI 금액(2월예상)최종_가격 동향 0510 (2)_관리비용_강정구_061220" xfId="3183" xr:uid="{00000000-0005-0000-0000-00005A100000}"/>
    <cellStyle name="_CI 금액(2월예상)최종_가격 동향 0510 (2)_예상실적 정리(060811)" xfId="3184" xr:uid="{00000000-0005-0000-0000-00005B100000}"/>
    <cellStyle name="_CI 금액(2월예상)최종_가격 동향 0510 (2)_예상실적 정리(060811)_★07년+6월+관리비용항목+1차+070611" xfId="3185" xr:uid="{00000000-0005-0000-0000-00005C100000}"/>
    <cellStyle name="_CI 금액(2월예상)최종_가격 동향 0510 (2)_예상실적 정리(060811)_CI 금액(10~12월예상)_1101_LCDTV(11월2일)" xfId="3186" xr:uid="{00000000-0005-0000-0000-00005D100000}"/>
    <cellStyle name="_CI 금액(2월예상)최종_가격 동향 0510 (2)_예상실적 정리(060811)_CI 금액(10~12월예상)_1101_LCDTV(11월2일)_★07년+6월+관리비용항목+1차+070611" xfId="3187" xr:uid="{00000000-0005-0000-0000-00005E100000}"/>
    <cellStyle name="_CI 금액(2월예상)최종_가격 동향 0510 (2)_예상실적 정리(060811)_CI 금액(10~12월예상)_1101_LCDTV(11월2일)_관리비용_강정구_061220" xfId="3188" xr:uid="{00000000-0005-0000-0000-00005F100000}"/>
    <cellStyle name="_CI 금액(2월예상)최종_가격 동향 0510 (2)_예상실적 정리(060811)_관리비용_강정구_061220" xfId="3189" xr:uid="{00000000-0005-0000-0000-000060100000}"/>
    <cellStyle name="_CI 금액(2월예상)최종_관리비용_강정구_061220" xfId="3190" xr:uid="{00000000-0005-0000-0000-000061100000}"/>
    <cellStyle name="_CI 금액(2월예상)최종_예상실적 정리(060811)" xfId="3191" xr:uid="{00000000-0005-0000-0000-000062100000}"/>
    <cellStyle name="_CI 금액(2월예상)최종_예상실적 정리(060811)_★07년+6월+관리비용항목+1차+070611" xfId="3192" xr:uid="{00000000-0005-0000-0000-000063100000}"/>
    <cellStyle name="_CI 금액(2월예상)최종_예상실적 정리(060811)_CI 금액(10~12월예상)_1101_LCDTV(11월2일)" xfId="3193" xr:uid="{00000000-0005-0000-0000-000064100000}"/>
    <cellStyle name="_CI 금액(2월예상)최종_예상실적 정리(060811)_CI 금액(10~12월예상)_1101_LCDTV(11월2일)_★07년+6월+관리비용항목+1차+070611" xfId="3194" xr:uid="{00000000-0005-0000-0000-000065100000}"/>
    <cellStyle name="_CI 금액(2월예상)최종_예상실적 정리(060811)_CI 금액(10~12월예상)_1101_LCDTV(11월2일)_관리비용_강정구_061220" xfId="3195" xr:uid="{00000000-0005-0000-0000-000066100000}"/>
    <cellStyle name="_CI 금액(2월예상)최종_예상실적 정리(060811)_관리비용_강정구_061220" xfId="3196" xr:uid="{00000000-0005-0000-0000-000067100000}"/>
    <cellStyle name="_Cisco_spec(To_LGCNS) 견적" xfId="14998" xr:uid="{00000000-0005-0000-0000-000068100000}"/>
    <cellStyle name="_cover" xfId="14999" xr:uid="{00000000-0005-0000-0000-000069100000}"/>
    <cellStyle name="_C식당-도장공사-업체선정041209" xfId="15000" xr:uid="{00000000-0005-0000-0000-00006A100000}"/>
    <cellStyle name="_D1(판매&amp;업무) CATV2.28전송" xfId="15001" xr:uid="{00000000-0005-0000-0000-00006B100000}"/>
    <cellStyle name="_D30112B 대전노은12블럭" xfId="3197" xr:uid="{00000000-0005-0000-0000-00006C100000}"/>
    <cellStyle name="_D30202B 목동9단지 설비자동제어" xfId="3198" xr:uid="{00000000-0005-0000-0000-00006D100000}"/>
    <cellStyle name="_D30410B 해양연구원" xfId="3199" xr:uid="{00000000-0005-0000-0000-00006E100000}"/>
    <cellStyle name="_D31114B 국방과학연구소 사격통제실험실 산출 및 집계표" xfId="3200" xr:uid="{00000000-0005-0000-0000-00006F100000}"/>
    <cellStyle name="_D50921B 나주 국민체육센터" xfId="3201" xr:uid="{00000000-0005-0000-0000-000070100000}"/>
    <cellStyle name="_DCU배관 추가 공사(0920)" xfId="15002" xr:uid="{00000000-0005-0000-0000-000071100000}"/>
    <cellStyle name="_DHU 제작 설치 공사" xfId="15003" xr:uid="{00000000-0005-0000-0000-000072100000}"/>
    <cellStyle name="_DI_LINE_증설_(3.22_제출)" xfId="15004" xr:uid="{00000000-0005-0000-0000-000073100000}"/>
    <cellStyle name="_DIHOOK-UP정산내역(9_16)_final원도급" xfId="15005" xr:uid="{00000000-0005-0000-0000-000074100000}"/>
    <cellStyle name="_dimon" xfId="15006" xr:uid="{00000000-0005-0000-0000-000075100000}"/>
    <cellStyle name="_DZ WALL(6규격)최종040524" xfId="15007" xr:uid="{00000000-0005-0000-0000-000076100000}"/>
    <cellStyle name="_FCST (2)" xfId="15008" xr:uid="{00000000-0005-0000-0000-000077100000}"/>
    <cellStyle name="_FEB PLAN-1" xfId="3202" xr:uid="{00000000-0005-0000-0000-000078100000}"/>
    <cellStyle name="_FMS실행_국민은행" xfId="15009" xr:uid="{00000000-0005-0000-0000-000079100000}"/>
    <cellStyle name="_FQ2233(금강빌딩)" xfId="15010" xr:uid="{00000000-0005-0000-0000-00007A100000}"/>
    <cellStyle name="_Global 선적 (060311)" xfId="3203" xr:uid="{00000000-0005-0000-0000-00007B100000}"/>
    <cellStyle name="_Global선적 (060217)" xfId="3204" xr:uid="{00000000-0005-0000-0000-00007C100000}"/>
    <cellStyle name="_Global선적(060209)" xfId="3205" xr:uid="{00000000-0005-0000-0000-00007D100000}"/>
    <cellStyle name="_G-project 노무비 산출내역" xfId="15011" xr:uid="{00000000-0005-0000-0000-00007E100000}"/>
    <cellStyle name="_hmc전주공장견적조건1" xfId="15012" xr:uid="{00000000-0005-0000-0000-00007F100000}"/>
    <cellStyle name="_HNC_A-PJT추가공사(서브원계약내역서06.12.08)" xfId="15013" xr:uid="{00000000-0005-0000-0000-000080100000}"/>
    <cellStyle name="_HOOK-UP실행(확정)" xfId="3206" xr:uid="{00000000-0005-0000-0000-000081100000}"/>
    <cellStyle name="_HQ2069A" xfId="15014" xr:uid="{00000000-0005-0000-0000-000082100000}"/>
    <cellStyle name="_HQ2329(서초트라팰리스 SDS도면)" xfId="15015" xr:uid="{00000000-0005-0000-0000-000083100000}"/>
    <cellStyle name="_HW내역서" xfId="15016" xr:uid="{00000000-0005-0000-0000-000084100000}"/>
    <cellStyle name="_IM-1" xfId="15017" xr:uid="{00000000-0005-0000-0000-000085100000}"/>
    <cellStyle name="_ip (2)" xfId="15018" xr:uid="{00000000-0005-0000-0000-000086100000}"/>
    <cellStyle name="_ip (2)_1차 실행예산" xfId="15019" xr:uid="{00000000-0005-0000-0000-000087100000}"/>
    <cellStyle name="_ip (2)_1차 실행예산_A1-공사완료정산서" xfId="15020" xr:uid="{00000000-0005-0000-0000-000088100000}"/>
    <cellStyle name="_ip (2)_1차 실행예산_LG전자 청주공장 증축공사(단가견적)" xfId="15021" xr:uid="{00000000-0005-0000-0000-000089100000}"/>
    <cellStyle name="_ip (2)_1차 실행예산_TG-K1 PJT 가실행(06.11.24 ,FINSHING동)" xfId="15022" xr:uid="{00000000-0005-0000-0000-00008A100000}"/>
    <cellStyle name="_ip (2)_1차 실행예산_탕정T8-PJT입찰내역서" xfId="15023" xr:uid="{00000000-0005-0000-0000-00008B100000}"/>
    <cellStyle name="_ip (2)_1차 실행예산-1" xfId="15024" xr:uid="{00000000-0005-0000-0000-00008C100000}"/>
    <cellStyle name="_ip (2)_1차 실행예산-1_A1-공사완료정산서" xfId="15025" xr:uid="{00000000-0005-0000-0000-00008D100000}"/>
    <cellStyle name="_ip (2)_1차 실행예산-1_LG전자 청주공장 증축공사(단가견적)" xfId="15026" xr:uid="{00000000-0005-0000-0000-00008E100000}"/>
    <cellStyle name="_ip (2)_1차 실행예산-1_TG-K1 PJT 가실행(06.11.24 ,FINSHING동)" xfId="15027" xr:uid="{00000000-0005-0000-0000-00008F100000}"/>
    <cellStyle name="_ip (2)_2차 실행예산-1(2)" xfId="15028" xr:uid="{00000000-0005-0000-0000-000090100000}"/>
    <cellStyle name="_ip (2)_2차 실행예산-1(2)_A1-공사완료정산서" xfId="15029" xr:uid="{00000000-0005-0000-0000-000091100000}"/>
    <cellStyle name="_ip (2)_2차 실행예산-1(2)_TG-K1 PJT 가실행(06.11.24 ,FINSHING동)" xfId="15030" xr:uid="{00000000-0005-0000-0000-000092100000}"/>
    <cellStyle name="_ip (2)_2차 실행예산-1(2)_탕정T8-PJT입찰내역서" xfId="15031" xr:uid="{00000000-0005-0000-0000-000093100000}"/>
    <cellStyle name="_ip (2)_A1-공사완료정산서" xfId="15032" xr:uid="{00000000-0005-0000-0000-000094100000}"/>
    <cellStyle name="_ip (2)_LG전자 청주공장 증축공사(단가견적)" xfId="15033" xr:uid="{00000000-0005-0000-0000-000095100000}"/>
    <cellStyle name="_ip (2)_TG-K1 PJT 가실행(06.11.24 ,FINSHING동)" xfId="15034" xr:uid="{00000000-0005-0000-0000-000096100000}"/>
    <cellStyle name="_ip (2)_인하대 하이테크센타 신축공사 (견적)" xfId="15035" xr:uid="{00000000-0005-0000-0000-000097100000}"/>
    <cellStyle name="_ip (2)_인하대 하이테크센타 신축공사 (견적)_A1-공사완료정산서" xfId="15036" xr:uid="{00000000-0005-0000-0000-000098100000}"/>
    <cellStyle name="_ip (2)_인하대 하이테크센타 신축공사 (견적)_LG전자 청주공장 증축공사(단가견적)" xfId="15037" xr:uid="{00000000-0005-0000-0000-000099100000}"/>
    <cellStyle name="_ip (2)_인하대 하이테크센타 신축공사 (견적)_TG-K1 PJT 가실행(06.11.24 ,FINSHING동)" xfId="15038" xr:uid="{00000000-0005-0000-0000-00009A100000}"/>
    <cellStyle name="_ip (2)_인하대 하이테크센타 신축공사 (견적)_탕정T8-PJT입찰내역서" xfId="15039" xr:uid="{00000000-0005-0000-0000-00009B100000}"/>
    <cellStyle name="_ip (2)_인하대계약" xfId="15040" xr:uid="{00000000-0005-0000-0000-00009C100000}"/>
    <cellStyle name="_ip (2)_인하대계약_A1-공사완료정산서" xfId="15041" xr:uid="{00000000-0005-0000-0000-00009D100000}"/>
    <cellStyle name="_ip (2)_인하대계약_LG전자 청주공장 증축공사(단가견적)" xfId="15042" xr:uid="{00000000-0005-0000-0000-00009E100000}"/>
    <cellStyle name="_ip (2)_인하대계약_TG-K1 PJT 가실행(06.11.24 ,FINSHING동)" xfId="15043" xr:uid="{00000000-0005-0000-0000-00009F100000}"/>
    <cellStyle name="_ip (2)_인하대계약_탕정T8-PJT입찰내역서" xfId="15044" xr:uid="{00000000-0005-0000-0000-0000A0100000}"/>
    <cellStyle name="_ip (2)_중간정산예정서-12065" xfId="15045" xr:uid="{00000000-0005-0000-0000-0000A1100000}"/>
    <cellStyle name="_ip (2)_중간정산예정서-12065_A1-공사완료정산서" xfId="15046" xr:uid="{00000000-0005-0000-0000-0000A2100000}"/>
    <cellStyle name="_ip (2)_중간정산예정서-12065_LG전자 청주공장 증축공사(단가견적)" xfId="15047" xr:uid="{00000000-0005-0000-0000-0000A3100000}"/>
    <cellStyle name="_ip (2)_중간정산예정서-12065_TG-K1 PJT 가실행(06.11.24 ,FINSHING동)" xfId="15048" xr:uid="{00000000-0005-0000-0000-0000A4100000}"/>
    <cellStyle name="_ip (2)_중간정산예정서-12065_탕정T8-PJT입찰내역서" xfId="15049" xr:uid="{00000000-0005-0000-0000-0000A5100000}"/>
    <cellStyle name="_ip (2)_탕정T8-PJT입찰내역서" xfId="15050" xr:uid="{00000000-0005-0000-0000-0000A6100000}"/>
    <cellStyle name="_I-PARK인테리어2" xfId="15051" xr:uid="{00000000-0005-0000-0000-0000A7100000}"/>
    <cellStyle name="_ISO PANEL" xfId="15052" xr:uid="{00000000-0005-0000-0000-0000A8100000}"/>
    <cellStyle name="_jCC입찰견적" xfId="15053" xr:uid="{00000000-0005-0000-0000-0000A9100000}"/>
    <cellStyle name="_jCC입찰견적01" xfId="15054" xr:uid="{00000000-0005-0000-0000-0000AA100000}"/>
    <cellStyle name="_jipbun (2)" xfId="15055" xr:uid="{00000000-0005-0000-0000-0000AB100000}"/>
    <cellStyle name="_jipbun (2)_1차 실행예산" xfId="15056" xr:uid="{00000000-0005-0000-0000-0000AC100000}"/>
    <cellStyle name="_jipbun (2)_1차 실행예산_A1-공사완료정산서" xfId="15057" xr:uid="{00000000-0005-0000-0000-0000AD100000}"/>
    <cellStyle name="_jipbun (2)_1차 실행예산_LG전자 청주공장 증축공사(단가견적)" xfId="15058" xr:uid="{00000000-0005-0000-0000-0000AE100000}"/>
    <cellStyle name="_jipbun (2)_1차 실행예산_TG-K1 PJT 가실행(06.11.24 ,FINSHING동)" xfId="15059" xr:uid="{00000000-0005-0000-0000-0000AF100000}"/>
    <cellStyle name="_jipbun (2)_1차 실행예산_탕정T8-PJT입찰내역서" xfId="15060" xr:uid="{00000000-0005-0000-0000-0000B0100000}"/>
    <cellStyle name="_jipbun (2)_1차 실행예산-1" xfId="15061" xr:uid="{00000000-0005-0000-0000-0000B1100000}"/>
    <cellStyle name="_jipbun (2)_1차 실행예산-1_A1-공사완료정산서" xfId="15062" xr:uid="{00000000-0005-0000-0000-0000B2100000}"/>
    <cellStyle name="_jipbun (2)_1차 실행예산-1_LG전자 청주공장 증축공사(단가견적)" xfId="15063" xr:uid="{00000000-0005-0000-0000-0000B3100000}"/>
    <cellStyle name="_jipbun (2)_1차 실행예산-1_TG-K1 PJT 가실행(06.11.24 ,FINSHING동)" xfId="15064" xr:uid="{00000000-0005-0000-0000-0000B4100000}"/>
    <cellStyle name="_jipbun (2)_1차 실행예산-1_탕정T8-PJT입찰내역서" xfId="15065" xr:uid="{00000000-0005-0000-0000-0000B5100000}"/>
    <cellStyle name="_jipbun (2)_2차 실행예산-1(2)" xfId="15066" xr:uid="{00000000-0005-0000-0000-0000B6100000}"/>
    <cellStyle name="_jipbun (2)_2차 실행예산-1(2)_A1-공사완료정산서" xfId="15067" xr:uid="{00000000-0005-0000-0000-0000B7100000}"/>
    <cellStyle name="_jipbun (2)_2차 실행예산-1(2)_LG전자 청주공장 증축공사(단가견적)" xfId="15068" xr:uid="{00000000-0005-0000-0000-0000B8100000}"/>
    <cellStyle name="_jipbun (2)_2차 실행예산-1(2)_TG-K1 PJT 가실행(06.11.24 ,FINSHING동)" xfId="15069" xr:uid="{00000000-0005-0000-0000-0000B9100000}"/>
    <cellStyle name="_jipbun (2)_2차 실행예산-1(2)_탕정T8-PJT입찰내역서" xfId="15070" xr:uid="{00000000-0005-0000-0000-0000BA100000}"/>
    <cellStyle name="_jipbun (2)_A1-공사완료정산서" xfId="15071" xr:uid="{00000000-0005-0000-0000-0000BB100000}"/>
    <cellStyle name="_jipbun (2)_LG전자 청주공장 증축공사(단가견적)" xfId="15072" xr:uid="{00000000-0005-0000-0000-0000BC100000}"/>
    <cellStyle name="_jipbun (2)_TG-K1 PJT 가실행(06.11.24 ,FINSHING동)" xfId="15073" xr:uid="{00000000-0005-0000-0000-0000BD100000}"/>
    <cellStyle name="_jipbun (2)_인하대 하이테크센타 신축공사 (견적)" xfId="15074" xr:uid="{00000000-0005-0000-0000-0000BE100000}"/>
    <cellStyle name="_jipbun (2)_인하대 하이테크센타 신축공사 (견적)_A1-공사완료정산서" xfId="15075" xr:uid="{00000000-0005-0000-0000-0000BF100000}"/>
    <cellStyle name="_jipbun (2)_인하대 하이테크센타 신축공사 (견적)_LG전자 청주공장 증축공사(단가견적)" xfId="15076" xr:uid="{00000000-0005-0000-0000-0000C0100000}"/>
    <cellStyle name="_jipbun (2)_인하대 하이테크센타 신축공사 (견적)_TG-K1 PJT 가실행(06.11.24 ,FINSHING동)" xfId="15077" xr:uid="{00000000-0005-0000-0000-0000C1100000}"/>
    <cellStyle name="_jipbun (2)_인하대 하이테크센타 신축공사 (견적)_탕정T8-PJT입찰내역서" xfId="15078" xr:uid="{00000000-0005-0000-0000-0000C2100000}"/>
    <cellStyle name="_jipbun (2)_인하대계약" xfId="15079" xr:uid="{00000000-0005-0000-0000-0000C3100000}"/>
    <cellStyle name="_jipbun (2)_인하대계약_A1-공사완료정산서" xfId="15080" xr:uid="{00000000-0005-0000-0000-0000C4100000}"/>
    <cellStyle name="_jipbun (2)_인하대계약_LG전자 청주공장 증축공사(단가견적)" xfId="15081" xr:uid="{00000000-0005-0000-0000-0000C5100000}"/>
    <cellStyle name="_jipbun (2)_인하대계약_TG-K1 PJT 가실행(06.11.24 ,FINSHING동)" xfId="15082" xr:uid="{00000000-0005-0000-0000-0000C6100000}"/>
    <cellStyle name="_jipbun (2)_인하대계약_탕정T8-PJT입찰내역서" xfId="15083" xr:uid="{00000000-0005-0000-0000-0000C7100000}"/>
    <cellStyle name="_jipbun (2)_중간정산예정서-12065" xfId="15084" xr:uid="{00000000-0005-0000-0000-0000C8100000}"/>
    <cellStyle name="_jipbun (2)_중간정산예정서-12065_A1-공사완료정산서" xfId="15085" xr:uid="{00000000-0005-0000-0000-0000C9100000}"/>
    <cellStyle name="_jipbun (2)_중간정산예정서-12065_LG전자 청주공장 증축공사(단가견적)" xfId="15086" xr:uid="{00000000-0005-0000-0000-0000CA100000}"/>
    <cellStyle name="_jipbun (2)_중간정산예정서-12065_TG-K1 PJT 가실행(06.11.24 ,FINSHING동)" xfId="15087" xr:uid="{00000000-0005-0000-0000-0000CB100000}"/>
    <cellStyle name="_jipbun (2)_중간정산예정서-12065_탕정T8-PJT입찰내역서" xfId="15088" xr:uid="{00000000-0005-0000-0000-0000CC100000}"/>
    <cellStyle name="_jipbun (2)_탕정T8-PJT입찰내역서" xfId="15089" xr:uid="{00000000-0005-0000-0000-0000CD100000}"/>
    <cellStyle name="_KIL11107비교xls" xfId="3207" xr:uid="{00000000-0005-0000-0000-0000CE100000}"/>
    <cellStyle name="_LAN설비계산서_1223_발송" xfId="15090" xr:uid="{00000000-0005-0000-0000-0000CF100000}"/>
    <cellStyle name="_LCD CAPA UP공사중 SGP칸막이및 천정1공구(최종입찰)" xfId="15091" xr:uid="{00000000-0005-0000-0000-0000D0100000}"/>
    <cellStyle name="_LCD TV  (060908)_강성철D 접수" xfId="3208" xr:uid="{00000000-0005-0000-0000-0000D1100000}"/>
    <cellStyle name="_LCD TV  (060908)_강성철D 접수_★07년+6월+관리비용항목+1차+070611" xfId="3209" xr:uid="{00000000-0005-0000-0000-0000D2100000}"/>
    <cellStyle name="_LCD TV  (060908)_강성철D 접수_CI 금액(10~12월예상)_1101_LCDTV(11월2일)" xfId="3210" xr:uid="{00000000-0005-0000-0000-0000D3100000}"/>
    <cellStyle name="_LCD TV  (060908)_강성철D 접수_CI 금액(10~12월예상)_1101_LCDTV(11월2일)_★07년+6월+관리비용항목+1차+070611" xfId="3211" xr:uid="{00000000-0005-0000-0000-0000D4100000}"/>
    <cellStyle name="_LCD TV  (060908)_강성철D 접수_CI 금액(10~12월예상)_1101_LCDTV(11월2일)_관리비용_강정구_061220" xfId="3212" xr:uid="{00000000-0005-0000-0000-0000D5100000}"/>
    <cellStyle name="_LCD TV  (060908)_강성철D 접수_관리비용_강정구_061220" xfId="3213" xr:uid="{00000000-0005-0000-0000-0000D6100000}"/>
    <cellStyle name="_LCD_P6_OA_1_3층공사_071210" xfId="3214" xr:uid="{00000000-0005-0000-0000-0000D7100000}"/>
    <cellStyle name="_LCD제출최종소각전기내역서(최종1212)" xfId="15092" xr:uid="{00000000-0005-0000-0000-0000D8100000}"/>
    <cellStyle name="_LCD제출최종악취전기내역서(1213)" xfId="15093" xr:uid="{00000000-0005-0000-0000-0000D9100000}"/>
    <cellStyle name="_LCD제출최종정산내역서203(폐수.소각.악취)" xfId="15094" xr:uid="{00000000-0005-0000-0000-0000DA100000}"/>
    <cellStyle name="_LCD최종정산내역서(폐수계장)_18%사정내역" xfId="15095" xr:uid="{00000000-0005-0000-0000-0000DB100000}"/>
    <cellStyle name="_LG2,3,4,6층(0313)" xfId="15096" xr:uid="{00000000-0005-0000-0000-0000DC100000}"/>
    <cellStyle name="_LGM F2 CLEANER 견적서-서브원 제출용-HNC" xfId="15097" xr:uid="{00000000-0005-0000-0000-0000DD100000}"/>
    <cellStyle name="_LGM F2 CLEANER 견적서-서브원 제출용-HNC-물량 수정" xfId="15098" xr:uid="{00000000-0005-0000-0000-0000DE100000}"/>
    <cellStyle name="_LGM PM PILOT 견적서-서브원양식-HNC최종제출-3차" xfId="15099" xr:uid="{00000000-0005-0000-0000-0000DF100000}"/>
    <cellStyle name="_LGM 제출용" xfId="15100" xr:uid="{00000000-0005-0000-0000-0000E0100000}"/>
    <cellStyle name="_LGM3 방열기설치 및 배관공사(도급내역서 직)" xfId="15101" xr:uid="{00000000-0005-0000-0000-0000E1100000}"/>
    <cellStyle name="_LGMPMPILOT(공간변경050313)" xfId="15102" xr:uid="{00000000-0005-0000-0000-0000E2100000}"/>
    <cellStyle name="_LG마이크론(주)B-PJ내역전기(LG마이크론)" xfId="15103" xr:uid="{00000000-0005-0000-0000-0000E3100000}"/>
    <cellStyle name="_LG메트로자이공동주택신축공사-최종" xfId="15104" xr:uid="{00000000-0005-0000-0000-0000E4100000}"/>
    <cellStyle name="_LG전산센타" xfId="15105" xr:uid="{00000000-0005-0000-0000-0000E5100000}"/>
    <cellStyle name="_LG전산센타_견적서양식(우정)" xfId="15106" xr:uid="{00000000-0005-0000-0000-0000E6100000}"/>
    <cellStyle name="_LG전산센타_보고원가표(041018)" xfId="15107" xr:uid="{00000000-0005-0000-0000-0000E7100000}"/>
    <cellStyle name="_LG전산센타_보고원가표(041018)_보고원가표(041108)" xfId="15108" xr:uid="{00000000-0005-0000-0000-0000E8100000}"/>
    <cellStyle name="_LG전산센타_보고원가표(041018)_보고원가표(041108)_보고원가표(041122)" xfId="15109" xr:uid="{00000000-0005-0000-0000-0000E9100000}"/>
    <cellStyle name="_LG전산센타_보고원가표(041018)_보고원가표(041108)_유한킴벌리(050608)" xfId="15110" xr:uid="{00000000-0005-0000-0000-0000EA100000}"/>
    <cellStyle name="_LG전산센타_보고원가표(041101)" xfId="15111" xr:uid="{00000000-0005-0000-0000-0000EB100000}"/>
    <cellStyle name="_LG전산센타_보고원가표(041101)_보고원가표(041108)" xfId="15112" xr:uid="{00000000-0005-0000-0000-0000EC100000}"/>
    <cellStyle name="_LG전산센타_보고원가표(041101)_보고원가표(041108)_보고원가표(041122)" xfId="15113" xr:uid="{00000000-0005-0000-0000-0000ED100000}"/>
    <cellStyle name="_LG전산센타_보고원가표(041101)_보고원가표(041108)_유한킴벌리(050608)" xfId="15114" xr:uid="{00000000-0005-0000-0000-0000EE100000}"/>
    <cellStyle name="_LG전산센타_보고원가표(041108)" xfId="15115" xr:uid="{00000000-0005-0000-0000-0000EF100000}"/>
    <cellStyle name="_LG전산센타_보고원가표(041108)_보고원가표(041108)" xfId="15116" xr:uid="{00000000-0005-0000-0000-0000F0100000}"/>
    <cellStyle name="_LG전산센타_보고원가표(041108)_보고원가표(041108)_보고원가표(041122)" xfId="15117" xr:uid="{00000000-0005-0000-0000-0000F1100000}"/>
    <cellStyle name="_LG전산센타_보고원가표(041108)_보고원가표(041108)_유한킴벌리(050608)" xfId="15118" xr:uid="{00000000-0005-0000-0000-0000F2100000}"/>
    <cellStyle name="_LG전산센타_보고원가표(041122)" xfId="15119" xr:uid="{00000000-0005-0000-0000-0000F3100000}"/>
    <cellStyle name="_LG전산센타_유한킴벌리(050608)" xfId="15120" xr:uid="{00000000-0005-0000-0000-0000F4100000}"/>
    <cellStyle name="_LG전자 PDP A3 STEP-2 UTILITY 배관공사" xfId="15121" xr:uid="{00000000-0005-0000-0000-0000F5100000}"/>
    <cellStyle name="_LG전자 가산종합연구단지 시스템통합산출내역서-도면 변경에 따른 내역 변경에 의함(2005.10.31)" xfId="15122" xr:uid="{00000000-0005-0000-0000-0000F6100000}"/>
    <cellStyle name="_LG전자 가산종합연구단지 통합SI 견적_실행" xfId="15123" xr:uid="{00000000-0005-0000-0000-0000F7100000}"/>
    <cellStyle name="_LG전자 청주공장 증축공사(단가견적)" xfId="15124" xr:uid="{00000000-0005-0000-0000-0000F8100000}"/>
    <cellStyle name="_LG전자 평택 캠퍼스 생기원CR공사" xfId="15125" xr:uid="{00000000-0005-0000-0000-0000F9100000}"/>
    <cellStyle name="_LG텔레콤 견적서(06.09.14)" xfId="15126" xr:uid="{00000000-0005-0000-0000-0000FA100000}"/>
    <cellStyle name="_LPL 2006년 5월 생산계획 1차 검토(案)_변경요청양식_0417 (2)" xfId="3215" xr:uid="{00000000-0005-0000-0000-0000FB100000}"/>
    <cellStyle name="_LPL 4공장_옥상E.P설비공사(사업부제출)_01.11" xfId="15127" xr:uid="{00000000-0005-0000-0000-0000FC100000}"/>
    <cellStyle name="_LPL_4공장_옥상EP_실행예산작업_서울전설" xfId="15128" xr:uid="{00000000-0005-0000-0000-0000FD100000}"/>
    <cellStyle name="_LPL_4공장_옥상EP_실행예산작업_서울전설-emal" xfId="15129" xr:uid="{00000000-0005-0000-0000-0000FE100000}"/>
    <cellStyle name="_LPLHQsupport plan(Oct)1" xfId="3216" xr:uid="{00000000-0005-0000-0000-0000FF100000}"/>
    <cellStyle name="_LPL파주_M동 연구소_도급견적_설비소방_080212(CM_박동하)" xfId="3217" xr:uid="{00000000-0005-0000-0000-000000110000}"/>
    <cellStyle name="_lrw견적서-환경(070313)" xfId="15130" xr:uid="{00000000-0005-0000-0000-000001110000}"/>
    <cellStyle name="_LRW견적서-환경(070313)rev1" xfId="15131" xr:uid="{00000000-0005-0000-0000-000002110000}"/>
    <cellStyle name="_LS용산타워 (1117)" xfId="15132" xr:uid="{00000000-0005-0000-0000-000003110000}"/>
    <cellStyle name="_LTPSZONE(0826제출)비젼" xfId="15133" xr:uid="{00000000-0005-0000-0000-000004110000}"/>
    <cellStyle name="_LTPS견적(순수)" xfId="15134" xr:uid="{00000000-0005-0000-0000-000005110000}"/>
    <cellStyle name="_LTPS견적capa-up-제출용-(0802)" xfId="15135" xr:uid="{00000000-0005-0000-0000-000006110000}"/>
    <cellStyle name="_LTPS견적옥상배기_예상견적rev0704" xfId="15136" xr:uid="{00000000-0005-0000-0000-000007110000}"/>
    <cellStyle name="_LTPS예상견적_옥상배기설비0608" xfId="15137" xr:uid="{00000000-0005-0000-0000-000008110000}"/>
    <cellStyle name="_L동 1F 교육장 증설 공사(계약내역)" xfId="15138" xr:uid="{00000000-0005-0000-0000-000009110000}"/>
    <cellStyle name="_MAX CAPA-UP 판넬실견적서 (최종)" xfId="15139" xr:uid="{00000000-0005-0000-0000-00000A110000}"/>
    <cellStyle name="_MAX CAPAUP견적(전기)" xfId="15140" xr:uid="{00000000-0005-0000-0000-00000B110000}"/>
    <cellStyle name="_MBO평가지침서 - Rev3" xfId="15141" xr:uid="{00000000-0005-0000-0000-00000C110000}"/>
    <cellStyle name="_mk보고자료(0418)" xfId="15142" xr:uid="{00000000-0005-0000-0000-00000D110000}"/>
    <cellStyle name="_MSP정산초안1" xfId="15143" xr:uid="{00000000-0005-0000-0000-00000E110000}"/>
    <cellStyle name="_M동_도급 내역서_전기_제출용(1)(CM_정윤석)" xfId="3218" xr:uid="{00000000-0005-0000-0000-00000F110000}"/>
    <cellStyle name="_M동_도급 내역서_전기_제출용_08(1)..02.13_CM 정윤석2" xfId="3219" xr:uid="{00000000-0005-0000-0000-000010110000}"/>
    <cellStyle name="_N3 전기도급내역서" xfId="15144" xr:uid="{00000000-0005-0000-0000-000011110000}"/>
    <cellStyle name="_P1" xfId="15145" xr:uid="{00000000-0005-0000-0000-000012110000}"/>
    <cellStyle name="_P2,3,4,5 Max Capa-up 공사(본)차수구분" xfId="15146" xr:uid="{00000000-0005-0000-0000-000013110000}"/>
    <cellStyle name="_P2,3,4,5 Max Capa-up 공사(본계약)" xfId="15147" xr:uid="{00000000-0005-0000-0000-000014110000}"/>
    <cellStyle name="_P3 DI_기계배관" xfId="15148" xr:uid="{00000000-0005-0000-0000-000015110000}"/>
    <cellStyle name="_P3_VALC 신설 공사 견적 양식" xfId="15149" xr:uid="{00000000-0005-0000-0000-000016110000}"/>
    <cellStyle name="_P4 비젼견적서(03월05일)" xfId="15150" xr:uid="{00000000-0005-0000-0000-000017110000}"/>
    <cellStyle name="_P4&amp;5 위험물저장소관련 배관수정공사(2005_02_01)" xfId="15151" xr:uid="{00000000-0005-0000-0000-000018110000}"/>
    <cellStyle name="_P4,5,6CAPAUP전기견적서" xfId="15152" xr:uid="{00000000-0005-0000-0000-000019110000}"/>
    <cellStyle name="_P4_N2견적(0603)-전기계장" xfId="15153" xr:uid="{00000000-0005-0000-0000-00001A110000}"/>
    <cellStyle name="_P45 STRIP CAPA-UP(원본)" xfId="15154" xr:uid="{00000000-0005-0000-0000-00001B110000}"/>
    <cellStyle name="_P45 STRIP CAPA-UP-1" xfId="15155" xr:uid="{00000000-0005-0000-0000-00001C110000}"/>
    <cellStyle name="_P4공장 HF집진기관련 실행내역서" xfId="15156" xr:uid="{00000000-0005-0000-0000-00001D110000}"/>
    <cellStyle name="_P5 Cell 출하장 증축공사_(가)실행내역서_'10.01.20" xfId="15157" xr:uid="{00000000-0005-0000-0000-00001E110000}"/>
    <cellStyle name="_P5 WING 작업" xfId="15158" xr:uid="{00000000-0005-0000-0000-00001F110000}"/>
    <cellStyle name="_P5 WING 작업_송부용(928)물량추가 안함" xfId="15159" xr:uid="{00000000-0005-0000-0000-000020110000}"/>
    <cellStyle name="_P5 WING 작업_송부용(929)물량추가 안함" xfId="15160" xr:uid="{00000000-0005-0000-0000-000021110000}"/>
    <cellStyle name="_P5-Wing가설,본공사견적(도급)" xfId="15161" xr:uid="{00000000-0005-0000-0000-000022110000}"/>
    <cellStyle name="_P5WING구매대행품목별 단가비표_0609014 (2)" xfId="15162" xr:uid="{00000000-0005-0000-0000-000023110000}"/>
    <cellStyle name="_P5WING구매대행품목별 단가비표_0609014 (3)" xfId="15163" xr:uid="{00000000-0005-0000-0000-000024110000}"/>
    <cellStyle name="_P5WING구매대행품목별 단가비표_0609016" xfId="15164" xr:uid="{00000000-0005-0000-0000-000025110000}"/>
    <cellStyle name="_P5-Wing임시동력" xfId="15165" xr:uid="{00000000-0005-0000-0000-000026110000}"/>
    <cellStyle name="_P5-Wing전기원자재(SERVEONE,건설)" xfId="15166" xr:uid="{00000000-0005-0000-0000-000027110000}"/>
    <cellStyle name="_P6 CHECK  VALVE 교체건(0811)" xfId="15167" xr:uid="{00000000-0005-0000-0000-000028110000}"/>
    <cellStyle name="_P6 LTPS_전기,계장공사_실행예산(1차)" xfId="15168" xr:uid="{00000000-0005-0000-0000-000029110000}"/>
    <cellStyle name="_P6 LTPS견적_전기,계장공사(0708)" xfId="15169" xr:uid="{00000000-0005-0000-0000-00002A110000}"/>
    <cellStyle name="_P6_hookup_DI(10_26)" xfId="15170" xr:uid="{00000000-0005-0000-0000-00002B110000}"/>
    <cellStyle name="_P6_실행예산내역서(소각처리)_8차예산-원도급포함" xfId="15171" xr:uid="{00000000-0005-0000-0000-00002C110000}"/>
    <cellStyle name="_P6_실행예산내역서(악취처리)_8차예산-원도급포함" xfId="15172" xr:uid="{00000000-0005-0000-0000-00002D110000}"/>
    <cellStyle name="_P6_실행예산내역서(폐수처리)_8차예산-원도급포함" xfId="15173" xr:uid="{00000000-0005-0000-0000-00002E110000}"/>
    <cellStyle name="_P6-DI-9차실행-전기(0406)" xfId="15174" xr:uid="{00000000-0005-0000-0000-00002F110000}"/>
    <cellStyle name="_P6-LTPS_SCR견적(0407)" xfId="15175" xr:uid="{00000000-0005-0000-0000-000030110000}"/>
    <cellStyle name="_P6-LTPS_가계약견적(대기-lpl제출_04.8.24)_최성운과장rev." xfId="15176" xr:uid="{00000000-0005-0000-0000-000031110000}"/>
    <cellStyle name="_P6-LTPS_견적(0609-lpl제출)" xfId="15177" xr:uid="{00000000-0005-0000-0000-000032110000}"/>
    <cellStyle name="_P6-LTPS_정산사정-2003년(1127-R1)" xfId="15178" xr:uid="{00000000-0005-0000-0000-000033110000}"/>
    <cellStyle name="_P6-PD(계장-최종)" xfId="15179" xr:uid="{00000000-0005-0000-0000-000034110000}"/>
    <cellStyle name="_P6Polishing견적(계장)-20050628(rev0)" xfId="15180" xr:uid="{00000000-0005-0000-0000-000035110000}"/>
    <cellStyle name="_P6-PW_TANK추가설치공사" xfId="15181" xr:uid="{00000000-0005-0000-0000-000036110000}"/>
    <cellStyle name="_P6공장견적서" xfId="15182" xr:uid="{00000000-0005-0000-0000-000037110000}"/>
    <cellStyle name="_P6-정산(PD-전기)" xfId="15183" xr:uid="{00000000-0005-0000-0000-000038110000}"/>
    <cellStyle name="_P6-정산사정(PD-전기-0127)" xfId="15184" xr:uid="{00000000-0005-0000-0000-000039110000}"/>
    <cellStyle name="_P6폐수전기(LCD제출용)" xfId="15185" xr:uid="{00000000-0005-0000-0000-00003A110000}"/>
    <cellStyle name="_P7 UT CAPA UP(110K)" xfId="15186" xr:uid="{00000000-0005-0000-0000-00003B110000}"/>
    <cellStyle name="_P-7계약내역일위대가" xfId="15187" xr:uid="{00000000-0005-0000-0000-00003C110000}"/>
    <cellStyle name="_PDP#3CR견적" xfId="15188" xr:uid="{00000000-0005-0000-0000-00003D110000}"/>
    <cellStyle name="_PILOT2동-도장공사 업체선정공문041206" xfId="15189" xr:uid="{00000000-0005-0000-0000-00003E110000}"/>
    <cellStyle name="_PILOT증축-파일공사-계약요청의건(혜동)031113" xfId="15190" xr:uid="{00000000-0005-0000-0000-00003F110000}"/>
    <cellStyle name="_pm 옥상" xfId="15191" xr:uid="{00000000-0005-0000-0000-000040110000}"/>
    <cellStyle name="_port" xfId="15192" xr:uid="{00000000-0005-0000-0000-000041110000}"/>
    <cellStyle name="_Project brief" xfId="15193" xr:uid="{00000000-0005-0000-0000-000042110000}"/>
    <cellStyle name="_p현장관리비예산" xfId="15194" xr:uid="{00000000-0005-0000-0000-000043110000}"/>
    <cellStyle name="_R&amp;D CENTER 실행-5차" xfId="15195" xr:uid="{00000000-0005-0000-0000-000044110000}"/>
    <cellStyle name="_R&amp;D진단_사전요청자료양식(연구소)" xfId="3220" xr:uid="{00000000-0005-0000-0000-000045110000}"/>
    <cellStyle name="_RESULTS" xfId="15196" xr:uid="{00000000-0005-0000-0000-000046110000}"/>
    <cellStyle name="_SB-06(산업안전보건관리비로 사용할 수 없는 항목)" xfId="15197" xr:uid="{00000000-0005-0000-0000-000047110000}"/>
    <cellStyle name="_scrubber" xfId="15198" xr:uid="{00000000-0005-0000-0000-000048110000}"/>
    <cellStyle name="_SF2064DUCT공사-실행내역서 (88%,38%)" xfId="15199" xr:uid="{00000000-0005-0000-0000-000049110000}"/>
    <cellStyle name="_SH6-7160 오창 광학2동 1층 라미실 변경공사(061017)" xfId="15200" xr:uid="{00000000-0005-0000-0000-00004A110000}"/>
    <cellStyle name="_SH6-7167 오창 광학1동 SAMPLE 재단실 장비반입구 공사" xfId="15201" xr:uid="{00000000-0005-0000-0000-00004B110000}"/>
    <cellStyle name="_Sheet1" xfId="3221" xr:uid="{00000000-0005-0000-0000-00004C110000}"/>
    <cellStyle name="_Sheet2" xfId="3222" xr:uid="{00000000-0005-0000-0000-00004D110000}"/>
    <cellStyle name="_Sheet2_1차 실행예산" xfId="15202" xr:uid="{00000000-0005-0000-0000-00004E110000}"/>
    <cellStyle name="_Sheet2_1차 실행예산_A1-공사완료정산서" xfId="15203" xr:uid="{00000000-0005-0000-0000-00004F110000}"/>
    <cellStyle name="_Sheet2_1차 실행예산_LG전자 청주공장 증축공사(단가견적)" xfId="15204" xr:uid="{00000000-0005-0000-0000-000050110000}"/>
    <cellStyle name="_Sheet2_1차 실행예산_TG-K1 PJT 가실행(06.11.24 ,FINSHING동)" xfId="15205" xr:uid="{00000000-0005-0000-0000-000051110000}"/>
    <cellStyle name="_Sheet2_1차 실행예산_탕정T8-PJT입찰내역서" xfId="15206" xr:uid="{00000000-0005-0000-0000-000052110000}"/>
    <cellStyle name="_Sheet2_1차 실행예산-1" xfId="15207" xr:uid="{00000000-0005-0000-0000-000053110000}"/>
    <cellStyle name="_Sheet2_1차 실행예산-1_A1-공사완료정산서" xfId="15208" xr:uid="{00000000-0005-0000-0000-000054110000}"/>
    <cellStyle name="_Sheet2_1차 실행예산-1_LG전자 청주공장 증축공사(단가견적)" xfId="15209" xr:uid="{00000000-0005-0000-0000-000055110000}"/>
    <cellStyle name="_Sheet2_1차 실행예산-1_TG-K1 PJT 가실행(06.11.24 ,FINSHING동)" xfId="15210" xr:uid="{00000000-0005-0000-0000-000056110000}"/>
    <cellStyle name="_Sheet2_2차 실행예산-1(2)" xfId="15211" xr:uid="{00000000-0005-0000-0000-000057110000}"/>
    <cellStyle name="_Sheet2_2차 실행예산-1(2)_A1-공사완료정산서" xfId="15212" xr:uid="{00000000-0005-0000-0000-000058110000}"/>
    <cellStyle name="_Sheet2_2차 실행예산-1(2)_TG-K1 PJT 가실행(06.11.24 ,FINSHING동)" xfId="15213" xr:uid="{00000000-0005-0000-0000-000059110000}"/>
    <cellStyle name="_Sheet2_2차 실행예산-1(2)_탕정T8-PJT입찰내역서" xfId="15214" xr:uid="{00000000-0005-0000-0000-00005A110000}"/>
    <cellStyle name="_Sheet2_A1-공사완료정산서" xfId="15215" xr:uid="{00000000-0005-0000-0000-00005B110000}"/>
    <cellStyle name="_Sheet2_LG전자 청주공장 증축공사(단가견적)" xfId="15216" xr:uid="{00000000-0005-0000-0000-00005C110000}"/>
    <cellStyle name="_Sheet2_TG-K1 PJT 가실행(06.11.24 ,FINSHING동)" xfId="15217" xr:uid="{00000000-0005-0000-0000-00005D110000}"/>
    <cellStyle name="_Sheet2_인하대 하이테크센타 신축공사 (견적)" xfId="15218" xr:uid="{00000000-0005-0000-0000-00005E110000}"/>
    <cellStyle name="_Sheet2_인하대 하이테크센타 신축공사 (견적)_A1-공사완료정산서" xfId="15219" xr:uid="{00000000-0005-0000-0000-00005F110000}"/>
    <cellStyle name="_Sheet2_인하대 하이테크센타 신축공사 (견적)_LG전자 청주공장 증축공사(단가견적)" xfId="15220" xr:uid="{00000000-0005-0000-0000-000060110000}"/>
    <cellStyle name="_Sheet2_인하대 하이테크센타 신축공사 (견적)_TG-K1 PJT 가실행(06.11.24 ,FINSHING동)" xfId="15221" xr:uid="{00000000-0005-0000-0000-000061110000}"/>
    <cellStyle name="_Sheet2_인하대 하이테크센타 신축공사 (견적)_탕정T8-PJT입찰내역서" xfId="15222" xr:uid="{00000000-0005-0000-0000-000062110000}"/>
    <cellStyle name="_Sheet2_인하대계약" xfId="15223" xr:uid="{00000000-0005-0000-0000-000063110000}"/>
    <cellStyle name="_Sheet2_인하대계약_A1-공사완료정산서" xfId="15224" xr:uid="{00000000-0005-0000-0000-000064110000}"/>
    <cellStyle name="_Sheet2_인하대계약_LG전자 청주공장 증축공사(단가견적)" xfId="15225" xr:uid="{00000000-0005-0000-0000-000065110000}"/>
    <cellStyle name="_Sheet2_인하대계약_TG-K1 PJT 가실행(06.11.24 ,FINSHING동)" xfId="15226" xr:uid="{00000000-0005-0000-0000-000066110000}"/>
    <cellStyle name="_Sheet2_인하대계약_탕정T8-PJT입찰내역서" xfId="15227" xr:uid="{00000000-0005-0000-0000-000067110000}"/>
    <cellStyle name="_Sheet2_중간정산예정서-12065" xfId="15228" xr:uid="{00000000-0005-0000-0000-000068110000}"/>
    <cellStyle name="_Sheet2_중간정산예정서-12065_A1-공사완료정산서" xfId="15229" xr:uid="{00000000-0005-0000-0000-000069110000}"/>
    <cellStyle name="_Sheet2_중간정산예정서-12065_LG전자 청주공장 증축공사(단가견적)" xfId="15230" xr:uid="{00000000-0005-0000-0000-00006A110000}"/>
    <cellStyle name="_Sheet2_중간정산예정서-12065_TG-K1 PJT 가실행(06.11.24 ,FINSHING동)" xfId="15231" xr:uid="{00000000-0005-0000-0000-00006B110000}"/>
    <cellStyle name="_Sheet2_중간정산예정서-12065_탕정T8-PJT입찰내역서" xfId="15232" xr:uid="{00000000-0005-0000-0000-00006C110000}"/>
    <cellStyle name="_Sheet2_탕정T8-PJT입찰내역서" xfId="15233" xr:uid="{00000000-0005-0000-0000-00006D110000}"/>
    <cellStyle name="_Sheet3" xfId="3223" xr:uid="{00000000-0005-0000-0000-00006E110000}"/>
    <cellStyle name="_Sheet4" xfId="3224" xr:uid="{00000000-0005-0000-0000-00006F110000}"/>
    <cellStyle name="_SH공사 장지지구 12단지-완료(6.12)" xfId="15234" xr:uid="{00000000-0005-0000-0000-000070110000}"/>
    <cellStyle name="_SK건설추정견적" xfId="15235" xr:uid="{00000000-0005-0000-0000-000071110000}"/>
    <cellStyle name="_SK메일발송" xfId="15236" xr:uid="{00000000-0005-0000-0000-000072110000}"/>
    <cellStyle name="_SK메일발송_P5 WING2차도급내역서(061027)CDA,환경,최종" xfId="15237" xr:uid="{00000000-0005-0000-0000-000073110000}"/>
    <cellStyle name="_SK메일발송_건설실행내역1221" xfId="15238" xr:uid="{00000000-0005-0000-0000-000074110000}"/>
    <cellStyle name="_SK메일발송_건설실행내역1221_건설실행내역1222" xfId="15239" xr:uid="{00000000-0005-0000-0000-000075110000}"/>
    <cellStyle name="_SK메일발송_엘지기공기성1차" xfId="15240" xr:uid="{00000000-0005-0000-0000-000076110000}"/>
    <cellStyle name="_SK메일발송_엘지기공기성1차_건설실행내역1221" xfId="15241" xr:uid="{00000000-0005-0000-0000-000077110000}"/>
    <cellStyle name="_SK메일발송_엘지기공기성1차_건설실행내역1221_건설실행내역1222" xfId="15242" xr:uid="{00000000-0005-0000-0000-000078110000}"/>
    <cellStyle name="_SK메일발송_철골내역" xfId="15243" xr:uid="{00000000-0005-0000-0000-000079110000}"/>
    <cellStyle name="_SK메일발송_철골내역_1차P5 WING 도급내역서(061027)변경전변경후" xfId="15244" xr:uid="{00000000-0005-0000-0000-00007A110000}"/>
    <cellStyle name="_SK메일발송_철골내역_1차최종P5 WING 도급내역서2" xfId="15245" xr:uid="{00000000-0005-0000-0000-00007B110000}"/>
    <cellStyle name="_SK메일발송_철골내역_1차최종P5 WING 도급내역서2-1변경" xfId="15246" xr:uid="{00000000-0005-0000-0000-00007C110000}"/>
    <cellStyle name="_SK메일발송_철골내역_1차최종P5 WING 도급내역서2변경" xfId="15247" xr:uid="{00000000-0005-0000-0000-00007D110000}"/>
    <cellStyle name="_SK메일발송_칠서 견적서(0831)" xfId="15248" xr:uid="{00000000-0005-0000-0000-00007E110000}"/>
    <cellStyle name="_SK수송동 주상복합" xfId="15249" xr:uid="{00000000-0005-0000-0000-00007F110000}"/>
    <cellStyle name="_SK수송동 주상복합 신축공사" xfId="15250" xr:uid="{00000000-0005-0000-0000-000080110000}"/>
    <cellStyle name="_summary for MTRC P3" xfId="3225" xr:uid="{00000000-0005-0000-0000-000081110000}"/>
    <cellStyle name="_SWISS(풍림)" xfId="15251" xr:uid="{00000000-0005-0000-0000-000082110000}"/>
    <cellStyle name="_T-8 실행일위대가" xfId="15252" xr:uid="{00000000-0005-0000-0000-000083110000}"/>
    <cellStyle name="_T-8실행일위대가(가로 셀서식)" xfId="15253" xr:uid="{00000000-0005-0000-0000-000084110000}"/>
    <cellStyle name="_TG -K1골조보강" xfId="15254" xr:uid="{00000000-0005-0000-0000-000085110000}"/>
    <cellStyle name="_TG-K1 PJT 견적서(06.12.08 ,FINSHING동)" xfId="15255" xr:uid="{00000000-0005-0000-0000-000086110000}"/>
    <cellStyle name="_TP_STB_견적서_최종_0730" xfId="15256" xr:uid="{00000000-0005-0000-0000-000087110000}"/>
    <cellStyle name="_TP셋탑견적(20031023)" xfId="15257" xr:uid="{00000000-0005-0000-0000-000088110000}"/>
    <cellStyle name="_TS-3 PROJECT 설비공사-20051121(90%)" xfId="15258" xr:uid="{00000000-0005-0000-0000-000089110000}"/>
    <cellStyle name="_TS-4 (공간)내역" xfId="15259" xr:uid="{00000000-0005-0000-0000-00008A110000}"/>
    <cellStyle name="_TV 추가 CI 자료(061125)" xfId="3226" xr:uid="{00000000-0005-0000-0000-00008B110000}"/>
    <cellStyle name="_ud수장공사1(카본)-본사보고" xfId="15260" xr:uid="{00000000-0005-0000-0000-00008C110000}"/>
    <cellStyle name="_ud수장공사1(카본)-본사보고(1)" xfId="15261" xr:uid="{00000000-0005-0000-0000-00008D110000}"/>
    <cellStyle name="_Unit rate &amp; Quantity" xfId="3227" xr:uid="{00000000-0005-0000-0000-00008E110000}"/>
    <cellStyle name="_UQ2307(국회도서관0204)" xfId="15262" xr:uid="{00000000-0005-0000-0000-00008F110000}"/>
    <cellStyle name="_Virus" xfId="15263" xr:uid="{00000000-0005-0000-0000-000090110000}"/>
    <cellStyle name="_voc" xfId="15264" xr:uid="{00000000-0005-0000-0000-000091110000}"/>
    <cellStyle name="_v-project물량산출서(갑측)12월30일기준" xfId="15265" xr:uid="{00000000-0005-0000-0000-000092110000}"/>
    <cellStyle name="_Wal Mart" xfId="15266" xr:uid="{00000000-0005-0000-0000-000093110000}"/>
    <cellStyle name="_Waterproof" xfId="15267" xr:uid="{00000000-0005-0000-0000-000094110000}"/>
    <cellStyle name="_WING증축공사 (환경) 최종도급내역서" xfId="15268" xr:uid="{00000000-0005-0000-0000-000095110000}"/>
    <cellStyle name="_WING증축공사 (환경) 최종도급내역서_서브원 분리" xfId="15269" xr:uid="{00000000-0005-0000-0000-000096110000}"/>
    <cellStyle name="_X" xfId="15270" xr:uid="{00000000-0005-0000-0000-000097110000}"/>
    <cellStyle name="_가격 동향 0421_★07년+6월+관리비용항목+1차+070611" xfId="3228" xr:uid="{00000000-0005-0000-0000-000098110000}"/>
    <cellStyle name="_가격 동향 0421_관리비용_강정구_061220" xfId="3229" xr:uid="{00000000-0005-0000-0000-000099110000}"/>
    <cellStyle name="_가산동" xfId="15271" xr:uid="{00000000-0005-0000-0000-00009A110000}"/>
    <cellStyle name="_가설2차전원공사(B1,B2F)" xfId="15272" xr:uid="{00000000-0005-0000-0000-00009B110000}"/>
    <cellStyle name="_가설고압판넬이설" xfId="15273" xr:uid="{00000000-0005-0000-0000-00009C110000}"/>
    <cellStyle name="_가설전기내역서" xfId="15274" xr:uid="{00000000-0005-0000-0000-00009D110000}"/>
    <cellStyle name="_가실행 최종본사분" xfId="15275" xr:uid="{00000000-0005-0000-0000-00009E110000}"/>
    <cellStyle name="_가실행(P-8 수장공사)" xfId="15276" xr:uid="{00000000-0005-0000-0000-00009F110000}"/>
    <cellStyle name="_각수주현장별CABLE내역" xfId="15277" xr:uid="{00000000-0005-0000-0000-0000A0110000}"/>
    <cellStyle name="_각수주현장별내역정리" xfId="15278" xr:uid="{00000000-0005-0000-0000-0000A1110000}"/>
    <cellStyle name="_간접비(윤영일과장)" xfId="15279" xr:uid="{00000000-0005-0000-0000-0000A2110000}"/>
    <cellStyle name="_간지" xfId="3230" xr:uid="{00000000-0005-0000-0000-0000A3110000}"/>
    <cellStyle name="_갑지(1221)" xfId="15280" xr:uid="{00000000-0005-0000-0000-0000A4110000}"/>
    <cellStyle name="_갑지(총)" xfId="15281" xr:uid="{00000000-0005-0000-0000-0000A5110000}"/>
    <cellStyle name="_갑지,집계" xfId="15282" xr:uid="{00000000-0005-0000-0000-0000A6110000}"/>
    <cellStyle name="_갑지양식" xfId="15283" xr:uid="{00000000-0005-0000-0000-0000A7110000}"/>
    <cellStyle name="_강과장(Fronnix,설계가1126)" xfId="15284" xr:uid="{00000000-0005-0000-0000-0000A8110000}"/>
    <cellStyle name="_강릉e-mart" xfId="15285" xr:uid="{00000000-0005-0000-0000-0000A9110000}"/>
    <cellStyle name="_강산FRP" xfId="15286" xr:uid="{00000000-0005-0000-0000-0000AA110000}"/>
    <cellStyle name="_개략결재_나노(040406)" xfId="15287" xr:uid="{00000000-0005-0000-0000-0000AB110000}"/>
    <cellStyle name="_개략결재_나노(040617)최종변경" xfId="15288" xr:uid="{00000000-0005-0000-0000-0000AC110000}"/>
    <cellStyle name="_개략결재최종변경95_국립과학관(20040721)" xfId="15289" xr:uid="{00000000-0005-0000-0000-0000AD110000}"/>
    <cellStyle name="_개요(봉림)-참고용" xfId="3231" xr:uid="{00000000-0005-0000-0000-0000AE110000}"/>
    <cellStyle name="_거제포로유적공원(배정)" xfId="15290" xr:uid="{00000000-0005-0000-0000-0000AF110000}"/>
    <cellStyle name="_건설-P4&amp;P5공장_Back-up제출용(0112)총괄" xfId="15291" xr:uid="{00000000-0005-0000-0000-0000B0110000}"/>
    <cellStyle name="_건설사업업무보고(040112)" xfId="15292" xr:uid="{00000000-0005-0000-0000-0000B1110000}"/>
    <cellStyle name="_건설실행내역1221" xfId="15293" xr:uid="{00000000-0005-0000-0000-0000B2110000}"/>
    <cellStyle name="_건설실행내역1221_건설실행내역1222" xfId="15294" xr:uid="{00000000-0005-0000-0000-0000B3110000}"/>
    <cellStyle name="_건축" xfId="3232" xr:uid="{00000000-0005-0000-0000-0000B4110000}"/>
    <cellStyle name="_건축-개산견적자료" xfId="15295" xr:uid="{00000000-0005-0000-0000-0000B5110000}"/>
    <cellStyle name="_건축공사정상화계획041211" xfId="15296" xr:uid="{00000000-0005-0000-0000-0000B6110000}"/>
    <cellStyle name="_건축설계예산서(원가계산요율조정)" xfId="15297" xr:uid="{00000000-0005-0000-0000-0000B7110000}"/>
    <cellStyle name="_건축실행2차" xfId="15298" xr:uid="{00000000-0005-0000-0000-0000B8110000}"/>
    <cellStyle name="_검암2차사전공사(본사검토) " xfId="3233" xr:uid="{00000000-0005-0000-0000-0000B9110000}"/>
    <cellStyle name="_검암2차사전공사(본사검토) _파일사전공사본사최종" xfId="3234" xr:uid="{00000000-0005-0000-0000-0000BA110000}"/>
    <cellStyle name="_검암2차사전공사(본사검토) _파일사전공사본사최종_BM(전기)-동남권-현대산업개발" xfId="3235" xr:uid="{00000000-0005-0000-0000-0000BB110000}"/>
    <cellStyle name="_검암아파트전기소방" xfId="15299" xr:uid="{00000000-0005-0000-0000-0000BC110000}"/>
    <cellStyle name="_견갑" xfId="15300" xr:uid="{00000000-0005-0000-0000-0000BD110000}"/>
    <cellStyle name="_견갑_1차 실행예산" xfId="15301" xr:uid="{00000000-0005-0000-0000-0000BE110000}"/>
    <cellStyle name="_견갑_1차 실행예산_LG전자 청주공장 증축공사(단가견적)" xfId="15302" xr:uid="{00000000-0005-0000-0000-0000BF110000}"/>
    <cellStyle name="_견갑_1차 실행예산_탕정T8-PJT입찰내역서" xfId="15303" xr:uid="{00000000-0005-0000-0000-0000C0110000}"/>
    <cellStyle name="_견갑_1차 실행예산-1_LG전자 청주공장 증축공사(단가견적)" xfId="15304" xr:uid="{00000000-0005-0000-0000-0000C1110000}"/>
    <cellStyle name="_견갑_1차 실행예산-1_탕정T8-PJT입찰내역서" xfId="15305" xr:uid="{00000000-0005-0000-0000-0000C2110000}"/>
    <cellStyle name="_견갑_2차 실행예산-1(2)" xfId="15306" xr:uid="{00000000-0005-0000-0000-0000C3110000}"/>
    <cellStyle name="_견갑_2차 실행예산-1(2)_A1-공사완료정산서" xfId="15307" xr:uid="{00000000-0005-0000-0000-0000C4110000}"/>
    <cellStyle name="_견갑_2차 실행예산-1(2)_LG전자 청주공장 증축공사(단가견적)" xfId="15308" xr:uid="{00000000-0005-0000-0000-0000C5110000}"/>
    <cellStyle name="_견갑_2차 실행예산-1(2)_TG-K1 PJT 가실행(06.11.24 ,FINSHING동)" xfId="15309" xr:uid="{00000000-0005-0000-0000-0000C6110000}"/>
    <cellStyle name="_견갑_2차 실행예산-1(2)_탕정T8-PJT입찰내역서" xfId="15310" xr:uid="{00000000-0005-0000-0000-0000C7110000}"/>
    <cellStyle name="_견갑_A1-공사완료정산서" xfId="15311" xr:uid="{00000000-0005-0000-0000-0000C8110000}"/>
    <cellStyle name="_견갑_LG전자 청주공장 증축공사(단가견적)" xfId="15312" xr:uid="{00000000-0005-0000-0000-0000C9110000}"/>
    <cellStyle name="_견갑_인하대 하이테크센타 신축공사 (견적)" xfId="15313" xr:uid="{00000000-0005-0000-0000-0000CA110000}"/>
    <cellStyle name="_견갑_인하대 하이테크센타 신축공사 (견적)_LG전자 청주공장 증축공사(단가견적)" xfId="15314" xr:uid="{00000000-0005-0000-0000-0000CB110000}"/>
    <cellStyle name="_견갑_인하대 하이테크센타 신축공사 (견적)_TG-K1 PJT 가실행(06.11.24 ,FINSHING동)" xfId="15315" xr:uid="{00000000-0005-0000-0000-0000CC110000}"/>
    <cellStyle name="_견갑_인하대 하이테크센타 신축공사 (견적)_탕정T8-PJT입찰내역서" xfId="15316" xr:uid="{00000000-0005-0000-0000-0000CD110000}"/>
    <cellStyle name="_견갑_인하대계약" xfId="15317" xr:uid="{00000000-0005-0000-0000-0000CE110000}"/>
    <cellStyle name="_견갑_인하대계약_A1-공사완료정산서" xfId="15318" xr:uid="{00000000-0005-0000-0000-0000CF110000}"/>
    <cellStyle name="_견갑_인하대계약_LG전자 청주공장 증축공사(단가견적)" xfId="15319" xr:uid="{00000000-0005-0000-0000-0000D0110000}"/>
    <cellStyle name="_견갑_인하대계약_TG-K1 PJT 가실행(06.11.24 ,FINSHING동)" xfId="15320" xr:uid="{00000000-0005-0000-0000-0000D1110000}"/>
    <cellStyle name="_견갑_인하대계약_탕정T8-PJT입찰내역서" xfId="15321" xr:uid="{00000000-0005-0000-0000-0000D2110000}"/>
    <cellStyle name="_견갑_중간정산예정서-12065" xfId="15322" xr:uid="{00000000-0005-0000-0000-0000D3110000}"/>
    <cellStyle name="_견갑_중간정산예정서-12065_A1-공사완료정산서" xfId="15323" xr:uid="{00000000-0005-0000-0000-0000D4110000}"/>
    <cellStyle name="_견갑_중간정산예정서-12065_LG전자 청주공장 증축공사(단가견적)" xfId="15324" xr:uid="{00000000-0005-0000-0000-0000D5110000}"/>
    <cellStyle name="_견갑_중간정산예정서-12065_TG-K1 PJT 가실행(06.11.24 ,FINSHING동)" xfId="15325" xr:uid="{00000000-0005-0000-0000-0000D6110000}"/>
    <cellStyle name="_견갑_중간정산예정서-12065_탕정T8-PJT입찰내역서" xfId="15326" xr:uid="{00000000-0005-0000-0000-0000D7110000}"/>
    <cellStyle name="_견갑_탕정T8-PJT입찰내역서" xfId="15327" xr:uid="{00000000-0005-0000-0000-0000D8110000}"/>
    <cellStyle name="_견적 양식" xfId="15328" xr:uid="{00000000-0005-0000-0000-0000D9110000}"/>
    <cellStyle name="_견적(LAN_양동)_060302T" xfId="15329" xr:uid="{00000000-0005-0000-0000-0000DA110000}"/>
    <cellStyle name="_견적(LAN-Cisco외_LGE서초R&amp;D)_060913T" xfId="15330" xr:uid="{00000000-0005-0000-0000-0000DB110000}"/>
    <cellStyle name="_견적_요청서" xfId="15331" xr:uid="{00000000-0005-0000-0000-0000DC110000}"/>
    <cellStyle name="_견적1228" xfId="3236" xr:uid="{00000000-0005-0000-0000-0000DD110000}"/>
    <cellStyle name="_견적갑지" xfId="3237" xr:uid="{00000000-0005-0000-0000-0000DE110000}"/>
    <cellStyle name="_견적내역_0928" xfId="15332" xr:uid="{00000000-0005-0000-0000-0000DF110000}"/>
    <cellStyle name="_견적내역서(박세원)" xfId="15333" xr:uid="{00000000-0005-0000-0000-0000E0110000}"/>
    <cellStyle name="_견적내역서(수장)_공내역실행견적" xfId="15334" xr:uid="{00000000-0005-0000-0000-0000E1110000}"/>
    <cellStyle name="_견적대비" xfId="15335" xr:uid="{00000000-0005-0000-0000-0000E2110000}"/>
    <cellStyle name="_견적대비표" xfId="15336" xr:uid="{00000000-0005-0000-0000-0000E3110000}"/>
    <cellStyle name="_견적비교표1" xfId="15337" xr:uid="{00000000-0005-0000-0000-0000E4110000}"/>
    <cellStyle name="_견적-삼환제출(제품변경)" xfId="15338" xr:uid="{00000000-0005-0000-0000-0000E5110000}"/>
    <cellStyle name="_견적샘플(일위대가)" xfId="15339" xr:uid="{00000000-0005-0000-0000-0000E6110000}"/>
    <cellStyle name="_견적서" xfId="15340" xr:uid="{00000000-0005-0000-0000-0000E7110000}"/>
    <cellStyle name="_견적서 Cable(울산대병원_한국네트워크)" xfId="15341" xr:uid="{00000000-0005-0000-0000-0000E8110000}"/>
    <cellStyle name="_견적서 Cable(울산대병원_한국네트워크)2" xfId="15342" xr:uid="{00000000-0005-0000-0000-0000E9110000}"/>
    <cellStyle name="_견적서 IPS(AS iii_한국네트웍)" xfId="15343" xr:uid="{00000000-0005-0000-0000-0000EA110000}"/>
    <cellStyle name="_견적서 및 일위대가" xfId="15344" xr:uid="{00000000-0005-0000-0000-0000EB110000}"/>
    <cellStyle name="_견적서 양식" xfId="3238" xr:uid="{00000000-0005-0000-0000-0000EC110000}"/>
    <cellStyle name="_견적서 양식(수정본)" xfId="3239" xr:uid="{00000000-0005-0000-0000-0000ED110000}"/>
    <cellStyle name="_견적서 유지보수(고대병원_한국네트워크)" xfId="15345" xr:uid="{00000000-0005-0000-0000-0000EE110000}"/>
    <cellStyle name="_견적서 유해차단(McAfee_코코넛)" xfId="15346" xr:uid="{00000000-0005-0000-0000-0000EF110000}"/>
    <cellStyle name="_견적서 전산실공사(DLP,UPS외_한국네트웍)" xfId="15347" xr:uid="{00000000-0005-0000-0000-0000F0110000}"/>
    <cellStyle name="_견적서 케이블공사(서울대병원_포어링크)" xfId="15348" xr:uid="{00000000-0005-0000-0000-0000F1110000}"/>
    <cellStyle name="_견적서 케이블공사(서울대병원2_포어링크_517Node)" xfId="15349" xr:uid="{00000000-0005-0000-0000-0000F2110000}"/>
    <cellStyle name="_견적서(1014)" xfId="15350" xr:uid="{00000000-0005-0000-0000-0000F3110000}"/>
    <cellStyle name="_견적서(5억5천)" xfId="15351" xr:uid="{00000000-0005-0000-0000-0000F4110000}"/>
    <cellStyle name="_견적서(910)" xfId="15352" xr:uid="{00000000-0005-0000-0000-0000F5110000}"/>
    <cellStyle name="_견적서(대림)-03.11.4" xfId="15353" xr:uid="{00000000-0005-0000-0000-0000F6110000}"/>
    <cellStyle name="_견적서(랜장비R2)03(1).13" xfId="3240" xr:uid="{00000000-0005-0000-0000-0000F7110000}"/>
    <cellStyle name="_견적서(상암동 IT 센터)배관배선" xfId="15354" xr:uid="{00000000-0005-0000-0000-0000F8110000}"/>
    <cellStyle name="_견적서(설비)" xfId="3241" xr:uid="{00000000-0005-0000-0000-0000F9110000}"/>
    <cellStyle name="_견적서(신일직접)" xfId="15355" xr:uid="{00000000-0005-0000-0000-0000FA110000}"/>
    <cellStyle name="_견적서(한국경제정책연구소)-20050128" xfId="3242" xr:uid="{00000000-0005-0000-0000-0000FB110000}"/>
    <cellStyle name="_견적서,내역서(협력사)양식" xfId="15356" xr:uid="{00000000-0005-0000-0000-0000FC110000}"/>
    <cellStyle name="_견적서-02" xfId="15357" xr:uid="{00000000-0005-0000-0000-0000FD110000}"/>
    <cellStyle name="_견적서041005-1(GAS ROOM)" xfId="15358" xr:uid="{00000000-0005-0000-0000-0000FE110000}"/>
    <cellStyle name="_견적서05.1.19" xfId="15359" xr:uid="{00000000-0005-0000-0000-0000FF110000}"/>
    <cellStyle name="_견적서-050810(원가)" xfId="15360" xr:uid="{00000000-0005-0000-0000-000000120000}"/>
    <cellStyle name="_견적서080924" xfId="3243" xr:uid="{00000000-0005-0000-0000-000001120000}"/>
    <cellStyle name="_견적서-2(관급)060615" xfId="3244" xr:uid="{00000000-0005-0000-0000-000002120000}"/>
    <cellStyle name="_견적서-LG기공" xfId="15361" xr:uid="{00000000-0005-0000-0000-000003120000}"/>
    <cellStyle name="_견적서-LG기공_P5 WING2차도급내역서(061027)CDA,환경,최종" xfId="15362" xr:uid="{00000000-0005-0000-0000-000004120000}"/>
    <cellStyle name="_견적서-LG기공_철골내역" xfId="15363" xr:uid="{00000000-0005-0000-0000-000005120000}"/>
    <cellStyle name="_견적서-LG기공_철골내역_1차P5 WING 도급내역서(061027)변경전변경후" xfId="15364" xr:uid="{00000000-0005-0000-0000-000006120000}"/>
    <cellStyle name="_견적서-LG기공_철골내역_1차최종P5 WING 도급내역서2" xfId="15365" xr:uid="{00000000-0005-0000-0000-000007120000}"/>
    <cellStyle name="_견적서-LG기공_철골내역_1차최종P5 WING 도급내역서2-1변경" xfId="15366" xr:uid="{00000000-0005-0000-0000-000008120000}"/>
    <cellStyle name="_견적서-LG기공_철골내역_1차최종P5 WING 도급내역서2변경" xfId="15367" xr:uid="{00000000-0005-0000-0000-000009120000}"/>
    <cellStyle name="_견적서-sample" xfId="15368" xr:uid="{00000000-0005-0000-0000-00000A120000}"/>
    <cellStyle name="_견적서갑지양식" xfId="15369" xr:uid="{00000000-0005-0000-0000-00000B120000}"/>
    <cellStyle name="_견적서내역서(상암동 IT 센터)1029(추 발송)" xfId="15370" xr:uid="{00000000-0005-0000-0000-00000C120000}"/>
    <cellStyle name="_견적서식" xfId="15371" xr:uid="{00000000-0005-0000-0000-00000D120000}"/>
    <cellStyle name="_견적서양식(가로)" xfId="15372" xr:uid="{00000000-0005-0000-0000-00000E120000}"/>
    <cellStyle name="_견적서양식(세로)" xfId="15373" xr:uid="{00000000-0005-0000-0000-00000F120000}"/>
    <cellStyle name="_견적서-월드앤씨스(원가)" xfId="15374" xr:uid="{00000000-0005-0000-0000-000010120000}"/>
    <cellStyle name="_견적서집계_CA816 S2-PJT 050216" xfId="15375" xr:uid="{00000000-0005-0000-0000-000011120000}"/>
    <cellStyle name="_견적서집계_PDP#3CR견적" xfId="15376" xr:uid="{00000000-0005-0000-0000-000012120000}"/>
    <cellStyle name="_견적서집계_리더스 타워(실행)" xfId="15377" xr:uid="{00000000-0005-0000-0000-000013120000}"/>
    <cellStyle name="_견적서집계_복합동2층(실행)" xfId="15378" xr:uid="{00000000-0005-0000-0000-000014120000}"/>
    <cellStyle name="_견적서집계_복합동2층개보수" xfId="15379" xr:uid="{00000000-0005-0000-0000-000015120000}"/>
    <cellStyle name="_견적서집계_코닝견적" xfId="15380" xr:uid="{00000000-0005-0000-0000-000016120000}"/>
    <cellStyle name="_견적서집계_탕정T7-2 입찰실행 및 단가 비교" xfId="15381" xr:uid="{00000000-0005-0000-0000-000017120000}"/>
    <cellStyle name="_견적서집계_현설내역서(CR내장공사)" xfId="15382" xr:uid="{00000000-0005-0000-0000-000018120000}"/>
    <cellStyle name="_견적서집계_현설내역서(내장공사)" xfId="15383" xr:uid="{00000000-0005-0000-0000-000019120000}"/>
    <cellStyle name="_견적양식" xfId="15384" xr:uid="{00000000-0005-0000-0000-00001A120000}"/>
    <cellStyle name="_견적양식(가로)" xfId="15385" xr:uid="{00000000-0005-0000-0000-00001B120000}"/>
    <cellStyle name="_견적양식(전기)" xfId="15386" xr:uid="{00000000-0005-0000-0000-00001C120000}"/>
    <cellStyle name="_견적원가내역_0928" xfId="15387" xr:uid="{00000000-0005-0000-0000-00001D120000}"/>
    <cellStyle name="_견적제출(대선)" xfId="15388" xr:uid="{00000000-0005-0000-0000-00001E120000}"/>
    <cellStyle name="_견적조건" xfId="15389" xr:uid="{00000000-0005-0000-0000-00001F120000}"/>
    <cellStyle name="_견적조건(입찰)" xfId="15390" xr:uid="{00000000-0005-0000-0000-000020120000}"/>
    <cellStyle name="_견적특기사항" xfId="15391" xr:uid="{00000000-0005-0000-0000-000021120000}"/>
    <cellStyle name="_견적팀제출견적" xfId="15392" xr:uid="{00000000-0005-0000-0000-000022120000}"/>
    <cellStyle name="_견적품의양식" xfId="15393" xr:uid="{00000000-0005-0000-0000-000023120000}"/>
    <cellStyle name="_결과" xfId="15394" xr:uid="{00000000-0005-0000-0000-000024120000}"/>
    <cellStyle name="_결재" xfId="15395" xr:uid="{00000000-0005-0000-0000-000025120000}"/>
    <cellStyle name="_결재(개략)1" xfId="15396" xr:uid="{00000000-0005-0000-0000-000026120000}"/>
    <cellStyle name="_결재(미술관)2" xfId="15397" xr:uid="{00000000-0005-0000-0000-000027120000}"/>
    <cellStyle name="_결재(상공회의소)" xfId="15398" xr:uid="{00000000-0005-0000-0000-000028120000}"/>
    <cellStyle name="_결재(프라자)" xfId="15399" xr:uid="{00000000-0005-0000-0000-000029120000}"/>
    <cellStyle name="_결재(홍익대)" xfId="15400" xr:uid="{00000000-0005-0000-0000-00002A120000}"/>
    <cellStyle name="_결재서류" xfId="15401" xr:uid="{00000000-0005-0000-0000-00002B120000}"/>
    <cellStyle name="_결재서류(0326)" xfId="15402" xr:uid="{00000000-0005-0000-0000-00002C120000}"/>
    <cellStyle name="_결재서류(증권거래소영1)" xfId="15403" xr:uid="{00000000-0005-0000-0000-00002D120000}"/>
    <cellStyle name="_결재서류_장수육성목장" xfId="15404" xr:uid="{00000000-0005-0000-0000-00002E120000}"/>
    <cellStyle name="_결재실행(동의대캐리어관)" xfId="3245" xr:uid="{00000000-0005-0000-0000-00002F120000}"/>
    <cellStyle name="_결재실행-3" xfId="3246" xr:uid="{00000000-0005-0000-0000-000030120000}"/>
    <cellStyle name="_결재실행-4" xfId="3247" xr:uid="{00000000-0005-0000-0000-000031120000}"/>
    <cellStyle name="_결재실행-5" xfId="3248" xr:uid="{00000000-0005-0000-0000-000032120000}"/>
    <cellStyle name="_경기2소방재난일위대가0308" xfId="15405" xr:uid="{00000000-0005-0000-0000-000033120000}"/>
    <cellStyle name="_경기도 대심리 주택" xfId="15406" xr:uid="{00000000-0005-0000-0000-000034120000}"/>
    <cellStyle name="_경남기업-고흥우주센터 실행예산서(C형강 아연도용)" xfId="15407" xr:uid="{00000000-0005-0000-0000-000035120000}"/>
    <cellStyle name="_경남기업실행" xfId="3249" xr:uid="{00000000-0005-0000-0000-000036120000}"/>
    <cellStyle name="_경남기업-우주센타 개발사업" xfId="15408" xr:uid="{00000000-0005-0000-0000-000037120000}"/>
    <cellStyle name="_경북031002" xfId="3250" xr:uid="{00000000-0005-0000-0000-000038120000}"/>
    <cellStyle name="_경영개선활동상반기실적(990708)" xfId="3251" xr:uid="{00000000-0005-0000-0000-000039120000}"/>
    <cellStyle name="_경영개선활동상반기실적(990708)_1" xfId="3252" xr:uid="{00000000-0005-0000-0000-00003A120000}"/>
    <cellStyle name="_경영개선활동상반기실적(990708)_2" xfId="3253" xr:uid="{00000000-0005-0000-0000-00003B120000}"/>
    <cellStyle name="_경영개선활성화방안(990802)" xfId="3254" xr:uid="{00000000-0005-0000-0000-00003C120000}"/>
    <cellStyle name="_경영개선활성화방안(990802)_1" xfId="3255" xr:uid="{00000000-0005-0000-0000-00003D120000}"/>
    <cellStyle name="_경영현황(매출等)" xfId="15409" xr:uid="{00000000-0005-0000-0000-00003E120000}"/>
    <cellStyle name="_경의선IBS내역서060803" xfId="15410" xr:uid="{00000000-0005-0000-0000-00003F120000}"/>
    <cellStyle name="_경쟁사" xfId="3256" xr:uid="{00000000-0005-0000-0000-000040120000}"/>
    <cellStyle name="_계약내역서" xfId="15411" xr:uid="{00000000-0005-0000-0000-000041120000}"/>
    <cellStyle name="_계약변경2차(대덕전자)" xfId="3257" xr:uid="{00000000-0005-0000-0000-000042120000}"/>
    <cellStyle name="_계약협의용(050113-광건)" xfId="15412" xr:uid="{00000000-0005-0000-0000-000043120000}"/>
    <cellStyle name="_계장공사" xfId="15413" xr:uid="{00000000-0005-0000-0000-000044120000}"/>
    <cellStyle name="_고가차도산출서" xfId="15414" xr:uid="{00000000-0005-0000-0000-000045120000}"/>
    <cellStyle name="_고대 서창캠퍼스 호연학사-완료" xfId="15415" xr:uid="{00000000-0005-0000-0000-000046120000}"/>
    <cellStyle name="_고려-수원미네시티(작업)" xfId="15416" xr:uid="{00000000-0005-0000-0000-000047120000}"/>
    <cellStyle name="_고서담양1공구(쌍용건설)" xfId="15417" xr:uid="{00000000-0005-0000-0000-000048120000}"/>
    <cellStyle name="_고서담양1공구(쌍용건설)_LG메트로자이공동주택신축공사-최종" xfId="15418" xr:uid="{00000000-0005-0000-0000-000049120000}"/>
    <cellStyle name="_고서담양1공구(쌍용건설)_부천종합터미널신축공사" xfId="15419" xr:uid="{00000000-0005-0000-0000-00004A120000}"/>
    <cellStyle name="_고창담양2공구-투찰97" xfId="3258" xr:uid="{00000000-0005-0000-0000-00004B120000}"/>
    <cellStyle name="_고창담양2공구-투찰97_고창장성3공구(가실행-최종)_기성내역서(01회)" xfId="3259" xr:uid="{00000000-0005-0000-0000-00004C120000}"/>
    <cellStyle name="_고창담양2공구-투찰97_고창장성3공구(가실행-최종)_도급기성(2003년12월)" xfId="3260" xr:uid="{00000000-0005-0000-0000-00004D120000}"/>
    <cellStyle name="_고창담양2공구-투찰97_고창장성3공구(가실행-최종)_도급기성(2003년5월)" xfId="3261" xr:uid="{00000000-0005-0000-0000-00004E120000}"/>
    <cellStyle name="_고창담양2공구-투찰97_고창장성3공구(가실행-최종)_도급기성(2003년9월)" xfId="3262" xr:uid="{00000000-0005-0000-0000-00004F120000}"/>
    <cellStyle name="_고창담양2공구-투찰97_고창장성3공구(가실행-최종)_도급내역서" xfId="3263" xr:uid="{00000000-0005-0000-0000-000050120000}"/>
    <cellStyle name="_고창담양2공구-투찰97_고창장성3공구(가실행-최종)_도급내역서(고창-장성3공구)" xfId="3264" xr:uid="{00000000-0005-0000-0000-000051120000}"/>
    <cellStyle name="_고창담양2공구-투찰97_고창장성3공구(가실행-최종)_발주설계서(2003년)" xfId="3265" xr:uid="{00000000-0005-0000-0000-000052120000}"/>
    <cellStyle name="_고창담양2공구-투찰97_고창장성3공구(가실행-최종)_설계예산서" xfId="3266" xr:uid="{00000000-0005-0000-0000-000053120000}"/>
    <cellStyle name="_고창담양2공구-투찰97_고창장성3공구(가실행-최종)_실행내역서(정리)" xfId="3267" xr:uid="{00000000-0005-0000-0000-000054120000}"/>
    <cellStyle name="_고창담양2공구-투찰97_하도급내역서(1,2공구)" xfId="3268" xr:uid="{00000000-0005-0000-0000-000055120000}"/>
    <cellStyle name="_고창담양2공구-투찰97_하도급내역서(1,2공구)_기성내역서(01회)" xfId="3269" xr:uid="{00000000-0005-0000-0000-000056120000}"/>
    <cellStyle name="_고창담양2공구-투찰97_하도급내역서(1,2공구)_내역서(정리)" xfId="3270" xr:uid="{00000000-0005-0000-0000-000057120000}"/>
    <cellStyle name="_고창담양2공구-투찰97_하도급내역서(1,2공구)_도급기성(2003년12월)" xfId="3271" xr:uid="{00000000-0005-0000-0000-000058120000}"/>
    <cellStyle name="_고창담양2공구-투찰97_하도급내역서(1,2공구)_도급기성(2003년4월)" xfId="3272" xr:uid="{00000000-0005-0000-0000-000059120000}"/>
    <cellStyle name="_고창담양2공구-투찰97_하도급내역서(1,2공구)_도급기성(2003년5월)" xfId="3273" xr:uid="{00000000-0005-0000-0000-00005A120000}"/>
    <cellStyle name="_고창담양2공구-투찰97_하도급내역서(1,2공구)_도급기성(2003년9월)" xfId="3274" xr:uid="{00000000-0005-0000-0000-00005B120000}"/>
    <cellStyle name="_고창담양2공구-투찰97_하도급내역서(1,2공구)_도급내역서" xfId="3275" xr:uid="{00000000-0005-0000-0000-00005C120000}"/>
    <cellStyle name="_고창담양2공구-투찰97_하도급내역서(1,2공구)_도급내역서(고창-장성3공구)" xfId="3276" xr:uid="{00000000-0005-0000-0000-00005D120000}"/>
    <cellStyle name="_고창담양2공구-투찰97_하도급내역서(1,2공구)_발주설계서(2003년)" xfId="3277" xr:uid="{00000000-0005-0000-0000-00005E120000}"/>
    <cellStyle name="_고창담양2공구-투찰97_하도급내역서(1,2공구)_설계예산서" xfId="3278" xr:uid="{00000000-0005-0000-0000-00005F120000}"/>
    <cellStyle name="_고창담양2공구-투찰97_하도급내역서(1,2공구)_실행내역서(정리)" xfId="3279" xr:uid="{00000000-0005-0000-0000-000060120000}"/>
    <cellStyle name="_공간 A-PROJECT 추가공사 견적서-서브원" xfId="15420" xr:uid="{00000000-0005-0000-0000-000061120000}"/>
    <cellStyle name="_공간코리아(구미실트론3공장)-192,230(제출)" xfId="15421" xr:uid="{00000000-0005-0000-0000-000062120000}"/>
    <cellStyle name="_공내역서(금오)R1" xfId="15422" xr:uid="{00000000-0005-0000-0000-000063120000}"/>
    <cellStyle name="_공내역서(기계설비)" xfId="3280" xr:uid="{00000000-0005-0000-0000-000064120000}"/>
    <cellStyle name="_공내역서(송파트리플)" xfId="15423" xr:uid="{00000000-0005-0000-0000-000065120000}"/>
    <cellStyle name="_공량단가산출서" xfId="15424" xr:uid="{00000000-0005-0000-0000-000066120000}"/>
    <cellStyle name="_공량단가산출서r1" xfId="15425" xr:uid="{00000000-0005-0000-0000-000067120000}"/>
    <cellStyle name="_공량산출양식_2003.11" xfId="15426" xr:uid="{00000000-0005-0000-0000-000068120000}"/>
    <cellStyle name="_공문" xfId="15427" xr:uid="{00000000-0005-0000-0000-000069120000}"/>
    <cellStyle name="_공사가견적내역(판넬&amp;단열제외)" xfId="15428" xr:uid="{00000000-0005-0000-0000-00006A120000}"/>
    <cellStyle name="_공사개요" xfId="3281" xr:uid="{00000000-0005-0000-0000-00006B120000}"/>
    <cellStyle name="_공사계약-LIST" xfId="3282" xr:uid="{00000000-0005-0000-0000-00006C120000}"/>
    <cellStyle name="_공사비(견적)내역서(3.25)" xfId="15429" xr:uid="{00000000-0005-0000-0000-00006D120000}"/>
    <cellStyle name="_공사설계서-1안" xfId="15430" xr:uid="{00000000-0005-0000-0000-00006E120000}"/>
    <cellStyle name="_공장별매출" xfId="15431" xr:uid="{00000000-0005-0000-0000-00006F120000}"/>
    <cellStyle name="_공정률(신봉2차)" xfId="3283" xr:uid="{00000000-0005-0000-0000-000070120000}"/>
    <cellStyle name="_공정표" xfId="15432" xr:uid="{00000000-0005-0000-0000-000071120000}"/>
    <cellStyle name="_공종별 공내역서_수정" xfId="15433" xr:uid="{00000000-0005-0000-0000-000072120000}"/>
    <cellStyle name="_공통가설설비(제주포시즌)" xfId="15434" xr:uid="{00000000-0005-0000-0000-000073120000}"/>
    <cellStyle name="_과부족인원(본부장님)-20050106" xfId="15435" xr:uid="{00000000-0005-0000-0000-000074120000}"/>
    <cellStyle name="_과학의 날 행사용 영상물제작" xfId="15436" xr:uid="{00000000-0005-0000-0000-000075120000}"/>
    <cellStyle name="_관동대갑기성-1회" xfId="15437" xr:uid="{00000000-0005-0000-0000-000076120000}"/>
    <cellStyle name="_관동대갑기성-1회_1월노임(여수)" xfId="15438" xr:uid="{00000000-0005-0000-0000-000077120000}"/>
    <cellStyle name="_관동대갑기성-1회_1월노임(여수)_lg상사2평촌물류센타실행4차04.7.12" xfId="15439" xr:uid="{00000000-0005-0000-0000-000078120000}"/>
    <cellStyle name="_관동대갑기성-1회_1월노임(여수)_실행05.1.19" xfId="15440" xr:uid="{00000000-0005-0000-0000-000079120000}"/>
    <cellStyle name="_관동대갑기성-1회_lg상사2평촌물류센타실행4차04.7.12" xfId="15441" xr:uid="{00000000-0005-0000-0000-00007A120000}"/>
    <cellStyle name="_관동대갑기성-1회_물량산출-03.02.10" xfId="15442" xr:uid="{00000000-0005-0000-0000-00007B120000}"/>
    <cellStyle name="_관동대갑기성-1회_물량산출-03.02.10_lg상사2평촌물류센타실행4차04.7.12" xfId="15443" xr:uid="{00000000-0005-0000-0000-00007C120000}"/>
    <cellStyle name="_관동대갑기성-1회_물량산출-03.02.10_실행05.1.19" xfId="15444" xr:uid="{00000000-0005-0000-0000-00007D120000}"/>
    <cellStyle name="_관동대갑기성-1회_실행05.1.19" xfId="15445" xr:uid="{00000000-0005-0000-0000-00007E120000}"/>
    <cellStyle name="_관동대갑기성-1회_천안노임03.02.28(2회)" xfId="15446" xr:uid="{00000000-0005-0000-0000-00007F120000}"/>
    <cellStyle name="_관동대갑기성-1회_천안노임03.02.28(2회)_lg상사2평촌물류센타실행4차04.7.12" xfId="15447" xr:uid="{00000000-0005-0000-0000-000080120000}"/>
    <cellStyle name="_관동대갑기성-1회_천안노임03.02.28(2회)_실행05.1.19" xfId="15448" xr:uid="{00000000-0005-0000-0000-000081120000}"/>
    <cellStyle name="_관동대노임03.01.03(1회-최종)" xfId="15449" xr:uid="{00000000-0005-0000-0000-000082120000}"/>
    <cellStyle name="_관동대노임03.01.03(1회-최종)_1월노임(여수)" xfId="15450" xr:uid="{00000000-0005-0000-0000-000083120000}"/>
    <cellStyle name="_관동대노임03.01.03(1회-최종)_1월노임(여수)_lg상사2평촌물류센타실행4차04.7.12" xfId="15451" xr:uid="{00000000-0005-0000-0000-000084120000}"/>
    <cellStyle name="_관동대노임03.01.03(1회-최종)_1월노임(여수)_실행05.1.19" xfId="15452" xr:uid="{00000000-0005-0000-0000-000085120000}"/>
    <cellStyle name="_관동대노임03.01.03(1회-최종)_lg상사2평촌물류센타실행4차04.7.12" xfId="15453" xr:uid="{00000000-0005-0000-0000-000086120000}"/>
    <cellStyle name="_관동대노임03.01.03(1회-최종)_실행05.1.19" xfId="15454" xr:uid="{00000000-0005-0000-0000-000087120000}"/>
    <cellStyle name="_관동대노임03.01.03(1회-최종)_천안노임03.02.28(2회)" xfId="15455" xr:uid="{00000000-0005-0000-0000-000088120000}"/>
    <cellStyle name="_관동대노임03.01.03(1회-최종)_천안노임03.02.28(2회)_lg상사2평촌물류센타실행4차04.7.12" xfId="15456" xr:uid="{00000000-0005-0000-0000-000089120000}"/>
    <cellStyle name="_관동대노임03.01.03(1회-최종)_천안노임03.02.28(2회)_실행05.1.19" xfId="15457" xr:uid="{00000000-0005-0000-0000-00008A120000}"/>
    <cellStyle name="_관동대노임03.01월(1회-가불)" xfId="15458" xr:uid="{00000000-0005-0000-0000-00008B120000}"/>
    <cellStyle name="_관동대노임03.01월(1회-가불)_1월노임(여수)" xfId="15459" xr:uid="{00000000-0005-0000-0000-00008C120000}"/>
    <cellStyle name="_관동대노임03.01월(1회-가불)_1월노임(여수)_실행05.1.19" xfId="15460" xr:uid="{00000000-0005-0000-0000-00008D120000}"/>
    <cellStyle name="_관동대노임03.01월(1회-가불)_lg상사2평촌물류센타실행4차04.7.12" xfId="15461" xr:uid="{00000000-0005-0000-0000-00008E120000}"/>
    <cellStyle name="_관동대노임03.01월(1회-가불)_물량산출-03.02.10" xfId="15462" xr:uid="{00000000-0005-0000-0000-00008F120000}"/>
    <cellStyle name="_관동대노임03.01월(1회-가불)_물량산출-03.02.10_실행05.1.19" xfId="15463" xr:uid="{00000000-0005-0000-0000-000090120000}"/>
    <cellStyle name="_관동대노임03.01월(1회-가불)_실행05.1.19" xfId="15464" xr:uid="{00000000-0005-0000-0000-000091120000}"/>
    <cellStyle name="_관동대노임03.01월(1회-가불)_천안노임03.02.28(2회)_lg상사2평촌물류센타실행4차04.7.12" xfId="15465" xr:uid="{00000000-0005-0000-0000-000092120000}"/>
    <cellStyle name="_관동대노임03.01월(1회-가불)_천안노임03.02.28(2회)_실행05.1.19" xfId="15466" xr:uid="{00000000-0005-0000-0000-000093120000}"/>
    <cellStyle name="_관동대물량(노임)_1월노임(여수)" xfId="15467" xr:uid="{00000000-0005-0000-0000-000094120000}"/>
    <cellStyle name="_관동대물량(노임)_1월노임(여수)_lg상사2평촌물류센타실행4차04.7.12" xfId="15468" xr:uid="{00000000-0005-0000-0000-000095120000}"/>
    <cellStyle name="_관동대물량(노임)_1월노임(여수)_실행05.1.19" xfId="15469" xr:uid="{00000000-0005-0000-0000-000096120000}"/>
    <cellStyle name="_관동대물량(노임)_lg상사2평촌물류센타실행4차04.7.12" xfId="15470" xr:uid="{00000000-0005-0000-0000-000097120000}"/>
    <cellStyle name="_관동대물량(노임)_물량산출-03.02.10" xfId="15471" xr:uid="{00000000-0005-0000-0000-000098120000}"/>
    <cellStyle name="_관동대물량(노임)_물량산출-03.02.10_lg상사2평촌물류센타실행4차04.7.12" xfId="15472" xr:uid="{00000000-0005-0000-0000-000099120000}"/>
    <cellStyle name="_관동대물량(노임)_물량산출-03.02.10_실행05.1.19" xfId="15473" xr:uid="{00000000-0005-0000-0000-00009A120000}"/>
    <cellStyle name="_관동대물량(노임)_실행05.1.19" xfId="15474" xr:uid="{00000000-0005-0000-0000-00009B120000}"/>
    <cellStyle name="_관동대물량(노임)_천안노임03.02.28(2회)" xfId="15475" xr:uid="{00000000-0005-0000-0000-00009C120000}"/>
    <cellStyle name="_관동대물량(노임)_천안노임03.02.28(2회)_lg상사2평촌물류센타실행4차04.7.12" xfId="15476" xr:uid="{00000000-0005-0000-0000-00009D120000}"/>
    <cellStyle name="_관동대물량(노임)_천안노임03.02.28(2회)_실행05.1.19" xfId="15477" xr:uid="{00000000-0005-0000-0000-00009E120000}"/>
    <cellStyle name="_관리비용_강정구_061220" xfId="3284" xr:uid="{00000000-0005-0000-0000-00009F120000}"/>
    <cellStyle name="_광메카실행내역1106" xfId="15478" xr:uid="{00000000-0005-0000-0000-0000A0120000}"/>
    <cellStyle name="_광명동건축" xfId="3285" xr:uid="{00000000-0005-0000-0000-0000A1120000}"/>
    <cellStyle name="_광주 전기도급기성(10월)" xfId="15479" xr:uid="{00000000-0005-0000-0000-0000A2120000}"/>
    <cellStyle name="_광주광역시치평동오피스텔신축공사-주과장님" xfId="15480" xr:uid="{00000000-0005-0000-0000-0000A3120000}"/>
    <cellStyle name="_광주비행장 - Air" xfId="15481" xr:uid="{00000000-0005-0000-0000-0000A4120000}"/>
    <cellStyle name="_광주비행장 - Air_견적서 (토취장)" xfId="15482" xr:uid="{00000000-0005-0000-0000-0000A5120000}"/>
    <cellStyle name="_광주비행장 - Air_견적서 (토취장)_광주차체전기(성전사제출)" xfId="15483" xr:uid="{00000000-0005-0000-0000-0000A6120000}"/>
    <cellStyle name="_광주비행장 - Air_광장주차장" xfId="15484" xr:uid="{00000000-0005-0000-0000-0000A7120000}"/>
    <cellStyle name="_광주비행장 - Air_광장주차장_내역변경정리(카펠라)_내역변경정리(윤배열과장검토)-최종" xfId="15485" xr:uid="{00000000-0005-0000-0000-0000A8120000}"/>
    <cellStyle name="_광주비행장 - Air_내역변경정리(카펠라)" xfId="15486" xr:uid="{00000000-0005-0000-0000-0000A9120000}"/>
    <cellStyle name="_광주비행장 - Air_노원문화회관전기_내역변경정리(시너스2007.08)" xfId="15487" xr:uid="{00000000-0005-0000-0000-0000AA120000}"/>
    <cellStyle name="_광주비행장 - Air_노원문화회관전기_신사동업무시설빌딩분리" xfId="15488" xr:uid="{00000000-0005-0000-0000-0000AB120000}"/>
    <cellStyle name="_광주비행장 - Air_노원문화회관전기_신사동업무시설빌딩분리_내역변경정리(카펠라)_내역변경정리(윤배열과장검토)-최종" xfId="15489" xr:uid="{00000000-0005-0000-0000-0000AC120000}"/>
    <cellStyle name="_광주비행장 - Air_노원문화회관전기_입찰견적서(제출)_내역변경정리(카펠라)" xfId="15490" xr:uid="{00000000-0005-0000-0000-0000AD120000}"/>
    <cellStyle name="_광주비행장 - Air_노원문화회관전기_입찰견적서(제출-세원NEGO)_내역변경정리(시너스2007.08)_내역변경정리(윤배열과장검토)-최종" xfId="15491" xr:uid="{00000000-0005-0000-0000-0000AE120000}"/>
    <cellStyle name="_광주비행장 - Air_노원문화회관전기_입찰견적서(제출-수정)_내역변경정리(시너스2007.08)" xfId="15492" xr:uid="{00000000-0005-0000-0000-0000AF120000}"/>
    <cellStyle name="_광주비행장 - Air_대전저유소탱크전기계장공사" xfId="15493" xr:uid="{00000000-0005-0000-0000-0000B0120000}"/>
    <cellStyle name="_광주비행장 - Air_대전저유소탱크전기계장공사_광장주차장_내역변경정리(카펠라)" xfId="15494" xr:uid="{00000000-0005-0000-0000-0000B1120000}"/>
    <cellStyle name="_광주비행장 - Air_대전저유소탱크전기계장공사_내역변경정리(카펠라)" xfId="15495" xr:uid="{00000000-0005-0000-0000-0000B2120000}"/>
    <cellStyle name="_광주비행장 - Air_대전저유소탱크전기계장공사_신사동업무시설빌딩분리_내역변경정리(시너스2007.08)_내역변경정리(윤배열과장검토)-최종" xfId="15496" xr:uid="{00000000-0005-0000-0000-0000B3120000}"/>
    <cellStyle name="_광주비행장 - Air_대전저유소탱크전기계장공사_입찰견적서(제출)_내역변경정리(시너스2007.08)" xfId="15497" xr:uid="{00000000-0005-0000-0000-0000B4120000}"/>
    <cellStyle name="_광주비행장 - Air_대전저유소탱크전기계장공사_입찰견적서(제출-세원NEGO)" xfId="15498" xr:uid="{00000000-0005-0000-0000-0000B5120000}"/>
    <cellStyle name="_광주비행장 - Air_대전저유소탱크전기계장공사_입찰견적서(제출-세원NEGO)_내역변경정리(카펠라)_내역변경정리(윤배열과장검토)-최종" xfId="15499" xr:uid="{00000000-0005-0000-0000-0000B6120000}"/>
    <cellStyle name="_광주비행장 - Air_대전저유소탱크전기계장공사_입찰견적서(제출-수정)_내역변경정리(카펠라)" xfId="15500" xr:uid="{00000000-0005-0000-0000-0000B7120000}"/>
    <cellStyle name="_광주비행장 - Air_도곡동임시_내역변경정리(시너스2007.08)_내역변경정리(윤배열과장검토)-최종" xfId="15501" xr:uid="{00000000-0005-0000-0000-0000B8120000}"/>
    <cellStyle name="_광주비행장 - Air_도곡동임시_신사동업무시설빌딩분리_내역변경정리(시너스2007.08)" xfId="15502" xr:uid="{00000000-0005-0000-0000-0000B9120000}"/>
    <cellStyle name="_광주비행장 - Air_도곡동임시_입찰견적서(제출)" xfId="15503" xr:uid="{00000000-0005-0000-0000-0000BA120000}"/>
    <cellStyle name="_광주비행장 - Air_도곡동임시_입찰견적서(제출)_내역변경정리(카펠라)_내역변경정리(윤배열과장검토)-최종" xfId="15504" xr:uid="{00000000-0005-0000-0000-0000BB120000}"/>
    <cellStyle name="_광주비행장 - Air_도곡동임시_입찰견적서(제출-세원NEGO)_내역변경정리(카펠라)" xfId="15505" xr:uid="{00000000-0005-0000-0000-0000BC120000}"/>
    <cellStyle name="_광주비행장 - Air_도곡동임시_입찰견적서(제출-수정)_내역변경정리(시너스2007.08)_내역변경정리(윤배열과장검토)-최종" xfId="15506" xr:uid="{00000000-0005-0000-0000-0000BD120000}"/>
    <cellStyle name="_광주비행장 - Air_부천 소사 2차" xfId="15507" xr:uid="{00000000-0005-0000-0000-0000BE120000}"/>
    <cellStyle name="_광주비행장 - Air_부천 소사 2차_내역변경정리(카펠라)_내역변경정리(윤배열과장검토)-최종" xfId="15508" xr:uid="{00000000-0005-0000-0000-0000BF120000}"/>
    <cellStyle name="_광주비행장 - Air_부천 소사 2차_신사동업무시설빌딩분리_내역변경정리(카펠라)" xfId="15509" xr:uid="{00000000-0005-0000-0000-0000C0120000}"/>
    <cellStyle name="_광주비행장 - Air_부천 소사 2차_입찰견적서(제출)_내역변경정리(시너스2007.08)_내역변경정리(윤배열과장검토)-최종" xfId="15510" xr:uid="{00000000-0005-0000-0000-0000C1120000}"/>
    <cellStyle name="_광주비행장 - Air_부천 소사 2차_입찰견적서(제출-세원NEGO)_내역변경정리(시너스2007.08)" xfId="15511" xr:uid="{00000000-0005-0000-0000-0000C2120000}"/>
    <cellStyle name="_광주비행장 - Air_부천 소사 2차_입찰견적서(제출-수정)" xfId="15512" xr:uid="{00000000-0005-0000-0000-0000C3120000}"/>
    <cellStyle name="_광주비행장 - Air_부천 소사 2차_입찰견적서(제출-수정)_내역변경정리(카펠라)_내역변경정리(윤배열과장검토)-최종" xfId="15513" xr:uid="{00000000-0005-0000-0000-0000C4120000}"/>
    <cellStyle name="_광주비행장 - Air_부천 소사_내역변경정리(카펠라)_내역변경정리(윤배열과장검토)-최종" xfId="15514" xr:uid="{00000000-0005-0000-0000-0000C5120000}"/>
    <cellStyle name="_광주비행장 - Air_부천 소사_신사동업무시설빌딩분리_내역변경정리(카펠라)" xfId="15515" xr:uid="{00000000-0005-0000-0000-0000C6120000}"/>
    <cellStyle name="_광주비행장 - Air_부천 소사_입찰견적서(제출)_내역변경정리(시너스2007.08)_내역변경정리(윤배열과장검토)-최종" xfId="15516" xr:uid="{00000000-0005-0000-0000-0000C7120000}"/>
    <cellStyle name="_광주비행장 - Air_부천 소사_입찰견적서(제출-세원NEGO)_내역변경정리(시너스2007.08)" xfId="15517" xr:uid="{00000000-0005-0000-0000-0000C8120000}"/>
    <cellStyle name="_광주비행장 - Air_부천 소사_입찰견적서(제출-수정)" xfId="15518" xr:uid="{00000000-0005-0000-0000-0000C9120000}"/>
    <cellStyle name="_광주비행장 - Air_부천 소사_입찰견적서(제출-수정)_내역변경정리(카펠라)_내역변경정리(윤배열과장검토)-최종" xfId="15519" xr:uid="{00000000-0005-0000-0000-0000CA120000}"/>
    <cellStyle name="_광주비행장 - Air_세원정산서_광주차체전기(성전사제출)" xfId="15520" xr:uid="{00000000-0005-0000-0000-0000CB120000}"/>
    <cellStyle name="_광주비행장 - Air_수출입은행_내역변경정리(카펠라)" xfId="15521" xr:uid="{00000000-0005-0000-0000-0000CC120000}"/>
    <cellStyle name="_광주비행장 - Air_수출입은행_신사동업무시설빌딩분리_내역변경정리(시너스2007.08)_내역변경정리(윤배열과장검토)-최종" xfId="15522" xr:uid="{00000000-0005-0000-0000-0000CD120000}"/>
    <cellStyle name="_광주비행장 - Air_수출입은행_입찰견적서(제출)_내역변경정리(시너스2007.08)" xfId="15523" xr:uid="{00000000-0005-0000-0000-0000CE120000}"/>
    <cellStyle name="_광주비행장 - Air_수출입은행_입찰견적서(제출-세원NEGO)" xfId="15524" xr:uid="{00000000-0005-0000-0000-0000CF120000}"/>
    <cellStyle name="_광주비행장 - Air_수출입은행_입찰견적서(제출-세원NEGO)_내역변경정리(카펠라)_내역변경정리(윤배열과장검토)-최종" xfId="15525" xr:uid="{00000000-0005-0000-0000-0000D0120000}"/>
    <cellStyle name="_광주비행장 - Air_수출입은행_입찰견적서(제출-수정)_내역변경정리(카펠라)" xfId="15526" xr:uid="{00000000-0005-0000-0000-0000D1120000}"/>
    <cellStyle name="_광주비행장 - Air_신사동업무시설빌딩분리_내역변경정리(시너스2007.08)_내역변경정리(윤배열과장검토)-최종" xfId="15527" xr:uid="{00000000-0005-0000-0000-0000D2120000}"/>
    <cellStyle name="_광주비행장 - Air_입찰견적서(제출)_내역변경정리(시너스2007.08)" xfId="15528" xr:uid="{00000000-0005-0000-0000-0000D3120000}"/>
    <cellStyle name="_광주비행장 - Air_입찰견적서(제출-세원NEGO)" xfId="15529" xr:uid="{00000000-0005-0000-0000-0000D4120000}"/>
    <cellStyle name="_광주비행장 - Air_입찰견적서(제출-세원NEGO)_내역변경정리(카펠라)_내역변경정리(윤배열과장검토)-최종" xfId="15530" xr:uid="{00000000-0005-0000-0000-0000D5120000}"/>
    <cellStyle name="_광주비행장 - Air_입찰견적서(제출-수정)_내역변경정리(카펠라)" xfId="15531" xr:uid="{00000000-0005-0000-0000-0000D6120000}"/>
    <cellStyle name="_광주비행장 - Air_충정로임시동력(계약)_내역변경정리(시너스2007.08)_내역변경정리(윤배열과장검토)-최종" xfId="15532" xr:uid="{00000000-0005-0000-0000-0000D7120000}"/>
    <cellStyle name="_광주비행장 - Air_충정로임시동력(계약)_신사동업무시설빌딩분리_내역변경정리(시너스2007.08)" xfId="15533" xr:uid="{00000000-0005-0000-0000-0000D8120000}"/>
    <cellStyle name="_광주비행장 - Air_충정로임시동력(계약)_입찰견적서(제출)" xfId="15534" xr:uid="{00000000-0005-0000-0000-0000D9120000}"/>
    <cellStyle name="_광주비행장 - Air_충정로임시동력(계약)_입찰견적서(제출)_내역변경정리(카펠라)_내역변경정리(윤배열과장검토)-최종" xfId="15535" xr:uid="{00000000-0005-0000-0000-0000DA120000}"/>
    <cellStyle name="_광주비행장 - Air_충정로임시동력(계약)_입찰견적서(제출-세원NEGO)_내역변경정리(카펠라)" xfId="15536" xr:uid="{00000000-0005-0000-0000-0000DB120000}"/>
    <cellStyle name="_광주비행장 - Air_충정로임시동력(계약)_입찰견적서(제출-수정)_내역변경정리(시너스2007.08)_내역변경정리(윤배열과장검토)-최종" xfId="15537" xr:uid="{00000000-0005-0000-0000-0000DC120000}"/>
    <cellStyle name="_광주수완지구(각층상가설비제외)-VER0 2" xfId="3286" xr:uid="{00000000-0005-0000-0000-0000DD120000}"/>
    <cellStyle name="_광주평동품의1" xfId="15538" xr:uid="{00000000-0005-0000-0000-0000DE120000}"/>
    <cellStyle name="_괴정동61-10번지도시시가스" xfId="3287" xr:uid="{00000000-0005-0000-0000-0000DF120000}"/>
    <cellStyle name="_교량별공사비_2004년하반기토목운영계획(0813)_00_보고자료(1020)" xfId="15539" xr:uid="{00000000-0005-0000-0000-0000E0120000}"/>
    <cellStyle name="_교량별공사비_착수보고서2-2_00_보고자료(1020)" xfId="15540" xr:uid="{00000000-0005-0000-0000-0000E1120000}"/>
    <cellStyle name="_교량별공사비_착수보고서2-2_전체배치도(공사현장)" xfId="15541" xr:uid="{00000000-0005-0000-0000-0000E2120000}"/>
    <cellStyle name="_교량별공사비_착수보고서2-2_착수보고서(본사)_2004년하반기토목운영계획(0813)_00_보고자료(1020)" xfId="15542" xr:uid="{00000000-0005-0000-0000-0000E3120000}"/>
    <cellStyle name="_교량별공사비_착수보고서2-2_착수보고서1_00_보고자료(1020)" xfId="15543" xr:uid="{00000000-0005-0000-0000-0000E4120000}"/>
    <cellStyle name="_교량별공사비_착수보고서2-2_착수보고서1_전체배치도(공사현장)" xfId="15544" xr:uid="{00000000-0005-0000-0000-0000E5120000}"/>
    <cellStyle name="_교량별공사비_착수보고서2-2_평택공정표(2004-1)_2004년하반기토목운영계획(0813)_00_보고자료(1020)" xfId="15545" xr:uid="{00000000-0005-0000-0000-0000E6120000}"/>
    <cellStyle name="_교원그룹 낙산 숙박시설 신축공사" xfId="15546" xr:uid="{00000000-0005-0000-0000-0000E7120000}"/>
    <cellStyle name="_구매팀 추가 CI계획_061207_★07년+6월+관리비용항목+1차+070611" xfId="3288" xr:uid="{00000000-0005-0000-0000-0000E8120000}"/>
    <cellStyle name="_구미GUEST-HOUSE견적서-" xfId="3289" xr:uid="{00000000-0005-0000-0000-0000E9120000}"/>
    <cellStyle name="_국군광주병원(엑사이엔씨)" xfId="15547" xr:uid="{00000000-0005-0000-0000-0000EA120000}"/>
    <cellStyle name="_국도42호선여량지구오르막차로" xfId="3290" xr:uid="{00000000-0005-0000-0000-0000EB120000}"/>
    <cellStyle name="_금천청소년수련관(토목林)" xfId="15548" xr:uid="{00000000-0005-0000-0000-0000EC120000}"/>
    <cellStyle name="_기반공사(토공제출자료)설계서 내역_20060325" xfId="15549" xr:uid="{00000000-0005-0000-0000-0000ED120000}"/>
    <cellStyle name="_기성8회18억-1" xfId="15550" xr:uid="{00000000-0005-0000-0000-0000EE120000}"/>
    <cellStyle name="_기성9회18억" xfId="15551" xr:uid="{00000000-0005-0000-0000-0000EF120000}"/>
    <cellStyle name="_기안(관동대)_lg상사2평촌물류센타실행4차04.7.12" xfId="15552" xr:uid="{00000000-0005-0000-0000-0000F0120000}"/>
    <cellStyle name="_기안(관동대)_실행05.1.19" xfId="15553" xr:uid="{00000000-0005-0000-0000-0000F1120000}"/>
    <cellStyle name="_기안(실트론)_기안_lg상사2평촌물류센타실행4차04.7.12" xfId="15554" xr:uid="{00000000-0005-0000-0000-0000F2120000}"/>
    <cellStyle name="_기안(천안)_lg상사2평촌물류센타실행4차04.7.12" xfId="15555" xr:uid="{00000000-0005-0000-0000-0000F3120000}"/>
    <cellStyle name="_기안(천안)_실행05.1.19" xfId="15556" xr:uid="{00000000-0005-0000-0000-0000F4120000}"/>
    <cellStyle name="_길동생태문화센터전시" xfId="15557" xr:uid="{00000000-0005-0000-0000-0000F5120000}"/>
    <cellStyle name="_김포대학국제관견적(030121)" xfId="3291" xr:uid="{00000000-0005-0000-0000-0000F6120000}"/>
    <cellStyle name="_나주사인-충무" xfId="15558" xr:uid="{00000000-0005-0000-0000-0000F7120000}"/>
    <cellStyle name="_남양계전" xfId="15559" xr:uid="{00000000-0005-0000-0000-0000F8120000}"/>
    <cellStyle name="_남해투찰" xfId="3292" xr:uid="{00000000-0005-0000-0000-0000F9120000}"/>
    <cellStyle name="_내역(서브원)마이크론구미3공장A-PJ접지공사" xfId="15560" xr:uid="{00000000-0005-0000-0000-0000FA120000}"/>
    <cellStyle name="_내역서" xfId="15561" xr:uid="{00000000-0005-0000-0000-0000FB120000}"/>
    <cellStyle name="_내역서(전기)" xfId="15562" xr:uid="{00000000-0005-0000-0000-0000FC120000}"/>
    <cellStyle name="_내역서+개요(월배통신)" xfId="3293" xr:uid="{00000000-0005-0000-0000-0000FD120000}"/>
    <cellStyle name="_냉각탑배관개선공사" xfId="15563" xr:uid="{00000000-0005-0000-0000-0000FE120000}"/>
    <cellStyle name="_농협중앙회 평택물류센타 내역서" xfId="15564" xr:uid="{00000000-0005-0000-0000-0000FF120000}"/>
    <cellStyle name="_단가분석표(방화벽)" xfId="15565" xr:uid="{00000000-0005-0000-0000-000000130000}"/>
    <cellStyle name="_단가표_PDP#3CR견적" xfId="15566" xr:uid="{00000000-0005-0000-0000-000001130000}"/>
    <cellStyle name="_단가표_코닝견적" xfId="15567" xr:uid="{00000000-0005-0000-0000-000002130000}"/>
    <cellStyle name="_당월예상_산출내역" xfId="3294" xr:uid="{00000000-0005-0000-0000-000003130000}"/>
    <cellStyle name="_대관불입금" xfId="15568" xr:uid="{00000000-0005-0000-0000-000004130000}"/>
    <cellStyle name="_대덕2차견적(1차수정)내역서" xfId="3295" xr:uid="{00000000-0005-0000-0000-000005130000}"/>
    <cellStyle name="_대덕2차견적(1차수정)내역서_복합동2층(실행)" xfId="15569" xr:uid="{00000000-0005-0000-0000-000006130000}"/>
    <cellStyle name="_대덕2차견적(1차수정)내역서_현설내역서(CR내장공사)" xfId="15570" xr:uid="{00000000-0005-0000-0000-000007130000}"/>
    <cellStyle name="_대림기성(1차)-(6.16)" xfId="15571" xr:uid="{00000000-0005-0000-0000-000008130000}"/>
    <cellStyle name="_대안내역,실행" xfId="15572" xr:uid="{00000000-0005-0000-0000-000009130000}"/>
    <cellStyle name="_대안내역,실행_2004년하반기토목운영계획(0813)_전체배치도(공사현장)" xfId="15573" xr:uid="{00000000-0005-0000-0000-00000A130000}"/>
    <cellStyle name="_대안내역,실행_착수보고서2-2_2004년하반기토목운영계획(0813)" xfId="15574" xr:uid="{00000000-0005-0000-0000-00000B130000}"/>
    <cellStyle name="_대안내역,실행_착수보고서2-2_착수보고서(본사)" xfId="15575" xr:uid="{00000000-0005-0000-0000-00000C130000}"/>
    <cellStyle name="_대안내역,실행_착수보고서2-2_착수보고서(본사)_2004년하반기토목운영계획(0813)_전체배치도(공사현장)" xfId="15576" xr:uid="{00000000-0005-0000-0000-00000D130000}"/>
    <cellStyle name="_대안내역,실행_착수보고서2-2_착수보고서1_2004년하반기토목운영계획(0813)" xfId="15577" xr:uid="{00000000-0005-0000-0000-00000E130000}"/>
    <cellStyle name="_대안내역,실행_착수보고서2-2_평택공정표(2004-1)" xfId="15578" xr:uid="{00000000-0005-0000-0000-00000F130000}"/>
    <cellStyle name="_대안내역,실행_착수보고서2-2_평택공정표(2004-1)_2004년하반기토목운영계획(0813)_전체배치도(공사현장)" xfId="15579" xr:uid="{00000000-0005-0000-0000-000010130000}"/>
    <cellStyle name="_대용량VMS설치공사(대전-LK테크넷)" xfId="15580" xr:uid="{00000000-0005-0000-0000-000011130000}"/>
    <cellStyle name="_대전대학교 병원동,연구동 신축공사-제출내역" xfId="3296" xr:uid="{00000000-0005-0000-0000-000012130000}"/>
    <cellStyle name="_대치동근생제출030314" xfId="15581" xr:uid="{00000000-0005-0000-0000-000013130000}"/>
    <cellStyle name="_대화_위생설비 및 소방기계" xfId="15582" xr:uid="{00000000-0005-0000-0000-000014130000}"/>
    <cellStyle name="_델파이전후양식" xfId="15583" xr:uid="{00000000-0005-0000-0000-000015130000}"/>
    <cellStyle name="_도고천품의안11" xfId="15584" xr:uid="{00000000-0005-0000-0000-000016130000}"/>
    <cellStyle name="_도고천품의안11_1" xfId="15585" xr:uid="{00000000-0005-0000-0000-000017130000}"/>
    <cellStyle name="_도고천품의안11_광주평동투찰" xfId="15586" xr:uid="{00000000-0005-0000-0000-000018130000}"/>
    <cellStyle name="_도고천품의안11_광주평동품의1" xfId="15587" xr:uid="{00000000-0005-0000-0000-000019130000}"/>
    <cellStyle name="_도고천품의안11_송학하수품의(설계넣고)" xfId="15588" xr:uid="{00000000-0005-0000-0000-00001A130000}"/>
    <cellStyle name="_도급견적서_ver_1.0" xfId="15589" xr:uid="{00000000-0005-0000-0000-00001B130000}"/>
    <cellStyle name="_도급견적서_ver_1.0_r" xfId="15590" xr:uid="{00000000-0005-0000-0000-00001C130000}"/>
    <cellStyle name="_도급계약갑지(최종20061130)현장통보" xfId="15591" xr:uid="{00000000-0005-0000-0000-00001D130000}"/>
    <cellStyle name="_도급기성청구1회-0511월" xfId="15592" xr:uid="{00000000-0005-0000-0000-00001E130000}"/>
    <cellStyle name="_도급내역서" xfId="3297" xr:uid="{00000000-0005-0000-0000-00001F130000}"/>
    <cellStyle name="_도급내역서(MD)_ver_3.0r" xfId="15593" xr:uid="{00000000-0005-0000-0000-000020130000}"/>
    <cellStyle name="_도급내역서(MD)_ver_4.0r" xfId="15594" xr:uid="{00000000-0005-0000-0000-000021130000}"/>
    <cellStyle name="_도급내역서(전기)" xfId="15595" xr:uid="{00000000-0005-0000-0000-000022130000}"/>
    <cellStyle name="_도급내역서_rev_2.1_(식당동추가)-공무" xfId="15596" xr:uid="{00000000-0005-0000-0000-000023130000}"/>
    <cellStyle name="_도급실행하도급대비표(결재)" xfId="15597" xr:uid="{00000000-0005-0000-0000-000024130000}"/>
    <cellStyle name="_도로교통기술원 교육훈련동 신축공사(수정)" xfId="15598" xr:uid="{00000000-0005-0000-0000-000025130000}"/>
    <cellStyle name="_도어개폐기산출서" xfId="15599" xr:uid="{00000000-0005-0000-0000-000026130000}"/>
    <cellStyle name="_동경" xfId="3298" xr:uid="{00000000-0005-0000-0000-000027130000}"/>
    <cellStyle name="_동목포전화국제4회기성청구서" xfId="3299" xr:uid="{00000000-0005-0000-0000-000028130000}"/>
    <cellStyle name="_동부 조계사 견적서 (제출)" xfId="15600" xr:uid="{00000000-0005-0000-0000-000029130000}"/>
    <cellStyle name="_동아지질-명전" xfId="15601" xr:uid="{00000000-0005-0000-0000-00002A130000}"/>
    <cellStyle name="_두계변전소하도급" xfId="15602" xr:uid="{00000000-0005-0000-0000-00002B130000}"/>
    <cellStyle name="_라이나 대구 (8차)" xfId="15603" xr:uid="{00000000-0005-0000-0000-00002C130000}"/>
    <cellStyle name="_롯데정보통신연구동 출입보안견적서 계약자재사양변경" xfId="15604" xr:uid="{00000000-0005-0000-0000-00002D130000}"/>
    <cellStyle name="_리더스 타워(실행)" xfId="15605" xr:uid="{00000000-0005-0000-0000-00002E130000}"/>
    <cellStyle name="_리퀴드가설영문020705" xfId="15606" xr:uid="{00000000-0005-0000-0000-00002F130000}"/>
    <cellStyle name="_마가레트 호텔" xfId="15607" xr:uid="{00000000-0005-0000-0000-000030130000}"/>
    <cellStyle name="_마이크론 1공장 열교환기설치배관공사" xfId="15608" xr:uid="{00000000-0005-0000-0000-000031130000}"/>
    <cellStyle name="_마전파일사전공사-수정" xfId="3300" xr:uid="{00000000-0005-0000-0000-000032130000}"/>
    <cellStyle name="_마포구미래타워기계(남양)" xfId="15609" xr:uid="{00000000-0005-0000-0000-000033130000}"/>
    <cellStyle name="_매입을 노출로" xfId="15610" xr:uid="{00000000-0005-0000-0000-000034130000}"/>
    <cellStyle name="_매정견적보고" xfId="15611" xr:uid="{00000000-0005-0000-0000-000035130000}"/>
    <cellStyle name="_메리어트호텔060105" xfId="15612" xr:uid="{00000000-0005-0000-0000-000036130000}"/>
    <cellStyle name="_명암지도로투찰2" xfId="15613" xr:uid="{00000000-0005-0000-0000-000037130000}"/>
    <cellStyle name="_모형-내역서(12)" xfId="3301" xr:uid="{00000000-0005-0000-0000-000038130000}"/>
    <cellStyle name="_목천물류" xfId="15614" xr:uid="{00000000-0005-0000-0000-000039130000}"/>
    <cellStyle name="_물 내역서" xfId="15615" xr:uid="{00000000-0005-0000-0000-00003A130000}"/>
    <cellStyle name="_물량" xfId="15616" xr:uid="{00000000-0005-0000-0000-00003B130000}"/>
    <cellStyle name="_물량_lg상사2평촌물류센타실행4차04.7.12" xfId="15617" xr:uid="{00000000-0005-0000-0000-00003C130000}"/>
    <cellStyle name="_물량_관동대노임03.01.03(1회-최종)" xfId="15618" xr:uid="{00000000-0005-0000-0000-00003D130000}"/>
    <cellStyle name="_물량_관동대노임03.01.03(1회-최종)_1월노임(여수)" xfId="15619" xr:uid="{00000000-0005-0000-0000-00003E130000}"/>
    <cellStyle name="_물량_관동대노임03.01.03(1회-최종)_1월노임(여수)_lg상사2평촌물류센타실행4차04.7.12" xfId="15620" xr:uid="{00000000-0005-0000-0000-00003F130000}"/>
    <cellStyle name="_물량_관동대노임03.01.03(1회-최종)_1월노임(여수)_실행05.1.19" xfId="15621" xr:uid="{00000000-0005-0000-0000-000040130000}"/>
    <cellStyle name="_물량_관동대노임03.01.03(1회-최종)_lg상사2평촌물류센타실행4차04.7.12" xfId="15622" xr:uid="{00000000-0005-0000-0000-000041130000}"/>
    <cellStyle name="_물량_관동대노임03.01.03(1회-최종)_실행05.1.19" xfId="15623" xr:uid="{00000000-0005-0000-0000-000042130000}"/>
    <cellStyle name="_물량_관동대노임03.01.03(1회-최종)_천안노임03.02.28(2회)" xfId="15624" xr:uid="{00000000-0005-0000-0000-000043130000}"/>
    <cellStyle name="_물량_관동대노임03.01.03(1회-최종)_천안노임03.02.28(2회)_lg상사2평촌물류센타실행4차04.7.12" xfId="15625" xr:uid="{00000000-0005-0000-0000-000044130000}"/>
    <cellStyle name="_물량_관동대노임03.01.03(1회-최종)_천안노임03.02.28(2회)_실행05.1.19" xfId="15626" xr:uid="{00000000-0005-0000-0000-000045130000}"/>
    <cellStyle name="_물량_관동대노임03.01월(1회-가불)" xfId="15627" xr:uid="{00000000-0005-0000-0000-000046130000}"/>
    <cellStyle name="_물량_관동대노임03.01월(1회-가불)_1월노임(여수)" xfId="15628" xr:uid="{00000000-0005-0000-0000-000047130000}"/>
    <cellStyle name="_물량_관동대노임03.01월(1회-가불)_1월노임(여수)_lg상사2평촌물류센타실행4차04.7.12" xfId="15629" xr:uid="{00000000-0005-0000-0000-000048130000}"/>
    <cellStyle name="_물량_관동대노임03.01월(1회-가불)_1월노임(여수)_실행05.1.19" xfId="15630" xr:uid="{00000000-0005-0000-0000-000049130000}"/>
    <cellStyle name="_물량_관동대노임03.01월(1회-가불)_lg상사2평촌물류센타실행4차04.7.12" xfId="15631" xr:uid="{00000000-0005-0000-0000-00004A130000}"/>
    <cellStyle name="_물량_관동대노임03.01월(1회-가불)_물량산출-03.02.10" xfId="15632" xr:uid="{00000000-0005-0000-0000-00004B130000}"/>
    <cellStyle name="_물량_관동대노임03.01월(1회-가불)_물량산출-03.02.10_lg상사2평촌물류센타실행4차04.7.12" xfId="15633" xr:uid="{00000000-0005-0000-0000-00004C130000}"/>
    <cellStyle name="_물량_관동대노임03.01월(1회-가불)_실행05.1.19" xfId="15634" xr:uid="{00000000-0005-0000-0000-00004D130000}"/>
    <cellStyle name="_물량_관동대노임03.01월(1회-가불)_천안노임03.02.28(2회)_lg상사2평촌물류센타실행4차04.7.12" xfId="15635" xr:uid="{00000000-0005-0000-0000-00004E130000}"/>
    <cellStyle name="_물량_관동대노임03.01월(1회-가불)_천안노임03.02.28(2회)_실행05.1.19" xfId="15636" xr:uid="{00000000-0005-0000-0000-00004F130000}"/>
    <cellStyle name="_물량_기안(관동대)" xfId="15637" xr:uid="{00000000-0005-0000-0000-000050130000}"/>
    <cellStyle name="_물량_기안(관동대)_lg상사2평촌물류센타실행4차04.7.12" xfId="15638" xr:uid="{00000000-0005-0000-0000-000051130000}"/>
    <cellStyle name="_물량_기안(관동대)_기안" xfId="15639" xr:uid="{00000000-0005-0000-0000-000052130000}"/>
    <cellStyle name="_물량_기안(관동대)_기안_lg상사2평촌물류센타실행4차04.7.12" xfId="15640" xr:uid="{00000000-0005-0000-0000-000053130000}"/>
    <cellStyle name="_물량_기안(관동대)_기안_실행05.1.19" xfId="15641" xr:uid="{00000000-0005-0000-0000-000054130000}"/>
    <cellStyle name="_물량_기안(관동대)_실행05.1.19" xfId="15642" xr:uid="{00000000-0005-0000-0000-000055130000}"/>
    <cellStyle name="_물량_기안(실트론)" xfId="15643" xr:uid="{00000000-0005-0000-0000-000056130000}"/>
    <cellStyle name="_물량_기안(실트론)_lg상사2평촌물류센타실행4차04.7.12" xfId="15644" xr:uid="{00000000-0005-0000-0000-000057130000}"/>
    <cellStyle name="_물량_기안(실트론)_기안" xfId="15645" xr:uid="{00000000-0005-0000-0000-000058130000}"/>
    <cellStyle name="_물량_기안(실트론)_기안_lg상사2평촌물류센타실행4차04.7.12" xfId="15646" xr:uid="{00000000-0005-0000-0000-000059130000}"/>
    <cellStyle name="_물량_기안(실트론)_기안_실행05.1.19" xfId="15647" xr:uid="{00000000-0005-0000-0000-00005A130000}"/>
    <cellStyle name="_물량_기안(실트론)_실행05.1.19" xfId="15648" xr:uid="{00000000-0005-0000-0000-00005B130000}"/>
    <cellStyle name="_물량_기안(천안)" xfId="15649" xr:uid="{00000000-0005-0000-0000-00005C130000}"/>
    <cellStyle name="_물량_기안(천안)_lg상사2평촌물류센타실행4차04.7.12" xfId="15650" xr:uid="{00000000-0005-0000-0000-00005D130000}"/>
    <cellStyle name="_물량_기안(천안)_기안" xfId="15651" xr:uid="{00000000-0005-0000-0000-00005E130000}"/>
    <cellStyle name="_물량_기안(천안)_기안_실행05.1.19" xfId="15652" xr:uid="{00000000-0005-0000-0000-00005F130000}"/>
    <cellStyle name="_물량_기안(천안)_실행05.1.19" xfId="15653" xr:uid="{00000000-0005-0000-0000-000060130000}"/>
    <cellStyle name="_물량_실트론노임7월(2회)" xfId="15654" xr:uid="{00000000-0005-0000-0000-000061130000}"/>
    <cellStyle name="_물량_실트론노임7월(2회)_1월노임(여수)" xfId="15655" xr:uid="{00000000-0005-0000-0000-000062130000}"/>
    <cellStyle name="_물량_실트론노임7월(2회)_1월노임(여수)_lg상사2평촌물류센타실행4차04.7.12" xfId="15656" xr:uid="{00000000-0005-0000-0000-000063130000}"/>
    <cellStyle name="_물량_실트론노임7월(2회)_1월노임(여수)_실행05.1.19" xfId="15657" xr:uid="{00000000-0005-0000-0000-000064130000}"/>
    <cellStyle name="_물량_실트론노임7월(2회)_lg상사2평촌물류센타실행4차04.7.12" xfId="15658" xr:uid="{00000000-0005-0000-0000-000065130000}"/>
    <cellStyle name="_물량_실트론노임7월(2회)_기안" xfId="15659" xr:uid="{00000000-0005-0000-0000-000066130000}"/>
    <cellStyle name="_물량_실트론노임7월(2회)_기안_lg상사2평촌물류센타실행4차04.7.12" xfId="15660" xr:uid="{00000000-0005-0000-0000-000067130000}"/>
    <cellStyle name="_물량_실트론노임7월(2회)_기안_실행05.1.19" xfId="15661" xr:uid="{00000000-0005-0000-0000-000068130000}"/>
    <cellStyle name="_물량_실트론노임7월(2회)_물량산출-03.02.10_lg상사2평촌물류센타실행4차04.7.12" xfId="15662" xr:uid="{00000000-0005-0000-0000-000069130000}"/>
    <cellStyle name="_물량_실트론노임7월(2회)_실행05.1.19" xfId="15663" xr:uid="{00000000-0005-0000-0000-00006A130000}"/>
    <cellStyle name="_물량_실트론노임7월(2회)_천안노임03.02.28(2회)_lg상사2평촌물류센타실행4차04.7.12" xfId="15664" xr:uid="{00000000-0005-0000-0000-00006B130000}"/>
    <cellStyle name="_물량_실트론노임8월(3회)" xfId="15665" xr:uid="{00000000-0005-0000-0000-00006C130000}"/>
    <cellStyle name="_물량_실트론노임8월(3회)_1월노임(여수)" xfId="15666" xr:uid="{00000000-0005-0000-0000-00006D130000}"/>
    <cellStyle name="_물량_실트론노임8월(3회)_1월노임(여수)_lg상사2평촌물류센타실행4차04.7.12" xfId="15667" xr:uid="{00000000-0005-0000-0000-00006E130000}"/>
    <cellStyle name="_물량_실트론노임8월(3회)_1월노임(여수)_실행05.1.19" xfId="15668" xr:uid="{00000000-0005-0000-0000-00006F130000}"/>
    <cellStyle name="_물량_실트론노임8월(3회)_lg상사2평촌물류센타실행4차04.7.12" xfId="15669" xr:uid="{00000000-0005-0000-0000-000070130000}"/>
    <cellStyle name="_물량_실트론노임8월(3회)_물량산출-03.02.10" xfId="15670" xr:uid="{00000000-0005-0000-0000-000071130000}"/>
    <cellStyle name="_물량_실트론노임8월(3회)_물량산출-03.02.10_lg상사2평촌물류센타실행4차04.7.12" xfId="15671" xr:uid="{00000000-0005-0000-0000-000072130000}"/>
    <cellStyle name="_물량_실트론노임8월(3회)_실행05.1.19" xfId="15672" xr:uid="{00000000-0005-0000-0000-000073130000}"/>
    <cellStyle name="_물량_실트론노임8월(3회)_천안노임03.02.28(2회)" xfId="15673" xr:uid="{00000000-0005-0000-0000-000074130000}"/>
    <cellStyle name="_물량_실트론노임8월(3회)_천안노임03.02.28(2회)_lg상사2평촌물류센타실행4차04.7.12" xfId="15674" xr:uid="{00000000-0005-0000-0000-000075130000}"/>
    <cellStyle name="_물량_실트론노임8월(3회)_천안노임03.02.28(2회)_실행05.1.19" xfId="15675" xr:uid="{00000000-0005-0000-0000-000076130000}"/>
    <cellStyle name="_물량_실트론노임9월(4회)" xfId="15676" xr:uid="{00000000-0005-0000-0000-000077130000}"/>
    <cellStyle name="_물량_실트론노임9월(4회)_1월노임(여수)" xfId="15677" xr:uid="{00000000-0005-0000-0000-000078130000}"/>
    <cellStyle name="_물량_실트론노임9월(4회)_1월노임(여수)_lg상사2평촌물류센타실행4차04.7.12" xfId="15678" xr:uid="{00000000-0005-0000-0000-000079130000}"/>
    <cellStyle name="_물량_실트론노임9월(4회)_1월노임(여수)_실행05.1.19" xfId="15679" xr:uid="{00000000-0005-0000-0000-00007A130000}"/>
    <cellStyle name="_물량_실트론노임9월(4회)_lg상사2평촌물류센타실행4차04.7.12" xfId="15680" xr:uid="{00000000-0005-0000-0000-00007B130000}"/>
    <cellStyle name="_물량_실트론노임9월(4회)_물량산출-03.02.10" xfId="15681" xr:uid="{00000000-0005-0000-0000-00007C130000}"/>
    <cellStyle name="_물량_실트론노임9월(4회)_물량산출-03.02.10_lg상사2평촌물류센타실행4차04.7.12" xfId="15682" xr:uid="{00000000-0005-0000-0000-00007D130000}"/>
    <cellStyle name="_물량_실트론노임9월(4회)_물량산출-03.02.10_실행05.1.19" xfId="15683" xr:uid="{00000000-0005-0000-0000-00007E130000}"/>
    <cellStyle name="_물량_실트론노임9월(4회)_실행05.1.19" xfId="15684" xr:uid="{00000000-0005-0000-0000-00007F130000}"/>
    <cellStyle name="_물량_실트론노임9월(4회)_천안노임03.02.28(2회)" xfId="15685" xr:uid="{00000000-0005-0000-0000-000080130000}"/>
    <cellStyle name="_물량_실트론노임9월(4회)_천안노임03.02.28(2회)_lg상사2평촌물류센타실행4차04.7.12" xfId="15686" xr:uid="{00000000-0005-0000-0000-000081130000}"/>
    <cellStyle name="_물량_실트론노임9월(4회)_천안노임03.02.28(2회)_실행05.1.19" xfId="15687" xr:uid="{00000000-0005-0000-0000-000082130000}"/>
    <cellStyle name="_물량_실트론노임9월(4회)1" xfId="15688" xr:uid="{00000000-0005-0000-0000-000083130000}"/>
    <cellStyle name="_물량_실트론노임9월(4회)1_1월노임(여수)" xfId="15689" xr:uid="{00000000-0005-0000-0000-000084130000}"/>
    <cellStyle name="_물량_실트론노임9월(4회)1_1월노임(여수)_lg상사2평촌물류센타실행4차04.7.12" xfId="15690" xr:uid="{00000000-0005-0000-0000-000085130000}"/>
    <cellStyle name="_물량_실트론노임9월(4회)1_1월노임(여수)_실행05.1.19" xfId="15691" xr:uid="{00000000-0005-0000-0000-000086130000}"/>
    <cellStyle name="_물량_실트론노임9월(4회)1_lg상사2평촌물류센타실행4차04.7.12" xfId="15692" xr:uid="{00000000-0005-0000-0000-000087130000}"/>
    <cellStyle name="_물량_실트론노임9월(4회)1_물량산출-03.02.10" xfId="15693" xr:uid="{00000000-0005-0000-0000-000088130000}"/>
    <cellStyle name="_물량_실트론노임9월(4회)1_물량산출-03.02.10_실행05.1.19" xfId="15694" xr:uid="{00000000-0005-0000-0000-000089130000}"/>
    <cellStyle name="_물량_실트론노임9월(4회)1_실행05.1.19" xfId="15695" xr:uid="{00000000-0005-0000-0000-00008A130000}"/>
    <cellStyle name="_물량_실트론노임9월(4회)1_천안노임03.02.28(2회)" xfId="15696" xr:uid="{00000000-0005-0000-0000-00008B130000}"/>
    <cellStyle name="_물량_실트론노임9월(4회)1_천안노임03.02.28(2회)_lg상사2평촌물류센타실행4차04.7.12" xfId="15697" xr:uid="{00000000-0005-0000-0000-00008C130000}"/>
    <cellStyle name="_물량_실트론노임9월(4회)1_천안노임03.02.28(2회)_실행05.1.19" xfId="15698" xr:uid="{00000000-0005-0000-0000-00008D130000}"/>
    <cellStyle name="_물량_실트론정산보고11.20_1월노임(여수)" xfId="15699" xr:uid="{00000000-0005-0000-0000-00008E130000}"/>
    <cellStyle name="_물량_실트론정산보고11.20_1월노임(여수)_lg상사2평촌물류센타실행4차04.7.12" xfId="15700" xr:uid="{00000000-0005-0000-0000-00008F130000}"/>
    <cellStyle name="_물량_실트론정산보고11.20_1월노임(여수)_실행05.1.19" xfId="15701" xr:uid="{00000000-0005-0000-0000-000090130000}"/>
    <cellStyle name="_물량_실트론정산보고11.20_lg상사2평촌물류센타실행4차04.7.12" xfId="15702" xr:uid="{00000000-0005-0000-0000-000091130000}"/>
    <cellStyle name="_물량_실트론정산보고11.20_물량산출-03.02.10" xfId="15703" xr:uid="{00000000-0005-0000-0000-000092130000}"/>
    <cellStyle name="_물량_실트론정산보고11.20_물량산출-03.02.10_lg상사2평촌물류센타실행4차04.7.12" xfId="15704" xr:uid="{00000000-0005-0000-0000-000093130000}"/>
    <cellStyle name="_물량_실트론정산보고11.20_물량산출-03.02.10_실행05.1.19" xfId="15705" xr:uid="{00000000-0005-0000-0000-000094130000}"/>
    <cellStyle name="_물량_실트론정산보고11.20_실행05.1.19" xfId="15706" xr:uid="{00000000-0005-0000-0000-000095130000}"/>
    <cellStyle name="_물량_실트론정산보고11.20_천안노임03.02.28(2회)" xfId="15707" xr:uid="{00000000-0005-0000-0000-000096130000}"/>
    <cellStyle name="_물량_실트론정산보고11.20_천안노임03.02.28(2회)_lg상사2평촌물류센타실행4차04.7.12" xfId="15708" xr:uid="{00000000-0005-0000-0000-000097130000}"/>
    <cellStyle name="_물량_실트론정산보고11.20_천안노임03.02.28(2회)_실행05.1.19" xfId="15709" xr:uid="{00000000-0005-0000-0000-000098130000}"/>
    <cellStyle name="_물량_실행05.1.19" xfId="15710" xr:uid="{00000000-0005-0000-0000-000099130000}"/>
    <cellStyle name="_물량_원가절감" xfId="15711" xr:uid="{00000000-0005-0000-0000-00009A130000}"/>
    <cellStyle name="_물량_원가절감_1월노임(여수)" xfId="15712" xr:uid="{00000000-0005-0000-0000-00009B130000}"/>
    <cellStyle name="_물량_원가절감_1월노임(여수)_lg상사2평촌물류센타실행4차04.7.12" xfId="15713" xr:uid="{00000000-0005-0000-0000-00009C130000}"/>
    <cellStyle name="_물량_원가절감_lg상사2평촌물류센타실행4차04.7.12" xfId="15714" xr:uid="{00000000-0005-0000-0000-00009D130000}"/>
    <cellStyle name="_물량_원가절감_물량산출-03.02.10_lg상사2평촌물류센타실행4차04.7.12" xfId="15715" xr:uid="{00000000-0005-0000-0000-00009E130000}"/>
    <cellStyle name="_물량_원가절감_물량산출-03.02.10_실행05.1.19" xfId="15716" xr:uid="{00000000-0005-0000-0000-00009F130000}"/>
    <cellStyle name="_물량_원가절감_실행05.1.19" xfId="15717" xr:uid="{00000000-0005-0000-0000-0000A0130000}"/>
    <cellStyle name="_물량_원가절감_천안노임03.02.28(2회)" xfId="15718" xr:uid="{00000000-0005-0000-0000-0000A1130000}"/>
    <cellStyle name="_물량_원가절감_천안노임03.02.28(2회)_lg상사2평촌물류센타실행4차04.7.12" xfId="15719" xr:uid="{00000000-0005-0000-0000-0000A2130000}"/>
    <cellStyle name="_물량_원가절감_천안노임03.02.28(2회)_실행05.1.19" xfId="15720" xr:uid="{00000000-0005-0000-0000-0000A3130000}"/>
    <cellStyle name="_물량_정산보고-5월14일" xfId="15721" xr:uid="{00000000-0005-0000-0000-0000A4130000}"/>
    <cellStyle name="_물량_정산보고-5월14일_1월노임(여수)" xfId="15722" xr:uid="{00000000-0005-0000-0000-0000A5130000}"/>
    <cellStyle name="_물량_정산보고-5월14일_1월노임(여수)_실행05.1.19" xfId="15723" xr:uid="{00000000-0005-0000-0000-0000A6130000}"/>
    <cellStyle name="_물량_정산보고-5월14일_lg상사2평촌물류센타실행4차04.7.12" xfId="15724" xr:uid="{00000000-0005-0000-0000-0000A7130000}"/>
    <cellStyle name="_물량_정산보고-5월14일_물량산출-03.02.10" xfId="15725" xr:uid="{00000000-0005-0000-0000-0000A8130000}"/>
    <cellStyle name="_물량_정산보고-5월14일_물량산출-03.02.10_lg상사2평촌물류센타실행4차04.7.12" xfId="15726" xr:uid="{00000000-0005-0000-0000-0000A9130000}"/>
    <cellStyle name="_물량_정산보고-5월14일_물량산출-03.02.10_실행05.1.19" xfId="15727" xr:uid="{00000000-0005-0000-0000-0000AA130000}"/>
    <cellStyle name="_물량_정산보고-5월14일_실행05.1.19" xfId="15728" xr:uid="{00000000-0005-0000-0000-0000AB130000}"/>
    <cellStyle name="_물량_정산보고-5월14일_천안노임03.02.28(2회)" xfId="15729" xr:uid="{00000000-0005-0000-0000-0000AC130000}"/>
    <cellStyle name="_물량_정산보고-5월14일_천안노임03.02.28(2회)_lg상사2평촌물류센타실행4차04.7.12" xfId="15730" xr:uid="{00000000-0005-0000-0000-0000AD130000}"/>
    <cellStyle name="_물량_정산보고-5월14일_천안노임03.02.28(2회)_실행05.1.19" xfId="15731" xr:uid="{00000000-0005-0000-0000-0000AE130000}"/>
    <cellStyle name="_물량_천안노임03.01.03(1회)" xfId="15732" xr:uid="{00000000-0005-0000-0000-0000AF130000}"/>
    <cellStyle name="_물량_천안노임03.01.03(1회)_1월노임(여수)" xfId="15733" xr:uid="{00000000-0005-0000-0000-0000B0130000}"/>
    <cellStyle name="_물량_천안노임03.01.03(1회)_1월노임(여수)_실행05.1.19" xfId="15734" xr:uid="{00000000-0005-0000-0000-0000B1130000}"/>
    <cellStyle name="_물량_천안노임03.01.03(1회)_lg상사2평촌물류센타실행4차04.7.12" xfId="15735" xr:uid="{00000000-0005-0000-0000-0000B2130000}"/>
    <cellStyle name="_물량_천안노임03.01.03(1회)_실행05.1.19" xfId="15736" xr:uid="{00000000-0005-0000-0000-0000B3130000}"/>
    <cellStyle name="_물량_천안노임03.01.03(1회)_천안노임03.02.28(2회)" xfId="15737" xr:uid="{00000000-0005-0000-0000-0000B4130000}"/>
    <cellStyle name="_물량_천안노임03.01.03(1회)_천안노임03.02.28(2회)_lg상사2평촌물류센타실행4차04.7.12" xfId="15738" xr:uid="{00000000-0005-0000-0000-0000B5130000}"/>
    <cellStyle name="_물량_천안노임03.01.03(1회)_천안노임03.02.28(2회)_실행05.1.19" xfId="15739" xr:uid="{00000000-0005-0000-0000-0000B6130000}"/>
    <cellStyle name="_미일초등.미아중 공사대비표" xfId="15740" xr:uid="{00000000-0005-0000-0000-0000B7130000}"/>
    <cellStyle name="_미장공사" xfId="15741" xr:uid="{00000000-0005-0000-0000-0000B8130000}"/>
    <cellStyle name="_미풍타견적 전자견적" xfId="15742" xr:uid="{00000000-0005-0000-0000-0000B9130000}"/>
    <cellStyle name="_박물관억지말뚝가설전기공사-021011" xfId="15743" xr:uid="{00000000-0005-0000-0000-0000BA130000}"/>
    <cellStyle name="_반도체 하반기CI Plan 06.07.13_회로" xfId="3302" xr:uid="{00000000-0005-0000-0000-0000BB130000}"/>
    <cellStyle name="_발주설계서(2003년)" xfId="3303" xr:uid="{00000000-0005-0000-0000-0000BC130000}"/>
    <cellStyle name="_방송관급내역서" xfId="3304" xr:uid="{00000000-0005-0000-0000-0000BD130000}"/>
    <cellStyle name="_방화동철거" xfId="15744" xr:uid="{00000000-0005-0000-0000-0000BE130000}"/>
    <cellStyle name="_배관배선" xfId="15745" xr:uid="{00000000-0005-0000-0000-0000BF130000}"/>
    <cellStyle name="_배관수량산출" xfId="3305" xr:uid="{00000000-0005-0000-0000-0000C0130000}"/>
    <cellStyle name="_배기3동-안전시설물공사-(변경계약)요청(제일)040705" xfId="15746" xr:uid="{00000000-0005-0000-0000-0000C1130000}"/>
    <cellStyle name="_배정통보조합제출용" xfId="15747" xr:uid="{00000000-0005-0000-0000-0000C2130000}"/>
    <cellStyle name="_벽체골조ㅌ" xfId="15748" xr:uid="{00000000-0005-0000-0000-0000C3130000}"/>
    <cellStyle name="_변경내역서" xfId="15749" xr:uid="{00000000-0005-0000-0000-0000C4130000}"/>
    <cellStyle name="_변경내역서 -3" xfId="3306" xr:uid="{00000000-0005-0000-0000-0000C5130000}"/>
    <cellStyle name="_별관동" xfId="15750" xr:uid="{00000000-0005-0000-0000-0000C6130000}"/>
    <cellStyle name="_별관동#2" xfId="15751" xr:uid="{00000000-0005-0000-0000-0000C7130000}"/>
    <cellStyle name="_별첨(계획서및실적서양식)" xfId="3307" xr:uid="{00000000-0005-0000-0000-0000C8130000}"/>
    <cellStyle name="_별첨(계획서및실적서양식)_1" xfId="3308" xr:uid="{00000000-0005-0000-0000-0000C9130000}"/>
    <cellStyle name="_보강사전(검토)" xfId="3309" xr:uid="{00000000-0005-0000-0000-0000CA130000}"/>
    <cellStyle name="_보고자료(수정A1)_최종본" xfId="15752" xr:uid="{00000000-0005-0000-0000-0000CB130000}"/>
    <cellStyle name="_보호피뢰침설치공사내역서(최종)" xfId="15753" xr:uid="{00000000-0005-0000-0000-0000CC130000}"/>
    <cellStyle name="_복사본 global선적(060202)" xfId="3310" xr:uid="{00000000-0005-0000-0000-0000CD130000}"/>
    <cellStyle name="_복사본 P5 WING 단가비교표_060916 (2)" xfId="15754" xr:uid="{00000000-0005-0000-0000-0000CE130000}"/>
    <cellStyle name="_복합동2층(실행)" xfId="15755" xr:uid="{00000000-0005-0000-0000-0000CF130000}"/>
    <cellStyle name="_복합동2층개보수" xfId="15756" xr:uid="{00000000-0005-0000-0000-0000D0130000}"/>
    <cellStyle name="_본관동 전등,전열" xfId="15757" xr:uid="{00000000-0005-0000-0000-0000D1130000}"/>
    <cellStyle name="_본관동 전력간선" xfId="15758" xr:uid="{00000000-0005-0000-0000-0000D2130000}"/>
    <cellStyle name="_본관동 전력간선#2" xfId="15759" xr:uid="{00000000-0005-0000-0000-0000D3130000}"/>
    <cellStyle name="_본관동전등전열#2" xfId="15760" xr:uid="{00000000-0005-0000-0000-0000D4130000}"/>
    <cellStyle name="_본사실행-P2&amp;3공장_실행(1128)" xfId="15761" xr:uid="{00000000-0005-0000-0000-0000D5130000}"/>
    <cellStyle name="_본사용(원가분석)" xfId="15762" xr:uid="{00000000-0005-0000-0000-0000D6130000}"/>
    <cellStyle name="_본사제출일위대가" xfId="15763" xr:uid="{00000000-0005-0000-0000-0000D7130000}"/>
    <cellStyle name="_봉림고교 교사신축(최종)" xfId="3311" xr:uid="{00000000-0005-0000-0000-0000D8130000}"/>
    <cellStyle name="_봉림고교 교사신축(최종)-참고용" xfId="3312" xr:uid="{00000000-0005-0000-0000-0000D9130000}"/>
    <cellStyle name="_부대입찰확약서" xfId="15764" xr:uid="{00000000-0005-0000-0000-0000DA130000}"/>
    <cellStyle name="_부대토목(041214)" xfId="15765" xr:uid="{00000000-0005-0000-0000-0000DB130000}"/>
    <cellStyle name="_부두공정표(5만톤+3만톤)-작업중" xfId="15766" xr:uid="{00000000-0005-0000-0000-0000DC130000}"/>
    <cellStyle name="_부두공정표(5만톤+3만톤)-작업중_00_보고자료(1020)" xfId="15767" xr:uid="{00000000-0005-0000-0000-0000DD130000}"/>
    <cellStyle name="_부두공정표(5만톤+3만톤)-작업중_전체배치도(공사현장)" xfId="15768" xr:uid="{00000000-0005-0000-0000-0000DE130000}"/>
    <cellStyle name="_부두공정표-rev2(현황판용)" xfId="15769" xr:uid="{00000000-0005-0000-0000-0000DF130000}"/>
    <cellStyle name="_부두공정표-rev2(현황판용)_00_보고자료(1020)" xfId="15770" xr:uid="{00000000-0005-0000-0000-0000E0130000}"/>
    <cellStyle name="_부두공정표-rev2(현황판용)_전체배치도(공사현장)" xfId="15771" xr:uid="{00000000-0005-0000-0000-0000E1130000}"/>
    <cellStyle name="_부분실행검토서(윤)(3.31)" xfId="15772" xr:uid="{00000000-0005-0000-0000-0000E2130000}"/>
    <cellStyle name="_부산경마장 건립공사" xfId="15773" xr:uid="{00000000-0005-0000-0000-0000E3130000}"/>
    <cellStyle name="_부산경마장 건립공사_1차 실행예산" xfId="15774" xr:uid="{00000000-0005-0000-0000-0000E4130000}"/>
    <cellStyle name="_부산경마장 건립공사_1차 실행예산_A1-공사완료정산서" xfId="15775" xr:uid="{00000000-0005-0000-0000-0000E5130000}"/>
    <cellStyle name="_부산경마장 건립공사_1차 실행예산_LG전자 청주공장 증축공사(단가견적)" xfId="15776" xr:uid="{00000000-0005-0000-0000-0000E6130000}"/>
    <cellStyle name="_부산경마장 건립공사_1차 실행예산_TG-K1 PJT 가실행(06.11.24 ,FINSHING동)" xfId="15777" xr:uid="{00000000-0005-0000-0000-0000E7130000}"/>
    <cellStyle name="_부산경마장 건립공사_1차 실행예산_탕정T8-PJT입찰내역서" xfId="15778" xr:uid="{00000000-0005-0000-0000-0000E8130000}"/>
    <cellStyle name="_부산경마장 건립공사_1차 실행예산-1" xfId="15779" xr:uid="{00000000-0005-0000-0000-0000E9130000}"/>
    <cellStyle name="_부산경마장 건립공사_1차 실행예산-1_A1-공사완료정산서" xfId="15780" xr:uid="{00000000-0005-0000-0000-0000EA130000}"/>
    <cellStyle name="_부산경마장 건립공사_1차 실행예산-1_LG전자 청주공장 증축공사(단가견적)" xfId="15781" xr:uid="{00000000-0005-0000-0000-0000EB130000}"/>
    <cellStyle name="_부산경마장 건립공사_1차 실행예산-1_TG-K1 PJT 가실행(06.11.24 ,FINSHING동)" xfId="15782" xr:uid="{00000000-0005-0000-0000-0000EC130000}"/>
    <cellStyle name="_부산경마장 건립공사_1차 실행예산-1_탕정T8-PJT입찰내역서" xfId="15783" xr:uid="{00000000-0005-0000-0000-0000ED130000}"/>
    <cellStyle name="_부산경마장 건립공사_2차 실행예산-1(2)" xfId="15784" xr:uid="{00000000-0005-0000-0000-0000EE130000}"/>
    <cellStyle name="_부산경마장 건립공사_2차 실행예산-1(2)_A1-공사완료정산서" xfId="15785" xr:uid="{00000000-0005-0000-0000-0000EF130000}"/>
    <cellStyle name="_부산경마장 건립공사_2차 실행예산-1(2)_LG전자 청주공장 증축공사(단가견적)" xfId="15786" xr:uid="{00000000-0005-0000-0000-0000F0130000}"/>
    <cellStyle name="_부산경마장 건립공사_2차 실행예산-1(2)_TG-K1 PJT 가실행(06.11.24 ,FINSHING동)" xfId="15787" xr:uid="{00000000-0005-0000-0000-0000F1130000}"/>
    <cellStyle name="_부산경마장 건립공사_2차 실행예산-1(2)_탕정T8-PJT입찰내역서" xfId="15788" xr:uid="{00000000-0005-0000-0000-0000F2130000}"/>
    <cellStyle name="_부산경마장 건립공사_A1-공사완료정산서" xfId="15789" xr:uid="{00000000-0005-0000-0000-0000F3130000}"/>
    <cellStyle name="_부산경마장 건립공사_LG전자 청주공장 증축공사(단가견적)" xfId="15790" xr:uid="{00000000-0005-0000-0000-0000F4130000}"/>
    <cellStyle name="_부산경마장 건립공사_TG-K1 PJT 가실행(06.11.24 ,FINSHING동)" xfId="15791" xr:uid="{00000000-0005-0000-0000-0000F5130000}"/>
    <cellStyle name="_부산경마장 건립공사_인하대 하이테크센타 신축공사 (견적)" xfId="15792" xr:uid="{00000000-0005-0000-0000-0000F6130000}"/>
    <cellStyle name="_부산경마장 건립공사_인하대 하이테크센타 신축공사 (견적)_A1-공사완료정산서" xfId="15793" xr:uid="{00000000-0005-0000-0000-0000F7130000}"/>
    <cellStyle name="_부산경마장 건립공사_인하대 하이테크센타 신축공사 (견적)_LG전자 청주공장 증축공사(단가견적)" xfId="15794" xr:uid="{00000000-0005-0000-0000-0000F8130000}"/>
    <cellStyle name="_부산경마장 건립공사_인하대 하이테크센타 신축공사 (견적)_TG-K1 PJT 가실행(06.11.24 ,FINSHING동)" xfId="15795" xr:uid="{00000000-0005-0000-0000-0000F9130000}"/>
    <cellStyle name="_부산경마장 건립공사_인하대 하이테크센타 신축공사 (견적)_탕정T8-PJT입찰내역서" xfId="15796" xr:uid="{00000000-0005-0000-0000-0000FA130000}"/>
    <cellStyle name="_부산경마장 건립공사_인하대계약" xfId="15797" xr:uid="{00000000-0005-0000-0000-0000FB130000}"/>
    <cellStyle name="_부산경마장 건립공사_인하대계약_A1-공사완료정산서" xfId="15798" xr:uid="{00000000-0005-0000-0000-0000FC130000}"/>
    <cellStyle name="_부산경마장 건립공사_인하대계약_LG전자 청주공장 증축공사(단가견적)" xfId="15799" xr:uid="{00000000-0005-0000-0000-0000FD130000}"/>
    <cellStyle name="_부산경마장 건립공사_인하대계약_TG-K1 PJT 가실행(06.11.24 ,FINSHING동)" xfId="15800" xr:uid="{00000000-0005-0000-0000-0000FE130000}"/>
    <cellStyle name="_부산경마장 건립공사_중간정산예정서-12065" xfId="15801" xr:uid="{00000000-0005-0000-0000-0000FF130000}"/>
    <cellStyle name="_부산경마장 건립공사_중간정산예정서-12065_A1-공사완료정산서" xfId="15802" xr:uid="{00000000-0005-0000-0000-000000140000}"/>
    <cellStyle name="_부산경마장 건립공사_중간정산예정서-12065_LG전자 청주공장 증축공사(단가견적)" xfId="15803" xr:uid="{00000000-0005-0000-0000-000001140000}"/>
    <cellStyle name="_부산경마장 건립공사_중간정산예정서-12065_TG-K1 PJT 가실행(06.11.24 ,FINSHING동)" xfId="15804" xr:uid="{00000000-0005-0000-0000-000002140000}"/>
    <cellStyle name="_부산경마장 건립공사_중간정산예정서-12065_탕정T8-PJT입찰내역서" xfId="15805" xr:uid="{00000000-0005-0000-0000-000003140000}"/>
    <cellStyle name="_부산경마장 건립공사_탕정T8-PJT입찰내역서" xfId="15806" xr:uid="{00000000-0005-0000-0000-000004140000}"/>
    <cellStyle name="_부산공무원연수원 06(1).08.07" xfId="3313" xr:uid="{00000000-0005-0000-0000-000005140000}"/>
    <cellStyle name="_부산드림월드" xfId="15807" xr:uid="{00000000-0005-0000-0000-000006140000}"/>
    <cellStyle name="_부산박물관 자동제어 교체 내역서" xfId="3314" xr:uid="{00000000-0005-0000-0000-000007140000}"/>
    <cellStyle name="_부산항가설전기공사" xfId="15808" xr:uid="{00000000-0005-0000-0000-000008140000}"/>
    <cellStyle name="_부서별 추가 개선 금액_구매팀송부" xfId="3315" xr:uid="{00000000-0005-0000-0000-000009140000}"/>
    <cellStyle name="_부에나비스타 빌라 설계견적" xfId="15809" xr:uid="{00000000-0005-0000-0000-00000A140000}"/>
    <cellStyle name="_부지현황" xfId="15810" xr:uid="{00000000-0005-0000-0000-00000B140000}"/>
    <cellStyle name="_부천범박동" xfId="15811" xr:uid="{00000000-0005-0000-0000-00000C140000}"/>
    <cellStyle name="_부천종합터미널신축공사" xfId="15812" xr:uid="{00000000-0005-0000-0000-00000D140000}"/>
    <cellStyle name="_부천테마파크" xfId="15813" xr:uid="{00000000-0005-0000-0000-00000E140000}"/>
    <cellStyle name="_북경도급내역서(전체도급20050418)-64억" xfId="15814" xr:uid="{00000000-0005-0000-0000-00000F140000}"/>
    <cellStyle name="_북한산I'PARK1공구_일반전기  견적서" xfId="15815" xr:uid="{00000000-0005-0000-0000-000010140000}"/>
    <cellStyle name="_분당정자동파라곤주상복합공사비(재검토I-SPACE수준)6-M.H" xfId="3316" xr:uid="{00000000-0005-0000-0000-000011140000}"/>
    <cellStyle name="_분석센터 서브원 공간 견적내역서" xfId="15816" xr:uid="{00000000-0005-0000-0000-000012140000}"/>
    <cellStyle name="_브라운스톤광명1차통신설비공사" xfId="15817" xr:uid="{00000000-0005-0000-0000-000013140000}"/>
    <cellStyle name="_브라운스톤광명2차통신설비공사" xfId="15818" xr:uid="{00000000-0005-0000-0000-000014140000}"/>
    <cellStyle name="_비산복지회관견적서(0905)" xfId="15819" xr:uid="{00000000-0005-0000-0000-000015140000}"/>
    <cellStyle name="_비젼 견적내역(145k)" xfId="15820" xr:uid="{00000000-0005-0000-0000-000016140000}"/>
    <cellStyle name="_사급재료비및운반비" xfId="15821" xr:uid="{00000000-0005-0000-0000-000017140000}"/>
    <cellStyle name="_사급재료비및운반비_8.1차 전원공사(0808)" xfId="15822" xr:uid="{00000000-0005-0000-0000-000018140000}"/>
    <cellStyle name="_사급재료비및운반비_AC-05옥내기기기초" xfId="15823" xr:uid="{00000000-0005-0000-0000-000019140000}"/>
    <cellStyle name="_사급재료비및운반비_AC-05옥내기기기초_8.1차 전원공사(0808)" xfId="15824" xr:uid="{00000000-0005-0000-0000-00001A140000}"/>
    <cellStyle name="_사급재료비및운반비_터빈발전기기초(단가)_1_8.1차 전원공사(0808)" xfId="15825" xr:uid="{00000000-0005-0000-0000-00001B140000}"/>
    <cellStyle name="_사급재료비및운반비_터빈발전기기초(단가)_1_AC-05옥내기기기초_8.1차 전원공사(0808)" xfId="15826" xr:uid="{00000000-0005-0000-0000-00001C140000}"/>
    <cellStyle name="_사급재료비및운반비_터빈발전기기초(단가)_1_AC-05옥내기기기초_전기실행" xfId="15827" xr:uid="{00000000-0005-0000-0000-00001D140000}"/>
    <cellStyle name="_사급재료비및운반비_터빈발전기기초(단가)_1_전기실행" xfId="15828" xr:uid="{00000000-0005-0000-0000-00001E140000}"/>
    <cellStyle name="_사급재료비및운반비_터빈발전기기초(단가)_1_전기실행_8.1차 전원공사(0808)" xfId="15829" xr:uid="{00000000-0005-0000-0000-00001F140000}"/>
    <cellStyle name="_사전공사(현장관리비,가설,철콘,설비)_부천실행내역서 최종(rev3 05.06.07)" xfId="15830" xr:uid="{00000000-0005-0000-0000-000020140000}"/>
    <cellStyle name="_사전공사(현장관리비,가설,철콘,설비)_부천실행내역서 최종(rev3 05.06.07)_부천실행내역서 최종(rev5 05.06.15)" xfId="15831" xr:uid="{00000000-0005-0000-0000-000021140000}"/>
    <cellStyle name="_사전공사(현장관리비,가설,철콘,설비)_준공정산메뉴얼(최종)" xfId="15832" xr:uid="{00000000-0005-0000-0000-000022140000}"/>
    <cellStyle name="_사전공사(현장관리비,가설,철콘,설비)_준공정산메뉴얼(최종)_부천실행내역서 (rev4 05.06.07)" xfId="15833" xr:uid="{00000000-0005-0000-0000-000023140000}"/>
    <cellStyle name="_사전공사(현장관리비,가설,철콘,설비)_준공정산메뉴얼(최종)_부천실행내역서 최종(rev3 05.06.07)" xfId="15834" xr:uid="{00000000-0005-0000-0000-000024140000}"/>
    <cellStyle name="_사전공사(현장관리비,가설,철콘,설비)_준공정산메뉴얼(최종)_부천실행내역서 최종(rev3 05.06.07)_부천실행내역서 최종(rev5 05.06.15)" xfId="15835" xr:uid="{00000000-0005-0000-0000-000025140000}"/>
    <cellStyle name="_사전공사(현장관리비,가설,철콘,설비)_준공정산메뉴얼(최종)_부천실행내역서 최종(rev3 05.06.07)_부천실행내역서 최종(rev5 05.06.15)_부천실행내역서 (rev4 05.06.07)" xfId="15836" xr:uid="{00000000-0005-0000-0000-000026140000}"/>
    <cellStyle name="_사전원가심의1" xfId="3317" xr:uid="{00000000-0005-0000-0000-000027140000}"/>
    <cellStyle name="_사전원가심의1_00.공사비분석(실행대비)" xfId="3318" xr:uid="{00000000-0005-0000-0000-000028140000}"/>
    <cellStyle name="_사전원가심의1_01(1).부천동양파라곤 실행내역(041129,실행검토)" xfId="3319" xr:uid="{00000000-0005-0000-0000-000029140000}"/>
    <cellStyle name="_사전원가심의1_01)평촌그라테아가실행내역(2003.02.10~)" xfId="3320" xr:uid="{00000000-0005-0000-0000-00002A140000}"/>
    <cellStyle name="_사전원가심의1_01)평촌그라테아가실행내역(2003.02.10~)_01(1).부천동양파라곤 실행내역(041129,실행검토)" xfId="3321" xr:uid="{00000000-0005-0000-0000-00002B140000}"/>
    <cellStyle name="_사전원가심의1_01)평촌그라테아가실행내역(2003.02.10~)_01.논현로얄팰리스 실행내역(040322)" xfId="3322" xr:uid="{00000000-0005-0000-0000-00002C140000}"/>
    <cellStyle name="_사전원가심의1_01)평촌그라테아가실행내역(2003.02.10~)_041122 부천시 원미구 상동 542-3,4번기 주상복합(모델하우스,2층오피스텔6실 근생화,기계재견적)" xfId="3323" xr:uid="{00000000-0005-0000-0000-00002D140000}"/>
    <cellStyle name="_사전원가심의1_01)평촌그라테아가실행내역(2003.02.10~)_견적실행내역" xfId="3324" xr:uid="{00000000-0005-0000-0000-00002E140000}"/>
    <cellStyle name="_사전원가심의1_01)평촌그라테아가실행내역(2003.02.10~)_청담동견적실행" xfId="3325" xr:uid="{00000000-0005-0000-0000-00002F140000}"/>
    <cellStyle name="_사전원가심의1_01.논현로얄팰리스 실행내역(040322)" xfId="3326" xr:uid="{00000000-0005-0000-0000-000030140000}"/>
    <cellStyle name="_사전원가심의1_01.도급실행내역서-서교동한강트레벨(030325)" xfId="3327" xr:uid="{00000000-0005-0000-0000-000031140000}"/>
    <cellStyle name="_사전원가심의1_01.도급실행내역서-서교동한강트레벨(030325)_01(1).부천동양파라곤 실행내역(041129,실행검토)" xfId="3328" xr:uid="{00000000-0005-0000-0000-000032140000}"/>
    <cellStyle name="_사전원가심의1_01.도급실행내역서-서교동한강트레벨(030325)_01.논현로얄팰리스 실행내역(040322)" xfId="3329" xr:uid="{00000000-0005-0000-0000-000033140000}"/>
    <cellStyle name="_사전원가심의1_01.도급실행내역서-서교동한강트레벨(030325)_견적실행내역" xfId="3330" xr:uid="{00000000-0005-0000-0000-000034140000}"/>
    <cellStyle name="_사전원가심의1_01.도급실행내역서-서교동한강트레벨(030325)_청담동견적실행" xfId="3331" xr:uid="{00000000-0005-0000-0000-000035140000}"/>
    <cellStyle name="_사전원가심의1_01.실행내역서-목동(02.08.23)" xfId="3332" xr:uid="{00000000-0005-0000-0000-000036140000}"/>
    <cellStyle name="_사전원가심의1_01.실행내역서-목동(02.08.23)_01(1).부천동양파라곤 실행내역(041129,실행검토)" xfId="3333" xr:uid="{00000000-0005-0000-0000-000037140000}"/>
    <cellStyle name="_사전원가심의1_01.실행내역서-목동(02.08.23)_041122 부천시 원미구 상동 542-3,4번기 주상복합(모델하우스,2층오피스텔6실 근생화,기계재견적)" xfId="3334" xr:uid="{00000000-0005-0000-0000-000038140000}"/>
    <cellStyle name="_사전원가심의1_01.실행내역서-목동(02.08.23)_050615 토산관광지구 휴양콘도미니엄 2차(제주 샤인빌2차)" xfId="3335" xr:uid="{00000000-0005-0000-0000-000039140000}"/>
    <cellStyle name="_사전원가심의1_01.실행내역서-목동(02.08.23)_청담동견적실행" xfId="3336" xr:uid="{00000000-0005-0000-0000-00003A140000}"/>
    <cellStyle name="_사전원가심의1_01.실행내역서-목동파라곤(02.08.23)" xfId="3337" xr:uid="{00000000-0005-0000-0000-00003B140000}"/>
    <cellStyle name="_사전원가심의1_01.실행내역서-목동파라곤(02.08.23)_01(1).부천동양파라곤 실행내역(041129,실행검토)" xfId="3338" xr:uid="{00000000-0005-0000-0000-00003C140000}"/>
    <cellStyle name="_사전원가심의1_01.실행내역서-목동파라곤(02.08.23)_01.논현로얄팰리스 실행내역(040322)" xfId="3339" xr:uid="{00000000-0005-0000-0000-00003D140000}"/>
    <cellStyle name="_사전원가심의1_01.실행내역서-목동파라곤(02.08.23)_041122 부천시 원미구 상동 542-3,4번기 주상복합(모델하우스,2층오피스텔6실 근생화,기계재견적)" xfId="3340" xr:uid="{00000000-0005-0000-0000-00003E140000}"/>
    <cellStyle name="_사전원가심의1_01.실행내역서-목동파라곤(02.08.23)_050615 토산관광지구 휴양콘도미니엄 2차(제주 샤인빌2차)" xfId="3341" xr:uid="{00000000-0005-0000-0000-00003F140000}"/>
    <cellStyle name="_사전원가심의1_01.실행내역서-목동파라곤(02.08.23)_견적실행내역" xfId="3342" xr:uid="{00000000-0005-0000-0000-000040140000}"/>
    <cellStyle name="_사전원가심의1_01.실행내역서-목동파라곤(02.08.23)_청담동견적실행" xfId="3343" xr:uid="{00000000-0005-0000-0000-000041140000}"/>
    <cellStyle name="_사전원가심의1_01.실행내역서-목동파라곤(032222)11,133,596,622" xfId="3344" xr:uid="{00000000-0005-0000-0000-000042140000}"/>
    <cellStyle name="_사전원가심의1_01.실행내역서-목동파라곤(032222)11,133,596,622_01(1).부천동양파라곤 실행내역(041129,실행검토)" xfId="3345" xr:uid="{00000000-0005-0000-0000-000043140000}"/>
    <cellStyle name="_사전원가심의1_01.실행내역서-목동파라곤(032222)11,133,596,622_01.논현로얄팰리스 실행내역(040322)" xfId="3346" xr:uid="{00000000-0005-0000-0000-000044140000}"/>
    <cellStyle name="_사전원가심의1_01.실행내역서-목동파라곤(032222)11,133,596,622_청담동견적실행" xfId="3347" xr:uid="{00000000-0005-0000-0000-000045140000}"/>
    <cellStyle name="_사전원가심의1_01.실행도급내역서(2002.06.18.)-미금" xfId="3348" xr:uid="{00000000-0005-0000-0000-000046140000}"/>
    <cellStyle name="_사전원가심의1_02.논현동파라곤아파트신축공사(가실행)-인건비재정리" xfId="3349" xr:uid="{00000000-0005-0000-0000-000047140000}"/>
    <cellStyle name="_사전원가심의1_02.논현동파라곤아파트신축공사(가실행)-인건비재정리_00.공사비분석(실행대비)" xfId="3350" xr:uid="{00000000-0005-0000-0000-000048140000}"/>
    <cellStyle name="_사전원가심의1_02.논현동파라곤아파트신축공사(가실행)-인건비재정리_01(1).부천동양파라곤 실행내역(041129,실행검토)" xfId="3351" xr:uid="{00000000-0005-0000-0000-000049140000}"/>
    <cellStyle name="_사전원가심의1_02.논현동파라곤아파트신축공사(가실행)-인건비재정리_01)평촌그라테아가실행내역(2003.02.10~)" xfId="3352" xr:uid="{00000000-0005-0000-0000-00004A140000}"/>
    <cellStyle name="_사전원가심의1_02.논현동파라곤아파트신축공사(가실행)-인건비재정리_01)평촌그라테아가실행내역(2003.02.10~)_01(1).부천동양파라곤 실행내역(041129,실행검토)" xfId="3353" xr:uid="{00000000-0005-0000-0000-00004B140000}"/>
    <cellStyle name="_사전원가심의1_02.논현동파라곤아파트신축공사(가실행)-인건비재정리_01)평촌그라테아가실행내역(2003.02.10~)_01.논현로얄팰리스 실행내역(040322)" xfId="3354" xr:uid="{00000000-0005-0000-0000-00004C140000}"/>
    <cellStyle name="_사전원가심의1_02.논현동파라곤아파트신축공사(가실행)-인건비재정리_01)평촌그라테아가실행내역(2003.02.10~)_041122 부천시 원미구 상동 542-3,4번기 주상복합(모델하우스,2층오피스텔6실 근생화,기계재견적)" xfId="3355" xr:uid="{00000000-0005-0000-0000-00004D140000}"/>
    <cellStyle name="_사전원가심의1_02.논현동파라곤아파트신축공사(가실행)-인건비재정리_01)평촌그라테아가실행내역(2003.02.10~)_견적실행내역" xfId="3356" xr:uid="{00000000-0005-0000-0000-00004E140000}"/>
    <cellStyle name="_사전원가심의1_02.논현동파라곤아파트신축공사(가실행)-인건비재정리_01)평촌그라테아가실행내역(2003.02.10~)_청담동견적실행" xfId="3357" xr:uid="{00000000-0005-0000-0000-00004F140000}"/>
    <cellStyle name="_사전원가심의1_02.논현동파라곤아파트신축공사(가실행)-인건비재정리_01.논현로얄팰리스 실행내역(040322)" xfId="3358" xr:uid="{00000000-0005-0000-0000-000050140000}"/>
    <cellStyle name="_사전원가심의1_02.논현동파라곤아파트신축공사(가실행)-인건비재정리_040323 건축내역" xfId="15837" xr:uid="{00000000-0005-0000-0000-000051140000}"/>
    <cellStyle name="_사전원가심의1_02.논현동파라곤아파트신축공사(가실행)-인건비재정리_040323 건축내역_2004년도관리비실행예산기준" xfId="15838" xr:uid="{00000000-0005-0000-0000-000052140000}"/>
    <cellStyle name="_사전원가심의1_02.논현동파라곤아파트신축공사(가실행)-인건비재정리_040323 건축내역_인테리어실행" xfId="15839" xr:uid="{00000000-0005-0000-0000-000053140000}"/>
    <cellStyle name="_사전원가심의1_02.논현동파라곤아파트신축공사(가실행)-인건비재정리_040323 건축내역_인테리어실행_2004년도관리비실행예산기준" xfId="15840" xr:uid="{00000000-0005-0000-0000-000054140000}"/>
    <cellStyle name="_사전원가심의1_02.논현동파라곤아파트신축공사(가실행)-인건비재정리_040406 견적서" xfId="15841" xr:uid="{00000000-0005-0000-0000-000055140000}"/>
    <cellStyle name="_사전원가심의1_02.논현동파라곤아파트신축공사(가실행)-인건비재정리_040406 견적서_2004년도관리비실행예산기준" xfId="15842" xr:uid="{00000000-0005-0000-0000-000056140000}"/>
    <cellStyle name="_사전원가심의1_02.논현동파라곤아파트신축공사(가실행)-인건비재정리_040406 견적서_인테리어실행" xfId="15843" xr:uid="{00000000-0005-0000-0000-000057140000}"/>
    <cellStyle name="_사전원가심의1_02.논현동파라곤아파트신축공사(가실행)-인건비재정리_040406 견적서_인테리어실행_2004년도관리비실행예산기준" xfId="15844" xr:uid="{00000000-0005-0000-0000-000058140000}"/>
    <cellStyle name="_사전원가심의1_02.논현동파라곤아파트신축공사(가실행)-인건비재정리_040410 견적서" xfId="15845" xr:uid="{00000000-0005-0000-0000-000059140000}"/>
    <cellStyle name="_사전원가심의1_02.논현동파라곤아파트신축공사(가실행)-인건비재정리_040410 견적서_인테리어실행" xfId="15846" xr:uid="{00000000-0005-0000-0000-00005A140000}"/>
    <cellStyle name="_사전원가심의1_02.논현동파라곤아파트신축공사(가실행)-인건비재정리_040410 견적서_인테리어실행_2004년도관리비실행예산기준" xfId="15847" xr:uid="{00000000-0005-0000-0000-00005B140000}"/>
    <cellStyle name="_사전원가심의1_02.논현동파라곤아파트신축공사(가실행)-인건비재정리_041122 부천시 원미구 상동 542-3,4번기 주상복합(모델하우스,2층오피스텔6실 근생화,기계재견적)" xfId="3359" xr:uid="{00000000-0005-0000-0000-00005C140000}"/>
    <cellStyle name="_사전원가심의1_02.논현동파라곤아파트신축공사(가실행)-인건비재정리_050615 토산관광지구 휴양콘도미니엄 2차(제주 샤인빌2차)" xfId="3360" xr:uid="{00000000-0005-0000-0000-00005D140000}"/>
    <cellStyle name="_사전원가심의1_02.논현동파라곤아파트신축공사(가실행)-인건비재정리_2004년도관리비실행예산기준" xfId="15848" xr:uid="{00000000-0005-0000-0000-00005E140000}"/>
    <cellStyle name="_사전원가심의1_02.논현동파라곤아파트신축공사(가실행)-인건비재정리_건축-개산견적자료" xfId="15849" xr:uid="{00000000-0005-0000-0000-00005F140000}"/>
    <cellStyle name="_사전원가심의1_02.논현동파라곤아파트신축공사(가실행)-인건비재정리_견적실행내역" xfId="3361" xr:uid="{00000000-0005-0000-0000-000060140000}"/>
    <cellStyle name="_사전원가심의1_02.논현동파라곤아파트신축공사(가실행)-인건비재정리_골조업체대비" xfId="15850" xr:uid="{00000000-0005-0000-0000-000061140000}"/>
    <cellStyle name="_사전원가심의1_02.논현동파라곤아파트신축공사(가실행)-인건비재정리_속초교동실행" xfId="15851" xr:uid="{00000000-0005-0000-0000-000062140000}"/>
    <cellStyle name="_사전원가심의1_02.논현동파라곤아파트신축공사(가실행)-인건비재정리_속초교동실행2차" xfId="15852" xr:uid="{00000000-0005-0000-0000-000063140000}"/>
    <cellStyle name="_사전원가심의1_02.논현동파라곤아파트신축공사(가실행)-인건비재정리_속초교동실행3차" xfId="15853" xr:uid="{00000000-0005-0000-0000-000064140000}"/>
    <cellStyle name="_사전원가심의1_02.논현동파라곤아파트신축공사(가실행)-인건비재정리_속초교동실행4차" xfId="15854" xr:uid="{00000000-0005-0000-0000-000065140000}"/>
    <cellStyle name="_사전원가심의1_02.논현동파라곤아파트신축공사(가실행)-인건비재정리_속초교동실행7차" xfId="15855" xr:uid="{00000000-0005-0000-0000-000066140000}"/>
    <cellStyle name="_사전원가심의1_02.논현동파라곤아파트신축공사(가실행)-인건비재정리_인테리어실행" xfId="15856" xr:uid="{00000000-0005-0000-0000-000067140000}"/>
    <cellStyle name="_사전원가심의1_02.논현동파라곤아파트신축공사(가실행)-인건비재정리_정산내역서-평촌트레벨(기계설비)" xfId="3362" xr:uid="{00000000-0005-0000-0000-000068140000}"/>
    <cellStyle name="_사전원가심의1_02.논현동파라곤아파트신축공사(가실행)-인건비재정리_청담동견적실행" xfId="3363" xr:uid="{00000000-0005-0000-0000-000069140000}"/>
    <cellStyle name="_사전원가심의1_021117 방배동K아파트(992-8)" xfId="3364" xr:uid="{00000000-0005-0000-0000-00006A140000}"/>
    <cellStyle name="_사전원가심의1_021117 방배동K아파트(992-8)_01(1).부천동양파라곤 실행내역(041129,실행검토)" xfId="3365" xr:uid="{00000000-0005-0000-0000-00006B140000}"/>
    <cellStyle name="_사전원가심의1_021117 방배동K아파트(992-8)_021127 방배동K아파트(992-8)-재" xfId="3366" xr:uid="{00000000-0005-0000-0000-00006C140000}"/>
    <cellStyle name="_사전원가심의1_021117 방배동K아파트(992-8)_021127 방배동K아파트(992-8)-재_01(1).부천동양파라곤 실행내역(041129,실행검토)" xfId="3367" xr:uid="{00000000-0005-0000-0000-00006D140000}"/>
    <cellStyle name="_사전원가심의1_021117 방배동K아파트(992-8)_021127 방배동K아파트(992-8)-재_041122 부천시 원미구 상동 542-3,4번기 주상복합(모델하우스,2층오피스텔6실 근생화,기계재견적)" xfId="3368" xr:uid="{00000000-0005-0000-0000-00006E140000}"/>
    <cellStyle name="_사전원가심의1_021117 방배동K아파트(992-8)_021127 방배동K아파트(992-8)-재_050615 토산관광지구 휴양콘도미니엄 2차(제주 샤인빌2차)" xfId="3369" xr:uid="{00000000-0005-0000-0000-00006F140000}"/>
    <cellStyle name="_사전원가심의1_021117 방배동K아파트(992-8)_021127 방배동K아파트(992-8)-재_청담동견적실행" xfId="3370" xr:uid="{00000000-0005-0000-0000-000070140000}"/>
    <cellStyle name="_사전원가심의1_021117 방배동K아파트(992-8)_021217 방배동K아파트(992-8)-상품기획안" xfId="3371" xr:uid="{00000000-0005-0000-0000-000071140000}"/>
    <cellStyle name="_사전원가심의1_021117 방배동K아파트(992-8)_021217 방배동K아파트(992-8)-상품기획안_01(1).부천동양파라곤 실행내역(041129,실행검토)" xfId="3372" xr:uid="{00000000-0005-0000-0000-000072140000}"/>
    <cellStyle name="_사전원가심의1_021117 방배동K아파트(992-8)_021217 방배동K아파트(992-8)-상품기획안_041122 부천시 원미구 상동 542-3,4번기 주상복합(모델하우스,2층오피스텔6실 근생화,기계재견적)" xfId="3373" xr:uid="{00000000-0005-0000-0000-000073140000}"/>
    <cellStyle name="_사전원가심의1_021117 방배동K아파트(992-8)_021217 방배동K아파트(992-8)-상품기획안_050615 토산관광지구 휴양콘도미니엄 2차(제주 샤인빌2차)" xfId="3374" xr:uid="{00000000-0005-0000-0000-000074140000}"/>
    <cellStyle name="_사전원가심의1_021117 방배동K아파트(992-8)_021217 방배동K아파트(992-8)-상품기획안_청담동견적실행" xfId="3375" xr:uid="{00000000-0005-0000-0000-000075140000}"/>
    <cellStyle name="_사전원가심의1_021117 방배동K아파트(992-8)_030225 방배동K아파트(992-8)-상품기획 M.H" xfId="3376" xr:uid="{00000000-0005-0000-0000-000076140000}"/>
    <cellStyle name="_사전원가심의1_021117 방배동K아파트(992-8)_030225 방배동K아파트(992-8)-상품기획 M.H_01(1).부천동양파라곤 실행내역(041129,실행검토)" xfId="3377" xr:uid="{00000000-0005-0000-0000-000077140000}"/>
    <cellStyle name="_사전원가심의1_021117 방배동K아파트(992-8)_030225 방배동K아파트(992-8)-상품기획 M.H_041122 부천시 원미구 상동 542-3,4번기 주상복합(모델하우스,2층오피스텔6실 근생화,기계재견적)" xfId="3378" xr:uid="{00000000-0005-0000-0000-000078140000}"/>
    <cellStyle name="_사전원가심의1_021117 방배동K아파트(992-8)_030225 방배동K아파트(992-8)-상품기획 M.H_050615 토산관광지구 휴양콘도미니엄 2차(제주 샤인빌2차)" xfId="3379" xr:uid="{00000000-0005-0000-0000-000079140000}"/>
    <cellStyle name="_사전원가심의1_021117 방배동K아파트(992-8)_030225 방배동K아파트(992-8)-상품기획 M.H_청담동견적실행" xfId="3380" xr:uid="{00000000-0005-0000-0000-00007A140000}"/>
    <cellStyle name="_사전원가심의1_021117 방배동K아파트(992-8)_041122 부천시 원미구 상동 542-3,4번기 주상복합(모델하우스,2층오피스텔6실 근생화,기계재견적)" xfId="3381" xr:uid="{00000000-0005-0000-0000-00007B140000}"/>
    <cellStyle name="_사전원가심의1_021117 방배동K아파트(992-8)_050615 토산관광지구 휴양콘도미니엄 2차(제주 샤인빌2차)" xfId="3382" xr:uid="{00000000-0005-0000-0000-00007C140000}"/>
    <cellStyle name="_사전원가심의1_021117 방배동K아파트(992-8)_청담동견적실행" xfId="3383" xr:uid="{00000000-0005-0000-0000-00007D140000}"/>
    <cellStyle name="_사전원가심의1_03.도급,실행내역서-가양동(2002.08.29)" xfId="3384" xr:uid="{00000000-0005-0000-0000-00007E140000}"/>
    <cellStyle name="_사전원가심의1_03.도급,실행내역서-가양동(2002.08.29)_01(1).부천동양파라곤 실행내역(041129,실행검토)" xfId="3385" xr:uid="{00000000-0005-0000-0000-00007F140000}"/>
    <cellStyle name="_사전원가심의1_03.도급,실행내역서-가양동(2002.08.29)_01.논현로얄팰리스 실행내역(040322)" xfId="3386" xr:uid="{00000000-0005-0000-0000-000080140000}"/>
    <cellStyle name="_사전원가심의1_03.도급,실행내역서-가양동(2002.08.29)_01.도급,실행내역서-가양동(2002.08.29)" xfId="3387" xr:uid="{00000000-0005-0000-0000-000081140000}"/>
    <cellStyle name="_사전원가심의1_03.도급,실행내역서-가양동(2002.08.29)_01.도급,실행내역서-가양동(2002.08.29)_01(1).부천동양파라곤 실행내역(041129,실행검토)" xfId="3388" xr:uid="{00000000-0005-0000-0000-000082140000}"/>
    <cellStyle name="_사전원가심의1_03.도급,실행내역서-가양동(2002.08.29)_01.도급,실행내역서-가양동(2002.08.29)_01.논현로얄팰리스 실행내역(040322)" xfId="3389" xr:uid="{00000000-0005-0000-0000-000083140000}"/>
    <cellStyle name="_사전원가심의1_03.도급,실행내역서-가양동(2002.08.29)_01.도급,실행내역서-가양동(2002.08.29)_견적실행내역" xfId="3390" xr:uid="{00000000-0005-0000-0000-000084140000}"/>
    <cellStyle name="_사전원가심의1_03.도급,실행내역서-가양동(2002.08.29)_01.도급,실행내역서-가양동(2002.08.29)_청담동견적실행" xfId="3391" xr:uid="{00000000-0005-0000-0000-000085140000}"/>
    <cellStyle name="_사전원가심의1_03.도급,실행내역서-가양동(2002.08.29)_견적실행내역" xfId="3392" xr:uid="{00000000-0005-0000-0000-000086140000}"/>
    <cellStyle name="_사전원가심의1_03.도급,실행내역서-가양동(2002.08.29)_청담동견적실행" xfId="3393" xr:uid="{00000000-0005-0000-0000-000087140000}"/>
    <cellStyle name="_사전원가심의1_03.파크뷰도급실행내역 02.02.15" xfId="3394" xr:uid="{00000000-0005-0000-0000-000088140000}"/>
    <cellStyle name="_사전원가심의1_03.파크뷰도급실행내역 02.02.15_01(1).부천동양파라곤 실행내역(041129,실행검토)" xfId="3395" xr:uid="{00000000-0005-0000-0000-000089140000}"/>
    <cellStyle name="_사전원가심의1_03.파크뷰도급실행내역 02.02.15_01)평촌그라테아가실행내역(2003.02.10~)" xfId="3396" xr:uid="{00000000-0005-0000-0000-00008A140000}"/>
    <cellStyle name="_사전원가심의1_03.파크뷰도급실행내역 02.02.15_01)평촌그라테아가실행내역(2003.02.10~)_01(1).부천동양파라곤 실행내역(041129,실행검토)" xfId="3397" xr:uid="{00000000-0005-0000-0000-00008B140000}"/>
    <cellStyle name="_사전원가심의1_03.파크뷰도급실행내역 02.02.15_01)평촌그라테아가실행내역(2003.02.10~)_01.논현로얄팰리스 실행내역(040322)" xfId="3398" xr:uid="{00000000-0005-0000-0000-00008C140000}"/>
    <cellStyle name="_사전원가심의1_03.파크뷰도급실행내역 02.02.15_01)평촌그라테아가실행내역(2003.02.10~)_041122 부천시 원미구 상동 542-3,4번기 주상복합(모델하우스,2층오피스텔6실 근생화,기계재견적)" xfId="3399" xr:uid="{00000000-0005-0000-0000-00008D140000}"/>
    <cellStyle name="_사전원가심의1_03.파크뷰도급실행내역 02.02.15_01)평촌그라테아가실행내역(2003.02.10~)_견적실행내역" xfId="3400" xr:uid="{00000000-0005-0000-0000-00008E140000}"/>
    <cellStyle name="_사전원가심의1_03.파크뷰도급실행내역 02.02.15_01)평촌그라테아가실행내역(2003.02.10~)_청담동견적실행" xfId="3401" xr:uid="{00000000-0005-0000-0000-00008F140000}"/>
    <cellStyle name="_사전원가심의1_03.파크뷰도급실행내역 02.02.15_01.논현로얄팰리스 실행내역(040322)" xfId="3402" xr:uid="{00000000-0005-0000-0000-000090140000}"/>
    <cellStyle name="_사전원가심의1_03.파크뷰도급실행내역 02.02.15_03.파크뷰도급실행내역 02.04.02" xfId="3403" xr:uid="{00000000-0005-0000-0000-000091140000}"/>
    <cellStyle name="_사전원가심의1_03.파크뷰도급실행내역 02.02.15_03.파크뷰도급실행내역 02.04.02_01(1).부천동양파라곤 실행내역(041129,실행검토)" xfId="3404" xr:uid="{00000000-0005-0000-0000-000092140000}"/>
    <cellStyle name="_사전원가심의1_03.파크뷰도급실행내역 02.02.15_03.파크뷰도급실행내역 02.04.02_01)평촌그라테아가실행내역(2003.02.10~)_01(1).부천동양파라곤 실행내역(041129,실행검토)" xfId="3405" xr:uid="{00000000-0005-0000-0000-000093140000}"/>
    <cellStyle name="_사전원가심의1_03.파크뷰도급실행내역 02.02.15_03.파크뷰도급실행내역 02.04.02_01)평촌그라테아가실행내역(2003.02.10~)_01.논현로얄팰리스 실행내역(040322)" xfId="3406" xr:uid="{00000000-0005-0000-0000-000094140000}"/>
    <cellStyle name="_사전원가심의1_03.파크뷰도급실행내역 02.02.15_03.파크뷰도급실행내역 02.04.02_01)평촌그라테아가실행내역(2003.02.10~)_041122 부천시 원미구 상동 542-3,4번기 주상복합(모델하우스,2층오피스텔6실 근생화,기계재견적)" xfId="3407" xr:uid="{00000000-0005-0000-0000-000095140000}"/>
    <cellStyle name="_사전원가심의1_03.파크뷰도급실행내역 02.02.15_03.파크뷰도급실행내역 02.04.02_01)평촌그라테아가실행내역(2003.02.10~)_견적실행내역" xfId="3408" xr:uid="{00000000-0005-0000-0000-000096140000}"/>
    <cellStyle name="_사전원가심의1_03.파크뷰도급실행내역 02.02.15_03.파크뷰도급실행내역 02.04.02_01)평촌그라테아가실행내역(2003.02.10~)_청담동견적실행" xfId="3409" xr:uid="{00000000-0005-0000-0000-000097140000}"/>
    <cellStyle name="_사전원가심의1_03.파크뷰도급실행내역 02.02.15_03.파크뷰도급실행내역 02.04.02_01.논현로얄팰리스 실행내역(040322)" xfId="3410" xr:uid="{00000000-0005-0000-0000-000098140000}"/>
    <cellStyle name="_사전원가심의1_03.파크뷰도급실행내역 02.02.15_03.파크뷰도급실행내역 02.04.02_041122 부천시 원미구 상동 542-3,4번기 주상복합(모델하우스,2층오피스텔6실 근생화,기계재견적)" xfId="3411" xr:uid="{00000000-0005-0000-0000-000099140000}"/>
    <cellStyle name="_사전원가심의1_03.파크뷰도급실행내역 02.02.15_03.파크뷰도급실행내역 02.04.02_050615 토산관광지구 휴양콘도미니엄 2차(제주 샤인빌2차)" xfId="3412" xr:uid="{00000000-0005-0000-0000-00009A140000}"/>
    <cellStyle name="_사전원가심의1_03.파크뷰도급실행내역 02.02.15_03.파크뷰도급실행내역 02.04.02_견적실행내역" xfId="3413" xr:uid="{00000000-0005-0000-0000-00009B140000}"/>
    <cellStyle name="_사전원가심의1_03.파크뷰도급실행내역 02.02.15_03.파크뷰도급실행내역 02.04.02_견적실행양식" xfId="3414" xr:uid="{00000000-0005-0000-0000-00009C140000}"/>
    <cellStyle name="_사전원가심의1_03.파크뷰도급실행내역 02.02.15_03.파크뷰도급실행내역 02.04.02_문래동파라곤현장설명(위생,소화)-현장작성" xfId="3415" xr:uid="{00000000-0005-0000-0000-00009D140000}"/>
    <cellStyle name="_사전원가심의1_03.파크뷰도급실행내역 02.02.15_03.파크뷰도급실행내역 02.04.02_문래동파라곤현장설명(위생,소화)-현장작성_01.논현로얄팰리스 실행내역(040322)" xfId="3416" xr:uid="{00000000-0005-0000-0000-00009E140000}"/>
    <cellStyle name="_사전원가심의1_03.파크뷰도급실행내역 02.02.15_03.파크뷰도급실행내역 02.04.02_문래동파라곤현장설명(위생,소화)-현장작성_청담동견적실행" xfId="3417" xr:uid="{00000000-0005-0000-0000-00009F140000}"/>
    <cellStyle name="_사전원가심의1_03.파크뷰도급실행내역 02.02.15_03.파크뷰도급실행내역 02.04.02_분당정자동동양파라곤(ABC블럭설비도급실행)" xfId="3418" xr:uid="{00000000-0005-0000-0000-0000A0140000}"/>
    <cellStyle name="_사전원가심의1_03.파크뷰도급실행내역 02.02.15_03.파크뷰도급실행내역 02.04.02_분당정자동동양파라곤(ABC블럭설비도급실행)_01(1).부천동양파라곤 실행내역(041129,실행검토)" xfId="3419" xr:uid="{00000000-0005-0000-0000-0000A1140000}"/>
    <cellStyle name="_사전원가심의1_03.파크뷰도급실행내역 02.02.15_03.파크뷰도급실행내역 02.04.02_분당정자동동양파라곤(ABC블럭설비도급실행)_041122 부천시 원미구 상동 542-3,4번기 주상복합(모델하우스,2층오피스텔6실 근생화,기계재견적)" xfId="3420" xr:uid="{00000000-0005-0000-0000-0000A2140000}"/>
    <cellStyle name="_사전원가심의1_03.파크뷰도급실행내역 02.02.15_03.파크뷰도급실행내역 02.04.02_분당정자동동양파라곤(ABC블럭설비도급실행)_050615 토산관광지구 휴양콘도미니엄 2차(제주 샤인빌2차)" xfId="3421" xr:uid="{00000000-0005-0000-0000-0000A3140000}"/>
    <cellStyle name="_사전원가심의1_03.파크뷰도급실행내역 02.02.15_03.파크뷰도급실행내역 02.04.02_분당정자동동양파라곤(ABC블럭설비도급실행)_청담동견적실행" xfId="3422" xr:uid="{00000000-0005-0000-0000-0000A4140000}"/>
    <cellStyle name="_사전원가심의1_03.파크뷰도급실행내역 02.02.15_03.파크뷰도급실행내역 02.04.02_분당정자동동양파라곤(ABC블럭설비도급실행)-검토" xfId="3423" xr:uid="{00000000-0005-0000-0000-0000A5140000}"/>
    <cellStyle name="_사전원가심의1_03.파크뷰도급실행내역 02.02.15_03.파크뷰도급실행내역 02.04.02_분당정자동동양파라곤(ABC블럭설비도급실행)-검토_01(1).부천동양파라곤 실행내역(041129,실행검토)" xfId="3424" xr:uid="{00000000-0005-0000-0000-0000A6140000}"/>
    <cellStyle name="_사전원가심의1_03.파크뷰도급실행내역 02.02.15_03.파크뷰도급실행내역 02.04.02_분당정자동동양파라곤(ABC블럭설비도급실행)-검토_041122 부천시 원미구 상동 542-3,4번기 주상복합(모델하우스,2층오피스텔6실 근생화,기계재견적)" xfId="3425" xr:uid="{00000000-0005-0000-0000-0000A7140000}"/>
    <cellStyle name="_사전원가심의1_03.파크뷰도급실행내역 02.02.15_03.파크뷰도급실행내역 02.04.02_분당정자동동양파라곤(ABC블럭설비도급실행)-검토_050615 토산관광지구 휴양콘도미니엄 2차(제주 샤인빌2차)" xfId="3426" xr:uid="{00000000-0005-0000-0000-0000A8140000}"/>
    <cellStyle name="_사전원가심의1_03.파크뷰도급실행내역 02.02.15_03.파크뷰도급실행내역 02.04.02_분당정자동동양파라곤(ABC블럭설비도급실행)-검토_청담동견적실행" xfId="3427" xr:uid="{00000000-0005-0000-0000-0000A9140000}"/>
    <cellStyle name="_사전원가심의1_03.파크뷰도급실행내역 02.02.15_03.파크뷰도급실행내역 02.04.02_숭인동실행" xfId="3428" xr:uid="{00000000-0005-0000-0000-0000AA140000}"/>
    <cellStyle name="_사전원가심의1_03.파크뷰도급실행내역 02.02.15_03.파크뷰도급실행내역 02.04.02_정산내역서-평촌트레벨(기계설비)" xfId="3429" xr:uid="{00000000-0005-0000-0000-0000AB140000}"/>
    <cellStyle name="_사전원가심의1_03.파크뷰도급실행내역 02.02.15_03.파크뷰도급실행내역 02.04.02_현장설명서-종로숭인동파라빌1" xfId="3430" xr:uid="{00000000-0005-0000-0000-0000AC140000}"/>
    <cellStyle name="_사전원가심의1_03.파크뷰도급실행내역 02.02.15_041122 부천시 원미구 상동 542-3,4번기 주상복합(모델하우스,2층오피스텔6실 근생화,기계재견적)" xfId="3431" xr:uid="{00000000-0005-0000-0000-0000AD140000}"/>
    <cellStyle name="_사전원가심의1_03.파크뷰도급실행내역 02.02.15_050615 토산관광지구 휴양콘도미니엄 2차(제주 샤인빌2차)" xfId="3432" xr:uid="{00000000-0005-0000-0000-0000AE140000}"/>
    <cellStyle name="_사전원가심의1_03.파크뷰도급실행내역 02.02.15_견적실행내역" xfId="3433" xr:uid="{00000000-0005-0000-0000-0000AF140000}"/>
    <cellStyle name="_사전원가심의1_03.파크뷰도급실행내역 02.02.15_견적실행양식" xfId="3434" xr:uid="{00000000-0005-0000-0000-0000B0140000}"/>
    <cellStyle name="_사전원가심의1_03.파크뷰도급실행내역 02.02.15_문래동파라곤현장설명(위생,소화)-현장작성" xfId="3435" xr:uid="{00000000-0005-0000-0000-0000B1140000}"/>
    <cellStyle name="_사전원가심의1_03.파크뷰도급실행내역 02.02.15_문래동파라곤현장설명(위생,소화)-현장작성_01(1).부천동양파라곤 실행내역(041129,실행검토)" xfId="3436" xr:uid="{00000000-0005-0000-0000-0000B2140000}"/>
    <cellStyle name="_사전원가심의1_03.파크뷰도급실행내역 02.02.15_문래동파라곤현장설명(위생,소화)-현장작성_01.논현로얄팰리스 실행내역(040322)" xfId="3437" xr:uid="{00000000-0005-0000-0000-0000B3140000}"/>
    <cellStyle name="_사전원가심의1_03.파크뷰도급실행내역 02.02.15_문래동파라곤현장설명(위생,소화)-현장작성_청담동견적실행" xfId="3438" xr:uid="{00000000-0005-0000-0000-0000B4140000}"/>
    <cellStyle name="_사전원가심의1_03.파크뷰도급실행내역 02.02.15_분당정자동동양파라곤(ABC블럭설비도급실행)" xfId="3439" xr:uid="{00000000-0005-0000-0000-0000B5140000}"/>
    <cellStyle name="_사전원가심의1_03.파크뷰도급실행내역 02.02.15_분당정자동동양파라곤(ABC블럭설비도급실행)_01(1).부천동양파라곤 실행내역(041129,실행검토)" xfId="3440" xr:uid="{00000000-0005-0000-0000-0000B6140000}"/>
    <cellStyle name="_사전원가심의1_03.파크뷰도급실행내역 02.02.15_분당정자동동양파라곤(ABC블럭설비도급실행)_041122 부천시 원미구 상동 542-3,4번기 주상복합(모델하우스,2층오피스텔6실 근생화,기계재견적)" xfId="3441" xr:uid="{00000000-0005-0000-0000-0000B7140000}"/>
    <cellStyle name="_사전원가심의1_03.파크뷰도급실행내역 02.02.15_분당정자동동양파라곤(ABC블럭설비도급실행)_050615 토산관광지구 휴양콘도미니엄 2차(제주 샤인빌2차)" xfId="3442" xr:uid="{00000000-0005-0000-0000-0000B8140000}"/>
    <cellStyle name="_사전원가심의1_03.파크뷰도급실행내역 02.02.15_분당정자동동양파라곤(ABC블럭설비도급실행)_청담동견적실행" xfId="3443" xr:uid="{00000000-0005-0000-0000-0000B9140000}"/>
    <cellStyle name="_사전원가심의1_03.파크뷰도급실행내역 02.02.15_분당정자동동양파라곤(ABC블럭설비도급실행)-검토" xfId="3444" xr:uid="{00000000-0005-0000-0000-0000BA140000}"/>
    <cellStyle name="_사전원가심의1_03.파크뷰도급실행내역 02.02.15_분당정자동동양파라곤(ABC블럭설비도급실행)-검토_01(1).부천동양파라곤 실행내역(041129,실행검토)" xfId="3445" xr:uid="{00000000-0005-0000-0000-0000BB140000}"/>
    <cellStyle name="_사전원가심의1_03.파크뷰도급실행내역 02.02.15_분당정자동동양파라곤(ABC블럭설비도급실행)-검토_041122 부천시 원미구 상동 542-3,4번기 주상복합(모델하우스,2층오피스텔6실 근생화,기계재견적)" xfId="3446" xr:uid="{00000000-0005-0000-0000-0000BC140000}"/>
    <cellStyle name="_사전원가심의1_03.파크뷰도급실행내역 02.02.15_분당정자동동양파라곤(ABC블럭설비도급실행)-검토_050615 토산관광지구 휴양콘도미니엄 2차(제주 샤인빌2차)" xfId="3447" xr:uid="{00000000-0005-0000-0000-0000BD140000}"/>
    <cellStyle name="_사전원가심의1_03.파크뷰도급실행내역 02.02.15_분당정자동동양파라곤(ABC블럭설비도급실행)-검토_청담동견적실행" xfId="3448" xr:uid="{00000000-0005-0000-0000-0000BE140000}"/>
    <cellStyle name="_사전원가심의1_03.파크뷰도급실행내역 02.02.15_숭인동실행" xfId="3449" xr:uid="{00000000-0005-0000-0000-0000BF140000}"/>
    <cellStyle name="_사전원가심의1_03.파크뷰도급실행내역 02.02.15_정산내역서-평촌트레벨(기계설비)" xfId="3450" xr:uid="{00000000-0005-0000-0000-0000C0140000}"/>
    <cellStyle name="_사전원가심의1_03.파크뷰도급실행내역 02.02.15_현장설명서-종로숭인동파라빌1" xfId="3451" xr:uid="{00000000-0005-0000-0000-0000C1140000}"/>
    <cellStyle name="_사전원가심의1_03.파크뷰도급실행내역 02.04.02" xfId="3452" xr:uid="{00000000-0005-0000-0000-0000C2140000}"/>
    <cellStyle name="_사전원가심의1_03.파크뷰도급실행내역 02.04.02_01(1).부천동양파라곤 실행내역(041129,실행검토)" xfId="3453" xr:uid="{00000000-0005-0000-0000-0000C3140000}"/>
    <cellStyle name="_사전원가심의1_03.파크뷰도급실행내역 02.04.02_01)평촌그라테아가실행내역(2003.02.10~)" xfId="3454" xr:uid="{00000000-0005-0000-0000-0000C4140000}"/>
    <cellStyle name="_사전원가심의1_03.파크뷰도급실행내역 02.04.02_01)평촌그라테아가실행내역(2003.02.10~)_01(1).부천동양파라곤 실행내역(041129,실행검토)" xfId="3455" xr:uid="{00000000-0005-0000-0000-0000C5140000}"/>
    <cellStyle name="_사전원가심의1_03.파크뷰도급실행내역 02.04.02_01)평촌그라테아가실행내역(2003.02.10~)_01.논현로얄팰리스 실행내역(040322)" xfId="3456" xr:uid="{00000000-0005-0000-0000-0000C6140000}"/>
    <cellStyle name="_사전원가심의1_03.파크뷰도급실행내역 02.04.02_01)평촌그라테아가실행내역(2003.02.10~)_041122 부천시 원미구 상동 542-3,4번기 주상복합(모델하우스,2층오피스텔6실 근생화,기계재견적)" xfId="3457" xr:uid="{00000000-0005-0000-0000-0000C7140000}"/>
    <cellStyle name="_사전원가심의1_03.파크뷰도급실행내역 02.04.02_01)평촌그라테아가실행내역(2003.02.10~)_견적실행내역" xfId="3458" xr:uid="{00000000-0005-0000-0000-0000C8140000}"/>
    <cellStyle name="_사전원가심의1_03.파크뷰도급실행내역 02.04.02_01)평촌그라테아가실행내역(2003.02.10~)_청담동견적실행" xfId="3459" xr:uid="{00000000-0005-0000-0000-0000C9140000}"/>
    <cellStyle name="_사전원가심의1_03.파크뷰도급실행내역 02.04.02_01.논현로얄팰리스 실행내역(040322)" xfId="3460" xr:uid="{00000000-0005-0000-0000-0000CA140000}"/>
    <cellStyle name="_사전원가심의1_03.파크뷰도급실행내역 02.04.02_03.파크뷰도급실행내역 02.04.02" xfId="3461" xr:uid="{00000000-0005-0000-0000-0000CB140000}"/>
    <cellStyle name="_사전원가심의1_03.파크뷰도급실행내역 02.04.02_03.파크뷰도급실행내역 02.04.02_01(1).부천동양파라곤 실행내역(041129,실행검토)" xfId="3462" xr:uid="{00000000-0005-0000-0000-0000CC140000}"/>
    <cellStyle name="_사전원가심의1_03.파크뷰도급실행내역 02.04.02_03.파크뷰도급실행내역 02.04.02_01)평촌그라테아가실행내역(2003.02.10~)_01(1).부천동양파라곤 실행내역(041129,실행검토)" xfId="3463" xr:uid="{00000000-0005-0000-0000-0000CD140000}"/>
    <cellStyle name="_사전원가심의1_03.파크뷰도급실행내역 02.04.02_03.파크뷰도급실행내역 02.04.02_01)평촌그라테아가실행내역(2003.02.10~)_041122 부천시 원미구 상동 542-3,4번기 주상복합(모델하우스,2층오피스텔6실 근생화,기계재견적)" xfId="3464" xr:uid="{00000000-0005-0000-0000-0000CE140000}"/>
    <cellStyle name="_사전원가심의1_03.파크뷰도급실행내역 02.04.02_03.파크뷰도급실행내역 02.04.02_01)평촌그라테아가실행내역(2003.02.10~)_청담동견적실행" xfId="3465" xr:uid="{00000000-0005-0000-0000-0000CF140000}"/>
    <cellStyle name="_사전원가심의1_03.파크뷰도급실행내역 02.04.02_03.파크뷰도급실행내역 02.04.02_01.논현로얄팰리스 실행내역(040322)" xfId="3466" xr:uid="{00000000-0005-0000-0000-0000D0140000}"/>
    <cellStyle name="_사전원가심의1_03.파크뷰도급실행내역 02.04.02_03.파크뷰도급실행내역 02.04.02_041122 부천시 원미구 상동 542-3,4번기 주상복합(모델하우스,2층오피스텔6실 근생화,기계재견적)" xfId="3467" xr:uid="{00000000-0005-0000-0000-0000D1140000}"/>
    <cellStyle name="_사전원가심의1_03.파크뷰도급실행내역 02.04.02_03.파크뷰도급실행내역 02.04.02_050615 토산관광지구 휴양콘도미니엄 2차(제주 샤인빌2차)" xfId="3468" xr:uid="{00000000-0005-0000-0000-0000D2140000}"/>
    <cellStyle name="_사전원가심의1_03.파크뷰도급실행내역 02.04.02_03.파크뷰도급실행내역 02.04.02_견적실행내역" xfId="3469" xr:uid="{00000000-0005-0000-0000-0000D3140000}"/>
    <cellStyle name="_사전원가심의1_03.파크뷰도급실행내역 02.04.02_03.파크뷰도급실행내역 02.04.02_견적실행양식" xfId="3470" xr:uid="{00000000-0005-0000-0000-0000D4140000}"/>
    <cellStyle name="_사전원가심의1_03.파크뷰도급실행내역 02.04.02_03.파크뷰도급실행내역 02.04.02_문래동파라곤현장설명(위생,소화)-현장작성" xfId="3471" xr:uid="{00000000-0005-0000-0000-0000D5140000}"/>
    <cellStyle name="_사전원가심의1_03.파크뷰도급실행내역 02.04.02_03.파크뷰도급실행내역 02.04.02_문래동파라곤현장설명(위생,소화)-현장작성_01(1).부천동양파라곤 실행내역(041129,실행검토)" xfId="3472" xr:uid="{00000000-0005-0000-0000-0000D6140000}"/>
    <cellStyle name="_사전원가심의1_03.파크뷰도급실행내역 02.04.02_03.파크뷰도급실행내역 02.04.02_문래동파라곤현장설명(위생,소화)-현장작성_01.논현로얄팰리스 실행내역(040322)" xfId="3473" xr:uid="{00000000-0005-0000-0000-0000D7140000}"/>
    <cellStyle name="_사전원가심의1_03.파크뷰도급실행내역 02.04.02_03.파크뷰도급실행내역 02.04.02_문래동파라곤현장설명(위생,소화)-현장작성_청담동견적실행" xfId="3474" xr:uid="{00000000-0005-0000-0000-0000D8140000}"/>
    <cellStyle name="_사전원가심의1_03.파크뷰도급실행내역 02.04.02_03.파크뷰도급실행내역 02.04.02_분당정자동동양파라곤(ABC블럭설비도급실행)" xfId="3475" xr:uid="{00000000-0005-0000-0000-0000D9140000}"/>
    <cellStyle name="_사전원가심의1_03.파크뷰도급실행내역 02.04.02_03.파크뷰도급실행내역 02.04.02_분당정자동동양파라곤(ABC블럭설비도급실행)_01(1).부천동양파라곤 실행내역(041129,실행검토)" xfId="3476" xr:uid="{00000000-0005-0000-0000-0000DA140000}"/>
    <cellStyle name="_사전원가심의1_03.파크뷰도급실행내역 02.04.02_03.파크뷰도급실행내역 02.04.02_분당정자동동양파라곤(ABC블럭설비도급실행)_041122 부천시 원미구 상동 542-3,4번기 주상복합(모델하우스,2층오피스텔6실 근생화,기계재견적)" xfId="3477" xr:uid="{00000000-0005-0000-0000-0000DB140000}"/>
    <cellStyle name="_사전원가심의1_03.파크뷰도급실행내역 02.04.02_03.파크뷰도급실행내역 02.04.02_분당정자동동양파라곤(ABC블럭설비도급실행)_050615 토산관광지구 휴양콘도미니엄 2차(제주 샤인빌2차)" xfId="3478" xr:uid="{00000000-0005-0000-0000-0000DC140000}"/>
    <cellStyle name="_사전원가심의1_03.파크뷰도급실행내역 02.04.02_03.파크뷰도급실행내역 02.04.02_분당정자동동양파라곤(ABC블럭설비도급실행)_청담동견적실행" xfId="3479" xr:uid="{00000000-0005-0000-0000-0000DD140000}"/>
    <cellStyle name="_사전원가심의1_03.파크뷰도급실행내역 02.04.02_03.파크뷰도급실행내역 02.04.02_분당정자동동양파라곤(ABC블럭설비도급실행)-검토" xfId="3480" xr:uid="{00000000-0005-0000-0000-0000DE140000}"/>
    <cellStyle name="_사전원가심의1_03.파크뷰도급실행내역 02.04.02_03.파크뷰도급실행내역 02.04.02_분당정자동동양파라곤(ABC블럭설비도급실행)-검토_01(1).부천동양파라곤 실행내역(041129,실행검토)" xfId="3481" xr:uid="{00000000-0005-0000-0000-0000DF140000}"/>
    <cellStyle name="_사전원가심의1_03.파크뷰도급실행내역 02.04.02_03.파크뷰도급실행내역 02.04.02_분당정자동동양파라곤(ABC블럭설비도급실행)-검토_041122 부천시 원미구 상동 542-3,4번기 주상복합(모델하우스,2층오피스텔6실 근생화,기계재견적)" xfId="3482" xr:uid="{00000000-0005-0000-0000-0000E0140000}"/>
    <cellStyle name="_사전원가심의1_03.파크뷰도급실행내역 02.04.02_03.파크뷰도급실행내역 02.04.02_분당정자동동양파라곤(ABC블럭설비도급실행)-검토_050615 토산관광지구 휴양콘도미니엄 2차(제주 샤인빌2차)" xfId="3483" xr:uid="{00000000-0005-0000-0000-0000E1140000}"/>
    <cellStyle name="_사전원가심의1_03.파크뷰도급실행내역 02.04.02_03.파크뷰도급실행내역 02.04.02_분당정자동동양파라곤(ABC블럭설비도급실행)-검토_청담동견적실행" xfId="3484" xr:uid="{00000000-0005-0000-0000-0000E2140000}"/>
    <cellStyle name="_사전원가심의1_03.파크뷰도급실행내역 02.04.02_03.파크뷰도급실행내역 02.04.02_숭인동실행" xfId="3485" xr:uid="{00000000-0005-0000-0000-0000E3140000}"/>
    <cellStyle name="_사전원가심의1_03.파크뷰도급실행내역 02.04.02_03.파크뷰도급실행내역 02.04.02_정산내역서-평촌트레벨(기계설비)" xfId="3486" xr:uid="{00000000-0005-0000-0000-0000E4140000}"/>
    <cellStyle name="_사전원가심의1_03.파크뷰도급실행내역 02.04.02_03.파크뷰도급실행내역 02.04.02_청담동견적실행" xfId="3487" xr:uid="{00000000-0005-0000-0000-0000E5140000}"/>
    <cellStyle name="_사전원가심의1_03.파크뷰도급실행내역 02.04.02_03.파크뷰도급실행내역 02.04.02_현장설명서-종로숭인동파라빌1" xfId="3488" xr:uid="{00000000-0005-0000-0000-0000E6140000}"/>
    <cellStyle name="_사전원가심의1_03.파크뷰도급실행내역 02.04.02_041122 부천시 원미구 상동 542-3,4번기 주상복합(모델하우스,2층오피스텔6실 근생화,기계재견적)" xfId="3489" xr:uid="{00000000-0005-0000-0000-0000E7140000}"/>
    <cellStyle name="_사전원가심의1_03.파크뷰도급실행내역 02.04.02_050615 토산관광지구 휴양콘도미니엄 2차(제주 샤인빌2차)" xfId="3490" xr:uid="{00000000-0005-0000-0000-0000E8140000}"/>
    <cellStyle name="_사전원가심의1_03.파크뷰도급실행내역 02.04.02_견적실행내역" xfId="3491" xr:uid="{00000000-0005-0000-0000-0000E9140000}"/>
    <cellStyle name="_사전원가심의1_03.파크뷰도급실행내역 02.04.02_견적실행양식" xfId="3492" xr:uid="{00000000-0005-0000-0000-0000EA140000}"/>
    <cellStyle name="_사전원가심의1_03.파크뷰도급실행내역 02.04.02_문래동파라곤현장설명(위생,소화)-현장작성" xfId="3493" xr:uid="{00000000-0005-0000-0000-0000EB140000}"/>
    <cellStyle name="_사전원가심의1_03.파크뷰도급실행내역 02.04.02_문래동파라곤현장설명(위생,소화)-현장작성_01(1).부천동양파라곤 실행내역(041129,실행검토)" xfId="3494" xr:uid="{00000000-0005-0000-0000-0000EC140000}"/>
    <cellStyle name="_사전원가심의1_03.파크뷰도급실행내역 02.04.02_문래동파라곤현장설명(위생,소화)-현장작성_01.논현로얄팰리스 실행내역(040322)" xfId="3495" xr:uid="{00000000-0005-0000-0000-0000ED140000}"/>
    <cellStyle name="_사전원가심의1_03.파크뷰도급실행내역 02.04.02_문래동파라곤현장설명(위생,소화)-현장작성_청담동견적실행" xfId="3496" xr:uid="{00000000-0005-0000-0000-0000EE140000}"/>
    <cellStyle name="_사전원가심의1_03.파크뷰도급실행내역 02.04.02_분당정자동동양파라곤(ABC블럭설비도급실행)" xfId="3497" xr:uid="{00000000-0005-0000-0000-0000EF140000}"/>
    <cellStyle name="_사전원가심의1_03.파크뷰도급실행내역 02.04.02_분당정자동동양파라곤(ABC블럭설비도급실행)_01(1).부천동양파라곤 실행내역(041129,실행검토)" xfId="3498" xr:uid="{00000000-0005-0000-0000-0000F0140000}"/>
    <cellStyle name="_사전원가심의1_03.파크뷰도급실행내역 02.04.02_분당정자동동양파라곤(ABC블럭설비도급실행)_041122 부천시 원미구 상동 542-3,4번기 주상복합(모델하우스,2층오피스텔6실 근생화,기계재견적)" xfId="3499" xr:uid="{00000000-0005-0000-0000-0000F1140000}"/>
    <cellStyle name="_사전원가심의1_03.파크뷰도급실행내역 02.04.02_분당정자동동양파라곤(ABC블럭설비도급실행)_050615 토산관광지구 휴양콘도미니엄 2차(제주 샤인빌2차)" xfId="3500" xr:uid="{00000000-0005-0000-0000-0000F2140000}"/>
    <cellStyle name="_사전원가심의1_03.파크뷰도급실행내역 02.04.02_분당정자동동양파라곤(ABC블럭설비도급실행)_청담동견적실행" xfId="3501" xr:uid="{00000000-0005-0000-0000-0000F3140000}"/>
    <cellStyle name="_사전원가심의1_03.파크뷰도급실행내역 02.04.02_분당정자동동양파라곤(ABC블럭설비도급실행)-검토" xfId="3502" xr:uid="{00000000-0005-0000-0000-0000F4140000}"/>
    <cellStyle name="_사전원가심의1_03.파크뷰도급실행내역 02.04.02_분당정자동동양파라곤(ABC블럭설비도급실행)-검토_01(1).부천동양파라곤 실행내역(041129,실행검토)" xfId="3503" xr:uid="{00000000-0005-0000-0000-0000F5140000}"/>
    <cellStyle name="_사전원가심의1_03.파크뷰도급실행내역 02.04.02_분당정자동동양파라곤(ABC블럭설비도급실행)-검토_041122 부천시 원미구 상동 542-3,4번기 주상복합(모델하우스,2층오피스텔6실 근생화,기계재견적)" xfId="3504" xr:uid="{00000000-0005-0000-0000-0000F6140000}"/>
    <cellStyle name="_사전원가심의1_03.파크뷰도급실행내역 02.04.02_분당정자동동양파라곤(ABC블럭설비도급실행)-검토_050615 토산관광지구 휴양콘도미니엄 2차(제주 샤인빌2차)" xfId="3505" xr:uid="{00000000-0005-0000-0000-0000F7140000}"/>
    <cellStyle name="_사전원가심의1_03.파크뷰도급실행내역 02.04.02_분당정자동동양파라곤(ABC블럭설비도급실행)-검토_청담동견적실행" xfId="3506" xr:uid="{00000000-0005-0000-0000-0000F8140000}"/>
    <cellStyle name="_사전원가심의1_03.파크뷰도급실행내역 02.04.02_숭인동실행" xfId="3507" xr:uid="{00000000-0005-0000-0000-0000F9140000}"/>
    <cellStyle name="_사전원가심의1_03.파크뷰도급실행내역 02.04.02_정산내역서-평촌트레벨(기계설비)" xfId="3508" xr:uid="{00000000-0005-0000-0000-0000FA140000}"/>
    <cellStyle name="_사전원가심의1_03.파크뷰도급실행내역 02.04.02_현장설명서-종로숭인동파라빌1" xfId="3509" xr:uid="{00000000-0005-0000-0000-0000FB140000}"/>
    <cellStyle name="_사전원가심의1_040323 건축내역" xfId="15857" xr:uid="{00000000-0005-0000-0000-0000FC140000}"/>
    <cellStyle name="_사전원가심의1_040323 건축내역_2004년도관리비실행예산기준" xfId="15858" xr:uid="{00000000-0005-0000-0000-0000FD140000}"/>
    <cellStyle name="_사전원가심의1_040323 건축내역_인테리어실행" xfId="15859" xr:uid="{00000000-0005-0000-0000-0000FE140000}"/>
    <cellStyle name="_사전원가심의1_040323 건축내역_인테리어실행_2004년도관리비실행예산기준" xfId="15860" xr:uid="{00000000-0005-0000-0000-0000FF140000}"/>
    <cellStyle name="_사전원가심의1_040406 견적서" xfId="15861" xr:uid="{00000000-0005-0000-0000-000000150000}"/>
    <cellStyle name="_사전원가심의1_040406 견적서_2004년도관리비실행예산기준" xfId="15862" xr:uid="{00000000-0005-0000-0000-000001150000}"/>
    <cellStyle name="_사전원가심의1_040406 견적서_인테리어실행" xfId="15863" xr:uid="{00000000-0005-0000-0000-000002150000}"/>
    <cellStyle name="_사전원가심의1_040406 견적서_인테리어실행_2004년도관리비실행예산기준" xfId="15864" xr:uid="{00000000-0005-0000-0000-000003150000}"/>
    <cellStyle name="_사전원가심의1_040410 견적서" xfId="15865" xr:uid="{00000000-0005-0000-0000-000004150000}"/>
    <cellStyle name="_사전원가심의1_040410 견적서_2004년도관리비실행예산기준" xfId="15866" xr:uid="{00000000-0005-0000-0000-000005150000}"/>
    <cellStyle name="_사전원가심의1_040410 견적서_인테리어실행_2004년도관리비실행예산기준" xfId="15867" xr:uid="{00000000-0005-0000-0000-000006150000}"/>
    <cellStyle name="_사전원가심의1_041122 부천시 원미구 상동 542-3,4번기 주상복합(모델하우스,2층오피스텔6실 근생화,기계재견적)" xfId="3510" xr:uid="{00000000-0005-0000-0000-000007150000}"/>
    <cellStyle name="_사전원가심의1_050615 토산관광지구 휴양콘도미니엄 2차(제주 샤인빌2차)" xfId="3511" xr:uid="{00000000-0005-0000-0000-000008150000}"/>
    <cellStyle name="_사전원가심의1_06)미금실행도급내역서(2002.06.18.)-설비최종출력,결재용" xfId="3512" xr:uid="{00000000-0005-0000-0000-000009150000}"/>
    <cellStyle name="_사전원가심의1_06)미금실행도급내역서(2002.06.18.)-설비최종출력,결재용_01(1).부천동양파라곤 실행내역(041129,실행검토)" xfId="3513" xr:uid="{00000000-0005-0000-0000-00000A150000}"/>
    <cellStyle name="_사전원가심의1_06)미금실행도급내역서(2002.06.18.)-설비최종출력,결재용_01.논현로얄팰리스 실행내역(040322)" xfId="3514" xr:uid="{00000000-0005-0000-0000-00000B150000}"/>
    <cellStyle name="_사전원가심의1_06)미금실행도급내역서(2002.06.18.)-설비최종출력,결재용_041122 부천시 원미구 상동 542-3,4번기 주상복합(모델하우스,2층오피스텔6실 근생화,기계재견적)" xfId="3515" xr:uid="{00000000-0005-0000-0000-00000C150000}"/>
    <cellStyle name="_사전원가심의1_06)미금실행도급내역서(2002.06.18.)-설비최종출력,결재용_견적실행내역" xfId="3516" xr:uid="{00000000-0005-0000-0000-00000D150000}"/>
    <cellStyle name="_사전원가심의1_06)미금실행도급내역서(2002.06.18.)-설비최종출력,결재용_청담동견적실행" xfId="3517" xr:uid="{00000000-0005-0000-0000-00000E150000}"/>
    <cellStyle name="_사전원가심의1_07)백궁가실행(02.08.16)-현장검토완료-추가수영장내역정리(02.08.22)-97" xfId="15868" xr:uid="{00000000-0005-0000-0000-00000F150000}"/>
    <cellStyle name="_사전원가심의1_07)백궁가실행(02.08.16)-현장검토완료-추가수영장내역정리(02.08.22)-97_040323 건축내역" xfId="15869" xr:uid="{00000000-0005-0000-0000-000010150000}"/>
    <cellStyle name="_사전원가심의1_07)백궁가실행(02.08.16)-현장검토완료-추가수영장내역정리(02.08.22)-97_040323 건축내역_2004년도관리비실행예산기준" xfId="15870" xr:uid="{00000000-0005-0000-0000-000011150000}"/>
    <cellStyle name="_사전원가심의1_07)백궁가실행(02.08.16)-현장검토완료-추가수영장내역정리(02.08.22)-97_040323 건축내역_인테리어실행" xfId="15871" xr:uid="{00000000-0005-0000-0000-000012150000}"/>
    <cellStyle name="_사전원가심의1_07)백궁가실행(02.08.16)-현장검토완료-추가수영장내역정리(02.08.22)-97_040323 건축내역_인테리어실행_2004년도관리비실행예산기준" xfId="15872" xr:uid="{00000000-0005-0000-0000-000013150000}"/>
    <cellStyle name="_사전원가심의1_07)백궁가실행(02.08.16)-현장검토완료-추가수영장내역정리(02.08.22)-97_040406 견적서" xfId="15873" xr:uid="{00000000-0005-0000-0000-000014150000}"/>
    <cellStyle name="_사전원가심의1_07)백궁가실행(02.08.16)-현장검토완료-추가수영장내역정리(02.08.22)-97_040406 견적서_2004년도관리비실행예산기준" xfId="15874" xr:uid="{00000000-0005-0000-0000-000015150000}"/>
    <cellStyle name="_사전원가심의1_07)백궁가실행(02.08.16)-현장검토완료-추가수영장내역정리(02.08.22)-97_040406 견적서_인테리어실행" xfId="15875" xr:uid="{00000000-0005-0000-0000-000016150000}"/>
    <cellStyle name="_사전원가심의1_07)백궁가실행(02.08.16)-현장검토완료-추가수영장내역정리(02.08.22)-97_040406 견적서_인테리어실행_2004년도관리비실행예산기준" xfId="15876" xr:uid="{00000000-0005-0000-0000-000017150000}"/>
    <cellStyle name="_사전원가심의1_07)백궁가실행(02.08.16)-현장검토완료-추가수영장내역정리(02.08.22)-97_040410 견적서" xfId="15877" xr:uid="{00000000-0005-0000-0000-000018150000}"/>
    <cellStyle name="_사전원가심의1_07)백궁가실행(02.08.16)-현장검토완료-추가수영장내역정리(02.08.22)-97_040410 견적서_2004년도관리비실행예산기준" xfId="15878" xr:uid="{00000000-0005-0000-0000-000019150000}"/>
    <cellStyle name="_사전원가심의1_07)백궁가실행(02.08.16)-현장검토완료-추가수영장내역정리(02.08.22)-97_040410 견적서_인테리어실행" xfId="15879" xr:uid="{00000000-0005-0000-0000-00001A150000}"/>
    <cellStyle name="_사전원가심의1_07)백궁가실행(02.08.16)-현장검토완료-추가수영장내역정리(02.08.22)-97_040410 견적서_인테리어실행_2004년도관리비실행예산기준" xfId="15880" xr:uid="{00000000-0005-0000-0000-00001B150000}"/>
    <cellStyle name="_사전원가심의1_07)백궁가실행(02.08.16)-현장검토완료-추가수영장내역정리(02.08.22)-97_2004년도관리비실행예산기준" xfId="15881" xr:uid="{00000000-0005-0000-0000-00001C150000}"/>
    <cellStyle name="_사전원가심의1_07)백궁가실행(02.08.16)-현장검토완료-추가수영장내역정리(02.08.22)-97_건축-개산견적자료" xfId="15882" xr:uid="{00000000-0005-0000-0000-00001D150000}"/>
    <cellStyle name="_사전원가심의1_07)백궁가실행(02.08.16)-현장검토완료-추가수영장내역정리(02.08.22)-97_골조업체대비" xfId="15883" xr:uid="{00000000-0005-0000-0000-00001E150000}"/>
    <cellStyle name="_사전원가심의1_07)백궁가실행(02.08.16)-현장검토완료-추가수영장내역정리(02.08.22)-97_속초교동실행" xfId="15884" xr:uid="{00000000-0005-0000-0000-00001F150000}"/>
    <cellStyle name="_사전원가심의1_07)백궁가실행(02.08.16)-현장검토완료-추가수영장내역정리(02.08.22)-97_속초교동실행2차" xfId="15885" xr:uid="{00000000-0005-0000-0000-000020150000}"/>
    <cellStyle name="_사전원가심의1_07)백궁가실행(02.08.16)-현장검토완료-추가수영장내역정리(02.08.22)-97_속초교동실행3차" xfId="15886" xr:uid="{00000000-0005-0000-0000-000021150000}"/>
    <cellStyle name="_사전원가심의1_07)백궁가실행(02.08.16)-현장검토완료-추가수영장내역정리(02.08.22)-97_속초교동실행4차" xfId="15887" xr:uid="{00000000-0005-0000-0000-000022150000}"/>
    <cellStyle name="_사전원가심의1_07)백궁가실행(02.08.16)-현장검토완료-추가수영장내역정리(02.08.22)-97_속초교동실행5차" xfId="15888" xr:uid="{00000000-0005-0000-0000-000023150000}"/>
    <cellStyle name="_사전원가심의1_07)백궁가실행(02.08.16)-현장검토완료-추가수영장내역정리(02.08.22)-97_속초교동실행7차" xfId="15889" xr:uid="{00000000-0005-0000-0000-000024150000}"/>
    <cellStyle name="_사전원가심의1_07)백궁가실행(02.08.16)-현장검토완료-추가수영장내역정리(02.08.22)-97_속초교동실행8차" xfId="15890" xr:uid="{00000000-0005-0000-0000-000025150000}"/>
    <cellStyle name="_사전원가심의1_07)백궁가실행(02.08.16)-현장검토완료-추가수영장내역정리(02.08.22)-97_인테리어실행" xfId="15891" xr:uid="{00000000-0005-0000-0000-000026150000}"/>
    <cellStyle name="_사전원가심의1_07)백궁가실행(02.08.16)-현장검토완료-추가수영장내역정리(02.08.22)-97_인테리어실행_2004년도관리비실행예산기준" xfId="15892" xr:uid="{00000000-0005-0000-0000-000027150000}"/>
    <cellStyle name="_사전원가심의1_08-2)목동파라곤기계설비가실행내역-신대리검토(02.07.30)" xfId="3518" xr:uid="{00000000-0005-0000-0000-000028150000}"/>
    <cellStyle name="_사전원가심의1_08-2)목동파라곤기계설비가실행내역-신대리검토(02.07.30)_01(1).부천동양파라곤 실행내역(041129,실행검토)" xfId="3519" xr:uid="{00000000-0005-0000-0000-000029150000}"/>
    <cellStyle name="_사전원가심의1_08-2)목동파라곤기계설비가실행내역-신대리검토(02.07.30)_01.논현로얄팰리스 실행내역(040322)" xfId="3520" xr:uid="{00000000-0005-0000-0000-00002A150000}"/>
    <cellStyle name="_사전원가심의1_08-2)목동파라곤기계설비가실행내역-신대리검토(02.07.30)_041122 부천시 원미구 상동 542-3,4번기 주상복합(모델하우스,2층오피스텔6실 근생화,기계재견적)" xfId="3521" xr:uid="{00000000-0005-0000-0000-00002B150000}"/>
    <cellStyle name="_사전원가심의1_08-2)목동파라곤기계설비가실행내역-신대리검토(02.07.30)_050615 토산관광지구 휴양콘도미니엄 2차(제주 샤인빌2차)" xfId="3522" xr:uid="{00000000-0005-0000-0000-00002C150000}"/>
    <cellStyle name="_사전원가심의1_08-2)목동파라곤기계설비가실행내역-신대리검토(02.07.30)_견적실행내역" xfId="3523" xr:uid="{00000000-0005-0000-0000-00002D150000}"/>
    <cellStyle name="_사전원가심의1_08-2)목동파라곤기계설비가실행내역-신대리검토(02.07.30)_청담동견적실행" xfId="3524" xr:uid="{00000000-0005-0000-0000-00002E150000}"/>
    <cellStyle name="_사전원가심의1_1.위생,소화내역-1" xfId="15893" xr:uid="{00000000-0005-0000-0000-00002F150000}"/>
    <cellStyle name="_사전원가심의1_1.위생,소화내역-1_040323 건축내역" xfId="15894" xr:uid="{00000000-0005-0000-0000-000030150000}"/>
    <cellStyle name="_사전원가심의1_1.위생,소화내역-1_040323 건축내역_2004년도관리비실행예산기준" xfId="15895" xr:uid="{00000000-0005-0000-0000-000031150000}"/>
    <cellStyle name="_사전원가심의1_1.위생,소화내역-1_040323 건축내역_인테리어실행" xfId="15896" xr:uid="{00000000-0005-0000-0000-000032150000}"/>
    <cellStyle name="_사전원가심의1_1.위생,소화내역-1_040323 건축내역_인테리어실행_2004년도관리비실행예산기준" xfId="15897" xr:uid="{00000000-0005-0000-0000-000033150000}"/>
    <cellStyle name="_사전원가심의1_1.위생,소화내역-1_040406 견적서" xfId="15898" xr:uid="{00000000-0005-0000-0000-000034150000}"/>
    <cellStyle name="_사전원가심의1_1.위생,소화내역-1_040406 견적서_2004년도관리비실행예산기준" xfId="15899" xr:uid="{00000000-0005-0000-0000-000035150000}"/>
    <cellStyle name="_사전원가심의1_1.위생,소화내역-1_040406 견적서_인테리어실행" xfId="15900" xr:uid="{00000000-0005-0000-0000-000036150000}"/>
    <cellStyle name="_사전원가심의1_1.위생,소화내역-1_040406 견적서_인테리어실행_2004년도관리비실행예산기준" xfId="15901" xr:uid="{00000000-0005-0000-0000-000037150000}"/>
    <cellStyle name="_사전원가심의1_1.위생,소화내역-1_040410 견적서" xfId="15902" xr:uid="{00000000-0005-0000-0000-000038150000}"/>
    <cellStyle name="_사전원가심의1_1.위생,소화내역-1_040410 견적서_2004년도관리비실행예산기준" xfId="15903" xr:uid="{00000000-0005-0000-0000-000039150000}"/>
    <cellStyle name="_사전원가심의1_1.위생,소화내역-1_040410 견적서_인테리어실행" xfId="15904" xr:uid="{00000000-0005-0000-0000-00003A150000}"/>
    <cellStyle name="_사전원가심의1_1.위생,소화내역-1_040410 견적서_인테리어실행_2004년도관리비실행예산기준" xfId="15905" xr:uid="{00000000-0005-0000-0000-00003B150000}"/>
    <cellStyle name="_사전원가심의1_1.위생,소화내역-1_2004년도관리비실행예산기준" xfId="15906" xr:uid="{00000000-0005-0000-0000-00003C150000}"/>
    <cellStyle name="_사전원가심의1_1.위생,소화내역-1_건축-개산견적자료" xfId="15907" xr:uid="{00000000-0005-0000-0000-00003D150000}"/>
    <cellStyle name="_사전원가심의1_1.위생,소화내역-1_골조업체대비" xfId="15908" xr:uid="{00000000-0005-0000-0000-00003E150000}"/>
    <cellStyle name="_사전원가심의1_1.위생,소화내역-1_속초교동실행" xfId="15909" xr:uid="{00000000-0005-0000-0000-00003F150000}"/>
    <cellStyle name="_사전원가심의1_1.위생,소화내역-1_속초교동실행2차" xfId="15910" xr:uid="{00000000-0005-0000-0000-000040150000}"/>
    <cellStyle name="_사전원가심의1_1.위생,소화내역-1_속초교동실행3차" xfId="15911" xr:uid="{00000000-0005-0000-0000-000041150000}"/>
    <cellStyle name="_사전원가심의1_1.위생,소화내역-1_속초교동실행4차" xfId="15912" xr:uid="{00000000-0005-0000-0000-000042150000}"/>
    <cellStyle name="_사전원가심의1_1.위생,소화내역-1_속초교동실행5차" xfId="15913" xr:uid="{00000000-0005-0000-0000-000043150000}"/>
    <cellStyle name="_사전원가심의1_1.위생,소화내역-1_속초교동실행7차" xfId="15914" xr:uid="{00000000-0005-0000-0000-000044150000}"/>
    <cellStyle name="_사전원가심의1_1.위생,소화내역-1_속초교동실행8차" xfId="15915" xr:uid="{00000000-0005-0000-0000-000045150000}"/>
    <cellStyle name="_사전원가심의1_1.위생,소화내역-1_인테리어실행" xfId="15916" xr:uid="{00000000-0005-0000-0000-000046150000}"/>
    <cellStyle name="_사전원가심의1_1.위생,소화내역-1_인테리어실행_2004년도관리비실행예산기준" xfId="15917" xr:uid="{00000000-0005-0000-0000-000047150000}"/>
    <cellStyle name="_사전원가심의1_11분당파크뷰(도급-실행-02.15)" xfId="3525" xr:uid="{00000000-0005-0000-0000-000048150000}"/>
    <cellStyle name="_사전원가심의1_11분당파크뷰(도급-실행-02.15)_01(1).부천동양파라곤 실행내역(041129,실행검토)" xfId="3526" xr:uid="{00000000-0005-0000-0000-000049150000}"/>
    <cellStyle name="_사전원가심의1_11분당파크뷰(도급-실행-02.15)_01)평촌그라테아가실행내역(2003.02.10~)" xfId="3527" xr:uid="{00000000-0005-0000-0000-00004A150000}"/>
    <cellStyle name="_사전원가심의1_11분당파크뷰(도급-실행-02.15)_01)평촌그라테아가실행내역(2003.02.10~)_01(1).부천동양파라곤 실행내역(041129,실행검토)" xfId="3528" xr:uid="{00000000-0005-0000-0000-00004B150000}"/>
    <cellStyle name="_사전원가심의1_11분당파크뷰(도급-실행-02.15)_01)평촌그라테아가실행내역(2003.02.10~)_01.논현로얄팰리스 실행내역(040322)" xfId="3529" xr:uid="{00000000-0005-0000-0000-00004C150000}"/>
    <cellStyle name="_사전원가심의1_11분당파크뷰(도급-실행-02.15)_01)평촌그라테아가실행내역(2003.02.10~)_041122 부천시 원미구 상동 542-3,4번기 주상복합(모델하우스,2층오피스텔6실 근생화,기계재견적)" xfId="3530" xr:uid="{00000000-0005-0000-0000-00004D150000}"/>
    <cellStyle name="_사전원가심의1_11분당파크뷰(도급-실행-02.15)_01)평촌그라테아가실행내역(2003.02.10~)_견적실행내역" xfId="3531" xr:uid="{00000000-0005-0000-0000-00004E150000}"/>
    <cellStyle name="_사전원가심의1_11분당파크뷰(도급-실행-02.15)_01)평촌그라테아가실행내역(2003.02.10~)_청담동견적실행" xfId="3532" xr:uid="{00000000-0005-0000-0000-00004F150000}"/>
    <cellStyle name="_사전원가심의1_11분당파크뷰(도급-실행-02.15)_01.논현로얄팰리스 실행내역(040322)" xfId="3533" xr:uid="{00000000-0005-0000-0000-000050150000}"/>
    <cellStyle name="_사전원가심의1_11분당파크뷰(도급-실행-02.15)_03.파크뷰도급실행내역 02.04.02" xfId="3534" xr:uid="{00000000-0005-0000-0000-000051150000}"/>
    <cellStyle name="_사전원가심의1_11분당파크뷰(도급-실행-02.15)_03.파크뷰도급실행내역 02.04.02_01(1).부천동양파라곤 실행내역(041129,실행검토)" xfId="3535" xr:uid="{00000000-0005-0000-0000-000052150000}"/>
    <cellStyle name="_사전원가심의1_11분당파크뷰(도급-실행-02.15)_03.파크뷰도급실행내역 02.04.02_01)평촌그라테아가실행내역(2003.02.10~)" xfId="3536" xr:uid="{00000000-0005-0000-0000-000053150000}"/>
    <cellStyle name="_사전원가심의1_11분당파크뷰(도급-실행-02.15)_03.파크뷰도급실행내역 02.04.02_01)평촌그라테아가실행내역(2003.02.10~)_01(1).부천동양파라곤 실행내역(041129,실행검토)" xfId="3537" xr:uid="{00000000-0005-0000-0000-000054150000}"/>
    <cellStyle name="_사전원가심의1_11분당파크뷰(도급-실행-02.15)_03.파크뷰도급실행내역 02.04.02_01)평촌그라테아가실행내역(2003.02.10~)_01.논현로얄팰리스 실행내역(040322)" xfId="3538" xr:uid="{00000000-0005-0000-0000-000055150000}"/>
    <cellStyle name="_사전원가심의1_11분당파크뷰(도급-실행-02.15)_03.파크뷰도급실행내역 02.04.02_01)평촌그라테아가실행내역(2003.02.10~)_041122 부천시 원미구 상동 542-3,4번기 주상복합(모델하우스,2층오피스텔6실 근생화,기계재견적)" xfId="3539" xr:uid="{00000000-0005-0000-0000-000056150000}"/>
    <cellStyle name="_사전원가심의1_11분당파크뷰(도급-실행-02.15)_03.파크뷰도급실행내역 02.04.02_01)평촌그라테아가실행내역(2003.02.10~)_견적실행내역" xfId="3540" xr:uid="{00000000-0005-0000-0000-000057150000}"/>
    <cellStyle name="_사전원가심의1_11분당파크뷰(도급-실행-02.15)_03.파크뷰도급실행내역 02.04.02_01)평촌그라테아가실행내역(2003.02.10~)_청담동견적실행" xfId="3541" xr:uid="{00000000-0005-0000-0000-000058150000}"/>
    <cellStyle name="_사전원가심의1_11분당파크뷰(도급-실행-02.15)_03.파크뷰도급실행내역 02.04.02_01.논현로얄팰리스 실행내역(040322)" xfId="3542" xr:uid="{00000000-0005-0000-0000-000059150000}"/>
    <cellStyle name="_사전원가심의1_11분당파크뷰(도급-실행-02.15)_03.파크뷰도급실행내역 02.04.02_041122 부천시 원미구 상동 542-3,4번기 주상복합(모델하우스,2층오피스텔6실 근생화,기계재견적)" xfId="3543" xr:uid="{00000000-0005-0000-0000-00005A150000}"/>
    <cellStyle name="_사전원가심의1_11분당파크뷰(도급-실행-02.15)_03.파크뷰도급실행내역 02.04.02_050615 토산관광지구 휴양콘도미니엄 2차(제주 샤인빌2차)" xfId="3544" xr:uid="{00000000-0005-0000-0000-00005B150000}"/>
    <cellStyle name="_사전원가심의1_11분당파크뷰(도급-실행-02.15)_03.파크뷰도급실행내역 02.04.02_견적실행내역" xfId="3545" xr:uid="{00000000-0005-0000-0000-00005C150000}"/>
    <cellStyle name="_사전원가심의1_11분당파크뷰(도급-실행-02.15)_03.파크뷰도급실행내역 02.04.02_견적실행양식" xfId="3546" xr:uid="{00000000-0005-0000-0000-00005D150000}"/>
    <cellStyle name="_사전원가심의1_11분당파크뷰(도급-실행-02.15)_03.파크뷰도급실행내역 02.04.02_문래동파라곤현장설명(위생,소화)-현장작성" xfId="3547" xr:uid="{00000000-0005-0000-0000-00005E150000}"/>
    <cellStyle name="_사전원가심의1_11분당파크뷰(도급-실행-02.15)_03.파크뷰도급실행내역 02.04.02_문래동파라곤현장설명(위생,소화)-현장작성_01(1).부천동양파라곤 실행내역(041129,실행검토)" xfId="3548" xr:uid="{00000000-0005-0000-0000-00005F150000}"/>
    <cellStyle name="_사전원가심의1_11분당파크뷰(도급-실행-02.15)_03.파크뷰도급실행내역 02.04.02_문래동파라곤현장설명(위생,소화)-현장작성_01.논현로얄팰리스 실행내역(040322)" xfId="3549" xr:uid="{00000000-0005-0000-0000-000060150000}"/>
    <cellStyle name="_사전원가심의1_11분당파크뷰(도급-실행-02.15)_03.파크뷰도급실행내역 02.04.02_문래동파라곤현장설명(위생,소화)-현장작성_청담동견적실행" xfId="3550" xr:uid="{00000000-0005-0000-0000-000061150000}"/>
    <cellStyle name="_사전원가심의1_11분당파크뷰(도급-실행-02.15)_03.파크뷰도급실행내역 02.04.02_분당정자동동양파라곤(ABC블럭설비도급실행)" xfId="3551" xr:uid="{00000000-0005-0000-0000-000062150000}"/>
    <cellStyle name="_사전원가심의1_11분당파크뷰(도급-실행-02.15)_03.파크뷰도급실행내역 02.04.02_분당정자동동양파라곤(ABC블럭설비도급실행)_01(1).부천동양파라곤 실행내역(041129,실행검토)" xfId="3552" xr:uid="{00000000-0005-0000-0000-000063150000}"/>
    <cellStyle name="_사전원가심의1_11분당파크뷰(도급-실행-02.15)_03.파크뷰도급실행내역 02.04.02_분당정자동동양파라곤(ABC블럭설비도급실행)_041122 부천시 원미구 상동 542-3,4번기 주상복합(모델하우스,2층오피스텔6실 근생화,기계재견적)" xfId="3553" xr:uid="{00000000-0005-0000-0000-000064150000}"/>
    <cellStyle name="_사전원가심의1_11분당파크뷰(도급-실행-02.15)_03.파크뷰도급실행내역 02.04.02_분당정자동동양파라곤(ABC블럭설비도급실행)_050615 토산관광지구 휴양콘도미니엄 2차(제주 샤인빌2차)" xfId="3554" xr:uid="{00000000-0005-0000-0000-000065150000}"/>
    <cellStyle name="_사전원가심의1_11분당파크뷰(도급-실행-02.15)_03.파크뷰도급실행내역 02.04.02_분당정자동동양파라곤(ABC블럭설비도급실행)_청담동견적실행" xfId="3555" xr:uid="{00000000-0005-0000-0000-000066150000}"/>
    <cellStyle name="_사전원가심의1_11분당파크뷰(도급-실행-02.15)_03.파크뷰도급실행내역 02.04.02_분당정자동동양파라곤(ABC블럭설비도급실행)-검토" xfId="3556" xr:uid="{00000000-0005-0000-0000-000067150000}"/>
    <cellStyle name="_사전원가심의1_11분당파크뷰(도급-실행-02.15)_03.파크뷰도급실행내역 02.04.02_분당정자동동양파라곤(ABC블럭설비도급실행)-검토_01(1).부천동양파라곤 실행내역(041129,실행검토)" xfId="3557" xr:uid="{00000000-0005-0000-0000-000068150000}"/>
    <cellStyle name="_사전원가심의1_11분당파크뷰(도급-실행-02.15)_03.파크뷰도급실행내역 02.04.02_분당정자동동양파라곤(ABC블럭설비도급실행)-검토_041122 부천시 원미구 상동 542-3,4번기 주상복합(모델하우스,2층오피스텔6실 근생화,기계재견적)" xfId="3558" xr:uid="{00000000-0005-0000-0000-000069150000}"/>
    <cellStyle name="_사전원가심의1_11분당파크뷰(도급-실행-02.15)_03.파크뷰도급실행내역 02.04.02_분당정자동동양파라곤(ABC블럭설비도급실행)-검토_050615 토산관광지구 휴양콘도미니엄 2차(제주 샤인빌2차)" xfId="3559" xr:uid="{00000000-0005-0000-0000-00006A150000}"/>
    <cellStyle name="_사전원가심의1_11분당파크뷰(도급-실행-02.15)_03.파크뷰도급실행내역 02.04.02_분당정자동동양파라곤(ABC블럭설비도급실행)-검토_청담동견적실행" xfId="3560" xr:uid="{00000000-0005-0000-0000-00006B150000}"/>
    <cellStyle name="_사전원가심의1_11분당파크뷰(도급-실행-02.15)_03.파크뷰도급실행내역 02.04.02_숭인동실행" xfId="3561" xr:uid="{00000000-0005-0000-0000-00006C150000}"/>
    <cellStyle name="_사전원가심의1_11분당파크뷰(도급-실행-02.15)_03.파크뷰도급실행내역 02.04.02_정산내역서-평촌트레벨(기계설비)" xfId="3562" xr:uid="{00000000-0005-0000-0000-00006D150000}"/>
    <cellStyle name="_사전원가심의1_11분당파크뷰(도급-실행-02.15)_03.파크뷰도급실행내역 02.04.02_청담동견적실행" xfId="3563" xr:uid="{00000000-0005-0000-0000-00006E150000}"/>
    <cellStyle name="_사전원가심의1_11분당파크뷰(도급-실행-02.15)_03.파크뷰도급실행내역 02.04.02_현장설명서-종로숭인동파라빌1" xfId="3564" xr:uid="{00000000-0005-0000-0000-00006F150000}"/>
    <cellStyle name="_사전원가심의1_11분당파크뷰(도급-실행-02.15)_041122 부천시 원미구 상동 542-3,4번기 주상복합(모델하우스,2층오피스텔6실 근생화,기계재견적)" xfId="3565" xr:uid="{00000000-0005-0000-0000-000070150000}"/>
    <cellStyle name="_사전원가심의1_11분당파크뷰(도급-실행-02.15)_050615 토산관광지구 휴양콘도미니엄 2차(제주 샤인빌2차)" xfId="3566" xr:uid="{00000000-0005-0000-0000-000071150000}"/>
    <cellStyle name="_사전원가심의1_11분당파크뷰(도급-실행-02.15)_견적실행내역" xfId="3567" xr:uid="{00000000-0005-0000-0000-000072150000}"/>
    <cellStyle name="_사전원가심의1_11분당파크뷰(도급-실행-02.15)_견적실행양식" xfId="3568" xr:uid="{00000000-0005-0000-0000-000073150000}"/>
    <cellStyle name="_사전원가심의1_11분당파크뷰(도급-실행-02.15)_문래동파라곤현장설명(위생,소화)-현장작성" xfId="3569" xr:uid="{00000000-0005-0000-0000-000074150000}"/>
    <cellStyle name="_사전원가심의1_11분당파크뷰(도급-실행-02.15)_문래동파라곤현장설명(위생,소화)-현장작성_01(1).부천동양파라곤 실행내역(041129,실행검토)" xfId="3570" xr:uid="{00000000-0005-0000-0000-000075150000}"/>
    <cellStyle name="_사전원가심의1_11분당파크뷰(도급-실행-02.15)_문래동파라곤현장설명(위생,소화)-현장작성_01.논현로얄팰리스 실행내역(040322)" xfId="3571" xr:uid="{00000000-0005-0000-0000-000076150000}"/>
    <cellStyle name="_사전원가심의1_11분당파크뷰(도급-실행-02.15)_문래동파라곤현장설명(위생,소화)-현장작성_청담동견적실행" xfId="3572" xr:uid="{00000000-0005-0000-0000-000077150000}"/>
    <cellStyle name="_사전원가심의1_11분당파크뷰(도급-실행-02.15)_분당정자동동양파라곤(ABC블럭설비도급실행)" xfId="3573" xr:uid="{00000000-0005-0000-0000-000078150000}"/>
    <cellStyle name="_사전원가심의1_11분당파크뷰(도급-실행-02.15)_분당정자동동양파라곤(ABC블럭설비도급실행)_01(1).부천동양파라곤 실행내역(041129,실행검토)" xfId="3574" xr:uid="{00000000-0005-0000-0000-000079150000}"/>
    <cellStyle name="_사전원가심의1_11분당파크뷰(도급-실행-02.15)_분당정자동동양파라곤(ABC블럭설비도급실행)_041122 부천시 원미구 상동 542-3,4번기 주상복합(모델하우스,2층오피스텔6실 근생화,기계재견적)" xfId="3575" xr:uid="{00000000-0005-0000-0000-00007A150000}"/>
    <cellStyle name="_사전원가심의1_11분당파크뷰(도급-실행-02.15)_분당정자동동양파라곤(ABC블럭설비도급실행)_050615 토산관광지구 휴양콘도미니엄 2차(제주 샤인빌2차)" xfId="3576" xr:uid="{00000000-0005-0000-0000-00007B150000}"/>
    <cellStyle name="_사전원가심의1_11분당파크뷰(도급-실행-02.15)_분당정자동동양파라곤(ABC블럭설비도급실행)_청담동견적실행" xfId="3577" xr:uid="{00000000-0005-0000-0000-00007C150000}"/>
    <cellStyle name="_사전원가심의1_11분당파크뷰(도급-실행-02.15)_분당정자동동양파라곤(ABC블럭설비도급실행)-검토" xfId="3578" xr:uid="{00000000-0005-0000-0000-00007D150000}"/>
    <cellStyle name="_사전원가심의1_11분당파크뷰(도급-실행-02.15)_분당정자동동양파라곤(ABC블럭설비도급실행)-검토_01(1).부천동양파라곤 실행내역(041129,실행검토)" xfId="3579" xr:uid="{00000000-0005-0000-0000-00007E150000}"/>
    <cellStyle name="_사전원가심의1_11분당파크뷰(도급-실행-02.15)_분당정자동동양파라곤(ABC블럭설비도급실행)-검토_041122 부천시 원미구 상동 542-3,4번기 주상복합(모델하우스,2층오피스텔6실 근생화,기계재견적)" xfId="3580" xr:uid="{00000000-0005-0000-0000-00007F150000}"/>
    <cellStyle name="_사전원가심의1_11분당파크뷰(도급-실행-02.15)_분당정자동동양파라곤(ABC블럭설비도급실행)-검토_050615 토산관광지구 휴양콘도미니엄 2차(제주 샤인빌2차)" xfId="3581" xr:uid="{00000000-0005-0000-0000-000080150000}"/>
    <cellStyle name="_사전원가심의1_11분당파크뷰(도급-실행-02.15)_분당정자동동양파라곤(ABC블럭설비도급실행)-검토_청담동견적실행" xfId="3582" xr:uid="{00000000-0005-0000-0000-000081150000}"/>
    <cellStyle name="_사전원가심의1_11분당파크뷰(도급-실행-02.15)_숭인동실행" xfId="3583" xr:uid="{00000000-0005-0000-0000-000082150000}"/>
    <cellStyle name="_사전원가심의1_11분당파크뷰(도급-실행-02.15)_정산내역서-평촌트레벨(기계설비)" xfId="3584" xr:uid="{00000000-0005-0000-0000-000083150000}"/>
    <cellStyle name="_사전원가심의1_11분당파크뷰(도급-실행-02.15)_청담동견적실행" xfId="3585" xr:uid="{00000000-0005-0000-0000-000084150000}"/>
    <cellStyle name="_사전원가심의1_11분당파크뷰(도급-실행-02.15)_현장설명서-종로숭인동파라빌1" xfId="3586" xr:uid="{00000000-0005-0000-0000-000085150000}"/>
    <cellStyle name="_사전원가심의1_2004년도관리비실행예산기준" xfId="15918" xr:uid="{00000000-0005-0000-0000-000086150000}"/>
    <cellStyle name="_사전원가심의1_건축-개산견적자료" xfId="15919" xr:uid="{00000000-0005-0000-0000-000087150000}"/>
    <cellStyle name="_사전원가심의1_견적실행내역" xfId="3587" xr:uid="{00000000-0005-0000-0000-000088150000}"/>
    <cellStyle name="_사전원가심의1_견적실행양식" xfId="3588" xr:uid="{00000000-0005-0000-0000-000089150000}"/>
    <cellStyle name="_사전원가심의1_골조업체대비" xfId="15920" xr:uid="{00000000-0005-0000-0000-00008A150000}"/>
    <cellStyle name="_사전원가심의1_공사원가분석개편안" xfId="3589" xr:uid="{00000000-0005-0000-0000-00008B150000}"/>
    <cellStyle name="_사전원가심의1_공사원가분석개편안_01(1).부천동양파라곤 실행내역(041129,실행검토)" xfId="3590" xr:uid="{00000000-0005-0000-0000-00008C150000}"/>
    <cellStyle name="_사전원가심의1_공사원가분석개편안_01.논현로얄팰리스 실행내역(040322)" xfId="3591" xr:uid="{00000000-0005-0000-0000-00008D150000}"/>
    <cellStyle name="_사전원가심의1_공사원가분석개편안_01.도급,실행내역서-가양동(2002.08.29)" xfId="3592" xr:uid="{00000000-0005-0000-0000-00008E150000}"/>
    <cellStyle name="_사전원가심의1_공사원가분석개편안_01.도급,실행내역서-가양동(2002.08.29)_01(1).부천동양파라곤 실행내역(041129,실행검토)" xfId="3593" xr:uid="{00000000-0005-0000-0000-00008F150000}"/>
    <cellStyle name="_사전원가심의1_공사원가분석개편안_01.도급,실행내역서-가양동(2002.08.29)_01.논현로얄팰리스 실행내역(040322)" xfId="3594" xr:uid="{00000000-0005-0000-0000-000090150000}"/>
    <cellStyle name="_사전원가심의1_공사원가분석개편안_01.도급,실행내역서-가양동(2002.08.29)_견적실행내역" xfId="3595" xr:uid="{00000000-0005-0000-0000-000091150000}"/>
    <cellStyle name="_사전원가심의1_공사원가분석개편안_01.도급,실행내역서-가양동(2002.08.29)_청담동견적실행" xfId="3596" xr:uid="{00000000-0005-0000-0000-000092150000}"/>
    <cellStyle name="_사전원가심의1_공사원가분석개편안_견적실행내역" xfId="3597" xr:uid="{00000000-0005-0000-0000-000093150000}"/>
    <cellStyle name="_사전원가심의1_공사원가분석개편안_청담동견적실행" xfId="3598" xr:uid="{00000000-0005-0000-0000-000094150000}"/>
    <cellStyle name="_사전원가심의1_도급,실행(02.2.16)" xfId="3599" xr:uid="{00000000-0005-0000-0000-000095150000}"/>
    <cellStyle name="_사전원가심의1_도급,실행(02.2.16)_00.공사비분석(실행대비)" xfId="3600" xr:uid="{00000000-0005-0000-0000-000096150000}"/>
    <cellStyle name="_사전원가심의1_도급,실행(02.2.16)_01(1).부천동양파라곤 실행내역(041129,실행검토)" xfId="3601" xr:uid="{00000000-0005-0000-0000-000097150000}"/>
    <cellStyle name="_사전원가심의1_도급,실행(02.2.16)_01)평촌그라테아가실행내역(2003.02.10~)" xfId="3602" xr:uid="{00000000-0005-0000-0000-000098150000}"/>
    <cellStyle name="_사전원가심의1_도급,실행(02.2.16)_01)평촌그라테아가실행내역(2003.02.10~)_01(1).부천동양파라곤 실행내역(041129,실행검토)" xfId="3603" xr:uid="{00000000-0005-0000-0000-000099150000}"/>
    <cellStyle name="_사전원가심의1_도급,실행(02.2.16)_01)평촌그라테아가실행내역(2003.02.10~)_01.논현로얄팰리스 실행내역(040322)" xfId="3604" xr:uid="{00000000-0005-0000-0000-00009A150000}"/>
    <cellStyle name="_사전원가심의1_도급,실행(02.2.16)_01)평촌그라테아가실행내역(2003.02.10~)_041122 부천시 원미구 상동 542-3,4번기 주상복합(모델하우스,2층오피스텔6실 근생화,기계재견적)" xfId="3605" xr:uid="{00000000-0005-0000-0000-00009B150000}"/>
    <cellStyle name="_사전원가심의1_도급,실행(02.2.16)_01)평촌그라테아가실행내역(2003.02.10~)_견적실행내역" xfId="3606" xr:uid="{00000000-0005-0000-0000-00009C150000}"/>
    <cellStyle name="_사전원가심의1_도급,실행(02.2.16)_01)평촌그라테아가실행내역(2003.02.10~)_청담동견적실행" xfId="3607" xr:uid="{00000000-0005-0000-0000-00009D150000}"/>
    <cellStyle name="_사전원가심의1_도급,실행(02.2.16)_01.논현로얄팰리스 실행내역(040322)" xfId="3608" xr:uid="{00000000-0005-0000-0000-00009E150000}"/>
    <cellStyle name="_사전원가심의1_도급,실행(02.2.16)_01.실행내역서-목동파라곤(02.08.23)" xfId="3609" xr:uid="{00000000-0005-0000-0000-00009F150000}"/>
    <cellStyle name="_사전원가심의1_도급,실행(02.2.16)_01.실행내역서-목동파라곤(02.08.23)_01(1).부천동양파라곤 실행내역(041129,실행검토)" xfId="3610" xr:uid="{00000000-0005-0000-0000-0000A0150000}"/>
    <cellStyle name="_사전원가심의1_도급,실행(02.2.16)_01.실행내역서-목동파라곤(02.08.23)_01.논현로얄팰리스 실행내역(040322)" xfId="3611" xr:uid="{00000000-0005-0000-0000-0000A1150000}"/>
    <cellStyle name="_사전원가심의1_도급,실행(02.2.16)_01.실행내역서-목동파라곤(02.08.23)_041122 부천시 원미구 상동 542-3,4번기 주상복합(모델하우스,2층오피스텔6실 근생화,기계재견적)" xfId="3612" xr:uid="{00000000-0005-0000-0000-0000A2150000}"/>
    <cellStyle name="_사전원가심의1_도급,실행(02.2.16)_01.실행내역서-목동파라곤(02.08.23)_050615 토산관광지구 휴양콘도미니엄 2차(제주 샤인빌2차)" xfId="3613" xr:uid="{00000000-0005-0000-0000-0000A3150000}"/>
    <cellStyle name="_사전원가심의1_도급,실행(02.2.16)_01.실행내역서-목동파라곤(02.08.23)_견적실행내역" xfId="3614" xr:uid="{00000000-0005-0000-0000-0000A4150000}"/>
    <cellStyle name="_사전원가심의1_도급,실행(02.2.16)_01.실행내역서-목동파라곤(02.08.23)_청담동견적실행" xfId="3615" xr:uid="{00000000-0005-0000-0000-0000A5150000}"/>
    <cellStyle name="_사전원가심의1_도급,실행(02.2.16)_020919 공사금액 변경-결재금액-절감방안" xfId="3616" xr:uid="{00000000-0005-0000-0000-0000A6150000}"/>
    <cellStyle name="_사전원가심의1_도급,실행(02.2.16)_020919 공사금액 변경-결재금액-절감방안_01(1).부천동양파라곤 실행내역(041129,실행검토)" xfId="3617" xr:uid="{00000000-0005-0000-0000-0000A7150000}"/>
    <cellStyle name="_사전원가심의1_도급,실행(02.2.16)_020919 공사금액 변경-결재금액-절감방안_041122 부천시 원미구 상동 542-3,4번기 주상복합(모델하우스,2층오피스텔6실 근생화,기계재견적)" xfId="3618" xr:uid="{00000000-0005-0000-0000-0000A8150000}"/>
    <cellStyle name="_사전원가심의1_도급,실행(02.2.16)_020919 공사금액 변경-결재금액-절감방안_050615 토산관광지구 휴양콘도미니엄 2차(제주 샤인빌2차)" xfId="3619" xr:uid="{00000000-0005-0000-0000-0000A9150000}"/>
    <cellStyle name="_사전원가심의1_도급,실행(02.2.16)_020919 공사금액 변경-결재금액-절감방안_청담동견적실행" xfId="3620" xr:uid="{00000000-0005-0000-0000-0000AA150000}"/>
    <cellStyle name="_사전원가심의1_도급,실행(02.2.16)_040323 건축내역" xfId="15921" xr:uid="{00000000-0005-0000-0000-0000AB150000}"/>
    <cellStyle name="_사전원가심의1_도급,실행(02.2.16)_040323 건축내역_2004년도관리비실행예산기준" xfId="15922" xr:uid="{00000000-0005-0000-0000-0000AC150000}"/>
    <cellStyle name="_사전원가심의1_도급,실행(02.2.16)_040323 건축내역_인테리어실행" xfId="15923" xr:uid="{00000000-0005-0000-0000-0000AD150000}"/>
    <cellStyle name="_사전원가심의1_도급,실행(02.2.16)_040323 건축내역_인테리어실행_2004년도관리비실행예산기준" xfId="15924" xr:uid="{00000000-0005-0000-0000-0000AE150000}"/>
    <cellStyle name="_사전원가심의1_도급,실행(02.2.16)_040406 견적서" xfId="15925" xr:uid="{00000000-0005-0000-0000-0000AF150000}"/>
    <cellStyle name="_사전원가심의1_도급,실행(02.2.16)_040406 견적서_2004년도관리비실행예산기준" xfId="15926" xr:uid="{00000000-0005-0000-0000-0000B0150000}"/>
    <cellStyle name="_사전원가심의1_도급,실행(02.2.16)_040406 견적서_인테리어실행" xfId="15927" xr:uid="{00000000-0005-0000-0000-0000B1150000}"/>
    <cellStyle name="_사전원가심의1_도급,실행(02.2.16)_040406 견적서_인테리어실행_2004년도관리비실행예산기준" xfId="15928" xr:uid="{00000000-0005-0000-0000-0000B2150000}"/>
    <cellStyle name="_사전원가심의1_도급,실행(02.2.16)_040410 견적서" xfId="15929" xr:uid="{00000000-0005-0000-0000-0000B3150000}"/>
    <cellStyle name="_사전원가심의1_도급,실행(02.2.16)_040410 견적서_2004년도관리비실행예산기준" xfId="15930" xr:uid="{00000000-0005-0000-0000-0000B4150000}"/>
    <cellStyle name="_사전원가심의1_도급,실행(02.2.16)_040410 견적서_인테리어실행" xfId="15931" xr:uid="{00000000-0005-0000-0000-0000B5150000}"/>
    <cellStyle name="_사전원가심의1_도급,실행(02.2.16)_040410 견적서_인테리어실행_2004년도관리비실행예산기준" xfId="15932" xr:uid="{00000000-0005-0000-0000-0000B6150000}"/>
    <cellStyle name="_사전원가심의1_도급,실행(02.2.16)_041122 부천시 원미구 상동 542-3,4번기 주상복합(모델하우스,2층오피스텔6실 근생화,기계재견적)" xfId="3621" xr:uid="{00000000-0005-0000-0000-0000B7150000}"/>
    <cellStyle name="_사전원가심의1_도급,실행(02.2.16)_050615 토산관광지구 휴양콘도미니엄 2차(제주 샤인빌2차)" xfId="3622" xr:uid="{00000000-0005-0000-0000-0000B8150000}"/>
    <cellStyle name="_사전원가심의1_도급,실행(02.2.16)_07)백궁가실행(02.08.16)-현장검토완료-추가수영장내역정리(02.08.22)-97" xfId="15933" xr:uid="{00000000-0005-0000-0000-0000B9150000}"/>
    <cellStyle name="_사전원가심의1_도급,실행(02.2.16)_07)백궁가실행(02.08.16)-현장검토완료-추가수영장내역정리(02.08.22)-97_040323 건축내역" xfId="15934" xr:uid="{00000000-0005-0000-0000-0000BA150000}"/>
    <cellStyle name="_사전원가심의1_도급,실행(02.2.16)_07)백궁가실행(02.08.16)-현장검토완료-추가수영장내역정리(02.08.22)-97_040323 건축내역_2004년도관리비실행예산기준" xfId="15935" xr:uid="{00000000-0005-0000-0000-0000BB150000}"/>
    <cellStyle name="_사전원가심의1_도급,실행(02.2.16)_07)백궁가실행(02.08.16)-현장검토완료-추가수영장내역정리(02.08.22)-97_040323 건축내역_인테리어실행" xfId="15936" xr:uid="{00000000-0005-0000-0000-0000BC150000}"/>
    <cellStyle name="_사전원가심의1_도급,실행(02.2.16)_07)백궁가실행(02.08.16)-현장검토완료-추가수영장내역정리(02.08.22)-97_040323 건축내역_인테리어실행_2004년도관리비실행예산기준" xfId="15937" xr:uid="{00000000-0005-0000-0000-0000BD150000}"/>
    <cellStyle name="_사전원가심의1_도급,실행(02.2.16)_07)백궁가실행(02.08.16)-현장검토완료-추가수영장내역정리(02.08.22)-97_040406 견적서" xfId="15938" xr:uid="{00000000-0005-0000-0000-0000BE150000}"/>
    <cellStyle name="_사전원가심의1_도급,실행(02.2.16)_07)백궁가실행(02.08.16)-현장검토완료-추가수영장내역정리(02.08.22)-97_040406 견적서_2004년도관리비실행예산기준" xfId="15939" xr:uid="{00000000-0005-0000-0000-0000BF150000}"/>
    <cellStyle name="_사전원가심의1_도급,실행(02.2.16)_07)백궁가실행(02.08.16)-현장검토완료-추가수영장내역정리(02.08.22)-97_040406 견적서_인테리어실행" xfId="15940" xr:uid="{00000000-0005-0000-0000-0000C0150000}"/>
    <cellStyle name="_사전원가심의1_도급,실행(02.2.16)_07)백궁가실행(02.08.16)-현장검토완료-추가수영장내역정리(02.08.22)-97_040406 견적서_인테리어실행_2004년도관리비실행예산기준" xfId="15941" xr:uid="{00000000-0005-0000-0000-0000C1150000}"/>
    <cellStyle name="_사전원가심의1_도급,실행(02.2.16)_07)백궁가실행(02.08.16)-현장검토완료-추가수영장내역정리(02.08.22)-97_040410 견적서" xfId="15942" xr:uid="{00000000-0005-0000-0000-0000C2150000}"/>
    <cellStyle name="_사전원가심의1_도급,실행(02.2.16)_07)백궁가실행(02.08.16)-현장검토완료-추가수영장내역정리(02.08.22)-97_040410 견적서_2004년도관리비실행예산기준" xfId="15943" xr:uid="{00000000-0005-0000-0000-0000C3150000}"/>
    <cellStyle name="_사전원가심의1_도급,실행(02.2.16)_07)백궁가실행(02.08.16)-현장검토완료-추가수영장내역정리(02.08.22)-97_040410 견적서_인테리어실행" xfId="15944" xr:uid="{00000000-0005-0000-0000-0000C4150000}"/>
    <cellStyle name="_사전원가심의1_도급,실행(02.2.16)_07)백궁가실행(02.08.16)-현장검토완료-추가수영장내역정리(02.08.22)-97_040410 견적서_인테리어실행_2004년도관리비실행예산기준" xfId="15945" xr:uid="{00000000-0005-0000-0000-0000C5150000}"/>
    <cellStyle name="_사전원가심의1_도급,실행(02.2.16)_07)백궁가실행(02.08.16)-현장검토완료-추가수영장내역정리(02.08.22)-97_2004년도관리비실행예산기준" xfId="15946" xr:uid="{00000000-0005-0000-0000-0000C6150000}"/>
    <cellStyle name="_사전원가심의1_도급,실행(02.2.16)_07)백궁가실행(02.08.16)-현장검토완료-추가수영장내역정리(02.08.22)-97_건축-개산견적자료" xfId="15947" xr:uid="{00000000-0005-0000-0000-0000C7150000}"/>
    <cellStyle name="_사전원가심의1_도급,실행(02.2.16)_07)백궁가실행(02.08.16)-현장검토완료-추가수영장내역정리(02.08.22)-97_골조업체대비" xfId="15948" xr:uid="{00000000-0005-0000-0000-0000C8150000}"/>
    <cellStyle name="_사전원가심의1_도급,실행(02.2.16)_07)백궁가실행(02.08.16)-현장검토완료-추가수영장내역정리(02.08.22)-97_속초교동실행" xfId="15949" xr:uid="{00000000-0005-0000-0000-0000C9150000}"/>
    <cellStyle name="_사전원가심의1_도급,실행(02.2.16)_07)백궁가실행(02.08.16)-현장검토완료-추가수영장내역정리(02.08.22)-97_속초교동실행2차" xfId="15950" xr:uid="{00000000-0005-0000-0000-0000CA150000}"/>
    <cellStyle name="_사전원가심의1_도급,실행(02.2.16)_07)백궁가실행(02.08.16)-현장검토완료-추가수영장내역정리(02.08.22)-97_속초교동실행3차" xfId="15951" xr:uid="{00000000-0005-0000-0000-0000CB150000}"/>
    <cellStyle name="_사전원가심의1_도급,실행(02.2.16)_07)백궁가실행(02.08.16)-현장검토완료-추가수영장내역정리(02.08.22)-97_속초교동실행4차" xfId="15952" xr:uid="{00000000-0005-0000-0000-0000CC150000}"/>
    <cellStyle name="_사전원가심의1_도급,실행(02.2.16)_07)백궁가실행(02.08.16)-현장검토완료-추가수영장내역정리(02.08.22)-97_속초교동실행5차" xfId="15953" xr:uid="{00000000-0005-0000-0000-0000CD150000}"/>
    <cellStyle name="_사전원가심의1_도급,실행(02.2.16)_07)백궁가실행(02.08.16)-현장검토완료-추가수영장내역정리(02.08.22)-97_속초교동실행7차" xfId="15954" xr:uid="{00000000-0005-0000-0000-0000CE150000}"/>
    <cellStyle name="_사전원가심의1_도급,실행(02.2.16)_07)백궁가실행(02.08.16)-현장검토완료-추가수영장내역정리(02.08.22)-97_속초교동실행8차" xfId="15955" xr:uid="{00000000-0005-0000-0000-0000CF150000}"/>
    <cellStyle name="_사전원가심의1_도급,실행(02.2.16)_07)백궁가실행(02.08.16)-현장검토완료-추가수영장내역정리(02.08.22)-97_인테리어실행" xfId="15956" xr:uid="{00000000-0005-0000-0000-0000D0150000}"/>
    <cellStyle name="_사전원가심의1_도급,실행(02.2.16)_07)백궁가실행(02.08.16)-현장검토완료-추가수영장내역정리(02.08.22)-97_인테리어실행_2004년도관리비실행예산기준" xfId="15957" xr:uid="{00000000-0005-0000-0000-0000D1150000}"/>
    <cellStyle name="_사전원가심의1_도급,실행(02.2.16)_08-2)목동파라곤기계설비가실행내역-신대리검토(02.07.30)" xfId="3623" xr:uid="{00000000-0005-0000-0000-0000D2150000}"/>
    <cellStyle name="_사전원가심의1_도급,실행(02.2.16)_08-2)목동파라곤기계설비가실행내역-신대리검토(02.07.30)_01(1).부천동양파라곤 실행내역(041129,실행검토)" xfId="3624" xr:uid="{00000000-0005-0000-0000-0000D3150000}"/>
    <cellStyle name="_사전원가심의1_도급,실행(02.2.16)_08-2)목동파라곤기계설비가실행내역-신대리검토(02.07.30)_01.논현로얄팰리스 실행내역(040322)" xfId="3625" xr:uid="{00000000-0005-0000-0000-0000D4150000}"/>
    <cellStyle name="_사전원가심의1_도급,실행(02.2.16)_08-2)목동파라곤기계설비가실행내역-신대리검토(02.07.30)_041122 부천시 원미구 상동 542-3,4번기 주상복합(모델하우스,2층오피스텔6실 근생화,기계재견적)" xfId="3626" xr:uid="{00000000-0005-0000-0000-0000D5150000}"/>
    <cellStyle name="_사전원가심의1_도급,실행(02.2.16)_08-2)목동파라곤기계설비가실행내역-신대리검토(02.07.30)_050615 토산관광지구 휴양콘도미니엄 2차(제주 샤인빌2차)" xfId="3627" xr:uid="{00000000-0005-0000-0000-0000D6150000}"/>
    <cellStyle name="_사전원가심의1_도급,실행(02.2.16)_08-2)목동파라곤기계설비가실행내역-신대리검토(02.07.30)_견적실행내역" xfId="3628" xr:uid="{00000000-0005-0000-0000-0000D7150000}"/>
    <cellStyle name="_사전원가심의1_도급,실행(02.2.16)_08-2)목동파라곤기계설비가실행내역-신대리검토(02.07.30)_청담동견적실행" xfId="3629" xr:uid="{00000000-0005-0000-0000-0000D8150000}"/>
    <cellStyle name="_사전원가심의1_도급,실행(02.2.16)_1.위생,소화내역-1" xfId="15958" xr:uid="{00000000-0005-0000-0000-0000D9150000}"/>
    <cellStyle name="_사전원가심의1_도급,실행(02.2.16)_1.위생,소화내역-1_040323 건축내역" xfId="15959" xr:uid="{00000000-0005-0000-0000-0000DA150000}"/>
    <cellStyle name="_사전원가심의1_도급,실행(02.2.16)_1.위생,소화내역-1_040323 건축내역_2004년도관리비실행예산기준" xfId="15960" xr:uid="{00000000-0005-0000-0000-0000DB150000}"/>
    <cellStyle name="_사전원가심의1_도급,실행(02.2.16)_1.위생,소화내역-1_040323 건축내역_인테리어실행" xfId="15961" xr:uid="{00000000-0005-0000-0000-0000DC150000}"/>
    <cellStyle name="_사전원가심의1_도급,실행(02.2.16)_1.위생,소화내역-1_040323 건축내역_인테리어실행_2004년도관리비실행예산기준" xfId="15962" xr:uid="{00000000-0005-0000-0000-0000DD150000}"/>
    <cellStyle name="_사전원가심의1_도급,실행(02.2.16)_1.위생,소화내역-1_040406 견적서" xfId="15963" xr:uid="{00000000-0005-0000-0000-0000DE150000}"/>
    <cellStyle name="_사전원가심의1_도급,실행(02.2.16)_1.위생,소화내역-1_040406 견적서_2004년도관리비실행예산기준" xfId="15964" xr:uid="{00000000-0005-0000-0000-0000DF150000}"/>
    <cellStyle name="_사전원가심의1_도급,실행(02.2.16)_1.위생,소화내역-1_040406 견적서_인테리어실행" xfId="15965" xr:uid="{00000000-0005-0000-0000-0000E0150000}"/>
    <cellStyle name="_사전원가심의1_도급,실행(02.2.16)_1.위생,소화내역-1_040406 견적서_인테리어실행_2004년도관리비실행예산기준" xfId="15966" xr:uid="{00000000-0005-0000-0000-0000E1150000}"/>
    <cellStyle name="_사전원가심의1_도급,실행(02.2.16)_1.위생,소화내역-1_040410 견적서" xfId="15967" xr:uid="{00000000-0005-0000-0000-0000E2150000}"/>
    <cellStyle name="_사전원가심의1_도급,실행(02.2.16)_1.위생,소화내역-1_040410 견적서_2004년도관리비실행예산기준" xfId="15968" xr:uid="{00000000-0005-0000-0000-0000E3150000}"/>
    <cellStyle name="_사전원가심의1_도급,실행(02.2.16)_1.위생,소화내역-1_040410 견적서_인테리어실행" xfId="15969" xr:uid="{00000000-0005-0000-0000-0000E4150000}"/>
    <cellStyle name="_사전원가심의1_도급,실행(02.2.16)_1.위생,소화내역-1_040410 견적서_인테리어실행_2004년도관리비실행예산기준" xfId="15970" xr:uid="{00000000-0005-0000-0000-0000E5150000}"/>
    <cellStyle name="_사전원가심의1_도급,실행(02.2.16)_1.위생,소화내역-1_2004년도관리비실행예산기준" xfId="15971" xr:uid="{00000000-0005-0000-0000-0000E6150000}"/>
    <cellStyle name="_사전원가심의1_도급,실행(02.2.16)_1.위생,소화내역-1_건축-개산견적자료" xfId="15972" xr:uid="{00000000-0005-0000-0000-0000E7150000}"/>
    <cellStyle name="_사전원가심의1_도급,실행(02.2.16)_1.위생,소화내역-1_골조업체대비" xfId="15973" xr:uid="{00000000-0005-0000-0000-0000E8150000}"/>
    <cellStyle name="_사전원가심의1_도급,실행(02.2.16)_1.위생,소화내역-1_속초교동실행" xfId="15974" xr:uid="{00000000-0005-0000-0000-0000E9150000}"/>
    <cellStyle name="_사전원가심의1_도급,실행(02.2.16)_1.위생,소화내역-1_속초교동실행2차" xfId="15975" xr:uid="{00000000-0005-0000-0000-0000EA150000}"/>
    <cellStyle name="_사전원가심의1_도급,실행(02.2.16)_1.위생,소화내역-1_속초교동실행3차" xfId="15976" xr:uid="{00000000-0005-0000-0000-0000EB150000}"/>
    <cellStyle name="_사전원가심의1_도급,실행(02.2.16)_1.위생,소화내역-1_속초교동실행4차" xfId="15977" xr:uid="{00000000-0005-0000-0000-0000EC150000}"/>
    <cellStyle name="_사전원가심의1_도급,실행(02.2.16)_1.위생,소화내역-1_속초교동실행5차" xfId="15978" xr:uid="{00000000-0005-0000-0000-0000ED150000}"/>
    <cellStyle name="_사전원가심의1_도급,실행(02.2.16)_1.위생,소화내역-1_속초교동실행7차" xfId="15979" xr:uid="{00000000-0005-0000-0000-0000EE150000}"/>
    <cellStyle name="_사전원가심의1_도급,실행(02.2.16)_1.위생,소화내역-1_속초교동실행8차" xfId="15980" xr:uid="{00000000-0005-0000-0000-0000EF150000}"/>
    <cellStyle name="_사전원가심의1_도급,실행(02.2.16)_1.위생,소화내역-1_인테리어실행" xfId="15981" xr:uid="{00000000-0005-0000-0000-0000F0150000}"/>
    <cellStyle name="_사전원가심의1_도급,실행(02.2.16)_1.위생,소화내역-1_인테리어실행_2004년도관리비실행예산기준" xfId="15982" xr:uid="{00000000-0005-0000-0000-0000F1150000}"/>
    <cellStyle name="_사전원가심의1_도급,실행(02.2.16)_2004년도관리비실행예산기준" xfId="15983" xr:uid="{00000000-0005-0000-0000-0000F2150000}"/>
    <cellStyle name="_사전원가심의1_도급,실행(02.2.16)_건축-개산견적자료" xfId="15984" xr:uid="{00000000-0005-0000-0000-0000F3150000}"/>
    <cellStyle name="_사전원가심의1_도급,실행(02.2.16)_견적실행내역" xfId="3630" xr:uid="{00000000-0005-0000-0000-0000F4150000}"/>
    <cellStyle name="_사전원가심의1_도급,실행(02.2.16)_골조업체대비" xfId="15985" xr:uid="{00000000-0005-0000-0000-0000F5150000}"/>
    <cellStyle name="_사전원가심의1_도급,실행(02.2.16)_문래동파라곤현장설명(위생,소화)-현장작성" xfId="3631" xr:uid="{00000000-0005-0000-0000-0000F6150000}"/>
    <cellStyle name="_사전원가심의1_도급,실행(02.2.16)_문래동파라곤현장설명(위생,소화)-현장작성_01(1).부천동양파라곤 실행내역(041129,실행검토)" xfId="3632" xr:uid="{00000000-0005-0000-0000-0000F7150000}"/>
    <cellStyle name="_사전원가심의1_도급,실행(02.2.16)_문래동파라곤현장설명(위생,소화)-현장작성_01.논현로얄팰리스 실행내역(040322)" xfId="3633" xr:uid="{00000000-0005-0000-0000-0000F8150000}"/>
    <cellStyle name="_사전원가심의1_도급,실행(02.2.16)_문래동파라곤현장설명(위생,소화)-현장작성_청담동견적실행" xfId="3634" xr:uid="{00000000-0005-0000-0000-0000F9150000}"/>
    <cellStyle name="_사전원가심의1_도급,실행(02.2.16)_속초교동실행" xfId="15986" xr:uid="{00000000-0005-0000-0000-0000FA150000}"/>
    <cellStyle name="_사전원가심의1_도급,실행(02.2.16)_속초교동실행2차" xfId="15987" xr:uid="{00000000-0005-0000-0000-0000FB150000}"/>
    <cellStyle name="_사전원가심의1_도급,실행(02.2.16)_속초교동실행3차" xfId="15988" xr:uid="{00000000-0005-0000-0000-0000FC150000}"/>
    <cellStyle name="_사전원가심의1_도급,실행(02.2.16)_속초교동실행4차" xfId="15989" xr:uid="{00000000-0005-0000-0000-0000FD150000}"/>
    <cellStyle name="_사전원가심의1_도급,실행(02.2.16)_속초교동실행5차" xfId="15990" xr:uid="{00000000-0005-0000-0000-0000FE150000}"/>
    <cellStyle name="_사전원가심의1_도급,실행(02.2.16)_속초교동실행7차" xfId="15991" xr:uid="{00000000-0005-0000-0000-0000FF150000}"/>
    <cellStyle name="_사전원가심의1_도급,실행(02.2.16)_속초교동실행8차" xfId="15992" xr:uid="{00000000-0005-0000-0000-000000160000}"/>
    <cellStyle name="_사전원가심의1_도급,실행(02.2.16)_인테리어실행" xfId="15993" xr:uid="{00000000-0005-0000-0000-000001160000}"/>
    <cellStyle name="_사전원가심의1_도급,실행(02.2.16)_인테리어실행_2004년도관리비실행예산기준" xfId="15994" xr:uid="{00000000-0005-0000-0000-000002160000}"/>
    <cellStyle name="_사전원가심의1_도급,실행(02.2.16)_정산내역서-평촌트레벨(기계설비)" xfId="3635" xr:uid="{00000000-0005-0000-0000-000003160000}"/>
    <cellStyle name="_사전원가심의1_도급,실행(02.2.16)_청담동견적실행" xfId="3636" xr:uid="{00000000-0005-0000-0000-000004160000}"/>
    <cellStyle name="_사전원가심의1_도급,실행(02.2.16)_현장설명서-종로숭인동파라빌1" xfId="3637" xr:uid="{00000000-0005-0000-0000-000005160000}"/>
    <cellStyle name="_사전원가심의1_동양 백궁파라곤A공구" xfId="15995" xr:uid="{00000000-0005-0000-0000-000006160000}"/>
    <cellStyle name="_사전원가심의1_동양 백궁파라곤A공구_040323 건축내역" xfId="15996" xr:uid="{00000000-0005-0000-0000-000007160000}"/>
    <cellStyle name="_사전원가심의1_동양 백궁파라곤A공구_040323 건축내역_2004년도관리비실행예산기준" xfId="15997" xr:uid="{00000000-0005-0000-0000-000008160000}"/>
    <cellStyle name="_사전원가심의1_동양 백궁파라곤A공구_040323 건축내역_인테리어실행" xfId="15998" xr:uid="{00000000-0005-0000-0000-000009160000}"/>
    <cellStyle name="_사전원가심의1_동양 백궁파라곤A공구_040323 건축내역_인테리어실행_2004년도관리비실행예산기준" xfId="15999" xr:uid="{00000000-0005-0000-0000-00000A160000}"/>
    <cellStyle name="_사전원가심의1_동양 백궁파라곤A공구_040406 견적서" xfId="16000" xr:uid="{00000000-0005-0000-0000-00000B160000}"/>
    <cellStyle name="_사전원가심의1_동양 백궁파라곤A공구_040406 견적서_2004년도관리비실행예산기준" xfId="16001" xr:uid="{00000000-0005-0000-0000-00000C160000}"/>
    <cellStyle name="_사전원가심의1_동양 백궁파라곤A공구_040406 견적서_인테리어실행" xfId="16002" xr:uid="{00000000-0005-0000-0000-00000D160000}"/>
    <cellStyle name="_사전원가심의1_동양 백궁파라곤A공구_040406 견적서_인테리어실행_2004년도관리비실행예산기준" xfId="16003" xr:uid="{00000000-0005-0000-0000-00000E160000}"/>
    <cellStyle name="_사전원가심의1_동양 백궁파라곤A공구_040410 견적서" xfId="16004" xr:uid="{00000000-0005-0000-0000-00000F160000}"/>
    <cellStyle name="_사전원가심의1_동양 백궁파라곤A공구_040410 견적서_2004년도관리비실행예산기준" xfId="16005" xr:uid="{00000000-0005-0000-0000-000010160000}"/>
    <cellStyle name="_사전원가심의1_동양 백궁파라곤A공구_040410 견적서_인테리어실행" xfId="16006" xr:uid="{00000000-0005-0000-0000-000011160000}"/>
    <cellStyle name="_사전원가심의1_동양 백궁파라곤A공구_040410 견적서_인테리어실행_2004년도관리비실행예산기준" xfId="16007" xr:uid="{00000000-0005-0000-0000-000012160000}"/>
    <cellStyle name="_사전원가심의1_동양 백궁파라곤A공구_2004년도관리비실행예산기준" xfId="16008" xr:uid="{00000000-0005-0000-0000-000013160000}"/>
    <cellStyle name="_사전원가심의1_동양 백궁파라곤A공구_건축-개산견적자료" xfId="16009" xr:uid="{00000000-0005-0000-0000-000014160000}"/>
    <cellStyle name="_사전원가심의1_동양 백궁파라곤A공구_골조업체대비" xfId="16010" xr:uid="{00000000-0005-0000-0000-000015160000}"/>
    <cellStyle name="_사전원가심의1_동양 백궁파라곤A공구_속초교동실행" xfId="16011" xr:uid="{00000000-0005-0000-0000-000016160000}"/>
    <cellStyle name="_사전원가심의1_동양 백궁파라곤A공구_속초교동실행2차" xfId="16012" xr:uid="{00000000-0005-0000-0000-000017160000}"/>
    <cellStyle name="_사전원가심의1_동양 백궁파라곤A공구_속초교동실행3차" xfId="16013" xr:uid="{00000000-0005-0000-0000-000018160000}"/>
    <cellStyle name="_사전원가심의1_동양 백궁파라곤A공구_속초교동실행4차" xfId="16014" xr:uid="{00000000-0005-0000-0000-000019160000}"/>
    <cellStyle name="_사전원가심의1_동양 백궁파라곤A공구_속초교동실행5차" xfId="16015" xr:uid="{00000000-0005-0000-0000-00001A160000}"/>
    <cellStyle name="_사전원가심의1_동양 백궁파라곤A공구_속초교동실행7차" xfId="16016" xr:uid="{00000000-0005-0000-0000-00001B160000}"/>
    <cellStyle name="_사전원가심의1_동양 백궁파라곤A공구_속초교동실행8차" xfId="16017" xr:uid="{00000000-0005-0000-0000-00001C160000}"/>
    <cellStyle name="_사전원가심의1_동양 백궁파라곤A공구_인테리어실행" xfId="16018" xr:uid="{00000000-0005-0000-0000-00001D160000}"/>
    <cellStyle name="_사전원가심의1_동양 백궁파라곤A공구_인테리어실행_2004년도관리비실행예산기준" xfId="16019" xr:uid="{00000000-0005-0000-0000-00001E160000}"/>
    <cellStyle name="_사전원가심의1_명지 관대기숙사5호관" xfId="16020" xr:uid="{00000000-0005-0000-0000-00001F160000}"/>
    <cellStyle name="_사전원가심의1_명지 관대기숙사5호관 기계설비공사" xfId="16021" xr:uid="{00000000-0005-0000-0000-000020160000}"/>
    <cellStyle name="_사전원가심의1_명지 관대기숙사5호관 기계설비공사_040323 건축내역" xfId="16022" xr:uid="{00000000-0005-0000-0000-000021160000}"/>
    <cellStyle name="_사전원가심의1_명지 관대기숙사5호관 기계설비공사_040323 건축내역_2004년도관리비실행예산기준" xfId="16023" xr:uid="{00000000-0005-0000-0000-000022160000}"/>
    <cellStyle name="_사전원가심의1_명지 관대기숙사5호관 기계설비공사_040323 건축내역_인테리어실행" xfId="16024" xr:uid="{00000000-0005-0000-0000-000023160000}"/>
    <cellStyle name="_사전원가심의1_명지 관대기숙사5호관 기계설비공사_040323 건축내역_인테리어실행_2004년도관리비실행예산기준" xfId="16025" xr:uid="{00000000-0005-0000-0000-000024160000}"/>
    <cellStyle name="_사전원가심의1_명지 관대기숙사5호관 기계설비공사_040406 견적서" xfId="16026" xr:uid="{00000000-0005-0000-0000-000025160000}"/>
    <cellStyle name="_사전원가심의1_명지 관대기숙사5호관 기계설비공사_040406 견적서_2004년도관리비실행예산기준" xfId="16027" xr:uid="{00000000-0005-0000-0000-000026160000}"/>
    <cellStyle name="_사전원가심의1_명지 관대기숙사5호관 기계설비공사_040406 견적서_인테리어실행" xfId="16028" xr:uid="{00000000-0005-0000-0000-000027160000}"/>
    <cellStyle name="_사전원가심의1_명지 관대기숙사5호관 기계설비공사_040406 견적서_인테리어실행_2004년도관리비실행예산기준" xfId="16029" xr:uid="{00000000-0005-0000-0000-000028160000}"/>
    <cellStyle name="_사전원가심의1_명지 관대기숙사5호관 기계설비공사_040410 견적서" xfId="16030" xr:uid="{00000000-0005-0000-0000-000029160000}"/>
    <cellStyle name="_사전원가심의1_명지 관대기숙사5호관 기계설비공사_040410 견적서_2004년도관리비실행예산기준" xfId="16031" xr:uid="{00000000-0005-0000-0000-00002A160000}"/>
    <cellStyle name="_사전원가심의1_명지 관대기숙사5호관 기계설비공사_040410 견적서_인테리어실행" xfId="16032" xr:uid="{00000000-0005-0000-0000-00002B160000}"/>
    <cellStyle name="_사전원가심의1_명지 관대기숙사5호관 기계설비공사_040410 견적서_인테리어실행_2004년도관리비실행예산기준" xfId="16033" xr:uid="{00000000-0005-0000-0000-00002C160000}"/>
    <cellStyle name="_사전원가심의1_명지 관대기숙사5호관 기계설비공사_2004년도관리비실행예산기준" xfId="16034" xr:uid="{00000000-0005-0000-0000-00002D160000}"/>
    <cellStyle name="_사전원가심의1_명지 관대기숙사5호관 기계설비공사_건축-개산견적자료" xfId="16035" xr:uid="{00000000-0005-0000-0000-00002E160000}"/>
    <cellStyle name="_사전원가심의1_명지 관대기숙사5호관 기계설비공사_골조업체대비" xfId="16036" xr:uid="{00000000-0005-0000-0000-00002F160000}"/>
    <cellStyle name="_사전원가심의1_명지 관대기숙사5호관 기계설비공사_속초교동실행" xfId="16037" xr:uid="{00000000-0005-0000-0000-000030160000}"/>
    <cellStyle name="_사전원가심의1_명지 관대기숙사5호관 기계설비공사_속초교동실행2차" xfId="16038" xr:uid="{00000000-0005-0000-0000-000031160000}"/>
    <cellStyle name="_사전원가심의1_명지 관대기숙사5호관 기계설비공사_속초교동실행3차" xfId="16039" xr:uid="{00000000-0005-0000-0000-000032160000}"/>
    <cellStyle name="_사전원가심의1_명지 관대기숙사5호관 기계설비공사_속초교동실행4차" xfId="16040" xr:uid="{00000000-0005-0000-0000-000033160000}"/>
    <cellStyle name="_사전원가심의1_명지 관대기숙사5호관 기계설비공사_속초교동실행5차" xfId="16041" xr:uid="{00000000-0005-0000-0000-000034160000}"/>
    <cellStyle name="_사전원가심의1_명지 관대기숙사5호관 기계설비공사_속초교동실행7차" xfId="16042" xr:uid="{00000000-0005-0000-0000-000035160000}"/>
    <cellStyle name="_사전원가심의1_명지 관대기숙사5호관 기계설비공사_속초교동실행8차" xfId="16043" xr:uid="{00000000-0005-0000-0000-000036160000}"/>
    <cellStyle name="_사전원가심의1_명지 관대기숙사5호관 기계설비공사_인테리어실행" xfId="16044" xr:uid="{00000000-0005-0000-0000-000037160000}"/>
    <cellStyle name="_사전원가심의1_명지 관대기숙사5호관 기계설비공사_인테리어실행_2004년도관리비실행예산기준" xfId="16045" xr:uid="{00000000-0005-0000-0000-000038160000}"/>
    <cellStyle name="_사전원가심의1_명지 관대기숙사5호관_040323 건축내역" xfId="16046" xr:uid="{00000000-0005-0000-0000-000039160000}"/>
    <cellStyle name="_사전원가심의1_명지 관대기숙사5호관_040323 건축내역_2004년도관리비실행예산기준" xfId="16047" xr:uid="{00000000-0005-0000-0000-00003A160000}"/>
    <cellStyle name="_사전원가심의1_명지 관대기숙사5호관_040323 건축내역_인테리어실행" xfId="16048" xr:uid="{00000000-0005-0000-0000-00003B160000}"/>
    <cellStyle name="_사전원가심의1_명지 관대기숙사5호관_040323 건축내역_인테리어실행_2004년도관리비실행예산기준" xfId="16049" xr:uid="{00000000-0005-0000-0000-00003C160000}"/>
    <cellStyle name="_사전원가심의1_명지 관대기숙사5호관_040406 견적서" xfId="16050" xr:uid="{00000000-0005-0000-0000-00003D160000}"/>
    <cellStyle name="_사전원가심의1_명지 관대기숙사5호관_040406 견적서_2004년도관리비실행예산기준" xfId="16051" xr:uid="{00000000-0005-0000-0000-00003E160000}"/>
    <cellStyle name="_사전원가심의1_명지 관대기숙사5호관_040406 견적서_인테리어실행" xfId="16052" xr:uid="{00000000-0005-0000-0000-00003F160000}"/>
    <cellStyle name="_사전원가심의1_명지 관대기숙사5호관_040406 견적서_인테리어실행_2004년도관리비실행예산기준" xfId="16053" xr:uid="{00000000-0005-0000-0000-000040160000}"/>
    <cellStyle name="_사전원가심의1_명지 관대기숙사5호관_040410 견적서" xfId="16054" xr:uid="{00000000-0005-0000-0000-000041160000}"/>
    <cellStyle name="_사전원가심의1_명지 관대기숙사5호관_040410 견적서_2004년도관리비실행예산기준" xfId="16055" xr:uid="{00000000-0005-0000-0000-000042160000}"/>
    <cellStyle name="_사전원가심의1_명지 관대기숙사5호관_040410 견적서_인테리어실행" xfId="16056" xr:uid="{00000000-0005-0000-0000-000043160000}"/>
    <cellStyle name="_사전원가심의1_명지 관대기숙사5호관_040410 견적서_인테리어실행_2004년도관리비실행예산기준" xfId="16057" xr:uid="{00000000-0005-0000-0000-000044160000}"/>
    <cellStyle name="_사전원가심의1_명지 관대기숙사5호관_2004년도관리비실행예산기준" xfId="16058" xr:uid="{00000000-0005-0000-0000-000045160000}"/>
    <cellStyle name="_사전원가심의1_명지 관대기숙사5호관_건축-개산견적자료" xfId="16059" xr:uid="{00000000-0005-0000-0000-000046160000}"/>
    <cellStyle name="_사전원가심의1_명지 관대기숙사5호관_골조업체대비" xfId="16060" xr:uid="{00000000-0005-0000-0000-000047160000}"/>
    <cellStyle name="_사전원가심의1_명지 관대기숙사5호관_속초교동실행" xfId="16061" xr:uid="{00000000-0005-0000-0000-000048160000}"/>
    <cellStyle name="_사전원가심의1_명지 관대기숙사5호관_속초교동실행2차" xfId="16062" xr:uid="{00000000-0005-0000-0000-000049160000}"/>
    <cellStyle name="_사전원가심의1_명지 관대기숙사5호관_속초교동실행3차" xfId="16063" xr:uid="{00000000-0005-0000-0000-00004A160000}"/>
    <cellStyle name="_사전원가심의1_명지 관대기숙사5호관_속초교동실행4차" xfId="16064" xr:uid="{00000000-0005-0000-0000-00004B160000}"/>
    <cellStyle name="_사전원가심의1_명지 관대기숙사5호관_속초교동실행5차" xfId="16065" xr:uid="{00000000-0005-0000-0000-00004C160000}"/>
    <cellStyle name="_사전원가심의1_명지 관대기숙사5호관_속초교동실행7차" xfId="16066" xr:uid="{00000000-0005-0000-0000-00004D160000}"/>
    <cellStyle name="_사전원가심의1_명지 관대기숙사5호관_속초교동실행8차" xfId="16067" xr:uid="{00000000-0005-0000-0000-00004E160000}"/>
    <cellStyle name="_사전원가심의1_명지 관대기숙사5호관_인테리어실행" xfId="16068" xr:uid="{00000000-0005-0000-0000-00004F160000}"/>
    <cellStyle name="_사전원가심의1_명지 관대기숙사5호관_인테리어실행_2004년도관리비실행예산기준" xfId="16069" xr:uid="{00000000-0005-0000-0000-000050160000}"/>
    <cellStyle name="_사전원가심의1_문래동파라곤현장설명(위생,소화)-현장작성" xfId="3638" xr:uid="{00000000-0005-0000-0000-000051160000}"/>
    <cellStyle name="_사전원가심의1_문래동파라곤현장설명(위생,소화)-현장작성_01(1).부천동양파라곤 실행내역(041129,실행검토)" xfId="3639" xr:uid="{00000000-0005-0000-0000-000052160000}"/>
    <cellStyle name="_사전원가심의1_문래동파라곤현장설명(위생,소화)-현장작성_01.논현로얄팰리스 실행내역(040322)" xfId="3640" xr:uid="{00000000-0005-0000-0000-000053160000}"/>
    <cellStyle name="_사전원가심의1_문래동파라곤현장설명(위생,소화)-현장작성_청담동견적실행" xfId="3641" xr:uid="{00000000-0005-0000-0000-000054160000}"/>
    <cellStyle name="_사전원가심의1_분당정자동동양파라곤(ABC블럭설비도급실행)" xfId="3642" xr:uid="{00000000-0005-0000-0000-000055160000}"/>
    <cellStyle name="_사전원가심의1_분당정자동동양파라곤(ABC블럭설비도급실행)_01(1).부천동양파라곤 실행내역(041129,실행검토)" xfId="3643" xr:uid="{00000000-0005-0000-0000-000056160000}"/>
    <cellStyle name="_사전원가심의1_분당정자동동양파라곤(ABC블럭설비도급실행)_041122 부천시 원미구 상동 542-3,4번기 주상복합(모델하우스,2층오피스텔6실 근생화,기계재견적)" xfId="3644" xr:uid="{00000000-0005-0000-0000-000057160000}"/>
    <cellStyle name="_사전원가심의1_분당정자동동양파라곤(ABC블럭설비도급실행)_050615 토산관광지구 휴양콘도미니엄 2차(제주 샤인빌2차)" xfId="3645" xr:uid="{00000000-0005-0000-0000-000058160000}"/>
    <cellStyle name="_사전원가심의1_분당정자동동양파라곤(ABC블럭설비도급실행)_청담동견적실행" xfId="3646" xr:uid="{00000000-0005-0000-0000-000059160000}"/>
    <cellStyle name="_사전원가심의1_분당정자동동양파라곤(ABC블럭설비도급실행)-검토" xfId="3647" xr:uid="{00000000-0005-0000-0000-00005A160000}"/>
    <cellStyle name="_사전원가심의1_분당정자동동양파라곤(ABC블럭설비도급실행)-검토_01(1).부천동양파라곤 실행내역(041129,실행검토)" xfId="3648" xr:uid="{00000000-0005-0000-0000-00005B160000}"/>
    <cellStyle name="_사전원가심의1_분당정자동동양파라곤(ABC블럭설비도급실행)-검토_041122 부천시 원미구 상동 542-3,4번기 주상복합(모델하우스,2층오피스텔6실 근생화,기계재견적)" xfId="3649" xr:uid="{00000000-0005-0000-0000-00005C160000}"/>
    <cellStyle name="_사전원가심의1_분당정자동동양파라곤(ABC블럭설비도급실행)-검토_050615 토산관광지구 휴양콘도미니엄 2차(제주 샤인빌2차)" xfId="3650" xr:uid="{00000000-0005-0000-0000-00005D160000}"/>
    <cellStyle name="_사전원가심의1_분당정자동동양파라곤(ABC블럭설비도급실행)-검토_청담동견적실행" xfId="3651" xr:uid="{00000000-0005-0000-0000-00005E160000}"/>
    <cellStyle name="_사전원가심의1_분당파크뷰(도급-실행-02.16)" xfId="3652" xr:uid="{00000000-0005-0000-0000-00005F160000}"/>
    <cellStyle name="_사전원가심의1_분당파크뷰(도급-실행-02.16)_00.공사비분석(실행대비)" xfId="3653" xr:uid="{00000000-0005-0000-0000-000060160000}"/>
    <cellStyle name="_사전원가심의1_분당파크뷰(도급-실행-02.16)_01(1).부천동양파라곤 실행내역(041129,실행검토)" xfId="3654" xr:uid="{00000000-0005-0000-0000-000061160000}"/>
    <cellStyle name="_사전원가심의1_분당파크뷰(도급-실행-02.16)_01)평촌그라테아가실행내역(2003.02.10~)" xfId="3655" xr:uid="{00000000-0005-0000-0000-000062160000}"/>
    <cellStyle name="_사전원가심의1_분당파크뷰(도급-실행-02.16)_01)평촌그라테아가실행내역(2003.02.10~)_01(1).부천동양파라곤 실행내역(041129,실행검토)" xfId="3656" xr:uid="{00000000-0005-0000-0000-000063160000}"/>
    <cellStyle name="_사전원가심의1_분당파크뷰(도급-실행-02.16)_01)평촌그라테아가실행내역(2003.02.10~)_01.논현로얄팰리스 실행내역(040322)" xfId="3657" xr:uid="{00000000-0005-0000-0000-000064160000}"/>
    <cellStyle name="_사전원가심의1_분당파크뷰(도급-실행-02.16)_01)평촌그라테아가실행내역(2003.02.10~)_041122 부천시 원미구 상동 542-3,4번기 주상복합(모델하우스,2층오피스텔6실 근생화,기계재견적)" xfId="3658" xr:uid="{00000000-0005-0000-0000-000065160000}"/>
    <cellStyle name="_사전원가심의1_분당파크뷰(도급-실행-02.16)_01)평촌그라테아가실행내역(2003.02.10~)_견적실행내역" xfId="3659" xr:uid="{00000000-0005-0000-0000-000066160000}"/>
    <cellStyle name="_사전원가심의1_분당파크뷰(도급-실행-02.16)_01)평촌그라테아가실행내역(2003.02.10~)_청담동견적실행" xfId="3660" xr:uid="{00000000-0005-0000-0000-000067160000}"/>
    <cellStyle name="_사전원가심의1_분당파크뷰(도급-실행-02.16)_01.논현로얄팰리스 실행내역(040322)" xfId="3661" xr:uid="{00000000-0005-0000-0000-000068160000}"/>
    <cellStyle name="_사전원가심의1_분당파크뷰(도급-실행-02.16)_01.실행내역서-목동파라곤(02.08.23)" xfId="3662" xr:uid="{00000000-0005-0000-0000-000069160000}"/>
    <cellStyle name="_사전원가심의1_분당파크뷰(도급-실행-02.16)_01.실행내역서-목동파라곤(02.08.23)_01(1).부천동양파라곤 실행내역(041129,실행검토)" xfId="3663" xr:uid="{00000000-0005-0000-0000-00006A160000}"/>
    <cellStyle name="_사전원가심의1_분당파크뷰(도급-실행-02.16)_01.실행내역서-목동파라곤(02.08.23)_01.논현로얄팰리스 실행내역(040322)" xfId="3664" xr:uid="{00000000-0005-0000-0000-00006B160000}"/>
    <cellStyle name="_사전원가심의1_분당파크뷰(도급-실행-02.16)_01.실행내역서-목동파라곤(02.08.23)_041122 부천시 원미구 상동 542-3,4번기 주상복합(모델하우스,2층오피스텔6실 근생화,기계재견적)" xfId="3665" xr:uid="{00000000-0005-0000-0000-00006C160000}"/>
    <cellStyle name="_사전원가심의1_분당파크뷰(도급-실행-02.16)_01.실행내역서-목동파라곤(02.08.23)_050615 토산관광지구 휴양콘도미니엄 2차(제주 샤인빌2차)" xfId="3666" xr:uid="{00000000-0005-0000-0000-00006D160000}"/>
    <cellStyle name="_사전원가심의1_분당파크뷰(도급-실행-02.16)_01.실행내역서-목동파라곤(02.08.23)_견적실행내역" xfId="3667" xr:uid="{00000000-0005-0000-0000-00006E160000}"/>
    <cellStyle name="_사전원가심의1_분당파크뷰(도급-실행-02.16)_01.실행내역서-목동파라곤(02.08.23)_청담동견적실행" xfId="3668" xr:uid="{00000000-0005-0000-0000-00006F160000}"/>
    <cellStyle name="_사전원가심의1_분당파크뷰(도급-실행-02.16)_020919 공사금액 변경-결재금액-절감방안" xfId="3669" xr:uid="{00000000-0005-0000-0000-000070160000}"/>
    <cellStyle name="_사전원가심의1_분당파크뷰(도급-실행-02.16)_020919 공사금액 변경-결재금액-절감방안_01(1).부천동양파라곤 실행내역(041129,실행검토)" xfId="3670" xr:uid="{00000000-0005-0000-0000-000071160000}"/>
    <cellStyle name="_사전원가심의1_분당파크뷰(도급-실행-02.16)_020919 공사금액 변경-결재금액-절감방안_041122 부천시 원미구 상동 542-3,4번기 주상복합(모델하우스,2층오피스텔6실 근생화,기계재견적)" xfId="3671" xr:uid="{00000000-0005-0000-0000-000072160000}"/>
    <cellStyle name="_사전원가심의1_분당파크뷰(도급-실행-02.16)_020919 공사금액 변경-결재금액-절감방안_050615 토산관광지구 휴양콘도미니엄 2차(제주 샤인빌2차)" xfId="3672" xr:uid="{00000000-0005-0000-0000-000073160000}"/>
    <cellStyle name="_사전원가심의1_분당파크뷰(도급-실행-02.16)_020919 공사금액 변경-결재금액-절감방안_청담동견적실행" xfId="3673" xr:uid="{00000000-0005-0000-0000-000074160000}"/>
    <cellStyle name="_사전원가심의1_분당파크뷰(도급-실행-02.16)_040323 건축내역" xfId="16070" xr:uid="{00000000-0005-0000-0000-000075160000}"/>
    <cellStyle name="_사전원가심의1_분당파크뷰(도급-실행-02.16)_040323 건축내역_2004년도관리비실행예산기준" xfId="16071" xr:uid="{00000000-0005-0000-0000-000076160000}"/>
    <cellStyle name="_사전원가심의1_분당파크뷰(도급-실행-02.16)_040323 건축내역_인테리어실행" xfId="16072" xr:uid="{00000000-0005-0000-0000-000077160000}"/>
    <cellStyle name="_사전원가심의1_분당파크뷰(도급-실행-02.16)_040323 건축내역_인테리어실행_2004년도관리비실행예산기준" xfId="16073" xr:uid="{00000000-0005-0000-0000-000078160000}"/>
    <cellStyle name="_사전원가심의1_분당파크뷰(도급-실행-02.16)_040406 견적서" xfId="16074" xr:uid="{00000000-0005-0000-0000-000079160000}"/>
    <cellStyle name="_사전원가심의1_분당파크뷰(도급-실행-02.16)_040406 견적서_2004년도관리비실행예산기준" xfId="16075" xr:uid="{00000000-0005-0000-0000-00007A160000}"/>
    <cellStyle name="_사전원가심의1_분당파크뷰(도급-실행-02.16)_040406 견적서_인테리어실행" xfId="16076" xr:uid="{00000000-0005-0000-0000-00007B160000}"/>
    <cellStyle name="_사전원가심의1_분당파크뷰(도급-실행-02.16)_040406 견적서_인테리어실행_2004년도관리비실행예산기준" xfId="16077" xr:uid="{00000000-0005-0000-0000-00007C160000}"/>
    <cellStyle name="_사전원가심의1_분당파크뷰(도급-실행-02.16)_040410 견적서" xfId="16078" xr:uid="{00000000-0005-0000-0000-00007D160000}"/>
    <cellStyle name="_사전원가심의1_분당파크뷰(도급-실행-02.16)_040410 견적서_2004년도관리비실행예산기준" xfId="16079" xr:uid="{00000000-0005-0000-0000-00007E160000}"/>
    <cellStyle name="_사전원가심의1_분당파크뷰(도급-실행-02.16)_040410 견적서_인테리어실행" xfId="16080" xr:uid="{00000000-0005-0000-0000-00007F160000}"/>
    <cellStyle name="_사전원가심의1_분당파크뷰(도급-실행-02.16)_040410 견적서_인테리어실행_2004년도관리비실행예산기준" xfId="16081" xr:uid="{00000000-0005-0000-0000-000080160000}"/>
    <cellStyle name="_사전원가심의1_분당파크뷰(도급-실행-02.16)_041122 부천시 원미구 상동 542-3,4번기 주상복합(모델하우스,2층오피스텔6실 근생화,기계재견적)" xfId="3674" xr:uid="{00000000-0005-0000-0000-000081160000}"/>
    <cellStyle name="_사전원가심의1_분당파크뷰(도급-실행-02.16)_050615 토산관광지구 휴양콘도미니엄 2차(제주 샤인빌2차)" xfId="3675" xr:uid="{00000000-0005-0000-0000-000082160000}"/>
    <cellStyle name="_사전원가심의1_분당파크뷰(도급-실행-02.16)_07)백궁가실행(02.08.16)-현장검토완료-추가수영장내역정리(02.08.22)-97" xfId="16082" xr:uid="{00000000-0005-0000-0000-000083160000}"/>
    <cellStyle name="_사전원가심의1_분당파크뷰(도급-실행-02.16)_07)백궁가실행(02.08.16)-현장검토완료-추가수영장내역정리(02.08.22)-97_040323 건축내역" xfId="16083" xr:uid="{00000000-0005-0000-0000-000084160000}"/>
    <cellStyle name="_사전원가심의1_분당파크뷰(도급-실행-02.16)_07)백궁가실행(02.08.16)-현장검토완료-추가수영장내역정리(02.08.22)-97_040323 건축내역_2004년도관리비실행예산기준" xfId="16084" xr:uid="{00000000-0005-0000-0000-000085160000}"/>
    <cellStyle name="_사전원가심의1_분당파크뷰(도급-실행-02.16)_07)백궁가실행(02.08.16)-현장검토완료-추가수영장내역정리(02.08.22)-97_040323 건축내역_인테리어실행" xfId="16085" xr:uid="{00000000-0005-0000-0000-000086160000}"/>
    <cellStyle name="_사전원가심의1_분당파크뷰(도급-실행-02.16)_07)백궁가실행(02.08.16)-현장검토완료-추가수영장내역정리(02.08.22)-97_040323 건축내역_인테리어실행_2004년도관리비실행예산기준" xfId="16086" xr:uid="{00000000-0005-0000-0000-000087160000}"/>
    <cellStyle name="_사전원가심의1_분당파크뷰(도급-실행-02.16)_07)백궁가실행(02.08.16)-현장검토완료-추가수영장내역정리(02.08.22)-97_040406 견적서" xfId="16087" xr:uid="{00000000-0005-0000-0000-000088160000}"/>
    <cellStyle name="_사전원가심의1_분당파크뷰(도급-실행-02.16)_07)백궁가실행(02.08.16)-현장검토완료-추가수영장내역정리(02.08.22)-97_040406 견적서_2004년도관리비실행예산기준" xfId="16088" xr:uid="{00000000-0005-0000-0000-000089160000}"/>
    <cellStyle name="_사전원가심의1_분당파크뷰(도급-실행-02.16)_07)백궁가실행(02.08.16)-현장검토완료-추가수영장내역정리(02.08.22)-97_040406 견적서_인테리어실행" xfId="16089" xr:uid="{00000000-0005-0000-0000-00008A160000}"/>
    <cellStyle name="_사전원가심의1_분당파크뷰(도급-실행-02.16)_07)백궁가실행(02.08.16)-현장검토완료-추가수영장내역정리(02.08.22)-97_040406 견적서_인테리어실행_2004년도관리비실행예산기준" xfId="16090" xr:uid="{00000000-0005-0000-0000-00008B160000}"/>
    <cellStyle name="_사전원가심의1_분당파크뷰(도급-실행-02.16)_07)백궁가실행(02.08.16)-현장검토완료-추가수영장내역정리(02.08.22)-97_040410 견적서" xfId="16091" xr:uid="{00000000-0005-0000-0000-00008C160000}"/>
    <cellStyle name="_사전원가심의1_분당파크뷰(도급-실행-02.16)_07)백궁가실행(02.08.16)-현장검토완료-추가수영장내역정리(02.08.22)-97_040410 견적서_2004년도관리비실행예산기준" xfId="16092" xr:uid="{00000000-0005-0000-0000-00008D160000}"/>
    <cellStyle name="_사전원가심의1_분당파크뷰(도급-실행-02.16)_07)백궁가실행(02.08.16)-현장검토완료-추가수영장내역정리(02.08.22)-97_040410 견적서_인테리어실행" xfId="16093" xr:uid="{00000000-0005-0000-0000-00008E160000}"/>
    <cellStyle name="_사전원가심의1_분당파크뷰(도급-실행-02.16)_07)백궁가실행(02.08.16)-현장검토완료-추가수영장내역정리(02.08.22)-97_040410 견적서_인테리어실행_2004년도관리비실행예산기준" xfId="16094" xr:uid="{00000000-0005-0000-0000-00008F160000}"/>
    <cellStyle name="_사전원가심의1_분당파크뷰(도급-실행-02.16)_07)백궁가실행(02.08.16)-현장검토완료-추가수영장내역정리(02.08.22)-97_2004년도관리비실행예산기준" xfId="16095" xr:uid="{00000000-0005-0000-0000-000090160000}"/>
    <cellStyle name="_사전원가심의1_분당파크뷰(도급-실행-02.16)_07)백궁가실행(02.08.16)-현장검토완료-추가수영장내역정리(02.08.22)-97_건축-개산견적자료" xfId="16096" xr:uid="{00000000-0005-0000-0000-000091160000}"/>
    <cellStyle name="_사전원가심의1_분당파크뷰(도급-실행-02.16)_07)백궁가실행(02.08.16)-현장검토완료-추가수영장내역정리(02.08.22)-97_골조업체대비" xfId="16097" xr:uid="{00000000-0005-0000-0000-000092160000}"/>
    <cellStyle name="_사전원가심의1_분당파크뷰(도급-실행-02.16)_07)백궁가실행(02.08.16)-현장검토완료-추가수영장내역정리(02.08.22)-97_속초교동실행" xfId="16098" xr:uid="{00000000-0005-0000-0000-000093160000}"/>
    <cellStyle name="_사전원가심의1_분당파크뷰(도급-실행-02.16)_07)백궁가실행(02.08.16)-현장검토완료-추가수영장내역정리(02.08.22)-97_속초교동실행2차" xfId="16099" xr:uid="{00000000-0005-0000-0000-000094160000}"/>
    <cellStyle name="_사전원가심의1_분당파크뷰(도급-실행-02.16)_07)백궁가실행(02.08.16)-현장검토완료-추가수영장내역정리(02.08.22)-97_속초교동실행3차" xfId="16100" xr:uid="{00000000-0005-0000-0000-000095160000}"/>
    <cellStyle name="_사전원가심의1_분당파크뷰(도급-실행-02.16)_07)백궁가실행(02.08.16)-현장검토완료-추가수영장내역정리(02.08.22)-97_속초교동실행4차" xfId="16101" xr:uid="{00000000-0005-0000-0000-000096160000}"/>
    <cellStyle name="_사전원가심의1_분당파크뷰(도급-실행-02.16)_07)백궁가실행(02.08.16)-현장검토완료-추가수영장내역정리(02.08.22)-97_속초교동실행5차" xfId="16102" xr:uid="{00000000-0005-0000-0000-000097160000}"/>
    <cellStyle name="_사전원가심의1_분당파크뷰(도급-실행-02.16)_07)백궁가실행(02.08.16)-현장검토완료-추가수영장내역정리(02.08.22)-97_속초교동실행7차" xfId="16103" xr:uid="{00000000-0005-0000-0000-000098160000}"/>
    <cellStyle name="_사전원가심의1_분당파크뷰(도급-실행-02.16)_07)백궁가실행(02.08.16)-현장검토완료-추가수영장내역정리(02.08.22)-97_속초교동실행8차" xfId="16104" xr:uid="{00000000-0005-0000-0000-000099160000}"/>
    <cellStyle name="_사전원가심의1_분당파크뷰(도급-실행-02.16)_07)백궁가실행(02.08.16)-현장검토완료-추가수영장내역정리(02.08.22)-97_인테리어실행" xfId="16105" xr:uid="{00000000-0005-0000-0000-00009A160000}"/>
    <cellStyle name="_사전원가심의1_분당파크뷰(도급-실행-02.16)_07)백궁가실행(02.08.16)-현장검토완료-추가수영장내역정리(02.08.22)-97_인테리어실행_2004년도관리비실행예산기준" xfId="16106" xr:uid="{00000000-0005-0000-0000-00009B160000}"/>
    <cellStyle name="_사전원가심의1_분당파크뷰(도급-실행-02.16)_08-2)목동파라곤기계설비가실행내역-신대리검토(02.07.30)" xfId="3676" xr:uid="{00000000-0005-0000-0000-00009C160000}"/>
    <cellStyle name="_사전원가심의1_분당파크뷰(도급-실행-02.16)_08-2)목동파라곤기계설비가실행내역-신대리검토(02.07.30)_01(1).부천동양파라곤 실행내역(041129,실행검토)" xfId="3677" xr:uid="{00000000-0005-0000-0000-00009D160000}"/>
    <cellStyle name="_사전원가심의1_분당파크뷰(도급-실행-02.16)_08-2)목동파라곤기계설비가실행내역-신대리검토(02.07.30)_01.논현로얄팰리스 실행내역(040322)" xfId="3678" xr:uid="{00000000-0005-0000-0000-00009E160000}"/>
    <cellStyle name="_사전원가심의1_분당파크뷰(도급-실행-02.16)_08-2)목동파라곤기계설비가실행내역-신대리검토(02.07.30)_041122 부천시 원미구 상동 542-3,4번기 주상복합(모델하우스,2층오피스텔6실 근생화,기계재견적)" xfId="3679" xr:uid="{00000000-0005-0000-0000-00009F160000}"/>
    <cellStyle name="_사전원가심의1_분당파크뷰(도급-실행-02.16)_08-2)목동파라곤기계설비가실행내역-신대리검토(02.07.30)_050615 토산관광지구 휴양콘도미니엄 2차(제주 샤인빌2차)" xfId="3680" xr:uid="{00000000-0005-0000-0000-0000A0160000}"/>
    <cellStyle name="_사전원가심의1_분당파크뷰(도급-실행-02.16)_08-2)목동파라곤기계설비가실행내역-신대리검토(02.07.30)_견적실행내역" xfId="3681" xr:uid="{00000000-0005-0000-0000-0000A1160000}"/>
    <cellStyle name="_사전원가심의1_분당파크뷰(도급-실행-02.16)_08-2)목동파라곤기계설비가실행내역-신대리검토(02.07.30)_청담동견적실행" xfId="3682" xr:uid="{00000000-0005-0000-0000-0000A2160000}"/>
    <cellStyle name="_사전원가심의1_분당파크뷰(도급-실행-02.16)_1.위생,소화내역-1" xfId="16107" xr:uid="{00000000-0005-0000-0000-0000A3160000}"/>
    <cellStyle name="_사전원가심의1_분당파크뷰(도급-실행-02.16)_1.위생,소화내역-1_040323 건축내역" xfId="16108" xr:uid="{00000000-0005-0000-0000-0000A4160000}"/>
    <cellStyle name="_사전원가심의1_분당파크뷰(도급-실행-02.16)_1.위생,소화내역-1_040323 건축내역_2004년도관리비실행예산기준" xfId="16109" xr:uid="{00000000-0005-0000-0000-0000A5160000}"/>
    <cellStyle name="_사전원가심의1_분당파크뷰(도급-실행-02.16)_1.위생,소화내역-1_040323 건축내역_인테리어실행" xfId="16110" xr:uid="{00000000-0005-0000-0000-0000A6160000}"/>
    <cellStyle name="_사전원가심의1_분당파크뷰(도급-실행-02.16)_1.위생,소화내역-1_040323 건축내역_인테리어실행_2004년도관리비실행예산기준" xfId="16111" xr:uid="{00000000-0005-0000-0000-0000A7160000}"/>
    <cellStyle name="_사전원가심의1_분당파크뷰(도급-실행-02.16)_1.위생,소화내역-1_040406 견적서" xfId="16112" xr:uid="{00000000-0005-0000-0000-0000A8160000}"/>
    <cellStyle name="_사전원가심의1_분당파크뷰(도급-실행-02.16)_1.위생,소화내역-1_040406 견적서_2004년도관리비실행예산기준" xfId="16113" xr:uid="{00000000-0005-0000-0000-0000A9160000}"/>
    <cellStyle name="_사전원가심의1_분당파크뷰(도급-실행-02.16)_1.위생,소화내역-1_040406 견적서_인테리어실행" xfId="16114" xr:uid="{00000000-0005-0000-0000-0000AA160000}"/>
    <cellStyle name="_사전원가심의1_분당파크뷰(도급-실행-02.16)_1.위생,소화내역-1_040406 견적서_인테리어실행_2004년도관리비실행예산기준" xfId="16115" xr:uid="{00000000-0005-0000-0000-0000AB160000}"/>
    <cellStyle name="_사전원가심의1_분당파크뷰(도급-실행-02.16)_1.위생,소화내역-1_040410 견적서" xfId="16116" xr:uid="{00000000-0005-0000-0000-0000AC160000}"/>
    <cellStyle name="_사전원가심의1_분당파크뷰(도급-실행-02.16)_1.위생,소화내역-1_040410 견적서_2004년도관리비실행예산기준" xfId="16117" xr:uid="{00000000-0005-0000-0000-0000AD160000}"/>
    <cellStyle name="_사전원가심의1_분당파크뷰(도급-실행-02.16)_1.위생,소화내역-1_040410 견적서_인테리어실행" xfId="16118" xr:uid="{00000000-0005-0000-0000-0000AE160000}"/>
    <cellStyle name="_사전원가심의1_분당파크뷰(도급-실행-02.16)_1.위생,소화내역-1_040410 견적서_인테리어실행_2004년도관리비실행예산기준" xfId="16119" xr:uid="{00000000-0005-0000-0000-0000AF160000}"/>
    <cellStyle name="_사전원가심의1_분당파크뷰(도급-실행-02.16)_1.위생,소화내역-1_2004년도관리비실행예산기준" xfId="16120" xr:uid="{00000000-0005-0000-0000-0000B0160000}"/>
    <cellStyle name="_사전원가심의1_분당파크뷰(도급-실행-02.16)_1.위생,소화내역-1_건축-개산견적자료" xfId="16121" xr:uid="{00000000-0005-0000-0000-0000B1160000}"/>
    <cellStyle name="_사전원가심의1_분당파크뷰(도급-실행-02.16)_1.위생,소화내역-1_골조업체대비" xfId="16122" xr:uid="{00000000-0005-0000-0000-0000B2160000}"/>
    <cellStyle name="_사전원가심의1_분당파크뷰(도급-실행-02.16)_1.위생,소화내역-1_속초교동실행" xfId="16123" xr:uid="{00000000-0005-0000-0000-0000B3160000}"/>
    <cellStyle name="_사전원가심의1_분당파크뷰(도급-실행-02.16)_1.위생,소화내역-1_속초교동실행2차" xfId="16124" xr:uid="{00000000-0005-0000-0000-0000B4160000}"/>
    <cellStyle name="_사전원가심의1_분당파크뷰(도급-실행-02.16)_1.위생,소화내역-1_속초교동실행3차" xfId="16125" xr:uid="{00000000-0005-0000-0000-0000B5160000}"/>
    <cellStyle name="_사전원가심의1_분당파크뷰(도급-실행-02.16)_1.위생,소화내역-1_속초교동실행4차" xfId="16126" xr:uid="{00000000-0005-0000-0000-0000B6160000}"/>
    <cellStyle name="_사전원가심의1_분당파크뷰(도급-실행-02.16)_1.위생,소화내역-1_속초교동실행5차" xfId="16127" xr:uid="{00000000-0005-0000-0000-0000B7160000}"/>
    <cellStyle name="_사전원가심의1_분당파크뷰(도급-실행-02.16)_1.위생,소화내역-1_속초교동실행7차" xfId="16128" xr:uid="{00000000-0005-0000-0000-0000B8160000}"/>
    <cellStyle name="_사전원가심의1_분당파크뷰(도급-실행-02.16)_1.위생,소화내역-1_속초교동실행8차" xfId="16129" xr:uid="{00000000-0005-0000-0000-0000B9160000}"/>
    <cellStyle name="_사전원가심의1_분당파크뷰(도급-실행-02.16)_1.위생,소화내역-1_인테리어실행" xfId="16130" xr:uid="{00000000-0005-0000-0000-0000BA160000}"/>
    <cellStyle name="_사전원가심의1_분당파크뷰(도급-실행-02.16)_1.위생,소화내역-1_인테리어실행_2004년도관리비실행예산기준" xfId="16131" xr:uid="{00000000-0005-0000-0000-0000BB160000}"/>
    <cellStyle name="_사전원가심의1_분당파크뷰(도급-실행-02.16)_2004년도관리비실행예산기준" xfId="16132" xr:uid="{00000000-0005-0000-0000-0000BC160000}"/>
    <cellStyle name="_사전원가심의1_분당파크뷰(도급-실행-02.16)_건축-개산견적자료" xfId="16133" xr:uid="{00000000-0005-0000-0000-0000BD160000}"/>
    <cellStyle name="_사전원가심의1_분당파크뷰(도급-실행-02.16)_견적실행내역" xfId="3683" xr:uid="{00000000-0005-0000-0000-0000BE160000}"/>
    <cellStyle name="_사전원가심의1_분당파크뷰(도급-실행-02.16)_골조업체대비" xfId="16134" xr:uid="{00000000-0005-0000-0000-0000BF160000}"/>
    <cellStyle name="_사전원가심의1_분당파크뷰(도급-실행-02.16)_문래동파라곤현장설명(위생,소화)-현장작성" xfId="3684" xr:uid="{00000000-0005-0000-0000-0000C0160000}"/>
    <cellStyle name="_사전원가심의1_분당파크뷰(도급-실행-02.16)_문래동파라곤현장설명(위생,소화)-현장작성_01(1).부천동양파라곤 실행내역(041129,실행검토)" xfId="3685" xr:uid="{00000000-0005-0000-0000-0000C1160000}"/>
    <cellStyle name="_사전원가심의1_분당파크뷰(도급-실행-02.16)_문래동파라곤현장설명(위생,소화)-현장작성_01.논현로얄팰리스 실행내역(040322)" xfId="3686" xr:uid="{00000000-0005-0000-0000-0000C2160000}"/>
    <cellStyle name="_사전원가심의1_분당파크뷰(도급-실행-02.16)_문래동파라곤현장설명(위생,소화)-현장작성_청담동견적실행" xfId="3687" xr:uid="{00000000-0005-0000-0000-0000C3160000}"/>
    <cellStyle name="_사전원가심의1_분당파크뷰(도급-실행-02.16)_속초교동실행" xfId="16135" xr:uid="{00000000-0005-0000-0000-0000C4160000}"/>
    <cellStyle name="_사전원가심의1_분당파크뷰(도급-실행-02.16)_속초교동실행2차" xfId="16136" xr:uid="{00000000-0005-0000-0000-0000C5160000}"/>
    <cellStyle name="_사전원가심의1_분당파크뷰(도급-실행-02.16)_속초교동실행3차" xfId="16137" xr:uid="{00000000-0005-0000-0000-0000C6160000}"/>
    <cellStyle name="_사전원가심의1_분당파크뷰(도급-실행-02.16)_속초교동실행4차" xfId="16138" xr:uid="{00000000-0005-0000-0000-0000C7160000}"/>
    <cellStyle name="_사전원가심의1_분당파크뷰(도급-실행-02.16)_속초교동실행5차" xfId="16139" xr:uid="{00000000-0005-0000-0000-0000C8160000}"/>
    <cellStyle name="_사전원가심의1_분당파크뷰(도급-실행-02.16)_속초교동실행7차" xfId="16140" xr:uid="{00000000-0005-0000-0000-0000C9160000}"/>
    <cellStyle name="_사전원가심의1_분당파크뷰(도급-실행-02.16)_속초교동실행8차" xfId="16141" xr:uid="{00000000-0005-0000-0000-0000CA160000}"/>
    <cellStyle name="_사전원가심의1_분당파크뷰(도급-실행-02.16)_인테리어실행" xfId="16142" xr:uid="{00000000-0005-0000-0000-0000CB160000}"/>
    <cellStyle name="_사전원가심의1_분당파크뷰(도급-실행-02.16)_인테리어실행_2004년도관리비실행예산기준" xfId="16143" xr:uid="{00000000-0005-0000-0000-0000CC160000}"/>
    <cellStyle name="_사전원가심의1_분당파크뷰(도급-실행-02.16)_정산내역서-평촌트레벨(기계설비)" xfId="3688" xr:uid="{00000000-0005-0000-0000-0000CD160000}"/>
    <cellStyle name="_사전원가심의1_분당파크뷰(도급-실행-02.16)_청담동견적실행" xfId="3689" xr:uid="{00000000-0005-0000-0000-0000CE160000}"/>
    <cellStyle name="_사전원가심의1_분당파크뷰(도급-실행-02.16)_현장설명서-종로숭인동파라빌1" xfId="3690" xr:uid="{00000000-0005-0000-0000-0000CF160000}"/>
    <cellStyle name="_사전원가심의1_사본 - 명지 관대기숙사5호관(입찰)" xfId="16144" xr:uid="{00000000-0005-0000-0000-0000D0160000}"/>
    <cellStyle name="_사전원가심의1_사본 - 명지 관대기숙사5호관(입찰)_040323 건축내역" xfId="16145" xr:uid="{00000000-0005-0000-0000-0000D1160000}"/>
    <cellStyle name="_사전원가심의1_사본 - 명지 관대기숙사5호관(입찰)_040323 건축내역_2004년도관리비실행예산기준" xfId="16146" xr:uid="{00000000-0005-0000-0000-0000D2160000}"/>
    <cellStyle name="_사전원가심의1_사본 - 명지 관대기숙사5호관(입찰)_040323 건축내역_인테리어실행" xfId="16147" xr:uid="{00000000-0005-0000-0000-0000D3160000}"/>
    <cellStyle name="_사전원가심의1_사본 - 명지 관대기숙사5호관(입찰)_040323 건축내역_인테리어실행_2004년도관리비실행예산기준" xfId="16148" xr:uid="{00000000-0005-0000-0000-0000D4160000}"/>
    <cellStyle name="_사전원가심의1_사본 - 명지 관대기숙사5호관(입찰)_040406 견적서" xfId="16149" xr:uid="{00000000-0005-0000-0000-0000D5160000}"/>
    <cellStyle name="_사전원가심의1_사본 - 명지 관대기숙사5호관(입찰)_040406 견적서_2004년도관리비실행예산기준" xfId="16150" xr:uid="{00000000-0005-0000-0000-0000D6160000}"/>
    <cellStyle name="_사전원가심의1_사본 - 명지 관대기숙사5호관(입찰)_040406 견적서_인테리어실행" xfId="16151" xr:uid="{00000000-0005-0000-0000-0000D7160000}"/>
    <cellStyle name="_사전원가심의1_사본 - 명지 관대기숙사5호관(입찰)_040406 견적서_인테리어실행_2004년도관리비실행예산기준" xfId="16152" xr:uid="{00000000-0005-0000-0000-0000D8160000}"/>
    <cellStyle name="_사전원가심의1_사본 - 명지 관대기숙사5호관(입찰)_040410 견적서" xfId="16153" xr:uid="{00000000-0005-0000-0000-0000D9160000}"/>
    <cellStyle name="_사전원가심의1_사본 - 명지 관대기숙사5호관(입찰)_040410 견적서_2004년도관리비실행예산기준" xfId="16154" xr:uid="{00000000-0005-0000-0000-0000DA160000}"/>
    <cellStyle name="_사전원가심의1_사본 - 명지 관대기숙사5호관(입찰)_040410 견적서_인테리어실행" xfId="16155" xr:uid="{00000000-0005-0000-0000-0000DB160000}"/>
    <cellStyle name="_사전원가심의1_사본 - 명지 관대기숙사5호관(입찰)_040410 견적서_인테리어실행_2004년도관리비실행예산기준" xfId="16156" xr:uid="{00000000-0005-0000-0000-0000DC160000}"/>
    <cellStyle name="_사전원가심의1_사본 - 명지 관대기숙사5호관(입찰)_2004년도관리비실행예산기준" xfId="16157" xr:uid="{00000000-0005-0000-0000-0000DD160000}"/>
    <cellStyle name="_사전원가심의1_사본 - 명지 관대기숙사5호관(입찰)_건축-개산견적자료" xfId="16158" xr:uid="{00000000-0005-0000-0000-0000DE160000}"/>
    <cellStyle name="_사전원가심의1_사본 - 명지 관대기숙사5호관(입찰)_골조업체대비" xfId="16159" xr:uid="{00000000-0005-0000-0000-0000DF160000}"/>
    <cellStyle name="_사전원가심의1_사본 - 명지 관대기숙사5호관(입찰)_속초교동실행" xfId="16160" xr:uid="{00000000-0005-0000-0000-0000E0160000}"/>
    <cellStyle name="_사전원가심의1_사본 - 명지 관대기숙사5호관(입찰)_속초교동실행2차" xfId="16161" xr:uid="{00000000-0005-0000-0000-0000E1160000}"/>
    <cellStyle name="_사전원가심의1_사본 - 명지 관대기숙사5호관(입찰)_속초교동실행3차" xfId="16162" xr:uid="{00000000-0005-0000-0000-0000E2160000}"/>
    <cellStyle name="_사전원가심의1_사본 - 명지 관대기숙사5호관(입찰)_속초교동실행4차" xfId="16163" xr:uid="{00000000-0005-0000-0000-0000E3160000}"/>
    <cellStyle name="_사전원가심의1_사본 - 명지 관대기숙사5호관(입찰)_속초교동실행5차" xfId="16164" xr:uid="{00000000-0005-0000-0000-0000E4160000}"/>
    <cellStyle name="_사전원가심의1_사본 - 명지 관대기숙사5호관(입찰)_속초교동실행7차" xfId="16165" xr:uid="{00000000-0005-0000-0000-0000E5160000}"/>
    <cellStyle name="_사전원가심의1_사본 - 명지 관대기숙사5호관(입찰)_속초교동실행8차" xfId="16166" xr:uid="{00000000-0005-0000-0000-0000E6160000}"/>
    <cellStyle name="_사전원가심의1_사본 - 명지 관대기숙사5호관(입찰)_인테리어실행" xfId="16167" xr:uid="{00000000-0005-0000-0000-0000E7160000}"/>
    <cellStyle name="_사전원가심의1_사본 - 명지 관대기숙사5호관(입찰)_인테리어실행_2004년도관리비실행예산기준" xfId="16168" xr:uid="{00000000-0005-0000-0000-0000E8160000}"/>
    <cellStyle name="_사전원가심의1_속초교동실행" xfId="16169" xr:uid="{00000000-0005-0000-0000-0000E9160000}"/>
    <cellStyle name="_사전원가심의1_속초교동실행2차" xfId="16170" xr:uid="{00000000-0005-0000-0000-0000EA160000}"/>
    <cellStyle name="_사전원가심의1_속초교동실행3차" xfId="16171" xr:uid="{00000000-0005-0000-0000-0000EB160000}"/>
    <cellStyle name="_사전원가심의1_속초교동실행4차" xfId="16172" xr:uid="{00000000-0005-0000-0000-0000EC160000}"/>
    <cellStyle name="_사전원가심의1_속초교동실행5차" xfId="16173" xr:uid="{00000000-0005-0000-0000-0000ED160000}"/>
    <cellStyle name="_사전원가심의1_속초교동실행7차" xfId="16174" xr:uid="{00000000-0005-0000-0000-0000EE160000}"/>
    <cellStyle name="_사전원가심의1_속초교동실행8차" xfId="16175" xr:uid="{00000000-0005-0000-0000-0000EF160000}"/>
    <cellStyle name="_사전원가심의1_인테리어실행" xfId="16176" xr:uid="{00000000-0005-0000-0000-0000F0160000}"/>
    <cellStyle name="_사전원가심의1_인테리어실행_2004년도관리비실행예산기준" xfId="16177" xr:uid="{00000000-0005-0000-0000-0000F1160000}"/>
    <cellStyle name="_사전원가심의1_정산내역서-평촌트레벨(기계설비)" xfId="3691" xr:uid="{00000000-0005-0000-0000-0000F2160000}"/>
    <cellStyle name="_사전원가심의1_청담동견적실행" xfId="3692" xr:uid="{00000000-0005-0000-0000-0000F3160000}"/>
    <cellStyle name="_사전원가심의1_파크뷰위생" xfId="3693" xr:uid="{00000000-0005-0000-0000-0000F4160000}"/>
    <cellStyle name="_사전원가심의1_파크뷰위생_01(1).부천동양파라곤 실행내역(041129,실행검토)" xfId="3694" xr:uid="{00000000-0005-0000-0000-0000F5160000}"/>
    <cellStyle name="_사전원가심의1_파크뷰위생_01)평촌그라테아가실행내역(2003.02.10~)" xfId="3695" xr:uid="{00000000-0005-0000-0000-0000F6160000}"/>
    <cellStyle name="_사전원가심의1_파크뷰위생_01)평촌그라테아가실행내역(2003.02.10~)_01(1).부천동양파라곤 실행내역(041129,실행검토)" xfId="3696" xr:uid="{00000000-0005-0000-0000-0000F7160000}"/>
    <cellStyle name="_사전원가심의1_파크뷰위생_01)평촌그라테아가실행내역(2003.02.10~)_01.논현로얄팰리스 실행내역(040322)" xfId="3697" xr:uid="{00000000-0005-0000-0000-0000F8160000}"/>
    <cellStyle name="_사전원가심의1_파크뷰위생_01)평촌그라테아가실행내역(2003.02.10~)_041122 부천시 원미구 상동 542-3,4번기 주상복합(모델하우스,2층오피스텔6실 근생화,기계재견적)" xfId="3698" xr:uid="{00000000-0005-0000-0000-0000F9160000}"/>
    <cellStyle name="_사전원가심의1_파크뷰위생_01)평촌그라테아가실행내역(2003.02.10~)_견적실행내역" xfId="3699" xr:uid="{00000000-0005-0000-0000-0000FA160000}"/>
    <cellStyle name="_사전원가심의1_파크뷰위생_01)평촌그라테아가실행내역(2003.02.10~)_청담동견적실행" xfId="3700" xr:uid="{00000000-0005-0000-0000-0000FB160000}"/>
    <cellStyle name="_사전원가심의1_파크뷰위생_01.논현로얄팰리스 실행내역(040322)" xfId="3701" xr:uid="{00000000-0005-0000-0000-0000FC160000}"/>
    <cellStyle name="_사전원가심의1_파크뷰위생_03.파크뷰도급실행내역 02.04.02" xfId="3702" xr:uid="{00000000-0005-0000-0000-0000FD160000}"/>
    <cellStyle name="_사전원가심의1_파크뷰위생_03.파크뷰도급실행내역 02.04.02_01(1).부천동양파라곤 실행내역(041129,실행검토)" xfId="3703" xr:uid="{00000000-0005-0000-0000-0000FE160000}"/>
    <cellStyle name="_사전원가심의1_파크뷰위생_03.파크뷰도급실행내역 02.04.02_01)평촌그라테아가실행내역(2003.02.10~)" xfId="3704" xr:uid="{00000000-0005-0000-0000-0000FF160000}"/>
    <cellStyle name="_사전원가심의1_파크뷰위생_03.파크뷰도급실행내역 02.04.02_01)평촌그라테아가실행내역(2003.02.10~)_01(1).부천동양파라곤 실행내역(041129,실행검토)" xfId="3705" xr:uid="{00000000-0005-0000-0000-000000170000}"/>
    <cellStyle name="_사전원가심의1_파크뷰위생_03.파크뷰도급실행내역 02.04.02_01)평촌그라테아가실행내역(2003.02.10~)_01.논현로얄팰리스 실행내역(040322)" xfId="3706" xr:uid="{00000000-0005-0000-0000-000001170000}"/>
    <cellStyle name="_사전원가심의1_파크뷰위생_03.파크뷰도급실행내역 02.04.02_01)평촌그라테아가실행내역(2003.02.10~)_041122 부천시 원미구 상동 542-3,4번기 주상복합(모델하우스,2층오피스텔6실 근생화,기계재견적)" xfId="3707" xr:uid="{00000000-0005-0000-0000-000002170000}"/>
    <cellStyle name="_사전원가심의1_파크뷰위생_03.파크뷰도급실행내역 02.04.02_01)평촌그라테아가실행내역(2003.02.10~)_견적실행내역" xfId="3708" xr:uid="{00000000-0005-0000-0000-000003170000}"/>
    <cellStyle name="_사전원가심의1_파크뷰위생_03.파크뷰도급실행내역 02.04.02_01)평촌그라테아가실행내역(2003.02.10~)_청담동견적실행" xfId="3709" xr:uid="{00000000-0005-0000-0000-000004170000}"/>
    <cellStyle name="_사전원가심의1_파크뷰위생_03.파크뷰도급실행내역 02.04.02_01.논현로얄팰리스 실행내역(040322)" xfId="3710" xr:uid="{00000000-0005-0000-0000-000005170000}"/>
    <cellStyle name="_사전원가심의1_파크뷰위생_03.파크뷰도급실행내역 02.04.02_041122 부천시 원미구 상동 542-3,4번기 주상복합(모델하우스,2층오피스텔6실 근생화,기계재견적)" xfId="3711" xr:uid="{00000000-0005-0000-0000-000006170000}"/>
    <cellStyle name="_사전원가심의1_파크뷰위생_03.파크뷰도급실행내역 02.04.02_050615 토산관광지구 휴양콘도미니엄 2차(제주 샤인빌2차)" xfId="3712" xr:uid="{00000000-0005-0000-0000-000007170000}"/>
    <cellStyle name="_사전원가심의1_파크뷰위생_03.파크뷰도급실행내역 02.04.02_견적실행내역" xfId="3713" xr:uid="{00000000-0005-0000-0000-000008170000}"/>
    <cellStyle name="_사전원가심의1_파크뷰위생_03.파크뷰도급실행내역 02.04.02_견적실행양식" xfId="3714" xr:uid="{00000000-0005-0000-0000-000009170000}"/>
    <cellStyle name="_사전원가심의1_파크뷰위생_03.파크뷰도급실행내역 02.04.02_문래동파라곤현장설명(위생,소화)-현장작성" xfId="3715" xr:uid="{00000000-0005-0000-0000-00000A170000}"/>
    <cellStyle name="_사전원가심의1_파크뷰위생_03.파크뷰도급실행내역 02.04.02_문래동파라곤현장설명(위생,소화)-현장작성_01(1).부천동양파라곤 실행내역(041129,실행검토)" xfId="3716" xr:uid="{00000000-0005-0000-0000-00000B170000}"/>
    <cellStyle name="_사전원가심의1_파크뷰위생_03.파크뷰도급실행내역 02.04.02_문래동파라곤현장설명(위생,소화)-현장작성_01.논현로얄팰리스 실행내역(040322)" xfId="3717" xr:uid="{00000000-0005-0000-0000-00000C170000}"/>
    <cellStyle name="_사전원가심의1_파크뷰위생_03.파크뷰도급실행내역 02.04.02_문래동파라곤현장설명(위생,소화)-현장작성_청담동견적실행" xfId="3718" xr:uid="{00000000-0005-0000-0000-00000D170000}"/>
    <cellStyle name="_사전원가심의1_파크뷰위생_03.파크뷰도급실행내역 02.04.02_분당정자동동양파라곤(ABC블럭설비도급실행)" xfId="3719" xr:uid="{00000000-0005-0000-0000-00000E170000}"/>
    <cellStyle name="_사전원가심의1_파크뷰위생_03.파크뷰도급실행내역 02.04.02_분당정자동동양파라곤(ABC블럭설비도급실행)_01(1).부천동양파라곤 실행내역(041129,실행검토)" xfId="3720" xr:uid="{00000000-0005-0000-0000-00000F170000}"/>
    <cellStyle name="_사전원가심의1_파크뷰위생_03.파크뷰도급실행내역 02.04.02_분당정자동동양파라곤(ABC블럭설비도급실행)_041122 부천시 원미구 상동 542-3,4번기 주상복합(모델하우스,2층오피스텔6실 근생화,기계재견적)" xfId="3721" xr:uid="{00000000-0005-0000-0000-000010170000}"/>
    <cellStyle name="_사전원가심의1_파크뷰위생_03.파크뷰도급실행내역 02.04.02_분당정자동동양파라곤(ABC블럭설비도급실행)_050615 토산관광지구 휴양콘도미니엄 2차(제주 샤인빌2차)" xfId="3722" xr:uid="{00000000-0005-0000-0000-000011170000}"/>
    <cellStyle name="_사전원가심의1_파크뷰위생_03.파크뷰도급실행내역 02.04.02_분당정자동동양파라곤(ABC블럭설비도급실행)_청담동견적실행" xfId="3723" xr:uid="{00000000-0005-0000-0000-000012170000}"/>
    <cellStyle name="_사전원가심의1_파크뷰위생_03.파크뷰도급실행내역 02.04.02_분당정자동동양파라곤(ABC블럭설비도급실행)-검토" xfId="3724" xr:uid="{00000000-0005-0000-0000-000013170000}"/>
    <cellStyle name="_사전원가심의1_파크뷰위생_03.파크뷰도급실행내역 02.04.02_분당정자동동양파라곤(ABC블럭설비도급실행)-검토_01(1).부천동양파라곤 실행내역(041129,실행검토)" xfId="3725" xr:uid="{00000000-0005-0000-0000-000014170000}"/>
    <cellStyle name="_사전원가심의1_파크뷰위생_03.파크뷰도급실행내역 02.04.02_분당정자동동양파라곤(ABC블럭설비도급실행)-검토_041122 부천시 원미구 상동 542-3,4번기 주상복합(모델하우스,2층오피스텔6실 근생화,기계재견적)" xfId="3726" xr:uid="{00000000-0005-0000-0000-000015170000}"/>
    <cellStyle name="_사전원가심의1_파크뷰위생_03.파크뷰도급실행내역 02.04.02_분당정자동동양파라곤(ABC블럭설비도급실행)-검토_050615 토산관광지구 휴양콘도미니엄 2차(제주 샤인빌2차)" xfId="3727" xr:uid="{00000000-0005-0000-0000-000016170000}"/>
    <cellStyle name="_사전원가심의1_파크뷰위생_03.파크뷰도급실행내역 02.04.02_분당정자동동양파라곤(ABC블럭설비도급실행)-검토_청담동견적실행" xfId="3728" xr:uid="{00000000-0005-0000-0000-000017170000}"/>
    <cellStyle name="_사전원가심의1_파크뷰위생_03.파크뷰도급실행내역 02.04.02_숭인동실행" xfId="3729" xr:uid="{00000000-0005-0000-0000-000018170000}"/>
    <cellStyle name="_사전원가심의1_파크뷰위생_03.파크뷰도급실행내역 02.04.02_정산내역서-평촌트레벨(기계설비)" xfId="3730" xr:uid="{00000000-0005-0000-0000-000019170000}"/>
    <cellStyle name="_사전원가심의1_파크뷰위생_03.파크뷰도급실행내역 02.04.02_청담동견적실행" xfId="3731" xr:uid="{00000000-0005-0000-0000-00001A170000}"/>
    <cellStyle name="_사전원가심의1_파크뷰위생_03.파크뷰도급실행내역 02.04.02_현장설명서-종로숭인동파라빌1" xfId="3732" xr:uid="{00000000-0005-0000-0000-00001B170000}"/>
    <cellStyle name="_사전원가심의1_파크뷰위생_041122 부천시 원미구 상동 542-3,4번기 주상복합(모델하우스,2층오피스텔6실 근생화,기계재견적)" xfId="3733" xr:uid="{00000000-0005-0000-0000-00001C170000}"/>
    <cellStyle name="_사전원가심의1_파크뷰위생_050615 토산관광지구 휴양콘도미니엄 2차(제주 샤인빌2차)" xfId="3734" xr:uid="{00000000-0005-0000-0000-00001D170000}"/>
    <cellStyle name="_사전원가심의1_파크뷰위생_견적실행내역" xfId="3735" xr:uid="{00000000-0005-0000-0000-00001E170000}"/>
    <cellStyle name="_사전원가심의1_파크뷰위생_견적실행양식" xfId="3736" xr:uid="{00000000-0005-0000-0000-00001F170000}"/>
    <cellStyle name="_사전원가심의1_파크뷰위생_문래동파라곤현장설명(위생,소화)-현장작성" xfId="3737" xr:uid="{00000000-0005-0000-0000-000020170000}"/>
    <cellStyle name="_사전원가심의1_파크뷰위생_문래동파라곤현장설명(위생,소화)-현장작성_01(1).부천동양파라곤 실행내역(041129,실행검토)" xfId="3738" xr:uid="{00000000-0005-0000-0000-000021170000}"/>
    <cellStyle name="_사전원가심의1_파크뷰위생_문래동파라곤현장설명(위생,소화)-현장작성_01.논현로얄팰리스 실행내역(040322)" xfId="3739" xr:uid="{00000000-0005-0000-0000-000022170000}"/>
    <cellStyle name="_사전원가심의1_파크뷰위생_문래동파라곤현장설명(위생,소화)-현장작성_청담동견적실행" xfId="3740" xr:uid="{00000000-0005-0000-0000-000023170000}"/>
    <cellStyle name="_사전원가심의1_파크뷰위생_분당정자동동양파라곤(ABC블럭설비도급실행)" xfId="3741" xr:uid="{00000000-0005-0000-0000-000024170000}"/>
    <cellStyle name="_사전원가심의1_파크뷰위생_분당정자동동양파라곤(ABC블럭설비도급실행)_01(1).부천동양파라곤 실행내역(041129,실행검토)" xfId="3742" xr:uid="{00000000-0005-0000-0000-000025170000}"/>
    <cellStyle name="_사전원가심의1_파크뷰위생_분당정자동동양파라곤(ABC블럭설비도급실행)_041122 부천시 원미구 상동 542-3,4번기 주상복합(모델하우스,2층오피스텔6실 근생화,기계재견적)" xfId="3743" xr:uid="{00000000-0005-0000-0000-000026170000}"/>
    <cellStyle name="_사전원가심의1_파크뷰위생_분당정자동동양파라곤(ABC블럭설비도급실행)_050615 토산관광지구 휴양콘도미니엄 2차(제주 샤인빌2차)" xfId="3744" xr:uid="{00000000-0005-0000-0000-000027170000}"/>
    <cellStyle name="_사전원가심의1_파크뷰위생_분당정자동동양파라곤(ABC블럭설비도급실행)_청담동견적실행" xfId="3745" xr:uid="{00000000-0005-0000-0000-000028170000}"/>
    <cellStyle name="_사전원가심의1_파크뷰위생_분당정자동동양파라곤(ABC블럭설비도급실행)-검토" xfId="3746" xr:uid="{00000000-0005-0000-0000-000029170000}"/>
    <cellStyle name="_사전원가심의1_파크뷰위생_분당정자동동양파라곤(ABC블럭설비도급실행)-검토_01(1).부천동양파라곤 실행내역(041129,실행검토)" xfId="3747" xr:uid="{00000000-0005-0000-0000-00002A170000}"/>
    <cellStyle name="_사전원가심의1_파크뷰위생_분당정자동동양파라곤(ABC블럭설비도급실행)-검토_041122 부천시 원미구 상동 542-3,4번기 주상복합(모델하우스,2층오피스텔6실 근생화,기계재견적)" xfId="3748" xr:uid="{00000000-0005-0000-0000-00002B170000}"/>
    <cellStyle name="_사전원가심의1_파크뷰위생_분당정자동동양파라곤(ABC블럭설비도급실행)-검토_050615 토산관광지구 휴양콘도미니엄 2차(제주 샤인빌2차)" xfId="3749" xr:uid="{00000000-0005-0000-0000-00002C170000}"/>
    <cellStyle name="_사전원가심의1_파크뷰위생_분당정자동동양파라곤(ABC블럭설비도급실행)-검토_청담동견적실행" xfId="3750" xr:uid="{00000000-0005-0000-0000-00002D170000}"/>
    <cellStyle name="_사전원가심의1_파크뷰위생_숭인동실행" xfId="3751" xr:uid="{00000000-0005-0000-0000-00002E170000}"/>
    <cellStyle name="_사전원가심의1_파크뷰위생_정산내역서-평촌트레벨(기계설비)" xfId="3752" xr:uid="{00000000-0005-0000-0000-00002F170000}"/>
    <cellStyle name="_사전원가심의1_파크뷰위생_청담동견적실행" xfId="3753" xr:uid="{00000000-0005-0000-0000-000030170000}"/>
    <cellStyle name="_사전원가심의1_파크뷰위생_현장설명서-종로숭인동파라빌1" xfId="3754" xr:uid="{00000000-0005-0000-0000-000031170000}"/>
    <cellStyle name="_산림청(휴양림)" xfId="16178" xr:uid="{00000000-0005-0000-0000-000032170000}"/>
    <cellStyle name="_산책로 견적서(신일)" xfId="16179" xr:uid="{00000000-0005-0000-0000-000033170000}"/>
    <cellStyle name="_산출내역서_V1(1).1.(인테리어)" xfId="16180" xr:uid="{00000000-0005-0000-0000-000034170000}"/>
    <cellStyle name="_산출집계표(서구청)" xfId="3755" xr:uid="{00000000-0005-0000-0000-000035170000}"/>
    <cellStyle name="_삼산아파트(현대)-특등급3" xfId="16181" xr:uid="{00000000-0005-0000-0000-000036170000}"/>
    <cellStyle name="_삼성 코닝(최초가실행원본)" xfId="16182" xr:uid="{00000000-0005-0000-0000-000037170000}"/>
    <cellStyle name="_삼성온양 V-PJT 일위대가" xfId="16183" xr:uid="{00000000-0005-0000-0000-000038170000}"/>
    <cellStyle name="_삼성의료원 신관 통신(유엔)" xfId="16184" xr:uid="{00000000-0005-0000-0000-000039170000}"/>
    <cellStyle name="_삼우송부" xfId="16185" xr:uid="{00000000-0005-0000-0000-00003A170000}"/>
    <cellStyle name="_삼우송부(견적서)1" xfId="16186" xr:uid="{00000000-0005-0000-0000-00003B170000}"/>
    <cellStyle name="_삼풍아파트임시" xfId="16187" xr:uid="{00000000-0005-0000-0000-00003C170000}"/>
    <cellStyle name="_삼호임시" xfId="16188" xr:uid="{00000000-0005-0000-0000-00003D170000}"/>
    <cellStyle name="_상계,장암지구1,2단지아파트건설공사(옥내)-실행(070212)" xfId="16189" xr:uid="{00000000-0005-0000-0000-00003E170000}"/>
    <cellStyle name="_상남수목원 가실행 내역 ver_12(정열).14" xfId="3756" xr:uid="{00000000-0005-0000-0000-00003F170000}"/>
    <cellStyle name="_상남수목원_도급내역_080121" xfId="3757" xr:uid="{00000000-0005-0000-0000-000040170000}"/>
    <cellStyle name="_상도,본동4원가계산서" xfId="3758" xr:uid="{00000000-0005-0000-0000-000041170000}"/>
    <cellStyle name="_상반기결산(정산이월미반영.하도기준)수정2" xfId="16190" xr:uid="{00000000-0005-0000-0000-000042170000}"/>
    <cellStyle name="_상반기면접계획(050301)" xfId="16191" xr:uid="{00000000-0005-0000-0000-000043170000}"/>
    <cellStyle name="_상암 IT TOWER 견적(051209_텔로드)_new" xfId="16192" xr:uid="{00000000-0005-0000-0000-000044170000}"/>
    <cellStyle name="_상용엔진동-도장공사-현장설명서" xfId="16193" xr:uid="{00000000-0005-0000-0000-000045170000}"/>
    <cellStyle name="_상용장비-OHD-업체선정요청050310" xfId="16194" xr:uid="{00000000-0005-0000-0000-000046170000}"/>
    <cellStyle name="_상황실공사(20평)" xfId="16195" xr:uid="{00000000-0005-0000-0000-000047170000}"/>
    <cellStyle name="_생곡견적-LG기공(0825)" xfId="16196" xr:uid="{00000000-0005-0000-0000-000048170000}"/>
    <cellStyle name="_서류(동대)" xfId="16197" xr:uid="{00000000-0005-0000-0000-000049170000}"/>
    <cellStyle name="_서브원 견적 양식" xfId="16198" xr:uid="{00000000-0005-0000-0000-00004A170000}"/>
    <cellStyle name="_서울 중앙우체국 인테리어공사(03.10.08)" xfId="3759" xr:uid="{00000000-0005-0000-0000-00004B170000}"/>
    <cellStyle name="_서울 중앙우체국 인테리어공사(04.03.29)철희실행(0417)" xfId="3760" xr:uid="{00000000-0005-0000-0000-00004C170000}"/>
    <cellStyle name="_서울 테크노파크 내역서060803" xfId="16199" xr:uid="{00000000-0005-0000-0000-00004D170000}"/>
    <cellStyle name="_서울메트로_CCTV화질개선_rev2(현대엘리베이터)" xfId="16200" xr:uid="{00000000-0005-0000-0000-00004E170000}"/>
    <cellStyle name="_서울보훈병원견적_Alcatel" xfId="16201" xr:uid="{00000000-0005-0000-0000-00004F170000}"/>
    <cellStyle name="_서울빌딩(공내역)" xfId="16202" xr:uid="{00000000-0005-0000-0000-000050170000}"/>
    <cellStyle name="_서울우유(실로)" xfId="16203" xr:uid="{00000000-0005-0000-0000-000051170000}"/>
    <cellStyle name="_서초R&amp;DCampus신축공사(2)(1)" xfId="3761" xr:uid="{00000000-0005-0000-0000-000052170000}"/>
    <cellStyle name="_서초삼익아파트도어,창 견적" xfId="16204" xr:uid="{00000000-0005-0000-0000-000053170000}"/>
    <cellStyle name="_석정(3,4유량계설치공사)" xfId="16205" xr:uid="{00000000-0005-0000-0000-000054170000}"/>
    <cellStyle name="_선도전기(실적기준)" xfId="16206" xr:uid="{00000000-0005-0000-0000-000055170000}"/>
    <cellStyle name="_설계,실행,도급" xfId="16207" xr:uid="{00000000-0005-0000-0000-000056170000}"/>
    <cellStyle name="_설계,실행,도급_00_보고자료(1020)" xfId="16208" xr:uid="{00000000-0005-0000-0000-000057170000}"/>
    <cellStyle name="_설계,실행,도급_2004년하반기토목운영계획(0813)" xfId="16209" xr:uid="{00000000-0005-0000-0000-000058170000}"/>
    <cellStyle name="_설계,실행,도급_2004년하반기토목운영계획(0813)_00_보고자료(1020)" xfId="16210" xr:uid="{00000000-0005-0000-0000-000059170000}"/>
    <cellStyle name="_설계,실행,도급_2004년하반기토목운영계획(0813)_전체배치도(공사현장)" xfId="16211" xr:uid="{00000000-0005-0000-0000-00005A170000}"/>
    <cellStyle name="_설계,실행,도급_전체배치도(공사현장)" xfId="16212" xr:uid="{00000000-0005-0000-0000-00005B170000}"/>
    <cellStyle name="_설계,실행,도급_착수보고서2-2" xfId="16213" xr:uid="{00000000-0005-0000-0000-00005C170000}"/>
    <cellStyle name="_설계,실행,도급_착수보고서2-2_00_보고자료(1020)" xfId="16214" xr:uid="{00000000-0005-0000-0000-00005D170000}"/>
    <cellStyle name="_설계,실행,도급_착수보고서2-2_2004년하반기토목운영계획(0813)" xfId="16215" xr:uid="{00000000-0005-0000-0000-00005E170000}"/>
    <cellStyle name="_설계,실행,도급_착수보고서2-2_2004년하반기토목운영계획(0813)_00_보고자료(1020)" xfId="16216" xr:uid="{00000000-0005-0000-0000-00005F170000}"/>
    <cellStyle name="_설계,실행,도급_착수보고서2-2_2004년하반기토목운영계획(0813)_전체배치도(공사현장)" xfId="16217" xr:uid="{00000000-0005-0000-0000-000060170000}"/>
    <cellStyle name="_설계,실행,도급_착수보고서2-2_전체배치도(공사현장)" xfId="16218" xr:uid="{00000000-0005-0000-0000-000061170000}"/>
    <cellStyle name="_설계,실행,도급_착수보고서2-2_착수보고서(본사)" xfId="16219" xr:uid="{00000000-0005-0000-0000-000062170000}"/>
    <cellStyle name="_설계,실행,도급_착수보고서2-2_착수보고서(본사)_00_보고자료(1020)" xfId="16220" xr:uid="{00000000-0005-0000-0000-000063170000}"/>
    <cellStyle name="_설계,실행,도급_착수보고서2-2_착수보고서(본사)_2004년하반기토목운영계획(0813)" xfId="16221" xr:uid="{00000000-0005-0000-0000-000064170000}"/>
    <cellStyle name="_설계,실행,도급_착수보고서2-2_착수보고서(본사)_2004년하반기토목운영계획(0813)_00_보고자료(1020)" xfId="16222" xr:uid="{00000000-0005-0000-0000-000065170000}"/>
    <cellStyle name="_설계,실행,도급_착수보고서2-2_착수보고서(본사)_2004년하반기토목운영계획(0813)_전체배치도(공사현장)" xfId="16223" xr:uid="{00000000-0005-0000-0000-000066170000}"/>
    <cellStyle name="_설계,실행,도급_착수보고서2-2_착수보고서(본사)_전체배치도(공사현장)" xfId="16224" xr:uid="{00000000-0005-0000-0000-000067170000}"/>
    <cellStyle name="_설계,실행,도급_착수보고서2-2_착수보고서1" xfId="16225" xr:uid="{00000000-0005-0000-0000-000068170000}"/>
    <cellStyle name="_설계,실행,도급_착수보고서2-2_착수보고서1_00_보고자료(1020)" xfId="16226" xr:uid="{00000000-0005-0000-0000-000069170000}"/>
    <cellStyle name="_설계,실행,도급_착수보고서2-2_착수보고서1_2004년하반기토목운영계획(0813)" xfId="16227" xr:uid="{00000000-0005-0000-0000-00006A170000}"/>
    <cellStyle name="_설계,실행,도급_착수보고서2-2_착수보고서1_2004년하반기토목운영계획(0813)_00_보고자료(1020)" xfId="16228" xr:uid="{00000000-0005-0000-0000-00006B170000}"/>
    <cellStyle name="_설계,실행,도급_착수보고서2-2_착수보고서1_2004년하반기토목운영계획(0813)_전체배치도(공사현장)" xfId="16229" xr:uid="{00000000-0005-0000-0000-00006C170000}"/>
    <cellStyle name="_설계,실행,도급_착수보고서2-2_착수보고서1_전체배치도(공사현장)" xfId="16230" xr:uid="{00000000-0005-0000-0000-00006D170000}"/>
    <cellStyle name="_설계,실행,도급_착수보고서2-2_평택공정표(2004-1)" xfId="16231" xr:uid="{00000000-0005-0000-0000-00006E170000}"/>
    <cellStyle name="_설계,실행,도급_착수보고서2-2_평택공정표(2004-1)_00_보고자료(1020)" xfId="16232" xr:uid="{00000000-0005-0000-0000-00006F170000}"/>
    <cellStyle name="_설계,실행,도급_착수보고서2-2_평택공정표(2004-1)_2004년하반기토목운영계획(0813)" xfId="16233" xr:uid="{00000000-0005-0000-0000-000070170000}"/>
    <cellStyle name="_설계,실행,도급_착수보고서2-2_평택공정표(2004-1)_2004년하반기토목운영계획(0813)_00_보고자료(1020)" xfId="16234" xr:uid="{00000000-0005-0000-0000-000071170000}"/>
    <cellStyle name="_설계,실행,도급_착수보고서2-2_평택공정표(2004-1)_2004년하반기토목운영계획(0813)_전체배치도(공사현장)" xfId="16235" xr:uid="{00000000-0005-0000-0000-000072170000}"/>
    <cellStyle name="_설계,실행,도급_착수보고서2-2_평택공정표(2004-1)_전체배치도(공사현장)" xfId="16236" xr:uid="{00000000-0005-0000-0000-000073170000}"/>
    <cellStyle name="_설계내역서" xfId="16237" xr:uid="{00000000-0005-0000-0000-000074170000}"/>
    <cellStyle name="_설계변경내역서" xfId="16238" xr:uid="{00000000-0005-0000-0000-000075170000}"/>
    <cellStyle name="_설계서용지(갑)" xfId="16239" xr:uid="{00000000-0005-0000-0000-000076170000}"/>
    <cellStyle name="_설변3" xfId="16240" xr:uid="{00000000-0005-0000-0000-000077170000}"/>
    <cellStyle name="_설변계약 견적서" xfId="16241" xr:uid="{00000000-0005-0000-0000-000078170000}"/>
    <cellStyle name="_설비BM1" xfId="3762" xr:uid="{00000000-0005-0000-0000-000079170000}"/>
    <cellStyle name="_설비공사대갑내역" xfId="16242" xr:uid="{00000000-0005-0000-0000-00007A170000}"/>
    <cellStyle name="_설비공사실행내역" xfId="16243" xr:uid="{00000000-0005-0000-0000-00007B170000}"/>
    <cellStyle name="_설비내역" xfId="3763" xr:uid="{00000000-0005-0000-0000-00007C170000}"/>
    <cellStyle name="_설비내역서" xfId="16244" xr:uid="{00000000-0005-0000-0000-00007D170000}"/>
    <cellStyle name="_설비분담내역(남성)" xfId="3764" xr:uid="{00000000-0005-0000-0000-00007E170000}"/>
    <cellStyle name="_설비분담내역(동영)" xfId="3765" xr:uid="{00000000-0005-0000-0000-00007F170000}"/>
    <cellStyle name="_설비용량변경" xfId="16245" xr:uid="{00000000-0005-0000-0000-000080170000}"/>
    <cellStyle name="_설치위치별세부내역(VMS)-0323" xfId="16246" xr:uid="{00000000-0005-0000-0000-000081170000}"/>
    <cellStyle name="_설치위치별세부내역_AVI_1(new)" xfId="16247" xr:uid="{00000000-0005-0000-0000-000082170000}"/>
    <cellStyle name="_설치인건비" xfId="3766" xr:uid="{00000000-0005-0000-0000-000083170000}"/>
    <cellStyle name="_성남  금강동 영원무역 빌딩 신축" xfId="16248" xr:uid="{00000000-0005-0000-0000-000084170000}"/>
    <cellStyle name="_성남금광동영원무역센타전기" xfId="16249" xr:uid="{00000000-0005-0000-0000-000085170000}"/>
    <cellStyle name="_성동구청" xfId="16250" xr:uid="{00000000-0005-0000-0000-000086170000}"/>
    <cellStyle name="_성령교회 임시전력 견적" xfId="16251" xr:uid="{00000000-0005-0000-0000-000087170000}"/>
    <cellStyle name="_성신여대" xfId="16252" xr:uid="{00000000-0005-0000-0000-000088170000}"/>
    <cellStyle name="_성진_A-PJT 추가분 증감내역서(성진)" xfId="16253" xr:uid="{00000000-0005-0000-0000-000089170000}"/>
    <cellStyle name="_세로갑지" xfId="16254" xr:uid="{00000000-0005-0000-0000-00008A170000}"/>
    <cellStyle name="_세원-skNEWTOWER" xfId="16255" xr:uid="{00000000-0005-0000-0000-00008B170000}"/>
    <cellStyle name="_소각EP추가공사" xfId="16256" xr:uid="{00000000-0005-0000-0000-00008C170000}"/>
    <cellStyle name="_소각견적-계장수정(건설제출)" xfId="16257" xr:uid="{00000000-0005-0000-0000-00008D170000}"/>
    <cellStyle name="_소각전기내역서1203" xfId="16258" xr:uid="{00000000-0005-0000-0000-00008E170000}"/>
    <cellStyle name="_소코드1" xfId="16259" xr:uid="{00000000-0005-0000-0000-00008F170000}"/>
    <cellStyle name="_송도(D1-D4)_수정" xfId="16260" xr:uid="{00000000-0005-0000-0000-000090170000}"/>
    <cellStyle name="_송도22블럭갑지" xfId="16261" xr:uid="{00000000-0005-0000-0000-000091170000}"/>
    <cellStyle name="_송도국제학교_신축(내역서)(060420)" xfId="16262" xr:uid="{00000000-0005-0000-0000-000092170000}"/>
    <cellStyle name="_송학하수품의(설계넣고)" xfId="16263" xr:uid="{00000000-0005-0000-0000-000093170000}"/>
    <cellStyle name="_송현실행내역" xfId="16264" xr:uid="{00000000-0005-0000-0000-000094170000}"/>
    <cellStyle name="_수량및 단가 산출내용표" xfId="16265" xr:uid="{00000000-0005-0000-0000-000095170000}"/>
    <cellStyle name="_수량및 단가 산출내용표_8.1차 전원공사(0808)" xfId="16266" xr:uid="{00000000-0005-0000-0000-000096170000}"/>
    <cellStyle name="_수량및 단가 산출내용표_AC-05옥내기기기초" xfId="16267" xr:uid="{00000000-0005-0000-0000-000097170000}"/>
    <cellStyle name="_수량산출(사기성05)" xfId="16268" xr:uid="{00000000-0005-0000-0000-000098170000}"/>
    <cellStyle name="_수량산출(사기성07)" xfId="16269" xr:uid="{00000000-0005-0000-0000-000099170000}"/>
    <cellStyle name="_수량산출서" xfId="16270" xr:uid="{00000000-0005-0000-0000-00009A170000}"/>
    <cellStyle name="_수량산출서(전기)" xfId="16271" xr:uid="{00000000-0005-0000-0000-00009B170000}"/>
    <cellStyle name="_수량산출서-한보기공" xfId="3767" xr:uid="{00000000-0005-0000-0000-00009C170000}"/>
    <cellStyle name="_수원통합국사 보안시스템 견적서_신화080723_ver1" xfId="16272" xr:uid="{00000000-0005-0000-0000-00009D170000}"/>
    <cellStyle name="_수주손익보고" xfId="16273" xr:uid="{00000000-0005-0000-0000-00009E170000}"/>
    <cellStyle name="_수지자이아파트내역서-2" xfId="16274" xr:uid="{00000000-0005-0000-0000-00009F170000}"/>
    <cellStyle name="_숙소동설계변경 최종" xfId="16275" xr:uid="{00000000-0005-0000-0000-0000A0170000}"/>
    <cellStyle name="_숙소동설변" xfId="16276" xr:uid="{00000000-0005-0000-0000-0000A1170000}"/>
    <cellStyle name="_순천역사(동경)" xfId="16277" xr:uid="{00000000-0005-0000-0000-0000A2170000}"/>
    <cellStyle name="_스튜디오" xfId="16278" xr:uid="{00000000-0005-0000-0000-0000A3170000}"/>
    <cellStyle name="_승원-월성원자력(철콘)" xfId="16279" xr:uid="{00000000-0005-0000-0000-0000A4170000}"/>
    <cellStyle name="_시공모식도1013" xfId="16280" xr:uid="{00000000-0005-0000-0000-0000A5170000}"/>
    <cellStyle name="_시설 언더패스 견적-40202" xfId="16281" xr:uid="{00000000-0005-0000-0000-0000A6170000}"/>
    <cellStyle name="_시설 언더패스 견적-40204" xfId="16282" xr:uid="{00000000-0005-0000-0000-0000A7170000}"/>
    <cellStyle name="_시설 언더패스 견적-40225" xfId="16283" xr:uid="{00000000-0005-0000-0000-0000A8170000}"/>
    <cellStyle name="_시화공단일위대가" xfId="16284" xr:uid="{00000000-0005-0000-0000-0000A9170000}"/>
    <cellStyle name="_신경주역사전기내역서(1단계0427)" xfId="16285" xr:uid="{00000000-0005-0000-0000-0000AA170000}"/>
    <cellStyle name="_신규 보고자료_매립_041026" xfId="16286" xr:uid="{00000000-0005-0000-0000-0000AB170000}"/>
    <cellStyle name="_신도림아파트임시" xfId="16287" xr:uid="{00000000-0005-0000-0000-0000AC170000}"/>
    <cellStyle name="_신림1공구내역1" xfId="3768" xr:uid="{00000000-0005-0000-0000-0000AD170000}"/>
    <cellStyle name="_신봉2변경내역서" xfId="3769" xr:uid="{00000000-0005-0000-0000-0000AE170000}"/>
    <cellStyle name="_신봉2차(실행)" xfId="3770" xr:uid="{00000000-0005-0000-0000-0000AF170000}"/>
    <cellStyle name="_신촌 트리플지점 내장공사" xfId="16288" xr:uid="{00000000-0005-0000-0000-0000B0170000}"/>
    <cellStyle name="_신촌(2차)트리플지점(원본)" xfId="16289" xr:uid="{00000000-0005-0000-0000-0000B1170000}"/>
    <cellStyle name="_실버타운가설전력산출서" xfId="16290" xr:uid="{00000000-0005-0000-0000-0000B2170000}"/>
    <cellStyle name="_실정보고내역서(역곡고가교)" xfId="16291" xr:uid="{00000000-0005-0000-0000-0000B3170000}"/>
    <cellStyle name="_실트론3공장 재이용설비공사 견적(FUTURE분)_0723" xfId="16292" xr:uid="{00000000-0005-0000-0000-0000B4170000}"/>
    <cellStyle name="_실트론노임7월(2회)" xfId="16293" xr:uid="{00000000-0005-0000-0000-0000B5170000}"/>
    <cellStyle name="_실트론노임7월(2회)_1월노임(여수)" xfId="16294" xr:uid="{00000000-0005-0000-0000-0000B6170000}"/>
    <cellStyle name="_실트론노임7월(2회)_1월노임(여수)_lg상사2평촌물류센타실행4차04.7.12" xfId="16295" xr:uid="{00000000-0005-0000-0000-0000B7170000}"/>
    <cellStyle name="_실트론노임7월(2회)_1월노임(여수)_실행05.1.19" xfId="16296" xr:uid="{00000000-0005-0000-0000-0000B8170000}"/>
    <cellStyle name="_실트론노임7월(2회)_lg상사2평촌물류센타실행4차04.7.12" xfId="16297" xr:uid="{00000000-0005-0000-0000-0000B9170000}"/>
    <cellStyle name="_실트론노임7월(2회)_기안" xfId="16298" xr:uid="{00000000-0005-0000-0000-0000BA170000}"/>
    <cellStyle name="_실트론노임7월(2회)_기안_lg상사2평촌물류센타실행4차04.7.12" xfId="16299" xr:uid="{00000000-0005-0000-0000-0000BB170000}"/>
    <cellStyle name="_실트론노임7월(2회)_기안_실행05.1.19" xfId="16300" xr:uid="{00000000-0005-0000-0000-0000BC170000}"/>
    <cellStyle name="_실트론노임7월(2회)_물량산출-03.02.10" xfId="16301" xr:uid="{00000000-0005-0000-0000-0000BD170000}"/>
    <cellStyle name="_실트론노임7월(2회)_물량산출-03.02.10_lg상사2평촌물류센타실행4차04.7.12" xfId="16302" xr:uid="{00000000-0005-0000-0000-0000BE170000}"/>
    <cellStyle name="_실트론노임7월(2회)_물량산출-03.02.10_실행05.1.19" xfId="16303" xr:uid="{00000000-0005-0000-0000-0000BF170000}"/>
    <cellStyle name="_실트론노임7월(2회)_실행05.1.19" xfId="16304" xr:uid="{00000000-0005-0000-0000-0000C0170000}"/>
    <cellStyle name="_실트론노임7월(2회)_천안노임03.02.28(2회)" xfId="16305" xr:uid="{00000000-0005-0000-0000-0000C1170000}"/>
    <cellStyle name="_실트론노임7월(2회)_천안노임03.02.28(2회)_lg상사2평촌물류센타실행4차04.7.12" xfId="16306" xr:uid="{00000000-0005-0000-0000-0000C2170000}"/>
    <cellStyle name="_실트론노임7월(2회)_천안노임03.02.28(2회)_실행05.1.19" xfId="16307" xr:uid="{00000000-0005-0000-0000-0000C3170000}"/>
    <cellStyle name="_실트론노임8월(3회)" xfId="16308" xr:uid="{00000000-0005-0000-0000-0000C4170000}"/>
    <cellStyle name="_실트론노임8월(3회)_1월노임(여수)" xfId="16309" xr:uid="{00000000-0005-0000-0000-0000C5170000}"/>
    <cellStyle name="_실트론노임8월(3회)_1월노임(여수)_lg상사2평촌물류센타실행4차04.7.12" xfId="16310" xr:uid="{00000000-0005-0000-0000-0000C6170000}"/>
    <cellStyle name="_실트론노임8월(3회)_1월노임(여수)_실행05.1.19" xfId="16311" xr:uid="{00000000-0005-0000-0000-0000C7170000}"/>
    <cellStyle name="_실트론노임8월(3회)_lg상사2평촌물류센타실행4차04.7.12" xfId="16312" xr:uid="{00000000-0005-0000-0000-0000C8170000}"/>
    <cellStyle name="_실트론노임8월(3회)_물량산출-03.02.10" xfId="16313" xr:uid="{00000000-0005-0000-0000-0000C9170000}"/>
    <cellStyle name="_실트론노임8월(3회)_물량산출-03.02.10_lg상사2평촌물류센타실행4차04.7.12" xfId="16314" xr:uid="{00000000-0005-0000-0000-0000CA170000}"/>
    <cellStyle name="_실트론노임8월(3회)_물량산출-03.02.10_실행05.1.19" xfId="16315" xr:uid="{00000000-0005-0000-0000-0000CB170000}"/>
    <cellStyle name="_실트론노임8월(3회)_실행05.1.19" xfId="16316" xr:uid="{00000000-0005-0000-0000-0000CC170000}"/>
    <cellStyle name="_실트론노임8월(3회)_천안노임03.02.28(2회)" xfId="16317" xr:uid="{00000000-0005-0000-0000-0000CD170000}"/>
    <cellStyle name="_실트론노임8월(3회)_천안노임03.02.28(2회)_lg상사2평촌물류센타실행4차04.7.12" xfId="16318" xr:uid="{00000000-0005-0000-0000-0000CE170000}"/>
    <cellStyle name="_실트론노임8월(3회)_천안노임03.02.28(2회)_실행05.1.19" xfId="16319" xr:uid="{00000000-0005-0000-0000-0000CF170000}"/>
    <cellStyle name="_실트론노임9월(4회)" xfId="16320" xr:uid="{00000000-0005-0000-0000-0000D0170000}"/>
    <cellStyle name="_실트론노임9월(4회)_1월노임(여수)" xfId="16321" xr:uid="{00000000-0005-0000-0000-0000D1170000}"/>
    <cellStyle name="_실트론노임9월(4회)_1월노임(여수)_lg상사2평촌물류센타실행4차04.7.12" xfId="16322" xr:uid="{00000000-0005-0000-0000-0000D2170000}"/>
    <cellStyle name="_실트론노임9월(4회)_1월노임(여수)_실행05.1.19" xfId="16323" xr:uid="{00000000-0005-0000-0000-0000D3170000}"/>
    <cellStyle name="_실트론노임9월(4회)_lg상사2평촌물류센타실행4차04.7.12" xfId="16324" xr:uid="{00000000-0005-0000-0000-0000D4170000}"/>
    <cellStyle name="_실트론노임9월(4회)_물량산출-03.02.10" xfId="16325" xr:uid="{00000000-0005-0000-0000-0000D5170000}"/>
    <cellStyle name="_실트론노임9월(4회)_물량산출-03.02.10_lg상사2평촌물류센타실행4차04.7.12" xfId="16326" xr:uid="{00000000-0005-0000-0000-0000D6170000}"/>
    <cellStyle name="_실트론노임9월(4회)_물량산출-03.02.10_실행05.1.19" xfId="16327" xr:uid="{00000000-0005-0000-0000-0000D7170000}"/>
    <cellStyle name="_실트론노임9월(4회)_실행05.1.19" xfId="16328" xr:uid="{00000000-0005-0000-0000-0000D8170000}"/>
    <cellStyle name="_실트론노임9월(4회)_천안노임03.02.28(2회)" xfId="16329" xr:uid="{00000000-0005-0000-0000-0000D9170000}"/>
    <cellStyle name="_실트론노임9월(4회)_천안노임03.02.28(2회)_lg상사2평촌물류센타실행4차04.7.12" xfId="16330" xr:uid="{00000000-0005-0000-0000-0000DA170000}"/>
    <cellStyle name="_실트론노임9월(4회)_천안노임03.02.28(2회)_실행05.1.19" xfId="16331" xr:uid="{00000000-0005-0000-0000-0000DB170000}"/>
    <cellStyle name="_실트론노임9월(4회)1" xfId="16332" xr:uid="{00000000-0005-0000-0000-0000DC170000}"/>
    <cellStyle name="_실트론노임9월(4회)1_1월노임(여수)_lg상사2평촌물류센타실행4차04.7.12" xfId="16333" xr:uid="{00000000-0005-0000-0000-0000DD170000}"/>
    <cellStyle name="_실트론노임9월(4회)1_1월노임(여수)_실행05.1.19" xfId="16334" xr:uid="{00000000-0005-0000-0000-0000DE170000}"/>
    <cellStyle name="_실트론노임9월(4회)1_lg상사2평촌물류센타실행4차04.7.12" xfId="16335" xr:uid="{00000000-0005-0000-0000-0000DF170000}"/>
    <cellStyle name="_실트론노임9월(4회)1_물량산출-03.02.10" xfId="16336" xr:uid="{00000000-0005-0000-0000-0000E0170000}"/>
    <cellStyle name="_실트론노임9월(4회)1_물량산출-03.02.10_lg상사2평촌물류센타실행4차04.7.12" xfId="16337" xr:uid="{00000000-0005-0000-0000-0000E1170000}"/>
    <cellStyle name="_실트론노임9월(4회)1_물량산출-03.02.10_실행05.1.19" xfId="16338" xr:uid="{00000000-0005-0000-0000-0000E2170000}"/>
    <cellStyle name="_실트론노임9월(4회)1_천안노임03.02.28(2회)" xfId="16339" xr:uid="{00000000-0005-0000-0000-0000E3170000}"/>
    <cellStyle name="_실트론노임9월(4회)1_천안노임03.02.28(2회)_lg상사2평촌물류센타실행4차04.7.12" xfId="16340" xr:uid="{00000000-0005-0000-0000-0000E4170000}"/>
    <cellStyle name="_실트론노임9월(4회)1_천안노임03.02.28(2회)_실행05.1.19" xfId="16341" xr:uid="{00000000-0005-0000-0000-0000E5170000}"/>
    <cellStyle name="_실트론물량" xfId="16342" xr:uid="{00000000-0005-0000-0000-0000E6170000}"/>
    <cellStyle name="_실트론물량_lg상사2평촌물류센타실행4차04.7.12" xfId="16343" xr:uid="{00000000-0005-0000-0000-0000E7170000}"/>
    <cellStyle name="_실트론물량_관동대노임03.01.03(1회-최종)" xfId="16344" xr:uid="{00000000-0005-0000-0000-0000E8170000}"/>
    <cellStyle name="_실트론물량_관동대노임03.01.03(1회-최종)_1월노임(여수)" xfId="16345" xr:uid="{00000000-0005-0000-0000-0000E9170000}"/>
    <cellStyle name="_실트론물량_관동대노임03.01.03(1회-최종)_1월노임(여수)_lg상사2평촌물류센타실행4차04.7.12" xfId="16346" xr:uid="{00000000-0005-0000-0000-0000EA170000}"/>
    <cellStyle name="_실트론물량_관동대노임03.01.03(1회-최종)_1월노임(여수)_실행05.1.19" xfId="16347" xr:uid="{00000000-0005-0000-0000-0000EB170000}"/>
    <cellStyle name="_실트론물량_관동대노임03.01.03(1회-최종)_lg상사2평촌물류센타실행4차04.7.12" xfId="16348" xr:uid="{00000000-0005-0000-0000-0000EC170000}"/>
    <cellStyle name="_실트론물량_관동대노임03.01.03(1회-최종)_실행05.1.19" xfId="16349" xr:uid="{00000000-0005-0000-0000-0000ED170000}"/>
    <cellStyle name="_실트론물량_관동대노임03.01.03(1회-최종)_천안노임03.02.28(2회)" xfId="16350" xr:uid="{00000000-0005-0000-0000-0000EE170000}"/>
    <cellStyle name="_실트론물량_관동대노임03.01.03(1회-최종)_천안노임03.02.28(2회)_lg상사2평촌물류센타실행4차04.7.12" xfId="16351" xr:uid="{00000000-0005-0000-0000-0000EF170000}"/>
    <cellStyle name="_실트론물량_관동대노임03.01.03(1회-최종)_천안노임03.02.28(2회)_실행05.1.19" xfId="16352" xr:uid="{00000000-0005-0000-0000-0000F0170000}"/>
    <cellStyle name="_실트론물량_관동대노임03.01월(1회-가불)" xfId="16353" xr:uid="{00000000-0005-0000-0000-0000F1170000}"/>
    <cellStyle name="_실트론물량_관동대노임03.01월(1회-가불)_1월노임(여수)" xfId="16354" xr:uid="{00000000-0005-0000-0000-0000F2170000}"/>
    <cellStyle name="_실트론물량_관동대노임03.01월(1회-가불)_1월노임(여수)_lg상사2평촌물류센타실행4차04.7.12" xfId="16355" xr:uid="{00000000-0005-0000-0000-0000F3170000}"/>
    <cellStyle name="_실트론물량_관동대노임03.01월(1회-가불)_1월노임(여수)_실행05.1.19" xfId="16356" xr:uid="{00000000-0005-0000-0000-0000F4170000}"/>
    <cellStyle name="_실트론물량_관동대노임03.01월(1회-가불)_lg상사2평촌물류센타실행4차04.7.12" xfId="16357" xr:uid="{00000000-0005-0000-0000-0000F5170000}"/>
    <cellStyle name="_실트론물량_관동대노임03.01월(1회-가불)_물량산출-03.02.10" xfId="16358" xr:uid="{00000000-0005-0000-0000-0000F6170000}"/>
    <cellStyle name="_실트론물량_관동대노임03.01월(1회-가불)_물량산출-03.02.10_lg상사2평촌물류센타실행4차04.7.12" xfId="16359" xr:uid="{00000000-0005-0000-0000-0000F7170000}"/>
    <cellStyle name="_실트론물량_관동대노임03.01월(1회-가불)_물량산출-03.02.10_실행05.1.19" xfId="16360" xr:uid="{00000000-0005-0000-0000-0000F8170000}"/>
    <cellStyle name="_실트론물량_관동대노임03.01월(1회-가불)_실행05.1.19" xfId="16361" xr:uid="{00000000-0005-0000-0000-0000F9170000}"/>
    <cellStyle name="_실트론물량_관동대노임03.01월(1회-가불)_천안노임03.02.28(2회)" xfId="16362" xr:uid="{00000000-0005-0000-0000-0000FA170000}"/>
    <cellStyle name="_실트론물량_관동대노임03.01월(1회-가불)_천안노임03.02.28(2회)_lg상사2평촌물류센타실행4차04.7.12" xfId="16363" xr:uid="{00000000-0005-0000-0000-0000FB170000}"/>
    <cellStyle name="_실트론물량_관동대노임03.01월(1회-가불)_천안노임03.02.28(2회)_실행05.1.19" xfId="16364" xr:uid="{00000000-0005-0000-0000-0000FC170000}"/>
    <cellStyle name="_실트론물량_기안(관동대)" xfId="16365" xr:uid="{00000000-0005-0000-0000-0000FD170000}"/>
    <cellStyle name="_실트론물량_기안(관동대)_lg상사2평촌물류센타실행4차04.7.12" xfId="16366" xr:uid="{00000000-0005-0000-0000-0000FE170000}"/>
    <cellStyle name="_실트론물량_기안(관동대)_기안" xfId="16367" xr:uid="{00000000-0005-0000-0000-0000FF170000}"/>
    <cellStyle name="_실트론물량_기안(관동대)_기안_lg상사2평촌물류센타실행4차04.7.12" xfId="16368" xr:uid="{00000000-0005-0000-0000-000000180000}"/>
    <cellStyle name="_실트론물량_기안(관동대)_기안_실행05.1.19" xfId="16369" xr:uid="{00000000-0005-0000-0000-000001180000}"/>
    <cellStyle name="_실트론물량_기안(관동대)_실행05.1.19" xfId="16370" xr:uid="{00000000-0005-0000-0000-000002180000}"/>
    <cellStyle name="_실트론물량_기안(실트론)" xfId="16371" xr:uid="{00000000-0005-0000-0000-000003180000}"/>
    <cellStyle name="_실트론물량_기안(실트론)_lg상사2평촌물류센타실행4차04.7.12" xfId="16372" xr:uid="{00000000-0005-0000-0000-000004180000}"/>
    <cellStyle name="_실트론물량_기안(실트론)_기안" xfId="16373" xr:uid="{00000000-0005-0000-0000-000005180000}"/>
    <cellStyle name="_실트론물량_기안(실트론)_기안_lg상사2평촌물류센타실행4차04.7.12" xfId="16374" xr:uid="{00000000-0005-0000-0000-000006180000}"/>
    <cellStyle name="_실트론물량_기안(실트론)_기안_실행05.1.19" xfId="16375" xr:uid="{00000000-0005-0000-0000-000007180000}"/>
    <cellStyle name="_실트론물량_기안(실트론)_실행05.1.19" xfId="16376" xr:uid="{00000000-0005-0000-0000-000008180000}"/>
    <cellStyle name="_실트론물량_기안(천안)" xfId="16377" xr:uid="{00000000-0005-0000-0000-000009180000}"/>
    <cellStyle name="_실트론물량_기안(천안)_lg상사2평촌물류센타실행4차04.7.12" xfId="16378" xr:uid="{00000000-0005-0000-0000-00000A180000}"/>
    <cellStyle name="_실트론물량_기안(천안)_기안" xfId="16379" xr:uid="{00000000-0005-0000-0000-00000B180000}"/>
    <cellStyle name="_실트론물량_기안(천안)_기안_lg상사2평촌물류센타실행4차04.7.12" xfId="16380" xr:uid="{00000000-0005-0000-0000-00000C180000}"/>
    <cellStyle name="_실트론물량_기안(천안)_실행05.1.19" xfId="16381" xr:uid="{00000000-0005-0000-0000-00000D180000}"/>
    <cellStyle name="_실트론물량_실트론노임7월(2회)" xfId="16382" xr:uid="{00000000-0005-0000-0000-00000E180000}"/>
    <cellStyle name="_실트론물량_실트론노임7월(2회)_1월노임(여수)" xfId="16383" xr:uid="{00000000-0005-0000-0000-00000F180000}"/>
    <cellStyle name="_실트론물량_실트론노임7월(2회)_1월노임(여수)_lg상사2평촌물류센타실행4차04.7.12" xfId="16384" xr:uid="{00000000-0005-0000-0000-000010180000}"/>
    <cellStyle name="_실트론물량_실트론노임7월(2회)_1월노임(여수)_실행05.1.19" xfId="16385" xr:uid="{00000000-0005-0000-0000-000011180000}"/>
    <cellStyle name="_실트론물량_실트론노임7월(2회)_lg상사2평촌물류센타실행4차04.7.12" xfId="16386" xr:uid="{00000000-0005-0000-0000-000012180000}"/>
    <cellStyle name="_실트론물량_실트론노임7월(2회)_기안" xfId="16387" xr:uid="{00000000-0005-0000-0000-000013180000}"/>
    <cellStyle name="_실트론물량_실트론노임7월(2회)_기안_lg상사2평촌물류센타실행4차04.7.12" xfId="16388" xr:uid="{00000000-0005-0000-0000-000014180000}"/>
    <cellStyle name="_실트론물량_실트론노임7월(2회)_기안_실행05.1.19" xfId="16389" xr:uid="{00000000-0005-0000-0000-000015180000}"/>
    <cellStyle name="_실트론물량_실트론노임7월(2회)_물량산출-03.02.10" xfId="16390" xr:uid="{00000000-0005-0000-0000-000016180000}"/>
    <cellStyle name="_실트론물량_실트론노임7월(2회)_물량산출-03.02.10_lg상사2평촌물류센타실행4차04.7.12" xfId="16391" xr:uid="{00000000-0005-0000-0000-000017180000}"/>
    <cellStyle name="_실트론물량_실트론노임7월(2회)_물량산출-03.02.10_실행05.1.19" xfId="16392" xr:uid="{00000000-0005-0000-0000-000018180000}"/>
    <cellStyle name="_실트론물량_실트론노임7월(2회)_실행05.1.19" xfId="16393" xr:uid="{00000000-0005-0000-0000-000019180000}"/>
    <cellStyle name="_실트론물량_실트론노임7월(2회)_천안노임03.02.28(2회)" xfId="16394" xr:uid="{00000000-0005-0000-0000-00001A180000}"/>
    <cellStyle name="_실트론물량_실트론노임7월(2회)_천안노임03.02.28(2회)_lg상사2평촌물류센타실행4차04.7.12" xfId="16395" xr:uid="{00000000-0005-0000-0000-00001B180000}"/>
    <cellStyle name="_실트론물량_실트론노임7월(2회)_천안노임03.02.28(2회)_실행05.1.19" xfId="16396" xr:uid="{00000000-0005-0000-0000-00001C180000}"/>
    <cellStyle name="_실트론물량_실트론노임8월(3회)" xfId="16397" xr:uid="{00000000-0005-0000-0000-00001D180000}"/>
    <cellStyle name="_실트론물량_실트론노임8월(3회)_1월노임(여수)" xfId="16398" xr:uid="{00000000-0005-0000-0000-00001E180000}"/>
    <cellStyle name="_실트론물량_실트론노임8월(3회)_1월노임(여수)_lg상사2평촌물류센타실행4차04.7.12" xfId="16399" xr:uid="{00000000-0005-0000-0000-00001F180000}"/>
    <cellStyle name="_실트론물량_실트론노임8월(3회)_1월노임(여수)_실행05.1.19" xfId="16400" xr:uid="{00000000-0005-0000-0000-000020180000}"/>
    <cellStyle name="_실트론물량_실트론노임8월(3회)_lg상사2평촌물류센타실행4차04.7.12" xfId="16401" xr:uid="{00000000-0005-0000-0000-000021180000}"/>
    <cellStyle name="_실트론물량_실트론노임8월(3회)_물량산출-03.02.10" xfId="16402" xr:uid="{00000000-0005-0000-0000-000022180000}"/>
    <cellStyle name="_실트론물량_실트론노임8월(3회)_물량산출-03.02.10_lg상사2평촌물류센타실행4차04.7.12" xfId="16403" xr:uid="{00000000-0005-0000-0000-000023180000}"/>
    <cellStyle name="_실트론물량_실트론노임8월(3회)_물량산출-03.02.10_실행05.1.19" xfId="16404" xr:uid="{00000000-0005-0000-0000-000024180000}"/>
    <cellStyle name="_실트론물량_실트론노임8월(3회)_실행05.1.19" xfId="16405" xr:uid="{00000000-0005-0000-0000-000025180000}"/>
    <cellStyle name="_실트론물량_실트론노임8월(3회)_천안노임03.02.28(2회)" xfId="16406" xr:uid="{00000000-0005-0000-0000-000026180000}"/>
    <cellStyle name="_실트론물량_실트론노임8월(3회)_천안노임03.02.28(2회)_lg상사2평촌물류센타실행4차04.7.12" xfId="16407" xr:uid="{00000000-0005-0000-0000-000027180000}"/>
    <cellStyle name="_실트론물량_실트론노임8월(3회)_천안노임03.02.28(2회)_실행05.1.19" xfId="16408" xr:uid="{00000000-0005-0000-0000-000028180000}"/>
    <cellStyle name="_실트론물량_실트론노임9월(4회)" xfId="16409" xr:uid="{00000000-0005-0000-0000-000029180000}"/>
    <cellStyle name="_실트론물량_실트론노임9월(4회)_1월노임(여수)" xfId="16410" xr:uid="{00000000-0005-0000-0000-00002A180000}"/>
    <cellStyle name="_실트론물량_실트론노임9월(4회)_1월노임(여수)_lg상사2평촌물류센타실행4차04.7.12" xfId="16411" xr:uid="{00000000-0005-0000-0000-00002B180000}"/>
    <cellStyle name="_실트론물량_실트론노임9월(4회)_1월노임(여수)_실행05.1.19" xfId="16412" xr:uid="{00000000-0005-0000-0000-00002C180000}"/>
    <cellStyle name="_실트론물량_실트론노임9월(4회)_lg상사2평촌물류센타실행4차04.7.12" xfId="16413" xr:uid="{00000000-0005-0000-0000-00002D180000}"/>
    <cellStyle name="_실트론물량_실트론노임9월(4회)_물량산출-03.02.10" xfId="16414" xr:uid="{00000000-0005-0000-0000-00002E180000}"/>
    <cellStyle name="_실트론물량_실트론노임9월(4회)_물량산출-03.02.10_lg상사2평촌물류센타실행4차04.7.12" xfId="16415" xr:uid="{00000000-0005-0000-0000-00002F180000}"/>
    <cellStyle name="_실트론물량_실트론노임9월(4회)_물량산출-03.02.10_실행05.1.19" xfId="16416" xr:uid="{00000000-0005-0000-0000-000030180000}"/>
    <cellStyle name="_실트론물량_실트론노임9월(4회)_실행05.1.19" xfId="16417" xr:uid="{00000000-0005-0000-0000-000031180000}"/>
    <cellStyle name="_실트론물량_실트론노임9월(4회)_천안노임03.02.28(2회)" xfId="16418" xr:uid="{00000000-0005-0000-0000-000032180000}"/>
    <cellStyle name="_실트론물량_실트론노임9월(4회)_천안노임03.02.28(2회)_lg상사2평촌물류센타실행4차04.7.12" xfId="16419" xr:uid="{00000000-0005-0000-0000-000033180000}"/>
    <cellStyle name="_실트론물량_실트론노임9월(4회)1" xfId="16420" xr:uid="{00000000-0005-0000-0000-000034180000}"/>
    <cellStyle name="_실트론물량_실트론노임9월(4회)1_1월노임(여수)_lg상사2평촌물류센타실행4차04.7.12" xfId="16421" xr:uid="{00000000-0005-0000-0000-000035180000}"/>
    <cellStyle name="_실트론물량_실트론노임9월(4회)1_1월노임(여수)_실행05.1.19" xfId="16422" xr:uid="{00000000-0005-0000-0000-000036180000}"/>
    <cellStyle name="_실트론물량_실트론노임9월(4회)1_lg상사2평촌물류센타실행4차04.7.12" xfId="16423" xr:uid="{00000000-0005-0000-0000-000037180000}"/>
    <cellStyle name="_실트론물량_실트론노임9월(4회)1_물량산출-03.02.10" xfId="16424" xr:uid="{00000000-0005-0000-0000-000038180000}"/>
    <cellStyle name="_실트론물량_실트론노임9월(4회)1_물량산출-03.02.10_lg상사2평촌물류센타실행4차04.7.12" xfId="16425" xr:uid="{00000000-0005-0000-0000-000039180000}"/>
    <cellStyle name="_실트론물량_실트론노임9월(4회)1_물량산출-03.02.10_실행05.1.19" xfId="16426" xr:uid="{00000000-0005-0000-0000-00003A180000}"/>
    <cellStyle name="_실트론물량_실트론노임9월(4회)1_실행05.1.19" xfId="16427" xr:uid="{00000000-0005-0000-0000-00003B180000}"/>
    <cellStyle name="_실트론물량_실트론노임9월(4회)1_천안노임03.02.28(2회)" xfId="16428" xr:uid="{00000000-0005-0000-0000-00003C180000}"/>
    <cellStyle name="_실트론물량_실트론노임9월(4회)1_천안노임03.02.28(2회)_lg상사2평촌물류센타실행4차04.7.12" xfId="16429" xr:uid="{00000000-0005-0000-0000-00003D180000}"/>
    <cellStyle name="_실트론물량_실트론노임9월(4회)1_천안노임03.02.28(2회)_실행05.1.19" xfId="16430" xr:uid="{00000000-0005-0000-0000-00003E180000}"/>
    <cellStyle name="_실트론물량_실트론정산보고11.20" xfId="16431" xr:uid="{00000000-0005-0000-0000-00003F180000}"/>
    <cellStyle name="_실트론물량_실트론정산보고11.20_1월노임(여수)" xfId="16432" xr:uid="{00000000-0005-0000-0000-000040180000}"/>
    <cellStyle name="_실트론물량_실트론정산보고11.20_1월노임(여수)_lg상사2평촌물류센타실행4차04.7.12" xfId="16433" xr:uid="{00000000-0005-0000-0000-000041180000}"/>
    <cellStyle name="_실트론물량_실트론정산보고11.20_1월노임(여수)_실행05.1.19" xfId="16434" xr:uid="{00000000-0005-0000-0000-000042180000}"/>
    <cellStyle name="_실트론물량_실트론정산보고11.20_물량산출-03.02.10" xfId="16435" xr:uid="{00000000-0005-0000-0000-000043180000}"/>
    <cellStyle name="_실트론물량_실트론정산보고11.20_물량산출-03.02.10_실행05.1.19" xfId="16436" xr:uid="{00000000-0005-0000-0000-000044180000}"/>
    <cellStyle name="_실트론물량_실트론정산보고11.20_실행05.1.19" xfId="16437" xr:uid="{00000000-0005-0000-0000-000045180000}"/>
    <cellStyle name="_실트론물량_실트론정산보고11.20_천안노임03.02.28(2회)_lg상사2평촌물류센타실행4차04.7.12" xfId="16438" xr:uid="{00000000-0005-0000-0000-000046180000}"/>
    <cellStyle name="_실트론물량_실행05.1.19" xfId="16439" xr:uid="{00000000-0005-0000-0000-000047180000}"/>
    <cellStyle name="_실트론물량_원가절감_1월노임(여수)" xfId="16440" xr:uid="{00000000-0005-0000-0000-000048180000}"/>
    <cellStyle name="_실트론물량_원가절감_1월노임(여수)_lg상사2평촌물류센타실행4차04.7.12" xfId="16441" xr:uid="{00000000-0005-0000-0000-000049180000}"/>
    <cellStyle name="_실트론물량_원가절감_lg상사2평촌물류센타실행4차04.7.12" xfId="16442" xr:uid="{00000000-0005-0000-0000-00004A180000}"/>
    <cellStyle name="_실트론물량_원가절감_물량산출-03.02.10" xfId="16443" xr:uid="{00000000-0005-0000-0000-00004B180000}"/>
    <cellStyle name="_실트론물량_원가절감_물량산출-03.02.10_lg상사2평촌물류센타실행4차04.7.12" xfId="16444" xr:uid="{00000000-0005-0000-0000-00004C180000}"/>
    <cellStyle name="_실트론물량_원가절감_물량산출-03.02.10_실행05.1.19" xfId="16445" xr:uid="{00000000-0005-0000-0000-00004D180000}"/>
    <cellStyle name="_실트론물량_원가절감_실행05.1.19" xfId="16446" xr:uid="{00000000-0005-0000-0000-00004E180000}"/>
    <cellStyle name="_실트론물량_원가절감_천안노임03.02.28(2회)" xfId="16447" xr:uid="{00000000-0005-0000-0000-00004F180000}"/>
    <cellStyle name="_실트론물량_원가절감_천안노임03.02.28(2회)_lg상사2평촌물류센타실행4차04.7.12" xfId="16448" xr:uid="{00000000-0005-0000-0000-000050180000}"/>
    <cellStyle name="_실트론물량_원가절감_천안노임03.02.28(2회)_실행05.1.19" xfId="16449" xr:uid="{00000000-0005-0000-0000-000051180000}"/>
    <cellStyle name="_실트론물량_정산보고-5월14일" xfId="16450" xr:uid="{00000000-0005-0000-0000-000052180000}"/>
    <cellStyle name="_실트론물량_정산보고-5월14일_1월노임(여수)" xfId="16451" xr:uid="{00000000-0005-0000-0000-000053180000}"/>
    <cellStyle name="_실트론물량_정산보고-5월14일_1월노임(여수)_lg상사2평촌물류센타실행4차04.7.12" xfId="16452" xr:uid="{00000000-0005-0000-0000-000054180000}"/>
    <cellStyle name="_실트론물량_정산보고-5월14일_1월노임(여수)_실행05.1.19" xfId="16453" xr:uid="{00000000-0005-0000-0000-000055180000}"/>
    <cellStyle name="_실트론물량_정산보고-5월14일_lg상사2평촌물류센타실행4차04.7.12" xfId="16454" xr:uid="{00000000-0005-0000-0000-000056180000}"/>
    <cellStyle name="_실트론물량_정산보고-5월14일_물량산출-03.02.10" xfId="16455" xr:uid="{00000000-0005-0000-0000-000057180000}"/>
    <cellStyle name="_실트론물량_정산보고-5월14일_물량산출-03.02.10_lg상사2평촌물류센타실행4차04.7.12" xfId="16456" xr:uid="{00000000-0005-0000-0000-000058180000}"/>
    <cellStyle name="_실트론물량_정산보고-5월14일_물량산출-03.02.10_실행05.1.19" xfId="16457" xr:uid="{00000000-0005-0000-0000-000059180000}"/>
    <cellStyle name="_실트론물량_정산보고-5월14일_실행05.1.19" xfId="16458" xr:uid="{00000000-0005-0000-0000-00005A180000}"/>
    <cellStyle name="_실트론물량_정산보고-5월14일_천안노임03.02.28(2회)" xfId="16459" xr:uid="{00000000-0005-0000-0000-00005B180000}"/>
    <cellStyle name="_실트론물량_정산보고-5월14일_천안노임03.02.28(2회)_lg상사2평촌물류센타실행4차04.7.12" xfId="16460" xr:uid="{00000000-0005-0000-0000-00005C180000}"/>
    <cellStyle name="_실트론물량_정산보고-5월14일_천안노임03.02.28(2회)_실행05.1.19" xfId="16461" xr:uid="{00000000-0005-0000-0000-00005D180000}"/>
    <cellStyle name="_실트론물량_천안노임03.01.03(1회)" xfId="16462" xr:uid="{00000000-0005-0000-0000-00005E180000}"/>
    <cellStyle name="_실트론물량_천안노임03.01.03(1회)_1월노임(여수)" xfId="16463" xr:uid="{00000000-0005-0000-0000-00005F180000}"/>
    <cellStyle name="_실트론물량_천안노임03.01.03(1회)_1월노임(여수)_lg상사2평촌물류센타실행4차04.7.12" xfId="16464" xr:uid="{00000000-0005-0000-0000-000060180000}"/>
    <cellStyle name="_실트론물량_천안노임03.01.03(1회)_1월노임(여수)_실행05.1.19" xfId="16465" xr:uid="{00000000-0005-0000-0000-000061180000}"/>
    <cellStyle name="_실트론물량_천안노임03.01.03(1회)_lg상사2평촌물류센타실행4차04.7.12" xfId="16466" xr:uid="{00000000-0005-0000-0000-000062180000}"/>
    <cellStyle name="_실트론물량_천안노임03.01.03(1회)_실행05.1.19" xfId="16467" xr:uid="{00000000-0005-0000-0000-000063180000}"/>
    <cellStyle name="_실트론물량_천안노임03.01.03(1회)_천안노임03.02.28(2회)" xfId="16468" xr:uid="{00000000-0005-0000-0000-000064180000}"/>
    <cellStyle name="_실트론물량_천안노임03.01.03(1회)_천안노임03.02.28(2회)_lg상사2평촌물류센타실행4차04.7.12" xfId="16469" xr:uid="{00000000-0005-0000-0000-000065180000}"/>
    <cellStyle name="_실트론물량_천안노임03.01.03(1회)_천안노임03.02.28(2회)_실행05.1.19" xfId="16470" xr:uid="{00000000-0005-0000-0000-000066180000}"/>
    <cellStyle name="_실트론실행-5,20" xfId="16471" xr:uid="{00000000-0005-0000-0000-000067180000}"/>
    <cellStyle name="_실트론실행-5,20_345동견적서(11(1)(1).19)" xfId="16472" xr:uid="{00000000-0005-0000-0000-000068180000}"/>
    <cellStyle name="_실트론실행-5,20_345동견적서1" xfId="16473" xr:uid="{00000000-0005-0000-0000-000069180000}"/>
    <cellStyle name="_실트론실행-5,20_갑제출실행내역서(최종 4월14일)" xfId="16474" xr:uid="{00000000-0005-0000-0000-00006A180000}"/>
    <cellStyle name="_실트론실행-5,20_갑제출실행내역서(최종 4월14일)_희성전자견적서05.4.30" xfId="16475" xr:uid="{00000000-0005-0000-0000-00006B180000}"/>
    <cellStyle name="_실트론실행-5,20_국군광주병원(엑사이엔씨)" xfId="16476" xr:uid="{00000000-0005-0000-0000-00006C180000}"/>
    <cellStyle name="_실트론실행-5,20_대구수성문화예술회관" xfId="16477" xr:uid="{00000000-0005-0000-0000-00006D180000}"/>
    <cellStyle name="_실트론실행-5,20_대구수성문화예술회관_lg상사2평촌물류센타실행4차04.7.12" xfId="16478" xr:uid="{00000000-0005-0000-0000-00006E180000}"/>
    <cellStyle name="_실트론실행-5,20_대구수성문화예술회관_실행05.1.19" xfId="16479" xr:uid="{00000000-0005-0000-0000-00006F180000}"/>
    <cellStyle name="_실트론실행-5,20_대전연구소실행예산" xfId="16480" xr:uid="{00000000-0005-0000-0000-000070180000}"/>
    <cellStyle name="_실트론실행-5,20_대전연구소실행예산(최종)" xfId="16481" xr:uid="{00000000-0005-0000-0000-000071180000}"/>
    <cellStyle name="_실트론실행-5,20_대전연구소실행예산(최종)_희성전자견적서05.4.30" xfId="16482" xr:uid="{00000000-0005-0000-0000-000072180000}"/>
    <cellStyle name="_실트론실행-5,20_대전연구소실행예산_국군광주병원(엑사이엔씨)" xfId="16483" xr:uid="{00000000-0005-0000-0000-000073180000}"/>
    <cellStyle name="_실트론실행-5,20_마이크론2실행" xfId="16484" xr:uid="{00000000-0005-0000-0000-000074180000}"/>
    <cellStyle name="_실트론실행-5,20_마이크론2실행_345동견적서(11(1)(1).19)" xfId="16485" xr:uid="{00000000-0005-0000-0000-000075180000}"/>
    <cellStyle name="_실트론실행-5,20_마이크론2실행_345동견적서1" xfId="16486" xr:uid="{00000000-0005-0000-0000-000076180000}"/>
    <cellStyle name="_실트론실행-5,20_마이크론2실행_lg상사2평촌물류센타실행4차04.7.12" xfId="16487" xr:uid="{00000000-0005-0000-0000-000077180000}"/>
    <cellStyle name="_실트론실행-5,20_마이크론2실행_LG전자PDP-A3 물량 및 내역서(12-20)" xfId="16488" xr:uid="{00000000-0005-0000-0000-000078180000}"/>
    <cellStyle name="_실트론실행-5,20_마이크론2실행_PDP3 - PRJ실행" xfId="16489" xr:uid="{00000000-0005-0000-0000-000079180000}"/>
    <cellStyle name="_실트론실행-5,20_마이크론2실행_PDP3 - PRJ실행_LG전자PDP-A3 물량 및 내역서(12-20)" xfId="16490" xr:uid="{00000000-0005-0000-0000-00007A180000}"/>
    <cellStyle name="_실트론실행-5,20_마이크론2실행_PDP3 - PRJ실행_PDP-4기물량(가설칸막이포함)-수정내역" xfId="16491" xr:uid="{00000000-0005-0000-0000-00007B180000}"/>
    <cellStyle name="_실트론실행-5,20_마이크론2실행_PDP3 - PRJ실행_PDP-4기물량(가설칸막이포함)-수정내역_LG전자PDP-A3 물량 및 내역서(12-20)" xfId="16492" xr:uid="{00000000-0005-0000-0000-00007C180000}"/>
    <cellStyle name="_실트론실행-5,20_마이크론2실행_PDP-4기물량(가설칸막이포함)-수정내역" xfId="16493" xr:uid="{00000000-0005-0000-0000-00007D180000}"/>
    <cellStyle name="_실트론실행-5,20_마이크론2실행_PDP-4기물량(가설칸막이포함)-수정내역_LG전자PDP-A3 물량 및 내역서(12-20)" xfId="16494" xr:uid="{00000000-0005-0000-0000-00007E180000}"/>
    <cellStyle name="_실트론실행-5,20_마이크론2실행_견적서05.1.19" xfId="16495" xr:uid="{00000000-0005-0000-0000-00007F180000}"/>
    <cellStyle name="_실트론실행-5,20_마이크론2실행_국군광주병원(엑사이엔씨)" xfId="16496" xr:uid="{00000000-0005-0000-0000-000080180000}"/>
    <cellStyle name="_실트론실행-5,20_마이크론2실행_국군광주병원실행내역" xfId="16497" xr:uid="{00000000-0005-0000-0000-000081180000}"/>
    <cellStyle name="_실트론실행-5,20_마이크론2실행_실행-03.11.18" xfId="16498" xr:uid="{00000000-0005-0000-0000-000082180000}"/>
    <cellStyle name="_실트론실행-5,20_마이크론2실행_실행-03.11.18_lg상사2평촌물류센타실행4차04.7.12" xfId="16499" xr:uid="{00000000-0005-0000-0000-000083180000}"/>
    <cellStyle name="_실트론실행-5,20_마이크론2실행_실행-03.11.18_국군광주병원(엑사이엔씨)" xfId="16500" xr:uid="{00000000-0005-0000-0000-000084180000}"/>
    <cellStyle name="_실트론실행-5,20_마이크론2실행_실행-03.11.18_국군광주병원실행내역" xfId="16501" xr:uid="{00000000-0005-0000-0000-000085180000}"/>
    <cellStyle name="_실트론실행-5,20_마이크론2실행_실행-03.11.18_대전연구소실행예산" xfId="16502" xr:uid="{00000000-0005-0000-0000-000086180000}"/>
    <cellStyle name="_실트론실행-5,20_마이크론2실행_실행-03.11.18_대전연구소실행예산(최종)" xfId="16503" xr:uid="{00000000-0005-0000-0000-000087180000}"/>
    <cellStyle name="_실트론실행-5,20_마이크론2실행_실행-03.11.18_대전연구소실행예산(최종)_희성전자견적서05.4.30" xfId="16504" xr:uid="{00000000-0005-0000-0000-000088180000}"/>
    <cellStyle name="_실트론실행-5,20_마이크론2실행_실행-03.11.18_대전연구소실행예산_국군광주병원(엑사이엔씨)" xfId="16505" xr:uid="{00000000-0005-0000-0000-000089180000}"/>
    <cellStyle name="_실트론실행-5,20_마이크론2실행_실행-03.11.18_대전연구소실행예산_희성전자견적서05.4.30" xfId="16506" xr:uid="{00000000-0005-0000-0000-00008A180000}"/>
    <cellStyle name="_실트론실행-5,20_마이크론2실행_실행-03.11.18_승산사옥실행예산" xfId="16507" xr:uid="{00000000-0005-0000-0000-00008B180000}"/>
    <cellStyle name="_실트론실행-5,20_마이크론2실행_실행-03.11.18_승산사옥실행예산_국군광주병원(엑사이엔씨)" xfId="16508" xr:uid="{00000000-0005-0000-0000-00008C180000}"/>
    <cellStyle name="_실트론실행-5,20_마이크론2실행_실행-03.11.18_승산사옥실행예산_희성전자견적서05.4.30" xfId="16509" xr:uid="{00000000-0005-0000-0000-00008D180000}"/>
    <cellStyle name="_실트론실행-5,20_마이크론2실행_실행-03.11.18_실행05.1.19" xfId="16510" xr:uid="{00000000-0005-0000-0000-00008E180000}"/>
    <cellStyle name="_실트론실행-5,20_마이크론2실행_실행-03.11.18_예림5단계견적서(2차수정)" xfId="16511" xr:uid="{00000000-0005-0000-0000-00008F180000}"/>
    <cellStyle name="_실트론실행-5,20_마이크론2실행_실행-03.11.18_예림5단계견적서(2차수정)_희성전자견적서05.4.30" xfId="16512" xr:uid="{00000000-0005-0000-0000-000090180000}"/>
    <cellStyle name="_실트론실행-5,20_마이크론2실행_실행-03.11.18_일위대가" xfId="16513" xr:uid="{00000000-0005-0000-0000-000091180000}"/>
    <cellStyle name="_실트론실행-5,20_마이크론2실행_실행-03.11.18_일위대가_국군광주병원(엑사이엔씨)" xfId="16514" xr:uid="{00000000-0005-0000-0000-000092180000}"/>
    <cellStyle name="_실트론실행-5,20_마이크론2실행_실행-03.11.18_일위대가_희성전자견적서05.4.30" xfId="16515" xr:uid="{00000000-0005-0000-0000-000093180000}"/>
    <cellStyle name="_실트론실행-5,20_마이크론2실행_실행-03.11.18_희성전자견적서05.4.30" xfId="16516" xr:uid="{00000000-0005-0000-0000-000094180000}"/>
    <cellStyle name="_실트론실행-5,20_마이크론2실행_실행05.1.19" xfId="16517" xr:uid="{00000000-0005-0000-0000-000095180000}"/>
    <cellStyle name="_실트론실행-5,20_마이크론2실행_실행예산(CR)" xfId="16518" xr:uid="{00000000-0005-0000-0000-000096180000}"/>
    <cellStyle name="_실트론실행-5,20_마이크론2실행_실행예산(CR)_345동견적서(11(1)(1).19)" xfId="16519" xr:uid="{00000000-0005-0000-0000-000097180000}"/>
    <cellStyle name="_실트론실행-5,20_마이크론2실행_실행예산(CR)_345동견적서1" xfId="16520" xr:uid="{00000000-0005-0000-0000-000098180000}"/>
    <cellStyle name="_실트론실행-5,20_마이크론2실행_실행예산(CR)_lg상사2평촌물류센타실행4차04.7.12" xfId="16521" xr:uid="{00000000-0005-0000-0000-000099180000}"/>
    <cellStyle name="_실트론실행-5,20_마이크론2실행_실행예산(CR)_견적서05.1.19" xfId="16522" xr:uid="{00000000-0005-0000-0000-00009A180000}"/>
    <cellStyle name="_실트론실행-5,20_마이크론2실행_실행예산(CR)_국군광주병원실행내역" xfId="16523" xr:uid="{00000000-0005-0000-0000-00009B180000}"/>
    <cellStyle name="_실트론실행-5,20_마이크론2실행_실행예산(CR)_변경실행예산(CR)_345동견적서(11(1)(1).19)" xfId="16524" xr:uid="{00000000-0005-0000-0000-00009C180000}"/>
    <cellStyle name="_실트론실행-5,20_마이크론2실행_실행예산(CR)_변경실행예산(CR)_345동견적서1" xfId="16525" xr:uid="{00000000-0005-0000-0000-00009D180000}"/>
    <cellStyle name="_실트론실행-5,20_마이크론2실행_실행예산(CR)_변경실행예산(CR)_lg상사2평촌물류센타실행4차04.7.12" xfId="16526" xr:uid="{00000000-0005-0000-0000-00009E180000}"/>
    <cellStyle name="_실트론실행-5,20_마이크론2실행_실행예산(CR)_변경실행예산(CR)_견적서05.1.19" xfId="16527" xr:uid="{00000000-0005-0000-0000-00009F180000}"/>
    <cellStyle name="_실트론실행-5,20_마이크론2실행_실행예산(CR)_변경실행예산(CR)_국군광주병원(엑사이엔씨)" xfId="16528" xr:uid="{00000000-0005-0000-0000-0000A0180000}"/>
    <cellStyle name="_실트론실행-5,20_마이크론2실행_실행예산(CR)_변경실행예산(CR)_국군광주병원실행내역" xfId="16529" xr:uid="{00000000-0005-0000-0000-0000A1180000}"/>
    <cellStyle name="_실트론실행-5,20_마이크론2실행_실행예산(CR)_변경실행예산(CR)_실행-03.11.18" xfId="16530" xr:uid="{00000000-0005-0000-0000-0000A2180000}"/>
    <cellStyle name="_실트론실행-5,20_마이크론2실행_실행예산(CR)_변경실행예산(CR)_실행-03.11.18_lg상사2평촌물류센타실행4차04.7.12" xfId="16531" xr:uid="{00000000-0005-0000-0000-0000A3180000}"/>
    <cellStyle name="_실트론실행-5,20_마이크론2실행_실행예산(CR)_변경실행예산(CR)_실행-03.11.18_국군광주병원(엑사이엔씨)" xfId="16532" xr:uid="{00000000-0005-0000-0000-0000A4180000}"/>
    <cellStyle name="_실트론실행-5,20_마이크론2실행_실행예산(CR)_변경실행예산(CR)_실행-03.11.18_국군광주병원실행내역" xfId="16533" xr:uid="{00000000-0005-0000-0000-0000A5180000}"/>
    <cellStyle name="_실트론실행-5,20_마이크론2실행_실행예산(CR)_변경실행예산(CR)_실행-03.11.18_대전연구소실행예산" xfId="16534" xr:uid="{00000000-0005-0000-0000-0000A6180000}"/>
    <cellStyle name="_실트론실행-5,20_마이크론2실행_실행예산(CR)_변경실행예산(CR)_실행-03.11.18_대전연구소실행예산(최종)" xfId="16535" xr:uid="{00000000-0005-0000-0000-0000A7180000}"/>
    <cellStyle name="_실트론실행-5,20_마이크론2실행_실행예산(CR)_변경실행예산(CR)_실행-03.11.18_대전연구소실행예산(최종)_희성전자견적서05.4.30" xfId="16536" xr:uid="{00000000-0005-0000-0000-0000A8180000}"/>
    <cellStyle name="_실트론실행-5,20_마이크론2실행_실행예산(CR)_변경실행예산(CR)_실행-03.11.18_대전연구소실행예산_국군광주병원(엑사이엔씨)" xfId="16537" xr:uid="{00000000-0005-0000-0000-0000A9180000}"/>
    <cellStyle name="_실트론실행-5,20_마이크론2실행_실행예산(CR)_변경실행예산(CR)_실행-03.11.18_승산사옥실행예산" xfId="16538" xr:uid="{00000000-0005-0000-0000-0000AA180000}"/>
    <cellStyle name="_실트론실행-5,20_마이크론2실행_실행예산(CR)_변경실행예산(CR)_실행-03.11.18_승산사옥실행예산_희성전자견적서05.4.30" xfId="16539" xr:uid="{00000000-0005-0000-0000-0000AB180000}"/>
    <cellStyle name="_실트론실행-5,20_마이크론2실행_실행예산(CR)_변경실행예산(CR)_실행-03.11.18_실행05.1.19" xfId="16540" xr:uid="{00000000-0005-0000-0000-0000AC180000}"/>
    <cellStyle name="_실트론실행-5,20_마이크론2실행_실행예산(CR)_변경실행예산(CR)_실행-03.11.18_예림5단계견적서(2차수정)" xfId="16541" xr:uid="{00000000-0005-0000-0000-0000AD180000}"/>
    <cellStyle name="_실트론실행-5,20_마이크론2실행_실행예산(CR)_변경실행예산(CR)_실행-03.11.18_일위대가" xfId="16542" xr:uid="{00000000-0005-0000-0000-0000AE180000}"/>
    <cellStyle name="_실트론실행-5,20_마이크론2실행_실행예산(CR)_변경실행예산(CR)_실행-03.11.18_일위대가_희성전자견적서05.4.30" xfId="16543" xr:uid="{00000000-0005-0000-0000-0000AF180000}"/>
    <cellStyle name="_실트론실행-5,20_마이크론2실행_실행예산(CR)_변경실행예산(CR)_실행-03.11.18_희성전자견적서05.4.30" xfId="16544" xr:uid="{00000000-0005-0000-0000-0000B0180000}"/>
    <cellStyle name="_실트론실행-5,20_마이크론2실행_실행예산(CR)_변경실행예산(CR)_실행05.1.19" xfId="16545" xr:uid="{00000000-0005-0000-0000-0000B1180000}"/>
    <cellStyle name="_실트론실행-5,20_마이크론2실행_실행예산(CR)_변경실행예산(CR)_일위대가" xfId="16546" xr:uid="{00000000-0005-0000-0000-0000B2180000}"/>
    <cellStyle name="_실트론실행-5,20_마이크론2실행_실행예산(CR)_변경실행예산(CR)_일위대가_국군광주병원(엑사이엔씨)" xfId="16547" xr:uid="{00000000-0005-0000-0000-0000B3180000}"/>
    <cellStyle name="_실트론실행-5,20_마이크론2실행_실행예산(CR)_변경실행예산(CR)_일위대가_희성전자견적서05.4.30" xfId="16548" xr:uid="{00000000-0005-0000-0000-0000B4180000}"/>
    <cellStyle name="_실트론실행-5,20_마이크론2실행_실행예산(CR)_변경실행예산(CR)_희성전자견적서05.4.30" xfId="16549" xr:uid="{00000000-0005-0000-0000-0000B5180000}"/>
    <cellStyle name="_실트론실행-5,20_마이크론2실행_실행예산(CR)_실행-03.11.18" xfId="16550" xr:uid="{00000000-0005-0000-0000-0000B6180000}"/>
    <cellStyle name="_실트론실행-5,20_마이크론2실행_실행예산(CR)_실행-03.11.18_lg상사2평촌물류센타실행4차04.7.12" xfId="16551" xr:uid="{00000000-0005-0000-0000-0000B7180000}"/>
    <cellStyle name="_실트론실행-5,20_마이크론2실행_실행예산(CR)_실행-03.11.18_국군광주병원(엑사이엔씨)" xfId="16552" xr:uid="{00000000-0005-0000-0000-0000B8180000}"/>
    <cellStyle name="_실트론실행-5,20_마이크론2실행_실행예산(CR)_실행-03.11.18_국군광주병원실행내역" xfId="16553" xr:uid="{00000000-0005-0000-0000-0000B9180000}"/>
    <cellStyle name="_실트론실행-5,20_마이크론2실행_실행예산(CR)_실행-03.11.18_대전연구소실행예산" xfId="16554" xr:uid="{00000000-0005-0000-0000-0000BA180000}"/>
    <cellStyle name="_실트론실행-5,20_마이크론2실행_실행예산(CR)_실행-03.11.18_대전연구소실행예산(최종)" xfId="16555" xr:uid="{00000000-0005-0000-0000-0000BB180000}"/>
    <cellStyle name="_실트론실행-5,20_마이크론2실행_실행예산(CR)_실행-03.11.18_대전연구소실행예산(최종)_희성전자견적서05.4.30" xfId="16556" xr:uid="{00000000-0005-0000-0000-0000BC180000}"/>
    <cellStyle name="_실트론실행-5,20_마이크론2실행_실행예산(CR)_실행-03.11.18_대전연구소실행예산_국군광주병원(엑사이엔씨)" xfId="16557" xr:uid="{00000000-0005-0000-0000-0000BD180000}"/>
    <cellStyle name="_실트론실행-5,20_마이크론2실행_실행예산(CR)_실행-03.11.18_대전연구소실행예산_희성전자견적서05.4.30" xfId="16558" xr:uid="{00000000-0005-0000-0000-0000BE180000}"/>
    <cellStyle name="_실트론실행-5,20_마이크론2실행_실행예산(CR)_실행-03.11.18_승산사옥실행예산" xfId="16559" xr:uid="{00000000-0005-0000-0000-0000BF180000}"/>
    <cellStyle name="_실트론실행-5,20_마이크론2실행_실행예산(CR)_실행-03.11.18_승산사옥실행예산_국군광주병원(엑사이엔씨)" xfId="16560" xr:uid="{00000000-0005-0000-0000-0000C0180000}"/>
    <cellStyle name="_실트론실행-5,20_마이크론2실행_실행예산(CR)_실행-03.11.18_승산사옥실행예산_희성전자견적서05.4.30" xfId="16561" xr:uid="{00000000-0005-0000-0000-0000C1180000}"/>
    <cellStyle name="_실트론실행-5,20_마이크론2실행_실행예산(CR)_실행-03.11.18_실행05.1.19" xfId="16562" xr:uid="{00000000-0005-0000-0000-0000C2180000}"/>
    <cellStyle name="_실트론실행-5,20_마이크론2실행_실행예산(CR)_실행-03.11.18_예림5단계견적서(2차수정)" xfId="16563" xr:uid="{00000000-0005-0000-0000-0000C3180000}"/>
    <cellStyle name="_실트론실행-5,20_마이크론2실행_실행예산(CR)_실행-03.11.18_예림5단계견적서(2차수정)_희성전자견적서05.4.30" xfId="16564" xr:uid="{00000000-0005-0000-0000-0000C4180000}"/>
    <cellStyle name="_실트론실행-5,20_마이크론2실행_실행예산(CR)_실행-03.11.18_일위대가" xfId="16565" xr:uid="{00000000-0005-0000-0000-0000C5180000}"/>
    <cellStyle name="_실트론실행-5,20_마이크론2실행_실행예산(CR)_실행-03.11.18_일위대가_국군광주병원(엑사이엔씨)" xfId="16566" xr:uid="{00000000-0005-0000-0000-0000C6180000}"/>
    <cellStyle name="_실트론실행-5,20_마이크론2실행_실행예산(CR)_실행-03.11.18_일위대가_희성전자견적서05.4.30" xfId="16567" xr:uid="{00000000-0005-0000-0000-0000C7180000}"/>
    <cellStyle name="_실트론실행-5,20_마이크론2실행_실행예산(CR)_실행-03.11.18_희성전자견적서05.4.30" xfId="16568" xr:uid="{00000000-0005-0000-0000-0000C8180000}"/>
    <cellStyle name="_실트론실행-5,20_마이크론2실행_실행예산(CR)_실행05.1.19" xfId="16569" xr:uid="{00000000-0005-0000-0000-0000C9180000}"/>
    <cellStyle name="_실트론실행-5,20_마이크론2실행_실행예산(CR)_일위대가" xfId="16570" xr:uid="{00000000-0005-0000-0000-0000CA180000}"/>
    <cellStyle name="_실트론실행-5,20_마이크론2실행_실행예산(CR)_일위대가_국군광주병원(엑사이엔씨)" xfId="16571" xr:uid="{00000000-0005-0000-0000-0000CB180000}"/>
    <cellStyle name="_실트론실행-5,20_마이크론2실행_실행예산(CR)_일위대가_희성전자견적서05.4.30" xfId="16572" xr:uid="{00000000-0005-0000-0000-0000CC180000}"/>
    <cellStyle name="_실트론실행-5,20_마이크론2실행_실행예산(CR)_희성전자견적서05.4.30" xfId="16573" xr:uid="{00000000-0005-0000-0000-0000CD180000}"/>
    <cellStyle name="_실트론실행-5,20_마이크론2실행_일위대가" xfId="16574" xr:uid="{00000000-0005-0000-0000-0000CE180000}"/>
    <cellStyle name="_실트론실행-5,20_마이크론2실행_일위대가_국군광주병원(엑사이엔씨)" xfId="16575" xr:uid="{00000000-0005-0000-0000-0000CF180000}"/>
    <cellStyle name="_실트론실행-5,20_마이크론2실행_일위대가_희성전자견적서05.4.30" xfId="16576" xr:uid="{00000000-0005-0000-0000-0000D0180000}"/>
    <cellStyle name="_실트론실행-5,20_마이크론2실행_정산-A3" xfId="16577" xr:uid="{00000000-0005-0000-0000-0000D1180000}"/>
    <cellStyle name="_실트론실행-5,20_마이크론2실행_정산-A3_엑사물량" xfId="16578" xr:uid="{00000000-0005-0000-0000-0000D2180000}"/>
    <cellStyle name="_실트론실행-5,20_마이크론2실행_정산-A3_엑사물량 및 내역서" xfId="16579" xr:uid="{00000000-0005-0000-0000-0000D3180000}"/>
    <cellStyle name="_실트론실행-5,20_마이크론2실행_정산-A3_엑사물량(건설협의-9월2일)" xfId="16580" xr:uid="{00000000-0005-0000-0000-0000D4180000}"/>
    <cellStyle name="_실트론실행-5,20_마이크론2실행_정산-A3_엑사물량(수장)" xfId="16581" xr:uid="{00000000-0005-0000-0000-0000D5180000}"/>
    <cellStyle name="_실트론실행-5,20_마이크론2실행_정산-A3_희성내역서" xfId="16582" xr:uid="{00000000-0005-0000-0000-0000D6180000}"/>
    <cellStyle name="_실트론실행-5,20_마이크론2실행_희성전자견적서05.4.30" xfId="16583" xr:uid="{00000000-0005-0000-0000-0000D7180000}"/>
    <cellStyle name="_실트론실행-5,20_변경실행예산(CR)" xfId="16584" xr:uid="{00000000-0005-0000-0000-0000D8180000}"/>
    <cellStyle name="_실트론실행-5,20_변경실행예산(CR)_345동견적서(11(1)(1).19)" xfId="16585" xr:uid="{00000000-0005-0000-0000-0000D9180000}"/>
    <cellStyle name="_실트론실행-5,20_변경실행예산(CR)_345동견적서1" xfId="16586" xr:uid="{00000000-0005-0000-0000-0000DA180000}"/>
    <cellStyle name="_실트론실행-5,20_변경실행예산(CR)_lg상사2평촌물류센타실행4차04.7.12" xfId="16587" xr:uid="{00000000-0005-0000-0000-0000DB180000}"/>
    <cellStyle name="_실트론실행-5,20_변경실행예산(CR)_견적서05.1.19" xfId="16588" xr:uid="{00000000-0005-0000-0000-0000DC180000}"/>
    <cellStyle name="_실트론실행-5,20_변경실행예산(CR)_국군광주병원(엑사이엔씨)" xfId="16589" xr:uid="{00000000-0005-0000-0000-0000DD180000}"/>
    <cellStyle name="_실트론실행-5,20_변경실행예산(CR)_국군광주병원실행내역" xfId="16590" xr:uid="{00000000-0005-0000-0000-0000DE180000}"/>
    <cellStyle name="_실트론실행-5,20_변경실행예산(CR)_실행-03.11.18" xfId="16591" xr:uid="{00000000-0005-0000-0000-0000DF180000}"/>
    <cellStyle name="_실트론실행-5,20_변경실행예산(CR)_실행-03.11.18_lg상사2평촌물류센타실행4차04.7.12" xfId="16592" xr:uid="{00000000-0005-0000-0000-0000E0180000}"/>
    <cellStyle name="_실트론실행-5,20_변경실행예산(CR)_실행-03.11.18_국군광주병원(엑사이엔씨)" xfId="16593" xr:uid="{00000000-0005-0000-0000-0000E1180000}"/>
    <cellStyle name="_실트론실행-5,20_변경실행예산(CR)_실행-03.11.18_국군광주병원실행내역" xfId="16594" xr:uid="{00000000-0005-0000-0000-0000E2180000}"/>
    <cellStyle name="_실트론실행-5,20_변경실행예산(CR)_실행-03.11.18_대전연구소실행예산" xfId="16595" xr:uid="{00000000-0005-0000-0000-0000E3180000}"/>
    <cellStyle name="_실트론실행-5,20_변경실행예산(CR)_실행-03.11.18_대전연구소실행예산(최종)" xfId="16596" xr:uid="{00000000-0005-0000-0000-0000E4180000}"/>
    <cellStyle name="_실트론실행-5,20_변경실행예산(CR)_실행-03.11.18_대전연구소실행예산(최종)_희성전자견적서05.4.30" xfId="16597" xr:uid="{00000000-0005-0000-0000-0000E5180000}"/>
    <cellStyle name="_실트론실행-5,20_변경실행예산(CR)_실행-03.11.18_대전연구소실행예산_국군광주병원(엑사이엔씨)" xfId="16598" xr:uid="{00000000-0005-0000-0000-0000E6180000}"/>
    <cellStyle name="_실트론실행-5,20_변경실행예산(CR)_실행-03.11.18_대전연구소실행예산_희성전자견적서05.4.30" xfId="16599" xr:uid="{00000000-0005-0000-0000-0000E7180000}"/>
    <cellStyle name="_실트론실행-5,20_변경실행예산(CR)_실행-03.11.18_승산사옥실행예산" xfId="16600" xr:uid="{00000000-0005-0000-0000-0000E8180000}"/>
    <cellStyle name="_실트론실행-5,20_변경실행예산(CR)_실행-03.11.18_승산사옥실행예산_국군광주병원(엑사이엔씨)" xfId="16601" xr:uid="{00000000-0005-0000-0000-0000E9180000}"/>
    <cellStyle name="_실트론실행-5,20_변경실행예산(CR)_실행-03.11.18_승산사옥실행예산_희성전자견적서05.4.30" xfId="16602" xr:uid="{00000000-0005-0000-0000-0000EA180000}"/>
    <cellStyle name="_실트론실행-5,20_변경실행예산(CR)_실행-03.11.18_실행05.1.19" xfId="16603" xr:uid="{00000000-0005-0000-0000-0000EB180000}"/>
    <cellStyle name="_실트론실행-5,20_변경실행예산(CR)_실행-03.11.18_예림5단계견적서(2차수정)" xfId="16604" xr:uid="{00000000-0005-0000-0000-0000EC180000}"/>
    <cellStyle name="_실트론실행-5,20_변경실행예산(CR)_실행-03.11.18_예림5단계견적서(2차수정)_희성전자견적서05.4.30" xfId="16605" xr:uid="{00000000-0005-0000-0000-0000ED180000}"/>
    <cellStyle name="_실트론실행-5,20_변경실행예산(CR)_실행-03.11.18_일위대가" xfId="16606" xr:uid="{00000000-0005-0000-0000-0000EE180000}"/>
    <cellStyle name="_실트론실행-5,20_변경실행예산(CR)_실행-03.11.18_일위대가_국군광주병원(엑사이엔씨)" xfId="16607" xr:uid="{00000000-0005-0000-0000-0000EF180000}"/>
    <cellStyle name="_실트론실행-5,20_변경실행예산(CR)_실행-03.11.18_일위대가_희성전자견적서05.4.30" xfId="16608" xr:uid="{00000000-0005-0000-0000-0000F0180000}"/>
    <cellStyle name="_실트론실행-5,20_변경실행예산(CR)_실행-03.11.18_희성전자견적서05.4.30" xfId="16609" xr:uid="{00000000-0005-0000-0000-0000F1180000}"/>
    <cellStyle name="_실트론실행-5,20_변경실행예산(CR)_실행05.1.19" xfId="16610" xr:uid="{00000000-0005-0000-0000-0000F2180000}"/>
    <cellStyle name="_실트론실행-5,20_변경실행예산(CR)_일위대가" xfId="16611" xr:uid="{00000000-0005-0000-0000-0000F3180000}"/>
    <cellStyle name="_실트론실행-5,20_변경실행예산(CR)_일위대가_국군광주병원(엑사이엔씨)" xfId="16612" xr:uid="{00000000-0005-0000-0000-0000F4180000}"/>
    <cellStyle name="_실트론실행-5,20_변경실행예산(CR)_일위대가_희성전자견적서05.4.30" xfId="16613" xr:uid="{00000000-0005-0000-0000-0000F5180000}"/>
    <cellStyle name="_실트론실행-5,20_변경실행예산(CR)_희성전자견적서05.4.30" xfId="16614" xr:uid="{00000000-0005-0000-0000-0000F6180000}"/>
    <cellStyle name="_실트론실행-5,20_수장공사04.5.2" xfId="16615" xr:uid="{00000000-0005-0000-0000-0000F7180000}"/>
    <cellStyle name="_실트론실행-5,20_수장공사04.5.2_lg상사2평촌물류센타실행4차04.7.12" xfId="16616" xr:uid="{00000000-0005-0000-0000-0000F8180000}"/>
    <cellStyle name="_실트론실행-5,20_수장공사04.5.2_실행05.1.19" xfId="16617" xr:uid="{00000000-0005-0000-0000-0000F9180000}"/>
    <cellStyle name="_실트론실행-5,20_승산사옥실행예산" xfId="16618" xr:uid="{00000000-0005-0000-0000-0000FA180000}"/>
    <cellStyle name="_실트론실행-5,20_승산사옥실행예산_국군광주병원(엑사이엔씨)" xfId="16619" xr:uid="{00000000-0005-0000-0000-0000FB180000}"/>
    <cellStyle name="_실트론실행-5,20_승산사옥실행예산_희성전자견적서05.4.30" xfId="16620" xr:uid="{00000000-0005-0000-0000-0000FC180000}"/>
    <cellStyle name="_실트론실행-5,20_실트론변경실행-10_07(본사보고)" xfId="16621" xr:uid="{00000000-0005-0000-0000-0000FD180000}"/>
    <cellStyle name="_실트론실행-5,20_실트론변경실행-10_07(본사보고)_345동견적서(11(1)(1).19)" xfId="16622" xr:uid="{00000000-0005-0000-0000-0000FE180000}"/>
    <cellStyle name="_실트론실행-5,20_실트론변경실행-10_07(본사보고)_345동견적서1" xfId="16623" xr:uid="{00000000-0005-0000-0000-0000FF180000}"/>
    <cellStyle name="_실트론실행-5,20_실트론변경실행-10_07(본사보고)_lg상사2평촌물류센타실행4차04.7.12" xfId="16624" xr:uid="{00000000-0005-0000-0000-000000190000}"/>
    <cellStyle name="_실트론실행-5,20_실트론변경실행-10_07(본사보고)_LG전자PDP-A3 물량 및 내역서(12-20)" xfId="16625" xr:uid="{00000000-0005-0000-0000-000001190000}"/>
    <cellStyle name="_실트론실행-5,20_실트론변경실행-10_07(본사보고)_PDP3 - PRJ실행" xfId="16626" xr:uid="{00000000-0005-0000-0000-000002190000}"/>
    <cellStyle name="_실트론실행-5,20_실트론변경실행-10_07(본사보고)_PDP3 - PRJ실행_LG전자PDP-A3 물량 및 내역서(12-20)" xfId="16627" xr:uid="{00000000-0005-0000-0000-000003190000}"/>
    <cellStyle name="_실트론실행-5,20_실트론변경실행-10_07(본사보고)_PDP3 - PRJ실행_PDP-4기물량(가설칸막이포함)-수정내역" xfId="16628" xr:uid="{00000000-0005-0000-0000-000004190000}"/>
    <cellStyle name="_실트론실행-5,20_실트론변경실행-10_07(본사보고)_PDP3 - PRJ실행_PDP-4기물량(가설칸막이포함)-수정내역_LG전자PDP-A3 물량 및 내역서(12-20)" xfId="16629" xr:uid="{00000000-0005-0000-0000-000005190000}"/>
    <cellStyle name="_실트론실행-5,20_실트론변경실행-10_07(본사보고)_PDP-4기물량(가설칸막이포함)-수정내역" xfId="16630" xr:uid="{00000000-0005-0000-0000-000006190000}"/>
    <cellStyle name="_실트론실행-5,20_실트론변경실행-10_07(본사보고)_PDP-4기물량(가설칸막이포함)-수정내역_LG전자PDP-A3 물량 및 내역서(12-20)" xfId="16631" xr:uid="{00000000-0005-0000-0000-000007190000}"/>
    <cellStyle name="_실트론실행-5,20_실트론변경실행-10_07(본사보고)_견적서05.1.19" xfId="16632" xr:uid="{00000000-0005-0000-0000-000008190000}"/>
    <cellStyle name="_실트론실행-5,20_실트론변경실행-10_07(본사보고)_국군광주병원(엑사이엔씨)" xfId="16633" xr:uid="{00000000-0005-0000-0000-000009190000}"/>
    <cellStyle name="_실트론실행-5,20_실트론변경실행-10_07(본사보고)_국군광주병원실행내역" xfId="16634" xr:uid="{00000000-0005-0000-0000-00000A190000}"/>
    <cellStyle name="_실트론실행-5,20_실트론변경실행-10_07(본사보고)_실행-03.11.18" xfId="16635" xr:uid="{00000000-0005-0000-0000-00000B190000}"/>
    <cellStyle name="_실트론실행-5,20_실트론변경실행-10_07(본사보고)_실행-03.11.18_lg상사2평촌물류센타실행4차04.7.12" xfId="16636" xr:uid="{00000000-0005-0000-0000-00000C190000}"/>
    <cellStyle name="_실트론실행-5,20_실트론변경실행-10_07(본사보고)_실행-03.11.18_국군광주병원(엑사이엔씨)" xfId="16637" xr:uid="{00000000-0005-0000-0000-00000D190000}"/>
    <cellStyle name="_실트론실행-5,20_실트론변경실행-10_07(본사보고)_실행-03.11.18_국군광주병원실행내역" xfId="16638" xr:uid="{00000000-0005-0000-0000-00000E190000}"/>
    <cellStyle name="_실트론실행-5,20_실트론변경실행-10_07(본사보고)_실행-03.11.18_대전연구소실행예산" xfId="16639" xr:uid="{00000000-0005-0000-0000-00000F190000}"/>
    <cellStyle name="_실트론실행-5,20_실트론변경실행-10_07(본사보고)_실행-03.11.18_대전연구소실행예산(최종)" xfId="16640" xr:uid="{00000000-0005-0000-0000-000010190000}"/>
    <cellStyle name="_실트론실행-5,20_실트론변경실행-10_07(본사보고)_실행-03.11.18_대전연구소실행예산(최종)_희성전자견적서05.4.30" xfId="16641" xr:uid="{00000000-0005-0000-0000-000011190000}"/>
    <cellStyle name="_실트론실행-5,20_실트론변경실행-10_07(본사보고)_실행-03.11.18_대전연구소실행예산_국군광주병원(엑사이엔씨)" xfId="16642" xr:uid="{00000000-0005-0000-0000-000012190000}"/>
    <cellStyle name="_실트론실행-5,20_실트론변경실행-10_07(본사보고)_실행-03.11.18_대전연구소실행예산_희성전자견적서05.4.30" xfId="16643" xr:uid="{00000000-0005-0000-0000-000013190000}"/>
    <cellStyle name="_실트론실행-5,20_실트론변경실행-10_07(본사보고)_실행-03.11.18_승산사옥실행예산" xfId="16644" xr:uid="{00000000-0005-0000-0000-000014190000}"/>
    <cellStyle name="_실트론실행-5,20_실트론변경실행-10_07(본사보고)_실행-03.11.18_승산사옥실행예산_국군광주병원(엑사이엔씨)" xfId="16645" xr:uid="{00000000-0005-0000-0000-000015190000}"/>
    <cellStyle name="_실트론실행-5,20_실트론변경실행-10_07(본사보고)_실행-03.11.18_승산사옥실행예산_희성전자견적서05.4.30" xfId="16646" xr:uid="{00000000-0005-0000-0000-000016190000}"/>
    <cellStyle name="_실트론실행-5,20_실트론변경실행-10_07(본사보고)_실행-03.11.18_실행05.1.19" xfId="16647" xr:uid="{00000000-0005-0000-0000-000017190000}"/>
    <cellStyle name="_실트론실행-5,20_실트론변경실행-10_07(본사보고)_실행-03.11.18_예림5단계견적서(2차수정)" xfId="16648" xr:uid="{00000000-0005-0000-0000-000018190000}"/>
    <cellStyle name="_실트론실행-5,20_실트론변경실행-10_07(본사보고)_실행-03.11.18_예림5단계견적서(2차수정)_희성전자견적서05.4.30" xfId="16649" xr:uid="{00000000-0005-0000-0000-000019190000}"/>
    <cellStyle name="_실트론실행-5,20_실트론변경실행-10_07(본사보고)_실행-03.11.18_일위대가" xfId="16650" xr:uid="{00000000-0005-0000-0000-00001A190000}"/>
    <cellStyle name="_실트론실행-5,20_실트론변경실행-10_07(본사보고)_실행-03.11.18_일위대가_국군광주병원(엑사이엔씨)" xfId="16651" xr:uid="{00000000-0005-0000-0000-00001B190000}"/>
    <cellStyle name="_실트론실행-5,20_실트론변경실행-10_07(본사보고)_실행-03.11.18_일위대가_희성전자견적서05.4.30" xfId="16652" xr:uid="{00000000-0005-0000-0000-00001C190000}"/>
    <cellStyle name="_실트론실행-5,20_실트론변경실행-10_07(본사보고)_실행-03.11.18_희성전자견적서05.4.30" xfId="16653" xr:uid="{00000000-0005-0000-0000-00001D190000}"/>
    <cellStyle name="_실트론실행-5,20_실트론변경실행-10_07(본사보고)_실행05.1.19" xfId="16654" xr:uid="{00000000-0005-0000-0000-00001E190000}"/>
    <cellStyle name="_실트론실행-5,20_실트론변경실행-10_07(본사보고)_일위대가" xfId="16655" xr:uid="{00000000-0005-0000-0000-00001F190000}"/>
    <cellStyle name="_실트론실행-5,20_실트론변경실행-10_07(본사보고)_일위대가_국군광주병원(엑사이엔씨)" xfId="16656" xr:uid="{00000000-0005-0000-0000-000020190000}"/>
    <cellStyle name="_실트론실행-5,20_실트론변경실행-10_07(본사보고)_일위대가_희성전자견적서05.4.30" xfId="16657" xr:uid="{00000000-0005-0000-0000-000021190000}"/>
    <cellStyle name="_실트론실행-5,20_실트론변경실행-10_07(본사보고)_정산-A3" xfId="16658" xr:uid="{00000000-0005-0000-0000-000022190000}"/>
    <cellStyle name="_실트론실행-5,20_실트론변경실행-10_07(본사보고)_정산-A3_엑사물량" xfId="16659" xr:uid="{00000000-0005-0000-0000-000023190000}"/>
    <cellStyle name="_실트론실행-5,20_실트론변경실행-10_07(본사보고)_정산-A3_엑사물량 및 내역서" xfId="16660" xr:uid="{00000000-0005-0000-0000-000024190000}"/>
    <cellStyle name="_실트론실행-5,20_실트론변경실행-10_07(본사보고)_정산-A3_엑사물량(건설협의-9월2일)" xfId="16661" xr:uid="{00000000-0005-0000-0000-000025190000}"/>
    <cellStyle name="_실트론실행-5,20_실트론변경실행-10_07(본사보고)_정산-A3_엑사물량(수장)" xfId="16662" xr:uid="{00000000-0005-0000-0000-000026190000}"/>
    <cellStyle name="_실트론실행-5,20_실트론변경실행-10_07(본사보고)_정산-A3_희성내역서" xfId="16663" xr:uid="{00000000-0005-0000-0000-000027190000}"/>
    <cellStyle name="_실트론실행-5,20_실트론변경실행-10_07(본사보고)_희성전자견적서05.4.30" xfId="16664" xr:uid="{00000000-0005-0000-0000-000028190000}"/>
    <cellStyle name="_실트론실행-5,20_실행LG가산동(최종)-03.10.29" xfId="16665" xr:uid="{00000000-0005-0000-0000-000029190000}"/>
    <cellStyle name="_실트론실행-5,20_실행LG가산동(최종)-03.10.29_lg상사2평촌물류센타실행4차04.7.12" xfId="16666" xr:uid="{00000000-0005-0000-0000-00002A190000}"/>
    <cellStyle name="_실트론실행-5,20_실행LG가산동(최종)-03.10.29_실행05.1.19" xfId="16667" xr:uid="{00000000-0005-0000-0000-00002B190000}"/>
    <cellStyle name="_실트론실행-5,20_실행LG가산동-03.10.17" xfId="16668" xr:uid="{00000000-0005-0000-0000-00002C190000}"/>
    <cellStyle name="_실트론실행-5,20_실행LG가산동-03.10.17_lg상사2평촌물류센타실행4차04.7.12" xfId="16669" xr:uid="{00000000-0005-0000-0000-00002D190000}"/>
    <cellStyle name="_실트론실행-5,20_실행LG가산동-03.10.17_실행05.1.19" xfId="16670" xr:uid="{00000000-0005-0000-0000-00002E190000}"/>
    <cellStyle name="_실트론실행-5,20_실행LG역삼동-04.2.12" xfId="16671" xr:uid="{00000000-0005-0000-0000-00002F190000}"/>
    <cellStyle name="_실트론실행-5,20_실행LG역삼동-04.2.12_lg상사2평촌물류센타실행4차04.7.12" xfId="16672" xr:uid="{00000000-0005-0000-0000-000030190000}"/>
    <cellStyle name="_실트론실행-5,20_실행LG역삼동-04.2.12_실행05.1.19" xfId="16673" xr:uid="{00000000-0005-0000-0000-000031190000}"/>
    <cellStyle name="_실트론실행-5,20_실행-대구수성문화예술회관" xfId="16674" xr:uid="{00000000-0005-0000-0000-000032190000}"/>
    <cellStyle name="_실트론실행-5,20_실행-대구수성문화예술회관_lg상사2평촌물류센타실행4차04.7.12" xfId="16675" xr:uid="{00000000-0005-0000-0000-000033190000}"/>
    <cellStyle name="_실트론실행-5,20_실행-대구수성문화예술회관_실행05.1.19" xfId="16676" xr:uid="{00000000-0005-0000-0000-000034190000}"/>
    <cellStyle name="_실트론실행-5,20_실행-마사회04.5.20" xfId="16677" xr:uid="{00000000-0005-0000-0000-000035190000}"/>
    <cellStyle name="_실트론실행-5,20_실행예산(LG단말연구소)" xfId="16678" xr:uid="{00000000-0005-0000-0000-000036190000}"/>
    <cellStyle name="_실트론실행-5,20_실행예산(LG단말연구소)_345동견적서(11(1)(1).19)" xfId="16679" xr:uid="{00000000-0005-0000-0000-000037190000}"/>
    <cellStyle name="_실트론실행-5,20_실행예산(LG단말연구소)_345동견적서1" xfId="16680" xr:uid="{00000000-0005-0000-0000-000038190000}"/>
    <cellStyle name="_실트론실행-5,20_실행예산(LG단말연구소)_lg상사2평촌물류센타실행4차04.7.12" xfId="16681" xr:uid="{00000000-0005-0000-0000-000039190000}"/>
    <cellStyle name="_실트론실행-5,20_실행예산(LG단말연구소)_견적서05.1.19" xfId="16682" xr:uid="{00000000-0005-0000-0000-00003A190000}"/>
    <cellStyle name="_실트론실행-5,20_실행예산(LG단말연구소)_국군광주병원(엑사이엔씨)" xfId="16683" xr:uid="{00000000-0005-0000-0000-00003B190000}"/>
    <cellStyle name="_실트론실행-5,20_실행예산(LG단말연구소)_국군광주병원실행내역" xfId="16684" xr:uid="{00000000-0005-0000-0000-00003C190000}"/>
    <cellStyle name="_실트론실행-5,20_실행예산(LG단말연구소)_실행-03.11.18" xfId="16685" xr:uid="{00000000-0005-0000-0000-00003D190000}"/>
    <cellStyle name="_실트론실행-5,20_실행예산(LG단말연구소)_실행-03.11.18_lg상사2평촌물류센타실행4차04.7.12" xfId="16686" xr:uid="{00000000-0005-0000-0000-00003E190000}"/>
    <cellStyle name="_실트론실행-5,20_실행예산(LG단말연구소)_실행-03.11.18_국군광주병원(엑사이엔씨)" xfId="16687" xr:uid="{00000000-0005-0000-0000-00003F190000}"/>
    <cellStyle name="_실트론실행-5,20_실행예산(LG단말연구소)_실행-03.11.18_국군광주병원실행내역" xfId="16688" xr:uid="{00000000-0005-0000-0000-000040190000}"/>
    <cellStyle name="_실트론실행-5,20_실행예산(LG단말연구소)_실행-03.11.18_대전연구소실행예산" xfId="16689" xr:uid="{00000000-0005-0000-0000-000041190000}"/>
    <cellStyle name="_실트론실행-5,20_실행예산(LG단말연구소)_실행-03.11.18_대전연구소실행예산(최종)" xfId="16690" xr:uid="{00000000-0005-0000-0000-000042190000}"/>
    <cellStyle name="_실트론실행-5,20_실행예산(LG단말연구소)_실행-03.11.18_대전연구소실행예산(최종)_희성전자견적서05.4.30" xfId="16691" xr:uid="{00000000-0005-0000-0000-000043190000}"/>
    <cellStyle name="_실트론실행-5,20_실행예산(LG단말연구소)_실행-03.11.18_대전연구소실행예산_국군광주병원(엑사이엔씨)" xfId="16692" xr:uid="{00000000-0005-0000-0000-000044190000}"/>
    <cellStyle name="_실트론실행-5,20_실행예산(LG단말연구소)_실행-03.11.18_대전연구소실행예산_희성전자견적서05.4.30" xfId="16693" xr:uid="{00000000-0005-0000-0000-000045190000}"/>
    <cellStyle name="_실트론실행-5,20_실행예산(LG단말연구소)_실행-03.11.18_승산사옥실행예산" xfId="16694" xr:uid="{00000000-0005-0000-0000-000046190000}"/>
    <cellStyle name="_실트론실행-5,20_실행예산(LG단말연구소)_실행-03.11.18_승산사옥실행예산_국군광주병원(엑사이엔씨)" xfId="16695" xr:uid="{00000000-0005-0000-0000-000047190000}"/>
    <cellStyle name="_실트론실행-5,20_실행예산(LG단말연구소)_실행-03.11.18_승산사옥실행예산_희성전자견적서05.4.30" xfId="16696" xr:uid="{00000000-0005-0000-0000-000048190000}"/>
    <cellStyle name="_실트론실행-5,20_실행예산(LG단말연구소)_실행-03.11.18_실행05.1.19" xfId="16697" xr:uid="{00000000-0005-0000-0000-000049190000}"/>
    <cellStyle name="_실트론실행-5,20_실행예산(LG단말연구소)_실행-03.11.18_예림5단계견적서(2차수정)" xfId="16698" xr:uid="{00000000-0005-0000-0000-00004A190000}"/>
    <cellStyle name="_실트론실행-5,20_실행예산(LG단말연구소)_실행-03.11.18_예림5단계견적서(2차수정)_희성전자견적서05.4.30" xfId="16699" xr:uid="{00000000-0005-0000-0000-00004B190000}"/>
    <cellStyle name="_실트론실행-5,20_실행예산(LG단말연구소)_실행-03.11.18_일위대가" xfId="16700" xr:uid="{00000000-0005-0000-0000-00004C190000}"/>
    <cellStyle name="_실트론실행-5,20_실행예산(LG단말연구소)_실행-03.11.18_일위대가_국군광주병원(엑사이엔씨)" xfId="16701" xr:uid="{00000000-0005-0000-0000-00004D190000}"/>
    <cellStyle name="_실트론실행-5,20_실행예산(LG단말연구소)_실행-03.11.18_일위대가_희성전자견적서05.4.30" xfId="16702" xr:uid="{00000000-0005-0000-0000-00004E190000}"/>
    <cellStyle name="_실트론실행-5,20_실행예산(LG단말연구소)_실행-03.11.18_희성전자견적서05.4.30" xfId="16703" xr:uid="{00000000-0005-0000-0000-00004F190000}"/>
    <cellStyle name="_실트론실행-5,20_실행예산(LG단말연구소)_실행05.1.19" xfId="16704" xr:uid="{00000000-0005-0000-0000-000050190000}"/>
    <cellStyle name="_실트론실행-5,20_실행예산(LG단말연구소)_일위대가" xfId="16705" xr:uid="{00000000-0005-0000-0000-000051190000}"/>
    <cellStyle name="_실트론실행-5,20_실행예산(LG단말연구소)_일위대가_국군광주병원(엑사이엔씨)" xfId="16706" xr:uid="{00000000-0005-0000-0000-000052190000}"/>
    <cellStyle name="_실트론실행-5,20_실행예산(LG단말연구소)_일위대가_희성전자견적서05.4.30" xfId="16707" xr:uid="{00000000-0005-0000-0000-000053190000}"/>
    <cellStyle name="_실트론실행-5,20_실행예산(LG단말연구소)_희성전자견적서05.4.30" xfId="16708" xr:uid="{00000000-0005-0000-0000-000054190000}"/>
    <cellStyle name="_실트론실행-5,20_실행예산-우송휴먼센타04.3.19" xfId="16709" xr:uid="{00000000-0005-0000-0000-000055190000}"/>
    <cellStyle name="_실트론실행-5,20_실행예산-우송휴먼센타04.3.19_lg상사2평촌물류센타실행4차04.7.12" xfId="16710" xr:uid="{00000000-0005-0000-0000-000056190000}"/>
    <cellStyle name="_실트론실행-5,20_실행예산-우송휴먼센타04.3.19_실행05.1.19" xfId="16711" xr:uid="{00000000-0005-0000-0000-000057190000}"/>
    <cellStyle name="_실트론실행-5,20_실행예산-우송휴먼센타04.3.19최종" xfId="16712" xr:uid="{00000000-0005-0000-0000-000058190000}"/>
    <cellStyle name="_실트론실행-5,20_실행예산-우송휴먼센타04.3.19최종_lg상사2평촌물류센타실행4차04.7.12" xfId="16713" xr:uid="{00000000-0005-0000-0000-000059190000}"/>
    <cellStyle name="_실트론실행-5,20_실행예산-우송휴먼센타04.3.19최종_실행05.1.19" xfId="16714" xr:uid="{00000000-0005-0000-0000-00005A190000}"/>
    <cellStyle name="_실트론실행-5,20_여수실행-03.9.26" xfId="16715" xr:uid="{00000000-0005-0000-0000-00005B190000}"/>
    <cellStyle name="_실트론실행-5,20_여수실행-03.9.26_345동견적서(11(1)(1).19)" xfId="16716" xr:uid="{00000000-0005-0000-0000-00005C190000}"/>
    <cellStyle name="_실트론실행-5,20_여수실행-03.9.26_345동견적서1" xfId="16717" xr:uid="{00000000-0005-0000-0000-00005D190000}"/>
    <cellStyle name="_실트론실행-5,20_여수실행-03.9.26_lg상사2평촌물류센타실행4차04.7.12" xfId="16718" xr:uid="{00000000-0005-0000-0000-00005E190000}"/>
    <cellStyle name="_실트론실행-5,20_여수실행-03.9.26_견적서05.1.19" xfId="16719" xr:uid="{00000000-0005-0000-0000-00005F190000}"/>
    <cellStyle name="_실트론실행-5,20_여수실행-03.9.26_국군광주병원(엑사이엔씨)" xfId="16720" xr:uid="{00000000-0005-0000-0000-000060190000}"/>
    <cellStyle name="_실트론실행-5,20_여수실행-03.9.26_국군광주병원실행내역" xfId="16721" xr:uid="{00000000-0005-0000-0000-000061190000}"/>
    <cellStyle name="_실트론실행-5,20_여수실행-03.9.26_실행-03.11.18" xfId="16722" xr:uid="{00000000-0005-0000-0000-000062190000}"/>
    <cellStyle name="_실트론실행-5,20_여수실행-03.9.26_실행-03.11.18_lg상사2평촌물류센타실행4차04.7.12" xfId="16723" xr:uid="{00000000-0005-0000-0000-000063190000}"/>
    <cellStyle name="_실트론실행-5,20_여수실행-03.9.26_실행-03.11.18_국군광주병원(엑사이엔씨)" xfId="16724" xr:uid="{00000000-0005-0000-0000-000064190000}"/>
    <cellStyle name="_실트론실행-5,20_여수실행-03.9.26_실행-03.11.18_국군광주병원실행내역" xfId="16725" xr:uid="{00000000-0005-0000-0000-000065190000}"/>
    <cellStyle name="_실트론실행-5,20_여수실행-03.9.26_실행-03.11.18_대전연구소실행예산" xfId="16726" xr:uid="{00000000-0005-0000-0000-000066190000}"/>
    <cellStyle name="_실트론실행-5,20_여수실행-03.9.26_실행-03.11.18_대전연구소실행예산(최종)" xfId="16727" xr:uid="{00000000-0005-0000-0000-000067190000}"/>
    <cellStyle name="_실트론실행-5,20_여수실행-03.9.26_실행-03.11.18_대전연구소실행예산(최종)_희성전자견적서05.4.30" xfId="16728" xr:uid="{00000000-0005-0000-0000-000068190000}"/>
    <cellStyle name="_실트론실행-5,20_여수실행-03.9.26_실행-03.11.18_대전연구소실행예산_국군광주병원(엑사이엔씨)" xfId="16729" xr:uid="{00000000-0005-0000-0000-000069190000}"/>
    <cellStyle name="_실트론실행-5,20_여수실행-03.9.26_실행-03.11.18_대전연구소실행예산_희성전자견적서05.4.30" xfId="16730" xr:uid="{00000000-0005-0000-0000-00006A190000}"/>
    <cellStyle name="_실트론실행-5,20_여수실행-03.9.26_실행-03.11.18_승산사옥실행예산" xfId="16731" xr:uid="{00000000-0005-0000-0000-00006B190000}"/>
    <cellStyle name="_실트론실행-5,20_여수실행-03.9.26_실행-03.11.18_승산사옥실행예산_국군광주병원(엑사이엔씨)" xfId="16732" xr:uid="{00000000-0005-0000-0000-00006C190000}"/>
    <cellStyle name="_실트론실행-5,20_여수실행-03.9.26_실행-03.11.18_승산사옥실행예산_희성전자견적서05.4.30" xfId="16733" xr:uid="{00000000-0005-0000-0000-00006D190000}"/>
    <cellStyle name="_실트론실행-5,20_여수실행-03.9.26_실행-03.11.18_실행05.1.19" xfId="16734" xr:uid="{00000000-0005-0000-0000-00006E190000}"/>
    <cellStyle name="_실트론실행-5,20_여수실행-03.9.26_실행-03.11.18_예림5단계견적서(2차수정)" xfId="16735" xr:uid="{00000000-0005-0000-0000-00006F190000}"/>
    <cellStyle name="_실트론실행-5,20_여수실행-03.9.26_실행-03.11.18_예림5단계견적서(2차수정)_희성전자견적서05.4.30" xfId="16736" xr:uid="{00000000-0005-0000-0000-000070190000}"/>
    <cellStyle name="_실트론실행-5,20_여수실행-03.9.26_실행-03.11.18_일위대가" xfId="16737" xr:uid="{00000000-0005-0000-0000-000071190000}"/>
    <cellStyle name="_실트론실행-5,20_여수실행-03.9.26_실행-03.11.18_일위대가_국군광주병원(엑사이엔씨)" xfId="16738" xr:uid="{00000000-0005-0000-0000-000072190000}"/>
    <cellStyle name="_실트론실행-5,20_여수실행-03.9.26_실행-03.11.18_일위대가_희성전자견적서05.4.30" xfId="16739" xr:uid="{00000000-0005-0000-0000-000073190000}"/>
    <cellStyle name="_실트론실행-5,20_여수실행-03.9.26_실행-03.11.18_희성전자견적서05.4.30" xfId="16740" xr:uid="{00000000-0005-0000-0000-000074190000}"/>
    <cellStyle name="_실트론실행-5,20_여수실행-03.9.26_실행05.1.19" xfId="16741" xr:uid="{00000000-0005-0000-0000-000075190000}"/>
    <cellStyle name="_실트론실행-5,20_여수실행-03.9.26_일위대가" xfId="16742" xr:uid="{00000000-0005-0000-0000-000076190000}"/>
    <cellStyle name="_실트론실행-5,20_여수실행-03.9.26_일위대가_국군광주병원(엑사이엔씨)" xfId="16743" xr:uid="{00000000-0005-0000-0000-000077190000}"/>
    <cellStyle name="_실트론실행-5,20_여수실행-03.9.26_일위대가_희성전자견적서05.4.30" xfId="16744" xr:uid="{00000000-0005-0000-0000-000078190000}"/>
    <cellStyle name="_실트론실행-5,20_여수실행-03.9.26_희성전자견적서05.4.30" xfId="16745" xr:uid="{00000000-0005-0000-0000-000079190000}"/>
    <cellStyle name="_실트론실행-5,20_영등포점프밀라노03.11.4" xfId="16746" xr:uid="{00000000-0005-0000-0000-00007A190000}"/>
    <cellStyle name="_실트론실행-5,20_영등포점프밀라노03.11.4_lg상사2평촌물류센타실행4차04.7.12" xfId="16747" xr:uid="{00000000-0005-0000-0000-00007B190000}"/>
    <cellStyle name="_실트론실행-5,20_영등포점프밀라노03.11.4_실행05.1.19" xfId="16748" xr:uid="{00000000-0005-0000-0000-00007C190000}"/>
    <cellStyle name="_실트론실행-5,20_예림5단계견적서(2차수정)" xfId="16749" xr:uid="{00000000-0005-0000-0000-00007D190000}"/>
    <cellStyle name="_실트론실행-5,20_예림5단계견적서(2차수정)_희성전자견적서05.4.30" xfId="16750" xr:uid="{00000000-0005-0000-0000-00007E190000}"/>
    <cellStyle name="_실트론실행-5,20_우송휴먼센타견적04.3.22(최종)" xfId="16751" xr:uid="{00000000-0005-0000-0000-00007F190000}"/>
    <cellStyle name="_실트론실행-5,20_우송휴먼센타견적04.3.22(최종)_lg상사2평촌물류센타실행4차04.7.12" xfId="16752" xr:uid="{00000000-0005-0000-0000-000080190000}"/>
    <cellStyle name="_실트론실행-5,20_우송휴먼센타견적04.3.22(최종)_실행05.1.19" xfId="16753" xr:uid="{00000000-0005-0000-0000-000081190000}"/>
    <cellStyle name="_실트론실행-5,20_일위대가" xfId="16754" xr:uid="{00000000-0005-0000-0000-000082190000}"/>
    <cellStyle name="_실트론실행-5,20_일위대가(분당에클라트)" xfId="16755" xr:uid="{00000000-0005-0000-0000-000083190000}"/>
    <cellStyle name="_실트론실행-5,20_일위대가(분당에클라트)_345동견적서(11(1)(1).19)" xfId="16756" xr:uid="{00000000-0005-0000-0000-000084190000}"/>
    <cellStyle name="_실트론실행-5,20_일위대가(분당에클라트)_345동견적서1" xfId="16757" xr:uid="{00000000-0005-0000-0000-000085190000}"/>
    <cellStyle name="_실트론실행-5,20_일위대가(분당에클라트)_lg상사2평촌물류센타실행4차04.7.12" xfId="16758" xr:uid="{00000000-0005-0000-0000-000086190000}"/>
    <cellStyle name="_실트론실행-5,20_일위대가(분당에클라트)_견적서05.1.19" xfId="16759" xr:uid="{00000000-0005-0000-0000-000087190000}"/>
    <cellStyle name="_실트론실행-5,20_일위대가(분당에클라트)_국군광주병원(엑사이엔씨)" xfId="16760" xr:uid="{00000000-0005-0000-0000-000088190000}"/>
    <cellStyle name="_실트론실행-5,20_일위대가(분당에클라트)_국군광주병원실행내역" xfId="16761" xr:uid="{00000000-0005-0000-0000-000089190000}"/>
    <cellStyle name="_실트론실행-5,20_일위대가(분당에클라트)_실행-03.11.18" xfId="16762" xr:uid="{00000000-0005-0000-0000-00008A190000}"/>
    <cellStyle name="_실트론실행-5,20_일위대가(분당에클라트)_실행-03.11.18_lg상사2평촌물류센타실행4차04.7.12" xfId="16763" xr:uid="{00000000-0005-0000-0000-00008B190000}"/>
    <cellStyle name="_실트론실행-5,20_일위대가(분당에클라트)_실행-03.11.18_국군광주병원(엑사이엔씨)" xfId="16764" xr:uid="{00000000-0005-0000-0000-00008C190000}"/>
    <cellStyle name="_실트론실행-5,20_일위대가(분당에클라트)_실행-03.11.18_국군광주병원실행내역" xfId="16765" xr:uid="{00000000-0005-0000-0000-00008D190000}"/>
    <cellStyle name="_실트론실행-5,20_일위대가(분당에클라트)_실행-03.11.18_대전연구소실행예산" xfId="16766" xr:uid="{00000000-0005-0000-0000-00008E190000}"/>
    <cellStyle name="_실트론실행-5,20_일위대가(분당에클라트)_실행-03.11.18_대전연구소실행예산(최종)" xfId="16767" xr:uid="{00000000-0005-0000-0000-00008F190000}"/>
    <cellStyle name="_실트론실행-5,20_일위대가(분당에클라트)_실행-03.11.18_대전연구소실행예산(최종)_희성전자견적서05.4.30" xfId="16768" xr:uid="{00000000-0005-0000-0000-000090190000}"/>
    <cellStyle name="_실트론실행-5,20_일위대가(분당에클라트)_실행-03.11.18_대전연구소실행예산_국군광주병원(엑사이엔씨)" xfId="16769" xr:uid="{00000000-0005-0000-0000-000091190000}"/>
    <cellStyle name="_실트론실행-5,20_일위대가(분당에클라트)_실행-03.11.18_대전연구소실행예산_희성전자견적서05.4.30" xfId="16770" xr:uid="{00000000-0005-0000-0000-000092190000}"/>
    <cellStyle name="_실트론실행-5,20_일위대가(분당에클라트)_실행-03.11.18_승산사옥실행예산" xfId="16771" xr:uid="{00000000-0005-0000-0000-000093190000}"/>
    <cellStyle name="_실트론실행-5,20_일위대가(분당에클라트)_실행-03.11.18_승산사옥실행예산_국군광주병원(엑사이엔씨)" xfId="16772" xr:uid="{00000000-0005-0000-0000-000094190000}"/>
    <cellStyle name="_실트론실행-5,20_일위대가(분당에클라트)_실행-03.11.18_승산사옥실행예산_희성전자견적서05.4.30" xfId="16773" xr:uid="{00000000-0005-0000-0000-000095190000}"/>
    <cellStyle name="_실트론실행-5,20_일위대가(분당에클라트)_실행-03.11.18_실행05.1.19" xfId="16774" xr:uid="{00000000-0005-0000-0000-000096190000}"/>
    <cellStyle name="_실트론실행-5,20_일위대가(분당에클라트)_실행-03.11.18_예림5단계견적서(2차수정)" xfId="16775" xr:uid="{00000000-0005-0000-0000-000097190000}"/>
    <cellStyle name="_실트론실행-5,20_일위대가(분당에클라트)_실행-03.11.18_예림5단계견적서(2차수정)_희성전자견적서05.4.30" xfId="16776" xr:uid="{00000000-0005-0000-0000-000098190000}"/>
    <cellStyle name="_실트론실행-5,20_일위대가(분당에클라트)_실행-03.11.18_일위대가" xfId="16777" xr:uid="{00000000-0005-0000-0000-000099190000}"/>
    <cellStyle name="_실트론실행-5,20_일위대가(분당에클라트)_실행-03.11.18_일위대가_국군광주병원(엑사이엔씨)" xfId="16778" xr:uid="{00000000-0005-0000-0000-00009A190000}"/>
    <cellStyle name="_실트론실행-5,20_일위대가(분당에클라트)_실행-03.11.18_일위대가_희성전자견적서05.4.30" xfId="16779" xr:uid="{00000000-0005-0000-0000-00009B190000}"/>
    <cellStyle name="_실트론실행-5,20_일위대가(분당에클라트)_실행-03.11.18_희성전자견적서05.4.30" xfId="16780" xr:uid="{00000000-0005-0000-0000-00009C190000}"/>
    <cellStyle name="_실트론실행-5,20_일위대가(분당에클라트)_실행05.1.19" xfId="16781" xr:uid="{00000000-0005-0000-0000-00009D190000}"/>
    <cellStyle name="_실트론실행-5,20_일위대가(분당에클라트)_일위대가" xfId="16782" xr:uid="{00000000-0005-0000-0000-00009E190000}"/>
    <cellStyle name="_실트론실행-5,20_일위대가(분당에클라트)_일위대가_국군광주병원(엑사이엔씨)" xfId="16783" xr:uid="{00000000-0005-0000-0000-00009F190000}"/>
    <cellStyle name="_실트론실행-5,20_일위대가(분당에클라트)_일위대가_희성전자견적서05.4.30" xfId="16784" xr:uid="{00000000-0005-0000-0000-0000A0190000}"/>
    <cellStyle name="_실트론실행-5,20_일위대가(분당에클라트)_희성전자견적서05.4.30" xfId="16785" xr:uid="{00000000-0005-0000-0000-0000A1190000}"/>
    <cellStyle name="_실트론실행-5,20_일위대가_국군광주병원(엑사이엔씨)" xfId="16786" xr:uid="{00000000-0005-0000-0000-0000A2190000}"/>
    <cellStyle name="_실트론실행-5,20_일위대가_희성전자견적서05.4.30" xfId="16787" xr:uid="{00000000-0005-0000-0000-0000A3190000}"/>
    <cellStyle name="_실트론실행-5,20_정산-A3" xfId="16788" xr:uid="{00000000-0005-0000-0000-0000A4190000}"/>
    <cellStyle name="_실트론실행-5,20_정산-A3_엑사물량" xfId="16789" xr:uid="{00000000-0005-0000-0000-0000A5190000}"/>
    <cellStyle name="_실트론실행-5,20_정산-A3_엑사물량 및 내역서" xfId="16790" xr:uid="{00000000-0005-0000-0000-0000A6190000}"/>
    <cellStyle name="_실트론실행-5,20_정산-A3_엑사물량(건설협의-9월2일)" xfId="16791" xr:uid="{00000000-0005-0000-0000-0000A7190000}"/>
    <cellStyle name="_실트론실행-5,20_정산-A3_엑사물량(수장)" xfId="16792" xr:uid="{00000000-0005-0000-0000-0000A8190000}"/>
    <cellStyle name="_실트론실행-5,20_정산-A3_희성내역서" xfId="16793" xr:uid="{00000000-0005-0000-0000-0000A9190000}"/>
    <cellStyle name="_실트론실행-5,20_통영실행예산-03.9.22" xfId="16794" xr:uid="{00000000-0005-0000-0000-0000AA190000}"/>
    <cellStyle name="_실트론실행-5,20_통영실행예산-03.9.22_345동견적서(11(1)(1).19)" xfId="16795" xr:uid="{00000000-0005-0000-0000-0000AB190000}"/>
    <cellStyle name="_실트론실행-5,20_통영실행예산-03.9.22_345동견적서1" xfId="16796" xr:uid="{00000000-0005-0000-0000-0000AC190000}"/>
    <cellStyle name="_실트론실행-5,20_통영실행예산-03.9.22_견적서05.1.19" xfId="16797" xr:uid="{00000000-0005-0000-0000-0000AD190000}"/>
    <cellStyle name="_실트론실행-5,20_통영실행예산-03.9.22_국군광주병원(엑사이엔씨)" xfId="16798" xr:uid="{00000000-0005-0000-0000-0000AE190000}"/>
    <cellStyle name="_실트론실행-5,20_통영실행예산-03.9.22_국군광주병원실행내역" xfId="16799" xr:uid="{00000000-0005-0000-0000-0000AF190000}"/>
    <cellStyle name="_실트론실행-5,20_통영실행예산-03.9.22_실행-03.11.18" xfId="16800" xr:uid="{00000000-0005-0000-0000-0000B0190000}"/>
    <cellStyle name="_실트론실행-5,20_통영실행예산-03.9.22_실행-03.11.18_lg상사2평촌물류센타실행4차04.7.12" xfId="16801" xr:uid="{00000000-0005-0000-0000-0000B1190000}"/>
    <cellStyle name="_실트론실행-5,20_통영실행예산-03.9.22_실행-03.11.18_국군광주병원(엑사이엔씨)" xfId="16802" xr:uid="{00000000-0005-0000-0000-0000B2190000}"/>
    <cellStyle name="_실트론실행-5,20_통영실행예산-03.9.22_실행-03.11.18_국군광주병원실행내역" xfId="16803" xr:uid="{00000000-0005-0000-0000-0000B3190000}"/>
    <cellStyle name="_실트론실행-5,20_통영실행예산-03.9.22_실행-03.11.18_대전연구소실행예산" xfId="16804" xr:uid="{00000000-0005-0000-0000-0000B4190000}"/>
    <cellStyle name="_실트론실행-5,20_통영실행예산-03.9.22_실행-03.11.18_대전연구소실행예산(최종)" xfId="16805" xr:uid="{00000000-0005-0000-0000-0000B5190000}"/>
    <cellStyle name="_실트론실행-5,20_통영실행예산-03.9.22_실행-03.11.18_대전연구소실행예산(최종)_희성전자견적서05.4.30" xfId="16806" xr:uid="{00000000-0005-0000-0000-0000B6190000}"/>
    <cellStyle name="_실트론실행-5,20_통영실행예산-03.9.22_실행-03.11.18_대전연구소실행예산_국군광주병원(엑사이엔씨)" xfId="16807" xr:uid="{00000000-0005-0000-0000-0000B7190000}"/>
    <cellStyle name="_실트론실행-5,20_통영실행예산-03.9.22_실행-03.11.18_대전연구소실행예산_희성전자견적서05.4.30" xfId="16808" xr:uid="{00000000-0005-0000-0000-0000B8190000}"/>
    <cellStyle name="_실트론실행-5,20_통영실행예산-03.9.22_실행-03.11.18_승산사옥실행예산" xfId="16809" xr:uid="{00000000-0005-0000-0000-0000B9190000}"/>
    <cellStyle name="_실트론실행-5,20_통영실행예산-03.9.22_실행-03.11.18_승산사옥실행예산_국군광주병원(엑사이엔씨)" xfId="16810" xr:uid="{00000000-0005-0000-0000-0000BA190000}"/>
    <cellStyle name="_실트론실행-5,20_통영실행예산-03.9.22_실행-03.11.18_승산사옥실행예산_희성전자견적서05.4.30" xfId="16811" xr:uid="{00000000-0005-0000-0000-0000BB190000}"/>
    <cellStyle name="_실트론실행-5,20_통영실행예산-03.9.22_실행-03.11.18_실행05.1.19" xfId="16812" xr:uid="{00000000-0005-0000-0000-0000BC190000}"/>
    <cellStyle name="_실트론실행-5,20_통영실행예산-03.9.22_실행-03.11.18_예림5단계견적서(2차수정)" xfId="16813" xr:uid="{00000000-0005-0000-0000-0000BD190000}"/>
    <cellStyle name="_실트론실행-5,20_통영실행예산-03.9.22_실행-03.11.18_예림5단계견적서(2차수정)_희성전자견적서05.4.30" xfId="16814" xr:uid="{00000000-0005-0000-0000-0000BE190000}"/>
    <cellStyle name="_실트론실행-5,20_통영실행예산-03.9.22_실행-03.11.18_일위대가" xfId="16815" xr:uid="{00000000-0005-0000-0000-0000BF190000}"/>
    <cellStyle name="_실트론실행-5,20_통영실행예산-03.9.22_실행-03.11.18_일위대가_국군광주병원(엑사이엔씨)" xfId="16816" xr:uid="{00000000-0005-0000-0000-0000C0190000}"/>
    <cellStyle name="_실트론실행-5,20_통영실행예산-03.9.22_실행-03.11.18_일위대가_희성전자견적서05.4.30" xfId="16817" xr:uid="{00000000-0005-0000-0000-0000C1190000}"/>
    <cellStyle name="_실트론실행-5,20_통영실행예산-03.9.22_실행-03.11.18_희성전자견적서05.4.30" xfId="16818" xr:uid="{00000000-0005-0000-0000-0000C2190000}"/>
    <cellStyle name="_실트론실행-5,20_통영실행예산-03.9.22_실행05.1.19" xfId="16819" xr:uid="{00000000-0005-0000-0000-0000C3190000}"/>
    <cellStyle name="_실트론실행-5,20_통영실행예산-03.9.22_일위대가" xfId="16820" xr:uid="{00000000-0005-0000-0000-0000C4190000}"/>
    <cellStyle name="_실행" xfId="16821" xr:uid="{00000000-0005-0000-0000-0000C5190000}"/>
    <cellStyle name="_실행 일위대가(wall+보강골조포함) (2)" xfId="16822" xr:uid="{00000000-0005-0000-0000-0000C6190000}"/>
    <cellStyle name="_실행(05.05.03일찰)" xfId="16823" xr:uid="{00000000-0005-0000-0000-0000C7190000}"/>
    <cellStyle name="_실행(갑지)" xfId="16824" xr:uid="{00000000-0005-0000-0000-0000C8190000}"/>
    <cellStyle name="_실행_P5 WING2차도급내역서(061027)CDA,환경,최종" xfId="16825" xr:uid="{00000000-0005-0000-0000-0000C9190000}"/>
    <cellStyle name="_실행_건설실행내역1221" xfId="16826" xr:uid="{00000000-0005-0000-0000-0000CA190000}"/>
    <cellStyle name="_실행_건설실행내역1221_건설실행내역1222" xfId="16827" xr:uid="{00000000-0005-0000-0000-0000CB190000}"/>
    <cellStyle name="_실행_엘지기공기성1차" xfId="16828" xr:uid="{00000000-0005-0000-0000-0000CC190000}"/>
    <cellStyle name="_실행_엘지기공기성1차_건설실행내역1221" xfId="16829" xr:uid="{00000000-0005-0000-0000-0000CD190000}"/>
    <cellStyle name="_실행_엘지기공기성1차_건설실행내역1221_건설실행내역1222" xfId="16830" xr:uid="{00000000-0005-0000-0000-0000CE190000}"/>
    <cellStyle name="_실행_철골내역" xfId="16831" xr:uid="{00000000-0005-0000-0000-0000CF190000}"/>
    <cellStyle name="_실행_철골내역_1차P5 WING 도급내역서(061027)변경전변경후" xfId="16832" xr:uid="{00000000-0005-0000-0000-0000D0190000}"/>
    <cellStyle name="_실행_철골내역_1차최종P5 WING 도급내역서2" xfId="16833" xr:uid="{00000000-0005-0000-0000-0000D1190000}"/>
    <cellStyle name="_실행_철골내역_1차최종P5 WING 도급내역서2-1변경" xfId="16834" xr:uid="{00000000-0005-0000-0000-0000D2190000}"/>
    <cellStyle name="_실행_철골내역_1차최종P5 WING 도급내역서2변경" xfId="16835" xr:uid="{00000000-0005-0000-0000-0000D3190000}"/>
    <cellStyle name="_실행_칠서 견적서(0831)" xfId="16836" xr:uid="{00000000-0005-0000-0000-0000D4190000}"/>
    <cellStyle name="_실행-1" xfId="3771" xr:uid="{00000000-0005-0000-0000-0000D5190000}"/>
    <cellStyle name="_실행내역(1)" xfId="3772" xr:uid="{00000000-0005-0000-0000-0000D6190000}"/>
    <cellStyle name="_실행내역(rev0)" xfId="16837" xr:uid="{00000000-0005-0000-0000-0000D7190000}"/>
    <cellStyle name="_실행내역(rev0)_부천실행내역서 (rev4 05.06.07)" xfId="16838" xr:uid="{00000000-0005-0000-0000-0000D8190000}"/>
    <cellStyle name="_실행내역(rev0)_부천실행내역서 최종(rev3 05.06.07)" xfId="16839" xr:uid="{00000000-0005-0000-0000-0000D9190000}"/>
    <cellStyle name="_실행내역(rev0)_부천실행내역서 최종(rev3 05.06.07)_부천실행내역서 최종(rev5 05.06.15)" xfId="16840" xr:uid="{00000000-0005-0000-0000-0000DA190000}"/>
    <cellStyle name="_실행내역(rev0)_부천실행내역서 최종(rev3 05.06.07)_부천실행내역서 최종(rev5 05.06.15)_부천실행내역서 (rev4 05.06.07)" xfId="16841" xr:uid="{00000000-0005-0000-0000-0000DB190000}"/>
    <cellStyle name="_실행내역서" xfId="16842" xr:uid="{00000000-0005-0000-0000-0000DC190000}"/>
    <cellStyle name="_실행내역서(1기확장-윤과장조정안)" xfId="16843" xr:uid="{00000000-0005-0000-0000-0000DD190000}"/>
    <cellStyle name="_실행내역서(건축-본사조정안)" xfId="16844" xr:uid="{00000000-0005-0000-0000-0000DE190000}"/>
    <cellStyle name="_실행대비 월별정산내역" xfId="16845" xr:uid="{00000000-0005-0000-0000-0000DF190000}"/>
    <cellStyle name="_실행-마곡푸르지오" xfId="3773" xr:uid="{00000000-0005-0000-0000-0000E0190000}"/>
    <cellStyle name="_실행및견적(부대입찰)" xfId="16846" xr:uid="{00000000-0005-0000-0000-0000E1190000}"/>
    <cellStyle name="_실행및견적비교" xfId="16847" xr:uid="{00000000-0005-0000-0000-0000E2190000}"/>
    <cellStyle name="_실행및물량산출서(최종제출)" xfId="16848" xr:uid="{00000000-0005-0000-0000-0000E3190000}"/>
    <cellStyle name="_실행변경(2차)" xfId="16849" xr:uid="{00000000-0005-0000-0000-0000E4190000}"/>
    <cellStyle name="_실행보고(전력저압반공사)-자료포함" xfId="3774" xr:uid="{00000000-0005-0000-0000-0000E5190000}"/>
    <cellStyle name="_실행양식견본" xfId="16850" xr:uid="{00000000-0005-0000-0000-0000E6190000}"/>
    <cellStyle name="_실행예산" xfId="16851" xr:uid="{00000000-0005-0000-0000-0000E7190000}"/>
    <cellStyle name="_실행예산서(FAB동)2차실행예산서" xfId="16852" xr:uid="{00000000-0005-0000-0000-0000E8190000}"/>
    <cellStyle name="_실행예산서(전주대화장실)" xfId="3775" xr:uid="{00000000-0005-0000-0000-0000E9190000}"/>
    <cellStyle name="_실행예산-전기" xfId="16853" xr:uid="{00000000-0005-0000-0000-0000EA190000}"/>
    <cellStyle name="_실행예산-총합-rev3(050421)" xfId="16854" xr:uid="{00000000-0005-0000-0000-0000EB190000}"/>
    <cellStyle name="_실행예산최종" xfId="16855" xr:uid="{00000000-0005-0000-0000-0000EC190000}"/>
    <cellStyle name="_실행예산최종_부천실행내역서 (rev4 05.06.07)" xfId="16856" xr:uid="{00000000-0005-0000-0000-0000ED190000}"/>
    <cellStyle name="_실행예산최종_부천실행내역서 최종(rev3 05.06.07)" xfId="16857" xr:uid="{00000000-0005-0000-0000-0000EE190000}"/>
    <cellStyle name="_실행예산최종_부천실행내역서 최종(rev3 05.06.07)_부천실행내역서 최종(rev5 05.06.15)" xfId="16858" xr:uid="{00000000-0005-0000-0000-0000EF190000}"/>
    <cellStyle name="_실행예산최종_부천실행내역서 최종(rev3 05.06.07)_부천실행내역서 최종(rev5 05.06.15)_부천실행내역서 (rev4 05.06.07)" xfId="16859" xr:uid="{00000000-0005-0000-0000-0000F0190000}"/>
    <cellStyle name="_실행예산최종_준공정산메뉴얼(최종)" xfId="16860" xr:uid="{00000000-0005-0000-0000-0000F1190000}"/>
    <cellStyle name="_실행예산최종_준공정산메뉴얼(최종)_부천실행내역서 (rev4 05.06.07)" xfId="16861" xr:uid="{00000000-0005-0000-0000-0000F2190000}"/>
    <cellStyle name="_실행예산최종_준공정산메뉴얼(최종)_부천실행내역서 최종(rev3 05.06.07)" xfId="16862" xr:uid="{00000000-0005-0000-0000-0000F3190000}"/>
    <cellStyle name="_실행예산최종_준공정산메뉴얼(최종)_부천실행내역서 최종(rev3 05.06.07)_부천실행내역서 최종(rev5 05.06.15)" xfId="16863" xr:uid="{00000000-0005-0000-0000-0000F4190000}"/>
    <cellStyle name="_실행예산최종_준공정산메뉴얼(최종)_부천실행내역서 최종(rev3 05.06.07)_부천실행내역서 최종(rev5 05.06.15)_부천실행내역서 (rev4 05.06.07)" xfId="16864" xr:uid="{00000000-0005-0000-0000-0000F5190000}"/>
    <cellStyle name="_실행예산확정분" xfId="16865" xr:uid="{00000000-0005-0000-0000-0000F6190000}"/>
    <cellStyle name="_실행편성(CNS)" xfId="3776" xr:uid="{00000000-0005-0000-0000-0000F7190000}"/>
    <cellStyle name="_실행편성기준_2007년(서브원)_서초R&amp;D센터(1)" xfId="3777" xr:uid="{00000000-0005-0000-0000-0000F8190000}"/>
    <cellStyle name="_실행표" xfId="16866" xr:uid="{00000000-0005-0000-0000-0000F9190000}"/>
    <cellStyle name="_심정최종내역서" xfId="16867" xr:uid="{00000000-0005-0000-0000-0000FA190000}"/>
    <cellStyle name="_심텍공장견적서" xfId="16868" xr:uid="{00000000-0005-0000-0000-0000FB190000}"/>
    <cellStyle name="_쌍용건설 고대구로병원SGP공사" xfId="16869" xr:uid="{00000000-0005-0000-0000-0000FC190000}"/>
    <cellStyle name="_써미트빌" xfId="16870" xr:uid="{00000000-0005-0000-0000-0000FD190000}"/>
    <cellStyle name="_써미트빌_01공사개요" xfId="16871" xr:uid="{00000000-0005-0000-0000-0000FE190000}"/>
    <cellStyle name="_아산코닝가공동2층(2002년12월23일)" xfId="16872" xr:uid="{00000000-0005-0000-0000-0000FF190000}"/>
    <cellStyle name="_안동E-MART_집행계획" xfId="16873" xr:uid="{00000000-0005-0000-0000-0000001A0000}"/>
    <cellStyle name="_안동최종정산" xfId="16874" xr:uid="{00000000-0005-0000-0000-0000011A0000}"/>
    <cellStyle name="_안산어촌계약내역" xfId="16875" xr:uid="{00000000-0005-0000-0000-0000021A0000}"/>
    <cellStyle name="_안성시립변경검토서(20070319)" xfId="16876" xr:uid="{00000000-0005-0000-0000-0000031A0000}"/>
    <cellStyle name="_안양월마트전기" xfId="16877" xr:uid="{00000000-0005-0000-0000-0000041A0000}"/>
    <cellStyle name="_안양점" xfId="16878" xr:uid="{00000000-0005-0000-0000-0000051A0000}"/>
    <cellStyle name="_안전관리비 사용계획서(가산현장)MIDC-SA-08-35-S-001" xfId="16879" xr:uid="{00000000-0005-0000-0000-0000061A0000}"/>
    <cellStyle name="_안전관리비 예산내역 양식개발_070412" xfId="16880" xr:uid="{00000000-0005-0000-0000-0000071A0000}"/>
    <cellStyle name="_안전보건11대 기본수칙" xfId="16881" xr:uid="{00000000-0005-0000-0000-0000081A0000}"/>
    <cellStyle name="_안전보건관리 규정 v.2" xfId="16882" xr:uid="{00000000-0005-0000-0000-0000091A0000}"/>
    <cellStyle name="_안전성평가연구소견적서-신명엔지니어링" xfId="16883" xr:uid="{00000000-0005-0000-0000-00000A1A0000}"/>
    <cellStyle name="_알리안츠생보사옥 견적" xfId="16884" xr:uid="{00000000-0005-0000-0000-00000B1A0000}"/>
    <cellStyle name="_양산물금 특수구조물(고려개발)" xfId="16885" xr:uid="{00000000-0005-0000-0000-00000C1A0000}"/>
    <cellStyle name="_양산최종" xfId="16886" xr:uid="{00000000-0005-0000-0000-00000D1A0000}"/>
    <cellStyle name="_양산최종_내역양식(명전)" xfId="16887" xr:uid="{00000000-0005-0000-0000-00000E1A0000}"/>
    <cellStyle name="_양산최종_내역양식(명전)_산재보험케어센터 내역서" xfId="16888" xr:uid="{00000000-0005-0000-0000-00000F1A0000}"/>
    <cellStyle name="_양산최종_내역양식(명전)_산재보험케어센터(설비공내역)" xfId="16889" xr:uid="{00000000-0005-0000-0000-0000101A0000}"/>
    <cellStyle name="_양산최종_산재보험케어센터 내역서" xfId="16890" xr:uid="{00000000-0005-0000-0000-0000111A0000}"/>
    <cellStyle name="_양산최종_산재보험케어센터(설비공내역)" xfId="16891" xr:uid="{00000000-0005-0000-0000-0000121A0000}"/>
    <cellStyle name="_양식" xfId="3778" xr:uid="{00000000-0005-0000-0000-0000131A0000}"/>
    <cellStyle name="_양식_1" xfId="3779" xr:uid="{00000000-0005-0000-0000-0000141A0000}"/>
    <cellStyle name="_양식_2" xfId="3780" xr:uid="{00000000-0005-0000-0000-0000151A0000}"/>
    <cellStyle name="_양양상수도공내역서" xfId="16892" xr:uid="{00000000-0005-0000-0000-0000161A0000}"/>
    <cellStyle name="_양재 HUB PRIMO 발코니 확장공사" xfId="16893" xr:uid="{00000000-0005-0000-0000-0000171A0000}"/>
    <cellStyle name="_양재사옥증설(2003(1).3.31전송)" xfId="16894" xr:uid="{00000000-0005-0000-0000-0000181A0000}"/>
    <cellStyle name="_언주중-1" xfId="16895" xr:uid="{00000000-0005-0000-0000-0000191A0000}"/>
    <cellStyle name="_업무분장(건축지원팀 - 050114)" xfId="16896" xr:uid="{00000000-0005-0000-0000-00001A1A0000}"/>
    <cellStyle name="_에이스사옥견적실행(1216)" xfId="3781" xr:uid="{00000000-0005-0000-0000-00001B1A0000}"/>
    <cellStyle name="_엔길 네고 자재,노무비" xfId="16897" xr:uid="{00000000-0005-0000-0000-00001C1A0000}"/>
    <cellStyle name="_엔진TM2동 -긴급소음방지공사-업체선정요청(수의계약)040724-2최종" xfId="16898" xr:uid="{00000000-0005-0000-0000-00001D1A0000}"/>
    <cellStyle name="_엔진별 인치별 재료비 관리_060331" xfId="3782" xr:uid="{00000000-0005-0000-0000-00001E1A0000}"/>
    <cellStyle name="_엘지기공기성1차" xfId="16899" xr:uid="{00000000-0005-0000-0000-00001F1A0000}"/>
    <cellStyle name="_엘지기공기성1차_건설실행내역1221" xfId="16900" xr:uid="{00000000-0005-0000-0000-0000201A0000}"/>
    <cellStyle name="_엘지기공기성1차_건설실행내역1221_건설실행내역1222" xfId="16901" xr:uid="{00000000-0005-0000-0000-0000211A0000}"/>
    <cellStyle name="_엘지엔시스(기상전대)-0630" xfId="16902" xr:uid="{00000000-0005-0000-0000-0000221A0000}"/>
    <cellStyle name="_엠코현황보고5(부회장님)" xfId="16903" xr:uid="{00000000-0005-0000-0000-0000231A0000}"/>
    <cellStyle name="_여의도 파크스위트신축공사-송부" xfId="16904" xr:uid="{00000000-0005-0000-0000-0000241A0000}"/>
    <cellStyle name="_여의도옥상거평마트현장옥상배기휀닥트공사" xfId="16905" xr:uid="{00000000-0005-0000-0000-0000251A0000}"/>
    <cellStyle name="_역삼성진" xfId="16906" xr:uid="{00000000-0005-0000-0000-0000261A0000}"/>
    <cellStyle name="_연구소1" xfId="16907" xr:uid="{00000000-0005-0000-0000-0000271A0000}"/>
    <cellStyle name="_염창동서울도시가스아파트(최종)1" xfId="16908" xr:uid="{00000000-0005-0000-0000-0000281A0000}"/>
    <cellStyle name="_영상SW" xfId="16909" xr:uid="{00000000-0005-0000-0000-0000291A0000}"/>
    <cellStyle name="_영신교회증축공사(대양)" xfId="16910" xr:uid="{00000000-0005-0000-0000-00002A1A0000}"/>
    <cellStyle name="_영흥34호기 설계내역서(sump pump)R2(060410)" xfId="3783" xr:uid="{00000000-0005-0000-0000-00002B1A0000}"/>
    <cellStyle name="_영흥34호기 설계내역서(품검토)R7(060405_권동한감독 발송용_최종)" xfId="3784" xr:uid="{00000000-0005-0000-0000-00002C1A0000}"/>
    <cellStyle name="_예가분석-원본" xfId="3785" xr:uid="{00000000-0005-0000-0000-00002D1A0000}"/>
    <cellStyle name="_예가분석-원본_고창장성3공구(가실행-최종)" xfId="3786" xr:uid="{00000000-0005-0000-0000-00002E1A0000}"/>
    <cellStyle name="_예가분석-원본_고창장성3공구(가실행-최종)_기성내역서(01회)" xfId="3787" xr:uid="{00000000-0005-0000-0000-00002F1A0000}"/>
    <cellStyle name="_예가분석-원본_고창장성3공구(가실행-최종)_내역서(정리)" xfId="3788" xr:uid="{00000000-0005-0000-0000-0000301A0000}"/>
    <cellStyle name="_예가분석-원본_고창장성3공구(가실행-최종)_도급기성(2003년12월)" xfId="3789" xr:uid="{00000000-0005-0000-0000-0000311A0000}"/>
    <cellStyle name="_예가분석-원본_고창장성3공구(가실행-최종)_도급기성(2003년4월)" xfId="3790" xr:uid="{00000000-0005-0000-0000-0000321A0000}"/>
    <cellStyle name="_예가분석-원본_고창장성3공구(가실행-최종)_도급기성(2003년5월)" xfId="3791" xr:uid="{00000000-0005-0000-0000-0000331A0000}"/>
    <cellStyle name="_예가분석-원본_고창장성3공구(가실행-최종)_도급기성(2003년9월)" xfId="3792" xr:uid="{00000000-0005-0000-0000-0000341A0000}"/>
    <cellStyle name="_예가분석-원본_고창장성3공구(가실행-최종)_도급내역서" xfId="3793" xr:uid="{00000000-0005-0000-0000-0000351A0000}"/>
    <cellStyle name="_예가분석-원본_고창장성3공구(가실행-최종)_도급내역서(고창-장성3공구)" xfId="3794" xr:uid="{00000000-0005-0000-0000-0000361A0000}"/>
    <cellStyle name="_예가분석-원본_고창장성3공구(가실행-최종)_발주설계서(2003년)" xfId="3795" xr:uid="{00000000-0005-0000-0000-0000371A0000}"/>
    <cellStyle name="_예가분석-원본_고창장성3공구(가실행-최종)_설계예산서" xfId="3796" xr:uid="{00000000-0005-0000-0000-0000381A0000}"/>
    <cellStyle name="_예가분석-원본_고창장성3공구(가실행-최종)_실행내역서(정리)" xfId="3797" xr:uid="{00000000-0005-0000-0000-0000391A0000}"/>
    <cellStyle name="_예가분석-원본_하도급내역서(1,2공구)" xfId="3798" xr:uid="{00000000-0005-0000-0000-00003A1A0000}"/>
    <cellStyle name="_예가분석-원본_하도급내역서(1,2공구)_기성내역서(01회)" xfId="3799" xr:uid="{00000000-0005-0000-0000-00003B1A0000}"/>
    <cellStyle name="_예가분석-원본_하도급내역서(1,2공구)_내역서(정리)" xfId="3800" xr:uid="{00000000-0005-0000-0000-00003C1A0000}"/>
    <cellStyle name="_예가분석-원본_하도급내역서(1,2공구)_도급기성(2003년12월)" xfId="3801" xr:uid="{00000000-0005-0000-0000-00003D1A0000}"/>
    <cellStyle name="_예가분석-원본_하도급내역서(1,2공구)_도급기성(2003년4월)" xfId="3802" xr:uid="{00000000-0005-0000-0000-00003E1A0000}"/>
    <cellStyle name="_예가분석-원본_하도급내역서(1,2공구)_도급기성(2003년5월)" xfId="3803" xr:uid="{00000000-0005-0000-0000-00003F1A0000}"/>
    <cellStyle name="_예가분석-원본_하도급내역서(1,2공구)_도급기성(2003년9월)" xfId="3804" xr:uid="{00000000-0005-0000-0000-0000401A0000}"/>
    <cellStyle name="_예가분석-원본_하도급내역서(1,2공구)_도급내역서" xfId="3805" xr:uid="{00000000-0005-0000-0000-0000411A0000}"/>
    <cellStyle name="_예가분석-원본_하도급내역서(1,2공구)_도급내역서(고창-장성3공구)" xfId="3806" xr:uid="{00000000-0005-0000-0000-0000421A0000}"/>
    <cellStyle name="_예가분석-원본_하도급내역서(1,2공구)_발주설계서(2003년)" xfId="3807" xr:uid="{00000000-0005-0000-0000-0000431A0000}"/>
    <cellStyle name="_예가분석-원본_하도급내역서(1,2공구)_설계예산서" xfId="3808" xr:uid="{00000000-0005-0000-0000-0000441A0000}"/>
    <cellStyle name="_예가분석-원본_하도급내역서(1,2공구)_실행내역서(정리)" xfId="3809" xr:uid="{00000000-0005-0000-0000-0000451A0000}"/>
    <cellStyle name="_예산서(이화철교)" xfId="16911" xr:uid="{00000000-0005-0000-0000-0000461A0000}"/>
    <cellStyle name="_예상공사비(LAN설비)" xfId="16912" xr:uid="{00000000-0005-0000-0000-0000471A0000}"/>
    <cellStyle name="_예상실적 정리(060609)-임준현" xfId="3810" xr:uid="{00000000-0005-0000-0000-0000481A0000}"/>
    <cellStyle name="_예상실적 정리(060609)-임준현_★07년+6월+관리비용항목+1차+070611" xfId="3811" xr:uid="{00000000-0005-0000-0000-0000491A0000}"/>
    <cellStyle name="_예상실적 정리(060620)-강정구-재송부" xfId="3812" xr:uid="{00000000-0005-0000-0000-00004A1A0000}"/>
    <cellStyle name="_예상실적 정리(060620)-강정구-재송부_★07년+6월+관리비용항목+1차+070611" xfId="3813" xr:uid="{00000000-0005-0000-0000-00004B1A0000}"/>
    <cellStyle name="_예상실적 정리(060711)-강정구" xfId="3814" xr:uid="{00000000-0005-0000-0000-00004C1A0000}"/>
    <cellStyle name="_예상실적 정리(060711)-강정구_★07년+6월+관리비용항목+1차+070611" xfId="3815" xr:uid="{00000000-0005-0000-0000-00004D1A0000}"/>
    <cellStyle name="_예상실적 정리(060811)" xfId="3816" xr:uid="{00000000-0005-0000-0000-00004E1A0000}"/>
    <cellStyle name="_예상실적 정리(060811)_★07년+6월+관리비용항목+1차+070611" xfId="3817" xr:uid="{00000000-0005-0000-0000-00004F1A0000}"/>
    <cellStyle name="_예상실적 정리(060811)_CI 금액(10~12월예상)_1101_LCDTV(11월2일)" xfId="3818" xr:uid="{00000000-0005-0000-0000-0000501A0000}"/>
    <cellStyle name="_예상실적 정리(060811)_CI 금액(10~12월예상)_1101_LCDTV(11월2일)_★07년+6월+관리비용항목+1차+070611" xfId="3819" xr:uid="{00000000-0005-0000-0000-0000511A0000}"/>
    <cellStyle name="_예상실적 정리(060811)_CI 금액(10~12월예상)_1101_LCDTV(11월2일)_관리비용_강정구_061220" xfId="3820" xr:uid="{00000000-0005-0000-0000-0000521A0000}"/>
    <cellStyle name="_예상실적 정리(060811)_관리비용_강정구_061220" xfId="3821" xr:uid="{00000000-0005-0000-0000-0000531A0000}"/>
    <cellStyle name="_예상실적 정리(060912)-강정구" xfId="3822" xr:uid="{00000000-0005-0000-0000-0000541A0000}"/>
    <cellStyle name="_예상실적 정리(060912)-강정구_★07년+6월+관리비용항목+1차+070611" xfId="3823" xr:uid="{00000000-0005-0000-0000-0000551A0000}"/>
    <cellStyle name="_예상실적정리(061027)-광학" xfId="3824" xr:uid="{00000000-0005-0000-0000-0000561A0000}"/>
    <cellStyle name="_예상실적정리(061027)-광학_★07년+6월+관리비용항목+1차+070611" xfId="3825" xr:uid="{00000000-0005-0000-0000-0000571A0000}"/>
    <cellStyle name="_예상실적정리(061027)-광학_관리비용_강정구_061220" xfId="3826" xr:uid="{00000000-0005-0000-0000-0000581A0000}"/>
    <cellStyle name="_오공본드" xfId="16913" xr:uid="{00000000-0005-0000-0000-0000591A0000}"/>
    <cellStyle name="_오성고등학교-070207" xfId="16914" xr:uid="{00000000-0005-0000-0000-00005A1A0000}"/>
    <cellStyle name="_오창계약내역서(최종)" xfId="16915" xr:uid="{00000000-0005-0000-0000-00005B1A0000}"/>
    <cellStyle name="_오피스부분" xfId="16916" xr:uid="{00000000-0005-0000-0000-00005C1A0000}"/>
    <cellStyle name="_옥상_개선공사_정산내역서_(건설_060911)" xfId="16917" xr:uid="{00000000-0005-0000-0000-00005D1A0000}"/>
    <cellStyle name="_왕글로벌써비스-화성(20061026)" xfId="16918" xr:uid="{00000000-0005-0000-0000-00005E1A0000}"/>
    <cellStyle name="_외부수주매출검토6(사장님보고)" xfId="16919" xr:uid="{00000000-0005-0000-0000-00005F1A0000}"/>
    <cellStyle name="_외부수주매출검토7(회장님손익추가)" xfId="16920" xr:uid="{00000000-0005-0000-0000-0000601A0000}"/>
    <cellStyle name="_외부수주매출검토7(회장님손익추가)수주조정" xfId="16921" xr:uid="{00000000-0005-0000-0000-0000611A0000}"/>
    <cellStyle name="_용문동예촌빌딩신축공사(기계설비)-ver0" xfId="3827" xr:uid="{00000000-0005-0000-0000-0000621A0000}"/>
    <cellStyle name="_용인 동백지구 한라아파트(C3-3)" xfId="16922" xr:uid="{00000000-0005-0000-0000-0000631A0000}"/>
    <cellStyle name="_용인구갈써미트빌" xfId="16923" xr:uid="{00000000-0005-0000-0000-0000641A0000}"/>
    <cellStyle name="_용정교_총괄 집계표" xfId="16924" xr:uid="{00000000-0005-0000-0000-0000651A0000}"/>
    <cellStyle name="_용정교_총괄 집계표_말뚝집계-하부(건설단최종20050517)" xfId="16925" xr:uid="{00000000-0005-0000-0000-0000661A0000}"/>
    <cellStyle name="_용정교_총괄 집계표_말뚝집계-하부(건설단최종20050517)_pipe변경" xfId="16926" xr:uid="{00000000-0005-0000-0000-0000671A0000}"/>
    <cellStyle name="_용정교_총괄 집계표_말뚝집계-하부Rev2(건설단)" xfId="16927" xr:uid="{00000000-0005-0000-0000-0000681A0000}"/>
    <cellStyle name="_용정교_총괄 집계표_말뚝집계-하부Rev2(건설단최종20050517)" xfId="16928" xr:uid="{00000000-0005-0000-0000-0000691A0000}"/>
    <cellStyle name="_용정교_총괄 집계표_표지" xfId="16929" xr:uid="{00000000-0005-0000-0000-00006A1A0000}"/>
    <cellStyle name="_용정교_총괄 집계표_표지_말뚝집계-하부(건설단최종20050517)" xfId="16930" xr:uid="{00000000-0005-0000-0000-00006B1A0000}"/>
    <cellStyle name="_용정교_총괄 집계표_표지_말뚝집계-하부(건설단최종20050517)_pipe변경" xfId="16931" xr:uid="{00000000-0005-0000-0000-00006C1A0000}"/>
    <cellStyle name="_용정교_총괄 집계표_표지_말뚝집계-하부Rev2(건설단)" xfId="16932" xr:uid="{00000000-0005-0000-0000-00006D1A0000}"/>
    <cellStyle name="_용정교_총괄 집계표_표지_말뚝집계-하부Rev2(건설단최종20050517)" xfId="16933" xr:uid="{00000000-0005-0000-0000-00006E1A0000}"/>
    <cellStyle name="_용평리조트 (임시동력)" xfId="16934" xr:uid="{00000000-0005-0000-0000-00006F1A0000}"/>
    <cellStyle name="_우" xfId="16935" xr:uid="{00000000-0005-0000-0000-0000701A0000}"/>
    <cellStyle name="_우_광주평동투찰" xfId="16936" xr:uid="{00000000-0005-0000-0000-0000711A0000}"/>
    <cellStyle name="_우_광주평동품의1" xfId="16937" xr:uid="{00000000-0005-0000-0000-0000721A0000}"/>
    <cellStyle name="_우_우주센터투찰" xfId="16938" xr:uid="{00000000-0005-0000-0000-0000731A0000}"/>
    <cellStyle name="_우_우주센터투찰_광주평동투찰" xfId="16939" xr:uid="{00000000-0005-0000-0000-0000741A0000}"/>
    <cellStyle name="_우_우주센터투찰_광주평동품의1" xfId="16940" xr:uid="{00000000-0005-0000-0000-0000751A0000}"/>
    <cellStyle name="_우_우주센터투찰_송학하수품의(설계넣고)" xfId="16941" xr:uid="{00000000-0005-0000-0000-0000761A0000}"/>
    <cellStyle name="_우노꼬레리모델링" xfId="16942" xr:uid="{00000000-0005-0000-0000-0000771A0000}"/>
    <cellStyle name="_우주센" xfId="16943" xr:uid="{00000000-0005-0000-0000-0000781A0000}"/>
    <cellStyle name="_우주센_광주평동투찰" xfId="16944" xr:uid="{00000000-0005-0000-0000-0000791A0000}"/>
    <cellStyle name="_우주센_광주평동품의1" xfId="16945" xr:uid="{00000000-0005-0000-0000-00007A1A0000}"/>
    <cellStyle name="_우주센_송학하수품의(설계넣고)" xfId="16946" xr:uid="{00000000-0005-0000-0000-00007B1A0000}"/>
    <cellStyle name="_우주센_우주센터투찰" xfId="16947" xr:uid="{00000000-0005-0000-0000-00007C1A0000}"/>
    <cellStyle name="_우주센_우주센터투찰_광주평동품의1" xfId="16948" xr:uid="{00000000-0005-0000-0000-00007D1A0000}"/>
    <cellStyle name="_우주센_우주센터투찰_송학하수품의(설계넣고)" xfId="16949" xr:uid="{00000000-0005-0000-0000-00007E1A0000}"/>
    <cellStyle name="_우진환경개발(주)-1" xfId="16950" xr:uid="{00000000-0005-0000-0000-00007F1A0000}"/>
    <cellStyle name="_울산롯데호텔소방전기견적서" xfId="16951" xr:uid="{00000000-0005-0000-0000-0000801A0000}"/>
    <cellStyle name="_울산역구내외1단가산출서" xfId="16952" xr:uid="{00000000-0005-0000-0000-0000811A0000}"/>
    <cellStyle name="_울산역구내외1단가산출서_1" xfId="16953" xr:uid="{00000000-0005-0000-0000-0000821A0000}"/>
    <cellStyle name="_울진고등학교B동교사증축 내역서" xfId="16954" xr:uid="{00000000-0005-0000-0000-0000831A0000}"/>
    <cellStyle name="_원가계산" xfId="16955" xr:uid="{00000000-0005-0000-0000-0000841A0000}"/>
    <cellStyle name="_원가계산(금회분)" xfId="3828" xr:uid="{00000000-0005-0000-0000-0000851A0000}"/>
    <cellStyle name="_원가계산서-12공구(전기)" xfId="16956" xr:uid="{00000000-0005-0000-0000-0000861A0000}"/>
    <cellStyle name="_원가및물량산출(극동)" xfId="16957" xr:uid="{00000000-0005-0000-0000-0000871A0000}"/>
    <cellStyle name="_원가및실행분석" xfId="16958" xr:uid="{00000000-0005-0000-0000-0000881A0000}"/>
    <cellStyle name="_원가분석(1217)" xfId="16959" xr:uid="{00000000-0005-0000-0000-0000891A0000}"/>
    <cellStyle name="_원가분석(아이0208)" xfId="16960" xr:uid="{00000000-0005-0000-0000-00008A1A0000}"/>
    <cellStyle name="_원가절감" xfId="16961" xr:uid="{00000000-0005-0000-0000-00008B1A0000}"/>
    <cellStyle name="_원주시청(원가분석)" xfId="16962" xr:uid="{00000000-0005-0000-0000-00008C1A0000}"/>
    <cellStyle name="_원흥별관하도급계약대비표" xfId="16963" xr:uid="{00000000-0005-0000-0000-00008D1A0000}"/>
    <cellStyle name="_월곳모델" xfId="16964" xr:uid="{00000000-0005-0000-0000-00008E1A0000}"/>
    <cellStyle name="_위당관 주차장 증축전기공사(SM)" xfId="16965" xr:uid="{00000000-0005-0000-0000-00008F1A0000}"/>
    <cellStyle name="_윈스텍가설020625" xfId="16966" xr:uid="{00000000-0005-0000-0000-0000901A0000}"/>
    <cellStyle name="_윈스텍가설020628" xfId="16967" xr:uid="{00000000-0005-0000-0000-0000911A0000}"/>
    <cellStyle name="_유첨3(서식)" xfId="3829" xr:uid="{00000000-0005-0000-0000-0000921A0000}"/>
    <cellStyle name="_유첨3(서식)_1" xfId="3830" xr:uid="{00000000-0005-0000-0000-0000931A0000}"/>
    <cellStyle name="_유한양행 실행예산서" xfId="16968" xr:uid="{00000000-0005-0000-0000-0000941A0000}"/>
    <cellStyle name="_유한킴벌리(050608)" xfId="16969" xr:uid="{00000000-0005-0000-0000-0000951A0000}"/>
    <cellStyle name="_윤만070625_실행내역서(안)" xfId="16970" xr:uid="{00000000-0005-0000-0000-0000961A0000}"/>
    <cellStyle name="_을지병원 설계예산서" xfId="16971" xr:uid="{00000000-0005-0000-0000-0000971A0000}"/>
    <cellStyle name="_음향보정장치" xfId="16972" xr:uid="{00000000-0005-0000-0000-0000981A0000}"/>
    <cellStyle name="_음향설계변경 (0828) -1" xfId="16973" xr:uid="{00000000-0005-0000-0000-0000991A0000}"/>
    <cellStyle name="_음향설계변경-동부양식-세종건축음향보정장치내역-동부제출-(1001)-2" xfId="16974" xr:uid="{00000000-0005-0000-0000-00009A1A0000}"/>
    <cellStyle name="_의왕로템 공사내역" xfId="16975" xr:uid="{00000000-0005-0000-0000-00009B1A0000}"/>
    <cellStyle name="_의정부" xfId="16976" xr:uid="{00000000-0005-0000-0000-00009C1A0000}"/>
    <cellStyle name="_의정부금오점(100%)" xfId="16977" xr:uid="{00000000-0005-0000-0000-00009D1A0000}"/>
    <cellStyle name="_이양능주(2공구)bid전기" xfId="16978" xr:uid="{00000000-0005-0000-0000-00009E1A0000}"/>
    <cellStyle name="_이어폰형가이드설치공사비산출내역_20030424_2" xfId="16979" xr:uid="{00000000-0005-0000-0000-00009F1A0000}"/>
    <cellStyle name="_이재물창고계약서(061101)-대화" xfId="16980" xr:uid="{00000000-0005-0000-0000-0000A01A0000}"/>
    <cellStyle name="_익산-포항6공구" xfId="3831" xr:uid="{00000000-0005-0000-0000-0000A11A0000}"/>
    <cellStyle name="_익산-포항6공구_고창장성3공구(가실행-최종)" xfId="3832" xr:uid="{00000000-0005-0000-0000-0000A21A0000}"/>
    <cellStyle name="_익산-포항6공구_고창장성3공구(가실행-최종)_기성내역서(01회)" xfId="3833" xr:uid="{00000000-0005-0000-0000-0000A31A0000}"/>
    <cellStyle name="_익산-포항6공구_고창장성3공구(가실행-최종)_도급기성(2003년12월)" xfId="3834" xr:uid="{00000000-0005-0000-0000-0000A41A0000}"/>
    <cellStyle name="_익산-포항6공구_고창장성3공구(가실행-최종)_도급기성(2003년5월)" xfId="3835" xr:uid="{00000000-0005-0000-0000-0000A51A0000}"/>
    <cellStyle name="_익산-포항6공구_고창장성3공구(가실행-최종)_도급기성(2003년9월)" xfId="3836" xr:uid="{00000000-0005-0000-0000-0000A61A0000}"/>
    <cellStyle name="_익산-포항6공구_고창장성3공구(가실행-최종)_도급내역서(고창-장성3공구)" xfId="3837" xr:uid="{00000000-0005-0000-0000-0000A71A0000}"/>
    <cellStyle name="_익산-포항6공구_고창장성3공구(가실행-최종)_발주설계서(2003년)" xfId="3838" xr:uid="{00000000-0005-0000-0000-0000A81A0000}"/>
    <cellStyle name="_익산-포항6공구_고창장성3공구(가실행-최종)_설계예산서" xfId="3839" xr:uid="{00000000-0005-0000-0000-0000A91A0000}"/>
    <cellStyle name="_익산-포항6공구_고창장성3공구(가실행-최종)_실행내역서(정리)" xfId="3840" xr:uid="{00000000-0005-0000-0000-0000AA1A0000}"/>
    <cellStyle name="_익산-포항6공구_하도급내역서(1,2공구)" xfId="3841" xr:uid="{00000000-0005-0000-0000-0000AB1A0000}"/>
    <cellStyle name="_익산-포항6공구_하도급내역서(1,2공구)_기성내역서(01회)" xfId="3842" xr:uid="{00000000-0005-0000-0000-0000AC1A0000}"/>
    <cellStyle name="_익산-포항6공구_하도급내역서(1,2공구)_내역서(정리)" xfId="3843" xr:uid="{00000000-0005-0000-0000-0000AD1A0000}"/>
    <cellStyle name="_익산-포항6공구_하도급내역서(1,2공구)_도급기성(2003년12월)" xfId="3844" xr:uid="{00000000-0005-0000-0000-0000AE1A0000}"/>
    <cellStyle name="_익산-포항6공구_하도급내역서(1,2공구)_도급기성(2003년4월)" xfId="3845" xr:uid="{00000000-0005-0000-0000-0000AF1A0000}"/>
    <cellStyle name="_익산-포항6공구_하도급내역서(1,2공구)_도급기성(2003년5월)" xfId="3846" xr:uid="{00000000-0005-0000-0000-0000B01A0000}"/>
    <cellStyle name="_익산-포항6공구_하도급내역서(1,2공구)_도급기성(2003년9월)" xfId="3847" xr:uid="{00000000-0005-0000-0000-0000B11A0000}"/>
    <cellStyle name="_익산-포항6공구_하도급내역서(1,2공구)_도급내역서" xfId="3848" xr:uid="{00000000-0005-0000-0000-0000B21A0000}"/>
    <cellStyle name="_익산-포항6공구_하도급내역서(1,2공구)_도급내역서(고창-장성3공구)" xfId="3849" xr:uid="{00000000-0005-0000-0000-0000B31A0000}"/>
    <cellStyle name="_익산-포항6공구_하도급내역서(1,2공구)_발주설계서(2003년)" xfId="3850" xr:uid="{00000000-0005-0000-0000-0000B41A0000}"/>
    <cellStyle name="_익산-포항6공구_하도급내역서(1,2공구)_설계예산서" xfId="3851" xr:uid="{00000000-0005-0000-0000-0000B51A0000}"/>
    <cellStyle name="_익산-포항6공구_하도급내역서(1,2공구)_실행내역서(정리)" xfId="3852" xr:uid="{00000000-0005-0000-0000-0000B61A0000}"/>
    <cellStyle name="_인당생산성_엠코(04년10월)" xfId="16981" xr:uid="{00000000-0005-0000-0000-0000B71A0000}"/>
    <cellStyle name="_인원계획표 " xfId="3853" xr:uid="{00000000-0005-0000-0000-0000B81A0000}"/>
    <cellStyle name="_인원계획표 _00_보고자료(1020)" xfId="16982" xr:uid="{00000000-0005-0000-0000-0000B91A0000}"/>
    <cellStyle name="_인원계획표 _01공사개요" xfId="16983" xr:uid="{00000000-0005-0000-0000-0000BA1A0000}"/>
    <cellStyle name="_인원계획표 _10월도급기성청구(1011)" xfId="16984" xr:uid="{00000000-0005-0000-0000-0000BB1A0000}"/>
    <cellStyle name="_인원계획표 _1차 실행예산" xfId="16985" xr:uid="{00000000-0005-0000-0000-0000BC1A0000}"/>
    <cellStyle name="_인원계획표 _1차 실행예산_A1-공사완료정산서" xfId="16986" xr:uid="{00000000-0005-0000-0000-0000BD1A0000}"/>
    <cellStyle name="_인원계획표 _1차 실행예산_LG전자 청주공장 증축공사(단가견적)" xfId="16987" xr:uid="{00000000-0005-0000-0000-0000BE1A0000}"/>
    <cellStyle name="_인원계획표 _1차 실행예산_TG-K1 PJT 가실행(06.11.24 ,FINSHING동)" xfId="16988" xr:uid="{00000000-0005-0000-0000-0000BF1A0000}"/>
    <cellStyle name="_인원계획표 _1차 실행예산_탕정T8-PJT입찰내역서" xfId="16989" xr:uid="{00000000-0005-0000-0000-0000C01A0000}"/>
    <cellStyle name="_인원계획표 _1차 실행예산-1" xfId="16990" xr:uid="{00000000-0005-0000-0000-0000C11A0000}"/>
    <cellStyle name="_인원계획표 _1차 실행예산-1_A1-공사완료정산서" xfId="16991" xr:uid="{00000000-0005-0000-0000-0000C21A0000}"/>
    <cellStyle name="_인원계획표 _1차 실행예산-1_LG전자 청주공장 증축공사(단가견적)" xfId="16992" xr:uid="{00000000-0005-0000-0000-0000C31A0000}"/>
    <cellStyle name="_인원계획표 _1차 실행예산-1_TG-K1 PJT 가실행(06.11.24 ,FINSHING동)" xfId="16993" xr:uid="{00000000-0005-0000-0000-0000C41A0000}"/>
    <cellStyle name="_인원계획표 _1차 실행예산-1_탕정T8-PJT입찰내역서" xfId="16994" xr:uid="{00000000-0005-0000-0000-0000C51A0000}"/>
    <cellStyle name="_인원계획표 _2004년하반기토목운영계획(0813)" xfId="16995" xr:uid="{00000000-0005-0000-0000-0000C61A0000}"/>
    <cellStyle name="_인원계획표 _2004년하반기토목운영계획(0813)_00_보고자료(1020)" xfId="16996" xr:uid="{00000000-0005-0000-0000-0000C71A0000}"/>
    <cellStyle name="_인원계획표 _2004년하반기토목운영계획(0813)_전체배치도(공사현장)" xfId="16997" xr:uid="{00000000-0005-0000-0000-0000C81A0000}"/>
    <cellStyle name="_인원계획표 _2차 실행예산-1(2)_A1-공사완료정산서" xfId="16998" xr:uid="{00000000-0005-0000-0000-0000C91A0000}"/>
    <cellStyle name="_인원계획표 _2차 실행예산-1(2)_TG-K1 PJT 가실행(06.11.24 ,FINSHING동)" xfId="16999" xr:uid="{00000000-0005-0000-0000-0000CA1A0000}"/>
    <cellStyle name="_인원계획표 _2차 실행예산-1(2)_탕정T8-PJT입찰내역서" xfId="17000" xr:uid="{00000000-0005-0000-0000-0000CB1A0000}"/>
    <cellStyle name="_인원계획표 _A1-공사완료정산서" xfId="17001" xr:uid="{00000000-0005-0000-0000-0000CC1A0000}"/>
    <cellStyle name="_인원계획표 _Arch" xfId="17002" xr:uid="{00000000-0005-0000-0000-0000CD1A0000}"/>
    <cellStyle name="_인원계획표 _Arch-단가입력" xfId="17003" xr:uid="{00000000-0005-0000-0000-0000CE1A0000}"/>
    <cellStyle name="_인원계획표 _BM(전기)-동남권-현대산업개발" xfId="3854" xr:uid="{00000000-0005-0000-0000-0000CF1A0000}"/>
    <cellStyle name="_인원계획표 _Book2" xfId="17004" xr:uid="{00000000-0005-0000-0000-0000D01A0000}"/>
    <cellStyle name="_인원계획표 _Book2_P5 WING2차도급내역서(061027)CDA,환경,최종" xfId="17005" xr:uid="{00000000-0005-0000-0000-0000D11A0000}"/>
    <cellStyle name="_인원계획표 _Book2_건설실행내역1221" xfId="17006" xr:uid="{00000000-0005-0000-0000-0000D21A0000}"/>
    <cellStyle name="_인원계획표 _Book2_건설실행내역1221_건설실행내역1222" xfId="17007" xr:uid="{00000000-0005-0000-0000-0000D31A0000}"/>
    <cellStyle name="_인원계획표 _Book2_실행" xfId="17008" xr:uid="{00000000-0005-0000-0000-0000D41A0000}"/>
    <cellStyle name="_인원계획표 _Book2_실행_P5 WING2차도급내역서(061027)CDA,환경,최종" xfId="17009" xr:uid="{00000000-0005-0000-0000-0000D51A0000}"/>
    <cellStyle name="_인원계획표 _Book2_실행_건설실행내역1221" xfId="17010" xr:uid="{00000000-0005-0000-0000-0000D61A0000}"/>
    <cellStyle name="_인원계획표 _Book2_실행_건설실행내역1221_건설실행내역1222" xfId="17011" xr:uid="{00000000-0005-0000-0000-0000D71A0000}"/>
    <cellStyle name="_인원계획표 _Book2_실행_엘지기공기성1차" xfId="17012" xr:uid="{00000000-0005-0000-0000-0000D81A0000}"/>
    <cellStyle name="_인원계획표 _Book2_실행_엘지기공기성1차_건설실행내역1221" xfId="17013" xr:uid="{00000000-0005-0000-0000-0000D91A0000}"/>
    <cellStyle name="_인원계획표 _Book2_실행_엘지기공기성1차_건설실행내역1221_건설실행내역1222" xfId="17014" xr:uid="{00000000-0005-0000-0000-0000DA1A0000}"/>
    <cellStyle name="_인원계획표 _Book2_실행_철골내역_1차P5 WING 도급내역서(061027)변경전변경후" xfId="17015" xr:uid="{00000000-0005-0000-0000-0000DB1A0000}"/>
    <cellStyle name="_인원계획표 _Book2_실행_철골내역_1차최종P5 WING 도급내역서2" xfId="17016" xr:uid="{00000000-0005-0000-0000-0000DC1A0000}"/>
    <cellStyle name="_인원계획표 _Book2_실행_철골내역_1차최종P5 WING 도급내역서2-1변경" xfId="17017" xr:uid="{00000000-0005-0000-0000-0000DD1A0000}"/>
    <cellStyle name="_인원계획표 _Book2_실행_철골내역_1차최종P5 WING 도급내역서2변경" xfId="17018" xr:uid="{00000000-0005-0000-0000-0000DE1A0000}"/>
    <cellStyle name="_인원계획표 _Book2_실행_칠서 견적서(0831)" xfId="17019" xr:uid="{00000000-0005-0000-0000-0000DF1A0000}"/>
    <cellStyle name="_인원계획표 _Book2_엘지기공기성1차" xfId="17020" xr:uid="{00000000-0005-0000-0000-0000E01A0000}"/>
    <cellStyle name="_인원계획표 _Book2_엘지기공기성1차_건설실행내역1221" xfId="17021" xr:uid="{00000000-0005-0000-0000-0000E11A0000}"/>
    <cellStyle name="_인원계획표 _Book2_엘지기공기성1차_건설실행내역1221_건설실행내역1222" xfId="17022" xr:uid="{00000000-0005-0000-0000-0000E21A0000}"/>
    <cellStyle name="_인원계획표 _Book2_전도금노무비10월" xfId="17023" xr:uid="{00000000-0005-0000-0000-0000E31A0000}"/>
    <cellStyle name="_인원계획표 _Book2_전도금노무비10월_건설실행내역1221_건설실행내역1222" xfId="17024" xr:uid="{00000000-0005-0000-0000-0000E41A0000}"/>
    <cellStyle name="_인원계획표 _Book2_전도금노무비10월_실행" xfId="17025" xr:uid="{00000000-0005-0000-0000-0000E51A0000}"/>
    <cellStyle name="_인원계획표 _Book2_전도금노무비10월_실행_P5 WING2차도급내역서(061027)CDA,환경,최종" xfId="17026" xr:uid="{00000000-0005-0000-0000-0000E61A0000}"/>
    <cellStyle name="_인원계획표 _Book2_전도금노무비10월_실행_건설실행내역1221" xfId="17027" xr:uid="{00000000-0005-0000-0000-0000E71A0000}"/>
    <cellStyle name="_인원계획표 _Book2_전도금노무비10월_실행_건설실행내역1221_건설실행내역1222" xfId="17028" xr:uid="{00000000-0005-0000-0000-0000E81A0000}"/>
    <cellStyle name="_인원계획표 _Book2_전도금노무비10월_실행_엘지기공기성1차" xfId="17029" xr:uid="{00000000-0005-0000-0000-0000E91A0000}"/>
    <cellStyle name="_인원계획표 _Book2_전도금노무비10월_실행_엘지기공기성1차_건설실행내역1221_건설실행내역1222" xfId="17030" xr:uid="{00000000-0005-0000-0000-0000EA1A0000}"/>
    <cellStyle name="_인원계획표 _Book2_전도금노무비10월_실행_철골내역" xfId="17031" xr:uid="{00000000-0005-0000-0000-0000EB1A0000}"/>
    <cellStyle name="_인원계획표 _Book2_전도금노무비10월_실행_철골내역_1차P5 WING 도급내역서(061027)변경전변경후" xfId="17032" xr:uid="{00000000-0005-0000-0000-0000EC1A0000}"/>
    <cellStyle name="_인원계획표 _Book2_전도금노무비10월_실행_철골내역_1차최종P5 WING 도급내역서2" xfId="17033" xr:uid="{00000000-0005-0000-0000-0000ED1A0000}"/>
    <cellStyle name="_인원계획표 _Book2_전도금노무비10월_실행_철골내역_1차최종P5 WING 도급내역서2-1변경" xfId="17034" xr:uid="{00000000-0005-0000-0000-0000EE1A0000}"/>
    <cellStyle name="_인원계획표 _Book2_전도금노무비10월_실행_철골내역_1차최종P5 WING 도급내역서2변경" xfId="17035" xr:uid="{00000000-0005-0000-0000-0000EF1A0000}"/>
    <cellStyle name="_인원계획표 _Book2_전도금노무비10월_실행_칠서 견적서(0831)" xfId="17036" xr:uid="{00000000-0005-0000-0000-0000F01A0000}"/>
    <cellStyle name="_인원계획표 _Book2_전도금노무비10월_엘지기공기성1차" xfId="17037" xr:uid="{00000000-0005-0000-0000-0000F11A0000}"/>
    <cellStyle name="_인원계획표 _Book2_전도금노무비10월_엘지기공기성1차_건설실행내역1221" xfId="17038" xr:uid="{00000000-0005-0000-0000-0000F21A0000}"/>
    <cellStyle name="_인원계획표 _Book2_전도금노무비10월_엘지기공기성1차_건설실행내역1221_건설실행내역1222" xfId="17039" xr:uid="{00000000-0005-0000-0000-0000F31A0000}"/>
    <cellStyle name="_인원계획표 _Book2_전도금노무비10월_철골내역" xfId="17040" xr:uid="{00000000-0005-0000-0000-0000F41A0000}"/>
    <cellStyle name="_인원계획표 _Book2_전도금노무비10월_철골내역_1차P5 WING 도급내역서(061027)변경전변경후" xfId="17041" xr:uid="{00000000-0005-0000-0000-0000F51A0000}"/>
    <cellStyle name="_인원계획표 _Book2_전도금노무비10월_철골내역_1차최종P5 WING 도급내역서2" xfId="17042" xr:uid="{00000000-0005-0000-0000-0000F61A0000}"/>
    <cellStyle name="_인원계획표 _Book2_전도금노무비10월_철골내역_1차최종P5 WING 도급내역서2-1변경" xfId="17043" xr:uid="{00000000-0005-0000-0000-0000F71A0000}"/>
    <cellStyle name="_인원계획표 _Book2_전도금노무비10월_철골내역_1차최종P5 WING 도급내역서2변경" xfId="17044" xr:uid="{00000000-0005-0000-0000-0000F81A0000}"/>
    <cellStyle name="_인원계획표 _Book2_전도금노무비10월_칠서 견적서(0831)" xfId="17045" xr:uid="{00000000-0005-0000-0000-0000F91A0000}"/>
    <cellStyle name="_인원계획표 _Book2_철골내역" xfId="17046" xr:uid="{00000000-0005-0000-0000-0000FA1A0000}"/>
    <cellStyle name="_인원계획표 _Book2_철골내역_1차P5 WING 도급내역서(061027)변경전변경후" xfId="17047" xr:uid="{00000000-0005-0000-0000-0000FB1A0000}"/>
    <cellStyle name="_인원계획표 _Book2_철골내역_1차최종P5 WING 도급내역서2" xfId="17048" xr:uid="{00000000-0005-0000-0000-0000FC1A0000}"/>
    <cellStyle name="_인원계획표 _Book2_철골내역_1차최종P5 WING 도급내역서2-1변경" xfId="17049" xr:uid="{00000000-0005-0000-0000-0000FD1A0000}"/>
    <cellStyle name="_인원계획표 _Book2_철골내역_1차최종P5 WING 도급내역서2변경" xfId="17050" xr:uid="{00000000-0005-0000-0000-0000FE1A0000}"/>
    <cellStyle name="_인원계획표 _Book2_칠서 견적서(0831)" xfId="17051" xr:uid="{00000000-0005-0000-0000-0000FF1A0000}"/>
    <cellStyle name="_인원계획표 _buip (2)" xfId="17052" xr:uid="{00000000-0005-0000-0000-0000001B0000}"/>
    <cellStyle name="_인원계획표 _buip (2)_1차 실행예산" xfId="17053" xr:uid="{00000000-0005-0000-0000-0000011B0000}"/>
    <cellStyle name="_인원계획표 _buip (2)_1차 실행예산_A1-공사완료정산서" xfId="17054" xr:uid="{00000000-0005-0000-0000-0000021B0000}"/>
    <cellStyle name="_인원계획표 _buip (2)_1차 실행예산_LG전자 청주공장 증축공사(단가견적)" xfId="17055" xr:uid="{00000000-0005-0000-0000-0000031B0000}"/>
    <cellStyle name="_인원계획표 _buip (2)_1차 실행예산_TG-K1 PJT 가실행(06.11.24 ,FINSHING동)" xfId="17056" xr:uid="{00000000-0005-0000-0000-0000041B0000}"/>
    <cellStyle name="_인원계획표 _buip (2)_1차 실행예산_탕정T8-PJT입찰내역서" xfId="17057" xr:uid="{00000000-0005-0000-0000-0000051B0000}"/>
    <cellStyle name="_인원계획표 _buip (2)_1차 실행예산-1" xfId="17058" xr:uid="{00000000-0005-0000-0000-0000061B0000}"/>
    <cellStyle name="_인원계획표 _buip (2)_1차 실행예산-1_A1-공사완료정산서" xfId="17059" xr:uid="{00000000-0005-0000-0000-0000071B0000}"/>
    <cellStyle name="_인원계획표 _buip (2)_1차 실행예산-1_LG전자 청주공장 증축공사(단가견적)" xfId="17060" xr:uid="{00000000-0005-0000-0000-0000081B0000}"/>
    <cellStyle name="_인원계획표 _buip (2)_1차 실행예산-1_TG-K1 PJT 가실행(06.11.24 ,FINSHING동)" xfId="17061" xr:uid="{00000000-0005-0000-0000-0000091B0000}"/>
    <cellStyle name="_인원계획표 _buip (2)_1차 실행예산-1_탕정T8-PJT입찰내역서" xfId="17062" xr:uid="{00000000-0005-0000-0000-00000A1B0000}"/>
    <cellStyle name="_인원계획표 _buip (2)_2차 실행예산-1(2)_A1-공사완료정산서" xfId="17063" xr:uid="{00000000-0005-0000-0000-00000B1B0000}"/>
    <cellStyle name="_인원계획표 _buip (2)_2차 실행예산-1(2)_TG-K1 PJT 가실행(06.11.24 ,FINSHING동)" xfId="17064" xr:uid="{00000000-0005-0000-0000-00000C1B0000}"/>
    <cellStyle name="_인원계획표 _buip (2)_2차 실행예산-1(2)_탕정T8-PJT입찰내역서" xfId="17065" xr:uid="{00000000-0005-0000-0000-00000D1B0000}"/>
    <cellStyle name="_인원계획표 _buip (2)_LG전자 청주공장 증축공사(단가견적)" xfId="17066" xr:uid="{00000000-0005-0000-0000-00000E1B0000}"/>
    <cellStyle name="_인원계획표 _buip (2)_TG-K1 PJT 가실행(06.11.24 ,FINSHING동)" xfId="17067" xr:uid="{00000000-0005-0000-0000-00000F1B0000}"/>
    <cellStyle name="_인원계획표 _buip (2)_인하대 하이테크센타 신축공사 (견적)" xfId="17068" xr:uid="{00000000-0005-0000-0000-0000101B0000}"/>
    <cellStyle name="_인원계획표 _buip (2)_인하대 하이테크센타 신축공사 (견적)_A1-공사완료정산서" xfId="17069" xr:uid="{00000000-0005-0000-0000-0000111B0000}"/>
    <cellStyle name="_인원계획표 _buip (2)_인하대 하이테크센타 신축공사 (견적)_LG전자 청주공장 증축공사(단가견적)" xfId="17070" xr:uid="{00000000-0005-0000-0000-0000121B0000}"/>
    <cellStyle name="_인원계획표 _buip (2)_인하대 하이테크센타 신축공사 (견적)_TG-K1 PJT 가실행(06.11.24 ,FINSHING동)" xfId="17071" xr:uid="{00000000-0005-0000-0000-0000131B0000}"/>
    <cellStyle name="_인원계획표 _buip (2)_인하대 하이테크센타 신축공사 (견적)_탕정T8-PJT입찰내역서" xfId="17072" xr:uid="{00000000-0005-0000-0000-0000141B0000}"/>
    <cellStyle name="_인원계획표 _buip (2)_인하대계약" xfId="17073" xr:uid="{00000000-0005-0000-0000-0000151B0000}"/>
    <cellStyle name="_인원계획표 _buip (2)_인하대계약_A1-공사완료정산서" xfId="17074" xr:uid="{00000000-0005-0000-0000-0000161B0000}"/>
    <cellStyle name="_인원계획표 _buip (2)_인하대계약_LG전자 청주공장 증축공사(단가견적)" xfId="17075" xr:uid="{00000000-0005-0000-0000-0000171B0000}"/>
    <cellStyle name="_인원계획표 _buip (2)_인하대계약_TG-K1 PJT 가실행(06.11.24 ,FINSHING동)" xfId="17076" xr:uid="{00000000-0005-0000-0000-0000181B0000}"/>
    <cellStyle name="_인원계획표 _buip (2)_인하대계약_탕정T8-PJT입찰내역서" xfId="17077" xr:uid="{00000000-0005-0000-0000-0000191B0000}"/>
    <cellStyle name="_인원계획표 _buip (2)_중간정산예정서-12065" xfId="17078" xr:uid="{00000000-0005-0000-0000-00001A1B0000}"/>
    <cellStyle name="_인원계획표 _buip (2)_중간정산예정서-12065_A1-공사완료정산서" xfId="17079" xr:uid="{00000000-0005-0000-0000-00001B1B0000}"/>
    <cellStyle name="_인원계획표 _buip (2)_중간정산예정서-12065_LG전자 청주공장 증축공사(단가견적)" xfId="17080" xr:uid="{00000000-0005-0000-0000-00001C1B0000}"/>
    <cellStyle name="_인원계획표 _buip (2)_중간정산예정서-12065_TG-K1 PJT 가실행(06.11.24 ,FINSHING동)" xfId="17081" xr:uid="{00000000-0005-0000-0000-00001D1B0000}"/>
    <cellStyle name="_인원계획표 _buip (2)_중간정산예정서-12065_탕정T8-PJT입찰내역서" xfId="17082" xr:uid="{00000000-0005-0000-0000-00001E1B0000}"/>
    <cellStyle name="_인원계획표 _buip (2)_탕정T8-PJT입찰내역서" xfId="17083" xr:uid="{00000000-0005-0000-0000-00001F1B0000}"/>
    <cellStyle name="_인원계획표 _ip (2)" xfId="17084" xr:uid="{00000000-0005-0000-0000-0000201B0000}"/>
    <cellStyle name="_인원계획표 _ip (2)_1차 실행예산" xfId="17085" xr:uid="{00000000-0005-0000-0000-0000211B0000}"/>
    <cellStyle name="_인원계획표 _ip (2)_1차 실행예산_A1-공사완료정산서" xfId="17086" xr:uid="{00000000-0005-0000-0000-0000221B0000}"/>
    <cellStyle name="_인원계획표 _ip (2)_1차 실행예산_LG전자 청주공장 증축공사(단가견적)" xfId="17087" xr:uid="{00000000-0005-0000-0000-0000231B0000}"/>
    <cellStyle name="_인원계획표 _ip (2)_1차 실행예산_TG-K1 PJT 가실행(06.11.24 ,FINSHING동)" xfId="17088" xr:uid="{00000000-0005-0000-0000-0000241B0000}"/>
    <cellStyle name="_인원계획표 _ip (2)_1차 실행예산_탕정T8-PJT입찰내역서" xfId="17089" xr:uid="{00000000-0005-0000-0000-0000251B0000}"/>
    <cellStyle name="_인원계획표 _ip (2)_1차 실행예산-1" xfId="17090" xr:uid="{00000000-0005-0000-0000-0000261B0000}"/>
    <cellStyle name="_인원계획표 _ip (2)_1차 실행예산-1_A1-공사완료정산서" xfId="17091" xr:uid="{00000000-0005-0000-0000-0000271B0000}"/>
    <cellStyle name="_인원계획표 _ip (2)_1차 실행예산-1_LG전자 청주공장 증축공사(단가견적)" xfId="17092" xr:uid="{00000000-0005-0000-0000-0000281B0000}"/>
    <cellStyle name="_인원계획표 _ip (2)_1차 실행예산-1_TG-K1 PJT 가실행(06.11.24 ,FINSHING동)" xfId="17093" xr:uid="{00000000-0005-0000-0000-0000291B0000}"/>
    <cellStyle name="_인원계획표 _ip (2)_2차 실행예산-1(2)" xfId="17094" xr:uid="{00000000-0005-0000-0000-00002A1B0000}"/>
    <cellStyle name="_인원계획표 _ip (2)_2차 실행예산-1(2)_LG전자 청주공장 증축공사(단가견적)" xfId="17095" xr:uid="{00000000-0005-0000-0000-00002B1B0000}"/>
    <cellStyle name="_인원계획표 _ip (2)_2차 실행예산-1(2)_TG-K1 PJT 가실행(06.11.24 ,FINSHING동)" xfId="17096" xr:uid="{00000000-0005-0000-0000-00002C1B0000}"/>
    <cellStyle name="_인원계획표 _ip (2)_LG전자 청주공장 증축공사(단가견적)" xfId="17097" xr:uid="{00000000-0005-0000-0000-00002D1B0000}"/>
    <cellStyle name="_인원계획표 _ip (2)_인하대 하이테크센타 신축공사 (견적)" xfId="17098" xr:uid="{00000000-0005-0000-0000-00002E1B0000}"/>
    <cellStyle name="_인원계획표 _ip (2)_인하대 하이테크센타 신축공사 (견적)_A1-공사완료정산서" xfId="17099" xr:uid="{00000000-0005-0000-0000-00002F1B0000}"/>
    <cellStyle name="_인원계획표 _ip (2)_인하대 하이테크센타 신축공사 (견적)_TG-K1 PJT 가실행(06.11.24 ,FINSHING동)" xfId="17100" xr:uid="{00000000-0005-0000-0000-0000301B0000}"/>
    <cellStyle name="_인원계획표 _ip (2)_인하대 하이테크센타 신축공사 (견적)_탕정T8-PJT입찰내역서" xfId="17101" xr:uid="{00000000-0005-0000-0000-0000311B0000}"/>
    <cellStyle name="_인원계획표 _ip (2)_인하대계약" xfId="17102" xr:uid="{00000000-0005-0000-0000-0000321B0000}"/>
    <cellStyle name="_인원계획표 _ip (2)_인하대계약_A1-공사완료정산서" xfId="17103" xr:uid="{00000000-0005-0000-0000-0000331B0000}"/>
    <cellStyle name="_인원계획표 _ip (2)_인하대계약_LG전자 청주공장 증축공사(단가견적)" xfId="17104" xr:uid="{00000000-0005-0000-0000-0000341B0000}"/>
    <cellStyle name="_인원계획표 _ip (2)_인하대계약_TG-K1 PJT 가실행(06.11.24 ,FINSHING동)" xfId="17105" xr:uid="{00000000-0005-0000-0000-0000351B0000}"/>
    <cellStyle name="_인원계획표 _ip (2)_인하대계약_탕정T8-PJT입찰내역서" xfId="17106" xr:uid="{00000000-0005-0000-0000-0000361B0000}"/>
    <cellStyle name="_인원계획표 _ip (2)_중간정산예정서-12065" xfId="17107" xr:uid="{00000000-0005-0000-0000-0000371B0000}"/>
    <cellStyle name="_인원계획표 _ip (2)_중간정산예정서-12065_A1-공사완료정산서" xfId="17108" xr:uid="{00000000-0005-0000-0000-0000381B0000}"/>
    <cellStyle name="_인원계획표 _ip (2)_중간정산예정서-12065_LG전자 청주공장 증축공사(단가견적)" xfId="17109" xr:uid="{00000000-0005-0000-0000-0000391B0000}"/>
    <cellStyle name="_인원계획표 _ip (2)_중간정산예정서-12065_TG-K1 PJT 가실행(06.11.24 ,FINSHING동)" xfId="17110" xr:uid="{00000000-0005-0000-0000-00003A1B0000}"/>
    <cellStyle name="_인원계획표 _ip (2)_중간정산예정서-12065_탕정T8-PJT입찰내역서" xfId="17111" xr:uid="{00000000-0005-0000-0000-00003B1B0000}"/>
    <cellStyle name="_인원계획표 _jipbun (2)" xfId="17112" xr:uid="{00000000-0005-0000-0000-00003C1B0000}"/>
    <cellStyle name="_인원계획표 _jipbun (2)_1차 실행예산" xfId="17113" xr:uid="{00000000-0005-0000-0000-00003D1B0000}"/>
    <cellStyle name="_인원계획표 _jipbun (2)_1차 실행예산_A1-공사완료정산서" xfId="17114" xr:uid="{00000000-0005-0000-0000-00003E1B0000}"/>
    <cellStyle name="_인원계획표 _jipbun (2)_1차 실행예산_LG전자 청주공장 증축공사(단가견적)" xfId="17115" xr:uid="{00000000-0005-0000-0000-00003F1B0000}"/>
    <cellStyle name="_인원계획표 _jipbun (2)_1차 실행예산_탕정T8-PJT입찰내역서" xfId="17116" xr:uid="{00000000-0005-0000-0000-0000401B0000}"/>
    <cellStyle name="_인원계획표 _jipbun (2)_1차 실행예산-1" xfId="17117" xr:uid="{00000000-0005-0000-0000-0000411B0000}"/>
    <cellStyle name="_인원계획표 _jipbun (2)_1차 실행예산-1_A1-공사완료정산서" xfId="17118" xr:uid="{00000000-0005-0000-0000-0000421B0000}"/>
    <cellStyle name="_인원계획표 _jipbun (2)_1차 실행예산-1_LG전자 청주공장 증축공사(단가견적)" xfId="17119" xr:uid="{00000000-0005-0000-0000-0000431B0000}"/>
    <cellStyle name="_인원계획표 _jipbun (2)_1차 실행예산-1_TG-K1 PJT 가실행(06.11.24 ,FINSHING동)" xfId="17120" xr:uid="{00000000-0005-0000-0000-0000441B0000}"/>
    <cellStyle name="_인원계획표 _jipbun (2)_2차 실행예산-1(2)" xfId="17121" xr:uid="{00000000-0005-0000-0000-0000451B0000}"/>
    <cellStyle name="_인원계획표 _jipbun (2)_2차 실행예산-1(2)_A1-공사완료정산서" xfId="17122" xr:uid="{00000000-0005-0000-0000-0000461B0000}"/>
    <cellStyle name="_인원계획표 _jipbun (2)_2차 실행예산-1(2)_LG전자 청주공장 증축공사(단가견적)" xfId="17123" xr:uid="{00000000-0005-0000-0000-0000471B0000}"/>
    <cellStyle name="_인원계획표 _jipbun (2)_2차 실행예산-1(2)_TG-K1 PJT 가실행(06.11.24 ,FINSHING동)" xfId="17124" xr:uid="{00000000-0005-0000-0000-0000481B0000}"/>
    <cellStyle name="_인원계획표 _jipbun (2)_2차 실행예산-1(2)_탕정T8-PJT입찰내역서" xfId="17125" xr:uid="{00000000-0005-0000-0000-0000491B0000}"/>
    <cellStyle name="_인원계획표 _jipbun (2)_A1-공사완료정산서" xfId="17126" xr:uid="{00000000-0005-0000-0000-00004A1B0000}"/>
    <cellStyle name="_인원계획표 _jipbun (2)_LG전자 청주공장 증축공사(단가견적)" xfId="17127" xr:uid="{00000000-0005-0000-0000-00004B1B0000}"/>
    <cellStyle name="_인원계획표 _jipbun (2)_TG-K1 PJT 가실행(06.11.24 ,FINSHING동)" xfId="17128" xr:uid="{00000000-0005-0000-0000-00004C1B0000}"/>
    <cellStyle name="_인원계획표 _jipbun (2)_인하대 하이테크센타 신축공사 (견적)" xfId="17129" xr:uid="{00000000-0005-0000-0000-00004D1B0000}"/>
    <cellStyle name="_인원계획표 _jipbun (2)_인하대 하이테크센타 신축공사 (견적)_A1-공사완료정산서" xfId="17130" xr:uid="{00000000-0005-0000-0000-00004E1B0000}"/>
    <cellStyle name="_인원계획표 _jipbun (2)_인하대 하이테크센타 신축공사 (견적)_LG전자 청주공장 증축공사(단가견적)" xfId="17131" xr:uid="{00000000-0005-0000-0000-00004F1B0000}"/>
    <cellStyle name="_인원계획표 _jipbun (2)_인하대 하이테크센타 신축공사 (견적)_TG-K1 PJT 가실행(06.11.24 ,FINSHING동)" xfId="17132" xr:uid="{00000000-0005-0000-0000-0000501B0000}"/>
    <cellStyle name="_인원계획표 _jipbun (2)_인하대 하이테크센타 신축공사 (견적)_탕정T8-PJT입찰내역서" xfId="17133" xr:uid="{00000000-0005-0000-0000-0000511B0000}"/>
    <cellStyle name="_인원계획표 _jipbun (2)_인하대계약" xfId="17134" xr:uid="{00000000-0005-0000-0000-0000521B0000}"/>
    <cellStyle name="_인원계획표 _jipbun (2)_인하대계약_A1-공사완료정산서" xfId="17135" xr:uid="{00000000-0005-0000-0000-0000531B0000}"/>
    <cellStyle name="_인원계획표 _jipbun (2)_인하대계약_LG전자 청주공장 증축공사(단가견적)" xfId="17136" xr:uid="{00000000-0005-0000-0000-0000541B0000}"/>
    <cellStyle name="_인원계획표 _jipbun (2)_인하대계약_TG-K1 PJT 가실행(06.11.24 ,FINSHING동)" xfId="17137" xr:uid="{00000000-0005-0000-0000-0000551B0000}"/>
    <cellStyle name="_인원계획표 _jipbun (2)_인하대계약_탕정T8-PJT입찰내역서" xfId="17138" xr:uid="{00000000-0005-0000-0000-0000561B0000}"/>
    <cellStyle name="_인원계획표 _jipbun (2)_중간정산예정서-12065" xfId="17139" xr:uid="{00000000-0005-0000-0000-0000571B0000}"/>
    <cellStyle name="_인원계획표 _jipbun (2)_중간정산예정서-12065_A1-공사완료정산서" xfId="17140" xr:uid="{00000000-0005-0000-0000-0000581B0000}"/>
    <cellStyle name="_인원계획표 _jipbun (2)_중간정산예정서-12065_LG전자 청주공장 증축공사(단가견적)" xfId="17141" xr:uid="{00000000-0005-0000-0000-0000591B0000}"/>
    <cellStyle name="_인원계획표 _jipbun (2)_중간정산예정서-12065_TG-K1 PJT 가실행(06.11.24 ,FINSHING동)" xfId="17142" xr:uid="{00000000-0005-0000-0000-00005A1B0000}"/>
    <cellStyle name="_인원계획표 _jipbun (2)_중간정산예정서-12065_탕정T8-PJT입찰내역서" xfId="17143" xr:uid="{00000000-0005-0000-0000-00005B1B0000}"/>
    <cellStyle name="_인원계획표 _jipbun (2)_탕정T8-PJT입찰내역서" xfId="17144" xr:uid="{00000000-0005-0000-0000-00005C1B0000}"/>
    <cellStyle name="_인원계획표 _LG메트로자이공동주택신축공사-최종" xfId="17145" xr:uid="{00000000-0005-0000-0000-00005D1B0000}"/>
    <cellStyle name="_인원계획표 _LG전자 청주공장 증축공사(단가견적)" xfId="17146" xr:uid="{00000000-0005-0000-0000-00005E1B0000}"/>
    <cellStyle name="_인원계획표 _NAE" xfId="17147" xr:uid="{00000000-0005-0000-0000-00005F1B0000}"/>
    <cellStyle name="_인원계획표 _NAE_1차 실행예산" xfId="17148" xr:uid="{00000000-0005-0000-0000-0000601B0000}"/>
    <cellStyle name="_인원계획표 _NAE_1차 실행예산_A1-공사완료정산서" xfId="17149" xr:uid="{00000000-0005-0000-0000-0000611B0000}"/>
    <cellStyle name="_인원계획표 _NAE_1차 실행예산_LG전자 청주공장 증축공사(단가견적)" xfId="17150" xr:uid="{00000000-0005-0000-0000-0000621B0000}"/>
    <cellStyle name="_인원계획표 _NAE_1차 실행예산_TG-K1 PJT 가실행(06.11.24 ,FINSHING동)" xfId="17151" xr:uid="{00000000-0005-0000-0000-0000631B0000}"/>
    <cellStyle name="_인원계획표 _NAE_1차 실행예산_탕정T8-PJT입찰내역서" xfId="17152" xr:uid="{00000000-0005-0000-0000-0000641B0000}"/>
    <cellStyle name="_인원계획표 _NAE_1차 실행예산-1" xfId="17153" xr:uid="{00000000-0005-0000-0000-0000651B0000}"/>
    <cellStyle name="_인원계획표 _NAE_1차 실행예산-1_A1-공사완료정산서" xfId="17154" xr:uid="{00000000-0005-0000-0000-0000661B0000}"/>
    <cellStyle name="_인원계획표 _NAE_1차 실행예산-1_LG전자 청주공장 증축공사(단가견적)" xfId="17155" xr:uid="{00000000-0005-0000-0000-0000671B0000}"/>
    <cellStyle name="_인원계획표 _NAE_1차 실행예산-1_TG-K1 PJT 가실행(06.11.24 ,FINSHING동)" xfId="17156" xr:uid="{00000000-0005-0000-0000-0000681B0000}"/>
    <cellStyle name="_인원계획표 _NAE_1차 실행예산-1_탕정T8-PJT입찰내역서" xfId="17157" xr:uid="{00000000-0005-0000-0000-0000691B0000}"/>
    <cellStyle name="_인원계획표 _NAE_2차 실행예산-1(2)" xfId="17158" xr:uid="{00000000-0005-0000-0000-00006A1B0000}"/>
    <cellStyle name="_인원계획표 _NAE_2차 실행예산-1(2)_A1-공사완료정산서" xfId="17159" xr:uid="{00000000-0005-0000-0000-00006B1B0000}"/>
    <cellStyle name="_인원계획표 _NAE_2차 실행예산-1(2)_LG전자 청주공장 증축공사(단가견적)" xfId="17160" xr:uid="{00000000-0005-0000-0000-00006C1B0000}"/>
    <cellStyle name="_인원계획표 _NAE_2차 실행예산-1(2)_TG-K1 PJT 가실행(06.11.24 ,FINSHING동)" xfId="17161" xr:uid="{00000000-0005-0000-0000-00006D1B0000}"/>
    <cellStyle name="_인원계획표 _NAE_2차 실행예산-1(2)_탕정T8-PJT입찰내역서" xfId="17162" xr:uid="{00000000-0005-0000-0000-00006E1B0000}"/>
    <cellStyle name="_인원계획표 _NAE_A1-공사완료정산서" xfId="17163" xr:uid="{00000000-0005-0000-0000-00006F1B0000}"/>
    <cellStyle name="_인원계획표 _NAE_LG전자 청주공장 증축공사(단가견적)" xfId="17164" xr:uid="{00000000-0005-0000-0000-0000701B0000}"/>
    <cellStyle name="_인원계획표 _NAE_TG-K1 PJT 가실행(06.11.24 ,FINSHING동)" xfId="17165" xr:uid="{00000000-0005-0000-0000-0000711B0000}"/>
    <cellStyle name="_인원계획표 _NAE_인하대 하이테크센타 신축공사 (견적)" xfId="17166" xr:uid="{00000000-0005-0000-0000-0000721B0000}"/>
    <cellStyle name="_인원계획표 _NAE_인하대 하이테크센타 신축공사 (견적)_A1-공사완료정산서" xfId="17167" xr:uid="{00000000-0005-0000-0000-0000731B0000}"/>
    <cellStyle name="_인원계획표 _NAE_인하대 하이테크센타 신축공사 (견적)_LG전자 청주공장 증축공사(단가견적)" xfId="17168" xr:uid="{00000000-0005-0000-0000-0000741B0000}"/>
    <cellStyle name="_인원계획표 _NAE_인하대 하이테크센타 신축공사 (견적)_TG-K1 PJT 가실행(06.11.24 ,FINSHING동)" xfId="17169" xr:uid="{00000000-0005-0000-0000-0000751B0000}"/>
    <cellStyle name="_인원계획표 _NAE_인하대 하이테크센타 신축공사 (견적)_탕정T8-PJT입찰내역서" xfId="17170" xr:uid="{00000000-0005-0000-0000-0000761B0000}"/>
    <cellStyle name="_인원계획표 _NAE_인하대계약" xfId="17171" xr:uid="{00000000-0005-0000-0000-0000771B0000}"/>
    <cellStyle name="_인원계획표 _NAE_인하대계약_A1-공사완료정산서" xfId="17172" xr:uid="{00000000-0005-0000-0000-0000781B0000}"/>
    <cellStyle name="_인원계획표 _NAE_인하대계약_LG전자 청주공장 증축공사(단가견적)" xfId="17173" xr:uid="{00000000-0005-0000-0000-0000791B0000}"/>
    <cellStyle name="_인원계획표 _NAE_인하대계약_TG-K1 PJT 가실행(06.11.24 ,FINSHING동)" xfId="17174" xr:uid="{00000000-0005-0000-0000-00007A1B0000}"/>
    <cellStyle name="_인원계획표 _NAE_인하대계약_탕정T8-PJT입찰내역서" xfId="17175" xr:uid="{00000000-0005-0000-0000-00007B1B0000}"/>
    <cellStyle name="_인원계획표 _NAE_중간정산예정서-12065" xfId="17176" xr:uid="{00000000-0005-0000-0000-00007C1B0000}"/>
    <cellStyle name="_인원계획표 _NAE_중간정산예정서-12065_A1-공사완료정산서" xfId="17177" xr:uid="{00000000-0005-0000-0000-00007D1B0000}"/>
    <cellStyle name="_인원계획표 _NAE_중간정산예정서-12065_LG전자 청주공장 증축공사(단가견적)" xfId="17178" xr:uid="{00000000-0005-0000-0000-00007E1B0000}"/>
    <cellStyle name="_인원계획표 _NAE_중간정산예정서-12065_TG-K1 PJT 가실행(06.11.24 ,FINSHING동)" xfId="17179" xr:uid="{00000000-0005-0000-0000-00007F1B0000}"/>
    <cellStyle name="_인원계획표 _NAE_중간정산예정서-12065_탕정T8-PJT입찰내역서" xfId="17180" xr:uid="{00000000-0005-0000-0000-0000801B0000}"/>
    <cellStyle name="_인원계획표 _NAE_탕정T8-PJT입찰내역서" xfId="17181" xr:uid="{00000000-0005-0000-0000-0000811B0000}"/>
    <cellStyle name="_인원계획표 _P5 WING2차도급내역서(061027)CDA,환경,최종" xfId="17182" xr:uid="{00000000-0005-0000-0000-0000821B0000}"/>
    <cellStyle name="_인원계획표 _TG-K1 PJT 가실행(06.11.24 ,FINSHING동)" xfId="17183" xr:uid="{00000000-0005-0000-0000-0000831B0000}"/>
    <cellStyle name="_인원계획표 _간접비" xfId="17184" xr:uid="{00000000-0005-0000-0000-0000841B0000}"/>
    <cellStyle name="_인원계획표 _간접비_1차 실행예산" xfId="17185" xr:uid="{00000000-0005-0000-0000-0000851B0000}"/>
    <cellStyle name="_인원계획표 _간접비_1차 실행예산_A1-공사완료정산서" xfId="17186" xr:uid="{00000000-0005-0000-0000-0000861B0000}"/>
    <cellStyle name="_인원계획표 _간접비_1차 실행예산_LG전자 청주공장 증축공사(단가견적)" xfId="17187" xr:uid="{00000000-0005-0000-0000-0000871B0000}"/>
    <cellStyle name="_인원계획표 _간접비_1차 실행예산_TG-K1 PJT 가실행(06.11.24 ,FINSHING동)" xfId="17188" xr:uid="{00000000-0005-0000-0000-0000881B0000}"/>
    <cellStyle name="_인원계획표 _간접비_1차 실행예산_탕정T8-PJT입찰내역서" xfId="17189" xr:uid="{00000000-0005-0000-0000-0000891B0000}"/>
    <cellStyle name="_인원계획표 _간접비_1차 실행예산-1" xfId="17190" xr:uid="{00000000-0005-0000-0000-00008A1B0000}"/>
    <cellStyle name="_인원계획표 _간접비_1차 실행예산-1_LG전자 청주공장 증축공사(단가견적)" xfId="17191" xr:uid="{00000000-0005-0000-0000-00008B1B0000}"/>
    <cellStyle name="_인원계획표 _간접비_1차 실행예산-1_탕정T8-PJT입찰내역서" xfId="17192" xr:uid="{00000000-0005-0000-0000-00008C1B0000}"/>
    <cellStyle name="_인원계획표 _간접비_2차 실행예산-1(2)" xfId="17193" xr:uid="{00000000-0005-0000-0000-00008D1B0000}"/>
    <cellStyle name="_인원계획표 _간접비_2차 실행예산-1(2)_LG전자 청주공장 증축공사(단가견적)" xfId="17194" xr:uid="{00000000-0005-0000-0000-00008E1B0000}"/>
    <cellStyle name="_인원계획표 _간접비_2차 실행예산-1(2)_TG-K1 PJT 가실행(06.11.24 ,FINSHING동)" xfId="17195" xr:uid="{00000000-0005-0000-0000-00008F1B0000}"/>
    <cellStyle name="_인원계획표 _간접비_2차 실행예산-1(2)_탕정T8-PJT입찰내역서" xfId="17196" xr:uid="{00000000-0005-0000-0000-0000901B0000}"/>
    <cellStyle name="_인원계획표 _간접비_LG전자 청주공장 증축공사(단가견적)" xfId="17197" xr:uid="{00000000-0005-0000-0000-0000911B0000}"/>
    <cellStyle name="_인원계획표 _간접비_TG-K1 PJT 가실행(06.11.24 ,FINSHING동)" xfId="17198" xr:uid="{00000000-0005-0000-0000-0000921B0000}"/>
    <cellStyle name="_인원계획표 _간접비_인하대 하이테크센타 신축공사 (견적)" xfId="17199" xr:uid="{00000000-0005-0000-0000-0000931B0000}"/>
    <cellStyle name="_인원계획표 _간접비_인하대 하이테크센타 신축공사 (견적)_A1-공사완료정산서" xfId="17200" xr:uid="{00000000-0005-0000-0000-0000941B0000}"/>
    <cellStyle name="_인원계획표 _간접비_인하대 하이테크센타 신축공사 (견적)_LG전자 청주공장 증축공사(단가견적)" xfId="17201" xr:uid="{00000000-0005-0000-0000-0000951B0000}"/>
    <cellStyle name="_인원계획표 _간접비_인하대 하이테크센타 신축공사 (견적)_TG-K1 PJT 가실행(06.11.24 ,FINSHING동)" xfId="17202" xr:uid="{00000000-0005-0000-0000-0000961B0000}"/>
    <cellStyle name="_인원계획표 _간접비_인하대 하이테크센타 신축공사 (견적)_탕정T8-PJT입찰내역서" xfId="17203" xr:uid="{00000000-0005-0000-0000-0000971B0000}"/>
    <cellStyle name="_인원계획표 _간접비_인하대계약" xfId="17204" xr:uid="{00000000-0005-0000-0000-0000981B0000}"/>
    <cellStyle name="_인원계획표 _간접비_인하대계약_A1-공사완료정산서" xfId="17205" xr:uid="{00000000-0005-0000-0000-0000991B0000}"/>
    <cellStyle name="_인원계획표 _간접비_인하대계약_LG전자 청주공장 증축공사(단가견적)" xfId="17206" xr:uid="{00000000-0005-0000-0000-00009A1B0000}"/>
    <cellStyle name="_인원계획표 _간접비_인하대계약_TG-K1 PJT 가실행(06.11.24 ,FINSHING동)" xfId="17207" xr:uid="{00000000-0005-0000-0000-00009B1B0000}"/>
    <cellStyle name="_인원계획표 _간접비_인하대계약_탕정T8-PJT입찰내역서" xfId="17208" xr:uid="{00000000-0005-0000-0000-00009C1B0000}"/>
    <cellStyle name="_인원계획표 _간접비_중간정산예정서-12065_A1-공사완료정산서" xfId="17209" xr:uid="{00000000-0005-0000-0000-00009D1B0000}"/>
    <cellStyle name="_인원계획표 _간접비_중간정산예정서-12065_LG전자 청주공장 증축공사(단가견적)" xfId="17210" xr:uid="{00000000-0005-0000-0000-00009E1B0000}"/>
    <cellStyle name="_인원계획표 _간접비_중간정산예정서-12065_TG-K1 PJT 가실행(06.11.24 ,FINSHING동)" xfId="17211" xr:uid="{00000000-0005-0000-0000-00009F1B0000}"/>
    <cellStyle name="_인원계획표 _간접비_중간정산예정서-12065_탕정T8-PJT입찰내역서" xfId="17212" xr:uid="{00000000-0005-0000-0000-0000A01B0000}"/>
    <cellStyle name="_인원계획표 _건국대병원" xfId="17213" xr:uid="{00000000-0005-0000-0000-0000A11B0000}"/>
    <cellStyle name="_인원계획표 _건국대병원_건국대학교공내역1028" xfId="17214" xr:uid="{00000000-0005-0000-0000-0000A21B0000}"/>
    <cellStyle name="_인원계획표 _건국대병원_건국대학교공내역1028_건국대학교공내역1028" xfId="17215" xr:uid="{00000000-0005-0000-0000-0000A31B0000}"/>
    <cellStyle name="_인원계획표 _건국대병원_건국대학교공내역1028_건국대학교공내역1028_협조전" xfId="17216" xr:uid="{00000000-0005-0000-0000-0000A41B0000}"/>
    <cellStyle name="_인원계획표 _건국대병원_건국대학교공내역1028_건국대학교공내역1028_협조전_협조전" xfId="17217" xr:uid="{00000000-0005-0000-0000-0000A51B0000}"/>
    <cellStyle name="_인원계획표 _건국대병원_건국대학교공내역1028_협조전" xfId="17218" xr:uid="{00000000-0005-0000-0000-0000A61B0000}"/>
    <cellStyle name="_인원계획표 _건국대병원_건국대학교공내역1028_협조전_협조전" xfId="17219" xr:uid="{00000000-0005-0000-0000-0000A71B0000}"/>
    <cellStyle name="_인원계획표 _건국대병원_협조전" xfId="17220" xr:uid="{00000000-0005-0000-0000-0000A81B0000}"/>
    <cellStyle name="_인원계획표 _건국대병원_협조전_협조전" xfId="17221" xr:uid="{00000000-0005-0000-0000-0000A91B0000}"/>
    <cellStyle name="_인원계획표 _건국대학교공내역1028" xfId="17222" xr:uid="{00000000-0005-0000-0000-0000AA1B0000}"/>
    <cellStyle name="_인원계획표 _건국대학교공내역1028_협조전" xfId="17223" xr:uid="{00000000-0005-0000-0000-0000AB1B0000}"/>
    <cellStyle name="_인원계획표 _건국대학교공내역1028_협조전_협조전" xfId="17224" xr:uid="{00000000-0005-0000-0000-0000AC1B0000}"/>
    <cellStyle name="_인원계획표 _건국대학교병원 견적_미동" xfId="17225" xr:uid="{00000000-0005-0000-0000-0000AD1B0000}"/>
    <cellStyle name="_인원계획표 _건국대학교병원 견적_미동_건국대학교공내역1028" xfId="17226" xr:uid="{00000000-0005-0000-0000-0000AE1B0000}"/>
    <cellStyle name="_인원계획표 _건국대학교병원 견적_미동_건국대학교공내역1028_건국대학교공내역1028" xfId="17227" xr:uid="{00000000-0005-0000-0000-0000AF1B0000}"/>
    <cellStyle name="_인원계획표 _건국대학교병원 견적_미동_건국대학교공내역1028_건국대학교공내역1028_협조전" xfId="17228" xr:uid="{00000000-0005-0000-0000-0000B01B0000}"/>
    <cellStyle name="_인원계획표 _건국대학교병원 견적_미동_건국대학교공내역1028_건국대학교공내역1028_협조전_협조전" xfId="17229" xr:uid="{00000000-0005-0000-0000-0000B11B0000}"/>
    <cellStyle name="_인원계획표 _건국대학교병원 견적_미동_건국대학교공내역1028_협조전" xfId="17230" xr:uid="{00000000-0005-0000-0000-0000B21B0000}"/>
    <cellStyle name="_인원계획표 _건국대학교병원 견적_미동_건국대학교공내역1028_협조전_협조전" xfId="17231" xr:uid="{00000000-0005-0000-0000-0000B31B0000}"/>
    <cellStyle name="_인원계획표 _건국대학교병원 견적_미동_협조전" xfId="17232" xr:uid="{00000000-0005-0000-0000-0000B41B0000}"/>
    <cellStyle name="_인원계획표 _건국대학교병원 견적_미동_협조전_협조전" xfId="17233" xr:uid="{00000000-0005-0000-0000-0000B51B0000}"/>
    <cellStyle name="_인원계획표 _건국대학교부대입찰업체견적서" xfId="17234" xr:uid="{00000000-0005-0000-0000-0000B61B0000}"/>
    <cellStyle name="_인원계획표 _건국대학교부대입찰업체견적서_건국대학교공내역1028" xfId="17235" xr:uid="{00000000-0005-0000-0000-0000B71B0000}"/>
    <cellStyle name="_인원계획표 _건국대학교부대입찰업체견적서_건국대학교공내역1028_건국대학교공내역1028" xfId="17236" xr:uid="{00000000-0005-0000-0000-0000B81B0000}"/>
    <cellStyle name="_인원계획표 _건국대학교부대입찰업체견적서_건국대학교공내역1028_건국대학교공내역1028_협조전" xfId="17237" xr:uid="{00000000-0005-0000-0000-0000B91B0000}"/>
    <cellStyle name="_인원계획표 _건국대학교부대입찰업체견적서_건국대학교공내역1028_건국대학교공내역1028_협조전_협조전" xfId="17238" xr:uid="{00000000-0005-0000-0000-0000BA1B0000}"/>
    <cellStyle name="_인원계획표 _건국대학교부대입찰업체견적서_건국대학교공내역1028_협조전" xfId="17239" xr:uid="{00000000-0005-0000-0000-0000BB1B0000}"/>
    <cellStyle name="_인원계획표 _건국대학교부대입찰업체견적서_건국대학교공내역1028_협조전_협조전" xfId="17240" xr:uid="{00000000-0005-0000-0000-0000BC1B0000}"/>
    <cellStyle name="_인원계획표 _건국대학교부대입찰업체견적서_협조전" xfId="17241" xr:uid="{00000000-0005-0000-0000-0000BD1B0000}"/>
    <cellStyle name="_인원계획표 _건국대학교부대입찰업체견적서_협조전_협조전" xfId="17242" xr:uid="{00000000-0005-0000-0000-0000BE1B0000}"/>
    <cellStyle name="_인원계획표 _건설실행내역1221" xfId="17243" xr:uid="{00000000-0005-0000-0000-0000BF1B0000}"/>
    <cellStyle name="_인원계획표 _건설실행내역1221_건설실행내역1222" xfId="17244" xr:uid="{00000000-0005-0000-0000-0000C01B0000}"/>
    <cellStyle name="_인원계획표 _건축집행" xfId="17245" xr:uid="{00000000-0005-0000-0000-0000C11B0000}"/>
    <cellStyle name="_인원계획표 _검암2차사전공사(본사검토) " xfId="3855" xr:uid="{00000000-0005-0000-0000-0000C21B0000}"/>
    <cellStyle name="_인원계획표 _검암2차사전공사(본사검토) _BM(전기)-동남권-현대산업개발" xfId="3856" xr:uid="{00000000-0005-0000-0000-0000C31B0000}"/>
    <cellStyle name="_인원계획표 _검암2차사전공사(본사검토) _파일사전공사본사최종" xfId="3857" xr:uid="{00000000-0005-0000-0000-0000C41B0000}"/>
    <cellStyle name="_인원계획표 _검암2차사전공사(본사검토) _파일사전공사본사최종_BM(전기)-동남권-현대산업개발" xfId="3858" xr:uid="{00000000-0005-0000-0000-0000C51B0000}"/>
    <cellStyle name="_인원계획표 _견적서 (토취장)" xfId="17246" xr:uid="{00000000-0005-0000-0000-0000C61B0000}"/>
    <cellStyle name="_인원계획표 _견적서 (토취장)_광주차체전기(성전사제출)" xfId="17247" xr:uid="{00000000-0005-0000-0000-0000C71B0000}"/>
    <cellStyle name="_인원계획표 _고서담양1공구(쌍용건설)" xfId="17248" xr:uid="{00000000-0005-0000-0000-0000C81B0000}"/>
    <cellStyle name="_인원계획표 _고서담양1공구(쌍용건설)_LG메트로자이공동주택신축공사-최종" xfId="17249" xr:uid="{00000000-0005-0000-0000-0000C91B0000}"/>
    <cellStyle name="_인원계획표 _고서담양1공구(쌍용건설)_부천종합터미널신축공사" xfId="17250" xr:uid="{00000000-0005-0000-0000-0000CA1B0000}"/>
    <cellStyle name="_인원계획표 _고서담양1공구(쌍용건설)_양산물금 특수구조물(고려개발)" xfId="17251" xr:uid="{00000000-0005-0000-0000-0000CB1B0000}"/>
    <cellStyle name="_인원계획표 _고창장성3공구(가실행-최종)" xfId="3859" xr:uid="{00000000-0005-0000-0000-0000CC1B0000}"/>
    <cellStyle name="_인원계획표 _고창장성3공구(가실행-최종)_기성내역서(01회)" xfId="3860" xr:uid="{00000000-0005-0000-0000-0000CD1B0000}"/>
    <cellStyle name="_인원계획표 _고창장성3공구(가실행-최종)_내역서(정리)" xfId="3861" xr:uid="{00000000-0005-0000-0000-0000CE1B0000}"/>
    <cellStyle name="_인원계획표 _고창장성3공구(가실행-최종)_도급기성(2003년12월)" xfId="3862" xr:uid="{00000000-0005-0000-0000-0000CF1B0000}"/>
    <cellStyle name="_인원계획표 _고창장성3공구(가실행-최종)_도급기성(2003년4월)" xfId="3863" xr:uid="{00000000-0005-0000-0000-0000D01B0000}"/>
    <cellStyle name="_인원계획표 _고창장성3공구(가실행-최종)_도급기성(2003년5월)" xfId="3864" xr:uid="{00000000-0005-0000-0000-0000D11B0000}"/>
    <cellStyle name="_인원계획표 _고창장성3공구(가실행-최종)_도급기성(2003년9월)" xfId="3865" xr:uid="{00000000-0005-0000-0000-0000D21B0000}"/>
    <cellStyle name="_인원계획표 _고창장성3공구(가실행-최종)_도급내역서" xfId="3866" xr:uid="{00000000-0005-0000-0000-0000D31B0000}"/>
    <cellStyle name="_인원계획표 _고창장성3공구(가실행-최종)_도급내역서(고창-장성3공구)" xfId="3867" xr:uid="{00000000-0005-0000-0000-0000D41B0000}"/>
    <cellStyle name="_인원계획표 _고창장성3공구(가실행-최종)_발주설계서(2003년)" xfId="3868" xr:uid="{00000000-0005-0000-0000-0000D51B0000}"/>
    <cellStyle name="_인원계획표 _고창장성3공구(가실행-최종)_설계예산서" xfId="3869" xr:uid="{00000000-0005-0000-0000-0000D61B0000}"/>
    <cellStyle name="_인원계획표 _고창장성3공구(가실행-최종)_실행내역서(정리)" xfId="3870" xr:uid="{00000000-0005-0000-0000-0000D71B0000}"/>
    <cellStyle name="_인원계획표 _광장주차장" xfId="17252" xr:uid="{00000000-0005-0000-0000-0000D81B0000}"/>
    <cellStyle name="_인원계획표 _광장주차장_내역변경정리(시너스2007.08)" xfId="17253" xr:uid="{00000000-0005-0000-0000-0000D91B0000}"/>
    <cellStyle name="_인원계획표 _광장주차장_내역변경정리(시너스2007.08)_내역변경정리(윤배열과장검토)-최종" xfId="17254" xr:uid="{00000000-0005-0000-0000-0000DA1B0000}"/>
    <cellStyle name="_인원계획표 _광장주차장_내역변경정리(카펠라)" xfId="17255" xr:uid="{00000000-0005-0000-0000-0000DB1B0000}"/>
    <cellStyle name="_인원계획표 _광장주차장_내역변경정리(카펠라)_내역변경정리(윤배열과장검토)-최종" xfId="17256" xr:uid="{00000000-0005-0000-0000-0000DC1B0000}"/>
    <cellStyle name="_인원계획표 _광주차체전기(성전사제출)" xfId="17257" xr:uid="{00000000-0005-0000-0000-0000DD1B0000}"/>
    <cellStyle name="_인원계획표 _광주평동투찰" xfId="17258" xr:uid="{00000000-0005-0000-0000-0000DE1B0000}"/>
    <cellStyle name="_인원계획표 _광주평동품의1" xfId="17259" xr:uid="{00000000-0005-0000-0000-0000DF1B0000}"/>
    <cellStyle name="_인원계획표 _교량별공사비" xfId="17260" xr:uid="{00000000-0005-0000-0000-0000E01B0000}"/>
    <cellStyle name="_인원계획표 _교량별공사비_00_보고자료(1020)" xfId="17261" xr:uid="{00000000-0005-0000-0000-0000E11B0000}"/>
    <cellStyle name="_인원계획표 _교량별공사비_2004년하반기토목운영계획(0813)" xfId="17262" xr:uid="{00000000-0005-0000-0000-0000E21B0000}"/>
    <cellStyle name="_인원계획표 _교량별공사비_2004년하반기토목운영계획(0813)_00_보고자료(1020)" xfId="17263" xr:uid="{00000000-0005-0000-0000-0000E31B0000}"/>
    <cellStyle name="_인원계획표 _교량별공사비_2004년하반기토목운영계획(0813)_전체배치도(공사현장)" xfId="17264" xr:uid="{00000000-0005-0000-0000-0000E41B0000}"/>
    <cellStyle name="_인원계획표 _교량별공사비_전체배치도(공사현장)" xfId="17265" xr:uid="{00000000-0005-0000-0000-0000E51B0000}"/>
    <cellStyle name="_인원계획표 _교량별공사비_착수보고서2-2" xfId="17266" xr:uid="{00000000-0005-0000-0000-0000E61B0000}"/>
    <cellStyle name="_인원계획표 _교량별공사비_착수보고서2-2_00_보고자료(1020)" xfId="17267" xr:uid="{00000000-0005-0000-0000-0000E71B0000}"/>
    <cellStyle name="_인원계획표 _교량별공사비_착수보고서2-2_2004년하반기토목운영계획(0813)" xfId="17268" xr:uid="{00000000-0005-0000-0000-0000E81B0000}"/>
    <cellStyle name="_인원계획표 _교량별공사비_착수보고서2-2_2004년하반기토목운영계획(0813)_00_보고자료(1020)" xfId="17269" xr:uid="{00000000-0005-0000-0000-0000E91B0000}"/>
    <cellStyle name="_인원계획표 _교량별공사비_착수보고서2-2_2004년하반기토목운영계획(0813)_전체배치도(공사현장)" xfId="17270" xr:uid="{00000000-0005-0000-0000-0000EA1B0000}"/>
    <cellStyle name="_인원계획표 _교량별공사비_착수보고서2-2_전체배치도(공사현장)" xfId="17271" xr:uid="{00000000-0005-0000-0000-0000EB1B0000}"/>
    <cellStyle name="_인원계획표 _교량별공사비_착수보고서2-2_착수보고서(본사)" xfId="17272" xr:uid="{00000000-0005-0000-0000-0000EC1B0000}"/>
    <cellStyle name="_인원계획표 _교량별공사비_착수보고서2-2_착수보고서(본사)_00_보고자료(1020)" xfId="17273" xr:uid="{00000000-0005-0000-0000-0000ED1B0000}"/>
    <cellStyle name="_인원계획표 _교량별공사비_착수보고서2-2_착수보고서(본사)_2004년하반기토목운영계획(0813)" xfId="17274" xr:uid="{00000000-0005-0000-0000-0000EE1B0000}"/>
    <cellStyle name="_인원계획표 _교량별공사비_착수보고서2-2_착수보고서(본사)_2004년하반기토목운영계획(0813)_00_보고자료(1020)" xfId="17275" xr:uid="{00000000-0005-0000-0000-0000EF1B0000}"/>
    <cellStyle name="_인원계획표 _교량별공사비_착수보고서2-2_착수보고서(본사)_2004년하반기토목운영계획(0813)_전체배치도(공사현장)" xfId="17276" xr:uid="{00000000-0005-0000-0000-0000F01B0000}"/>
    <cellStyle name="_인원계획표 _교량별공사비_착수보고서2-2_착수보고서(본사)_전체배치도(공사현장)" xfId="17277" xr:uid="{00000000-0005-0000-0000-0000F11B0000}"/>
    <cellStyle name="_인원계획표 _교량별공사비_착수보고서2-2_착수보고서1" xfId="17278" xr:uid="{00000000-0005-0000-0000-0000F21B0000}"/>
    <cellStyle name="_인원계획표 _교량별공사비_착수보고서2-2_착수보고서1_00_보고자료(1020)" xfId="17279" xr:uid="{00000000-0005-0000-0000-0000F31B0000}"/>
    <cellStyle name="_인원계획표 _교량별공사비_착수보고서2-2_착수보고서1_2004년하반기토목운영계획(0813)" xfId="17280" xr:uid="{00000000-0005-0000-0000-0000F41B0000}"/>
    <cellStyle name="_인원계획표 _교량별공사비_착수보고서2-2_착수보고서1_2004년하반기토목운영계획(0813)_00_보고자료(1020)" xfId="17281" xr:uid="{00000000-0005-0000-0000-0000F51B0000}"/>
    <cellStyle name="_인원계획표 _교량별공사비_착수보고서2-2_착수보고서1_2004년하반기토목운영계획(0813)_전체배치도(공사현장)" xfId="17282" xr:uid="{00000000-0005-0000-0000-0000F61B0000}"/>
    <cellStyle name="_인원계획표 _교량별공사비_착수보고서2-2_착수보고서1_전체배치도(공사현장)" xfId="17283" xr:uid="{00000000-0005-0000-0000-0000F71B0000}"/>
    <cellStyle name="_인원계획표 _교량별공사비_착수보고서2-2_평택공정표(2004-1)" xfId="17284" xr:uid="{00000000-0005-0000-0000-0000F81B0000}"/>
    <cellStyle name="_인원계획표 _교량별공사비_착수보고서2-2_평택공정표(2004-1)_00_보고자료(1020)" xfId="17285" xr:uid="{00000000-0005-0000-0000-0000F91B0000}"/>
    <cellStyle name="_인원계획표 _교량별공사비_착수보고서2-2_평택공정표(2004-1)_2004년하반기토목운영계획(0813)" xfId="17286" xr:uid="{00000000-0005-0000-0000-0000FA1B0000}"/>
    <cellStyle name="_인원계획표 _교량별공사비_착수보고서2-2_평택공정표(2004-1)_2004년하반기토목운영계획(0813)_00_보고자료(1020)" xfId="17287" xr:uid="{00000000-0005-0000-0000-0000FB1B0000}"/>
    <cellStyle name="_인원계획표 _교량별공사비_착수보고서2-2_평택공정표(2004-1)_2004년하반기토목운영계획(0813)_전체배치도(공사현장)" xfId="17288" xr:uid="{00000000-0005-0000-0000-0000FC1B0000}"/>
    <cellStyle name="_인원계획표 _교량별공사비_착수보고서2-2_평택공정표(2004-1)_전체배치도(공사현장)" xfId="17289" xr:uid="{00000000-0005-0000-0000-0000FD1B0000}"/>
    <cellStyle name="_인원계획표 _남면동면" xfId="17290" xr:uid="{00000000-0005-0000-0000-0000FE1B0000}"/>
    <cellStyle name="_인원계획표 _남면동면_1차 실행예산" xfId="17291" xr:uid="{00000000-0005-0000-0000-0000FF1B0000}"/>
    <cellStyle name="_인원계획표 _남면동면_1차 실행예산_A1-공사완료정산서" xfId="17292" xr:uid="{00000000-0005-0000-0000-0000001C0000}"/>
    <cellStyle name="_인원계획표 _남면동면_1차 실행예산_LG전자 청주공장 증축공사(단가견적)" xfId="17293" xr:uid="{00000000-0005-0000-0000-0000011C0000}"/>
    <cellStyle name="_인원계획표 _남면동면_1차 실행예산_TG-K1 PJT 가실행(06.11.24 ,FINSHING동)" xfId="17294" xr:uid="{00000000-0005-0000-0000-0000021C0000}"/>
    <cellStyle name="_인원계획표 _남면동면_1차 실행예산_탕정T8-PJT입찰내역서" xfId="17295" xr:uid="{00000000-0005-0000-0000-0000031C0000}"/>
    <cellStyle name="_인원계획표 _남면동면_1차 실행예산-1" xfId="17296" xr:uid="{00000000-0005-0000-0000-0000041C0000}"/>
    <cellStyle name="_인원계획표 _남면동면_1차 실행예산-1_A1-공사완료정산서" xfId="17297" xr:uid="{00000000-0005-0000-0000-0000051C0000}"/>
    <cellStyle name="_인원계획표 _남면동면_1차 실행예산-1_LG전자 청주공장 증축공사(단가견적)" xfId="17298" xr:uid="{00000000-0005-0000-0000-0000061C0000}"/>
    <cellStyle name="_인원계획표 _남면동면_1차 실행예산-1_TG-K1 PJT 가실행(06.11.24 ,FINSHING동)" xfId="17299" xr:uid="{00000000-0005-0000-0000-0000071C0000}"/>
    <cellStyle name="_인원계획표 _남면동면_1차 실행예산-1_탕정T8-PJT입찰내역서" xfId="17300" xr:uid="{00000000-0005-0000-0000-0000081C0000}"/>
    <cellStyle name="_인원계획표 _남면동면_2차 실행예산-1(2)" xfId="17301" xr:uid="{00000000-0005-0000-0000-0000091C0000}"/>
    <cellStyle name="_인원계획표 _남면동면_2차 실행예산-1(2)_A1-공사완료정산서" xfId="17302" xr:uid="{00000000-0005-0000-0000-00000A1C0000}"/>
    <cellStyle name="_인원계획표 _남면동면_2차 실행예산-1(2)_LG전자 청주공장 증축공사(단가견적)" xfId="17303" xr:uid="{00000000-0005-0000-0000-00000B1C0000}"/>
    <cellStyle name="_인원계획표 _남면동면_2차 실행예산-1(2)_TG-K1 PJT 가실행(06.11.24 ,FINSHING동)" xfId="17304" xr:uid="{00000000-0005-0000-0000-00000C1C0000}"/>
    <cellStyle name="_인원계획표 _남면동면_2차 실행예산-1(2)_탕정T8-PJT입찰내역서" xfId="17305" xr:uid="{00000000-0005-0000-0000-00000D1C0000}"/>
    <cellStyle name="_인원계획표 _남면동면_A1-공사완료정산서" xfId="17306" xr:uid="{00000000-0005-0000-0000-00000E1C0000}"/>
    <cellStyle name="_인원계획표 _남면동면_LG전자 청주공장 증축공사(단가견적)" xfId="17307" xr:uid="{00000000-0005-0000-0000-00000F1C0000}"/>
    <cellStyle name="_인원계획표 _남면동면_TG-K1 PJT 가실행(06.11.24 ,FINSHING동)" xfId="17308" xr:uid="{00000000-0005-0000-0000-0000101C0000}"/>
    <cellStyle name="_인원계획표 _남면동면_인하대 하이테크센타 신축공사 (견적)" xfId="17309" xr:uid="{00000000-0005-0000-0000-0000111C0000}"/>
    <cellStyle name="_인원계획표 _남면동면_인하대 하이테크센타 신축공사 (견적)_A1-공사완료정산서" xfId="17310" xr:uid="{00000000-0005-0000-0000-0000121C0000}"/>
    <cellStyle name="_인원계획표 _남면동면_인하대 하이테크센타 신축공사 (견적)_LG전자 청주공장 증축공사(단가견적)" xfId="17311" xr:uid="{00000000-0005-0000-0000-0000131C0000}"/>
    <cellStyle name="_인원계획표 _남면동면_인하대 하이테크센타 신축공사 (견적)_TG-K1 PJT 가실행(06.11.24 ,FINSHING동)" xfId="17312" xr:uid="{00000000-0005-0000-0000-0000141C0000}"/>
    <cellStyle name="_인원계획표 _남면동면_인하대 하이테크센타 신축공사 (견적)_탕정T8-PJT입찰내역서" xfId="17313" xr:uid="{00000000-0005-0000-0000-0000151C0000}"/>
    <cellStyle name="_인원계획표 _남면동면_인하대계약" xfId="17314" xr:uid="{00000000-0005-0000-0000-0000161C0000}"/>
    <cellStyle name="_인원계획표 _남면동면_인하대계약_A1-공사완료정산서" xfId="17315" xr:uid="{00000000-0005-0000-0000-0000171C0000}"/>
    <cellStyle name="_인원계획표 _남면동면_인하대계약_LG전자 청주공장 증축공사(단가견적)" xfId="17316" xr:uid="{00000000-0005-0000-0000-0000181C0000}"/>
    <cellStyle name="_인원계획표 _남면동면_인하대계약_TG-K1 PJT 가실행(06.11.24 ,FINSHING동)" xfId="17317" xr:uid="{00000000-0005-0000-0000-0000191C0000}"/>
    <cellStyle name="_인원계획표 _남면동면_인하대계약_탕정T8-PJT입찰내역서" xfId="17318" xr:uid="{00000000-0005-0000-0000-00001A1C0000}"/>
    <cellStyle name="_인원계획표 _남면동면_중간정산예정서-12065" xfId="17319" xr:uid="{00000000-0005-0000-0000-00001B1C0000}"/>
    <cellStyle name="_인원계획표 _남면동면_중간정산예정서-12065_A1-공사완료정산서" xfId="17320" xr:uid="{00000000-0005-0000-0000-00001C1C0000}"/>
    <cellStyle name="_인원계획표 _남면동면_중간정산예정서-12065_LG전자 청주공장 증축공사(단가견적)" xfId="17321" xr:uid="{00000000-0005-0000-0000-00001D1C0000}"/>
    <cellStyle name="_인원계획표 _남면동면_중간정산예정서-12065_TG-K1 PJT 가실행(06.11.24 ,FINSHING동)" xfId="17322" xr:uid="{00000000-0005-0000-0000-00001E1C0000}"/>
    <cellStyle name="_인원계획표 _남면동면_중간정산예정서-12065_탕정T8-PJT입찰내역서" xfId="17323" xr:uid="{00000000-0005-0000-0000-00001F1C0000}"/>
    <cellStyle name="_인원계획표 _남면동면_탕정T8-PJT입찰내역서" xfId="17324" xr:uid="{00000000-0005-0000-0000-0000201C0000}"/>
    <cellStyle name="_인원계획표 _내역변경정리(시너스2007.08)" xfId="17325" xr:uid="{00000000-0005-0000-0000-0000211C0000}"/>
    <cellStyle name="_인원계획표 _내역변경정리(시너스2007.08)_내역변경정리(윤배열과장검토)-최종" xfId="17326" xr:uid="{00000000-0005-0000-0000-0000221C0000}"/>
    <cellStyle name="_인원계획표 _내역변경정리(카펠라)" xfId="17327" xr:uid="{00000000-0005-0000-0000-0000231C0000}"/>
    <cellStyle name="_인원계획표 _내역변경정리(카펠라)_내역변경정리(윤배열과장검토)-최종" xfId="17328" xr:uid="{00000000-0005-0000-0000-0000241C0000}"/>
    <cellStyle name="_인원계획표 _내역양식(명전)" xfId="17329" xr:uid="{00000000-0005-0000-0000-0000251C0000}"/>
    <cellStyle name="_인원계획표 _내역양식(명전)_산재보험케어센터 내역서" xfId="17330" xr:uid="{00000000-0005-0000-0000-0000261C0000}"/>
    <cellStyle name="_인원계획표 _내역양식(명전)_산재보험케어센터(설비공내역)" xfId="17331" xr:uid="{00000000-0005-0000-0000-0000271C0000}"/>
    <cellStyle name="_인원계획표 _노원문화회관전기" xfId="17332" xr:uid="{00000000-0005-0000-0000-0000281C0000}"/>
    <cellStyle name="_인원계획표 _노원문화회관전기_내역변경정리(시너스2007.08)" xfId="17333" xr:uid="{00000000-0005-0000-0000-0000291C0000}"/>
    <cellStyle name="_인원계획표 _노원문화회관전기_내역변경정리(시너스2007.08)_내역변경정리(윤배열과장검토)-최종" xfId="17334" xr:uid="{00000000-0005-0000-0000-00002A1C0000}"/>
    <cellStyle name="_인원계획표 _노원문화회관전기_내역변경정리(카펠라)" xfId="17335" xr:uid="{00000000-0005-0000-0000-00002B1C0000}"/>
    <cellStyle name="_인원계획표 _노원문화회관전기_내역변경정리(카펠라)_내역변경정리(윤배열과장검토)-최종" xfId="17336" xr:uid="{00000000-0005-0000-0000-00002C1C0000}"/>
    <cellStyle name="_인원계획표 _노원문화회관전기_신사동업무시설빌딩분리" xfId="17337" xr:uid="{00000000-0005-0000-0000-00002D1C0000}"/>
    <cellStyle name="_인원계획표 _노원문화회관전기_신사동업무시설빌딩분리_내역변경정리(시너스2007.08)" xfId="17338" xr:uid="{00000000-0005-0000-0000-00002E1C0000}"/>
    <cellStyle name="_인원계획표 _노원문화회관전기_신사동업무시설빌딩분리_내역변경정리(시너스2007.08)_내역변경정리(윤배열과장검토)-최종" xfId="17339" xr:uid="{00000000-0005-0000-0000-00002F1C0000}"/>
    <cellStyle name="_인원계획표 _노원문화회관전기_신사동업무시설빌딩분리_내역변경정리(카펠라)" xfId="17340" xr:uid="{00000000-0005-0000-0000-0000301C0000}"/>
    <cellStyle name="_인원계획표 _노원문화회관전기_신사동업무시설빌딩분리_내역변경정리(카펠라)_내역변경정리(윤배열과장검토)-최종" xfId="17341" xr:uid="{00000000-0005-0000-0000-0000311C0000}"/>
    <cellStyle name="_인원계획표 _노원문화회관전기_입찰견적서(제출)" xfId="17342" xr:uid="{00000000-0005-0000-0000-0000321C0000}"/>
    <cellStyle name="_인원계획표 _노원문화회관전기_입찰견적서(제출)_내역변경정리(시너스2007.08)" xfId="17343" xr:uid="{00000000-0005-0000-0000-0000331C0000}"/>
    <cellStyle name="_인원계획표 _노원문화회관전기_입찰견적서(제출)_내역변경정리(시너스2007.08)_내역변경정리(윤배열과장검토)-최종" xfId="17344" xr:uid="{00000000-0005-0000-0000-0000341C0000}"/>
    <cellStyle name="_인원계획표 _노원문화회관전기_입찰견적서(제출)_내역변경정리(카펠라)" xfId="17345" xr:uid="{00000000-0005-0000-0000-0000351C0000}"/>
    <cellStyle name="_인원계획표 _노원문화회관전기_입찰견적서(제출)_내역변경정리(카펠라)_내역변경정리(윤배열과장검토)-최종" xfId="17346" xr:uid="{00000000-0005-0000-0000-0000361C0000}"/>
    <cellStyle name="_인원계획표 _노원문화회관전기_입찰견적서(제출-세원NEGO)" xfId="17347" xr:uid="{00000000-0005-0000-0000-0000371C0000}"/>
    <cellStyle name="_인원계획표 _노원문화회관전기_입찰견적서(제출-세원NEGO)_내역변경정리(시너스2007.08)" xfId="17348" xr:uid="{00000000-0005-0000-0000-0000381C0000}"/>
    <cellStyle name="_인원계획표 _노원문화회관전기_입찰견적서(제출-세원NEGO)_내역변경정리(시너스2007.08)_내역변경정리(윤배열과장검토)-최종" xfId="17349" xr:uid="{00000000-0005-0000-0000-0000391C0000}"/>
    <cellStyle name="_인원계획표 _노원문화회관전기_입찰견적서(제출-세원NEGO)_내역변경정리(카펠라)" xfId="17350" xr:uid="{00000000-0005-0000-0000-00003A1C0000}"/>
    <cellStyle name="_인원계획표 _노원문화회관전기_입찰견적서(제출-세원NEGO)_내역변경정리(카펠라)_내역변경정리(윤배열과장검토)-최종" xfId="17351" xr:uid="{00000000-0005-0000-0000-00003B1C0000}"/>
    <cellStyle name="_인원계획표 _노원문화회관전기_입찰견적서(제출-수정)" xfId="17352" xr:uid="{00000000-0005-0000-0000-00003C1C0000}"/>
    <cellStyle name="_인원계획표 _노원문화회관전기_입찰견적서(제출-수정)_내역변경정리(시너스2007.08)" xfId="17353" xr:uid="{00000000-0005-0000-0000-00003D1C0000}"/>
    <cellStyle name="_인원계획표 _노원문화회관전기_입찰견적서(제출-수정)_내역변경정리(시너스2007.08)_내역변경정리(윤배열과장검토)-최종" xfId="17354" xr:uid="{00000000-0005-0000-0000-00003E1C0000}"/>
    <cellStyle name="_인원계획표 _노원문화회관전기_입찰견적서(제출-수정)_내역변경정리(카펠라)" xfId="17355" xr:uid="{00000000-0005-0000-0000-00003F1C0000}"/>
    <cellStyle name="_인원계획표 _노원문화회관전기_입찰견적서(제출-수정)_내역변경정리(카펠라)_내역변경정리(윤배열과장검토)-최종" xfId="17356" xr:uid="{00000000-0005-0000-0000-0000401C0000}"/>
    <cellStyle name="_인원계획표 _대비표(정릉,미아,영종도1,2차)_건축업무담당" xfId="17357" xr:uid="{00000000-0005-0000-0000-0000411C0000}"/>
    <cellStyle name="_인원계획표 _대안내역,실행" xfId="17358" xr:uid="{00000000-0005-0000-0000-0000421C0000}"/>
    <cellStyle name="_인원계획표 _대안내역,실행_2004년하반기토목운영계획(0813)" xfId="17359" xr:uid="{00000000-0005-0000-0000-0000431C0000}"/>
    <cellStyle name="_인원계획표 _대안내역,실행_2004년하반기토목운영계획(0813)_전체배치도(공사현장)" xfId="17360" xr:uid="{00000000-0005-0000-0000-0000441C0000}"/>
    <cellStyle name="_인원계획표 _대안내역,실행_착수보고서2-2" xfId="17361" xr:uid="{00000000-0005-0000-0000-0000451C0000}"/>
    <cellStyle name="_인원계획표 _대안내역,실행_착수보고서2-2_00_보고자료(1020)" xfId="17362" xr:uid="{00000000-0005-0000-0000-0000461C0000}"/>
    <cellStyle name="_인원계획표 _대안내역,실행_착수보고서2-2_2004년하반기토목운영계획(0813)" xfId="17363" xr:uid="{00000000-0005-0000-0000-0000471C0000}"/>
    <cellStyle name="_인원계획표 _대안내역,실행_착수보고서2-2_2004년하반기토목운영계획(0813)_00_보고자료(1020)" xfId="17364" xr:uid="{00000000-0005-0000-0000-0000481C0000}"/>
    <cellStyle name="_인원계획표 _대안내역,실행_착수보고서2-2_2004년하반기토목운영계획(0813)_전체배치도(공사현장)" xfId="17365" xr:uid="{00000000-0005-0000-0000-0000491C0000}"/>
    <cellStyle name="_인원계획표 _대안내역,실행_착수보고서2-2_전체배치도(공사현장)" xfId="17366" xr:uid="{00000000-0005-0000-0000-00004A1C0000}"/>
    <cellStyle name="_인원계획표 _대안내역,실행_착수보고서2-2_착수보고서(본사)" xfId="17367" xr:uid="{00000000-0005-0000-0000-00004B1C0000}"/>
    <cellStyle name="_인원계획표 _대안내역,실행_착수보고서2-2_착수보고서(본사)_00_보고자료(1020)" xfId="17368" xr:uid="{00000000-0005-0000-0000-00004C1C0000}"/>
    <cellStyle name="_인원계획표 _대안내역,실행_착수보고서2-2_착수보고서(본사)_2004년하반기토목운영계획(0813)" xfId="17369" xr:uid="{00000000-0005-0000-0000-00004D1C0000}"/>
    <cellStyle name="_인원계획표 _대안내역,실행_착수보고서2-2_착수보고서(본사)_2004년하반기토목운영계획(0813)_00_보고자료(1020)" xfId="17370" xr:uid="{00000000-0005-0000-0000-00004E1C0000}"/>
    <cellStyle name="_인원계획표 _대안내역,실행_착수보고서2-2_착수보고서(본사)_2004년하반기토목운영계획(0813)_전체배치도(공사현장)" xfId="17371" xr:uid="{00000000-0005-0000-0000-00004F1C0000}"/>
    <cellStyle name="_인원계획표 _대안내역,실행_착수보고서2-2_착수보고서(본사)_전체배치도(공사현장)" xfId="17372" xr:uid="{00000000-0005-0000-0000-0000501C0000}"/>
    <cellStyle name="_인원계획표 _대안내역,실행_착수보고서2-2_착수보고서1" xfId="17373" xr:uid="{00000000-0005-0000-0000-0000511C0000}"/>
    <cellStyle name="_인원계획표 _대안내역,실행_착수보고서2-2_착수보고서1_00_보고자료(1020)" xfId="17374" xr:uid="{00000000-0005-0000-0000-0000521C0000}"/>
    <cellStyle name="_인원계획표 _대안내역,실행_착수보고서2-2_착수보고서1_2004년하반기토목운영계획(0813)" xfId="17375" xr:uid="{00000000-0005-0000-0000-0000531C0000}"/>
    <cellStyle name="_인원계획표 _대안내역,실행_착수보고서2-2_착수보고서1_2004년하반기토목운영계획(0813)_00_보고자료(1020)" xfId="17376" xr:uid="{00000000-0005-0000-0000-0000541C0000}"/>
    <cellStyle name="_인원계획표 _대안내역,실행_착수보고서2-2_착수보고서1_2004년하반기토목운영계획(0813)_전체배치도(공사현장)" xfId="17377" xr:uid="{00000000-0005-0000-0000-0000551C0000}"/>
    <cellStyle name="_인원계획표 _대안내역,실행_착수보고서2-2_착수보고서1_전체배치도(공사현장)" xfId="17378" xr:uid="{00000000-0005-0000-0000-0000561C0000}"/>
    <cellStyle name="_인원계획표 _대안내역,실행_착수보고서2-2_평택공정표(2004-1)" xfId="17379" xr:uid="{00000000-0005-0000-0000-0000571C0000}"/>
    <cellStyle name="_인원계획표 _대안내역,실행_착수보고서2-2_평택공정표(2004-1)_00_보고자료(1020)" xfId="17380" xr:uid="{00000000-0005-0000-0000-0000581C0000}"/>
    <cellStyle name="_인원계획표 _대안내역,실행_착수보고서2-2_평택공정표(2004-1)_2004년하반기토목운영계획(0813)" xfId="17381" xr:uid="{00000000-0005-0000-0000-0000591C0000}"/>
    <cellStyle name="_인원계획표 _대안내역,실행_착수보고서2-2_평택공정표(2004-1)_2004년하반기토목운영계획(0813)_00_보고자료(1020)" xfId="17382" xr:uid="{00000000-0005-0000-0000-00005A1C0000}"/>
    <cellStyle name="_인원계획표 _대안내역,실행_착수보고서2-2_평택공정표(2004-1)_2004년하반기토목운영계획(0813)_전체배치도(공사현장)" xfId="17383" xr:uid="{00000000-0005-0000-0000-00005B1C0000}"/>
    <cellStyle name="_인원계획표 _대안내역,실행_착수보고서2-2_평택공정표(2004-1)_전체배치도(공사현장)" xfId="17384" xr:uid="{00000000-0005-0000-0000-00005C1C0000}"/>
    <cellStyle name="_인원계획표 _대전저유소탱크전기계장공사" xfId="17385" xr:uid="{00000000-0005-0000-0000-00005D1C0000}"/>
    <cellStyle name="_인원계획표 _대전저유소탱크전기계장공사_광장주차장" xfId="17386" xr:uid="{00000000-0005-0000-0000-00005E1C0000}"/>
    <cellStyle name="_인원계획표 _대전저유소탱크전기계장공사_광장주차장_내역변경정리(시너스2007.08)" xfId="17387" xr:uid="{00000000-0005-0000-0000-00005F1C0000}"/>
    <cellStyle name="_인원계획표 _대전저유소탱크전기계장공사_광장주차장_내역변경정리(시너스2007.08)_내역변경정리(윤배열과장검토)-최종" xfId="17388" xr:uid="{00000000-0005-0000-0000-0000601C0000}"/>
    <cellStyle name="_인원계획표 _대전저유소탱크전기계장공사_광장주차장_내역변경정리(카펠라)" xfId="17389" xr:uid="{00000000-0005-0000-0000-0000611C0000}"/>
    <cellStyle name="_인원계획표 _대전저유소탱크전기계장공사_광장주차장_내역변경정리(카펠라)_내역변경정리(윤배열과장검토)-최종" xfId="17390" xr:uid="{00000000-0005-0000-0000-0000621C0000}"/>
    <cellStyle name="_인원계획표 _대전저유소탱크전기계장공사_내역변경정리(시너스2007.08)" xfId="17391" xr:uid="{00000000-0005-0000-0000-0000631C0000}"/>
    <cellStyle name="_인원계획표 _대전저유소탱크전기계장공사_내역변경정리(시너스2007.08)_내역변경정리(윤배열과장검토)-최종" xfId="17392" xr:uid="{00000000-0005-0000-0000-0000641C0000}"/>
    <cellStyle name="_인원계획표 _대전저유소탱크전기계장공사_내역변경정리(카펠라)" xfId="17393" xr:uid="{00000000-0005-0000-0000-0000651C0000}"/>
    <cellStyle name="_인원계획표 _대전저유소탱크전기계장공사_내역변경정리(카펠라)_내역변경정리(윤배열과장검토)-최종" xfId="17394" xr:uid="{00000000-0005-0000-0000-0000661C0000}"/>
    <cellStyle name="_인원계획표 _대전저유소탱크전기계장공사_신사동업무시설빌딩분리" xfId="17395" xr:uid="{00000000-0005-0000-0000-0000671C0000}"/>
    <cellStyle name="_인원계획표 _대전저유소탱크전기계장공사_신사동업무시설빌딩분리_내역변경정리(시너스2007.08)" xfId="17396" xr:uid="{00000000-0005-0000-0000-0000681C0000}"/>
    <cellStyle name="_인원계획표 _대전저유소탱크전기계장공사_신사동업무시설빌딩분리_내역변경정리(시너스2007.08)_내역변경정리(윤배열과장검토)-최종" xfId="17397" xr:uid="{00000000-0005-0000-0000-0000691C0000}"/>
    <cellStyle name="_인원계획표 _대전저유소탱크전기계장공사_신사동업무시설빌딩분리_내역변경정리(카펠라)" xfId="17398" xr:uid="{00000000-0005-0000-0000-00006A1C0000}"/>
    <cellStyle name="_인원계획표 _대전저유소탱크전기계장공사_신사동업무시설빌딩분리_내역변경정리(카펠라)_내역변경정리(윤배열과장검토)-최종" xfId="17399" xr:uid="{00000000-0005-0000-0000-00006B1C0000}"/>
    <cellStyle name="_인원계획표 _대전저유소탱크전기계장공사_입찰견적서(제출)" xfId="17400" xr:uid="{00000000-0005-0000-0000-00006C1C0000}"/>
    <cellStyle name="_인원계획표 _대전저유소탱크전기계장공사_입찰견적서(제출)_내역변경정리(시너스2007.08)" xfId="17401" xr:uid="{00000000-0005-0000-0000-00006D1C0000}"/>
    <cellStyle name="_인원계획표 _대전저유소탱크전기계장공사_입찰견적서(제출)_내역변경정리(시너스2007.08)_내역변경정리(윤배열과장검토)-최종" xfId="17402" xr:uid="{00000000-0005-0000-0000-00006E1C0000}"/>
    <cellStyle name="_인원계획표 _대전저유소탱크전기계장공사_입찰견적서(제출)_내역변경정리(카펠라)" xfId="17403" xr:uid="{00000000-0005-0000-0000-00006F1C0000}"/>
    <cellStyle name="_인원계획표 _대전저유소탱크전기계장공사_입찰견적서(제출)_내역변경정리(카펠라)_내역변경정리(윤배열과장검토)-최종" xfId="17404" xr:uid="{00000000-0005-0000-0000-0000701C0000}"/>
    <cellStyle name="_인원계획표 _대전저유소탱크전기계장공사_입찰견적서(제출-세원NEGO)" xfId="17405" xr:uid="{00000000-0005-0000-0000-0000711C0000}"/>
    <cellStyle name="_인원계획표 _대전저유소탱크전기계장공사_입찰견적서(제출-세원NEGO)_내역변경정리(시너스2007.08)" xfId="17406" xr:uid="{00000000-0005-0000-0000-0000721C0000}"/>
    <cellStyle name="_인원계획표 _대전저유소탱크전기계장공사_입찰견적서(제출-세원NEGO)_내역변경정리(시너스2007.08)_내역변경정리(윤배열과장검토)-최종" xfId="17407" xr:uid="{00000000-0005-0000-0000-0000731C0000}"/>
    <cellStyle name="_인원계획표 _대전저유소탱크전기계장공사_입찰견적서(제출-세원NEGO)_내역변경정리(카펠라)" xfId="17408" xr:uid="{00000000-0005-0000-0000-0000741C0000}"/>
    <cellStyle name="_인원계획표 _대전저유소탱크전기계장공사_입찰견적서(제출-세원NEGO)_내역변경정리(카펠라)_내역변경정리(윤배열과장검토)-최종" xfId="17409" xr:uid="{00000000-0005-0000-0000-0000751C0000}"/>
    <cellStyle name="_인원계획표 _대전저유소탱크전기계장공사_입찰견적서(제출-수정)" xfId="17410" xr:uid="{00000000-0005-0000-0000-0000761C0000}"/>
    <cellStyle name="_인원계획표 _대전저유소탱크전기계장공사_입찰견적서(제출-수정)_내역변경정리(시너스2007.08)" xfId="17411" xr:uid="{00000000-0005-0000-0000-0000771C0000}"/>
    <cellStyle name="_인원계획표 _대전저유소탱크전기계장공사_입찰견적서(제출-수정)_내역변경정리(시너스2007.08)_내역변경정리(윤배열과장검토)-최종" xfId="17412" xr:uid="{00000000-0005-0000-0000-0000781C0000}"/>
    <cellStyle name="_인원계획표 _대전저유소탱크전기계장공사_입찰견적서(제출-수정)_내역변경정리(카펠라)" xfId="17413" xr:uid="{00000000-0005-0000-0000-0000791C0000}"/>
    <cellStyle name="_인원계획표 _대전저유소탱크전기계장공사_입찰견적서(제출-수정)_내역변경정리(카펠라)_내역변경정리(윤배열과장검토)-최종" xfId="17414" xr:uid="{00000000-0005-0000-0000-00007A1C0000}"/>
    <cellStyle name="_인원계획표 _도곡동임시" xfId="17415" xr:uid="{00000000-0005-0000-0000-00007B1C0000}"/>
    <cellStyle name="_인원계획표 _도곡동임시_내역변경정리(시너스2007.08)" xfId="17416" xr:uid="{00000000-0005-0000-0000-00007C1C0000}"/>
    <cellStyle name="_인원계획표 _도곡동임시_내역변경정리(시너스2007.08)_내역변경정리(윤배열과장검토)-최종" xfId="17417" xr:uid="{00000000-0005-0000-0000-00007D1C0000}"/>
    <cellStyle name="_인원계획표 _도곡동임시_내역변경정리(카펠라)" xfId="17418" xr:uid="{00000000-0005-0000-0000-00007E1C0000}"/>
    <cellStyle name="_인원계획표 _도곡동임시_내역변경정리(카펠라)_내역변경정리(윤배열과장검토)-최종" xfId="17419" xr:uid="{00000000-0005-0000-0000-00007F1C0000}"/>
    <cellStyle name="_인원계획표 _도곡동임시_신사동업무시설빌딩분리" xfId="17420" xr:uid="{00000000-0005-0000-0000-0000801C0000}"/>
    <cellStyle name="_인원계획표 _도곡동임시_신사동업무시설빌딩분리_내역변경정리(시너스2007.08)" xfId="17421" xr:uid="{00000000-0005-0000-0000-0000811C0000}"/>
    <cellStyle name="_인원계획표 _도곡동임시_신사동업무시설빌딩분리_내역변경정리(시너스2007.08)_내역변경정리(윤배열과장검토)-최종" xfId="17422" xr:uid="{00000000-0005-0000-0000-0000821C0000}"/>
    <cellStyle name="_인원계획표 _도곡동임시_신사동업무시설빌딩분리_내역변경정리(카펠라)" xfId="17423" xr:uid="{00000000-0005-0000-0000-0000831C0000}"/>
    <cellStyle name="_인원계획표 _도곡동임시_신사동업무시설빌딩분리_내역변경정리(카펠라)_내역변경정리(윤배열과장검토)-최종" xfId="17424" xr:uid="{00000000-0005-0000-0000-0000841C0000}"/>
    <cellStyle name="_인원계획표 _도곡동임시_입찰견적서(제출)" xfId="17425" xr:uid="{00000000-0005-0000-0000-0000851C0000}"/>
    <cellStyle name="_인원계획표 _도곡동임시_입찰견적서(제출)_내역변경정리(시너스2007.08)" xfId="17426" xr:uid="{00000000-0005-0000-0000-0000861C0000}"/>
    <cellStyle name="_인원계획표 _도곡동임시_입찰견적서(제출)_내역변경정리(시너스2007.08)_내역변경정리(윤배열과장검토)-최종" xfId="17427" xr:uid="{00000000-0005-0000-0000-0000871C0000}"/>
    <cellStyle name="_인원계획표 _도곡동임시_입찰견적서(제출)_내역변경정리(카펠라)" xfId="17428" xr:uid="{00000000-0005-0000-0000-0000881C0000}"/>
    <cellStyle name="_인원계획표 _도곡동임시_입찰견적서(제출)_내역변경정리(카펠라)_내역변경정리(윤배열과장검토)-최종" xfId="17429" xr:uid="{00000000-0005-0000-0000-0000891C0000}"/>
    <cellStyle name="_인원계획표 _도곡동임시_입찰견적서(제출-세원NEGO)_내역변경정리(시너스2007.08)" xfId="17430" xr:uid="{00000000-0005-0000-0000-00008A1C0000}"/>
    <cellStyle name="_인원계획표 _도곡동임시_입찰견적서(제출-세원NEGO)_내역변경정리(카펠라)" xfId="17431" xr:uid="{00000000-0005-0000-0000-00008B1C0000}"/>
    <cellStyle name="_인원계획표 _도곡동임시_입찰견적서(제출-수정)" xfId="17432" xr:uid="{00000000-0005-0000-0000-00008C1C0000}"/>
    <cellStyle name="_인원계획표 _도곡동임시_입찰견적서(제출-수정)_내역변경정리(시너스2007.08)_내역변경정리(윤배열과장검토)-최종" xfId="17433" xr:uid="{00000000-0005-0000-0000-00008D1C0000}"/>
    <cellStyle name="_인원계획표 _도곡동임시_입찰견적서(제출-수정)_내역변경정리(카펠라)" xfId="17434" xr:uid="{00000000-0005-0000-0000-00008E1C0000}"/>
    <cellStyle name="_인원계획표 _도곡동임시_입찰견적서(제출-수정)_내역변경정리(카펠라)_내역변경정리(윤배열과장검토)-최종" xfId="17435" xr:uid="{00000000-0005-0000-0000-00008F1C0000}"/>
    <cellStyle name="_인원계획표 _본오오목천" xfId="17436" xr:uid="{00000000-0005-0000-0000-0000901C0000}"/>
    <cellStyle name="_인원계획표 _본오오목천_1차 실행예산_A1-공사완료정산서" xfId="17437" xr:uid="{00000000-0005-0000-0000-0000911C0000}"/>
    <cellStyle name="_인원계획표 _본오오목천_1차 실행예산_TG-K1 PJT 가실행(06.11.24 ,FINSHING동)" xfId="17438" xr:uid="{00000000-0005-0000-0000-0000921C0000}"/>
    <cellStyle name="_인원계획표 _본오오목천_1차 실행예산-1" xfId="17439" xr:uid="{00000000-0005-0000-0000-0000931C0000}"/>
    <cellStyle name="_인원계획표 _본오오목천_1차 실행예산-1_LG전자 청주공장 증축공사(단가견적)" xfId="17440" xr:uid="{00000000-0005-0000-0000-0000941C0000}"/>
    <cellStyle name="_인원계획표 _본오오목천_1차 실행예산-1_탕정T8-PJT입찰내역서" xfId="17441" xr:uid="{00000000-0005-0000-0000-0000951C0000}"/>
    <cellStyle name="_인원계획표 _본오오목천_2차 실행예산-1(2)_A1-공사완료정산서" xfId="17442" xr:uid="{00000000-0005-0000-0000-0000961C0000}"/>
    <cellStyle name="_인원계획표 _본오오목천_2차 실행예산-1(2)_TG-K1 PJT 가실행(06.11.24 ,FINSHING동)" xfId="17443" xr:uid="{00000000-0005-0000-0000-0000971C0000}"/>
    <cellStyle name="_인원계획표 _본오오목천_TG-K1 PJT 가실행(06.11.24 ,FINSHING동)" xfId="17444" xr:uid="{00000000-0005-0000-0000-0000981C0000}"/>
    <cellStyle name="_인원계획표 _본오오목천_인하대 하이테크센타 신축공사 (견적)_TG-K1 PJT 가실행(06.11.24 ,FINSHING동)" xfId="17445" xr:uid="{00000000-0005-0000-0000-0000991C0000}"/>
    <cellStyle name="_인원계획표 _본오오목천_인하대계약_A1-공사완료정산서" xfId="17446" xr:uid="{00000000-0005-0000-0000-00009A1C0000}"/>
    <cellStyle name="_인원계획표 _본오오목천_인하대계약_TG-K1 PJT 가실행(06.11.24 ,FINSHING동)" xfId="17447" xr:uid="{00000000-0005-0000-0000-00009B1C0000}"/>
    <cellStyle name="_인원계획표 _본오오목천_중간정산예정서-12065" xfId="17448" xr:uid="{00000000-0005-0000-0000-00009C1C0000}"/>
    <cellStyle name="_인원계획표 _본오오목천_중간정산예정서-12065_LG전자 청주공장 증축공사(단가견적)" xfId="17449" xr:uid="{00000000-0005-0000-0000-00009D1C0000}"/>
    <cellStyle name="_인원계획표 _본오오목천_중간정산예정서-12065_탕정T8-PJT입찰내역서" xfId="17450" xr:uid="{00000000-0005-0000-0000-00009E1C0000}"/>
    <cellStyle name="_인원계획표 _부산남천동병원내역서(남일)" xfId="17451" xr:uid="{00000000-0005-0000-0000-00009F1C0000}"/>
    <cellStyle name="_인원계획표 _부산남천동병원내역서(남일)_2도급내역(계약분)_협조전" xfId="17452" xr:uid="{00000000-0005-0000-0000-0000A01C0000}"/>
    <cellStyle name="_인원계획표 _부산남천동병원내역서(남일)_공정표" xfId="17453" xr:uid="{00000000-0005-0000-0000-0000A11C0000}"/>
    <cellStyle name="_인원계획표 _부산남천동병원내역서(남일)_공정표_협조전_협조전" xfId="17454" xr:uid="{00000000-0005-0000-0000-0000A21C0000}"/>
    <cellStyle name="_인원계획표 _부산남천동병원내역서(남일)_세종회관입찰보고서_협조전" xfId="17455" xr:uid="{00000000-0005-0000-0000-0000A31C0000}"/>
    <cellStyle name="_인원계획표 _부산남천동병원내역서(남일)_입찰보고서" xfId="17456" xr:uid="{00000000-0005-0000-0000-0000A41C0000}"/>
    <cellStyle name="_인원계획표 _부산남천동병원내역서(남일)_입찰보고서_협조전_협조전" xfId="17457" xr:uid="{00000000-0005-0000-0000-0000A51C0000}"/>
    <cellStyle name="_인원계획표 _부산남천동병원내역서(남일)_협조전_협조전" xfId="17458" xr:uid="{00000000-0005-0000-0000-0000A61C0000}"/>
    <cellStyle name="_인원계획표 _부천 소사 2차" xfId="17459" xr:uid="{00000000-0005-0000-0000-0000A71C0000}"/>
    <cellStyle name="_인원계획표 _부천 소사 2차_내역변경정리(시너스2007.08)_내역변경정리(윤배열과장검토)-최종" xfId="17460" xr:uid="{00000000-0005-0000-0000-0000A81C0000}"/>
    <cellStyle name="_인원계획표 _부천 소사 2차_내역변경정리(카펠라)_내역변경정리(윤배열과장검토)-최종" xfId="17461" xr:uid="{00000000-0005-0000-0000-0000A91C0000}"/>
    <cellStyle name="_인원계획표 _부천 소사 2차_신사동업무시설빌딩분리" xfId="17462" xr:uid="{00000000-0005-0000-0000-0000AA1C0000}"/>
    <cellStyle name="_인원계획표 _부천 소사 2차_신사동업무시설빌딩분리_내역변경정리(시너스2007.08)" xfId="17463" xr:uid="{00000000-0005-0000-0000-0000AB1C0000}"/>
    <cellStyle name="_인원계획표 _부천 소사 2차_신사동업무시설빌딩분리_내역변경정리(시너스2007.08)_내역변경정리(윤배열과장검토)-최종" xfId="17464" xr:uid="{00000000-0005-0000-0000-0000AC1C0000}"/>
    <cellStyle name="_인원계획표 _부천 소사 2차_신사동업무시설빌딩분리_내역변경정리(카펠라)" xfId="17465" xr:uid="{00000000-0005-0000-0000-0000AD1C0000}"/>
    <cellStyle name="_인원계획표 _부천 소사 2차_신사동업무시설빌딩분리_내역변경정리(카펠라)_내역변경정리(윤배열과장검토)-최종" xfId="17466" xr:uid="{00000000-0005-0000-0000-0000AE1C0000}"/>
    <cellStyle name="_인원계획표 _부천 소사 2차_입찰견적서(제출)" xfId="17467" xr:uid="{00000000-0005-0000-0000-0000AF1C0000}"/>
    <cellStyle name="_인원계획표 _부천 소사 2차_입찰견적서(제출)_내역변경정리(시너스2007.08)" xfId="17468" xr:uid="{00000000-0005-0000-0000-0000B01C0000}"/>
    <cellStyle name="_인원계획표 _부천 소사 2차_입찰견적서(제출)_내역변경정리(시너스2007.08)_내역변경정리(윤배열과장검토)-최종" xfId="17469" xr:uid="{00000000-0005-0000-0000-0000B11C0000}"/>
    <cellStyle name="_인원계획표 _부천 소사 2차_입찰견적서(제출)_내역변경정리(카펠라)" xfId="17470" xr:uid="{00000000-0005-0000-0000-0000B21C0000}"/>
    <cellStyle name="_인원계획표 _부천 소사 2차_입찰견적서(제출)_내역변경정리(카펠라)_내역변경정리(윤배열과장검토)-최종" xfId="17471" xr:uid="{00000000-0005-0000-0000-0000B31C0000}"/>
    <cellStyle name="_인원계획표 _부천 소사 2차_입찰견적서(제출-세원NEGO)" xfId="17472" xr:uid="{00000000-0005-0000-0000-0000B41C0000}"/>
    <cellStyle name="_인원계획표 _부천 소사 2차_입찰견적서(제출-세원NEGO)_내역변경정리(시너스2007.08)" xfId="17473" xr:uid="{00000000-0005-0000-0000-0000B51C0000}"/>
    <cellStyle name="_인원계획표 _부천 소사 2차_입찰견적서(제출-세원NEGO)_내역변경정리(시너스2007.08)_내역변경정리(윤배열과장검토)-최종" xfId="17474" xr:uid="{00000000-0005-0000-0000-0000B61C0000}"/>
    <cellStyle name="_인원계획표 _부천 소사 2차_입찰견적서(제출-세원NEGO)_내역변경정리(카펠라)" xfId="17475" xr:uid="{00000000-0005-0000-0000-0000B71C0000}"/>
    <cellStyle name="_인원계획표 _부천 소사 2차_입찰견적서(제출-세원NEGO)_내역변경정리(카펠라)_내역변경정리(윤배열과장검토)-최종" xfId="17476" xr:uid="{00000000-0005-0000-0000-0000B81C0000}"/>
    <cellStyle name="_인원계획표 _부천 소사 2차_입찰견적서(제출-수정)" xfId="17477" xr:uid="{00000000-0005-0000-0000-0000B91C0000}"/>
    <cellStyle name="_인원계획표 _부천 소사 2차_입찰견적서(제출-수정)_내역변경정리(시너스2007.08)" xfId="17478" xr:uid="{00000000-0005-0000-0000-0000BA1C0000}"/>
    <cellStyle name="_인원계획표 _부천 소사 2차_입찰견적서(제출-수정)_내역변경정리(시너스2007.08)_내역변경정리(윤배열과장검토)-최종" xfId="17479" xr:uid="{00000000-0005-0000-0000-0000BB1C0000}"/>
    <cellStyle name="_인원계획표 _부천 소사 2차_입찰견적서(제출-수정)_내역변경정리(카펠라)" xfId="17480" xr:uid="{00000000-0005-0000-0000-0000BC1C0000}"/>
    <cellStyle name="_인원계획표 _부천 소사 2차_입찰견적서(제출-수정)_내역변경정리(카펠라)_내역변경정리(윤배열과장검토)-최종" xfId="17481" xr:uid="{00000000-0005-0000-0000-0000BD1C0000}"/>
    <cellStyle name="_인원계획표 _부천 소사_내역변경정리(시너스2007.08)" xfId="17482" xr:uid="{00000000-0005-0000-0000-0000BE1C0000}"/>
    <cellStyle name="_인원계획표 _부천 소사_내역변경정리(시너스2007.08)_내역변경정리(윤배열과장검토)-최종" xfId="17483" xr:uid="{00000000-0005-0000-0000-0000BF1C0000}"/>
    <cellStyle name="_인원계획표 _부천 소사_내역변경정리(카펠라)" xfId="17484" xr:uid="{00000000-0005-0000-0000-0000C01C0000}"/>
    <cellStyle name="_인원계획표 _부천 소사_내역변경정리(카펠라)_내역변경정리(윤배열과장검토)-최종" xfId="17485" xr:uid="{00000000-0005-0000-0000-0000C11C0000}"/>
    <cellStyle name="_인원계획표 _부천 소사_신사동업무시설빌딩분리" xfId="17486" xr:uid="{00000000-0005-0000-0000-0000C21C0000}"/>
    <cellStyle name="_인원계획표 _부천 소사_신사동업무시설빌딩분리_내역변경정리(시너스2007.08)" xfId="17487" xr:uid="{00000000-0005-0000-0000-0000C31C0000}"/>
    <cellStyle name="_인원계획표 _부천 소사_신사동업무시설빌딩분리_내역변경정리(시너스2007.08)_내역변경정리(윤배열과장검토)-최종" xfId="17488" xr:uid="{00000000-0005-0000-0000-0000C41C0000}"/>
    <cellStyle name="_인원계획표 _부천 소사_신사동업무시설빌딩분리_내역변경정리(카펠라)" xfId="17489" xr:uid="{00000000-0005-0000-0000-0000C51C0000}"/>
    <cellStyle name="_인원계획표 _부천 소사_신사동업무시설빌딩분리_내역변경정리(카펠라)_내역변경정리(윤배열과장검토)-최종" xfId="17490" xr:uid="{00000000-0005-0000-0000-0000C61C0000}"/>
    <cellStyle name="_인원계획표 _부천 소사_입찰견적서(제출)" xfId="17491" xr:uid="{00000000-0005-0000-0000-0000C71C0000}"/>
    <cellStyle name="_인원계획표 _부천 소사_입찰견적서(제출)_내역변경정리(시너스2007.08)" xfId="17492" xr:uid="{00000000-0005-0000-0000-0000C81C0000}"/>
    <cellStyle name="_인원계획표 _부천 소사_입찰견적서(제출)_내역변경정리(시너스2007.08)_내역변경정리(윤배열과장검토)-최종" xfId="17493" xr:uid="{00000000-0005-0000-0000-0000C91C0000}"/>
    <cellStyle name="_인원계획표 _부천 소사_입찰견적서(제출)_내역변경정리(카펠라)" xfId="17494" xr:uid="{00000000-0005-0000-0000-0000CA1C0000}"/>
    <cellStyle name="_인원계획표 _부천 소사_입찰견적서(제출-세원NEGO)" xfId="17495" xr:uid="{00000000-0005-0000-0000-0000CB1C0000}"/>
    <cellStyle name="_인원계획표 _부천 소사_입찰견적서(제출-세원NEGO)_내역변경정리(시너스2007.08)_내역변경정리(윤배열과장검토)-최종" xfId="17496" xr:uid="{00000000-0005-0000-0000-0000CC1C0000}"/>
    <cellStyle name="_인원계획표 _부천 소사_입찰견적서(제출-수정)_내역변경정리(시너스2007.08)" xfId="17497" xr:uid="{00000000-0005-0000-0000-0000CD1C0000}"/>
    <cellStyle name="_인원계획표 _부천실행내역서 (rev4 05.06.07)" xfId="17498" xr:uid="{00000000-0005-0000-0000-0000CE1C0000}"/>
    <cellStyle name="_인원계획표 _부천실행내역서 최종(rev3 05.06.07)_부천실행내역서 최종(rev5 05.06.15)" xfId="17499" xr:uid="{00000000-0005-0000-0000-0000CF1C0000}"/>
    <cellStyle name="_인원계획표 _불티교" xfId="17500" xr:uid="{00000000-0005-0000-0000-0000D01C0000}"/>
    <cellStyle name="_인원계획표 _불티교_1차 실행예산_TG-K1 PJT 가실행(06.11.24 ,FINSHING동)" xfId="17501" xr:uid="{00000000-0005-0000-0000-0000D11C0000}"/>
    <cellStyle name="_인원계획표 _불티교_1차 실행예산-1_LG전자 청주공장 증축공사(단가견적)" xfId="17502" xr:uid="{00000000-0005-0000-0000-0000D21C0000}"/>
    <cellStyle name="_인원계획표 _불티교_2차 실행예산-1(2)_A1-공사완료정산서" xfId="17503" xr:uid="{00000000-0005-0000-0000-0000D31C0000}"/>
    <cellStyle name="_인원계획표 _불티교_A1-공사완료정산서" xfId="17504" xr:uid="{00000000-0005-0000-0000-0000D41C0000}"/>
    <cellStyle name="_인원계획표 _불티교_인하대 하이테크센타 신축공사 (견적)_A1-공사완료정산서" xfId="17505" xr:uid="{00000000-0005-0000-0000-0000D51C0000}"/>
    <cellStyle name="_인원계획표 _불티교_인하대계약" xfId="17506" xr:uid="{00000000-0005-0000-0000-0000D61C0000}"/>
    <cellStyle name="_인원계획표 _불티교_인하대계약_탕정T8-PJT입찰내역서" xfId="17507" xr:uid="{00000000-0005-0000-0000-0000D71C0000}"/>
    <cellStyle name="_인원계획표 _불티교_중간정산예정서-12065_TG-K1 PJT 가실행(06.11.24 ,FINSHING동)" xfId="17508" xr:uid="{00000000-0005-0000-0000-0000D81C0000}"/>
    <cellStyle name="_인원계획표 _불티교-1_1차 실행예산" xfId="17509" xr:uid="{00000000-0005-0000-0000-0000D91C0000}"/>
    <cellStyle name="_인원계획표 _불티교-1_1차 실행예산_탕정T8-PJT입찰내역서" xfId="17510" xr:uid="{00000000-0005-0000-0000-0000DA1C0000}"/>
    <cellStyle name="_인원계획표 _불티교-1_1차 실행예산-1_TG-K1 PJT 가실행(06.11.24 ,FINSHING동)" xfId="17511" xr:uid="{00000000-0005-0000-0000-0000DB1C0000}"/>
    <cellStyle name="_인원계획표 _불티교-1_2차 실행예산-1(2)_LG전자 청주공장 증축공사(단가견적)" xfId="17512" xr:uid="{00000000-0005-0000-0000-0000DC1C0000}"/>
    <cellStyle name="_인원계획표 _불티교-1_2차 실행예산-1(2)_탕정T8-PJT입찰내역서" xfId="17513" xr:uid="{00000000-0005-0000-0000-0000DD1C0000}"/>
    <cellStyle name="_인원계획표 _불티교-1_LG전자 청주공장 증축공사(단가견적)" xfId="17514" xr:uid="{00000000-0005-0000-0000-0000DE1C0000}"/>
    <cellStyle name="_인원계획표 _불티교-1_인하대 하이테크센타 신축공사 (견적)" xfId="17515" xr:uid="{00000000-0005-0000-0000-0000DF1C0000}"/>
    <cellStyle name="_인원계획표 _불티교-1_인하대 하이테크센타 신축공사 (견적)_LG전자 청주공장 증축공사(단가견적)" xfId="17516" xr:uid="{00000000-0005-0000-0000-0000E01C0000}"/>
    <cellStyle name="_인원계획표 _불티교-1_인하대 하이테크센타 신축공사 (견적)_탕정T8-PJT입찰내역서" xfId="17517" xr:uid="{00000000-0005-0000-0000-0000E11C0000}"/>
    <cellStyle name="_인원계획표 _불티교-1_인하대계약_A1-공사완료정산서" xfId="17518" xr:uid="{00000000-0005-0000-0000-0000E21C0000}"/>
    <cellStyle name="_인원계획표 _불티교-1_인하대계약_TG-K1 PJT 가실행(06.11.24 ,FINSHING동)" xfId="17519" xr:uid="{00000000-0005-0000-0000-0000E31C0000}"/>
    <cellStyle name="_인원계획표 _불티교-1_중간정산예정서-12065" xfId="17520" xr:uid="{00000000-0005-0000-0000-0000E41C0000}"/>
    <cellStyle name="_인원계획표 _불티교-1_중간정산예정서-12065_LG전자 청주공장 증축공사(단가견적)" xfId="17521" xr:uid="{00000000-0005-0000-0000-0000E51C0000}"/>
    <cellStyle name="_인원계획표 _불티교-1_중간정산예정서-12065_탕정T8-PJT입찰내역서" xfId="17522" xr:uid="{00000000-0005-0000-0000-0000E61C0000}"/>
    <cellStyle name="_인원계획표 _사전공사(토목본사검토) " xfId="3871" xr:uid="{00000000-0005-0000-0000-0000E71C0000}"/>
    <cellStyle name="_인원계획표 _사전공사(토목본사검토) _송도파일" xfId="3872" xr:uid="{00000000-0005-0000-0000-0000E81C0000}"/>
    <cellStyle name="_인원계획표 _사전공사(토목본사검토) _일주파일" xfId="3873" xr:uid="{00000000-0005-0000-0000-0000E91C0000}"/>
    <cellStyle name="_인원계획표 _사전공사(토목본사검토) _파일공사" xfId="3874" xr:uid="{00000000-0005-0000-0000-0000EA1C0000}"/>
    <cellStyle name="_인원계획표 _사전공사(토목본사검토) _파일공사(30M)_BM(전기)-동남권-현대산업개발" xfId="3875" xr:uid="{00000000-0005-0000-0000-0000EB1C0000}"/>
    <cellStyle name="_인원계획표 _사전공사(토목본사검토) _파일사전공사본사최종" xfId="3876" xr:uid="{00000000-0005-0000-0000-0000EC1C0000}"/>
    <cellStyle name="_인원계획표 _사전공사(현장관리비,가설,철콘,설비)_부천실행내역서 (rev4 05.06.07)" xfId="17523" xr:uid="{00000000-0005-0000-0000-0000ED1C0000}"/>
    <cellStyle name="_인원계획표 _사전공사(현장관리비,가설,철콘,설비)_준공정산메뉴얼(최종)" xfId="17524" xr:uid="{00000000-0005-0000-0000-0000EE1C0000}"/>
    <cellStyle name="_인원계획표 _사전공사(현장관리비,가설,철콘,설비)_준공정산메뉴얼(최종)_부천실행내역서 최종(rev3 05.06.07)_부천실행내역서 최종(rev5 05.06.15)_부천실행내역서 (rev4 05.06.07)" xfId="17525" xr:uid="{00000000-0005-0000-0000-0000EF1C0000}"/>
    <cellStyle name="_인원계획표 _설계,실행,도급_00_보고자료(1020)" xfId="17526" xr:uid="{00000000-0005-0000-0000-0000F01C0000}"/>
    <cellStyle name="_인원계획표 _설계,실행,도급_전체배치도(공사현장)" xfId="17527" xr:uid="{00000000-0005-0000-0000-0000F11C0000}"/>
    <cellStyle name="_인원계획표 _설계,실행,도급_착수보고서2-2_2004년하반기토목운영계획(0813)_00_보고자료(1020)" xfId="17528" xr:uid="{00000000-0005-0000-0000-0000F21C0000}"/>
    <cellStyle name="_인원계획표 _설계,실행,도급_착수보고서2-2_착수보고서(본사)_00_보고자료(1020)" xfId="17529" xr:uid="{00000000-0005-0000-0000-0000F31C0000}"/>
    <cellStyle name="_인원계획표 _설계,실행,도급_착수보고서2-2_착수보고서(본사)_전체배치도(공사현장)" xfId="17530" xr:uid="{00000000-0005-0000-0000-0000F41C0000}"/>
    <cellStyle name="_인원계획표 _설계,실행,도급_착수보고서2-2_착수보고서1_2004년하반기토목운영계획(0813)_00_보고자료(1020)" xfId="17531" xr:uid="{00000000-0005-0000-0000-0000F51C0000}"/>
    <cellStyle name="_인원계획표 _설계,실행,도급_착수보고서2-2_평택공정표(2004-1)_00_보고자료(1020)" xfId="17532" xr:uid="{00000000-0005-0000-0000-0000F61C0000}"/>
    <cellStyle name="_인원계획표 _설계,실행,도급_착수보고서2-2_평택공정표(2004-1)_전체배치도(공사현장)" xfId="17533" xr:uid="{00000000-0005-0000-0000-0000F71C0000}"/>
    <cellStyle name="_인원계획표 _세원정산서_광주차체전기(성전사제출)" xfId="17534" xr:uid="{00000000-0005-0000-0000-0000F81C0000}"/>
    <cellStyle name="_인원계획표 _수량산출(사기성05)" xfId="17535" xr:uid="{00000000-0005-0000-0000-0000F91C0000}"/>
    <cellStyle name="_인원계획표 _수출입은행_내역변경정리(시너스2007.08)_내역변경정리(윤배열과장검토)-최종" xfId="17536" xr:uid="{00000000-0005-0000-0000-0000FA1C0000}"/>
    <cellStyle name="_인원계획표 _수출입은행_신사동업무시설빌딩분리_내역변경정리(시너스2007.08)" xfId="17537" xr:uid="{00000000-0005-0000-0000-0000FB1C0000}"/>
    <cellStyle name="_인원계획표 _수출입은행_입찰견적서(제출)" xfId="17538" xr:uid="{00000000-0005-0000-0000-0000FC1C0000}"/>
    <cellStyle name="_인원계획표 _수출입은행_입찰견적서(제출)_내역변경정리(카펠라)_내역변경정리(윤배열과장검토)-최종" xfId="17539" xr:uid="{00000000-0005-0000-0000-0000FD1C0000}"/>
    <cellStyle name="_인원계획표 _수출입은행_입찰견적서(제출-세원NEGO)_내역변경정리(카펠라)" xfId="17540" xr:uid="{00000000-0005-0000-0000-0000FE1C0000}"/>
    <cellStyle name="_인원계획표 _수출입은행_입찰견적서(제출-수정)_내역변경정리(시너스2007.08)_내역변경정리(윤배열과장검토)-최종" xfId="17541" xr:uid="{00000000-0005-0000-0000-0000FF1C0000}"/>
    <cellStyle name="_인원계획표 _신사동업무시설빌딩분리_내역변경정리(시너스2007.08)" xfId="17542" xr:uid="{00000000-0005-0000-0000-0000001D0000}"/>
    <cellStyle name="_인원계획표 _실행" xfId="17543" xr:uid="{00000000-0005-0000-0000-0000011D0000}"/>
    <cellStyle name="_인원계획표 _실행_건설실행내역1221" xfId="17544" xr:uid="{00000000-0005-0000-0000-0000021D0000}"/>
    <cellStyle name="_인원계획표 _실행_엘지기공기성1차" xfId="17545" xr:uid="{00000000-0005-0000-0000-0000031D0000}"/>
    <cellStyle name="_인원계획표 _실행_엘지기공기성1차_건설실행내역1221_건설실행내역1222" xfId="17546" xr:uid="{00000000-0005-0000-0000-0000041D0000}"/>
    <cellStyle name="_인원계획표 _실행_철골내역_1차P5 WING 도급내역서(061027)변경전변경후" xfId="17547" xr:uid="{00000000-0005-0000-0000-0000051D0000}"/>
    <cellStyle name="_인원계획표 _실행_철골내역_1차최종P5 WING 도급내역서2-1변경" xfId="17548" xr:uid="{00000000-0005-0000-0000-0000061D0000}"/>
    <cellStyle name="_인원계획표 _실행_칠서 견적서(0831)" xfId="17549" xr:uid="{00000000-0005-0000-0000-0000071D0000}"/>
    <cellStyle name="_인원계획표 _실행예산최종_부천실행내역서 (rev4 05.06.07)" xfId="17550" xr:uid="{00000000-0005-0000-0000-0000081D0000}"/>
    <cellStyle name="_인원계획표 _실행예산최종_부천실행내역서 최종(rev3 05.06.07)_부천실행내역서 최종(rev5 05.06.15)" xfId="17551" xr:uid="{00000000-0005-0000-0000-0000091D0000}"/>
    <cellStyle name="_인원계획표 _실행예산최종_준공정산메뉴얼(최종)" xfId="17552" xr:uid="{00000000-0005-0000-0000-00000A1D0000}"/>
    <cellStyle name="_인원계획표 _실행예산최종_준공정산메뉴얼(최종)_부천실행내역서 최종(rev3 05.06.07)" xfId="17553" xr:uid="{00000000-0005-0000-0000-00000B1D0000}"/>
    <cellStyle name="_인원계획표 _실행예산최종_준공정산메뉴얼(최종)_부천실행내역서 최종(rev3 05.06.07)_부천실행내역서 최종(rev5 05.06.15)_부천실행내역서 (rev4 05.06.07)" xfId="17554" xr:uid="{00000000-0005-0000-0000-00000C1D0000}"/>
    <cellStyle name="_인원계획표 _싯계교_1차 실행예산" xfId="17555" xr:uid="{00000000-0005-0000-0000-00000D1D0000}"/>
    <cellStyle name="_인원계획표 _싯계교_1차 실행예산_LG전자 청주공장 증축공사(단가견적)" xfId="17556" xr:uid="{00000000-0005-0000-0000-00000E1D0000}"/>
    <cellStyle name="_인원계획표 _싯계교_1차 실행예산_탕정T8-PJT입찰내역서" xfId="17557" xr:uid="{00000000-0005-0000-0000-00000F1D0000}"/>
    <cellStyle name="_인원계획표 _싯계교_1차 실행예산-1" xfId="17558" xr:uid="{00000000-0005-0000-0000-0000101D0000}"/>
    <cellStyle name="_인원계획표 _싯계교_1차 실행예산-1_A1-공사완료정산서" xfId="17559" xr:uid="{00000000-0005-0000-0000-0000111D0000}"/>
    <cellStyle name="_인원계획표 _싯계교_1차 실행예산-1_LG전자 청주공장 증축공사(단가견적)" xfId="17560" xr:uid="{00000000-0005-0000-0000-0000121D0000}"/>
    <cellStyle name="_인원계획표 _싯계교_1차 실행예산-1_TG-K1 PJT 가실행(06.11.24 ,FINSHING동)" xfId="17561" xr:uid="{00000000-0005-0000-0000-0000131D0000}"/>
    <cellStyle name="_인원계획표 _싯계교_1차 실행예산-1_탕정T8-PJT입찰내역서" xfId="17562" xr:uid="{00000000-0005-0000-0000-0000141D0000}"/>
    <cellStyle name="_인원계획표 _싯계교_2차 실행예산-1(2)" xfId="17563" xr:uid="{00000000-0005-0000-0000-0000151D0000}"/>
    <cellStyle name="_인원계획표 _싯계교_2차 실행예산-1(2)_A1-공사완료정산서" xfId="17564" xr:uid="{00000000-0005-0000-0000-0000161D0000}"/>
    <cellStyle name="_인원계획표 _싯계교_2차 실행예산-1(2)_LG전자 청주공장 증축공사(단가견적)" xfId="17565" xr:uid="{00000000-0005-0000-0000-0000171D0000}"/>
    <cellStyle name="_인원계획표 _싯계교_2차 실행예산-1(2)_TG-K1 PJT 가실행(06.11.24 ,FINSHING동)" xfId="17566" xr:uid="{00000000-0005-0000-0000-0000181D0000}"/>
    <cellStyle name="_인원계획표 _싯계교_2차 실행예산-1(2)_탕정T8-PJT입찰내역서" xfId="17567" xr:uid="{00000000-0005-0000-0000-0000191D0000}"/>
    <cellStyle name="_인원계획표 _싯계교_A1-공사완료정산서" xfId="17568" xr:uid="{00000000-0005-0000-0000-00001A1D0000}"/>
    <cellStyle name="_인원계획표 _싯계교_LG전자 청주공장 증축공사(단가견적)" xfId="17569" xr:uid="{00000000-0005-0000-0000-00001B1D0000}"/>
    <cellStyle name="_인원계획표 _싯계교_TG-K1 PJT 가실행(06.11.24 ,FINSHING동)" xfId="17570" xr:uid="{00000000-0005-0000-0000-00001C1D0000}"/>
    <cellStyle name="_인원계획표 _싯계교_인하대 하이테크센타 신축공사 (견적)" xfId="17571" xr:uid="{00000000-0005-0000-0000-00001D1D0000}"/>
    <cellStyle name="_인원계획표 _싯계교_인하대 하이테크센타 신축공사 (견적)_A1-공사완료정산서" xfId="17572" xr:uid="{00000000-0005-0000-0000-00001E1D0000}"/>
    <cellStyle name="_인원계획표 _싯계교_인하대 하이테크센타 신축공사 (견적)_LG전자 청주공장 증축공사(단가견적)" xfId="17573" xr:uid="{00000000-0005-0000-0000-00001F1D0000}"/>
    <cellStyle name="_인원계획표 _싯계교_인하대 하이테크센타 신축공사 (견적)_TG-K1 PJT 가실행(06.11.24 ,FINSHING동)" xfId="17574" xr:uid="{00000000-0005-0000-0000-0000201D0000}"/>
    <cellStyle name="_인원계획표 _싯계교_인하대 하이테크센타 신축공사 (견적)_탕정T8-PJT입찰내역서" xfId="17575" xr:uid="{00000000-0005-0000-0000-0000211D0000}"/>
    <cellStyle name="_인원계획표 _싯계교_인하대계약" xfId="17576" xr:uid="{00000000-0005-0000-0000-0000221D0000}"/>
    <cellStyle name="_인원계획표 _싯계교_인하대계약_A1-공사완료정산서" xfId="17577" xr:uid="{00000000-0005-0000-0000-0000231D0000}"/>
    <cellStyle name="_인원계획표 _싯계교_인하대계약_LG전자 청주공장 증축공사(단가견적)" xfId="17578" xr:uid="{00000000-0005-0000-0000-0000241D0000}"/>
    <cellStyle name="_인원계획표 _싯계교_인하대계약_TG-K1 PJT 가실행(06.11.24 ,FINSHING동)" xfId="17579" xr:uid="{00000000-0005-0000-0000-0000251D0000}"/>
    <cellStyle name="_인원계획표 _싯계교_인하대계약_탕정T8-PJT입찰내역서" xfId="17580" xr:uid="{00000000-0005-0000-0000-0000261D0000}"/>
    <cellStyle name="_인원계획표 _싯계교_중간정산예정서-12065" xfId="17581" xr:uid="{00000000-0005-0000-0000-0000271D0000}"/>
    <cellStyle name="_인원계획표 _싯계교_중간정산예정서-12065_A1-공사완료정산서" xfId="17582" xr:uid="{00000000-0005-0000-0000-0000281D0000}"/>
    <cellStyle name="_인원계획표 _싯계교_중간정산예정서-12065_LG전자 청주공장 증축공사(단가견적)" xfId="17583" xr:uid="{00000000-0005-0000-0000-0000291D0000}"/>
    <cellStyle name="_인원계획표 _싯계교_중간정산예정서-12065_TG-K1 PJT 가실행(06.11.24 ,FINSHING동)" xfId="17584" xr:uid="{00000000-0005-0000-0000-00002A1D0000}"/>
    <cellStyle name="_인원계획표 _싯계교_중간정산예정서-12065_탕정T8-PJT입찰내역서" xfId="17585" xr:uid="{00000000-0005-0000-0000-00002B1D0000}"/>
    <cellStyle name="_인원계획표 _싯계교_탕정T8-PJT입찰내역서" xfId="17586" xr:uid="{00000000-0005-0000-0000-00002C1D0000}"/>
    <cellStyle name="_인원계획표 _양산물금 특수구조물(고려개발)" xfId="17587" xr:uid="{00000000-0005-0000-0000-00002D1D0000}"/>
    <cellStyle name="_인원계획표 _엘지기공기성1차" xfId="17588" xr:uid="{00000000-0005-0000-0000-00002E1D0000}"/>
    <cellStyle name="_인원계획표 _엘지기공기성1차_건설실행내역1221_건설실행내역1222" xfId="17589" xr:uid="{00000000-0005-0000-0000-00002F1D0000}"/>
    <cellStyle name="_인원계획표 _의정부_건국대학교공내역1028" xfId="17590" xr:uid="{00000000-0005-0000-0000-0000301D0000}"/>
    <cellStyle name="_인원계획표 _의정부_건국대학교공내역1028_건국대학교공내역1028_협조전" xfId="17591" xr:uid="{00000000-0005-0000-0000-0000311D0000}"/>
    <cellStyle name="_인원계획표 _의정부_건국대학교공내역1028_협조전" xfId="17592" xr:uid="{00000000-0005-0000-0000-0000321D0000}"/>
    <cellStyle name="_인원계획표 _의정부_협조전" xfId="17593" xr:uid="{00000000-0005-0000-0000-0000331D0000}"/>
    <cellStyle name="_인원계획표 _의정부성모병원" xfId="17594" xr:uid="{00000000-0005-0000-0000-0000341D0000}"/>
    <cellStyle name="_인원계획표 _의정부성모병원_건국대학교공내역1028_건국대학교공내역1028" xfId="17595" xr:uid="{00000000-0005-0000-0000-0000351D0000}"/>
    <cellStyle name="_인원계획표 _의정부성모병원_건국대학교공내역1028_건국대학교공내역1028_협조전_협조전" xfId="17596" xr:uid="{00000000-0005-0000-0000-0000361D0000}"/>
    <cellStyle name="_인원계획표 _의정부성모병원_건국대학교공내역1028_협조전_협조전" xfId="17597" xr:uid="{00000000-0005-0000-0000-0000371D0000}"/>
    <cellStyle name="_인원계획표 _인하대 하이테크센타 신축공사 (견적)" xfId="17598" xr:uid="{00000000-0005-0000-0000-0000381D0000}"/>
    <cellStyle name="_인원계획표 _인하대 하이테크센타 신축공사 (견적)_탕정T8-PJT입찰내역서" xfId="17599" xr:uid="{00000000-0005-0000-0000-0000391D0000}"/>
    <cellStyle name="_인원계획표 _인하대계약_TG-K1 PJT 가실행(06.11.24 ,FINSHING동)" xfId="17600" xr:uid="{00000000-0005-0000-0000-00003A1D0000}"/>
    <cellStyle name="_인원계획표 _일보_건설실행내역1221" xfId="17601" xr:uid="{00000000-0005-0000-0000-00003B1D0000}"/>
    <cellStyle name="_인원계획표 _일보_실행_건설실행내역1221" xfId="17602" xr:uid="{00000000-0005-0000-0000-00003C1D0000}"/>
    <cellStyle name="_인원계획표 _일보_실행_엘지기공기성1차_건설실행내역1221_건설실행내역1222" xfId="17603" xr:uid="{00000000-0005-0000-0000-00003D1D0000}"/>
    <cellStyle name="_인원계획표 _일보_실행_철골내역_1차최종P5 WING 도급내역서2-1변경" xfId="17604" xr:uid="{00000000-0005-0000-0000-00003E1D0000}"/>
    <cellStyle name="_인원계획표 _일보_엘지기공기성1차_건설실행내역1221" xfId="17605" xr:uid="{00000000-0005-0000-0000-00003F1D0000}"/>
    <cellStyle name="_인원계획표 _일보_전도금노무비10월_건설실행내역1221" xfId="17606" xr:uid="{00000000-0005-0000-0000-0000401D0000}"/>
    <cellStyle name="_인원계획표 _일보_전도금노무비10월_실행_건설실행내역1221" xfId="17607" xr:uid="{00000000-0005-0000-0000-0000411D0000}"/>
    <cellStyle name="_인원계획표 _일보_전도금노무비10월_실행_엘지기공기성1차_건설실행내역1221_건설실행내역1222" xfId="17608" xr:uid="{00000000-0005-0000-0000-0000421D0000}"/>
    <cellStyle name="_인원계획표 _일보_전도금노무비10월_실행_철골내역_1차최종P5 WING 도급내역서2-1변경" xfId="17609" xr:uid="{00000000-0005-0000-0000-0000431D0000}"/>
    <cellStyle name="_인원계획표 _일보_전도금노무비10월_엘지기공기성1차_건설실행내역1221" xfId="17610" xr:uid="{00000000-0005-0000-0000-0000441D0000}"/>
    <cellStyle name="_인원계획표 _일보_전도금노무비10월_철골내역_1차최종P5 WING 도급내역서2" xfId="17611" xr:uid="{00000000-0005-0000-0000-0000451D0000}"/>
    <cellStyle name="_인원계획표 _일보_철골내역" xfId="17612" xr:uid="{00000000-0005-0000-0000-0000461D0000}"/>
    <cellStyle name="_인원계획표 _일보_철골내역_1차최종P5 WING 도급내역서2변경" xfId="17613" xr:uid="{00000000-0005-0000-0000-0000471D0000}"/>
    <cellStyle name="_인원계획표 _입찰견적서(제출)" xfId="17614" xr:uid="{00000000-0005-0000-0000-0000481D0000}"/>
    <cellStyle name="_인원계획표 _입찰견적서(제출)_내역변경정리(카펠라)_내역변경정리(윤배열과장검토)-최종" xfId="17615" xr:uid="{00000000-0005-0000-0000-0000491D0000}"/>
    <cellStyle name="_인원계획표 _입찰견적서(제출-세원NEGO)_내역변경정리(카펠라)" xfId="17616" xr:uid="{00000000-0005-0000-0000-00004A1D0000}"/>
    <cellStyle name="_인원계획표 _입찰견적서(제출-수정)_내역변경정리(시너스2007.08)_내역변경정리(윤배열과장검토)-최종" xfId="17617" xr:uid="{00000000-0005-0000-0000-00004B1D0000}"/>
    <cellStyle name="_인원계획표 _적격 _1차 실행예산" xfId="17618" xr:uid="{00000000-0005-0000-0000-00004C1D0000}"/>
    <cellStyle name="_인원계획표 _적격 _1차 실행예산_탕정T8-PJT입찰내역서" xfId="17619" xr:uid="{00000000-0005-0000-0000-00004D1D0000}"/>
    <cellStyle name="_인원계획표 _적격 _1차 실행예산-1_TG-K1 PJT 가실행(06.11.24 ,FINSHING동)" xfId="17620" xr:uid="{00000000-0005-0000-0000-00004E1D0000}"/>
    <cellStyle name="_인원계획표 _적격 _2차 실행예산-1(2)_LG전자 청주공장 증축공사(단가견적)" xfId="17621" xr:uid="{00000000-0005-0000-0000-00004F1D0000}"/>
    <cellStyle name="_인원계획표 _적격 _Arch" xfId="17622" xr:uid="{00000000-0005-0000-0000-0000501D0000}"/>
    <cellStyle name="_인원계획표 _적격 _Book2" xfId="17623" xr:uid="{00000000-0005-0000-0000-0000511D0000}"/>
    <cellStyle name="_인원계획표 _적격 _Book2_건설실행내역1221" xfId="17624" xr:uid="{00000000-0005-0000-0000-0000521D0000}"/>
    <cellStyle name="_인원계획표 _적격 _Book2_실행" xfId="17625" xr:uid="{00000000-0005-0000-0000-0000531D0000}"/>
    <cellStyle name="_인원계획표 _적격 _Book2_실행_건설실행내역1221" xfId="17626" xr:uid="{00000000-0005-0000-0000-0000541D0000}"/>
    <cellStyle name="_인원계획표 _적격 _Book2_실행_엘지기공기성1차" xfId="17627" xr:uid="{00000000-0005-0000-0000-0000551D0000}"/>
    <cellStyle name="_인원계획표 _적격 _Book2_실행_엘지기공기성1차_건설실행내역1221_건설실행내역1222" xfId="17628" xr:uid="{00000000-0005-0000-0000-0000561D0000}"/>
    <cellStyle name="_인원계획표 _적격 _Book2_실행_철골내역_1차P5 WING 도급내역서(061027)변경전변경후" xfId="17629" xr:uid="{00000000-0005-0000-0000-0000571D0000}"/>
    <cellStyle name="_인원계획표 _적격 _Book2_실행_철골내역_1차최종P5 WING 도급내역서2-1변경" xfId="17630" xr:uid="{00000000-0005-0000-0000-0000581D0000}"/>
    <cellStyle name="_인원계획표 _적격 _Book2_실행_칠서 견적서(0831)" xfId="17631" xr:uid="{00000000-0005-0000-0000-0000591D0000}"/>
    <cellStyle name="_인원계획표 _적격 _Book2_엘지기공기성1차_건설실행내역1221" xfId="17632" xr:uid="{00000000-0005-0000-0000-00005A1D0000}"/>
    <cellStyle name="_인원계획표 _적격 _Book2_전도금노무비10월" xfId="17633" xr:uid="{00000000-0005-0000-0000-00005B1D0000}"/>
    <cellStyle name="_인원계획표 _적격 _Book2_전도금노무비10월_건설실행내역1221" xfId="17634" xr:uid="{00000000-0005-0000-0000-00005C1D0000}"/>
    <cellStyle name="_인원계획표 _적격 _Book2_전도금노무비10월_건설실행내역1221_건설실행내역1222" xfId="17635" xr:uid="{00000000-0005-0000-0000-00005D1D0000}"/>
    <cellStyle name="_인원계획표 _적격 _Book2_전도금노무비10월_실행" xfId="17636" xr:uid="{00000000-0005-0000-0000-00005E1D0000}"/>
    <cellStyle name="_인원계획표 _적격 _Book2_전도금노무비10월_실행_P5 WING2차도급내역서(061027)CDA,환경,최종" xfId="17637" xr:uid="{00000000-0005-0000-0000-00005F1D0000}"/>
    <cellStyle name="_인원계획표 _적격 _Book2_전도금노무비10월_실행_건설실행내역1221" xfId="17638" xr:uid="{00000000-0005-0000-0000-0000601D0000}"/>
    <cellStyle name="_인원계획표 _적격 _Book2_전도금노무비10월_실행_건설실행내역1221_건설실행내역1222" xfId="17639" xr:uid="{00000000-0005-0000-0000-0000611D0000}"/>
    <cellStyle name="_인원계획표 _적격 _Book2_전도금노무비10월_실행_엘지기공기성1차" xfId="17640" xr:uid="{00000000-0005-0000-0000-0000621D0000}"/>
    <cellStyle name="_인원계획표 _적격 _Book2_전도금노무비10월_실행_엘지기공기성1차_건설실행내역1221" xfId="17641" xr:uid="{00000000-0005-0000-0000-0000631D0000}"/>
    <cellStyle name="_인원계획표 _적격 _Book2_전도금노무비10월_실행_엘지기공기성1차_건설실행내역1221_건설실행내역1222" xfId="17642" xr:uid="{00000000-0005-0000-0000-0000641D0000}"/>
    <cellStyle name="_인원계획표 _적격 _Book2_전도금노무비10월_실행_철골내역" xfId="17643" xr:uid="{00000000-0005-0000-0000-0000651D0000}"/>
    <cellStyle name="_인원계획표 _적격 _Book2_전도금노무비10월_실행_철골내역_1차P5 WING 도급내역서(061027)변경전변경후" xfId="17644" xr:uid="{00000000-0005-0000-0000-0000661D0000}"/>
    <cellStyle name="_인원계획표 _적격 _Book2_전도금노무비10월_실행_철골내역_1차최종P5 WING 도급내역서2" xfId="17645" xr:uid="{00000000-0005-0000-0000-0000671D0000}"/>
    <cellStyle name="_인원계획표 _적격 _Book2_전도금노무비10월_실행_철골내역_1차최종P5 WING 도급내역서2-1변경" xfId="17646" xr:uid="{00000000-0005-0000-0000-0000681D0000}"/>
    <cellStyle name="_인원계획표 _적격 _Book2_전도금노무비10월_실행_철골내역_1차최종P5 WING 도급내역서2변경" xfId="17647" xr:uid="{00000000-0005-0000-0000-0000691D0000}"/>
    <cellStyle name="_인원계획표 _적격 _Book2_전도금노무비10월_실행_칠서 견적서(0831)" xfId="17648" xr:uid="{00000000-0005-0000-0000-00006A1D0000}"/>
    <cellStyle name="_인원계획표 _적격 _Book2_전도금노무비10월_엘지기공기성1차" xfId="17649" xr:uid="{00000000-0005-0000-0000-00006B1D0000}"/>
    <cellStyle name="_인원계획표 _적격 _Book2_전도금노무비10월_엘지기공기성1차_건설실행내역1221" xfId="17650" xr:uid="{00000000-0005-0000-0000-00006C1D0000}"/>
    <cellStyle name="_인원계획표 _적격 _Book2_전도금노무비10월_엘지기공기성1차_건설실행내역1221_건설실행내역1222" xfId="17651" xr:uid="{00000000-0005-0000-0000-00006D1D0000}"/>
    <cellStyle name="_인원계획표 _적격 _Book2_전도금노무비10월_철골내역" xfId="17652" xr:uid="{00000000-0005-0000-0000-00006E1D0000}"/>
    <cellStyle name="_인원계획표 _적격 _Book2_전도금노무비10월_철골내역_1차P5 WING 도급내역서(061027)변경전변경후" xfId="17653" xr:uid="{00000000-0005-0000-0000-00006F1D0000}"/>
    <cellStyle name="_인원계획표 _적격 _Book2_전도금노무비10월_철골내역_1차최종P5 WING 도급내역서2" xfId="17654" xr:uid="{00000000-0005-0000-0000-0000701D0000}"/>
    <cellStyle name="_인원계획표 _적격 _Book2_전도금노무비10월_철골내역_1차최종P5 WING 도급내역서2-1변경" xfId="17655" xr:uid="{00000000-0005-0000-0000-0000711D0000}"/>
    <cellStyle name="_인원계획표 _적격 _Book2_전도금노무비10월_철골내역_1차최종P5 WING 도급내역서2변경" xfId="17656" xr:uid="{00000000-0005-0000-0000-0000721D0000}"/>
    <cellStyle name="_인원계획표 _적격 _Book2_전도금노무비10월_칠서 견적서(0831)" xfId="17657" xr:uid="{00000000-0005-0000-0000-0000731D0000}"/>
    <cellStyle name="_인원계획표 _적격 _Book2_철골내역" xfId="17658" xr:uid="{00000000-0005-0000-0000-0000741D0000}"/>
    <cellStyle name="_인원계획표 _적격 _Book2_철골내역_1차P5 WING 도급내역서(061027)변경전변경후" xfId="17659" xr:uid="{00000000-0005-0000-0000-0000751D0000}"/>
    <cellStyle name="_인원계획표 _적격 _Book2_철골내역_1차최종P5 WING 도급내역서2" xfId="17660" xr:uid="{00000000-0005-0000-0000-0000761D0000}"/>
    <cellStyle name="_인원계획표 _적격 _Book2_철골내역_1차최종P5 WING 도급내역서2-1변경" xfId="17661" xr:uid="{00000000-0005-0000-0000-0000771D0000}"/>
    <cellStyle name="_인원계획표 _적격 _Book2_철골내역_1차최종P5 WING 도급내역서2변경" xfId="17662" xr:uid="{00000000-0005-0000-0000-0000781D0000}"/>
    <cellStyle name="_인원계획표 _적격 _Book2_칠서 견적서(0831)" xfId="17663" xr:uid="{00000000-0005-0000-0000-0000791D0000}"/>
    <cellStyle name="_인원계획표 _적격 _buip (2)" xfId="17664" xr:uid="{00000000-0005-0000-0000-00007A1D0000}"/>
    <cellStyle name="_인원계획표 _적격 _buip (2)_1차 실행예산" xfId="17665" xr:uid="{00000000-0005-0000-0000-00007B1D0000}"/>
    <cellStyle name="_인원계획표 _적격 _buip (2)_1차 실행예산_A1-공사완료정산서" xfId="17666" xr:uid="{00000000-0005-0000-0000-00007C1D0000}"/>
    <cellStyle name="_인원계획표 _적격 _buip (2)_1차 실행예산_LG전자 청주공장 증축공사(단가견적)" xfId="17667" xr:uid="{00000000-0005-0000-0000-00007D1D0000}"/>
    <cellStyle name="_인원계획표 _적격 _buip (2)_1차 실행예산_TG-K1 PJT 가실행(06.11.24 ,FINSHING동)" xfId="17668" xr:uid="{00000000-0005-0000-0000-00007E1D0000}"/>
    <cellStyle name="_인원계획표 _적격 _buip (2)_1차 실행예산_탕정T8-PJT입찰내역서" xfId="17669" xr:uid="{00000000-0005-0000-0000-00007F1D0000}"/>
    <cellStyle name="_인원계획표 _적격 _buip (2)_1차 실행예산-1" xfId="17670" xr:uid="{00000000-0005-0000-0000-0000801D0000}"/>
    <cellStyle name="_인원계획표 _적격 _buip (2)_1차 실행예산-1_A1-공사완료정산서" xfId="17671" xr:uid="{00000000-0005-0000-0000-0000811D0000}"/>
    <cellStyle name="_인원계획표 _적격 _buip (2)_1차 실행예산-1_LG전자 청주공장 증축공사(단가견적)" xfId="17672" xr:uid="{00000000-0005-0000-0000-0000821D0000}"/>
    <cellStyle name="_인원계획표 _적격 _buip (2)_1차 실행예산-1_TG-K1 PJT 가실행(06.11.24 ,FINSHING동)" xfId="17673" xr:uid="{00000000-0005-0000-0000-0000831D0000}"/>
    <cellStyle name="_인원계획표 _적격 _buip (2)_1차 실행예산-1_탕정T8-PJT입찰내역서" xfId="17674" xr:uid="{00000000-0005-0000-0000-0000841D0000}"/>
    <cellStyle name="_인원계획표 _적격 _buip (2)_2차 실행예산-1(2)" xfId="17675" xr:uid="{00000000-0005-0000-0000-0000851D0000}"/>
    <cellStyle name="_인원계획표 _적격 _buip (2)_2차 실행예산-1(2)_A1-공사완료정산서" xfId="17676" xr:uid="{00000000-0005-0000-0000-0000861D0000}"/>
    <cellStyle name="_인원계획표 _적격 _buip (2)_2차 실행예산-1(2)_LG전자 청주공장 증축공사(단가견적)" xfId="17677" xr:uid="{00000000-0005-0000-0000-0000871D0000}"/>
    <cellStyle name="_인원계획표 _적격 _buip (2)_2차 실행예산-1(2)_TG-K1 PJT 가실행(06.11.24 ,FINSHING동)" xfId="17678" xr:uid="{00000000-0005-0000-0000-0000881D0000}"/>
    <cellStyle name="_인원계획표 _적격 _buip (2)_2차 실행예산-1(2)_탕정T8-PJT입찰내역서" xfId="17679" xr:uid="{00000000-0005-0000-0000-0000891D0000}"/>
    <cellStyle name="_인원계획표 _적격 _buip (2)_A1-공사완료정산서" xfId="17680" xr:uid="{00000000-0005-0000-0000-00008A1D0000}"/>
    <cellStyle name="_인원계획표 _적격 _buip (2)_LG전자 청주공장 증축공사(단가견적)" xfId="17681" xr:uid="{00000000-0005-0000-0000-00008B1D0000}"/>
    <cellStyle name="_인원계획표 _적격 _buip (2)_TG-K1 PJT 가실행(06.11.24 ,FINSHING동)" xfId="17682" xr:uid="{00000000-0005-0000-0000-00008C1D0000}"/>
    <cellStyle name="_인원계획표 _적격 _buip (2)_인하대 하이테크센타 신축공사 (견적)" xfId="17683" xr:uid="{00000000-0005-0000-0000-00008D1D0000}"/>
    <cellStyle name="_인원계획표 _적격 _buip (2)_인하대 하이테크센타 신축공사 (견적)_A1-공사완료정산서" xfId="17684" xr:uid="{00000000-0005-0000-0000-00008E1D0000}"/>
    <cellStyle name="_인원계획표 _적격 _buip (2)_인하대 하이테크센타 신축공사 (견적)_LG전자 청주공장 증축공사(단가견적)" xfId="17685" xr:uid="{00000000-0005-0000-0000-00008F1D0000}"/>
    <cellStyle name="_인원계획표 _적격 _buip (2)_인하대 하이테크센타 신축공사 (견적)_TG-K1 PJT 가실행(06.11.24 ,FINSHING동)" xfId="17686" xr:uid="{00000000-0005-0000-0000-0000901D0000}"/>
    <cellStyle name="_인원계획표 _적격 _buip (2)_인하대 하이테크센타 신축공사 (견적)_탕정T8-PJT입찰내역서" xfId="17687" xr:uid="{00000000-0005-0000-0000-0000911D0000}"/>
    <cellStyle name="_인원계획표 _적격 _buip (2)_인하대계약" xfId="17688" xr:uid="{00000000-0005-0000-0000-0000921D0000}"/>
    <cellStyle name="_인원계획표 _적격 _buip (2)_인하대계약_A1-공사완료정산서" xfId="17689" xr:uid="{00000000-0005-0000-0000-0000931D0000}"/>
    <cellStyle name="_인원계획표 _적격 _buip (2)_인하대계약_LG전자 청주공장 증축공사(단가견적)" xfId="17690" xr:uid="{00000000-0005-0000-0000-0000941D0000}"/>
    <cellStyle name="_인원계획표 _적격 _buip (2)_인하대계약_TG-K1 PJT 가실행(06.11.24 ,FINSHING동)" xfId="17691" xr:uid="{00000000-0005-0000-0000-0000951D0000}"/>
    <cellStyle name="_인원계획표 _적격 _buip (2)_인하대계약_탕정T8-PJT입찰내역서" xfId="17692" xr:uid="{00000000-0005-0000-0000-0000961D0000}"/>
    <cellStyle name="_인원계획표 _적격 _buip (2)_중간정산예정서-12065" xfId="17693" xr:uid="{00000000-0005-0000-0000-0000971D0000}"/>
    <cellStyle name="_인원계획표 _적격 _buip (2)_중간정산예정서-12065_A1-공사완료정산서" xfId="17694" xr:uid="{00000000-0005-0000-0000-0000981D0000}"/>
    <cellStyle name="_인원계획표 _적격 _buip (2)_중간정산예정서-12065_LG전자 청주공장 증축공사(단가견적)" xfId="17695" xr:uid="{00000000-0005-0000-0000-0000991D0000}"/>
    <cellStyle name="_인원계획표 _적격 _buip (2)_중간정산예정서-12065_TG-K1 PJT 가실행(06.11.24 ,FINSHING동)" xfId="17696" xr:uid="{00000000-0005-0000-0000-00009A1D0000}"/>
    <cellStyle name="_인원계획표 _적격 _buip (2)_중간정산예정서-12065_탕정T8-PJT입찰내역서" xfId="17697" xr:uid="{00000000-0005-0000-0000-00009B1D0000}"/>
    <cellStyle name="_인원계획표 _적격 _buip (2)_탕정T8-PJT입찰내역서" xfId="17698" xr:uid="{00000000-0005-0000-0000-00009C1D0000}"/>
    <cellStyle name="_인원계획표 _적격 _ip (2)" xfId="17699" xr:uid="{00000000-0005-0000-0000-00009D1D0000}"/>
    <cellStyle name="_인원계획표 _적격 _ip (2)_1차 실행예산" xfId="17700" xr:uid="{00000000-0005-0000-0000-00009E1D0000}"/>
    <cellStyle name="_인원계획표 _적격 _ip (2)_1차 실행예산_A1-공사완료정산서" xfId="17701" xr:uid="{00000000-0005-0000-0000-00009F1D0000}"/>
    <cellStyle name="_인원계획표 _적격 _ip (2)_1차 실행예산_LG전자 청주공장 증축공사(단가견적)" xfId="17702" xr:uid="{00000000-0005-0000-0000-0000A01D0000}"/>
    <cellStyle name="_인원계획표 _적격 _ip (2)_1차 실행예산_TG-K1 PJT 가실행(06.11.24 ,FINSHING동)" xfId="17703" xr:uid="{00000000-0005-0000-0000-0000A11D0000}"/>
    <cellStyle name="_인원계획표 _적격 _ip (2)_1차 실행예산_탕정T8-PJT입찰내역서" xfId="17704" xr:uid="{00000000-0005-0000-0000-0000A21D0000}"/>
    <cellStyle name="_인원계획표 _적격 _ip (2)_1차 실행예산-1" xfId="17705" xr:uid="{00000000-0005-0000-0000-0000A31D0000}"/>
    <cellStyle name="_인원계획표 _적격 _ip (2)_1차 실행예산-1_A1-공사완료정산서" xfId="17706" xr:uid="{00000000-0005-0000-0000-0000A41D0000}"/>
    <cellStyle name="_인원계획표 _적격 _ip (2)_1차 실행예산-1_LG전자 청주공장 증축공사(단가견적)" xfId="17707" xr:uid="{00000000-0005-0000-0000-0000A51D0000}"/>
    <cellStyle name="_인원계획표 _적격 _ip (2)_1차 실행예산-1_TG-K1 PJT 가실행(06.11.24 ,FINSHING동)" xfId="17708" xr:uid="{00000000-0005-0000-0000-0000A61D0000}"/>
    <cellStyle name="_인원계획표 _적격 _ip (2)_1차 실행예산-1_탕정T8-PJT입찰내역서" xfId="17709" xr:uid="{00000000-0005-0000-0000-0000A71D0000}"/>
    <cellStyle name="_인원계획표 _적격 _ip (2)_2차 실행예산-1(2)" xfId="17710" xr:uid="{00000000-0005-0000-0000-0000A81D0000}"/>
    <cellStyle name="_인원계획표 _적격 _ip (2)_2차 실행예산-1(2)_A1-공사완료정산서" xfId="17711" xr:uid="{00000000-0005-0000-0000-0000A91D0000}"/>
    <cellStyle name="_인원계획표 _적격 _ip (2)_2차 실행예산-1(2)_LG전자 청주공장 증축공사(단가견적)" xfId="17712" xr:uid="{00000000-0005-0000-0000-0000AA1D0000}"/>
    <cellStyle name="_인원계획표 _적격 _ip (2)_2차 실행예산-1(2)_TG-K1 PJT 가실행(06.11.24 ,FINSHING동)" xfId="17713" xr:uid="{00000000-0005-0000-0000-0000AB1D0000}"/>
    <cellStyle name="_인원계획표 _적격 _ip (2)_2차 실행예산-1(2)_탕정T8-PJT입찰내역서" xfId="17714" xr:uid="{00000000-0005-0000-0000-0000AC1D0000}"/>
    <cellStyle name="_인원계획표 _적격 _ip (2)_A1-공사완료정산서" xfId="17715" xr:uid="{00000000-0005-0000-0000-0000AD1D0000}"/>
    <cellStyle name="_인원계획표 _적격 _ip (2)_LG전자 청주공장 증축공사(단가견적)" xfId="17716" xr:uid="{00000000-0005-0000-0000-0000AE1D0000}"/>
    <cellStyle name="_인원계획표 _적격 _ip (2)_TG-K1 PJT 가실행(06.11.24 ,FINSHING동)" xfId="17717" xr:uid="{00000000-0005-0000-0000-0000AF1D0000}"/>
    <cellStyle name="_인원계획표 _적격 _ip (2)_인하대 하이테크센타 신축공사 (견적)" xfId="17718" xr:uid="{00000000-0005-0000-0000-0000B01D0000}"/>
    <cellStyle name="_인원계획표 _적격 _ip (2)_인하대 하이테크센타 신축공사 (견적)_A1-공사완료정산서" xfId="17719" xr:uid="{00000000-0005-0000-0000-0000B11D0000}"/>
    <cellStyle name="_인원계획표 _적격 _ip (2)_인하대 하이테크센타 신축공사 (견적)_LG전자 청주공장 증축공사(단가견적)" xfId="17720" xr:uid="{00000000-0005-0000-0000-0000B21D0000}"/>
    <cellStyle name="_인원계획표 _적격 _ip (2)_인하대 하이테크센타 신축공사 (견적)_TG-K1 PJT 가실행(06.11.24 ,FINSHING동)" xfId="17721" xr:uid="{00000000-0005-0000-0000-0000B31D0000}"/>
    <cellStyle name="_인원계획표 _적격 _ip (2)_인하대계약" xfId="17722" xr:uid="{00000000-0005-0000-0000-0000B41D0000}"/>
    <cellStyle name="_인원계획표 _적격 _ip (2)_인하대계약_LG전자 청주공장 증축공사(단가견적)" xfId="17723" xr:uid="{00000000-0005-0000-0000-0000B51D0000}"/>
    <cellStyle name="_인원계획표 _적격 _ip (2)_인하대계약_탕정T8-PJT입찰내역서" xfId="17724" xr:uid="{00000000-0005-0000-0000-0000B61D0000}"/>
    <cellStyle name="_인원계획표 _적격 _ip (2)_중간정산예정서-12065_A1-공사완료정산서" xfId="17725" xr:uid="{00000000-0005-0000-0000-0000B71D0000}"/>
    <cellStyle name="_인원계획표 _적격 _ip (2)_중간정산예정서-12065_TG-K1 PJT 가실행(06.11.24 ,FINSHING동)" xfId="17726" xr:uid="{00000000-0005-0000-0000-0000B81D0000}"/>
    <cellStyle name="_인원계획표 _적격 _ip (2)_탕정T8-PJT입찰내역서" xfId="17727" xr:uid="{00000000-0005-0000-0000-0000B91D0000}"/>
    <cellStyle name="_인원계획표 _적격 _jipbun (2)_1차 실행예산" xfId="17728" xr:uid="{00000000-0005-0000-0000-0000BA1D0000}"/>
    <cellStyle name="_인원계획표 _적격 _jipbun (2)_1차 실행예산_LG전자 청주공장 증축공사(단가견적)" xfId="17729" xr:uid="{00000000-0005-0000-0000-0000BB1D0000}"/>
    <cellStyle name="_인원계획표 _적격 _jipbun (2)_1차 실행예산_탕정T8-PJT입찰내역서" xfId="17730" xr:uid="{00000000-0005-0000-0000-0000BC1D0000}"/>
    <cellStyle name="_인원계획표 _적격 _jipbun (2)_1차 실행예산-1_A1-공사완료정산서" xfId="17731" xr:uid="{00000000-0005-0000-0000-0000BD1D0000}"/>
    <cellStyle name="_인원계획표 _적격 _jipbun (2)_1차 실행예산-1_TG-K1 PJT 가실행(06.11.24 ,FINSHING동)" xfId="17732" xr:uid="{00000000-0005-0000-0000-0000BE1D0000}"/>
    <cellStyle name="_인원계획표 _적격 _jipbun (2)_2차 실행예산-1(2)" xfId="17733" xr:uid="{00000000-0005-0000-0000-0000BF1D0000}"/>
    <cellStyle name="_인원계획표 _적격 _jipbun (2)_2차 실행예산-1(2)_LG전자 청주공장 증축공사(단가견적)" xfId="17734" xr:uid="{00000000-0005-0000-0000-0000C01D0000}"/>
    <cellStyle name="_인원계획표 _적격 _jipbun (2)_2차 실행예산-1(2)_탕정T8-PJT입찰내역서" xfId="17735" xr:uid="{00000000-0005-0000-0000-0000C11D0000}"/>
    <cellStyle name="_인원계획표 _적격 _jipbun (2)_인하대 하이테크센타 신축공사 (견적)" xfId="17736" xr:uid="{00000000-0005-0000-0000-0000C21D0000}"/>
    <cellStyle name="_인원계획표 _적격 _jipbun (2)_인하대 하이테크센타 신축공사 (견적)_LG전자 청주공장 증축공사(단가견적)" xfId="17737" xr:uid="{00000000-0005-0000-0000-0000C31D0000}"/>
    <cellStyle name="_인원계획표 _적격 _jipbun (2)_인하대 하이테크센타 신축공사 (견적)_탕정T8-PJT입찰내역서" xfId="17738" xr:uid="{00000000-0005-0000-0000-0000C41D0000}"/>
    <cellStyle name="_인원계획표 _적격 _jipbun (2)_인하대계약_A1-공사완료정산서" xfId="17739" xr:uid="{00000000-0005-0000-0000-0000C51D0000}"/>
    <cellStyle name="_인원계획표 _적격 _jipbun (2)_인하대계약_TG-K1 PJT 가실행(06.11.24 ,FINSHING동)" xfId="17740" xr:uid="{00000000-0005-0000-0000-0000C61D0000}"/>
    <cellStyle name="_인원계획표 _적격 _jipbun (2)_중간정산예정서-12065" xfId="17741" xr:uid="{00000000-0005-0000-0000-0000C71D0000}"/>
    <cellStyle name="_인원계획표 _적격 _jipbun (2)_중간정산예정서-12065_LG전자 청주공장 증축공사(단가견적)" xfId="17742" xr:uid="{00000000-0005-0000-0000-0000C81D0000}"/>
    <cellStyle name="_인원계획표 _적격 _jipbun (2)_중간정산예정서-12065_탕정T8-PJT입찰내역서" xfId="17743" xr:uid="{00000000-0005-0000-0000-0000C91D0000}"/>
    <cellStyle name="_인원계획표 _적격 _LG메트로자이공동주택신축공사-최종" xfId="17744" xr:uid="{00000000-0005-0000-0000-0000CA1D0000}"/>
    <cellStyle name="_인원계획표 _적격 _P5 WING2차도급내역서(061027)CDA,환경,최종" xfId="17745" xr:uid="{00000000-0005-0000-0000-0000CB1D0000}"/>
    <cellStyle name="_인원계획표 _적격 _건국대병원" xfId="17746" xr:uid="{00000000-0005-0000-0000-0000CC1D0000}"/>
    <cellStyle name="_인원계획표 _적격 _건국대병원_건국대학교공내역1028_건국대학교공내역1028" xfId="17747" xr:uid="{00000000-0005-0000-0000-0000CD1D0000}"/>
    <cellStyle name="_인원계획표 _적격 _건국대병원_건국대학교공내역1028_건국대학교공내역1028_협조전_협조전" xfId="17748" xr:uid="{00000000-0005-0000-0000-0000CE1D0000}"/>
    <cellStyle name="_인원계획표 _적격 _건국대병원_건국대학교공내역1028_협조전_협조전" xfId="17749" xr:uid="{00000000-0005-0000-0000-0000CF1D0000}"/>
    <cellStyle name="_인원계획표 _적격 _건국대병원_협조전_협조전" xfId="17750" xr:uid="{00000000-0005-0000-0000-0000D01D0000}"/>
    <cellStyle name="_인원계획표 _적격 _건국대학교공내역1028_협조전" xfId="17751" xr:uid="{00000000-0005-0000-0000-0000D11D0000}"/>
    <cellStyle name="_인원계획표 _적격 _건국대학교병원 견적_미동" xfId="17752" xr:uid="{00000000-0005-0000-0000-0000D21D0000}"/>
    <cellStyle name="_인원계획표 _적격 _건국대학교병원 견적_미동_건국대학교공내역1028_건국대학교공내역1028" xfId="17753" xr:uid="{00000000-0005-0000-0000-0000D31D0000}"/>
    <cellStyle name="_인원계획표 _적격 _건국대학교병원 견적_미동_건국대학교공내역1028_건국대학교공내역1028_협조전_협조전" xfId="17754" xr:uid="{00000000-0005-0000-0000-0000D41D0000}"/>
    <cellStyle name="_인원계획표 _적격 _건국대학교병원 견적_미동_건국대학교공내역1028_협조전_협조전" xfId="17755" xr:uid="{00000000-0005-0000-0000-0000D51D0000}"/>
    <cellStyle name="_인원계획표 _적격 _건국대학교병원 견적_미동_협조전_협조전" xfId="17756" xr:uid="{00000000-0005-0000-0000-0000D61D0000}"/>
    <cellStyle name="_인원계획표 _적격 _건국대학교부대입찰업체견적서_건국대학교공내역1028" xfId="17757" xr:uid="{00000000-0005-0000-0000-0000D71D0000}"/>
    <cellStyle name="_인원계획표 _적격 _건국대학교부대입찰업체견적서_건국대학교공내역1028_건국대학교공내역1028_협조전" xfId="17758" xr:uid="{00000000-0005-0000-0000-0000D81D0000}"/>
    <cellStyle name="_인원계획표 _적격 _건국대학교부대입찰업체견적서_건국대학교공내역1028_협조전" xfId="17759" xr:uid="{00000000-0005-0000-0000-0000D91D0000}"/>
    <cellStyle name="_인원계획표 _적격 _건국대학교부대입찰업체견적서_협조전" xfId="17760" xr:uid="{00000000-0005-0000-0000-0000DA1D0000}"/>
    <cellStyle name="_인원계획표 _적격 _건설실행내역1221" xfId="17761" xr:uid="{00000000-0005-0000-0000-0000DB1D0000}"/>
    <cellStyle name="_인원계획표 _적격 _건축집행" xfId="17762" xr:uid="{00000000-0005-0000-0000-0000DC1D0000}"/>
    <cellStyle name="_인원계획표 _적격 _견적서 (토취장)_광주차체전기(성전사제출)" xfId="17763" xr:uid="{00000000-0005-0000-0000-0000DD1D0000}"/>
    <cellStyle name="_인원계획표 _적격 _고서담양1공구(쌍용건설)_LG메트로자이공동주택신축공사-최종" xfId="17764" xr:uid="{00000000-0005-0000-0000-0000DE1D0000}"/>
    <cellStyle name="_인원계획표 _적격 _고서담양1공구(쌍용건설)_부천종합터미널신축공사" xfId="17765" xr:uid="{00000000-0005-0000-0000-0000DF1D0000}"/>
    <cellStyle name="_인원계획표 _적격 _고서담양1공구(쌍용건설)_양산물금 특수구조물(고려개발)" xfId="17766" xr:uid="{00000000-0005-0000-0000-0000E01D0000}"/>
    <cellStyle name="_인원계획표 _적격 _고창장성3공구(가실행-최종)" xfId="3877" xr:uid="{00000000-0005-0000-0000-0000E11D0000}"/>
    <cellStyle name="_인원계획표 _적격 _고창장성3공구(가실행-최종)_기성내역서(01회)" xfId="3878" xr:uid="{00000000-0005-0000-0000-0000E21D0000}"/>
    <cellStyle name="_인원계획표 _적격 _고창장성3공구(가실행-최종)_내역서(정리)" xfId="3879" xr:uid="{00000000-0005-0000-0000-0000E31D0000}"/>
    <cellStyle name="_인원계획표 _적격 _고창장성3공구(가실행-최종)_도급기성(2003년12월)" xfId="3880" xr:uid="{00000000-0005-0000-0000-0000E41D0000}"/>
    <cellStyle name="_인원계획표 _적격 _고창장성3공구(가실행-최종)_도급기성(2003년4월)" xfId="3881" xr:uid="{00000000-0005-0000-0000-0000E51D0000}"/>
    <cellStyle name="_인원계획표 _적격 _고창장성3공구(가실행-최종)_도급기성(2003년5월)" xfId="3882" xr:uid="{00000000-0005-0000-0000-0000E61D0000}"/>
    <cellStyle name="_인원계획표 _적격 _고창장성3공구(가실행-최종)_도급기성(2003년9월)" xfId="3883" xr:uid="{00000000-0005-0000-0000-0000E71D0000}"/>
    <cellStyle name="_인원계획표 _적격 _고창장성3공구(가실행-최종)_도급내역서" xfId="3884" xr:uid="{00000000-0005-0000-0000-0000E81D0000}"/>
    <cellStyle name="_인원계획표 _적격 _고창장성3공구(가실행-최종)_도급내역서(고창-장성3공구)" xfId="3885" xr:uid="{00000000-0005-0000-0000-0000E91D0000}"/>
    <cellStyle name="_인원계획표 _적격 _고창장성3공구(가실행-최종)_발주설계서(2003년)" xfId="3886" xr:uid="{00000000-0005-0000-0000-0000EA1D0000}"/>
    <cellStyle name="_인원계획표 _적격 _고창장성3공구(가실행-최종)_설계예산서" xfId="3887" xr:uid="{00000000-0005-0000-0000-0000EB1D0000}"/>
    <cellStyle name="_인원계획표 _적격 _고창장성3공구(가실행-최종)_실행내역서(정리)" xfId="3888" xr:uid="{00000000-0005-0000-0000-0000EC1D0000}"/>
    <cellStyle name="_인원계획표 _적격 _광장주차장" xfId="17767" xr:uid="{00000000-0005-0000-0000-0000ED1D0000}"/>
    <cellStyle name="_인원계획표 _적격 _광장주차장_내역변경정리(시너스2007.08)" xfId="17768" xr:uid="{00000000-0005-0000-0000-0000EE1D0000}"/>
    <cellStyle name="_인원계획표 _적격 _광장주차장_내역변경정리(시너스2007.08)_내역변경정리(윤배열과장검토)-최종" xfId="17769" xr:uid="{00000000-0005-0000-0000-0000EF1D0000}"/>
    <cellStyle name="_인원계획표 _적격 _광장주차장_내역변경정리(카펠라)" xfId="17770" xr:uid="{00000000-0005-0000-0000-0000F01D0000}"/>
    <cellStyle name="_인원계획표 _적격 _광장주차장_내역변경정리(카펠라)_내역변경정리(윤배열과장검토)-최종" xfId="17771" xr:uid="{00000000-0005-0000-0000-0000F11D0000}"/>
    <cellStyle name="_인원계획표 _적격 _광주차체전기(성전사제출)" xfId="17772" xr:uid="{00000000-0005-0000-0000-0000F21D0000}"/>
    <cellStyle name="_인원계획표 _적격 _광주평동투찰" xfId="17773" xr:uid="{00000000-0005-0000-0000-0000F31D0000}"/>
    <cellStyle name="_인원계획표 _적격 _광주평동품의1" xfId="17774" xr:uid="{00000000-0005-0000-0000-0000F41D0000}"/>
    <cellStyle name="_인원계획표 _적격 _내역변경정리(시너스2007.08)" xfId="17775" xr:uid="{00000000-0005-0000-0000-0000F51D0000}"/>
    <cellStyle name="_인원계획표 _적격 _내역변경정리(시너스2007.08)_내역변경정리(윤배열과장검토)-최종" xfId="17776" xr:uid="{00000000-0005-0000-0000-0000F61D0000}"/>
    <cellStyle name="_인원계획표 _적격 _내역변경정리(카펠라)" xfId="17777" xr:uid="{00000000-0005-0000-0000-0000F71D0000}"/>
    <cellStyle name="_인원계획표 _적격 _내역변경정리(카펠라)_내역변경정리(윤배열과장검토)-최종" xfId="17778" xr:uid="{00000000-0005-0000-0000-0000F81D0000}"/>
    <cellStyle name="_인원계획표 _적격 _내역양식(명전)" xfId="17779" xr:uid="{00000000-0005-0000-0000-0000F91D0000}"/>
    <cellStyle name="_인원계획표 _적격 _내역양식(명전)_산재보험케어센터 내역서" xfId="17780" xr:uid="{00000000-0005-0000-0000-0000FA1D0000}"/>
    <cellStyle name="_인원계획표 _적격 _내역양식(명전)_산재보험케어센터(설비공내역)" xfId="17781" xr:uid="{00000000-0005-0000-0000-0000FB1D0000}"/>
    <cellStyle name="_인원계획표 _적격 _노원문화회관전기" xfId="17782" xr:uid="{00000000-0005-0000-0000-0000FC1D0000}"/>
    <cellStyle name="_인원계획표 _적격 _노원문화회관전기_내역변경정리(시너스2007.08)" xfId="17783" xr:uid="{00000000-0005-0000-0000-0000FD1D0000}"/>
    <cellStyle name="_인원계획표 _적격 _노원문화회관전기_내역변경정리(시너스2007.08)_내역변경정리(윤배열과장검토)-최종" xfId="17784" xr:uid="{00000000-0005-0000-0000-0000FE1D0000}"/>
    <cellStyle name="_인원계획표 _적격 _노원문화회관전기_내역변경정리(카펠라)" xfId="17785" xr:uid="{00000000-0005-0000-0000-0000FF1D0000}"/>
    <cellStyle name="_인원계획표 _적격 _노원문화회관전기_내역변경정리(카펠라)_내역변경정리(윤배열과장검토)-최종" xfId="17786" xr:uid="{00000000-0005-0000-0000-0000001E0000}"/>
    <cellStyle name="_인원계획표 _적격 _노원문화회관전기_신사동업무시설빌딩분리" xfId="17787" xr:uid="{00000000-0005-0000-0000-0000011E0000}"/>
    <cellStyle name="_인원계획표 _적격 _노원문화회관전기_신사동업무시설빌딩분리_내역변경정리(시너스2007.08)" xfId="17788" xr:uid="{00000000-0005-0000-0000-0000021E0000}"/>
    <cellStyle name="_인원계획표 _적격 _노원문화회관전기_신사동업무시설빌딩분리_내역변경정리(시너스2007.08)_내역변경정리(윤배열과장검토)-최종" xfId="17789" xr:uid="{00000000-0005-0000-0000-0000031E0000}"/>
    <cellStyle name="_인원계획표 _적격 _노원문화회관전기_신사동업무시설빌딩분리_내역변경정리(카펠라)" xfId="17790" xr:uid="{00000000-0005-0000-0000-0000041E0000}"/>
    <cellStyle name="_인원계획표 _적격 _노원문화회관전기_신사동업무시설빌딩분리_내역변경정리(카펠라)_내역변경정리(윤배열과장검토)-최종" xfId="17791" xr:uid="{00000000-0005-0000-0000-0000051E0000}"/>
    <cellStyle name="_인원계획표 _적격 _노원문화회관전기_입찰견적서(제출)" xfId="17792" xr:uid="{00000000-0005-0000-0000-0000061E0000}"/>
    <cellStyle name="_인원계획표 _적격 _노원문화회관전기_입찰견적서(제출)_내역변경정리(시너스2007.08)" xfId="17793" xr:uid="{00000000-0005-0000-0000-0000071E0000}"/>
    <cellStyle name="_인원계획표 _적격 _노원문화회관전기_입찰견적서(제출)_내역변경정리(시너스2007.08)_내역변경정리(윤배열과장검토)-최종" xfId="17794" xr:uid="{00000000-0005-0000-0000-0000081E0000}"/>
    <cellStyle name="_인원계획표 _적격 _노원문화회관전기_입찰견적서(제출)_내역변경정리(카펠라)" xfId="17795" xr:uid="{00000000-0005-0000-0000-0000091E0000}"/>
    <cellStyle name="_인원계획표 _적격 _노원문화회관전기_입찰견적서(제출)_내역변경정리(카펠라)_내역변경정리(윤배열과장검토)-최종" xfId="17796" xr:uid="{00000000-0005-0000-0000-00000A1E0000}"/>
    <cellStyle name="_인원계획표 _적격 _노원문화회관전기_입찰견적서(제출-세원NEGO)" xfId="17797" xr:uid="{00000000-0005-0000-0000-00000B1E0000}"/>
    <cellStyle name="_인원계획표 _적격 _노원문화회관전기_입찰견적서(제출-세원NEGO)_내역변경정리(시너스2007.08)" xfId="17798" xr:uid="{00000000-0005-0000-0000-00000C1E0000}"/>
    <cellStyle name="_인원계획표 _적격 _노원문화회관전기_입찰견적서(제출-세원NEGO)_내역변경정리(시너스2007.08)_내역변경정리(윤배열과장검토)-최종" xfId="17799" xr:uid="{00000000-0005-0000-0000-00000D1E0000}"/>
    <cellStyle name="_인원계획표 _적격 _노원문화회관전기_입찰견적서(제출-세원NEGO)_내역변경정리(카펠라)" xfId="17800" xr:uid="{00000000-0005-0000-0000-00000E1E0000}"/>
    <cellStyle name="_인원계획표 _적격 _노원문화회관전기_입찰견적서(제출-세원NEGO)_내역변경정리(카펠라)_내역변경정리(윤배열과장검토)-최종" xfId="17801" xr:uid="{00000000-0005-0000-0000-00000F1E0000}"/>
    <cellStyle name="_인원계획표 _적격 _노원문화회관전기_입찰견적서(제출-수정)" xfId="17802" xr:uid="{00000000-0005-0000-0000-0000101E0000}"/>
    <cellStyle name="_인원계획표 _적격 _노원문화회관전기_입찰견적서(제출-수정)_내역변경정리(시너스2007.08)" xfId="17803" xr:uid="{00000000-0005-0000-0000-0000111E0000}"/>
    <cellStyle name="_인원계획표 _적격 _노원문화회관전기_입찰견적서(제출-수정)_내역변경정리(시너스2007.08)_내역변경정리(윤배열과장검토)-최종" xfId="17804" xr:uid="{00000000-0005-0000-0000-0000121E0000}"/>
    <cellStyle name="_인원계획표 _적격 _노원문화회관전기_입찰견적서(제출-수정)_내역변경정리(카펠라)" xfId="17805" xr:uid="{00000000-0005-0000-0000-0000131E0000}"/>
    <cellStyle name="_인원계획표 _적격 _노원문화회관전기_입찰견적서(제출-수정)_내역변경정리(카펠라)_내역변경정리(윤배열과장검토)-최종" xfId="17806" xr:uid="{00000000-0005-0000-0000-0000141E0000}"/>
    <cellStyle name="_인원계획표 _적격 _대비표(정릉,미아,영종도1,2차)" xfId="17807" xr:uid="{00000000-0005-0000-0000-0000151E0000}"/>
    <cellStyle name="_인원계획표 _적격 _대비표(정릉,미아,영종도1,2차)_건축업무담당" xfId="17808" xr:uid="{00000000-0005-0000-0000-0000161E0000}"/>
    <cellStyle name="_인원계획표 _적격 _대비표(정릉,미아,영종도1,2차)_회의록(서부사장)" xfId="17809" xr:uid="{00000000-0005-0000-0000-0000171E0000}"/>
    <cellStyle name="_인원계획표 _적격 _대전저유소탱크전기계장공사" xfId="17810" xr:uid="{00000000-0005-0000-0000-0000181E0000}"/>
    <cellStyle name="_인원계획표 _적격 _대전저유소탱크전기계장공사_광장주차장" xfId="17811" xr:uid="{00000000-0005-0000-0000-0000191E0000}"/>
    <cellStyle name="_인원계획표 _적격 _대전저유소탱크전기계장공사_광장주차장_내역변경정리(시너스2007.08)" xfId="17812" xr:uid="{00000000-0005-0000-0000-00001A1E0000}"/>
    <cellStyle name="_인원계획표 _적격 _대전저유소탱크전기계장공사_광장주차장_내역변경정리(시너스2007.08)_내역변경정리(윤배열과장검토)-최종" xfId="17813" xr:uid="{00000000-0005-0000-0000-00001B1E0000}"/>
    <cellStyle name="_인원계획표 _적격 _대전저유소탱크전기계장공사_광장주차장_내역변경정리(카펠라)" xfId="17814" xr:uid="{00000000-0005-0000-0000-00001C1E0000}"/>
    <cellStyle name="_인원계획표 _적격 _대전저유소탱크전기계장공사_광장주차장_내역변경정리(카펠라)_내역변경정리(윤배열과장검토)-최종" xfId="17815" xr:uid="{00000000-0005-0000-0000-00001D1E0000}"/>
    <cellStyle name="_인원계획표 _적격 _대전저유소탱크전기계장공사_내역변경정리(시너스2007.08)" xfId="17816" xr:uid="{00000000-0005-0000-0000-00001E1E0000}"/>
    <cellStyle name="_인원계획표 _적격 _대전저유소탱크전기계장공사_내역변경정리(시너스2007.08)_내역변경정리(윤배열과장검토)-최종" xfId="17817" xr:uid="{00000000-0005-0000-0000-00001F1E0000}"/>
    <cellStyle name="_인원계획표 _적격 _대전저유소탱크전기계장공사_내역변경정리(카펠라)" xfId="17818" xr:uid="{00000000-0005-0000-0000-0000201E0000}"/>
    <cellStyle name="_인원계획표 _적격 _대전저유소탱크전기계장공사_내역변경정리(카펠라)_내역변경정리(윤배열과장검토)-최종" xfId="17819" xr:uid="{00000000-0005-0000-0000-0000211E0000}"/>
    <cellStyle name="_인원계획표 _적격 _대전저유소탱크전기계장공사_신사동업무시설빌딩분리" xfId="17820" xr:uid="{00000000-0005-0000-0000-0000221E0000}"/>
    <cellStyle name="_인원계획표 _적격 _대전저유소탱크전기계장공사_신사동업무시설빌딩분리_내역변경정리(시너스2007.08)" xfId="17821" xr:uid="{00000000-0005-0000-0000-0000231E0000}"/>
    <cellStyle name="_인원계획표 _적격 _대전저유소탱크전기계장공사_신사동업무시설빌딩분리_내역변경정리(카펠라)" xfId="17822" xr:uid="{00000000-0005-0000-0000-0000241E0000}"/>
    <cellStyle name="_인원계획표 _적격 _대전저유소탱크전기계장공사_입찰견적서(제출)" xfId="17823" xr:uid="{00000000-0005-0000-0000-0000251E0000}"/>
    <cellStyle name="_인원계획표 _적격 _대전저유소탱크전기계장공사_입찰견적서(제출)_내역변경정리(시너스2007.08)_내역변경정리(윤배열과장검토)-최종" xfId="17824" xr:uid="{00000000-0005-0000-0000-0000261E0000}"/>
    <cellStyle name="_인원계획표 _적격 _대전저유소탱크전기계장공사_입찰견적서(제출)_내역변경정리(카펠라)_내역변경정리(윤배열과장검토)-최종" xfId="17825" xr:uid="{00000000-0005-0000-0000-0000271E0000}"/>
    <cellStyle name="_인원계획표 _적격 _대전저유소탱크전기계장공사_입찰견적서(제출-세원NEGO)_내역변경정리(시너스2007.08)" xfId="17826" xr:uid="{00000000-0005-0000-0000-0000281E0000}"/>
    <cellStyle name="_인원계획표 _적격 _대전저유소탱크전기계장공사_입찰견적서(제출-세원NEGO)_내역변경정리(카펠라)" xfId="17827" xr:uid="{00000000-0005-0000-0000-0000291E0000}"/>
    <cellStyle name="_인원계획표 _적격 _대전저유소탱크전기계장공사_입찰견적서(제출-수정)" xfId="17828" xr:uid="{00000000-0005-0000-0000-00002A1E0000}"/>
    <cellStyle name="_인원계획표 _적격 _대전저유소탱크전기계장공사_입찰견적서(제출-수정)_내역변경정리(시너스2007.08)_내역변경정리(윤배열과장검토)-최종" xfId="17829" xr:uid="{00000000-0005-0000-0000-00002B1E0000}"/>
    <cellStyle name="_인원계획표 _적격 _대전저유소탱크전기계장공사_입찰견적서(제출-수정)_내역변경정리(카펠라)" xfId="17830" xr:uid="{00000000-0005-0000-0000-00002C1E0000}"/>
    <cellStyle name="_인원계획표 _적격 _대전저유소탱크전기계장공사_입찰견적서(제출-수정)_내역변경정리(카펠라)_내역변경정리(윤배열과장검토)-최종" xfId="17831" xr:uid="{00000000-0005-0000-0000-00002D1E0000}"/>
    <cellStyle name="_인원계획표 _적격 _도곡동임시" xfId="17832" xr:uid="{00000000-0005-0000-0000-00002E1E0000}"/>
    <cellStyle name="_인원계획표 _적격 _도곡동임시_내역변경정리(시너스2007.08)" xfId="17833" xr:uid="{00000000-0005-0000-0000-00002F1E0000}"/>
    <cellStyle name="_인원계획표 _적격 _도곡동임시_내역변경정리(시너스2007.08)_내역변경정리(윤배열과장검토)-최종" xfId="17834" xr:uid="{00000000-0005-0000-0000-0000301E0000}"/>
    <cellStyle name="_인원계획표 _적격 _도곡동임시_내역변경정리(카펠라)" xfId="17835" xr:uid="{00000000-0005-0000-0000-0000311E0000}"/>
    <cellStyle name="_인원계획표 _적격 _도곡동임시_내역변경정리(카펠라)_내역변경정리(윤배열과장검토)-최종" xfId="17836" xr:uid="{00000000-0005-0000-0000-0000321E0000}"/>
    <cellStyle name="_인원계획표 _적격 _도곡동임시_신사동업무시설빌딩분리" xfId="17837" xr:uid="{00000000-0005-0000-0000-0000331E0000}"/>
    <cellStyle name="_인원계획표 _적격 _도곡동임시_신사동업무시설빌딩분리_내역변경정리(시너스2007.08)" xfId="17838" xr:uid="{00000000-0005-0000-0000-0000341E0000}"/>
    <cellStyle name="_인원계획표 _적격 _도곡동임시_신사동업무시설빌딩분리_내역변경정리(시너스2007.08)_내역변경정리(윤배열과장검토)-최종" xfId="17839" xr:uid="{00000000-0005-0000-0000-0000351E0000}"/>
    <cellStyle name="_인원계획표 _적격 _도곡동임시_신사동업무시설빌딩분리_내역변경정리(카펠라)" xfId="17840" xr:uid="{00000000-0005-0000-0000-0000361E0000}"/>
    <cellStyle name="_인원계획표 _적격 _도곡동임시_신사동업무시설빌딩분리_내역변경정리(카펠라)_내역변경정리(윤배열과장검토)-최종" xfId="17841" xr:uid="{00000000-0005-0000-0000-0000371E0000}"/>
    <cellStyle name="_인원계획표 _적격 _도곡동임시_입찰견적서(제출)" xfId="17842" xr:uid="{00000000-0005-0000-0000-0000381E0000}"/>
    <cellStyle name="_인원계획표 _적격 _도곡동임시_입찰견적서(제출)_내역변경정리(시너스2007.08)" xfId="17843" xr:uid="{00000000-0005-0000-0000-0000391E0000}"/>
    <cellStyle name="_인원계획표 _적격 _도곡동임시_입찰견적서(제출)_내역변경정리(시너스2007.08)_내역변경정리(윤배열과장검토)-최종" xfId="17844" xr:uid="{00000000-0005-0000-0000-00003A1E0000}"/>
    <cellStyle name="_인원계획표 _적격 _도곡동임시_입찰견적서(제출)_내역변경정리(카펠라)" xfId="17845" xr:uid="{00000000-0005-0000-0000-00003B1E0000}"/>
    <cellStyle name="_인원계획표 _적격 _도곡동임시_입찰견적서(제출)_내역변경정리(카펠라)_내역변경정리(윤배열과장검토)-최종" xfId="17846" xr:uid="{00000000-0005-0000-0000-00003C1E0000}"/>
    <cellStyle name="_인원계획표 _적격 _도곡동임시_입찰견적서(제출-세원NEGO)" xfId="17847" xr:uid="{00000000-0005-0000-0000-00003D1E0000}"/>
    <cellStyle name="_인원계획표 _적격 _도곡동임시_입찰견적서(제출-세원NEGO)_내역변경정리(시너스2007.08)" xfId="17848" xr:uid="{00000000-0005-0000-0000-00003E1E0000}"/>
    <cellStyle name="_인원계획표 _적격 _도곡동임시_입찰견적서(제출-세원NEGO)_내역변경정리(시너스2007.08)_내역변경정리(윤배열과장검토)-최종" xfId="17849" xr:uid="{00000000-0005-0000-0000-00003F1E0000}"/>
    <cellStyle name="_인원계획표 _적격 _도곡동임시_입찰견적서(제출-세원NEGO)_내역변경정리(카펠라)" xfId="17850" xr:uid="{00000000-0005-0000-0000-0000401E0000}"/>
    <cellStyle name="_인원계획표 _적격 _도곡동임시_입찰견적서(제출-세원NEGO)_내역변경정리(카펠라)_내역변경정리(윤배열과장검토)-최종" xfId="17851" xr:uid="{00000000-0005-0000-0000-0000411E0000}"/>
    <cellStyle name="_인원계획표 _적격 _도곡동임시_입찰견적서(제출-수정)" xfId="17852" xr:uid="{00000000-0005-0000-0000-0000421E0000}"/>
    <cellStyle name="_인원계획표 _적격 _도곡동임시_입찰견적서(제출-수정)_내역변경정리(시너스2007.08)" xfId="17853" xr:uid="{00000000-0005-0000-0000-0000431E0000}"/>
    <cellStyle name="_인원계획표 _적격 _도곡동임시_입찰견적서(제출-수정)_내역변경정리(시너스2007.08)_내역변경정리(윤배열과장검토)-최종" xfId="17854" xr:uid="{00000000-0005-0000-0000-0000441E0000}"/>
    <cellStyle name="_인원계획표 _적격 _도곡동임시_입찰견적서(제출-수정)_내역변경정리(카펠라)" xfId="17855" xr:uid="{00000000-0005-0000-0000-0000451E0000}"/>
    <cellStyle name="_인원계획표 _적격 _도곡동임시_입찰견적서(제출-수정)_내역변경정리(카펠라)_내역변경정리(윤배열과장검토)-최종" xfId="17856" xr:uid="{00000000-0005-0000-0000-0000461E0000}"/>
    <cellStyle name="_인원계획표 _적격 _부산남천동병원내역서(남일)" xfId="17857" xr:uid="{00000000-0005-0000-0000-0000471E0000}"/>
    <cellStyle name="_인원계획표 _적격 _부산남천동병원내역서(남일)_2도급내역(계약분)" xfId="17858" xr:uid="{00000000-0005-0000-0000-0000481E0000}"/>
    <cellStyle name="_인원계획표 _적격 _부산남천동병원내역서(남일)_2도급내역(계약분)_협조전" xfId="17859" xr:uid="{00000000-0005-0000-0000-0000491E0000}"/>
    <cellStyle name="_인원계획표 _적격 _부산남천동병원내역서(남일)_2도급내역(계약분)_협조전_협조전" xfId="17860" xr:uid="{00000000-0005-0000-0000-00004A1E0000}"/>
    <cellStyle name="_인원계획표 _적격 _부산남천동병원내역서(남일)_공정표" xfId="17861" xr:uid="{00000000-0005-0000-0000-00004B1E0000}"/>
    <cellStyle name="_인원계획표 _적격 _부산남천동병원내역서(남일)_공정표_협조전" xfId="17862" xr:uid="{00000000-0005-0000-0000-00004C1E0000}"/>
    <cellStyle name="_인원계획표 _적격 _부산남천동병원내역서(남일)_공정표_협조전_협조전" xfId="17863" xr:uid="{00000000-0005-0000-0000-00004D1E0000}"/>
    <cellStyle name="_인원계획표 _적격 _부산남천동병원내역서(남일)_세종회관입찰보고서" xfId="17864" xr:uid="{00000000-0005-0000-0000-00004E1E0000}"/>
    <cellStyle name="_인원계획표 _적격 _부산남천동병원내역서(남일)_세종회관입찰보고서_협조전" xfId="17865" xr:uid="{00000000-0005-0000-0000-00004F1E0000}"/>
    <cellStyle name="_인원계획표 _적격 _부산남천동병원내역서(남일)_세종회관입찰보고서_협조전_협조전" xfId="17866" xr:uid="{00000000-0005-0000-0000-0000501E0000}"/>
    <cellStyle name="_인원계획표 _적격 _부산남천동병원내역서(남일)_입찰보고서" xfId="17867" xr:uid="{00000000-0005-0000-0000-0000511E0000}"/>
    <cellStyle name="_인원계획표 _적격 _부산남천동병원내역서(남일)_입찰보고서_협조전" xfId="17868" xr:uid="{00000000-0005-0000-0000-0000521E0000}"/>
    <cellStyle name="_인원계획표 _적격 _부산남천동병원내역서(남일)_입찰보고서_협조전_협조전" xfId="17869" xr:uid="{00000000-0005-0000-0000-0000531E0000}"/>
    <cellStyle name="_인원계획표 _적격 _부산남천동병원내역서(남일)_협조전" xfId="17870" xr:uid="{00000000-0005-0000-0000-0000541E0000}"/>
    <cellStyle name="_인원계획표 _적격 _부산남천동병원내역서(남일)_협조전_협조전" xfId="17871" xr:uid="{00000000-0005-0000-0000-0000551E0000}"/>
    <cellStyle name="_인원계획표 _적격 _부천 소사" xfId="17872" xr:uid="{00000000-0005-0000-0000-0000561E0000}"/>
    <cellStyle name="_인원계획표 _적격 _부천 소사 2차" xfId="17873" xr:uid="{00000000-0005-0000-0000-0000571E0000}"/>
    <cellStyle name="_인원계획표 _적격 _부천 소사 2차_내역변경정리(시너스2007.08)" xfId="17874" xr:uid="{00000000-0005-0000-0000-0000581E0000}"/>
    <cellStyle name="_인원계획표 _적격 _부천 소사 2차_내역변경정리(시너스2007.08)_내역변경정리(윤배열과장검토)-최종" xfId="17875" xr:uid="{00000000-0005-0000-0000-0000591E0000}"/>
    <cellStyle name="_인원계획표 _적격 _부천 소사 2차_내역변경정리(카펠라)" xfId="17876" xr:uid="{00000000-0005-0000-0000-00005A1E0000}"/>
    <cellStyle name="_인원계획표 _적격 _부천 소사 2차_내역변경정리(카펠라)_내역변경정리(윤배열과장검토)-최종" xfId="17877" xr:uid="{00000000-0005-0000-0000-00005B1E0000}"/>
    <cellStyle name="_인원계획표 _적격 _부천 소사 2차_신사동업무시설빌딩분리" xfId="17878" xr:uid="{00000000-0005-0000-0000-00005C1E0000}"/>
    <cellStyle name="_인원계획표 _적격 _부천 소사 2차_신사동업무시설빌딩분리_내역변경정리(시너스2007.08)" xfId="17879" xr:uid="{00000000-0005-0000-0000-00005D1E0000}"/>
    <cellStyle name="_인원계획표 _적격 _부천 소사 2차_신사동업무시설빌딩분리_내역변경정리(시너스2007.08)_내역변경정리(윤배열과장검토)-최종" xfId="17880" xr:uid="{00000000-0005-0000-0000-00005E1E0000}"/>
    <cellStyle name="_인원계획표 _적격 _부천 소사 2차_신사동업무시설빌딩분리_내역변경정리(카펠라)" xfId="17881" xr:uid="{00000000-0005-0000-0000-00005F1E0000}"/>
    <cellStyle name="_인원계획표 _적격 _부천 소사 2차_신사동업무시설빌딩분리_내역변경정리(카펠라)_내역변경정리(윤배열과장검토)-최종" xfId="17882" xr:uid="{00000000-0005-0000-0000-0000601E0000}"/>
    <cellStyle name="_인원계획표 _적격 _부천 소사 2차_입찰견적서(제출)" xfId="17883" xr:uid="{00000000-0005-0000-0000-0000611E0000}"/>
    <cellStyle name="_인원계획표 _적격 _부천 소사 2차_입찰견적서(제출)_내역변경정리(시너스2007.08)" xfId="17884" xr:uid="{00000000-0005-0000-0000-0000621E0000}"/>
    <cellStyle name="_인원계획표 _적격 _부천 소사 2차_입찰견적서(제출)_내역변경정리(시너스2007.08)_내역변경정리(윤배열과장검토)-최종" xfId="17885" xr:uid="{00000000-0005-0000-0000-0000631E0000}"/>
    <cellStyle name="_인원계획표 _적격 _부천 소사 2차_입찰견적서(제출)_내역변경정리(카펠라)" xfId="17886" xr:uid="{00000000-0005-0000-0000-0000641E0000}"/>
    <cellStyle name="_인원계획표 _적격 _부천 소사 2차_입찰견적서(제출)_내역변경정리(카펠라)_내역변경정리(윤배열과장검토)-최종" xfId="17887" xr:uid="{00000000-0005-0000-0000-0000651E0000}"/>
    <cellStyle name="_인원계획표 _적격 _부천 소사 2차_입찰견적서(제출-세원NEGO)" xfId="17888" xr:uid="{00000000-0005-0000-0000-0000661E0000}"/>
    <cellStyle name="_인원계획표 _적격 _부천 소사 2차_입찰견적서(제출-세원NEGO)_내역변경정리(시너스2007.08)_내역변경정리(윤배열과장검토)-최종" xfId="17889" xr:uid="{00000000-0005-0000-0000-0000671E0000}"/>
    <cellStyle name="_인원계획표 _적격 _부천 소사 2차_입찰견적서(제출-세원NEGO)_내역변경정리(카펠라)_내역변경정리(윤배열과장검토)-최종" xfId="17890" xr:uid="{00000000-0005-0000-0000-0000681E0000}"/>
    <cellStyle name="_인원계획표 _적격 _부천 소사 2차_입찰견적서(제출-수정)_내역변경정리(시너스2007.08)" xfId="17891" xr:uid="{00000000-0005-0000-0000-0000691E0000}"/>
    <cellStyle name="_인원계획표 _적격 _부천 소사 2차_입찰견적서(제출-수정)_내역변경정리(카펠라)" xfId="17892" xr:uid="{00000000-0005-0000-0000-00006A1E0000}"/>
    <cellStyle name="_인원계획표 _적격 _부천 소사_내역변경정리(시너스2007.08)" xfId="17893" xr:uid="{00000000-0005-0000-0000-00006B1E0000}"/>
    <cellStyle name="_인원계획표 _적격 _부천 소사_내역변경정리(카펠라)" xfId="17894" xr:uid="{00000000-0005-0000-0000-00006C1E0000}"/>
    <cellStyle name="_인원계획표 _적격 _부천 소사_신사동업무시설빌딩분리" xfId="17895" xr:uid="{00000000-0005-0000-0000-00006D1E0000}"/>
    <cellStyle name="_인원계획표 _적격 _부천 소사_신사동업무시설빌딩분리_내역변경정리(시너스2007.08)_내역변경정리(윤배열과장검토)-최종" xfId="17896" xr:uid="{00000000-0005-0000-0000-00006E1E0000}"/>
    <cellStyle name="_인원계획표 _적격 _부천 소사_신사동업무시설빌딩분리_내역변경정리(카펠라)_내역변경정리(윤배열과장검토)-최종" xfId="17897" xr:uid="{00000000-0005-0000-0000-00006F1E0000}"/>
    <cellStyle name="_인원계획표 _적격 _부천 소사_입찰견적서(제출)_내역변경정리(시너스2007.08)" xfId="17898" xr:uid="{00000000-0005-0000-0000-0000701E0000}"/>
    <cellStyle name="_인원계획표 _적격 _부천 소사_입찰견적서(제출)_내역변경정리(카펠라)" xfId="17899" xr:uid="{00000000-0005-0000-0000-0000711E0000}"/>
    <cellStyle name="_인원계획표 _적격 _부천 소사_입찰견적서(제출-세원NEGO)" xfId="17900" xr:uid="{00000000-0005-0000-0000-0000721E0000}"/>
    <cellStyle name="_인원계획표 _적격 _부천 소사_입찰견적서(제출-세원NEGO)_내역변경정리(시너스2007.08)_내역변경정리(윤배열과장검토)-최종" xfId="17901" xr:uid="{00000000-0005-0000-0000-0000731E0000}"/>
    <cellStyle name="_인원계획표 _적격 _부천 소사_입찰견적서(제출-세원NEGO)_내역변경정리(카펠라)_내역변경정리(윤배열과장검토)-최종" xfId="17902" xr:uid="{00000000-0005-0000-0000-0000741E0000}"/>
    <cellStyle name="_인원계획표 _적격 _부천 소사_입찰견적서(제출-수정)_내역변경정리(시너스2007.08)" xfId="17903" xr:uid="{00000000-0005-0000-0000-0000751E0000}"/>
    <cellStyle name="_인원계획표 _적격 _부천 소사_입찰견적서(제출-수정)_내역변경정리(시너스2007.08)_내역변경정리(윤배열과장검토)-최종" xfId="17904" xr:uid="{00000000-0005-0000-0000-0000761E0000}"/>
    <cellStyle name="_인원계획표 _적격 _부천 소사_입찰견적서(제출-수정)_내역변경정리(카펠라)" xfId="17905" xr:uid="{00000000-0005-0000-0000-0000771E0000}"/>
    <cellStyle name="_인원계획표 _적격 _부천 소사_입찰견적서(제출-수정)_내역변경정리(카펠라)_내역변경정리(윤배열과장검토)-최종" xfId="17906" xr:uid="{00000000-0005-0000-0000-0000781E0000}"/>
    <cellStyle name="_인원계획표 _적격 _부천실행내역서 (rev4 05.06.07)" xfId="17907" xr:uid="{00000000-0005-0000-0000-0000791E0000}"/>
    <cellStyle name="_인원계획표 _적격 _부천실행내역서 최종(rev3 05.06.07)" xfId="17908" xr:uid="{00000000-0005-0000-0000-00007A1E0000}"/>
    <cellStyle name="_인원계획표 _적격 _부천실행내역서 최종(rev3 05.06.07)_부천실행내역서 최종(rev5 05.06.15)" xfId="17909" xr:uid="{00000000-0005-0000-0000-00007B1E0000}"/>
    <cellStyle name="_인원계획표 _적격 _부천실행내역서 최종(rev3 05.06.07)_부천실행내역서 최종(rev5 05.06.15)_부천실행내역서 (rev4 05.06.07)" xfId="17910" xr:uid="{00000000-0005-0000-0000-00007C1E0000}"/>
    <cellStyle name="_인원계획표 _적격 _부천종합터미널신축공사" xfId="17911" xr:uid="{00000000-0005-0000-0000-00007D1E0000}"/>
    <cellStyle name="_인원계획표 _적격 _사전공사(현장관리비,가설,철콘,설비)" xfId="17912" xr:uid="{00000000-0005-0000-0000-00007E1E0000}"/>
    <cellStyle name="_인원계획표 _적격 _사전공사(현장관리비,가설,철콘,설비)_부천실행내역서 (rev4 05.06.07)" xfId="17913" xr:uid="{00000000-0005-0000-0000-00007F1E0000}"/>
    <cellStyle name="_인원계획표 _적격 _사전공사(현장관리비,가설,철콘,설비)_부천실행내역서 최종(rev3 05.06.07)" xfId="17914" xr:uid="{00000000-0005-0000-0000-0000801E0000}"/>
    <cellStyle name="_인원계획표 _적격 _사전공사(현장관리비,가설,철콘,설비)_부천실행내역서 최종(rev3 05.06.07)_부천실행내역서 최종(rev5 05.06.15)" xfId="17915" xr:uid="{00000000-0005-0000-0000-0000811E0000}"/>
    <cellStyle name="_인원계획표 _적격 _사전공사(현장관리비,가설,철콘,설비)_부천실행내역서 최종(rev3 05.06.07)_부천실행내역서 최종(rev5 05.06.15)_부천실행내역서 (rev4 05.06.07)" xfId="17916" xr:uid="{00000000-0005-0000-0000-0000821E0000}"/>
    <cellStyle name="_인원계획표 _적격 _사전공사(현장관리비,가설,철콘,설비)_준공정산메뉴얼(최종)" xfId="17917" xr:uid="{00000000-0005-0000-0000-0000831E0000}"/>
    <cellStyle name="_인원계획표 _적격 _사전공사(현장관리비,가설,철콘,설비)_준공정산메뉴얼(최종)_부천실행내역서 (rev4 05.06.07)" xfId="17918" xr:uid="{00000000-0005-0000-0000-0000841E0000}"/>
    <cellStyle name="_인원계획표 _적격 _사전공사(현장관리비,가설,철콘,설비)_준공정산메뉴얼(최종)_부천실행내역서 최종(rev3 05.06.07)" xfId="17919" xr:uid="{00000000-0005-0000-0000-0000851E0000}"/>
    <cellStyle name="_인원계획표 _적격 _사전공사(현장관리비,가설,철콘,설비)_준공정산메뉴얼(최종)_부천실행내역서 최종(rev3 05.06.07)_부천실행내역서 최종(rev5 05.06.15)" xfId="17920" xr:uid="{00000000-0005-0000-0000-0000861E0000}"/>
    <cellStyle name="_인원계획표 _적격 _사전공사(현장관리비,가설,철콘,설비)_준공정산메뉴얼(최종)_부천실행내역서 최종(rev3 05.06.07)_부천실행내역서 최종(rev5 05.06.15)_부천실행내역서 (rev4 05.06.07)" xfId="17921" xr:uid="{00000000-0005-0000-0000-0000871E0000}"/>
    <cellStyle name="_인원계획표 _적격 _산재보험케어센터 내역서" xfId="17922" xr:uid="{00000000-0005-0000-0000-0000881E0000}"/>
    <cellStyle name="_인원계획표 _적격 _산재보험케어센터(설비공내역)" xfId="17923" xr:uid="{00000000-0005-0000-0000-0000891E0000}"/>
    <cellStyle name="_인원계획표 _적격 _세원정산서" xfId="17924" xr:uid="{00000000-0005-0000-0000-00008A1E0000}"/>
    <cellStyle name="_인원계획표 _적격 _세원정산서_견적서 (토취장)" xfId="17925" xr:uid="{00000000-0005-0000-0000-00008B1E0000}"/>
    <cellStyle name="_인원계획표 _적격 _세원정산서_견적서 (토취장)_광주차체전기(성전사제출)" xfId="17926" xr:uid="{00000000-0005-0000-0000-00008C1E0000}"/>
    <cellStyle name="_인원계획표 _적격 _세원정산서_광주차체전기(성전사제출)" xfId="17927" xr:uid="{00000000-0005-0000-0000-00008D1E0000}"/>
    <cellStyle name="_인원계획표 _적격 _송학하수품의(설계넣고)" xfId="17928" xr:uid="{00000000-0005-0000-0000-00008E1E0000}"/>
    <cellStyle name="_인원계획표 _적격 _수출입은행" xfId="17929" xr:uid="{00000000-0005-0000-0000-00008F1E0000}"/>
    <cellStyle name="_인원계획표 _적격 _수출입은행_내역변경정리(시너스2007.08)" xfId="17930" xr:uid="{00000000-0005-0000-0000-0000901E0000}"/>
    <cellStyle name="_인원계획표 _적격 _수출입은행_내역변경정리(시너스2007.08)_내역변경정리(윤배열과장검토)-최종" xfId="17931" xr:uid="{00000000-0005-0000-0000-0000911E0000}"/>
    <cellStyle name="_인원계획표 _적격 _수출입은행_내역변경정리(카펠라)" xfId="17932" xr:uid="{00000000-0005-0000-0000-0000921E0000}"/>
    <cellStyle name="_인원계획표 _적격 _수출입은행_내역변경정리(카펠라)_내역변경정리(윤배열과장검토)-최종" xfId="17933" xr:uid="{00000000-0005-0000-0000-0000931E0000}"/>
    <cellStyle name="_인원계획표 _적격 _수출입은행_신사동업무시설빌딩분리" xfId="17934" xr:uid="{00000000-0005-0000-0000-0000941E0000}"/>
    <cellStyle name="_인원계획표 _적격 _수출입은행_신사동업무시설빌딩분리_내역변경정리(시너스2007.08)" xfId="17935" xr:uid="{00000000-0005-0000-0000-0000951E0000}"/>
    <cellStyle name="_인원계획표 _적격 _수출입은행_신사동업무시설빌딩분리_내역변경정리(시너스2007.08)_내역변경정리(윤배열과장검토)-최종" xfId="17936" xr:uid="{00000000-0005-0000-0000-0000961E0000}"/>
    <cellStyle name="_인원계획표 _적격 _수출입은행_신사동업무시설빌딩분리_내역변경정리(카펠라)" xfId="17937" xr:uid="{00000000-0005-0000-0000-0000971E0000}"/>
    <cellStyle name="_인원계획표 _적격 _수출입은행_신사동업무시설빌딩분리_내역변경정리(카펠라)_내역변경정리(윤배열과장검토)-최종" xfId="17938" xr:uid="{00000000-0005-0000-0000-0000981E0000}"/>
    <cellStyle name="_인원계획표 _적격 _수출입은행_입찰견적서(제출)" xfId="17939" xr:uid="{00000000-0005-0000-0000-0000991E0000}"/>
    <cellStyle name="_인원계획표 _적격 _수출입은행_입찰견적서(제출)_내역변경정리(시너스2007.08)" xfId="17940" xr:uid="{00000000-0005-0000-0000-00009A1E0000}"/>
    <cellStyle name="_인원계획표 _적격 _수출입은행_입찰견적서(제출)_내역변경정리(시너스2007.08)_내역변경정리(윤배열과장검토)-최종" xfId="17941" xr:uid="{00000000-0005-0000-0000-00009B1E0000}"/>
    <cellStyle name="_인원계획표 _적격 _수출입은행_입찰견적서(제출)_내역변경정리(카펠라)" xfId="17942" xr:uid="{00000000-0005-0000-0000-00009C1E0000}"/>
    <cellStyle name="_인원계획표 _적격 _수출입은행_입찰견적서(제출)_내역변경정리(카펠라)_내역변경정리(윤배열과장검토)-최종" xfId="17943" xr:uid="{00000000-0005-0000-0000-00009D1E0000}"/>
    <cellStyle name="_인원계획표 _적격 _수출입은행_입찰견적서(제출-세원NEGO)" xfId="17944" xr:uid="{00000000-0005-0000-0000-00009E1E0000}"/>
    <cellStyle name="_인원계획표 _적격 _수출입은행_입찰견적서(제출-세원NEGO)_내역변경정리(시너스2007.08)" xfId="17945" xr:uid="{00000000-0005-0000-0000-00009F1E0000}"/>
    <cellStyle name="_인원계획표 _적격 _수출입은행_입찰견적서(제출-세원NEGO)_내역변경정리(시너스2007.08)_내역변경정리(윤배열과장검토)-최종" xfId="17946" xr:uid="{00000000-0005-0000-0000-0000A01E0000}"/>
    <cellStyle name="_인원계획표 _적격 _수출입은행_입찰견적서(제출-세원NEGO)_내역변경정리(카펠라)" xfId="17947" xr:uid="{00000000-0005-0000-0000-0000A11E0000}"/>
    <cellStyle name="_인원계획표 _적격 _수출입은행_입찰견적서(제출-세원NEGO)_내역변경정리(카펠라)_내역변경정리(윤배열과장검토)-최종" xfId="17948" xr:uid="{00000000-0005-0000-0000-0000A21E0000}"/>
    <cellStyle name="_인원계획표 _적격 _수출입은행_입찰견적서(제출-수정)" xfId="17949" xr:uid="{00000000-0005-0000-0000-0000A31E0000}"/>
    <cellStyle name="_인원계획표 _적격 _수출입은행_입찰견적서(제출-수정)_내역변경정리(시너스2007.08)" xfId="17950" xr:uid="{00000000-0005-0000-0000-0000A41E0000}"/>
    <cellStyle name="_인원계획표 _적격 _수출입은행_입찰견적서(제출-수정)_내역변경정리(시너스2007.08)_내역변경정리(윤배열과장검토)-최종" xfId="17951" xr:uid="{00000000-0005-0000-0000-0000A51E0000}"/>
    <cellStyle name="_인원계획표 _적격 _수출입은행_입찰견적서(제출-수정)_내역변경정리(카펠라)" xfId="17952" xr:uid="{00000000-0005-0000-0000-0000A61E0000}"/>
    <cellStyle name="_인원계획표 _적격 _수출입은행_입찰견적서(제출-수정)_내역변경정리(카펠라)_내역변경정리(윤배열과장검토)-최종" xfId="17953" xr:uid="{00000000-0005-0000-0000-0000A71E0000}"/>
    <cellStyle name="_인원계획표 _적격 _신사동업무시설빌딩분리" xfId="17954" xr:uid="{00000000-0005-0000-0000-0000A81E0000}"/>
    <cellStyle name="_인원계획표 _적격 _신사동업무시설빌딩분리_내역변경정리(시너스2007.08)" xfId="17955" xr:uid="{00000000-0005-0000-0000-0000A91E0000}"/>
    <cellStyle name="_인원계획표 _적격 _신사동업무시설빌딩분리_내역변경정리(시너스2007.08)_내역변경정리(윤배열과장검토)-최종" xfId="17956" xr:uid="{00000000-0005-0000-0000-0000AA1E0000}"/>
    <cellStyle name="_인원계획표 _적격 _신사동업무시설빌딩분리_내역변경정리(카펠라)" xfId="17957" xr:uid="{00000000-0005-0000-0000-0000AB1E0000}"/>
    <cellStyle name="_인원계획표 _적격 _신사동업무시설빌딩분리_내역변경정리(카펠라)_내역변경정리(윤배열과장검토)-최종" xfId="17958" xr:uid="{00000000-0005-0000-0000-0000AC1E0000}"/>
    <cellStyle name="_인원계획표 _적격 _실행" xfId="17959" xr:uid="{00000000-0005-0000-0000-0000AD1E0000}"/>
    <cellStyle name="_인원계획표 _적격 _실행_P5 WING2차도급내역서(061027)CDA,환경,최종" xfId="17960" xr:uid="{00000000-0005-0000-0000-0000AE1E0000}"/>
    <cellStyle name="_인원계획표 _적격 _실행_건설실행내역1221" xfId="17961" xr:uid="{00000000-0005-0000-0000-0000AF1E0000}"/>
    <cellStyle name="_인원계획표 _적격 _실행_건설실행내역1221_건설실행내역1222" xfId="17962" xr:uid="{00000000-0005-0000-0000-0000B01E0000}"/>
    <cellStyle name="_인원계획표 _적격 _실행_엘지기공기성1차" xfId="17963" xr:uid="{00000000-0005-0000-0000-0000B11E0000}"/>
    <cellStyle name="_인원계획표 _적격 _실행_엘지기공기성1차_건설실행내역1221" xfId="17964" xr:uid="{00000000-0005-0000-0000-0000B21E0000}"/>
    <cellStyle name="_인원계획표 _적격 _실행_엘지기공기성1차_건설실행내역1221_건설실행내역1222" xfId="17965" xr:uid="{00000000-0005-0000-0000-0000B31E0000}"/>
    <cellStyle name="_인원계획표 _적격 _실행_철골내역" xfId="17966" xr:uid="{00000000-0005-0000-0000-0000B41E0000}"/>
    <cellStyle name="_인원계획표 _적격 _실행_철골내역_1차P5 WING 도급내역서(061027)변경전변경후" xfId="17967" xr:uid="{00000000-0005-0000-0000-0000B51E0000}"/>
    <cellStyle name="_인원계획표 _적격 _실행_철골내역_1차최종P5 WING 도급내역서2" xfId="17968" xr:uid="{00000000-0005-0000-0000-0000B61E0000}"/>
    <cellStyle name="_인원계획표 _적격 _실행_철골내역_1차최종P5 WING 도급내역서2-1변경" xfId="17969" xr:uid="{00000000-0005-0000-0000-0000B71E0000}"/>
    <cellStyle name="_인원계획표 _적격 _실행_철골내역_1차최종P5 WING 도급내역서2변경" xfId="17970" xr:uid="{00000000-0005-0000-0000-0000B81E0000}"/>
    <cellStyle name="_인원계획표 _적격 _실행_칠서 견적서(0831)" xfId="17971" xr:uid="{00000000-0005-0000-0000-0000B91E0000}"/>
    <cellStyle name="_인원계획표 _적격 _실행예산최종" xfId="17972" xr:uid="{00000000-0005-0000-0000-0000BA1E0000}"/>
    <cellStyle name="_인원계획표 _적격 _실행예산최종_부천실행내역서 (rev4 05.06.07)" xfId="17973" xr:uid="{00000000-0005-0000-0000-0000BB1E0000}"/>
    <cellStyle name="_인원계획표 _적격 _실행예산최종_부천실행내역서 최종(rev3 05.06.07)" xfId="17974" xr:uid="{00000000-0005-0000-0000-0000BC1E0000}"/>
    <cellStyle name="_인원계획표 _적격 _실행예산최종_부천실행내역서 최종(rev3 05.06.07)_부천실행내역서 최종(rev5 05.06.15)" xfId="17975" xr:uid="{00000000-0005-0000-0000-0000BD1E0000}"/>
    <cellStyle name="_인원계획표 _적격 _실행예산최종_부천실행내역서 최종(rev3 05.06.07)_부천실행내역서 최종(rev5 05.06.15)_부천실행내역서 (rev4 05.06.07)" xfId="17976" xr:uid="{00000000-0005-0000-0000-0000BE1E0000}"/>
    <cellStyle name="_인원계획표 _적격 _실행예산최종_준공정산메뉴얼(최종)" xfId="17977" xr:uid="{00000000-0005-0000-0000-0000BF1E0000}"/>
    <cellStyle name="_인원계획표 _적격 _실행예산최종_준공정산메뉴얼(최종)_부천실행내역서 (rev4 05.06.07)" xfId="17978" xr:uid="{00000000-0005-0000-0000-0000C01E0000}"/>
    <cellStyle name="_인원계획표 _적격 _실행예산최종_준공정산메뉴얼(최종)_부천실행내역서 최종(rev3 05.06.07)" xfId="17979" xr:uid="{00000000-0005-0000-0000-0000C11E0000}"/>
    <cellStyle name="_인원계획표 _적격 _실행예산최종_준공정산메뉴얼(최종)_부천실행내역서 최종(rev3 05.06.07)_부천실행내역서 최종(rev5 05.06.15)" xfId="17980" xr:uid="{00000000-0005-0000-0000-0000C21E0000}"/>
    <cellStyle name="_인원계획표 _적격 _실행예산최종_준공정산메뉴얼(최종)_부천실행내역서 최종(rev3 05.06.07)_부천실행내역서 최종(rev5 05.06.15)_부천실행내역서 (rev4 05.06.07)" xfId="17981" xr:uid="{00000000-0005-0000-0000-0000C31E0000}"/>
    <cellStyle name="_인원계획표 _적격 _양산물금 특수구조물(고려개발)" xfId="17982" xr:uid="{00000000-0005-0000-0000-0000C41E0000}"/>
    <cellStyle name="_인원계획표 _적격 _엘지기공기성1차" xfId="17983" xr:uid="{00000000-0005-0000-0000-0000C51E0000}"/>
    <cellStyle name="_인원계획표 _적격 _엘지기공기성1차_건설실행내역1221" xfId="17984" xr:uid="{00000000-0005-0000-0000-0000C61E0000}"/>
    <cellStyle name="_인원계획표 _적격 _엘지기공기성1차_건설실행내역1221_건설실행내역1222" xfId="17985" xr:uid="{00000000-0005-0000-0000-0000C71E0000}"/>
    <cellStyle name="_인원계획표 _적격 _의정부" xfId="17986" xr:uid="{00000000-0005-0000-0000-0000C81E0000}"/>
    <cellStyle name="_인원계획표 _적격 _의정부_건국대학교공내역1028" xfId="17987" xr:uid="{00000000-0005-0000-0000-0000C91E0000}"/>
    <cellStyle name="_인원계획표 _적격 _의정부_건국대학교공내역1028_건국대학교공내역1028" xfId="17988" xr:uid="{00000000-0005-0000-0000-0000CA1E0000}"/>
    <cellStyle name="_인원계획표 _적격 _의정부_건국대학교공내역1028_건국대학교공내역1028_협조전" xfId="17989" xr:uid="{00000000-0005-0000-0000-0000CB1E0000}"/>
    <cellStyle name="_인원계획표 _적격 _의정부_건국대학교공내역1028_건국대학교공내역1028_협조전_협조전" xfId="17990" xr:uid="{00000000-0005-0000-0000-0000CC1E0000}"/>
    <cellStyle name="_인원계획표 _적격 _의정부_건국대학교공내역1028_협조전" xfId="17991" xr:uid="{00000000-0005-0000-0000-0000CD1E0000}"/>
    <cellStyle name="_인원계획표 _적격 _의정부_건국대학교공내역1028_협조전_협조전" xfId="17992" xr:uid="{00000000-0005-0000-0000-0000CE1E0000}"/>
    <cellStyle name="_인원계획표 _적격 _의정부_협조전" xfId="17993" xr:uid="{00000000-0005-0000-0000-0000CF1E0000}"/>
    <cellStyle name="_인원계획표 _적격 _의정부_협조전_협조전" xfId="17994" xr:uid="{00000000-0005-0000-0000-0000D01E0000}"/>
    <cellStyle name="_인원계획표 _적격 _의정부성모병원" xfId="17995" xr:uid="{00000000-0005-0000-0000-0000D11E0000}"/>
    <cellStyle name="_인원계획표 _적격 _의정부성모병원_건국대학교공내역1028" xfId="17996" xr:uid="{00000000-0005-0000-0000-0000D21E0000}"/>
    <cellStyle name="_인원계획표 _적격 _의정부성모병원_건국대학교공내역1028_건국대학교공내역1028" xfId="17997" xr:uid="{00000000-0005-0000-0000-0000D31E0000}"/>
    <cellStyle name="_인원계획표 _적격 _의정부성모병원_건국대학교공내역1028_건국대학교공내역1028_협조전" xfId="17998" xr:uid="{00000000-0005-0000-0000-0000D41E0000}"/>
    <cellStyle name="_인원계획표 _적격 _의정부성모병원_건국대학교공내역1028_건국대학교공내역1028_협조전_협조전" xfId="17999" xr:uid="{00000000-0005-0000-0000-0000D51E0000}"/>
    <cellStyle name="_인원계획표 _적격 _의정부성모병원_건국대학교공내역1028_협조전" xfId="18000" xr:uid="{00000000-0005-0000-0000-0000D61E0000}"/>
    <cellStyle name="_인원계획표 _적격 _의정부성모병원_건국대학교공내역1028_협조전_협조전" xfId="18001" xr:uid="{00000000-0005-0000-0000-0000D71E0000}"/>
    <cellStyle name="_인원계획표 _적격 _의정부성모병원_협조전" xfId="18002" xr:uid="{00000000-0005-0000-0000-0000D81E0000}"/>
    <cellStyle name="_인원계획표 _적격 _의정부성모병원_협조전_협조전" xfId="18003" xr:uid="{00000000-0005-0000-0000-0000D91E0000}"/>
    <cellStyle name="_인원계획표 _적격 _인하대 하이테크센타 신축공사 (견적)" xfId="18004" xr:uid="{00000000-0005-0000-0000-0000DA1E0000}"/>
    <cellStyle name="_인원계획표 _적격 _인하대 하이테크센타 신축공사 (견적)_A1-공사완료정산서" xfId="18005" xr:uid="{00000000-0005-0000-0000-0000DB1E0000}"/>
    <cellStyle name="_인원계획표 _적격 _인하대 하이테크센타 신축공사 (견적)_LG전자 청주공장 증축공사(단가견적)" xfId="18006" xr:uid="{00000000-0005-0000-0000-0000DC1E0000}"/>
    <cellStyle name="_인원계획표 _적격 _인하대 하이테크센타 신축공사 (견적)_TG-K1 PJT 가실행(06.11.24 ,FINSHING동)" xfId="18007" xr:uid="{00000000-0005-0000-0000-0000DD1E0000}"/>
    <cellStyle name="_인원계획표 _적격 _인하대 하이테크센타 신축공사 (견적)_탕정T8-PJT입찰내역서" xfId="18008" xr:uid="{00000000-0005-0000-0000-0000DE1E0000}"/>
    <cellStyle name="_인원계획표 _적격 _인하대계약" xfId="18009" xr:uid="{00000000-0005-0000-0000-0000DF1E0000}"/>
    <cellStyle name="_인원계획표 _적격 _인하대계약_A1-공사완료정산서" xfId="18010" xr:uid="{00000000-0005-0000-0000-0000E01E0000}"/>
    <cellStyle name="_인원계획표 _적격 _인하대계약_LG전자 청주공장 증축공사(단가견적)" xfId="18011" xr:uid="{00000000-0005-0000-0000-0000E11E0000}"/>
    <cellStyle name="_인원계획표 _적격 _인하대계약_TG-K1 PJT 가실행(06.11.24 ,FINSHING동)" xfId="18012" xr:uid="{00000000-0005-0000-0000-0000E21E0000}"/>
    <cellStyle name="_인원계획표 _적격 _인하대계약_탕정T8-PJT입찰내역서" xfId="18013" xr:uid="{00000000-0005-0000-0000-0000E31E0000}"/>
    <cellStyle name="_인원계획표 _적격 _일보" xfId="18014" xr:uid="{00000000-0005-0000-0000-0000E41E0000}"/>
    <cellStyle name="_인원계획표 _적격 _일보_P5 WING2차도급내역서(061027)CDA,환경,최종" xfId="18015" xr:uid="{00000000-0005-0000-0000-0000E51E0000}"/>
    <cellStyle name="_인원계획표 _적격 _일보_건설실행내역1221" xfId="18016" xr:uid="{00000000-0005-0000-0000-0000E61E0000}"/>
    <cellStyle name="_인원계획표 _적격 _일보_건설실행내역1221_건설실행내역1222" xfId="18017" xr:uid="{00000000-0005-0000-0000-0000E71E0000}"/>
    <cellStyle name="_인원계획표 _적격 _일보_실행" xfId="18018" xr:uid="{00000000-0005-0000-0000-0000E81E0000}"/>
    <cellStyle name="_인원계획표 _적격 _일보_실행_P5 WING2차도급내역서(061027)CDA,환경,최종" xfId="18019" xr:uid="{00000000-0005-0000-0000-0000E91E0000}"/>
    <cellStyle name="_인원계획표 _적격 _일보_실행_건설실행내역1221" xfId="18020" xr:uid="{00000000-0005-0000-0000-0000EA1E0000}"/>
    <cellStyle name="_인원계획표 _적격 _일보_실행_건설실행내역1221_건설실행내역1222" xfId="18021" xr:uid="{00000000-0005-0000-0000-0000EB1E0000}"/>
    <cellStyle name="_인원계획표 _적격 _일보_실행_엘지기공기성1차_건설실행내역1221" xfId="18022" xr:uid="{00000000-0005-0000-0000-0000EC1E0000}"/>
    <cellStyle name="_인원계획표 _적격 _일보_실행_철골내역" xfId="18023" xr:uid="{00000000-0005-0000-0000-0000ED1E0000}"/>
    <cellStyle name="_인원계획표 _적격 _일보_실행_철골내역_1차최종P5 WING 도급내역서2" xfId="18024" xr:uid="{00000000-0005-0000-0000-0000EE1E0000}"/>
    <cellStyle name="_인원계획표 _적격 _일보_실행_철골내역_1차최종P5 WING 도급내역서2변경" xfId="18025" xr:uid="{00000000-0005-0000-0000-0000EF1E0000}"/>
    <cellStyle name="_인원계획표 _적격 _일보_엘지기공기성1차" xfId="18026" xr:uid="{00000000-0005-0000-0000-0000F01E0000}"/>
    <cellStyle name="_인원계획표 _적격 _일보_엘지기공기성1차_건설실행내역1221" xfId="18027" xr:uid="{00000000-0005-0000-0000-0000F11E0000}"/>
    <cellStyle name="_인원계획표 _적격 _일보_엘지기공기성1차_건설실행내역1221_건설실행내역1222" xfId="18028" xr:uid="{00000000-0005-0000-0000-0000F21E0000}"/>
    <cellStyle name="_인원계획표 _적격 _일보_전도금노무비10월" xfId="18029" xr:uid="{00000000-0005-0000-0000-0000F31E0000}"/>
    <cellStyle name="_인원계획표 _적격 _일보_전도금노무비10월_건설실행내역1221" xfId="18030" xr:uid="{00000000-0005-0000-0000-0000F41E0000}"/>
    <cellStyle name="_인원계획표 _적격 _일보_전도금노무비10월_실행" xfId="18031" xr:uid="{00000000-0005-0000-0000-0000F51E0000}"/>
    <cellStyle name="_인원계획표 _적격 _일보_전도금노무비10월_실행_건설실행내역1221" xfId="18032" xr:uid="{00000000-0005-0000-0000-0000F61E0000}"/>
    <cellStyle name="_인원계획표 _적격 _일보_전도금노무비10월_실행_엘지기공기성1차" xfId="18033" xr:uid="{00000000-0005-0000-0000-0000F71E0000}"/>
    <cellStyle name="_인원계획표 _적격 _일보_전도금노무비10월_실행_엘지기공기성1차_건설실행내역1221" xfId="18034" xr:uid="{00000000-0005-0000-0000-0000F81E0000}"/>
    <cellStyle name="_인원계획표 _적격 _일보_전도금노무비10월_실행_엘지기공기성1차_건설실행내역1221_건설실행내역1222" xfId="18035" xr:uid="{00000000-0005-0000-0000-0000F91E0000}"/>
    <cellStyle name="_인원계획표 _적격 _일보_전도금노무비10월_실행_철골내역" xfId="18036" xr:uid="{00000000-0005-0000-0000-0000FA1E0000}"/>
    <cellStyle name="_인원계획표 _적격 _일보_전도금노무비10월_실행_철골내역_1차최종P5 WING 도급내역서2" xfId="18037" xr:uid="{00000000-0005-0000-0000-0000FB1E0000}"/>
    <cellStyle name="_인원계획표 _적격 _일보_전도금노무비10월_실행_철골내역_1차최종P5 WING 도급내역서2변경" xfId="18038" xr:uid="{00000000-0005-0000-0000-0000FC1E0000}"/>
    <cellStyle name="_인원계획표 _적격 _일보_전도금노무비10월_엘지기공기성1차" xfId="18039" xr:uid="{00000000-0005-0000-0000-0000FD1E0000}"/>
    <cellStyle name="_인원계획표 _적격 _일보_전도금노무비10월_엘지기공기성1차_건설실행내역1221_건설실행내역1222" xfId="18040" xr:uid="{00000000-0005-0000-0000-0000FE1E0000}"/>
    <cellStyle name="_인원계획표 _적격 _일보_전도금노무비10월_철골내역_1차P5 WING 도급내역서(061027)변경전변경후" xfId="18041" xr:uid="{00000000-0005-0000-0000-0000FF1E0000}"/>
    <cellStyle name="_인원계획표 _적격 _일보_전도금노무비10월_철골내역_1차최종P5 WING 도급내역서2-1변경" xfId="18042" xr:uid="{00000000-0005-0000-0000-0000001F0000}"/>
    <cellStyle name="_인원계획표 _적격 _일보_전도금노무비10월_칠서 견적서(0831)" xfId="18043" xr:uid="{00000000-0005-0000-0000-0000011F0000}"/>
    <cellStyle name="_인원계획표 _적격 _일보_철골내역_1차P5 WING 도급내역서(061027)변경전변경후" xfId="18044" xr:uid="{00000000-0005-0000-0000-0000021F0000}"/>
    <cellStyle name="_인원계획표 _적격 _일보_철골내역_1차최종P5 WING 도급내역서2-1변경" xfId="18045" xr:uid="{00000000-0005-0000-0000-0000031F0000}"/>
    <cellStyle name="_인원계획표 _적격 _일보_칠서 견적서(0831)" xfId="18046" xr:uid="{00000000-0005-0000-0000-0000041F0000}"/>
    <cellStyle name="_인원계획표 _적격 _입찰견적서(제출)_내역변경정리(시너스2007.08)" xfId="18047" xr:uid="{00000000-0005-0000-0000-0000051F0000}"/>
    <cellStyle name="_인원계획표 _적격 _입찰견적서(제출)_내역변경정리(카펠라)" xfId="18048" xr:uid="{00000000-0005-0000-0000-0000061F0000}"/>
    <cellStyle name="_인원계획표 _적격 _입찰견적서(제출-세원NEGO)" xfId="18049" xr:uid="{00000000-0005-0000-0000-0000071F0000}"/>
    <cellStyle name="_인원계획표 _적격 _입찰견적서(제출-세원NEGO)_내역변경정리(시너스2007.08)_내역변경정리(윤배열과장검토)-최종" xfId="18050" xr:uid="{00000000-0005-0000-0000-0000081F0000}"/>
    <cellStyle name="_인원계획표 _적격 _입찰견적서(제출-세원NEGO)_내역변경정리(카펠라)_내역변경정리(윤배열과장검토)-최종" xfId="18051" xr:uid="{00000000-0005-0000-0000-0000091F0000}"/>
    <cellStyle name="_인원계획표 _적격 _입찰견적서(제출-수정)_내역변경정리(시너스2007.08)" xfId="18052" xr:uid="{00000000-0005-0000-0000-00000A1F0000}"/>
    <cellStyle name="_인원계획표 _적격 _입찰견적서(제출-수정)_내역변경정리(카펠라)" xfId="18053" xr:uid="{00000000-0005-0000-0000-00000B1F0000}"/>
    <cellStyle name="_인원계획표 _적격 _적십집행" xfId="18054" xr:uid="{00000000-0005-0000-0000-00000C1F0000}"/>
    <cellStyle name="_인원계획표 _적격 _전도금노무비-1_P5 WING2차도급내역서(061027)CDA,환경,최종" xfId="18055" xr:uid="{00000000-0005-0000-0000-00000D1F0000}"/>
    <cellStyle name="_인원계획표 _적격 _전도금노무비-1_건설실행내역1221_건설실행내역1222" xfId="18056" xr:uid="{00000000-0005-0000-0000-00000E1F0000}"/>
    <cellStyle name="_인원계획표 _적격 _전도금노무비-1_실행_P5 WING2차도급내역서(061027)CDA,환경,최종" xfId="18057" xr:uid="{00000000-0005-0000-0000-00000F1F0000}"/>
    <cellStyle name="_인원계획표 _적격 _전도금노무비-1_실행_건설실행내역1221_건설실행내역1222" xfId="18058" xr:uid="{00000000-0005-0000-0000-0000101F0000}"/>
    <cellStyle name="_인원계획표 _적격 _전도금노무비-1_실행_엘지기공기성1차_건설실행내역1221" xfId="18059" xr:uid="{00000000-0005-0000-0000-0000111F0000}"/>
    <cellStyle name="_인원계획표 _적격 _전도금노무비-1_실행_철골내역" xfId="18060" xr:uid="{00000000-0005-0000-0000-0000121F0000}"/>
    <cellStyle name="_인원계획표 _적격 _전도금노무비-1_실행_철골내역_1차최종P5 WING 도급내역서2" xfId="18061" xr:uid="{00000000-0005-0000-0000-0000131F0000}"/>
    <cellStyle name="_인원계획표 _적격 _전도금노무비-1_실행_철골내역_1차최종P5 WING 도급내역서2-1변경" xfId="18062" xr:uid="{00000000-0005-0000-0000-0000141F0000}"/>
    <cellStyle name="_인원계획표 _적격 _전도금노무비-1_실행_철골내역_1차최종P5 WING 도급내역서2변경" xfId="18063" xr:uid="{00000000-0005-0000-0000-0000151F0000}"/>
    <cellStyle name="_인원계획표 _적격 _전도금노무비-1_실행_칠서 견적서(0831)" xfId="18064" xr:uid="{00000000-0005-0000-0000-0000161F0000}"/>
    <cellStyle name="_인원계획표 _적격 _전도금노무비-1_엘지기공기성1차_건설실행내역1221" xfId="18065" xr:uid="{00000000-0005-0000-0000-0000171F0000}"/>
    <cellStyle name="_인원계획표 _적격 _전도금노무비-1_전도금노무비10월" xfId="18066" xr:uid="{00000000-0005-0000-0000-0000181F0000}"/>
    <cellStyle name="_인원계획표 _적격 _전도금노무비-1_전도금노무비10월_건설실행내역1221" xfId="18067" xr:uid="{00000000-0005-0000-0000-0000191F0000}"/>
    <cellStyle name="_인원계획표 _적격 _전도금노무비-1_전도금노무비10월_실행" xfId="18068" xr:uid="{00000000-0005-0000-0000-00001A1F0000}"/>
    <cellStyle name="_인원계획표 _적격 _전도금노무비-1_전도금노무비10월_실행_건설실행내역1221" xfId="18069" xr:uid="{00000000-0005-0000-0000-00001B1F0000}"/>
    <cellStyle name="_인원계획표 _적격 _전도금노무비-1_전도금노무비10월_실행_엘지기공기성1차" xfId="18070" xr:uid="{00000000-0005-0000-0000-00001C1F0000}"/>
    <cellStyle name="_인원계획표 _적격 _전도금노무비-1_전도금노무비10월_실행_엘지기공기성1차_건설실행내역1221_건설실행내역1222" xfId="18071" xr:uid="{00000000-0005-0000-0000-00001D1F0000}"/>
    <cellStyle name="_인원계획표 _적격 _전도금노무비-1_전도금노무비10월_실행_철골내역_1차P5 WING 도급내역서(061027)변경전변경후" xfId="18072" xr:uid="{00000000-0005-0000-0000-00001E1F0000}"/>
    <cellStyle name="_인원계획표 _적격 _전도금노무비-1_전도금노무비10월_실행_철골내역_1차최종P5 WING 도급내역서2-1변경" xfId="18073" xr:uid="{00000000-0005-0000-0000-00001F1F0000}"/>
    <cellStyle name="_인원계획표 _적격 _전도금노무비-1_전도금노무비10월_실행_칠서 견적서(0831)" xfId="18074" xr:uid="{00000000-0005-0000-0000-0000201F0000}"/>
    <cellStyle name="_인원계획표 _적격 _전도금노무비-1_전도금노무비10월_엘지기공기성1차_건설실행내역1221" xfId="18075" xr:uid="{00000000-0005-0000-0000-0000211F0000}"/>
    <cellStyle name="_인원계획표 _적격 _전도금노무비-1_전도금노무비10월_철골내역" xfId="18076" xr:uid="{00000000-0005-0000-0000-0000221F0000}"/>
    <cellStyle name="_인원계획표 _적격 _전도금노무비-1_전도금노무비10월_철골내역_1차최종P5 WING 도급내역서2" xfId="18077" xr:uid="{00000000-0005-0000-0000-0000231F0000}"/>
    <cellStyle name="_인원계획표 _적격 _전도금노무비-1_전도금노무비10월_철골내역_1차최종P5 WING 도급내역서2변경" xfId="18078" xr:uid="{00000000-0005-0000-0000-0000241F0000}"/>
    <cellStyle name="_인원계획표 _적격 _전도금노무비-1_철골내역" xfId="18079" xr:uid="{00000000-0005-0000-0000-0000251F0000}"/>
    <cellStyle name="_인원계획표 _적격 _전도금노무비-1_철골내역_1차최종P5 WING 도급내역서2" xfId="18080" xr:uid="{00000000-0005-0000-0000-0000261F0000}"/>
    <cellStyle name="_인원계획표 _적격 _전도금노무비-1_철골내역_1차최종P5 WING 도급내역서2변경" xfId="18081" xr:uid="{00000000-0005-0000-0000-0000271F0000}"/>
    <cellStyle name="_인원계획표 _적격 _전도금노무비-2" xfId="18082" xr:uid="{00000000-0005-0000-0000-0000281F0000}"/>
    <cellStyle name="_인원계획표 _적격 _전도금노무비-2_건설실행내역1221_건설실행내역1222" xfId="18083" xr:uid="{00000000-0005-0000-0000-0000291F0000}"/>
    <cellStyle name="_인원계획표 _적격 _전도금노무비-2_실행_건설실행내역1221_건설실행내역1222" xfId="18084" xr:uid="{00000000-0005-0000-0000-00002A1F0000}"/>
    <cellStyle name="_인원계획표 _적격 _전도금노무비-2_실행_철골내역" xfId="18085" xr:uid="{00000000-0005-0000-0000-00002B1F0000}"/>
    <cellStyle name="_인원계획표 _적격 _전도금노무비-2_실행_철골내역_1차최종P5 WING 도급내역서2" xfId="18086" xr:uid="{00000000-0005-0000-0000-00002C1F0000}"/>
    <cellStyle name="_인원계획표 _적격 _전도금노무비-2_실행_칠서 견적서(0831)" xfId="18087" xr:uid="{00000000-0005-0000-0000-00002D1F0000}"/>
    <cellStyle name="_인원계획표 _적격 _전도금노무비-2_전도금노무비10월" xfId="18088" xr:uid="{00000000-0005-0000-0000-00002E1F0000}"/>
    <cellStyle name="_인원계획표 _적격 _전도금노무비-2_전도금노무비10월_건설실행내역1221_건설실행내역1222" xfId="18089" xr:uid="{00000000-0005-0000-0000-00002F1F0000}"/>
    <cellStyle name="_인원계획표 _적격 _전도금노무비-2_전도금노무비10월_실행_P5 WING2차도급내역서(061027)CDA,환경,최종" xfId="18090" xr:uid="{00000000-0005-0000-0000-0000301F0000}"/>
    <cellStyle name="_인원계획표 _적격 _전도금노무비-2_전도금노무비10월_실행_엘지기공기성1차_건설실행내역1221" xfId="18091" xr:uid="{00000000-0005-0000-0000-0000311F0000}"/>
    <cellStyle name="_인원계획표 _적격 _전도금노무비-2_전도금노무비10월_실행_철골내역_1차최종P5 WING 도급내역서2" xfId="18092" xr:uid="{00000000-0005-0000-0000-0000321F0000}"/>
    <cellStyle name="_인원계획표 _적격 _전도금노무비-2_전도금노무비10월_엘지기공기성1차" xfId="18093" xr:uid="{00000000-0005-0000-0000-0000331F0000}"/>
    <cellStyle name="_인원계획표 _적격 _전도금노무비-2_전도금노무비10월_철골내역_1차P5 WING 도급내역서(061027)변경전변경후" xfId="18094" xr:uid="{00000000-0005-0000-0000-0000341F0000}"/>
    <cellStyle name="_인원계획표 _적격 _전도금노무비-2_전도금노무비10월_칠서 견적서(0831)" xfId="18095" xr:uid="{00000000-0005-0000-0000-0000351F0000}"/>
    <cellStyle name="_인원계획표 _적격 _전도금노무비-2_철골내역_1차최종P5 WING 도급내역서2-1변경" xfId="18096" xr:uid="{00000000-0005-0000-0000-0000361F0000}"/>
    <cellStyle name="_인원계획표 _적격 _준공정산메뉴얼(최종)_부천실행내역서 (rev4 05.06.07)" xfId="18097" xr:uid="{00000000-0005-0000-0000-0000371F0000}"/>
    <cellStyle name="_인원계획표 _적격 _중간정산예정서-12065" xfId="18098" xr:uid="{00000000-0005-0000-0000-0000381F0000}"/>
    <cellStyle name="_인원계획표 _적격 _중간정산예정서-12065_탕정T8-PJT입찰내역서" xfId="18099" xr:uid="{00000000-0005-0000-0000-0000391F0000}"/>
    <cellStyle name="_인원계획표 _적격 _집행 (93)_1차 실행예산_LG전자 청주공장 증축공사(단가견적)" xfId="18100" xr:uid="{00000000-0005-0000-0000-00003A1F0000}"/>
    <cellStyle name="_인원계획표 _적격 _집행 (93)_1차 실행예산-1_A1-공사완료정산서" xfId="18101" xr:uid="{00000000-0005-0000-0000-00003B1F0000}"/>
    <cellStyle name="_인원계획표 _적격 _집행 (93)_2차 실행예산-1(2)" xfId="18102" xr:uid="{00000000-0005-0000-0000-00003C1F0000}"/>
    <cellStyle name="_인원계획표 _적격 _집행 (93)_2차 실행예산-1(2)_TG-K1 PJT 가실행(06.11.24 ,FINSHING동)" xfId="18103" xr:uid="{00000000-0005-0000-0000-00003D1F0000}"/>
    <cellStyle name="_인원계획표 _적격 _집행 (93)_A1-공사완료정산서" xfId="18104" xr:uid="{00000000-0005-0000-0000-00003E1F0000}"/>
    <cellStyle name="_인원계획표 _적격 _집행 (93)_인하대 하이테크센타 신축공사 (견적)_A1-공사완료정산서" xfId="18105" xr:uid="{00000000-0005-0000-0000-00003F1F0000}"/>
    <cellStyle name="_인원계획표 _적격 _집행 (93)_인하대계약" xfId="18106" xr:uid="{00000000-0005-0000-0000-0000401F0000}"/>
    <cellStyle name="_인원계획표 _적격 _집행 (93)_인하대계약_탕정T8-PJT입찰내역서" xfId="18107" xr:uid="{00000000-0005-0000-0000-0000411F0000}"/>
    <cellStyle name="_인원계획표 _적격 _집행 (93)_중간정산예정서-12065_TG-K1 PJT 가실행(06.11.24 ,FINSHING동)" xfId="18108" xr:uid="{00000000-0005-0000-0000-0000421F0000}"/>
    <cellStyle name="_인원계획표 _적격 _철골" xfId="18109" xr:uid="{00000000-0005-0000-0000-0000431F0000}"/>
    <cellStyle name="_인원계획표 _적격 _철골내역_1차최종P5 WING 도급내역서2-1변경" xfId="18110" xr:uid="{00000000-0005-0000-0000-0000441F0000}"/>
    <cellStyle name="_인원계획표 _적격 _청주중원(부대입찰) 견적_건국대학교공내역1028_건국대학교공내역1028" xfId="18111" xr:uid="{00000000-0005-0000-0000-0000451F0000}"/>
    <cellStyle name="_인원계획표 _적격 _청주중원(부대입찰) 견적_건국대학교공내역1028_협조전_협조전" xfId="18112" xr:uid="{00000000-0005-0000-0000-0000461F0000}"/>
    <cellStyle name="_인원계획표 _적격 _충정로임시동력(계약)_내역변경정리(시너스2007.08)" xfId="18113" xr:uid="{00000000-0005-0000-0000-0000471F0000}"/>
    <cellStyle name="_인원계획표 _적격 _충정로임시동력(계약)_신사동업무시설빌딩분리" xfId="18114" xr:uid="{00000000-0005-0000-0000-0000481F0000}"/>
    <cellStyle name="_인원계획표 _적격 _충정로임시동력(계약)_신사동업무시설빌딩분리_내역변경정리(카펠라)_내역변경정리(윤배열과장검토)-최종" xfId="18115" xr:uid="{00000000-0005-0000-0000-0000491F0000}"/>
    <cellStyle name="_인원계획표 _적격 _충정로임시동력(계약)_입찰견적서(제출)_내역변경정리(카펠라)" xfId="18116" xr:uid="{00000000-0005-0000-0000-00004A1F0000}"/>
    <cellStyle name="_인원계획표 _적격 _충정로임시동력(계약)_입찰견적서(제출-세원NEGO)_내역변경정리(시너스2007.08)_내역변경정리(윤배열과장검토)-최종" xfId="18117" xr:uid="{00000000-0005-0000-0000-00004B1F0000}"/>
    <cellStyle name="_인원계획표 _적격 _충정로임시동력(계약)_입찰견적서(제출-수정)_내역변경정리(시너스2007.08)" xfId="18118" xr:uid="{00000000-0005-0000-0000-00004C1F0000}"/>
    <cellStyle name="_인원계획표 _적격 _칠서 견적서(0831)" xfId="18119" xr:uid="{00000000-0005-0000-0000-00004D1F0000}"/>
    <cellStyle name="_인원계획표 _적격 _파일사전공사본사최종" xfId="3889" xr:uid="{00000000-0005-0000-0000-00004E1F0000}"/>
    <cellStyle name="_인원계획표 _적격 _하도계약서류(철콘)" xfId="18120" xr:uid="{00000000-0005-0000-0000-00004F1F0000}"/>
    <cellStyle name="_인원계획표 _적격 _하도계약서류(철콘)_부천실행내역서 최종(rev3 05.06.07)" xfId="18121" xr:uid="{00000000-0005-0000-0000-0000501F0000}"/>
    <cellStyle name="_인원계획표 _적격 _하도계약서류(철콘)_부천실행내역서 최종(rev3 05.06.07)_부천실행내역서 최종(rev5 05.06.15)_부천실행내역서 (rev4 05.06.07)" xfId="18122" xr:uid="{00000000-0005-0000-0000-0000511F0000}"/>
    <cellStyle name="_인원계획표 _적격 _하도계약서류(철콘)_준공정산메뉴얼(최종)_부천실행내역서 (rev4 05.06.07)" xfId="18123" xr:uid="{00000000-0005-0000-0000-0000521F0000}"/>
    <cellStyle name="_인원계획표 _적격 _하도계약서류(철콘)_준공정산메뉴얼(최종)_부천실행내역서 최종(rev3 05.06.07)_부천실행내역서 최종(rev5 05.06.15)" xfId="18124" xr:uid="{00000000-0005-0000-0000-0000531F0000}"/>
    <cellStyle name="_인원계획표 _적격 _하도급내역서(1,2공구)" xfId="3890" xr:uid="{00000000-0005-0000-0000-0000541F0000}"/>
    <cellStyle name="_인원계획표 _적격 _하도급내역서(1,2공구)_내역서(정리)" xfId="3891" xr:uid="{00000000-0005-0000-0000-0000551F0000}"/>
    <cellStyle name="_인원계획표 _적격 _하도급내역서(1,2공구)_도급기성(2003년4월)" xfId="3892" xr:uid="{00000000-0005-0000-0000-0000561F0000}"/>
    <cellStyle name="_인원계획표 _적격 _하도급내역서(1,2공구)_도급기성(2003년9월)" xfId="3893" xr:uid="{00000000-0005-0000-0000-0000571F0000}"/>
    <cellStyle name="_인원계획표 _적격 _하도급내역서(1,2공구)_도급내역서(고창-장성3공구)" xfId="3894" xr:uid="{00000000-0005-0000-0000-0000581F0000}"/>
    <cellStyle name="_인원계획표 _적격 _하도급내역서(1,2공구)_설계예산서" xfId="3895" xr:uid="{00000000-0005-0000-0000-0000591F0000}"/>
    <cellStyle name="_인원계획표 _적격 _협조전" xfId="18125" xr:uid="{00000000-0005-0000-0000-00005A1F0000}"/>
    <cellStyle name="_인원계획표 _적십집행" xfId="18126" xr:uid="{00000000-0005-0000-0000-00005B1F0000}"/>
    <cellStyle name="_인원계획표 _전도금노무비-1_P5 WING2차도급내역서(061027)CDA,환경,최종" xfId="18127" xr:uid="{00000000-0005-0000-0000-00005C1F0000}"/>
    <cellStyle name="_인원계획표 _전도금노무비-1_실행_P5 WING2차도급내역서(061027)CDA,환경,최종" xfId="18128" xr:uid="{00000000-0005-0000-0000-00005D1F0000}"/>
    <cellStyle name="_인원계획표 _전도금노무비-1_실행_엘지기공기성1차_건설실행내역1221" xfId="18129" xr:uid="{00000000-0005-0000-0000-00005E1F0000}"/>
    <cellStyle name="_인원계획표 _전도금노무비-1_실행_철골내역_1차최종P5 WING 도급내역서2" xfId="18130" xr:uid="{00000000-0005-0000-0000-00005F1F0000}"/>
    <cellStyle name="_인원계획표 _전도금노무비-1_엘지기공기성1차" xfId="18131" xr:uid="{00000000-0005-0000-0000-0000601F0000}"/>
    <cellStyle name="_인원계획표 _전도금노무비-1_전도금노무비10월_P5 WING2차도급내역서(061027)CDA,환경,최종" xfId="18132" xr:uid="{00000000-0005-0000-0000-0000611F0000}"/>
    <cellStyle name="_인원계획표 _전도금노무비-1_전도금노무비10월_건설실행내역1221_건설실행내역1222" xfId="18133" xr:uid="{00000000-0005-0000-0000-0000621F0000}"/>
    <cellStyle name="_인원계획표 _전도금노무비-1_전도금노무비10월_실행_P5 WING2차도급내역서(061027)CDA,환경,최종" xfId="18134" xr:uid="{00000000-0005-0000-0000-0000631F0000}"/>
    <cellStyle name="_인원계획표 _전도금노무비-1_전도금노무비10월_실행_건설실행내역1221_건설실행내역1222" xfId="18135" xr:uid="{00000000-0005-0000-0000-0000641F0000}"/>
    <cellStyle name="_인원계획표 _전도금노무비-1_전도금노무비10월_실행_엘지기공기성1차_건설실행내역1221" xfId="18136" xr:uid="{00000000-0005-0000-0000-0000651F0000}"/>
    <cellStyle name="_인원계획표 _전도금노무비-1_전도금노무비10월_실행_철골내역" xfId="18137" xr:uid="{00000000-0005-0000-0000-0000661F0000}"/>
    <cellStyle name="_인원계획표 _전도금노무비-1_전도금노무비10월_실행_철골내역_1차최종P5 WING 도급내역서2" xfId="18138" xr:uid="{00000000-0005-0000-0000-0000671F0000}"/>
    <cellStyle name="_인원계획표 _전도금노무비-1_전도금노무비10월_실행_철골내역_1차최종P5 WING 도급내역서2변경" xfId="18139" xr:uid="{00000000-0005-0000-0000-0000681F0000}"/>
    <cellStyle name="_인원계획표 _전도금노무비-1_전도금노무비10월_엘지기공기성1차_건설실행내역1221" xfId="18140" xr:uid="{00000000-0005-0000-0000-0000691F0000}"/>
    <cellStyle name="_인원계획표 _전도금노무비-1_전도금노무비10월_철골내역_1차최종P5 WING 도급내역서2" xfId="18141" xr:uid="{00000000-0005-0000-0000-00006A1F0000}"/>
    <cellStyle name="_인원계획표 _전도금노무비-1_철골내역" xfId="18142" xr:uid="{00000000-0005-0000-0000-00006B1F0000}"/>
    <cellStyle name="_인원계획표 _전도금노무비-1_철골내역_1차최종P5 WING 도급내역서2변경" xfId="18143" xr:uid="{00000000-0005-0000-0000-00006C1F0000}"/>
    <cellStyle name="_인원계획표 _전도금노무비-2_건설실행내역1221" xfId="18144" xr:uid="{00000000-0005-0000-0000-00006D1F0000}"/>
    <cellStyle name="_인원계획표 _전도금노무비-2_실행_건설실행내역1221" xfId="18145" xr:uid="{00000000-0005-0000-0000-00006E1F0000}"/>
    <cellStyle name="_인원계획표 _전도금노무비-2_실행_엘지기공기성1차_건설실행내역1221_건설실행내역1222" xfId="18146" xr:uid="{00000000-0005-0000-0000-00006F1F0000}"/>
    <cellStyle name="_인원계획표 _전도금노무비-2_실행_철골내역_1차최종P5 WING 도급내역서2-1변경" xfId="18147" xr:uid="{00000000-0005-0000-0000-0000701F0000}"/>
    <cellStyle name="_인원계획표 _전도금노무비-2_엘지기공기성1차_건설실행내역1221" xfId="18148" xr:uid="{00000000-0005-0000-0000-0000711F0000}"/>
    <cellStyle name="_인원계획표 _전도금노무비-2_전도금노무비10월_건설실행내역1221" xfId="18149" xr:uid="{00000000-0005-0000-0000-0000721F0000}"/>
    <cellStyle name="_인원계획표 _전도금노무비-2_전도금노무비10월_실행_건설실행내역1221" xfId="18150" xr:uid="{00000000-0005-0000-0000-0000731F0000}"/>
    <cellStyle name="_인원계획표 _전도금노무비-2_전도금노무비10월_실행_엘지기공기성1차_건설실행내역1221_건설실행내역1222" xfId="18151" xr:uid="{00000000-0005-0000-0000-0000741F0000}"/>
    <cellStyle name="_인원계획표 _전도금노무비-2_전도금노무비10월_실행_철골내역_1차최종P5 WING 도급내역서2-1변경" xfId="18152" xr:uid="{00000000-0005-0000-0000-0000751F0000}"/>
    <cellStyle name="_인원계획표 _전도금노무비-2_전도금노무비10월_엘지기공기성1차_건설실행내역1221" xfId="18153" xr:uid="{00000000-0005-0000-0000-0000761F0000}"/>
    <cellStyle name="_인원계획표 _전도금노무비-2_전도금노무비10월_철골내역_1차최종P5 WING 도급내역서2" xfId="18154" xr:uid="{00000000-0005-0000-0000-0000771F0000}"/>
    <cellStyle name="_인원계획표 _전도금노무비-2_철골내역" xfId="18155" xr:uid="{00000000-0005-0000-0000-0000781F0000}"/>
    <cellStyle name="_인원계획표 _전도금노무비-2_철골내역_1차최종P5 WING 도급내역서2변경" xfId="18156" xr:uid="{00000000-0005-0000-0000-0000791F0000}"/>
    <cellStyle name="_인원계획표 _준공정산메뉴얼(최종)_부천실행내역서 (rev4 05.06.07)" xfId="18157" xr:uid="{00000000-0005-0000-0000-00007A1F0000}"/>
    <cellStyle name="_인원계획표 _중간정산예정서-12065" xfId="18158" xr:uid="{00000000-0005-0000-0000-00007B1F0000}"/>
    <cellStyle name="_인원계획표 _중간정산예정서-12065_탕정T8-PJT입찰내역서" xfId="18159" xr:uid="{00000000-0005-0000-0000-00007C1F0000}"/>
    <cellStyle name="_인원계획표 _집행 (93)_1차 실행예산_LG전자 청주공장 증축공사(단가견적)" xfId="18160" xr:uid="{00000000-0005-0000-0000-00007D1F0000}"/>
    <cellStyle name="_인원계획표 _집행 (93)_1차 실행예산-1_A1-공사완료정산서" xfId="18161" xr:uid="{00000000-0005-0000-0000-00007E1F0000}"/>
    <cellStyle name="_인원계획표 _집행 (93)_2차 실행예산-1(2)" xfId="18162" xr:uid="{00000000-0005-0000-0000-00007F1F0000}"/>
    <cellStyle name="_인원계획표 _집행 (93)_2차 실행예산-1(2)_LG전자 청주공장 증축공사(단가견적)" xfId="18163" xr:uid="{00000000-0005-0000-0000-0000801F0000}"/>
    <cellStyle name="_인원계획표 _집행 (93)_2차 실행예산-1(2)_탕정T8-PJT입찰내역서" xfId="18164" xr:uid="{00000000-0005-0000-0000-0000811F0000}"/>
    <cellStyle name="_인원계획표 _집행 (93)_LG전자 청주공장 증축공사(단가견적)" xfId="18165" xr:uid="{00000000-0005-0000-0000-0000821F0000}"/>
    <cellStyle name="_인원계획표 _집행 (93)_인하대 하이테크센타 신축공사 (견적)" xfId="18166" xr:uid="{00000000-0005-0000-0000-0000831F0000}"/>
    <cellStyle name="_인원계획표 _집행 (93)_인하대 하이테크센타 신축공사 (견적)_LG전자 청주공장 증축공사(단가견적)" xfId="18167" xr:uid="{00000000-0005-0000-0000-0000841F0000}"/>
    <cellStyle name="_인원계획표 _집행 (93)_인하대 하이테크센타 신축공사 (견적)_TG-K1 PJT 가실행(06.11.24 ,FINSHING동)" xfId="18168" xr:uid="{00000000-0005-0000-0000-0000851F0000}"/>
    <cellStyle name="_인원계획표 _집행 (93)_인하대 하이테크센타 신축공사 (견적)_탕정T8-PJT입찰내역서" xfId="18169" xr:uid="{00000000-0005-0000-0000-0000861F0000}"/>
    <cellStyle name="_인원계획표 _집행 (93)_인하대계약" xfId="18170" xr:uid="{00000000-0005-0000-0000-0000871F0000}"/>
    <cellStyle name="_인원계획표 _집행 (93)_인하대계약_A1-공사완료정산서" xfId="18171" xr:uid="{00000000-0005-0000-0000-0000881F0000}"/>
    <cellStyle name="_인원계획표 _집행 (93)_인하대계약_LG전자 청주공장 증축공사(단가견적)" xfId="18172" xr:uid="{00000000-0005-0000-0000-0000891F0000}"/>
    <cellStyle name="_인원계획표 _집행 (93)_인하대계약_TG-K1 PJT 가실행(06.11.24 ,FINSHING동)" xfId="18173" xr:uid="{00000000-0005-0000-0000-00008A1F0000}"/>
    <cellStyle name="_인원계획표 _집행 (93)_인하대계약_탕정T8-PJT입찰내역서" xfId="18174" xr:uid="{00000000-0005-0000-0000-00008B1F0000}"/>
    <cellStyle name="_인원계획표 _집행 (93)_중간정산예정서-12065" xfId="18175" xr:uid="{00000000-0005-0000-0000-00008C1F0000}"/>
    <cellStyle name="_인원계획표 _집행 (93)_중간정산예정서-12065_A1-공사완료정산서" xfId="18176" xr:uid="{00000000-0005-0000-0000-00008D1F0000}"/>
    <cellStyle name="_인원계획표 _집행 (93)_중간정산예정서-12065_LG전자 청주공장 증축공사(단가견적)" xfId="18177" xr:uid="{00000000-0005-0000-0000-00008E1F0000}"/>
    <cellStyle name="_인원계획표 _집행 (93)_중간정산예정서-12065_TG-K1 PJT 가실행(06.11.24 ,FINSHING동)" xfId="18178" xr:uid="{00000000-0005-0000-0000-00008F1F0000}"/>
    <cellStyle name="_인원계획표 _집행 (93)_중간정산예정서-12065_탕정T8-PJT입찰내역서" xfId="18179" xr:uid="{00000000-0005-0000-0000-0000901F0000}"/>
    <cellStyle name="_인원계획표 _집행 (93)_탕정T8-PJT입찰내역서" xfId="18180" xr:uid="{00000000-0005-0000-0000-0000911F0000}"/>
    <cellStyle name="_인원계획표 _집행2" xfId="18181" xr:uid="{00000000-0005-0000-0000-0000921F0000}"/>
    <cellStyle name="_인원계획표 _착수보고서2-2" xfId="18182" xr:uid="{00000000-0005-0000-0000-0000931F0000}"/>
    <cellStyle name="_인원계획표 _착수보고서2-2_00_보고자료(1020)" xfId="18183" xr:uid="{00000000-0005-0000-0000-0000941F0000}"/>
    <cellStyle name="_인원계획표 _착수보고서2-2_2004년하반기토목운영계획(0813)" xfId="18184" xr:uid="{00000000-0005-0000-0000-0000951F0000}"/>
    <cellStyle name="_인원계획표 _착수보고서2-2_2004년하반기토목운영계획(0813)_전체배치도(공사현장)" xfId="18185" xr:uid="{00000000-0005-0000-0000-0000961F0000}"/>
    <cellStyle name="_인원계획표 _착수보고서2-2_착수보고서(본사)" xfId="18186" xr:uid="{00000000-0005-0000-0000-0000971F0000}"/>
    <cellStyle name="_인원계획표 _착수보고서2-2_착수보고서(본사)_2004년하반기토목운영계획(0813)_00_보고자료(1020)" xfId="18187" xr:uid="{00000000-0005-0000-0000-0000981F0000}"/>
    <cellStyle name="_인원계획표 _착수보고서2-2_착수보고서1_00_보고자료(1020)" xfId="18188" xr:uid="{00000000-0005-0000-0000-0000991F0000}"/>
    <cellStyle name="_인원계획표 _착수보고서2-2_착수보고서1_전체배치도(공사현장)" xfId="18189" xr:uid="{00000000-0005-0000-0000-00009A1F0000}"/>
    <cellStyle name="_인원계획표 _착수보고서2-2_평택공정표(2004-1)_2004년하반기토목운영계획(0813)_00_보고자료(1020)" xfId="18190" xr:uid="{00000000-0005-0000-0000-00009B1F0000}"/>
    <cellStyle name="_인원계획표 _철골내역" xfId="18191" xr:uid="{00000000-0005-0000-0000-00009C1F0000}"/>
    <cellStyle name="_인원계획표 _철골내역_1차최종P5 WING 도급내역서2변경" xfId="18192" xr:uid="{00000000-0005-0000-0000-00009D1F0000}"/>
    <cellStyle name="_인원계획표 _청주중원(부대입찰) 견적_건국대학교공내역1028_건국대학교공내역1028_협조전" xfId="18193" xr:uid="{00000000-0005-0000-0000-00009E1F0000}"/>
    <cellStyle name="_인원계획표 _청주중원(부대입찰) 견적_협조전" xfId="18194" xr:uid="{00000000-0005-0000-0000-00009F1F0000}"/>
    <cellStyle name="_인원계획표 _충정로임시동력(계약)_내역변경정리(시너스2007.08)_내역변경정리(윤배열과장검토)-최종" xfId="18195" xr:uid="{00000000-0005-0000-0000-0000A01F0000}"/>
    <cellStyle name="_인원계획표 _충정로임시동력(계약)_신사동업무시설빌딩분리_내역변경정리(시너스2007.08)" xfId="18196" xr:uid="{00000000-0005-0000-0000-0000A11F0000}"/>
    <cellStyle name="_인원계획표 _충정로임시동력(계약)_입찰견적서(제출)" xfId="18197" xr:uid="{00000000-0005-0000-0000-0000A21F0000}"/>
    <cellStyle name="_인원계획표 _충정로임시동력(계약)_입찰견적서(제출)_내역변경정리(카펠라)_내역변경정리(윤배열과장검토)-최종" xfId="18198" xr:uid="{00000000-0005-0000-0000-0000A31F0000}"/>
    <cellStyle name="_인원계획표 _충정로임시동력(계약)_입찰견적서(제출-세원NEGO)_내역변경정리(카펠라)" xfId="18199" xr:uid="{00000000-0005-0000-0000-0000A41F0000}"/>
    <cellStyle name="_인원계획표 _충정로임시동력(계약)_입찰견적서(제출-수정)_내역변경정리(시너스2007.08)_내역변경정리(윤배열과장검토)-최종" xfId="18200" xr:uid="{00000000-0005-0000-0000-0000A51F0000}"/>
    <cellStyle name="_인원계획표 _탕정T8-PJT입찰내역서" xfId="18201" xr:uid="{00000000-0005-0000-0000-0000A61F0000}"/>
    <cellStyle name="_인원계획표 _파일공사(30M)_BM(전기)-동남권-현대산업개발" xfId="3896" xr:uid="{00000000-0005-0000-0000-0000A71F0000}"/>
    <cellStyle name="_인원계획표 _파일사전공사본사최종" xfId="3897" xr:uid="{00000000-0005-0000-0000-0000A81F0000}"/>
    <cellStyle name="_인원계획표 _하도계약서류(철콘)" xfId="18202" xr:uid="{00000000-0005-0000-0000-0000A91F0000}"/>
    <cellStyle name="_인원계획표 _하도계약서류(철콘)_부천실행내역서 최종(rev3 05.06.07)" xfId="18203" xr:uid="{00000000-0005-0000-0000-0000AA1F0000}"/>
    <cellStyle name="_인원계획표 _하도계약서류(철콘)_부천실행내역서 최종(rev3 05.06.07)_부천실행내역서 최종(rev5 05.06.15)_부천실행내역서 (rev4 05.06.07)" xfId="18204" xr:uid="{00000000-0005-0000-0000-0000AB1F0000}"/>
    <cellStyle name="_인원계획표 _하도계약서류(철콘)_준공정산메뉴얼(최종)_부천실행내역서 (rev4 05.06.07)" xfId="18205" xr:uid="{00000000-0005-0000-0000-0000AC1F0000}"/>
    <cellStyle name="_인원계획표 _하도계약서류(철콘)_준공정산메뉴얼(최종)_부천실행내역서 최종(rev3 05.06.07)_부천실행내역서 최종(rev5 05.06.15)" xfId="18206" xr:uid="{00000000-0005-0000-0000-0000AD1F0000}"/>
    <cellStyle name="_인원계획표 _하도급내역서(1,2공구)" xfId="3898" xr:uid="{00000000-0005-0000-0000-0000AE1F0000}"/>
    <cellStyle name="_인원계획표 _하도급내역서(1,2공구)_내역서(정리)" xfId="3899" xr:uid="{00000000-0005-0000-0000-0000AF1F0000}"/>
    <cellStyle name="_인원계획표 _하도급내역서(1,2공구)_도급기성(2003년4월)" xfId="3900" xr:uid="{00000000-0005-0000-0000-0000B01F0000}"/>
    <cellStyle name="_인원계획표 _하도급내역서(1,2공구)_도급기성(2003년9월)" xfId="3901" xr:uid="{00000000-0005-0000-0000-0000B11F0000}"/>
    <cellStyle name="_인원계획표 _하도급내역서(1,2공구)_도급내역서(고창-장성3공구)" xfId="3902" xr:uid="{00000000-0005-0000-0000-0000B21F0000}"/>
    <cellStyle name="_인원계획표 _하도급내역서(1,2공구)_설계예산서" xfId="3903" xr:uid="{00000000-0005-0000-0000-0000B31F0000}"/>
    <cellStyle name="_인원계획표 _하도급내역서(1,2공구)_실행내역서(정리)" xfId="3904" xr:uid="{00000000-0005-0000-0000-0000B41F0000}"/>
    <cellStyle name="_인원계획표 _협조전" xfId="18207" xr:uid="{00000000-0005-0000-0000-0000B51F0000}"/>
    <cellStyle name="_인원계획표 _협조전_협조전" xfId="18208" xr:uid="{00000000-0005-0000-0000-0000B61F0000}"/>
    <cellStyle name="_인천대학" xfId="18209" xr:uid="{00000000-0005-0000-0000-0000B71F0000}"/>
    <cellStyle name="_인천서구(노무비법)040505" xfId="18210" xr:uid="{00000000-0005-0000-0000-0000B81F0000}"/>
    <cellStyle name="_인테리어(예일1)" xfId="18211" xr:uid="{00000000-0005-0000-0000-0000B91F0000}"/>
    <cellStyle name="_인테리어견적(타견적포함)_공단제출용" xfId="18212" xr:uid="{00000000-0005-0000-0000-0000BA1F0000}"/>
    <cellStyle name="_인테리어배관공사" xfId="18213" xr:uid="{00000000-0005-0000-0000-0000BB1F0000}"/>
    <cellStyle name="_인테리어-풀빌라" xfId="18214" xr:uid="{00000000-0005-0000-0000-0000BC1F0000}"/>
    <cellStyle name="_인포섹_신사옥_견적서" xfId="18215" xr:uid="{00000000-0005-0000-0000-0000BD1F0000}"/>
    <cellStyle name="_인포섹_인건비_견적서" xfId="18216" xr:uid="{00000000-0005-0000-0000-0000BE1F0000}"/>
    <cellStyle name="_일반전기1공구" xfId="18217" xr:uid="{00000000-0005-0000-0000-0000BF1F0000}"/>
    <cellStyle name="_일반전기정산" xfId="18218" xr:uid="{00000000-0005-0000-0000-0000C01F0000}"/>
    <cellStyle name="_일보" xfId="18219" xr:uid="{00000000-0005-0000-0000-0000C11F0000}"/>
    <cellStyle name="_일보_P5 WING2차도급내역서(061027)CDA,환경,최종" xfId="18220" xr:uid="{00000000-0005-0000-0000-0000C21F0000}"/>
    <cellStyle name="_일보_건설실행내역1221" xfId="18221" xr:uid="{00000000-0005-0000-0000-0000C31F0000}"/>
    <cellStyle name="_일보_건설실행내역1221_건설실행내역1222" xfId="18222" xr:uid="{00000000-0005-0000-0000-0000C41F0000}"/>
    <cellStyle name="_일보_실행" xfId="18223" xr:uid="{00000000-0005-0000-0000-0000C51F0000}"/>
    <cellStyle name="_일보_실행_P5 WING2차도급내역서(061027)CDA,환경,최종" xfId="18224" xr:uid="{00000000-0005-0000-0000-0000C61F0000}"/>
    <cellStyle name="_일보_실행_건설실행내역1221" xfId="18225" xr:uid="{00000000-0005-0000-0000-0000C71F0000}"/>
    <cellStyle name="_일보_실행_건설실행내역1221_건설실행내역1222" xfId="18226" xr:uid="{00000000-0005-0000-0000-0000C81F0000}"/>
    <cellStyle name="_일보_실행_엘지기공기성1차" xfId="18227" xr:uid="{00000000-0005-0000-0000-0000C91F0000}"/>
    <cellStyle name="_일보_실행_엘지기공기성1차_건설실행내역1221" xfId="18228" xr:uid="{00000000-0005-0000-0000-0000CA1F0000}"/>
    <cellStyle name="_일보_실행_엘지기공기성1차_건설실행내역1221_건설실행내역1222" xfId="18229" xr:uid="{00000000-0005-0000-0000-0000CB1F0000}"/>
    <cellStyle name="_일보_실행_철골내역" xfId="18230" xr:uid="{00000000-0005-0000-0000-0000CC1F0000}"/>
    <cellStyle name="_일보_실행_철골내역_1차P5 WING 도급내역서(061027)변경전변경후" xfId="18231" xr:uid="{00000000-0005-0000-0000-0000CD1F0000}"/>
    <cellStyle name="_일보_실행_철골내역_1차최종P5 WING 도급내역서2" xfId="18232" xr:uid="{00000000-0005-0000-0000-0000CE1F0000}"/>
    <cellStyle name="_일보_실행_철골내역_1차최종P5 WING 도급내역서2-1변경" xfId="18233" xr:uid="{00000000-0005-0000-0000-0000CF1F0000}"/>
    <cellStyle name="_일보_실행_철골내역_1차최종P5 WING 도급내역서2변경" xfId="18234" xr:uid="{00000000-0005-0000-0000-0000D01F0000}"/>
    <cellStyle name="_일보_실행_칠서 견적서(0831)" xfId="18235" xr:uid="{00000000-0005-0000-0000-0000D11F0000}"/>
    <cellStyle name="_일보_엘지기공기성1차" xfId="18236" xr:uid="{00000000-0005-0000-0000-0000D21F0000}"/>
    <cellStyle name="_일보_엘지기공기성1차_건설실행내역1221" xfId="18237" xr:uid="{00000000-0005-0000-0000-0000D31F0000}"/>
    <cellStyle name="_일보_엘지기공기성1차_건설실행내역1221_건설실행내역1222" xfId="18238" xr:uid="{00000000-0005-0000-0000-0000D41F0000}"/>
    <cellStyle name="_일보_전도금노무비10월" xfId="18239" xr:uid="{00000000-0005-0000-0000-0000D51F0000}"/>
    <cellStyle name="_일보_전도금노무비10월_P5 WING2차도급내역서(061027)CDA,환경,최종" xfId="18240" xr:uid="{00000000-0005-0000-0000-0000D61F0000}"/>
    <cellStyle name="_일보_전도금노무비10월_건설실행내역1221" xfId="18241" xr:uid="{00000000-0005-0000-0000-0000D71F0000}"/>
    <cellStyle name="_일보_전도금노무비10월_건설실행내역1221_건설실행내역1222" xfId="18242" xr:uid="{00000000-0005-0000-0000-0000D81F0000}"/>
    <cellStyle name="_일보_전도금노무비10월_실행" xfId="18243" xr:uid="{00000000-0005-0000-0000-0000D91F0000}"/>
    <cellStyle name="_일보_전도금노무비10월_실행_P5 WING2차도급내역서(061027)CDA,환경,최종" xfId="18244" xr:uid="{00000000-0005-0000-0000-0000DA1F0000}"/>
    <cellStyle name="_일보_전도금노무비10월_실행_건설실행내역1221" xfId="18245" xr:uid="{00000000-0005-0000-0000-0000DB1F0000}"/>
    <cellStyle name="_일보_전도금노무비10월_실행_건설실행내역1221_건설실행내역1222" xfId="18246" xr:uid="{00000000-0005-0000-0000-0000DC1F0000}"/>
    <cellStyle name="_일보_전도금노무비10월_실행_엘지기공기성1차" xfId="18247" xr:uid="{00000000-0005-0000-0000-0000DD1F0000}"/>
    <cellStyle name="_일보_전도금노무비10월_실행_엘지기공기성1차_건설실행내역1221" xfId="18248" xr:uid="{00000000-0005-0000-0000-0000DE1F0000}"/>
    <cellStyle name="_일보_전도금노무비10월_실행_엘지기공기성1차_건설실행내역1221_건설실행내역1222" xfId="18249" xr:uid="{00000000-0005-0000-0000-0000DF1F0000}"/>
    <cellStyle name="_일보_전도금노무비10월_실행_철골내역" xfId="18250" xr:uid="{00000000-0005-0000-0000-0000E01F0000}"/>
    <cellStyle name="_일보_전도금노무비10월_실행_철골내역_1차P5 WING 도급내역서(061027)변경전변경후" xfId="18251" xr:uid="{00000000-0005-0000-0000-0000E11F0000}"/>
    <cellStyle name="_일보_전도금노무비10월_실행_철골내역_1차최종P5 WING 도급내역서2" xfId="18252" xr:uid="{00000000-0005-0000-0000-0000E21F0000}"/>
    <cellStyle name="_일보_전도금노무비10월_실행_철골내역_1차최종P5 WING 도급내역서2-1변경" xfId="18253" xr:uid="{00000000-0005-0000-0000-0000E31F0000}"/>
    <cellStyle name="_일보_전도금노무비10월_실행_철골내역_1차최종P5 WING 도급내역서2변경" xfId="18254" xr:uid="{00000000-0005-0000-0000-0000E41F0000}"/>
    <cellStyle name="_일보_전도금노무비10월_실행_칠서 견적서(0831)" xfId="18255" xr:uid="{00000000-0005-0000-0000-0000E51F0000}"/>
    <cellStyle name="_일보_전도금노무비10월_엘지기공기성1차" xfId="18256" xr:uid="{00000000-0005-0000-0000-0000E61F0000}"/>
    <cellStyle name="_일보_전도금노무비10월_엘지기공기성1차_건설실행내역1221" xfId="18257" xr:uid="{00000000-0005-0000-0000-0000E71F0000}"/>
    <cellStyle name="_일보_전도금노무비10월_엘지기공기성1차_건설실행내역1221_건설실행내역1222" xfId="18258" xr:uid="{00000000-0005-0000-0000-0000E81F0000}"/>
    <cellStyle name="_일보_전도금노무비10월_철골내역" xfId="18259" xr:uid="{00000000-0005-0000-0000-0000E91F0000}"/>
    <cellStyle name="_일보_전도금노무비10월_철골내역_1차P5 WING 도급내역서(061027)변경전변경후" xfId="18260" xr:uid="{00000000-0005-0000-0000-0000EA1F0000}"/>
    <cellStyle name="_일보_전도금노무비10월_철골내역_1차최종P5 WING 도급내역서2" xfId="18261" xr:uid="{00000000-0005-0000-0000-0000EB1F0000}"/>
    <cellStyle name="_일보_전도금노무비10월_철골내역_1차최종P5 WING 도급내역서2-1변경" xfId="18262" xr:uid="{00000000-0005-0000-0000-0000EC1F0000}"/>
    <cellStyle name="_일보_전도금노무비10월_철골내역_1차최종P5 WING 도급내역서2변경" xfId="18263" xr:uid="{00000000-0005-0000-0000-0000ED1F0000}"/>
    <cellStyle name="_일보_전도금노무비10월_칠서 견적서(0831)" xfId="18264" xr:uid="{00000000-0005-0000-0000-0000EE1F0000}"/>
    <cellStyle name="_일보_철골내역" xfId="18265" xr:uid="{00000000-0005-0000-0000-0000EF1F0000}"/>
    <cellStyle name="_일보_철골내역_1차P5 WING 도급내역서(061027)변경전변경후" xfId="18266" xr:uid="{00000000-0005-0000-0000-0000F01F0000}"/>
    <cellStyle name="_일보_철골내역_1차최종P5 WING 도급내역서2" xfId="18267" xr:uid="{00000000-0005-0000-0000-0000F11F0000}"/>
    <cellStyle name="_일보_철골내역_1차최종P5 WING 도급내역서2-1변경" xfId="18268" xr:uid="{00000000-0005-0000-0000-0000F21F0000}"/>
    <cellStyle name="_일보_철골내역_1차최종P5 WING 도급내역서2변경" xfId="18269" xr:uid="{00000000-0005-0000-0000-0000F31F0000}"/>
    <cellStyle name="_일보_칠서 견적서(0831)" xfId="18270" xr:uid="{00000000-0005-0000-0000-0000F41F0000}"/>
    <cellStyle name="_일위대가" xfId="18271" xr:uid="{00000000-0005-0000-0000-0000F51F0000}"/>
    <cellStyle name="_일위대가3" xfId="18272" xr:uid="{00000000-0005-0000-0000-0000F61F0000}"/>
    <cellStyle name="_일위대가산출기본" xfId="18273" xr:uid="{00000000-0005-0000-0000-0000F71F0000}"/>
    <cellStyle name="_일위대가-최종작성" xfId="18274" xr:uid="{00000000-0005-0000-0000-0000F81F0000}"/>
    <cellStyle name="_일위대가표(2008년 1월)" xfId="18275" xr:uid="{00000000-0005-0000-0000-0000F91F0000}"/>
    <cellStyle name="_일찰 내역 기준(코닝 2공구 가실행 )ALT-1   2,328,700,000(최종)" xfId="18276" xr:uid="{00000000-0005-0000-0000-0000FA1F0000}"/>
    <cellStyle name="_임시전력5회" xfId="18277" xr:uid="{00000000-0005-0000-0000-0000FB1F0000}"/>
    <cellStyle name="_임시전력공사 견적(광명)-3700" xfId="18278" xr:uid="{00000000-0005-0000-0000-0000FC1F0000}"/>
    <cellStyle name="_입찰내역 및 실행" xfId="18279" xr:uid="{00000000-0005-0000-0000-0000FD1F0000}"/>
    <cellStyle name="_입찰단가 삼성제출 일위대가" xfId="18280" xr:uid="{00000000-0005-0000-0000-0000FE1F0000}"/>
    <cellStyle name="_입찰서0901" xfId="3905" xr:uid="{00000000-0005-0000-0000-0000FF1F0000}"/>
    <cellStyle name="_입찰서0901_CA816 S2-PJT 050216" xfId="18281" xr:uid="{00000000-0005-0000-0000-000000200000}"/>
    <cellStyle name="_입찰서0901_PDP#3CR견적" xfId="18282" xr:uid="{00000000-0005-0000-0000-000001200000}"/>
    <cellStyle name="_입찰서0901_리더스 타워(실행)" xfId="18283" xr:uid="{00000000-0005-0000-0000-000002200000}"/>
    <cellStyle name="_입찰서0901_복합동2층(실행)" xfId="18284" xr:uid="{00000000-0005-0000-0000-000003200000}"/>
    <cellStyle name="_입찰서0901_복합동2층개보수" xfId="18285" xr:uid="{00000000-0005-0000-0000-000004200000}"/>
    <cellStyle name="_입찰서0901_코닝견적" xfId="18286" xr:uid="{00000000-0005-0000-0000-000005200000}"/>
    <cellStyle name="_입찰서0901_현설내역서(CR내장공사)" xfId="18287" xr:uid="{00000000-0005-0000-0000-000006200000}"/>
    <cellStyle name="_입찰서1016" xfId="3906" xr:uid="{00000000-0005-0000-0000-000007200000}"/>
    <cellStyle name="_입찰서1016_PDP#3CR견적" xfId="18288" xr:uid="{00000000-0005-0000-0000-000008200000}"/>
    <cellStyle name="_입찰서1016_복합동2층(실행)" xfId="18289" xr:uid="{00000000-0005-0000-0000-000009200000}"/>
    <cellStyle name="_입찰서1016_코닝견적" xfId="18290" xr:uid="{00000000-0005-0000-0000-00000A200000}"/>
    <cellStyle name="_입찰서1016_현설내역서(CR내장공사)" xfId="18291" xr:uid="{00000000-0005-0000-0000-00000B200000}"/>
    <cellStyle name="_입찰실행 및 견적" xfId="18292" xr:uid="{00000000-0005-0000-0000-00000C200000}"/>
    <cellStyle name="_입찰표지 " xfId="3907" xr:uid="{00000000-0005-0000-0000-00000D200000}"/>
    <cellStyle name="_입찰표지 _01공사개요" xfId="18293" xr:uid="{00000000-0005-0000-0000-00000E200000}"/>
    <cellStyle name="_입찰표지 _1차 실행예산" xfId="18294" xr:uid="{00000000-0005-0000-0000-00000F200000}"/>
    <cellStyle name="_입찰표지 _1차 실행예산_LG전자 청주공장 증축공사(단가견적)" xfId="18295" xr:uid="{00000000-0005-0000-0000-000010200000}"/>
    <cellStyle name="_입찰표지 _1차 실행예산_탕정T8-PJT입찰내역서" xfId="18296" xr:uid="{00000000-0005-0000-0000-000011200000}"/>
    <cellStyle name="_입찰표지 _1차 실행예산-1_A1-공사완료정산서" xfId="18297" xr:uid="{00000000-0005-0000-0000-000012200000}"/>
    <cellStyle name="_입찰표지 _1차 실행예산-1_TG-K1 PJT 가실행(06.11.24 ,FINSHING동)" xfId="18298" xr:uid="{00000000-0005-0000-0000-000013200000}"/>
    <cellStyle name="_입찰표지 _2004년하반기토목운영계획(0813)" xfId="18299" xr:uid="{00000000-0005-0000-0000-000014200000}"/>
    <cellStyle name="_입찰표지 _2004년하반기토목운영계획(0813)_00_보고자료(1020)" xfId="18300" xr:uid="{00000000-0005-0000-0000-000015200000}"/>
    <cellStyle name="_입찰표지 _2004년하반기토목운영계획(0813)_전체배치도(공사현장)" xfId="18301" xr:uid="{00000000-0005-0000-0000-000016200000}"/>
    <cellStyle name="_입찰표지 _2차 실행예산-1(2)" xfId="18302" xr:uid="{00000000-0005-0000-0000-000017200000}"/>
    <cellStyle name="_입찰표지 _2차 실행예산-1(2)_A1-공사완료정산서" xfId="18303" xr:uid="{00000000-0005-0000-0000-000018200000}"/>
    <cellStyle name="_입찰표지 _2차 실행예산-1(2)_LG전자 청주공장 증축공사(단가견적)" xfId="18304" xr:uid="{00000000-0005-0000-0000-000019200000}"/>
    <cellStyle name="_입찰표지 _2차 실행예산-1(2)_TG-K1 PJT 가실행(06.11.24 ,FINSHING동)" xfId="18305" xr:uid="{00000000-0005-0000-0000-00001A200000}"/>
    <cellStyle name="_입찰표지 _2차 실행예산-1(2)_탕정T8-PJT입찰내역서" xfId="18306" xr:uid="{00000000-0005-0000-0000-00001B200000}"/>
    <cellStyle name="_입찰표지 _A1-공사완료정산서" xfId="18307" xr:uid="{00000000-0005-0000-0000-00001C200000}"/>
    <cellStyle name="_입찰표지 _Arch" xfId="18308" xr:uid="{00000000-0005-0000-0000-00001D200000}"/>
    <cellStyle name="_입찰표지 _Arch-단가입력" xfId="18309" xr:uid="{00000000-0005-0000-0000-00001E200000}"/>
    <cellStyle name="_입찰표지 _Book2" xfId="18310" xr:uid="{00000000-0005-0000-0000-00001F200000}"/>
    <cellStyle name="_입찰표지 _Book2_건설실행내역1221" xfId="18311" xr:uid="{00000000-0005-0000-0000-000020200000}"/>
    <cellStyle name="_입찰표지 _Book2_실행" xfId="18312" xr:uid="{00000000-0005-0000-0000-000021200000}"/>
    <cellStyle name="_입찰표지 _Book2_실행_건설실행내역1221" xfId="18313" xr:uid="{00000000-0005-0000-0000-000022200000}"/>
    <cellStyle name="_입찰표지 _Book2_실행_엘지기공기성1차" xfId="18314" xr:uid="{00000000-0005-0000-0000-000023200000}"/>
    <cellStyle name="_입찰표지 _Book2_실행_엘지기공기성1차_건설실행내역1221_건설실행내역1222" xfId="18315" xr:uid="{00000000-0005-0000-0000-000024200000}"/>
    <cellStyle name="_입찰표지 _Book2_실행_철골내역_1차P5 WING 도급내역서(061027)변경전변경후" xfId="18316" xr:uid="{00000000-0005-0000-0000-000025200000}"/>
    <cellStyle name="_입찰표지 _Book2_실행_철골내역_1차최종P5 WING 도급내역서2-1변경" xfId="18317" xr:uid="{00000000-0005-0000-0000-000026200000}"/>
    <cellStyle name="_입찰표지 _Book2_실행_칠서 견적서(0831)" xfId="18318" xr:uid="{00000000-0005-0000-0000-000027200000}"/>
    <cellStyle name="_입찰표지 _Book2_엘지기공기성1차_건설실행내역1221" xfId="18319" xr:uid="{00000000-0005-0000-0000-000028200000}"/>
    <cellStyle name="_입찰표지 _Book2_전도금노무비10월" xfId="18320" xr:uid="{00000000-0005-0000-0000-000029200000}"/>
    <cellStyle name="_입찰표지 _Book2_전도금노무비10월_건설실행내역1221" xfId="18321" xr:uid="{00000000-0005-0000-0000-00002A200000}"/>
    <cellStyle name="_입찰표지 _Book2_전도금노무비10월_실행" xfId="18322" xr:uid="{00000000-0005-0000-0000-00002B200000}"/>
    <cellStyle name="_입찰표지 _Book2_전도금노무비10월_실행_건설실행내역1221" xfId="18323" xr:uid="{00000000-0005-0000-0000-00002C200000}"/>
    <cellStyle name="_입찰표지 _Book2_전도금노무비10월_실행_엘지기공기성1차" xfId="18324" xr:uid="{00000000-0005-0000-0000-00002D200000}"/>
    <cellStyle name="_입찰표지 _Book2_전도금노무비10월_실행_엘지기공기성1차_건설실행내역1221" xfId="18325" xr:uid="{00000000-0005-0000-0000-00002E200000}"/>
    <cellStyle name="_입찰표지 _Book2_전도금노무비10월_실행_엘지기공기성1차_건설실행내역1221_건설실행내역1222" xfId="18326" xr:uid="{00000000-0005-0000-0000-00002F200000}"/>
    <cellStyle name="_입찰표지 _Book2_전도금노무비10월_실행_철골내역" xfId="18327" xr:uid="{00000000-0005-0000-0000-000030200000}"/>
    <cellStyle name="_입찰표지 _Book2_전도금노무비10월_실행_철골내역_1차P5 WING 도급내역서(061027)변경전변경후" xfId="18328" xr:uid="{00000000-0005-0000-0000-000031200000}"/>
    <cellStyle name="_입찰표지 _Book2_전도금노무비10월_실행_철골내역_1차최종P5 WING 도급내역서2" xfId="18329" xr:uid="{00000000-0005-0000-0000-000032200000}"/>
    <cellStyle name="_입찰표지 _Book2_전도금노무비10월_실행_철골내역_1차최종P5 WING 도급내역서2-1변경" xfId="18330" xr:uid="{00000000-0005-0000-0000-000033200000}"/>
    <cellStyle name="_입찰표지 _Book2_전도금노무비10월_실행_철골내역_1차최종P5 WING 도급내역서2변경" xfId="18331" xr:uid="{00000000-0005-0000-0000-000034200000}"/>
    <cellStyle name="_입찰표지 _Book2_전도금노무비10월_실행_칠서 견적서(0831)" xfId="18332" xr:uid="{00000000-0005-0000-0000-000035200000}"/>
    <cellStyle name="_입찰표지 _Book2_전도금노무비10월_엘지기공기성1차" xfId="18333" xr:uid="{00000000-0005-0000-0000-000036200000}"/>
    <cellStyle name="_입찰표지 _Book2_전도금노무비10월_엘지기공기성1차_건설실행내역1221" xfId="18334" xr:uid="{00000000-0005-0000-0000-000037200000}"/>
    <cellStyle name="_입찰표지 _Book2_전도금노무비10월_엘지기공기성1차_건설실행내역1221_건설실행내역1222" xfId="18335" xr:uid="{00000000-0005-0000-0000-000038200000}"/>
    <cellStyle name="_입찰표지 _Book2_전도금노무비10월_철골내역" xfId="18336" xr:uid="{00000000-0005-0000-0000-000039200000}"/>
    <cellStyle name="_입찰표지 _Book2_전도금노무비10월_철골내역_1차P5 WING 도급내역서(061027)변경전변경후" xfId="18337" xr:uid="{00000000-0005-0000-0000-00003A200000}"/>
    <cellStyle name="_입찰표지 _Book2_전도금노무비10월_철골내역_1차최종P5 WING 도급내역서2" xfId="18338" xr:uid="{00000000-0005-0000-0000-00003B200000}"/>
    <cellStyle name="_입찰표지 _Book2_전도금노무비10월_철골내역_1차최종P5 WING 도급내역서2-1변경" xfId="18339" xr:uid="{00000000-0005-0000-0000-00003C200000}"/>
    <cellStyle name="_입찰표지 _Book2_전도금노무비10월_철골내역_1차최종P5 WING 도급내역서2변경" xfId="18340" xr:uid="{00000000-0005-0000-0000-00003D200000}"/>
    <cellStyle name="_입찰표지 _Book2_전도금노무비10월_칠서 견적서(0831)" xfId="18341" xr:uid="{00000000-0005-0000-0000-00003E200000}"/>
    <cellStyle name="_입찰표지 _Book2_철골내역" xfId="18342" xr:uid="{00000000-0005-0000-0000-00003F200000}"/>
    <cellStyle name="_입찰표지 _Book2_철골내역_1차P5 WING 도급내역서(061027)변경전변경후" xfId="18343" xr:uid="{00000000-0005-0000-0000-000040200000}"/>
    <cellStyle name="_입찰표지 _Book2_철골내역_1차최종P5 WING 도급내역서2" xfId="18344" xr:uid="{00000000-0005-0000-0000-000041200000}"/>
    <cellStyle name="_입찰표지 _Book2_철골내역_1차최종P5 WING 도급내역서2-1변경" xfId="18345" xr:uid="{00000000-0005-0000-0000-000042200000}"/>
    <cellStyle name="_입찰표지 _Book2_철골내역_1차최종P5 WING 도급내역서2변경" xfId="18346" xr:uid="{00000000-0005-0000-0000-000043200000}"/>
    <cellStyle name="_입찰표지 _Book2_칠서 견적서(0831)" xfId="18347" xr:uid="{00000000-0005-0000-0000-000044200000}"/>
    <cellStyle name="_입찰표지 _buip (2)" xfId="18348" xr:uid="{00000000-0005-0000-0000-000045200000}"/>
    <cellStyle name="_입찰표지 _buip (2)_1차 실행예산" xfId="18349" xr:uid="{00000000-0005-0000-0000-000046200000}"/>
    <cellStyle name="_입찰표지 _buip (2)_1차 실행예산_A1-공사완료정산서" xfId="18350" xr:uid="{00000000-0005-0000-0000-000047200000}"/>
    <cellStyle name="_입찰표지 _buip (2)_1차 실행예산_LG전자 청주공장 증축공사(단가견적)" xfId="18351" xr:uid="{00000000-0005-0000-0000-000048200000}"/>
    <cellStyle name="_입찰표지 _buip (2)_1차 실행예산_TG-K1 PJT 가실행(06.11.24 ,FINSHING동)" xfId="18352" xr:uid="{00000000-0005-0000-0000-000049200000}"/>
    <cellStyle name="_입찰표지 _buip (2)_1차 실행예산_탕정T8-PJT입찰내역서" xfId="18353" xr:uid="{00000000-0005-0000-0000-00004A200000}"/>
    <cellStyle name="_입찰표지 _buip (2)_1차 실행예산-1" xfId="18354" xr:uid="{00000000-0005-0000-0000-00004B200000}"/>
    <cellStyle name="_입찰표지 _buip (2)_1차 실행예산-1_A1-공사완료정산서" xfId="18355" xr:uid="{00000000-0005-0000-0000-00004C200000}"/>
    <cellStyle name="_입찰표지 _buip (2)_1차 실행예산-1_LG전자 청주공장 증축공사(단가견적)" xfId="18356" xr:uid="{00000000-0005-0000-0000-00004D200000}"/>
    <cellStyle name="_입찰표지 _buip (2)_1차 실행예산-1_TG-K1 PJT 가실행(06.11.24 ,FINSHING동)" xfId="18357" xr:uid="{00000000-0005-0000-0000-00004E200000}"/>
    <cellStyle name="_입찰표지 _buip (2)_1차 실행예산-1_탕정T8-PJT입찰내역서" xfId="18358" xr:uid="{00000000-0005-0000-0000-00004F200000}"/>
    <cellStyle name="_입찰표지 _buip (2)_2차 실행예산-1(2)" xfId="18359" xr:uid="{00000000-0005-0000-0000-000050200000}"/>
    <cellStyle name="_입찰표지 _buip (2)_2차 실행예산-1(2)_A1-공사완료정산서" xfId="18360" xr:uid="{00000000-0005-0000-0000-000051200000}"/>
    <cellStyle name="_입찰표지 _buip (2)_2차 실행예산-1(2)_LG전자 청주공장 증축공사(단가견적)" xfId="18361" xr:uid="{00000000-0005-0000-0000-000052200000}"/>
    <cellStyle name="_입찰표지 _buip (2)_2차 실행예산-1(2)_TG-K1 PJT 가실행(06.11.24 ,FINSHING동)" xfId="18362" xr:uid="{00000000-0005-0000-0000-000053200000}"/>
    <cellStyle name="_입찰표지 _buip (2)_2차 실행예산-1(2)_탕정T8-PJT입찰내역서" xfId="18363" xr:uid="{00000000-0005-0000-0000-000054200000}"/>
    <cellStyle name="_입찰표지 _buip (2)_A1-공사완료정산서" xfId="18364" xr:uid="{00000000-0005-0000-0000-000055200000}"/>
    <cellStyle name="_입찰표지 _buip (2)_LG전자 청주공장 증축공사(단가견적)" xfId="18365" xr:uid="{00000000-0005-0000-0000-000056200000}"/>
    <cellStyle name="_입찰표지 _buip (2)_TG-K1 PJT 가실행(06.11.24 ,FINSHING동)" xfId="18366" xr:uid="{00000000-0005-0000-0000-000057200000}"/>
    <cellStyle name="_입찰표지 _buip (2)_인하대 하이테크센타 신축공사 (견적)" xfId="18367" xr:uid="{00000000-0005-0000-0000-000058200000}"/>
    <cellStyle name="_입찰표지 _buip (2)_인하대 하이테크센타 신축공사 (견적)_A1-공사완료정산서" xfId="18368" xr:uid="{00000000-0005-0000-0000-000059200000}"/>
    <cellStyle name="_입찰표지 _buip (2)_인하대 하이테크센타 신축공사 (견적)_LG전자 청주공장 증축공사(단가견적)" xfId="18369" xr:uid="{00000000-0005-0000-0000-00005A200000}"/>
    <cellStyle name="_입찰표지 _buip (2)_인하대 하이테크센타 신축공사 (견적)_TG-K1 PJT 가실행(06.11.24 ,FINSHING동)" xfId="18370" xr:uid="{00000000-0005-0000-0000-00005B200000}"/>
    <cellStyle name="_입찰표지 _buip (2)_인하대 하이테크센타 신축공사 (견적)_탕정T8-PJT입찰내역서" xfId="18371" xr:uid="{00000000-0005-0000-0000-00005C200000}"/>
    <cellStyle name="_입찰표지 _buip (2)_인하대계약" xfId="18372" xr:uid="{00000000-0005-0000-0000-00005D200000}"/>
    <cellStyle name="_입찰표지 _buip (2)_인하대계약_A1-공사완료정산서" xfId="18373" xr:uid="{00000000-0005-0000-0000-00005E200000}"/>
    <cellStyle name="_입찰표지 _buip (2)_인하대계약_LG전자 청주공장 증축공사(단가견적)" xfId="18374" xr:uid="{00000000-0005-0000-0000-00005F200000}"/>
    <cellStyle name="_입찰표지 _buip (2)_인하대계약_TG-K1 PJT 가실행(06.11.24 ,FINSHING동)" xfId="18375" xr:uid="{00000000-0005-0000-0000-000060200000}"/>
    <cellStyle name="_입찰표지 _buip (2)_인하대계약_탕정T8-PJT입찰내역서" xfId="18376" xr:uid="{00000000-0005-0000-0000-000061200000}"/>
    <cellStyle name="_입찰표지 _buip (2)_중간정산예정서-12065" xfId="18377" xr:uid="{00000000-0005-0000-0000-000062200000}"/>
    <cellStyle name="_입찰표지 _buip (2)_중간정산예정서-12065_A1-공사완료정산서" xfId="18378" xr:uid="{00000000-0005-0000-0000-000063200000}"/>
    <cellStyle name="_입찰표지 _buip (2)_중간정산예정서-12065_LG전자 청주공장 증축공사(단가견적)" xfId="18379" xr:uid="{00000000-0005-0000-0000-000064200000}"/>
    <cellStyle name="_입찰표지 _buip (2)_중간정산예정서-12065_TG-K1 PJT 가실행(06.11.24 ,FINSHING동)" xfId="18380" xr:uid="{00000000-0005-0000-0000-000065200000}"/>
    <cellStyle name="_입찰표지 _buip (2)_중간정산예정서-12065_탕정T8-PJT입찰내역서" xfId="18381" xr:uid="{00000000-0005-0000-0000-000066200000}"/>
    <cellStyle name="_입찰표지 _buip (2)_탕정T8-PJT입찰내역서" xfId="18382" xr:uid="{00000000-0005-0000-0000-000067200000}"/>
    <cellStyle name="_입찰표지 _ip (2)" xfId="18383" xr:uid="{00000000-0005-0000-0000-000068200000}"/>
    <cellStyle name="_입찰표지 _ip (2)_1차 실행예산" xfId="18384" xr:uid="{00000000-0005-0000-0000-000069200000}"/>
    <cellStyle name="_입찰표지 _ip (2)_1차 실행예산_A1-공사완료정산서" xfId="18385" xr:uid="{00000000-0005-0000-0000-00006A200000}"/>
    <cellStyle name="_입찰표지 _ip (2)_1차 실행예산_LG전자 청주공장 증축공사(단가견적)" xfId="18386" xr:uid="{00000000-0005-0000-0000-00006B200000}"/>
    <cellStyle name="_입찰표지 _ip (2)_1차 실행예산_TG-K1 PJT 가실행(06.11.24 ,FINSHING동)" xfId="18387" xr:uid="{00000000-0005-0000-0000-00006C200000}"/>
    <cellStyle name="_입찰표지 _ip (2)_1차 실행예산_탕정T8-PJT입찰내역서" xfId="18388" xr:uid="{00000000-0005-0000-0000-00006D200000}"/>
    <cellStyle name="_입찰표지 _ip (2)_1차 실행예산-1" xfId="18389" xr:uid="{00000000-0005-0000-0000-00006E200000}"/>
    <cellStyle name="_입찰표지 _ip (2)_1차 실행예산-1_A1-공사완료정산서" xfId="18390" xr:uid="{00000000-0005-0000-0000-00006F200000}"/>
    <cellStyle name="_입찰표지 _ip (2)_1차 실행예산-1_LG전자 청주공장 증축공사(단가견적)" xfId="18391" xr:uid="{00000000-0005-0000-0000-000070200000}"/>
    <cellStyle name="_입찰표지 _ip (2)_1차 실행예산-1_TG-K1 PJT 가실행(06.11.24 ,FINSHING동)" xfId="18392" xr:uid="{00000000-0005-0000-0000-000071200000}"/>
    <cellStyle name="_입찰표지 _ip (2)_1차 실행예산-1_탕정T8-PJT입찰내역서" xfId="18393" xr:uid="{00000000-0005-0000-0000-000072200000}"/>
    <cellStyle name="_입찰표지 _ip (2)_2차 실행예산-1(2)" xfId="18394" xr:uid="{00000000-0005-0000-0000-000073200000}"/>
    <cellStyle name="_입찰표지 _ip (2)_2차 실행예산-1(2)_A1-공사완료정산서" xfId="18395" xr:uid="{00000000-0005-0000-0000-000074200000}"/>
    <cellStyle name="_입찰표지 _ip (2)_2차 실행예산-1(2)_LG전자 청주공장 증축공사(단가견적)" xfId="18396" xr:uid="{00000000-0005-0000-0000-000075200000}"/>
    <cellStyle name="_입찰표지 _ip (2)_2차 실행예산-1(2)_TG-K1 PJT 가실행(06.11.24 ,FINSHING동)" xfId="18397" xr:uid="{00000000-0005-0000-0000-000076200000}"/>
    <cellStyle name="_입찰표지 _ip (2)_2차 실행예산-1(2)_탕정T8-PJT입찰내역서" xfId="18398" xr:uid="{00000000-0005-0000-0000-000077200000}"/>
    <cellStyle name="_입찰표지 _ip (2)_A1-공사완료정산서" xfId="18399" xr:uid="{00000000-0005-0000-0000-000078200000}"/>
    <cellStyle name="_입찰표지 _ip (2)_LG전자 청주공장 증축공사(단가견적)" xfId="18400" xr:uid="{00000000-0005-0000-0000-000079200000}"/>
    <cellStyle name="_입찰표지 _ip (2)_TG-K1 PJT 가실행(06.11.24 ,FINSHING동)" xfId="18401" xr:uid="{00000000-0005-0000-0000-00007A200000}"/>
    <cellStyle name="_입찰표지 _ip (2)_인하대 하이테크센타 신축공사 (견적)" xfId="18402" xr:uid="{00000000-0005-0000-0000-00007B200000}"/>
    <cellStyle name="_입찰표지 _ip (2)_인하대 하이테크센타 신축공사 (견적)_A1-공사완료정산서" xfId="18403" xr:uid="{00000000-0005-0000-0000-00007C200000}"/>
    <cellStyle name="_입찰표지 _ip (2)_인하대 하이테크센타 신축공사 (견적)_LG전자 청주공장 증축공사(단가견적)" xfId="18404" xr:uid="{00000000-0005-0000-0000-00007D200000}"/>
    <cellStyle name="_입찰표지 _ip (2)_인하대 하이테크센타 신축공사 (견적)_TG-K1 PJT 가실행(06.11.24 ,FINSHING동)" xfId="18405" xr:uid="{00000000-0005-0000-0000-00007E200000}"/>
    <cellStyle name="_입찰표지 _ip (2)_인하대 하이테크센타 신축공사 (견적)_탕정T8-PJT입찰내역서" xfId="18406" xr:uid="{00000000-0005-0000-0000-00007F200000}"/>
    <cellStyle name="_입찰표지 _ip (2)_인하대계약" xfId="18407" xr:uid="{00000000-0005-0000-0000-000080200000}"/>
    <cellStyle name="_입찰표지 _ip (2)_인하대계약_A1-공사완료정산서" xfId="18408" xr:uid="{00000000-0005-0000-0000-000081200000}"/>
    <cellStyle name="_입찰표지 _ip (2)_인하대계약_LG전자 청주공장 증축공사(단가견적)" xfId="18409" xr:uid="{00000000-0005-0000-0000-000082200000}"/>
    <cellStyle name="_입찰표지 _ip (2)_인하대계약_TG-K1 PJT 가실행(06.11.24 ,FINSHING동)" xfId="18410" xr:uid="{00000000-0005-0000-0000-000083200000}"/>
    <cellStyle name="_입찰표지 _ip (2)_인하대계약_탕정T8-PJT입찰내역서" xfId="18411" xr:uid="{00000000-0005-0000-0000-000084200000}"/>
    <cellStyle name="_입찰표지 _ip (2)_중간정산예정서-12065" xfId="18412" xr:uid="{00000000-0005-0000-0000-000085200000}"/>
    <cellStyle name="_입찰표지 _ip (2)_중간정산예정서-12065_A1-공사완료정산서" xfId="18413" xr:uid="{00000000-0005-0000-0000-000086200000}"/>
    <cellStyle name="_입찰표지 _ip (2)_중간정산예정서-12065_LG전자 청주공장 증축공사(단가견적)" xfId="18414" xr:uid="{00000000-0005-0000-0000-000087200000}"/>
    <cellStyle name="_입찰표지 _ip (2)_중간정산예정서-12065_TG-K1 PJT 가실행(06.11.24 ,FINSHING동)" xfId="18415" xr:uid="{00000000-0005-0000-0000-000088200000}"/>
    <cellStyle name="_입찰표지 _ip (2)_중간정산예정서-12065_탕정T8-PJT입찰내역서" xfId="18416" xr:uid="{00000000-0005-0000-0000-000089200000}"/>
    <cellStyle name="_입찰표지 _ip (2)_탕정T8-PJT입찰내역서" xfId="18417" xr:uid="{00000000-0005-0000-0000-00008A200000}"/>
    <cellStyle name="_입찰표지 _jipbun (2)" xfId="18418" xr:uid="{00000000-0005-0000-0000-00008B200000}"/>
    <cellStyle name="_입찰표지 _jipbun (2)_1차 실행예산" xfId="18419" xr:uid="{00000000-0005-0000-0000-00008C200000}"/>
    <cellStyle name="_입찰표지 _jipbun (2)_1차 실행예산_A1-공사완료정산서" xfId="18420" xr:uid="{00000000-0005-0000-0000-00008D200000}"/>
    <cellStyle name="_입찰표지 _jipbun (2)_1차 실행예산_LG전자 청주공장 증축공사(단가견적)" xfId="18421" xr:uid="{00000000-0005-0000-0000-00008E200000}"/>
    <cellStyle name="_입찰표지 _jipbun (2)_1차 실행예산_TG-K1 PJT 가실행(06.11.24 ,FINSHING동)" xfId="18422" xr:uid="{00000000-0005-0000-0000-00008F200000}"/>
    <cellStyle name="_입찰표지 _jipbun (2)_1차 실행예산_탕정T8-PJT입찰내역서" xfId="18423" xr:uid="{00000000-0005-0000-0000-000090200000}"/>
    <cellStyle name="_입찰표지 _jipbun (2)_1차 실행예산-1" xfId="18424" xr:uid="{00000000-0005-0000-0000-000091200000}"/>
    <cellStyle name="_입찰표지 _jipbun (2)_1차 실행예산-1_A1-공사완료정산서" xfId="18425" xr:uid="{00000000-0005-0000-0000-000092200000}"/>
    <cellStyle name="_입찰표지 _jipbun (2)_1차 실행예산-1_LG전자 청주공장 증축공사(단가견적)" xfId="18426" xr:uid="{00000000-0005-0000-0000-000093200000}"/>
    <cellStyle name="_입찰표지 _jipbun (2)_1차 실행예산-1_TG-K1 PJT 가실행(06.11.24 ,FINSHING동)" xfId="18427" xr:uid="{00000000-0005-0000-0000-000094200000}"/>
    <cellStyle name="_입찰표지 _jipbun (2)_1차 실행예산-1_탕정T8-PJT입찰내역서" xfId="18428" xr:uid="{00000000-0005-0000-0000-000095200000}"/>
    <cellStyle name="_입찰표지 _jipbun (2)_2차 실행예산-1(2)" xfId="18429" xr:uid="{00000000-0005-0000-0000-000096200000}"/>
    <cellStyle name="_입찰표지 _jipbun (2)_2차 실행예산-1(2)_A1-공사완료정산서" xfId="18430" xr:uid="{00000000-0005-0000-0000-000097200000}"/>
    <cellStyle name="_입찰표지 _jipbun (2)_2차 실행예산-1(2)_LG전자 청주공장 증축공사(단가견적)" xfId="18431" xr:uid="{00000000-0005-0000-0000-000098200000}"/>
    <cellStyle name="_입찰표지 _jipbun (2)_2차 실행예산-1(2)_TG-K1 PJT 가실행(06.11.24 ,FINSHING동)" xfId="18432" xr:uid="{00000000-0005-0000-0000-000099200000}"/>
    <cellStyle name="_입찰표지 _jipbun (2)_2차 실행예산-1(2)_탕정T8-PJT입찰내역서" xfId="18433" xr:uid="{00000000-0005-0000-0000-00009A200000}"/>
    <cellStyle name="_입찰표지 _jipbun (2)_A1-공사완료정산서" xfId="18434" xr:uid="{00000000-0005-0000-0000-00009B200000}"/>
    <cellStyle name="_입찰표지 _jipbun (2)_LG전자 청주공장 증축공사(단가견적)" xfId="18435" xr:uid="{00000000-0005-0000-0000-00009C200000}"/>
    <cellStyle name="_입찰표지 _jipbun (2)_TG-K1 PJT 가실행(06.11.24 ,FINSHING동)" xfId="18436" xr:uid="{00000000-0005-0000-0000-00009D200000}"/>
    <cellStyle name="_입찰표지 _jipbun (2)_인하대 하이테크센타 신축공사 (견적)" xfId="18437" xr:uid="{00000000-0005-0000-0000-00009E200000}"/>
    <cellStyle name="_입찰표지 _jipbun (2)_인하대 하이테크센타 신축공사 (견적)_A1-공사완료정산서" xfId="18438" xr:uid="{00000000-0005-0000-0000-00009F200000}"/>
    <cellStyle name="_입찰표지 _jipbun (2)_인하대 하이테크센타 신축공사 (견적)_LG전자 청주공장 증축공사(단가견적)" xfId="18439" xr:uid="{00000000-0005-0000-0000-0000A0200000}"/>
    <cellStyle name="_입찰표지 _jipbun (2)_인하대 하이테크센타 신축공사 (견적)_탕정T8-PJT입찰내역서" xfId="18440" xr:uid="{00000000-0005-0000-0000-0000A1200000}"/>
    <cellStyle name="_입찰표지 _jipbun (2)_인하대계약_A1-공사완료정산서" xfId="18441" xr:uid="{00000000-0005-0000-0000-0000A2200000}"/>
    <cellStyle name="_입찰표지 _jipbun (2)_인하대계약_TG-K1 PJT 가실행(06.11.24 ,FINSHING동)" xfId="18442" xr:uid="{00000000-0005-0000-0000-0000A3200000}"/>
    <cellStyle name="_입찰표지 _jipbun (2)_중간정산예정서-12065" xfId="18443" xr:uid="{00000000-0005-0000-0000-0000A4200000}"/>
    <cellStyle name="_입찰표지 _jipbun (2)_중간정산예정서-12065_LG전자 청주공장 증축공사(단가견적)" xfId="18444" xr:uid="{00000000-0005-0000-0000-0000A5200000}"/>
    <cellStyle name="_입찰표지 _jipbun (2)_탕정T8-PJT입찰내역서" xfId="18445" xr:uid="{00000000-0005-0000-0000-0000A6200000}"/>
    <cellStyle name="_입찰표지 _TG-K1 PJT 가실행(06.11.24 ,FINSHING동)" xfId="18446" xr:uid="{00000000-0005-0000-0000-0000A7200000}"/>
    <cellStyle name="_입찰표지 _건국대병원_건국대학교공내역1028_건국대학교공내역1028_협조전" xfId="18447" xr:uid="{00000000-0005-0000-0000-0000A8200000}"/>
    <cellStyle name="_입찰표지 _건국대병원_협조전" xfId="18448" xr:uid="{00000000-0005-0000-0000-0000A9200000}"/>
    <cellStyle name="_입찰표지 _건국대학교공내역1028_협조전_협조전" xfId="18449" xr:uid="{00000000-0005-0000-0000-0000AA200000}"/>
    <cellStyle name="_입찰표지 _건국대학교병원 견적_미동_건국대학교공내역1028_건국대학교공내역1028_협조전" xfId="18450" xr:uid="{00000000-0005-0000-0000-0000AB200000}"/>
    <cellStyle name="_입찰표지 _건국대학교병원 견적_미동_협조전" xfId="18451" xr:uid="{00000000-0005-0000-0000-0000AC200000}"/>
    <cellStyle name="_입찰표지 _건국대학교부대입찰업체견적서" xfId="18452" xr:uid="{00000000-0005-0000-0000-0000AD200000}"/>
    <cellStyle name="_입찰표지 _건국대학교부대입찰업체견적서_건국대학교공내역1028_건국대학교공내역1028" xfId="18453" xr:uid="{00000000-0005-0000-0000-0000AE200000}"/>
    <cellStyle name="_입찰표지 _건국대학교부대입찰업체견적서_건국대학교공내역1028_건국대학교공내역1028_협조전_협조전" xfId="18454" xr:uid="{00000000-0005-0000-0000-0000AF200000}"/>
    <cellStyle name="_입찰표지 _건국대학교부대입찰업체견적서_건국대학교공내역1028_협조전_협조전" xfId="18455" xr:uid="{00000000-0005-0000-0000-0000B0200000}"/>
    <cellStyle name="_입찰표지 _건국대학교부대입찰업체견적서_협조전_협조전" xfId="18456" xr:uid="{00000000-0005-0000-0000-0000B1200000}"/>
    <cellStyle name="_입찰표지 _건설실행내역1221_건설실행내역1222" xfId="18457" xr:uid="{00000000-0005-0000-0000-0000B2200000}"/>
    <cellStyle name="_입찰표지 _검암2차사전공사(본사검토) " xfId="3908" xr:uid="{00000000-0005-0000-0000-0000B3200000}"/>
    <cellStyle name="_입찰표지 _검암2차사전공사(본사검토) _파일사전공사본사최종" xfId="3909" xr:uid="{00000000-0005-0000-0000-0000B4200000}"/>
    <cellStyle name="_입찰표지 _견적서 (토취장)" xfId="18458" xr:uid="{00000000-0005-0000-0000-0000B5200000}"/>
    <cellStyle name="_입찰표지 _고서담양1공구(쌍용건설)" xfId="18459" xr:uid="{00000000-0005-0000-0000-0000B6200000}"/>
    <cellStyle name="_입찰표지 _고서담양1공구(쌍용건설)_부천종합터미널신축공사" xfId="18460" xr:uid="{00000000-0005-0000-0000-0000B7200000}"/>
    <cellStyle name="_입찰표지 _고창장성3공구(가실행-최종)" xfId="3910" xr:uid="{00000000-0005-0000-0000-0000B8200000}"/>
    <cellStyle name="_입찰표지 _고창장성3공구(가실행-최종)_기성내역서(01회)" xfId="3911" xr:uid="{00000000-0005-0000-0000-0000B9200000}"/>
    <cellStyle name="_입찰표지 _고창장성3공구(가실행-최종)_내역서(정리)" xfId="3912" xr:uid="{00000000-0005-0000-0000-0000BA200000}"/>
    <cellStyle name="_입찰표지 _고창장성3공구(가실행-최종)_도급기성(2003년12월)" xfId="3913" xr:uid="{00000000-0005-0000-0000-0000BB200000}"/>
    <cellStyle name="_입찰표지 _고창장성3공구(가실행-최종)_도급기성(2003년4월)" xfId="3914" xr:uid="{00000000-0005-0000-0000-0000BC200000}"/>
    <cellStyle name="_입찰표지 _고창장성3공구(가실행-최종)_도급기성(2003년5월)" xfId="3915" xr:uid="{00000000-0005-0000-0000-0000BD200000}"/>
    <cellStyle name="_입찰표지 _고창장성3공구(가실행-최종)_도급기성(2003년9월)" xfId="3916" xr:uid="{00000000-0005-0000-0000-0000BE200000}"/>
    <cellStyle name="_입찰표지 _고창장성3공구(가실행-최종)_도급내역서" xfId="3917" xr:uid="{00000000-0005-0000-0000-0000BF200000}"/>
    <cellStyle name="_입찰표지 _고창장성3공구(가실행-최종)_도급내역서(고창-장성3공구)" xfId="3918" xr:uid="{00000000-0005-0000-0000-0000C0200000}"/>
    <cellStyle name="_입찰표지 _고창장성3공구(가실행-최종)_발주설계서(2003년)" xfId="3919" xr:uid="{00000000-0005-0000-0000-0000C1200000}"/>
    <cellStyle name="_입찰표지 _고창장성3공구(가실행-최종)_설계예산서" xfId="3920" xr:uid="{00000000-0005-0000-0000-0000C2200000}"/>
    <cellStyle name="_입찰표지 _고창장성3공구(가실행-최종)_실행내역서(정리)" xfId="3921" xr:uid="{00000000-0005-0000-0000-0000C3200000}"/>
    <cellStyle name="_입찰표지 _광장주차장" xfId="18461" xr:uid="{00000000-0005-0000-0000-0000C4200000}"/>
    <cellStyle name="_입찰표지 _광장주차장_내역변경정리(시너스2007.08)" xfId="18462" xr:uid="{00000000-0005-0000-0000-0000C5200000}"/>
    <cellStyle name="_입찰표지 _광장주차장_내역변경정리(시너스2007.08)_내역변경정리(윤배열과장검토)-최종" xfId="18463" xr:uid="{00000000-0005-0000-0000-0000C6200000}"/>
    <cellStyle name="_입찰표지 _광장주차장_내역변경정리(카펠라)" xfId="18464" xr:uid="{00000000-0005-0000-0000-0000C7200000}"/>
    <cellStyle name="_입찰표지 _광장주차장_내역변경정리(카펠라)_내역변경정리(윤배열과장검토)-최종" xfId="18465" xr:uid="{00000000-0005-0000-0000-0000C8200000}"/>
    <cellStyle name="_입찰표지 _광주차체전기(성전사제출)" xfId="18466" xr:uid="{00000000-0005-0000-0000-0000C9200000}"/>
    <cellStyle name="_입찰표지 _광주평동투찰" xfId="18467" xr:uid="{00000000-0005-0000-0000-0000CA200000}"/>
    <cellStyle name="_입찰표지 _광주평동품의1" xfId="18468" xr:uid="{00000000-0005-0000-0000-0000CB200000}"/>
    <cellStyle name="_입찰표지 _교량별공사비" xfId="18469" xr:uid="{00000000-0005-0000-0000-0000CC200000}"/>
    <cellStyle name="_입찰표지 _교량별공사비_00_보고자료(1020)" xfId="18470" xr:uid="{00000000-0005-0000-0000-0000CD200000}"/>
    <cellStyle name="_입찰표지 _교량별공사비_2004년하반기토목운영계획(0813)" xfId="18471" xr:uid="{00000000-0005-0000-0000-0000CE200000}"/>
    <cellStyle name="_입찰표지 _교량별공사비_2004년하반기토목운영계획(0813)_00_보고자료(1020)" xfId="18472" xr:uid="{00000000-0005-0000-0000-0000CF200000}"/>
    <cellStyle name="_입찰표지 _교량별공사비_2004년하반기토목운영계획(0813)_전체배치도(공사현장)" xfId="18473" xr:uid="{00000000-0005-0000-0000-0000D0200000}"/>
    <cellStyle name="_입찰표지 _교량별공사비_전체배치도(공사현장)" xfId="18474" xr:uid="{00000000-0005-0000-0000-0000D1200000}"/>
    <cellStyle name="_입찰표지 _교량별공사비_착수보고서2-2" xfId="18475" xr:uid="{00000000-0005-0000-0000-0000D2200000}"/>
    <cellStyle name="_입찰표지 _교량별공사비_착수보고서2-2_00_보고자료(1020)" xfId="18476" xr:uid="{00000000-0005-0000-0000-0000D3200000}"/>
    <cellStyle name="_입찰표지 _교량별공사비_착수보고서2-2_2004년하반기토목운영계획(0813)" xfId="18477" xr:uid="{00000000-0005-0000-0000-0000D4200000}"/>
    <cellStyle name="_입찰표지 _교량별공사비_착수보고서2-2_2004년하반기토목운영계획(0813)_00_보고자료(1020)" xfId="18478" xr:uid="{00000000-0005-0000-0000-0000D5200000}"/>
    <cellStyle name="_입찰표지 _교량별공사비_착수보고서2-2_2004년하반기토목운영계획(0813)_전체배치도(공사현장)" xfId="18479" xr:uid="{00000000-0005-0000-0000-0000D6200000}"/>
    <cellStyle name="_입찰표지 _교량별공사비_착수보고서2-2_전체배치도(공사현장)" xfId="18480" xr:uid="{00000000-0005-0000-0000-0000D7200000}"/>
    <cellStyle name="_입찰표지 _교량별공사비_착수보고서2-2_착수보고서(본사)" xfId="18481" xr:uid="{00000000-0005-0000-0000-0000D8200000}"/>
    <cellStyle name="_입찰표지 _교량별공사비_착수보고서2-2_착수보고서(본사)_00_보고자료(1020)" xfId="18482" xr:uid="{00000000-0005-0000-0000-0000D9200000}"/>
    <cellStyle name="_입찰표지 _교량별공사비_착수보고서2-2_착수보고서(본사)_2004년하반기토목운영계획(0813)" xfId="18483" xr:uid="{00000000-0005-0000-0000-0000DA200000}"/>
    <cellStyle name="_입찰표지 _교량별공사비_착수보고서2-2_착수보고서(본사)_2004년하반기토목운영계획(0813)_00_보고자료(1020)" xfId="18484" xr:uid="{00000000-0005-0000-0000-0000DB200000}"/>
    <cellStyle name="_입찰표지 _교량별공사비_착수보고서2-2_착수보고서(본사)_2004년하반기토목운영계획(0813)_전체배치도(공사현장)" xfId="18485" xr:uid="{00000000-0005-0000-0000-0000DC200000}"/>
    <cellStyle name="_입찰표지 _교량별공사비_착수보고서2-2_착수보고서(본사)_전체배치도(공사현장)" xfId="18486" xr:uid="{00000000-0005-0000-0000-0000DD200000}"/>
    <cellStyle name="_입찰표지 _교량별공사비_착수보고서2-2_착수보고서1" xfId="18487" xr:uid="{00000000-0005-0000-0000-0000DE200000}"/>
    <cellStyle name="_입찰표지 _교량별공사비_착수보고서2-2_착수보고서1_00_보고자료(1020)" xfId="18488" xr:uid="{00000000-0005-0000-0000-0000DF200000}"/>
    <cellStyle name="_입찰표지 _교량별공사비_착수보고서2-2_착수보고서1_2004년하반기토목운영계획(0813)" xfId="18489" xr:uid="{00000000-0005-0000-0000-0000E0200000}"/>
    <cellStyle name="_입찰표지 _교량별공사비_착수보고서2-2_착수보고서1_2004년하반기토목운영계획(0813)_00_보고자료(1020)" xfId="18490" xr:uid="{00000000-0005-0000-0000-0000E1200000}"/>
    <cellStyle name="_입찰표지 _교량별공사비_착수보고서2-2_착수보고서1_2004년하반기토목운영계획(0813)_전체배치도(공사현장)" xfId="18491" xr:uid="{00000000-0005-0000-0000-0000E2200000}"/>
    <cellStyle name="_입찰표지 _교량별공사비_착수보고서2-2_착수보고서1_전체배치도(공사현장)" xfId="18492" xr:uid="{00000000-0005-0000-0000-0000E3200000}"/>
    <cellStyle name="_입찰표지 _교량별공사비_착수보고서2-2_평택공정표(2004-1)" xfId="18493" xr:uid="{00000000-0005-0000-0000-0000E4200000}"/>
    <cellStyle name="_입찰표지 _교량별공사비_착수보고서2-2_평택공정표(2004-1)_00_보고자료(1020)" xfId="18494" xr:uid="{00000000-0005-0000-0000-0000E5200000}"/>
    <cellStyle name="_입찰표지 _교량별공사비_착수보고서2-2_평택공정표(2004-1)_2004년하반기토목운영계획(0813)" xfId="18495" xr:uid="{00000000-0005-0000-0000-0000E6200000}"/>
    <cellStyle name="_입찰표지 _교량별공사비_착수보고서2-2_평택공정표(2004-1)_2004년하반기토목운영계획(0813)_00_보고자료(1020)" xfId="18496" xr:uid="{00000000-0005-0000-0000-0000E7200000}"/>
    <cellStyle name="_입찰표지 _교량별공사비_착수보고서2-2_평택공정표(2004-1)_2004년하반기토목운영계획(0813)_전체배치도(공사현장)" xfId="18497" xr:uid="{00000000-0005-0000-0000-0000E8200000}"/>
    <cellStyle name="_입찰표지 _교량별공사비_착수보고서2-2_평택공정표(2004-1)_전체배치도(공사현장)" xfId="18498" xr:uid="{00000000-0005-0000-0000-0000E9200000}"/>
    <cellStyle name="_입찰표지 _내역변경정리(시너스2007.08)" xfId="18499" xr:uid="{00000000-0005-0000-0000-0000EA200000}"/>
    <cellStyle name="_입찰표지 _내역변경정리(시너스2007.08)_내역변경정리(윤배열과장검토)-최종" xfId="18500" xr:uid="{00000000-0005-0000-0000-0000EB200000}"/>
    <cellStyle name="_입찰표지 _내역변경정리(카펠라)" xfId="18501" xr:uid="{00000000-0005-0000-0000-0000EC200000}"/>
    <cellStyle name="_입찰표지 _내역변경정리(카펠라)_내역변경정리(윤배열과장검토)-최종" xfId="18502" xr:uid="{00000000-0005-0000-0000-0000ED200000}"/>
    <cellStyle name="_입찰표지 _내역양식(명전)" xfId="18503" xr:uid="{00000000-0005-0000-0000-0000EE200000}"/>
    <cellStyle name="_입찰표지 _내역양식(명전)_산재보험케어센터 내역서" xfId="18504" xr:uid="{00000000-0005-0000-0000-0000EF200000}"/>
    <cellStyle name="_입찰표지 _내역양식(명전)_산재보험케어센터(설비공내역)" xfId="18505" xr:uid="{00000000-0005-0000-0000-0000F0200000}"/>
    <cellStyle name="_입찰표지 _노원문화회관전기" xfId="18506" xr:uid="{00000000-0005-0000-0000-0000F1200000}"/>
    <cellStyle name="_입찰표지 _노원문화회관전기_내역변경정리(시너스2007.08)" xfId="18507" xr:uid="{00000000-0005-0000-0000-0000F2200000}"/>
    <cellStyle name="_입찰표지 _노원문화회관전기_내역변경정리(시너스2007.08)_내역변경정리(윤배열과장검토)-최종" xfId="18508" xr:uid="{00000000-0005-0000-0000-0000F3200000}"/>
    <cellStyle name="_입찰표지 _노원문화회관전기_내역변경정리(카펠라)" xfId="18509" xr:uid="{00000000-0005-0000-0000-0000F4200000}"/>
    <cellStyle name="_입찰표지 _노원문화회관전기_내역변경정리(카펠라)_내역변경정리(윤배열과장검토)-최종" xfId="18510" xr:uid="{00000000-0005-0000-0000-0000F5200000}"/>
    <cellStyle name="_입찰표지 _노원문화회관전기_신사동업무시설빌딩분리" xfId="18511" xr:uid="{00000000-0005-0000-0000-0000F6200000}"/>
    <cellStyle name="_입찰표지 _노원문화회관전기_신사동업무시설빌딩분리_내역변경정리(시너스2007.08)" xfId="18512" xr:uid="{00000000-0005-0000-0000-0000F7200000}"/>
    <cellStyle name="_입찰표지 _노원문화회관전기_신사동업무시설빌딩분리_내역변경정리(시너스2007.08)_내역변경정리(윤배열과장검토)-최종" xfId="18513" xr:uid="{00000000-0005-0000-0000-0000F8200000}"/>
    <cellStyle name="_입찰표지 _노원문화회관전기_신사동업무시설빌딩분리_내역변경정리(카펠라)" xfId="18514" xr:uid="{00000000-0005-0000-0000-0000F9200000}"/>
    <cellStyle name="_입찰표지 _노원문화회관전기_신사동업무시설빌딩분리_내역변경정리(카펠라)_내역변경정리(윤배열과장검토)-최종" xfId="18515" xr:uid="{00000000-0005-0000-0000-0000FA200000}"/>
    <cellStyle name="_입찰표지 _노원문화회관전기_입찰견적서(제출)" xfId="18516" xr:uid="{00000000-0005-0000-0000-0000FB200000}"/>
    <cellStyle name="_입찰표지 _노원문화회관전기_입찰견적서(제출)_내역변경정리(시너스2007.08)" xfId="18517" xr:uid="{00000000-0005-0000-0000-0000FC200000}"/>
    <cellStyle name="_입찰표지 _노원문화회관전기_입찰견적서(제출)_내역변경정리(시너스2007.08)_내역변경정리(윤배열과장검토)-최종" xfId="18518" xr:uid="{00000000-0005-0000-0000-0000FD200000}"/>
    <cellStyle name="_입찰표지 _노원문화회관전기_입찰견적서(제출)_내역변경정리(카펠라)" xfId="18519" xr:uid="{00000000-0005-0000-0000-0000FE200000}"/>
    <cellStyle name="_입찰표지 _노원문화회관전기_입찰견적서(제출)_내역변경정리(카펠라)_내역변경정리(윤배열과장검토)-최종" xfId="18520" xr:uid="{00000000-0005-0000-0000-0000FF200000}"/>
    <cellStyle name="_입찰표지 _노원문화회관전기_입찰견적서(제출-세원NEGO)" xfId="18521" xr:uid="{00000000-0005-0000-0000-000000210000}"/>
    <cellStyle name="_입찰표지 _노원문화회관전기_입찰견적서(제출-세원NEGO)_내역변경정리(시너스2007.08)" xfId="18522" xr:uid="{00000000-0005-0000-0000-000001210000}"/>
    <cellStyle name="_입찰표지 _노원문화회관전기_입찰견적서(제출-세원NEGO)_내역변경정리(시너스2007.08)_내역변경정리(윤배열과장검토)-최종" xfId="18523" xr:uid="{00000000-0005-0000-0000-000002210000}"/>
    <cellStyle name="_입찰표지 _노원문화회관전기_입찰견적서(제출-세원NEGO)_내역변경정리(카펠라)" xfId="18524" xr:uid="{00000000-0005-0000-0000-000003210000}"/>
    <cellStyle name="_입찰표지 _노원문화회관전기_입찰견적서(제출-세원NEGO)_내역변경정리(카펠라)_내역변경정리(윤배열과장검토)-최종" xfId="18525" xr:uid="{00000000-0005-0000-0000-000004210000}"/>
    <cellStyle name="_입찰표지 _노원문화회관전기_입찰견적서(제출-수정)" xfId="18526" xr:uid="{00000000-0005-0000-0000-000005210000}"/>
    <cellStyle name="_입찰표지 _노원문화회관전기_입찰견적서(제출-수정)_내역변경정리(시너스2007.08)" xfId="18527" xr:uid="{00000000-0005-0000-0000-000006210000}"/>
    <cellStyle name="_입찰표지 _노원문화회관전기_입찰견적서(제출-수정)_내역변경정리(시너스2007.08)_내역변경정리(윤배열과장검토)-최종" xfId="18528" xr:uid="{00000000-0005-0000-0000-000007210000}"/>
    <cellStyle name="_입찰표지 _노원문화회관전기_입찰견적서(제출-수정)_내역변경정리(카펠라)" xfId="18529" xr:uid="{00000000-0005-0000-0000-000008210000}"/>
    <cellStyle name="_입찰표지 _노원문화회관전기_입찰견적서(제출-수정)_내역변경정리(카펠라)_내역변경정리(윤배열과장검토)-최종" xfId="18530" xr:uid="{00000000-0005-0000-0000-000009210000}"/>
    <cellStyle name="_입찰표지 _대비표(정릉,미아,영종도1,2차)" xfId="18531" xr:uid="{00000000-0005-0000-0000-00000A210000}"/>
    <cellStyle name="_입찰표지 _대비표(정릉,미아,영종도1,2차)_건축업무담당" xfId="18532" xr:uid="{00000000-0005-0000-0000-00000B210000}"/>
    <cellStyle name="_입찰표지 _대비표(정릉,미아,영종도1,2차)_회의록(서부사장)" xfId="18533" xr:uid="{00000000-0005-0000-0000-00000C210000}"/>
    <cellStyle name="_입찰표지 _대안내역,실행" xfId="18534" xr:uid="{00000000-0005-0000-0000-00000D210000}"/>
    <cellStyle name="_입찰표지 _대안내역,실행_00_보고자료(1020)" xfId="18535" xr:uid="{00000000-0005-0000-0000-00000E210000}"/>
    <cellStyle name="_입찰표지 _대안내역,실행_2004년하반기토목운영계획(0813)" xfId="18536" xr:uid="{00000000-0005-0000-0000-00000F210000}"/>
    <cellStyle name="_입찰표지 _대안내역,실행_2004년하반기토목운영계획(0813)_00_보고자료(1020)" xfId="18537" xr:uid="{00000000-0005-0000-0000-000010210000}"/>
    <cellStyle name="_입찰표지 _대안내역,실행_2004년하반기토목운영계획(0813)_전체배치도(공사현장)" xfId="18538" xr:uid="{00000000-0005-0000-0000-000011210000}"/>
    <cellStyle name="_입찰표지 _대안내역,실행_전체배치도(공사현장)" xfId="18539" xr:uid="{00000000-0005-0000-0000-000012210000}"/>
    <cellStyle name="_입찰표지 _대안내역,실행_착수보고서2-2" xfId="18540" xr:uid="{00000000-0005-0000-0000-000013210000}"/>
    <cellStyle name="_입찰표지 _대안내역,실행_착수보고서2-2_00_보고자료(1020)" xfId="18541" xr:uid="{00000000-0005-0000-0000-000014210000}"/>
    <cellStyle name="_입찰표지 _대안내역,실행_착수보고서2-2_2004년하반기토목운영계획(0813)" xfId="18542" xr:uid="{00000000-0005-0000-0000-000015210000}"/>
    <cellStyle name="_입찰표지 _대안내역,실행_착수보고서2-2_2004년하반기토목운영계획(0813)_00_보고자료(1020)" xfId="18543" xr:uid="{00000000-0005-0000-0000-000016210000}"/>
    <cellStyle name="_입찰표지 _대안내역,실행_착수보고서2-2_2004년하반기토목운영계획(0813)_전체배치도(공사현장)" xfId="18544" xr:uid="{00000000-0005-0000-0000-000017210000}"/>
    <cellStyle name="_입찰표지 _대안내역,실행_착수보고서2-2_전체배치도(공사현장)" xfId="18545" xr:uid="{00000000-0005-0000-0000-000018210000}"/>
    <cellStyle name="_입찰표지 _대안내역,실행_착수보고서2-2_착수보고서(본사)" xfId="18546" xr:uid="{00000000-0005-0000-0000-000019210000}"/>
    <cellStyle name="_입찰표지 _대안내역,실행_착수보고서2-2_착수보고서(본사)_00_보고자료(1020)" xfId="18547" xr:uid="{00000000-0005-0000-0000-00001A210000}"/>
    <cellStyle name="_입찰표지 _대안내역,실행_착수보고서2-2_착수보고서(본사)_2004년하반기토목운영계획(0813)" xfId="18548" xr:uid="{00000000-0005-0000-0000-00001B210000}"/>
    <cellStyle name="_입찰표지 _대안내역,실행_착수보고서2-2_착수보고서(본사)_2004년하반기토목운영계획(0813)_00_보고자료(1020)" xfId="18549" xr:uid="{00000000-0005-0000-0000-00001C210000}"/>
    <cellStyle name="_입찰표지 _대안내역,실행_착수보고서2-2_착수보고서(본사)_2004년하반기토목운영계획(0813)_전체배치도(공사현장)" xfId="18550" xr:uid="{00000000-0005-0000-0000-00001D210000}"/>
    <cellStyle name="_입찰표지 _대안내역,실행_착수보고서2-2_착수보고서(본사)_전체배치도(공사현장)" xfId="18551" xr:uid="{00000000-0005-0000-0000-00001E210000}"/>
    <cellStyle name="_입찰표지 _대안내역,실행_착수보고서2-2_착수보고서1" xfId="18552" xr:uid="{00000000-0005-0000-0000-00001F210000}"/>
    <cellStyle name="_입찰표지 _대안내역,실행_착수보고서2-2_착수보고서1_00_보고자료(1020)" xfId="18553" xr:uid="{00000000-0005-0000-0000-000020210000}"/>
    <cellStyle name="_입찰표지 _대안내역,실행_착수보고서2-2_착수보고서1_2004년하반기토목운영계획(0813)" xfId="18554" xr:uid="{00000000-0005-0000-0000-000021210000}"/>
    <cellStyle name="_입찰표지 _대안내역,실행_착수보고서2-2_착수보고서1_2004년하반기토목운영계획(0813)_00_보고자료(1020)" xfId="18555" xr:uid="{00000000-0005-0000-0000-000022210000}"/>
    <cellStyle name="_입찰표지 _대안내역,실행_착수보고서2-2_착수보고서1_2004년하반기토목운영계획(0813)_전체배치도(공사현장)" xfId="18556" xr:uid="{00000000-0005-0000-0000-000023210000}"/>
    <cellStyle name="_입찰표지 _대안내역,실행_착수보고서2-2_착수보고서1_전체배치도(공사현장)" xfId="18557" xr:uid="{00000000-0005-0000-0000-000024210000}"/>
    <cellStyle name="_입찰표지 _대안내역,실행_착수보고서2-2_평택공정표(2004-1)" xfId="18558" xr:uid="{00000000-0005-0000-0000-000025210000}"/>
    <cellStyle name="_입찰표지 _대안내역,실행_착수보고서2-2_평택공정표(2004-1)_00_보고자료(1020)" xfId="18559" xr:uid="{00000000-0005-0000-0000-000026210000}"/>
    <cellStyle name="_입찰표지 _대안내역,실행_착수보고서2-2_평택공정표(2004-1)_2004년하반기토목운영계획(0813)" xfId="18560" xr:uid="{00000000-0005-0000-0000-000027210000}"/>
    <cellStyle name="_입찰표지 _대안내역,실행_착수보고서2-2_평택공정표(2004-1)_2004년하반기토목운영계획(0813)_00_보고자료(1020)" xfId="18561" xr:uid="{00000000-0005-0000-0000-000028210000}"/>
    <cellStyle name="_입찰표지 _대안내역,실행_착수보고서2-2_평택공정표(2004-1)_2004년하반기토목운영계획(0813)_전체배치도(공사현장)" xfId="18562" xr:uid="{00000000-0005-0000-0000-000029210000}"/>
    <cellStyle name="_입찰표지 _대안내역,실행_착수보고서2-2_평택공정표(2004-1)_전체배치도(공사현장)" xfId="18563" xr:uid="{00000000-0005-0000-0000-00002A210000}"/>
    <cellStyle name="_입찰표지 _대전저유소탱크전기계장공사" xfId="18564" xr:uid="{00000000-0005-0000-0000-00002B210000}"/>
    <cellStyle name="_입찰표지 _대전저유소탱크전기계장공사_광장주차장" xfId="18565" xr:uid="{00000000-0005-0000-0000-00002C210000}"/>
    <cellStyle name="_입찰표지 _대전저유소탱크전기계장공사_광장주차장_내역변경정리(시너스2007.08)_내역변경정리(윤배열과장검토)-최종" xfId="18566" xr:uid="{00000000-0005-0000-0000-00002D210000}"/>
    <cellStyle name="_입찰표지 _대전저유소탱크전기계장공사_광장주차장_내역변경정리(카펠라)_내역변경정리(윤배열과장검토)-최종" xfId="18567" xr:uid="{00000000-0005-0000-0000-00002E210000}"/>
    <cellStyle name="_입찰표지 _대전저유소탱크전기계장공사_내역변경정리(시너스2007.08)_내역변경정리(윤배열과장검토)-최종" xfId="18568" xr:uid="{00000000-0005-0000-0000-00002F210000}"/>
    <cellStyle name="_입찰표지 _대전저유소탱크전기계장공사_내역변경정리(카펠라)_내역변경정리(윤배열과장검토)-최종" xfId="18569" xr:uid="{00000000-0005-0000-0000-000030210000}"/>
    <cellStyle name="_입찰표지 _대전저유소탱크전기계장공사_신사동업무시설빌딩분리_내역변경정리(시너스2007.08)" xfId="18570" xr:uid="{00000000-0005-0000-0000-000031210000}"/>
    <cellStyle name="_입찰표지 _대전저유소탱크전기계장공사_신사동업무시설빌딩분리_내역변경정리(카펠라)" xfId="18571" xr:uid="{00000000-0005-0000-0000-000032210000}"/>
    <cellStyle name="_입찰표지 _대전저유소탱크전기계장공사_입찰견적서(제출)" xfId="18572" xr:uid="{00000000-0005-0000-0000-000033210000}"/>
    <cellStyle name="_입찰표지 _대전저유소탱크전기계장공사_입찰견적서(제출)_내역변경정리(시너스2007.08)_내역변경정리(윤배열과장검토)-최종" xfId="18573" xr:uid="{00000000-0005-0000-0000-000034210000}"/>
    <cellStyle name="_입찰표지 _대전저유소탱크전기계장공사_입찰견적서(제출)_내역변경정리(카펠라)_내역변경정리(윤배열과장검토)-최종" xfId="18574" xr:uid="{00000000-0005-0000-0000-000035210000}"/>
    <cellStyle name="_입찰표지 _대전저유소탱크전기계장공사_입찰견적서(제출-세원NEGO)_내역변경정리(시너스2007.08)" xfId="18575" xr:uid="{00000000-0005-0000-0000-000036210000}"/>
    <cellStyle name="_입찰표지 _대전저유소탱크전기계장공사_입찰견적서(제출-세원NEGO)_내역변경정리(카펠라)" xfId="18576" xr:uid="{00000000-0005-0000-0000-000037210000}"/>
    <cellStyle name="_입찰표지 _대전저유소탱크전기계장공사_입찰견적서(제출-수정)" xfId="18577" xr:uid="{00000000-0005-0000-0000-000038210000}"/>
    <cellStyle name="_입찰표지 _대전저유소탱크전기계장공사_입찰견적서(제출-수정)_내역변경정리(시너스2007.08)_내역변경정리(윤배열과장검토)-최종" xfId="18578" xr:uid="{00000000-0005-0000-0000-000039210000}"/>
    <cellStyle name="_입찰표지 _대전저유소탱크전기계장공사_입찰견적서(제출-수정)_내역변경정리(카펠라)" xfId="18579" xr:uid="{00000000-0005-0000-0000-00003A210000}"/>
    <cellStyle name="_입찰표지 _대전저유소탱크전기계장공사_입찰견적서(제출-수정)_내역변경정리(카펠라)_내역변경정리(윤배열과장검토)-최종" xfId="18580" xr:uid="{00000000-0005-0000-0000-00003B210000}"/>
    <cellStyle name="_입찰표지 _도곡동임시" xfId="18581" xr:uid="{00000000-0005-0000-0000-00003C210000}"/>
    <cellStyle name="_입찰표지 _도곡동임시_내역변경정리(시너스2007.08)" xfId="18582" xr:uid="{00000000-0005-0000-0000-00003D210000}"/>
    <cellStyle name="_입찰표지 _도곡동임시_내역변경정리(시너스2007.08)_내역변경정리(윤배열과장검토)-최종" xfId="18583" xr:uid="{00000000-0005-0000-0000-00003E210000}"/>
    <cellStyle name="_입찰표지 _도곡동임시_내역변경정리(카펠라)" xfId="18584" xr:uid="{00000000-0005-0000-0000-00003F210000}"/>
    <cellStyle name="_입찰표지 _도곡동임시_내역변경정리(카펠라)_내역변경정리(윤배열과장검토)-최종" xfId="18585" xr:uid="{00000000-0005-0000-0000-000040210000}"/>
    <cellStyle name="_입찰표지 _도곡동임시_신사동업무시설빌딩분리" xfId="18586" xr:uid="{00000000-0005-0000-0000-000041210000}"/>
    <cellStyle name="_입찰표지 _도곡동임시_신사동업무시설빌딩분리_내역변경정리(시너스2007.08)" xfId="18587" xr:uid="{00000000-0005-0000-0000-000042210000}"/>
    <cellStyle name="_입찰표지 _도곡동임시_신사동업무시설빌딩분리_내역변경정리(시너스2007.08)_내역변경정리(윤배열과장검토)-최종" xfId="18588" xr:uid="{00000000-0005-0000-0000-000043210000}"/>
    <cellStyle name="_입찰표지 _도곡동임시_신사동업무시설빌딩분리_내역변경정리(카펠라)" xfId="18589" xr:uid="{00000000-0005-0000-0000-000044210000}"/>
    <cellStyle name="_입찰표지 _도곡동임시_신사동업무시설빌딩분리_내역변경정리(카펠라)_내역변경정리(윤배열과장검토)-최종" xfId="18590" xr:uid="{00000000-0005-0000-0000-000045210000}"/>
    <cellStyle name="_입찰표지 _도곡동임시_입찰견적서(제출)" xfId="18591" xr:uid="{00000000-0005-0000-0000-000046210000}"/>
    <cellStyle name="_입찰표지 _도곡동임시_입찰견적서(제출)_내역변경정리(시너스2007.08)" xfId="18592" xr:uid="{00000000-0005-0000-0000-000047210000}"/>
    <cellStyle name="_입찰표지 _도곡동임시_입찰견적서(제출)_내역변경정리(시너스2007.08)_내역변경정리(윤배열과장검토)-최종" xfId="18593" xr:uid="{00000000-0005-0000-0000-000048210000}"/>
    <cellStyle name="_입찰표지 _도곡동임시_입찰견적서(제출)_내역변경정리(카펠라)" xfId="18594" xr:uid="{00000000-0005-0000-0000-000049210000}"/>
    <cellStyle name="_입찰표지 _도곡동임시_입찰견적서(제출)_내역변경정리(카펠라)_내역변경정리(윤배열과장검토)-최종" xfId="18595" xr:uid="{00000000-0005-0000-0000-00004A210000}"/>
    <cellStyle name="_입찰표지 _도곡동임시_입찰견적서(제출-세원NEGO)" xfId="18596" xr:uid="{00000000-0005-0000-0000-00004B210000}"/>
    <cellStyle name="_입찰표지 _도곡동임시_입찰견적서(제출-세원NEGO)_내역변경정리(시너스2007.08)" xfId="18597" xr:uid="{00000000-0005-0000-0000-00004C210000}"/>
    <cellStyle name="_입찰표지 _도곡동임시_입찰견적서(제출-세원NEGO)_내역변경정리(시너스2007.08)_내역변경정리(윤배열과장검토)-최종" xfId="18598" xr:uid="{00000000-0005-0000-0000-00004D210000}"/>
    <cellStyle name="_입찰표지 _도곡동임시_입찰견적서(제출-세원NEGO)_내역변경정리(카펠라)" xfId="18599" xr:uid="{00000000-0005-0000-0000-00004E210000}"/>
    <cellStyle name="_입찰표지 _도곡동임시_입찰견적서(제출-세원NEGO)_내역변경정리(카펠라)_내역변경정리(윤배열과장검토)-최종" xfId="18600" xr:uid="{00000000-0005-0000-0000-00004F210000}"/>
    <cellStyle name="_입찰표지 _도곡동임시_입찰견적서(제출-수정)" xfId="18601" xr:uid="{00000000-0005-0000-0000-000050210000}"/>
    <cellStyle name="_입찰표지 _도곡동임시_입찰견적서(제출-수정)_내역변경정리(시너스2007.08)" xfId="18602" xr:uid="{00000000-0005-0000-0000-000051210000}"/>
    <cellStyle name="_입찰표지 _도곡동임시_입찰견적서(제출-수정)_내역변경정리(시너스2007.08)_내역변경정리(윤배열과장검토)-최종" xfId="18603" xr:uid="{00000000-0005-0000-0000-000052210000}"/>
    <cellStyle name="_입찰표지 _도곡동임시_입찰견적서(제출-수정)_내역변경정리(카펠라)" xfId="18604" xr:uid="{00000000-0005-0000-0000-000053210000}"/>
    <cellStyle name="_입찰표지 _도곡동임시_입찰견적서(제출-수정)_내역변경정리(카펠라)_내역변경정리(윤배열과장검토)-최종" xfId="18605" xr:uid="{00000000-0005-0000-0000-000054210000}"/>
    <cellStyle name="_입찰표지 _부산남천동병원내역서(남일)" xfId="18606" xr:uid="{00000000-0005-0000-0000-000055210000}"/>
    <cellStyle name="_입찰표지 _부산남천동병원내역서(남일)_2도급내역(계약분)" xfId="18607" xr:uid="{00000000-0005-0000-0000-000056210000}"/>
    <cellStyle name="_입찰표지 _부산남천동병원내역서(남일)_2도급내역(계약분)_협조전" xfId="18608" xr:uid="{00000000-0005-0000-0000-000057210000}"/>
    <cellStyle name="_입찰표지 _부산남천동병원내역서(남일)_2도급내역(계약분)_협조전_협조전" xfId="18609" xr:uid="{00000000-0005-0000-0000-000058210000}"/>
    <cellStyle name="_입찰표지 _부산남천동병원내역서(남일)_공정표" xfId="18610" xr:uid="{00000000-0005-0000-0000-000059210000}"/>
    <cellStyle name="_입찰표지 _부산남천동병원내역서(남일)_공정표_협조전" xfId="18611" xr:uid="{00000000-0005-0000-0000-00005A210000}"/>
    <cellStyle name="_입찰표지 _부산남천동병원내역서(남일)_공정표_협조전_협조전" xfId="18612" xr:uid="{00000000-0005-0000-0000-00005B210000}"/>
    <cellStyle name="_입찰표지 _부산남천동병원내역서(남일)_세종회관입찰보고서" xfId="18613" xr:uid="{00000000-0005-0000-0000-00005C210000}"/>
    <cellStyle name="_입찰표지 _부산남천동병원내역서(남일)_세종회관입찰보고서_협조전" xfId="18614" xr:uid="{00000000-0005-0000-0000-00005D210000}"/>
    <cellStyle name="_입찰표지 _부산남천동병원내역서(남일)_세종회관입찰보고서_협조전_협조전" xfId="18615" xr:uid="{00000000-0005-0000-0000-00005E210000}"/>
    <cellStyle name="_입찰표지 _부산남천동병원내역서(남일)_입찰보고서" xfId="18616" xr:uid="{00000000-0005-0000-0000-00005F210000}"/>
    <cellStyle name="_입찰표지 _부산남천동병원내역서(남일)_입찰보고서_협조전" xfId="18617" xr:uid="{00000000-0005-0000-0000-000060210000}"/>
    <cellStyle name="_입찰표지 _부산남천동병원내역서(남일)_입찰보고서_협조전_협조전" xfId="18618" xr:uid="{00000000-0005-0000-0000-000061210000}"/>
    <cellStyle name="_입찰표지 _부산남천동병원내역서(남일)_협조전" xfId="18619" xr:uid="{00000000-0005-0000-0000-000062210000}"/>
    <cellStyle name="_입찰표지 _부산남천동병원내역서(남일)_협조전_협조전" xfId="18620" xr:uid="{00000000-0005-0000-0000-000063210000}"/>
    <cellStyle name="_입찰표지 _부천 소사" xfId="18621" xr:uid="{00000000-0005-0000-0000-000064210000}"/>
    <cellStyle name="_입찰표지 _부천 소사 2차" xfId="18622" xr:uid="{00000000-0005-0000-0000-000065210000}"/>
    <cellStyle name="_입찰표지 _부천 소사 2차_내역변경정리(시너스2007.08)" xfId="18623" xr:uid="{00000000-0005-0000-0000-000066210000}"/>
    <cellStyle name="_입찰표지 _부천 소사 2차_내역변경정리(시너스2007.08)_내역변경정리(윤배열과장검토)-최종" xfId="18624" xr:uid="{00000000-0005-0000-0000-000067210000}"/>
    <cellStyle name="_입찰표지 _부천 소사 2차_내역변경정리(카펠라)" xfId="18625" xr:uid="{00000000-0005-0000-0000-000068210000}"/>
    <cellStyle name="_입찰표지 _부천 소사 2차_내역변경정리(카펠라)_내역변경정리(윤배열과장검토)-최종" xfId="18626" xr:uid="{00000000-0005-0000-0000-000069210000}"/>
    <cellStyle name="_입찰표지 _부천 소사 2차_신사동업무시설빌딩분리" xfId="18627" xr:uid="{00000000-0005-0000-0000-00006A210000}"/>
    <cellStyle name="_입찰표지 _부천 소사 2차_신사동업무시설빌딩분리_내역변경정리(시너스2007.08)" xfId="18628" xr:uid="{00000000-0005-0000-0000-00006B210000}"/>
    <cellStyle name="_입찰표지 _부천 소사 2차_신사동업무시설빌딩분리_내역변경정리(시너스2007.08)_내역변경정리(윤배열과장검토)-최종" xfId="18629" xr:uid="{00000000-0005-0000-0000-00006C210000}"/>
    <cellStyle name="_입찰표지 _부천 소사 2차_신사동업무시설빌딩분리_내역변경정리(카펠라)" xfId="18630" xr:uid="{00000000-0005-0000-0000-00006D210000}"/>
    <cellStyle name="_입찰표지 _부천 소사 2차_신사동업무시설빌딩분리_내역변경정리(카펠라)_내역변경정리(윤배열과장검토)-최종" xfId="18631" xr:uid="{00000000-0005-0000-0000-00006E210000}"/>
    <cellStyle name="_입찰표지 _부천 소사 2차_입찰견적서(제출)" xfId="18632" xr:uid="{00000000-0005-0000-0000-00006F210000}"/>
    <cellStyle name="_입찰표지 _부천 소사 2차_입찰견적서(제출)_내역변경정리(시너스2007.08)" xfId="18633" xr:uid="{00000000-0005-0000-0000-000070210000}"/>
    <cellStyle name="_입찰표지 _부천 소사 2차_입찰견적서(제출)_내역변경정리(시너스2007.08)_내역변경정리(윤배열과장검토)-최종" xfId="18634" xr:uid="{00000000-0005-0000-0000-000071210000}"/>
    <cellStyle name="_입찰표지 _부천 소사 2차_입찰견적서(제출)_내역변경정리(카펠라)" xfId="18635" xr:uid="{00000000-0005-0000-0000-000072210000}"/>
    <cellStyle name="_입찰표지 _부천 소사 2차_입찰견적서(제출)_내역변경정리(카펠라)_내역변경정리(윤배열과장검토)-최종" xfId="18636" xr:uid="{00000000-0005-0000-0000-000073210000}"/>
    <cellStyle name="_입찰표지 _부천 소사 2차_입찰견적서(제출-세원NEGO)" xfId="18637" xr:uid="{00000000-0005-0000-0000-000074210000}"/>
    <cellStyle name="_입찰표지 _부천 소사 2차_입찰견적서(제출-세원NEGO)_내역변경정리(시너스2007.08)" xfId="18638" xr:uid="{00000000-0005-0000-0000-000075210000}"/>
    <cellStyle name="_입찰표지 _부천 소사 2차_입찰견적서(제출-세원NEGO)_내역변경정리(시너스2007.08)_내역변경정리(윤배열과장검토)-최종" xfId="18639" xr:uid="{00000000-0005-0000-0000-000076210000}"/>
    <cellStyle name="_입찰표지 _부천 소사 2차_입찰견적서(제출-세원NEGO)_내역변경정리(카펠라)" xfId="18640" xr:uid="{00000000-0005-0000-0000-000077210000}"/>
    <cellStyle name="_입찰표지 _부천 소사 2차_입찰견적서(제출-세원NEGO)_내역변경정리(카펠라)_내역변경정리(윤배열과장검토)-최종" xfId="18641" xr:uid="{00000000-0005-0000-0000-000078210000}"/>
    <cellStyle name="_입찰표지 _부천 소사 2차_입찰견적서(제출-수정)" xfId="18642" xr:uid="{00000000-0005-0000-0000-000079210000}"/>
    <cellStyle name="_입찰표지 _부천 소사 2차_입찰견적서(제출-수정)_내역변경정리(시너스2007.08)" xfId="18643" xr:uid="{00000000-0005-0000-0000-00007A210000}"/>
    <cellStyle name="_입찰표지 _부천 소사 2차_입찰견적서(제출-수정)_내역변경정리(시너스2007.08)_내역변경정리(윤배열과장검토)-최종" xfId="18644" xr:uid="{00000000-0005-0000-0000-00007B210000}"/>
    <cellStyle name="_입찰표지 _부천 소사 2차_입찰견적서(제출-수정)_내역변경정리(카펠라)" xfId="18645" xr:uid="{00000000-0005-0000-0000-00007C210000}"/>
    <cellStyle name="_입찰표지 _부천 소사 2차_입찰견적서(제출-수정)_내역변경정리(카펠라)_내역변경정리(윤배열과장검토)-최종" xfId="18646" xr:uid="{00000000-0005-0000-0000-00007D210000}"/>
    <cellStyle name="_입찰표지 _부천 소사_내역변경정리(시너스2007.08)" xfId="18647" xr:uid="{00000000-0005-0000-0000-00007E210000}"/>
    <cellStyle name="_입찰표지 _부천 소사_내역변경정리(시너스2007.08)_내역변경정리(윤배열과장검토)-최종" xfId="18648" xr:uid="{00000000-0005-0000-0000-00007F210000}"/>
    <cellStyle name="_입찰표지 _부천 소사_내역변경정리(카펠라)" xfId="18649" xr:uid="{00000000-0005-0000-0000-000080210000}"/>
    <cellStyle name="_입찰표지 _부천 소사_내역변경정리(카펠라)_내역변경정리(윤배열과장검토)-최종" xfId="18650" xr:uid="{00000000-0005-0000-0000-000081210000}"/>
    <cellStyle name="_입찰표지 _부천 소사_신사동업무시설빌딩분리" xfId="18651" xr:uid="{00000000-0005-0000-0000-000082210000}"/>
    <cellStyle name="_입찰표지 _부천 소사_신사동업무시설빌딩분리_내역변경정리(시너스2007.08)" xfId="18652" xr:uid="{00000000-0005-0000-0000-000083210000}"/>
    <cellStyle name="_입찰표지 _부천 소사_신사동업무시설빌딩분리_내역변경정리(시너스2007.08)_내역변경정리(윤배열과장검토)-최종" xfId="18653" xr:uid="{00000000-0005-0000-0000-000084210000}"/>
    <cellStyle name="_입찰표지 _부천 소사_신사동업무시설빌딩분리_내역변경정리(카펠라)" xfId="18654" xr:uid="{00000000-0005-0000-0000-000085210000}"/>
    <cellStyle name="_입찰표지 _부천 소사_신사동업무시설빌딩분리_내역변경정리(카펠라)_내역변경정리(윤배열과장검토)-최종" xfId="18655" xr:uid="{00000000-0005-0000-0000-000086210000}"/>
    <cellStyle name="_입찰표지 _부천 소사_입찰견적서(제출)_내역변경정리(시너스2007.08)" xfId="18656" xr:uid="{00000000-0005-0000-0000-000087210000}"/>
    <cellStyle name="_입찰표지 _부천 소사_입찰견적서(제출)_내역변경정리(카펠라)" xfId="18657" xr:uid="{00000000-0005-0000-0000-000088210000}"/>
    <cellStyle name="_입찰표지 _부천 소사_입찰견적서(제출-세원NEGO)" xfId="18658" xr:uid="{00000000-0005-0000-0000-000089210000}"/>
    <cellStyle name="_입찰표지 _부천 소사_입찰견적서(제출-세원NEGO)_내역변경정리(시너스2007.08)_내역변경정리(윤배열과장검토)-최종" xfId="18659" xr:uid="{00000000-0005-0000-0000-00008A210000}"/>
    <cellStyle name="_입찰표지 _부천 소사_입찰견적서(제출-세원NEGO)_내역변경정리(카펠라)_내역변경정리(윤배열과장검토)-최종" xfId="18660" xr:uid="{00000000-0005-0000-0000-00008B210000}"/>
    <cellStyle name="_입찰표지 _부천 소사_입찰견적서(제출-수정)_내역변경정리(시너스2007.08)" xfId="18661" xr:uid="{00000000-0005-0000-0000-00008C210000}"/>
    <cellStyle name="_입찰표지 _부천 소사_입찰견적서(제출-수정)_내역변경정리(카펠라)" xfId="18662" xr:uid="{00000000-0005-0000-0000-00008D210000}"/>
    <cellStyle name="_입찰표지 _부천실행내역서 (rev4 05.06.07)" xfId="18663" xr:uid="{00000000-0005-0000-0000-00008E210000}"/>
    <cellStyle name="_입찰표지 _부천실행내역서 최종(rev3 05.06.07)_부천실행내역서 최종(rev5 05.06.15)" xfId="18664" xr:uid="{00000000-0005-0000-0000-00008F210000}"/>
    <cellStyle name="_입찰표지 _부천종합터미널신축공사" xfId="18665" xr:uid="{00000000-0005-0000-0000-000090210000}"/>
    <cellStyle name="_입찰표지 _사전공사(토목본사검토) _BM(전기)-동남권-현대산업개발" xfId="3922" xr:uid="{00000000-0005-0000-0000-000091210000}"/>
    <cellStyle name="_입찰표지 _사전공사(토목본사검토) _송도파일_BM(전기)-동남권-현대산업개발" xfId="3923" xr:uid="{00000000-0005-0000-0000-000092210000}"/>
    <cellStyle name="_입찰표지 _사전공사(토목본사검토) _일주파일_BM(전기)-동남권-현대산업개발" xfId="3924" xr:uid="{00000000-0005-0000-0000-000093210000}"/>
    <cellStyle name="_입찰표지 _사전공사(토목본사검토) _파일공사(30M)" xfId="3925" xr:uid="{00000000-0005-0000-0000-000094210000}"/>
    <cellStyle name="_입찰표지 _사전공사(토목본사검토) _파일공사_BM(전기)-동남권-현대산업개발" xfId="3926" xr:uid="{00000000-0005-0000-0000-000095210000}"/>
    <cellStyle name="_입찰표지 _사전공사(토목본사검토) _파일사전공사본사최종_BM(전기)-동남권-현대산업개발" xfId="3927" xr:uid="{00000000-0005-0000-0000-000096210000}"/>
    <cellStyle name="_입찰표지 _사전공사(현장관리비,가설,철콘,설비)_부천실행내역서 (rev4 05.06.07)" xfId="18666" xr:uid="{00000000-0005-0000-0000-000097210000}"/>
    <cellStyle name="_입찰표지 _사전공사(현장관리비,가설,철콘,설비)_부천실행내역서 최종(rev3 05.06.07)_부천실행내역서 최종(rev5 05.06.15)" xfId="18667" xr:uid="{00000000-0005-0000-0000-000098210000}"/>
    <cellStyle name="_입찰표지 _사전공사(현장관리비,가설,철콘,설비)_준공정산메뉴얼(최종)" xfId="18668" xr:uid="{00000000-0005-0000-0000-000099210000}"/>
    <cellStyle name="_입찰표지 _사전공사(현장관리비,가설,철콘,설비)_준공정산메뉴얼(최종)_부천실행내역서 최종(rev3 05.06.07)" xfId="18669" xr:uid="{00000000-0005-0000-0000-00009A210000}"/>
    <cellStyle name="_입찰표지 _사전공사(현장관리비,가설,철콘,설비)_준공정산메뉴얼(최종)_부천실행내역서 최종(rev3 05.06.07)_부천실행내역서 최종(rev5 05.06.15)_부천실행내역서 (rev4 05.06.07)" xfId="18670" xr:uid="{00000000-0005-0000-0000-00009B210000}"/>
    <cellStyle name="_입찰표지 _산재보험케어센터(설비공내역)" xfId="18671" xr:uid="{00000000-0005-0000-0000-00009C210000}"/>
    <cellStyle name="_입찰표지 _설계,실행,도급_00_보고자료(1020)" xfId="18672" xr:uid="{00000000-0005-0000-0000-00009D210000}"/>
    <cellStyle name="_입찰표지 _설계,실행,도급_2004년하반기토목운영계획(0813)_00_보고자료(1020)" xfId="18673" xr:uid="{00000000-0005-0000-0000-00009E210000}"/>
    <cellStyle name="_입찰표지 _설계,실행,도급_전체배치도(공사현장)" xfId="18674" xr:uid="{00000000-0005-0000-0000-00009F210000}"/>
    <cellStyle name="_입찰표지 _설계,실행,도급_착수보고서2-2" xfId="18675" xr:uid="{00000000-0005-0000-0000-0000A0210000}"/>
    <cellStyle name="_입찰표지 _설계,실행,도급_착수보고서2-2_00_보고자료(1020)" xfId="18676" xr:uid="{00000000-0005-0000-0000-0000A1210000}"/>
    <cellStyle name="_입찰표지 _설계,실행,도급_착수보고서2-2_2004년하반기토목운영계획(0813)" xfId="18677" xr:uid="{00000000-0005-0000-0000-0000A2210000}"/>
    <cellStyle name="_입찰표지 _설계,실행,도급_착수보고서2-2_2004년하반기토목운영계획(0813)_00_보고자료(1020)" xfId="18678" xr:uid="{00000000-0005-0000-0000-0000A3210000}"/>
    <cellStyle name="_입찰표지 _설계,실행,도급_착수보고서2-2_2004년하반기토목운영계획(0813)_전체배치도(공사현장)" xfId="18679" xr:uid="{00000000-0005-0000-0000-0000A4210000}"/>
    <cellStyle name="_입찰표지 _설계,실행,도급_착수보고서2-2_전체배치도(공사현장)" xfId="18680" xr:uid="{00000000-0005-0000-0000-0000A5210000}"/>
    <cellStyle name="_입찰표지 _설계,실행,도급_착수보고서2-2_착수보고서(본사)" xfId="18681" xr:uid="{00000000-0005-0000-0000-0000A6210000}"/>
    <cellStyle name="_입찰표지 _설계,실행,도급_착수보고서2-2_착수보고서(본사)_00_보고자료(1020)" xfId="18682" xr:uid="{00000000-0005-0000-0000-0000A7210000}"/>
    <cellStyle name="_입찰표지 _설계,실행,도급_착수보고서2-2_착수보고서(본사)_2004년하반기토목운영계획(0813)" xfId="18683" xr:uid="{00000000-0005-0000-0000-0000A8210000}"/>
    <cellStyle name="_입찰표지 _설계,실행,도급_착수보고서2-2_착수보고서(본사)_2004년하반기토목운영계획(0813)_00_보고자료(1020)" xfId="18684" xr:uid="{00000000-0005-0000-0000-0000A9210000}"/>
    <cellStyle name="_입찰표지 _설계,실행,도급_착수보고서2-2_착수보고서(본사)_2004년하반기토목운영계획(0813)_전체배치도(공사현장)" xfId="18685" xr:uid="{00000000-0005-0000-0000-0000AA210000}"/>
    <cellStyle name="_입찰표지 _설계,실행,도급_착수보고서2-2_착수보고서(본사)_전체배치도(공사현장)" xfId="18686" xr:uid="{00000000-0005-0000-0000-0000AB210000}"/>
    <cellStyle name="_입찰표지 _설계,실행,도급_착수보고서2-2_착수보고서1" xfId="18687" xr:uid="{00000000-0005-0000-0000-0000AC210000}"/>
    <cellStyle name="_입찰표지 _설계,실행,도급_착수보고서2-2_착수보고서1_00_보고자료(1020)" xfId="18688" xr:uid="{00000000-0005-0000-0000-0000AD210000}"/>
    <cellStyle name="_입찰표지 _설계,실행,도급_착수보고서2-2_착수보고서1_2004년하반기토목운영계획(0813)" xfId="18689" xr:uid="{00000000-0005-0000-0000-0000AE210000}"/>
    <cellStyle name="_입찰표지 _설계,실행,도급_착수보고서2-2_착수보고서1_2004년하반기토목운영계획(0813)_00_보고자료(1020)" xfId="18690" xr:uid="{00000000-0005-0000-0000-0000AF210000}"/>
    <cellStyle name="_입찰표지 _설계,실행,도급_착수보고서2-2_착수보고서1_2004년하반기토목운영계획(0813)_전체배치도(공사현장)" xfId="18691" xr:uid="{00000000-0005-0000-0000-0000B0210000}"/>
    <cellStyle name="_입찰표지 _설계,실행,도급_착수보고서2-2_착수보고서1_전체배치도(공사현장)" xfId="18692" xr:uid="{00000000-0005-0000-0000-0000B1210000}"/>
    <cellStyle name="_입찰표지 _설계,실행,도급_착수보고서2-2_평택공정표(2004-1)" xfId="18693" xr:uid="{00000000-0005-0000-0000-0000B2210000}"/>
    <cellStyle name="_입찰표지 _설계,실행,도급_착수보고서2-2_평택공정표(2004-1)_00_보고자료(1020)" xfId="18694" xr:uid="{00000000-0005-0000-0000-0000B3210000}"/>
    <cellStyle name="_입찰표지 _설계,실행,도급_착수보고서2-2_평택공정표(2004-1)_2004년하반기토목운영계획(0813)" xfId="18695" xr:uid="{00000000-0005-0000-0000-0000B4210000}"/>
    <cellStyle name="_입찰표지 _설계,실행,도급_착수보고서2-2_평택공정표(2004-1)_2004년하반기토목운영계획(0813)_00_보고자료(1020)" xfId="18696" xr:uid="{00000000-0005-0000-0000-0000B5210000}"/>
    <cellStyle name="_입찰표지 _설계,실행,도급_착수보고서2-2_평택공정표(2004-1)_2004년하반기토목운영계획(0813)_전체배치도(공사현장)" xfId="18697" xr:uid="{00000000-0005-0000-0000-0000B6210000}"/>
    <cellStyle name="_입찰표지 _설계,실행,도급_착수보고서2-2_평택공정표(2004-1)_전체배치도(공사현장)" xfId="18698" xr:uid="{00000000-0005-0000-0000-0000B7210000}"/>
    <cellStyle name="_입찰표지 _세원정산서" xfId="18699" xr:uid="{00000000-0005-0000-0000-0000B8210000}"/>
    <cellStyle name="_입찰표지 _세원정산서_견적서 (토취장)" xfId="18700" xr:uid="{00000000-0005-0000-0000-0000B9210000}"/>
    <cellStyle name="_입찰표지 _세원정산서_견적서 (토취장)_광주차체전기(성전사제출)" xfId="18701" xr:uid="{00000000-0005-0000-0000-0000BA210000}"/>
    <cellStyle name="_입찰표지 _세원정산서_광주차체전기(성전사제출)" xfId="18702" xr:uid="{00000000-0005-0000-0000-0000BB210000}"/>
    <cellStyle name="_입찰표지 _송도파일" xfId="3928" xr:uid="{00000000-0005-0000-0000-0000BC210000}"/>
    <cellStyle name="_입찰표지 _송도파일_BM(전기)-동남권-현대산업개발" xfId="3929" xr:uid="{00000000-0005-0000-0000-0000BD210000}"/>
    <cellStyle name="_입찰표지 _송학하수품의(설계넣고)" xfId="18703" xr:uid="{00000000-0005-0000-0000-0000BE210000}"/>
    <cellStyle name="_입찰표지 _수량산출(사기성05)" xfId="18704" xr:uid="{00000000-0005-0000-0000-0000BF210000}"/>
    <cellStyle name="_입찰표지 _수량산출(사기성07)" xfId="18705" xr:uid="{00000000-0005-0000-0000-0000C0210000}"/>
    <cellStyle name="_입찰표지 _수출입은행" xfId="18706" xr:uid="{00000000-0005-0000-0000-0000C1210000}"/>
    <cellStyle name="_입찰표지 _수출입은행_내역변경정리(시너스2007.08)" xfId="18707" xr:uid="{00000000-0005-0000-0000-0000C2210000}"/>
    <cellStyle name="_입찰표지 _수출입은행_내역변경정리(시너스2007.08)_내역변경정리(윤배열과장검토)-최종" xfId="18708" xr:uid="{00000000-0005-0000-0000-0000C3210000}"/>
    <cellStyle name="_입찰표지 _수출입은행_내역변경정리(카펠라)" xfId="18709" xr:uid="{00000000-0005-0000-0000-0000C4210000}"/>
    <cellStyle name="_입찰표지 _수출입은행_내역변경정리(카펠라)_내역변경정리(윤배열과장검토)-최종" xfId="18710" xr:uid="{00000000-0005-0000-0000-0000C5210000}"/>
    <cellStyle name="_입찰표지 _수출입은행_신사동업무시설빌딩분리" xfId="18711" xr:uid="{00000000-0005-0000-0000-0000C6210000}"/>
    <cellStyle name="_입찰표지 _수출입은행_신사동업무시설빌딩분리_내역변경정리(시너스2007.08)" xfId="18712" xr:uid="{00000000-0005-0000-0000-0000C7210000}"/>
    <cellStyle name="_입찰표지 _수출입은행_신사동업무시설빌딩분리_내역변경정리(시너스2007.08)_내역변경정리(윤배열과장검토)-최종" xfId="18713" xr:uid="{00000000-0005-0000-0000-0000C8210000}"/>
    <cellStyle name="_입찰표지 _수출입은행_신사동업무시설빌딩분리_내역변경정리(카펠라)" xfId="18714" xr:uid="{00000000-0005-0000-0000-0000C9210000}"/>
    <cellStyle name="_입찰표지 _수출입은행_신사동업무시설빌딩분리_내역변경정리(카펠라)_내역변경정리(윤배열과장검토)-최종" xfId="18715" xr:uid="{00000000-0005-0000-0000-0000CA210000}"/>
    <cellStyle name="_입찰표지 _수출입은행_입찰견적서(제출)" xfId="18716" xr:uid="{00000000-0005-0000-0000-0000CB210000}"/>
    <cellStyle name="_입찰표지 _수출입은행_입찰견적서(제출)_내역변경정리(시너스2007.08)" xfId="18717" xr:uid="{00000000-0005-0000-0000-0000CC210000}"/>
    <cellStyle name="_입찰표지 _수출입은행_입찰견적서(제출)_내역변경정리(시너스2007.08)_내역변경정리(윤배열과장검토)-최종" xfId="18718" xr:uid="{00000000-0005-0000-0000-0000CD210000}"/>
    <cellStyle name="_입찰표지 _수출입은행_입찰견적서(제출)_내역변경정리(카펠라)" xfId="18719" xr:uid="{00000000-0005-0000-0000-0000CE210000}"/>
    <cellStyle name="_입찰표지 _수출입은행_입찰견적서(제출)_내역변경정리(카펠라)_내역변경정리(윤배열과장검토)-최종" xfId="18720" xr:uid="{00000000-0005-0000-0000-0000CF210000}"/>
    <cellStyle name="_입찰표지 _수출입은행_입찰견적서(제출-세원NEGO)" xfId="18721" xr:uid="{00000000-0005-0000-0000-0000D0210000}"/>
    <cellStyle name="_입찰표지 _수출입은행_입찰견적서(제출-세원NEGO)_내역변경정리(시너스2007.08)" xfId="18722" xr:uid="{00000000-0005-0000-0000-0000D1210000}"/>
    <cellStyle name="_입찰표지 _수출입은행_입찰견적서(제출-세원NEGO)_내역변경정리(시너스2007.08)_내역변경정리(윤배열과장검토)-최종" xfId="18723" xr:uid="{00000000-0005-0000-0000-0000D2210000}"/>
    <cellStyle name="_입찰표지 _수출입은행_입찰견적서(제출-세원NEGO)_내역변경정리(카펠라)" xfId="18724" xr:uid="{00000000-0005-0000-0000-0000D3210000}"/>
    <cellStyle name="_입찰표지 _수출입은행_입찰견적서(제출-세원NEGO)_내역변경정리(카펠라)_내역변경정리(윤배열과장검토)-최종" xfId="18725" xr:uid="{00000000-0005-0000-0000-0000D4210000}"/>
    <cellStyle name="_입찰표지 _수출입은행_입찰견적서(제출-수정)" xfId="18726" xr:uid="{00000000-0005-0000-0000-0000D5210000}"/>
    <cellStyle name="_입찰표지 _수출입은행_입찰견적서(제출-수정)_내역변경정리(시너스2007.08)" xfId="18727" xr:uid="{00000000-0005-0000-0000-0000D6210000}"/>
    <cellStyle name="_입찰표지 _수출입은행_입찰견적서(제출-수정)_내역변경정리(시너스2007.08)_내역변경정리(윤배열과장검토)-최종" xfId="18728" xr:uid="{00000000-0005-0000-0000-0000D7210000}"/>
    <cellStyle name="_입찰표지 _수출입은행_입찰견적서(제출-수정)_내역변경정리(카펠라)" xfId="18729" xr:uid="{00000000-0005-0000-0000-0000D8210000}"/>
    <cellStyle name="_입찰표지 _수출입은행_입찰견적서(제출-수정)_내역변경정리(카펠라)_내역변경정리(윤배열과장검토)-최종" xfId="18730" xr:uid="{00000000-0005-0000-0000-0000D9210000}"/>
    <cellStyle name="_입찰표지 _신사동업무시설빌딩분리" xfId="18731" xr:uid="{00000000-0005-0000-0000-0000DA210000}"/>
    <cellStyle name="_입찰표지 _신사동업무시설빌딩분리_내역변경정리(시너스2007.08)_내역변경정리(윤배열과장검토)-최종" xfId="18732" xr:uid="{00000000-0005-0000-0000-0000DB210000}"/>
    <cellStyle name="_입찰표지 _신사동업무시설빌딩분리_내역변경정리(카펠라)" xfId="18733" xr:uid="{00000000-0005-0000-0000-0000DC210000}"/>
    <cellStyle name="_입찰표지 _신사동업무시설빌딩분리_내역변경정리(카펠라)_내역변경정리(윤배열과장검토)-최종" xfId="18734" xr:uid="{00000000-0005-0000-0000-0000DD210000}"/>
    <cellStyle name="_입찰표지 _실행_P5 WING2차도급내역서(061027)CDA,환경,최종" xfId="18735" xr:uid="{00000000-0005-0000-0000-0000DE210000}"/>
    <cellStyle name="_입찰표지 _실행_건설실행내역1221" xfId="18736" xr:uid="{00000000-0005-0000-0000-0000DF210000}"/>
    <cellStyle name="_입찰표지 _실행_건설실행내역1221_건설실행내역1222" xfId="18737" xr:uid="{00000000-0005-0000-0000-0000E0210000}"/>
    <cellStyle name="_입찰표지 _실행_엘지기공기성1차" xfId="18738" xr:uid="{00000000-0005-0000-0000-0000E1210000}"/>
    <cellStyle name="_입찰표지 _실행_엘지기공기성1차_건설실행내역1221" xfId="18739" xr:uid="{00000000-0005-0000-0000-0000E2210000}"/>
    <cellStyle name="_입찰표지 _실행_엘지기공기성1차_건설실행내역1221_건설실행내역1222" xfId="18740" xr:uid="{00000000-0005-0000-0000-0000E3210000}"/>
    <cellStyle name="_입찰표지 _실행_철골내역" xfId="18741" xr:uid="{00000000-0005-0000-0000-0000E4210000}"/>
    <cellStyle name="_입찰표지 _실행_철골내역_1차P5 WING 도급내역서(061027)변경전변경후" xfId="18742" xr:uid="{00000000-0005-0000-0000-0000E5210000}"/>
    <cellStyle name="_입찰표지 _실행_철골내역_1차최종P5 WING 도급내역서2" xfId="18743" xr:uid="{00000000-0005-0000-0000-0000E6210000}"/>
    <cellStyle name="_입찰표지 _실행_철골내역_1차최종P5 WING 도급내역서2-1변경" xfId="18744" xr:uid="{00000000-0005-0000-0000-0000E7210000}"/>
    <cellStyle name="_입찰표지 _실행_철골내역_1차최종P5 WING 도급내역서2변경" xfId="18745" xr:uid="{00000000-0005-0000-0000-0000E8210000}"/>
    <cellStyle name="_입찰표지 _실행_칠서 견적서(0831)" xfId="18746" xr:uid="{00000000-0005-0000-0000-0000E9210000}"/>
    <cellStyle name="_입찰표지 _실행예산최종" xfId="18747" xr:uid="{00000000-0005-0000-0000-0000EA210000}"/>
    <cellStyle name="_입찰표지 _실행예산최종_부천실행내역서 (rev4 05.06.07)" xfId="18748" xr:uid="{00000000-0005-0000-0000-0000EB210000}"/>
    <cellStyle name="_입찰표지 _실행예산최종_부천실행내역서 최종(rev3 05.06.07)" xfId="18749" xr:uid="{00000000-0005-0000-0000-0000EC210000}"/>
    <cellStyle name="_입찰표지 _실행예산최종_부천실행내역서 최종(rev3 05.06.07)_부천실행내역서 최종(rev5 05.06.15)" xfId="18750" xr:uid="{00000000-0005-0000-0000-0000ED210000}"/>
    <cellStyle name="_입찰표지 _실행예산최종_부천실행내역서 최종(rev3 05.06.07)_부천실행내역서 최종(rev5 05.06.15)_부천실행내역서 (rev4 05.06.07)" xfId="18751" xr:uid="{00000000-0005-0000-0000-0000EE210000}"/>
    <cellStyle name="_입찰표지 _실행예산최종_준공정산메뉴얼(최종)" xfId="18752" xr:uid="{00000000-0005-0000-0000-0000EF210000}"/>
    <cellStyle name="_입찰표지 _실행예산최종_준공정산메뉴얼(최종)_부천실행내역서 (rev4 05.06.07)" xfId="18753" xr:uid="{00000000-0005-0000-0000-0000F0210000}"/>
    <cellStyle name="_입찰표지 _실행예산최종_준공정산메뉴얼(최종)_부천실행내역서 최종(rev3 05.06.07)" xfId="18754" xr:uid="{00000000-0005-0000-0000-0000F1210000}"/>
    <cellStyle name="_입찰표지 _실행예산최종_준공정산메뉴얼(최종)_부천실행내역서 최종(rev3 05.06.07)_부천실행내역서 최종(rev5 05.06.15)" xfId="18755" xr:uid="{00000000-0005-0000-0000-0000F2210000}"/>
    <cellStyle name="_입찰표지 _실행예산최종_준공정산메뉴얼(최종)_부천실행내역서 최종(rev3 05.06.07)_부천실행내역서 최종(rev5 05.06.15)_부천실행내역서 (rev4 05.06.07)" xfId="18756" xr:uid="{00000000-0005-0000-0000-0000F3210000}"/>
    <cellStyle name="_입찰표지 _양산물금 특수구조물(고려개발)" xfId="18757" xr:uid="{00000000-0005-0000-0000-0000F4210000}"/>
    <cellStyle name="_입찰표지 _엘지기공기성1차" xfId="18758" xr:uid="{00000000-0005-0000-0000-0000F5210000}"/>
    <cellStyle name="_입찰표지 _엘지기공기성1차_건설실행내역1221" xfId="18759" xr:uid="{00000000-0005-0000-0000-0000F6210000}"/>
    <cellStyle name="_입찰표지 _엘지기공기성1차_건설실행내역1221_건설실행내역1222" xfId="18760" xr:uid="{00000000-0005-0000-0000-0000F7210000}"/>
    <cellStyle name="_입찰표지 _의정부" xfId="18761" xr:uid="{00000000-0005-0000-0000-0000F8210000}"/>
    <cellStyle name="_입찰표지 _의정부_건국대학교공내역1028" xfId="18762" xr:uid="{00000000-0005-0000-0000-0000F9210000}"/>
    <cellStyle name="_입찰표지 _의정부_건국대학교공내역1028_건국대학교공내역1028" xfId="18763" xr:uid="{00000000-0005-0000-0000-0000FA210000}"/>
    <cellStyle name="_입찰표지 _의정부_건국대학교공내역1028_건국대학교공내역1028_협조전" xfId="18764" xr:uid="{00000000-0005-0000-0000-0000FB210000}"/>
    <cellStyle name="_입찰표지 _의정부_건국대학교공내역1028_건국대학교공내역1028_협조전_협조전" xfId="18765" xr:uid="{00000000-0005-0000-0000-0000FC210000}"/>
    <cellStyle name="_입찰표지 _의정부_건국대학교공내역1028_협조전" xfId="18766" xr:uid="{00000000-0005-0000-0000-0000FD210000}"/>
    <cellStyle name="_입찰표지 _의정부_건국대학교공내역1028_협조전_협조전" xfId="18767" xr:uid="{00000000-0005-0000-0000-0000FE210000}"/>
    <cellStyle name="_입찰표지 _의정부_협조전" xfId="18768" xr:uid="{00000000-0005-0000-0000-0000FF210000}"/>
    <cellStyle name="_입찰표지 _의정부_협조전_협조전" xfId="18769" xr:uid="{00000000-0005-0000-0000-000000220000}"/>
    <cellStyle name="_입찰표지 _의정부성모병원" xfId="18770" xr:uid="{00000000-0005-0000-0000-000001220000}"/>
    <cellStyle name="_입찰표지 _의정부성모병원_건국대학교공내역1028" xfId="18771" xr:uid="{00000000-0005-0000-0000-000002220000}"/>
    <cellStyle name="_입찰표지 _의정부성모병원_건국대학교공내역1028_건국대학교공내역1028" xfId="18772" xr:uid="{00000000-0005-0000-0000-000003220000}"/>
    <cellStyle name="_입찰표지 _의정부성모병원_건국대학교공내역1028_건국대학교공내역1028_협조전" xfId="18773" xr:uid="{00000000-0005-0000-0000-000004220000}"/>
    <cellStyle name="_입찰표지 _의정부성모병원_건국대학교공내역1028_건국대학교공내역1028_협조전_협조전" xfId="18774" xr:uid="{00000000-0005-0000-0000-000005220000}"/>
    <cellStyle name="_입찰표지 _의정부성모병원_건국대학교공내역1028_협조전" xfId="18775" xr:uid="{00000000-0005-0000-0000-000006220000}"/>
    <cellStyle name="_입찰표지 _의정부성모병원_건국대학교공내역1028_협조전_협조전" xfId="18776" xr:uid="{00000000-0005-0000-0000-000007220000}"/>
    <cellStyle name="_입찰표지 _의정부성모병원_협조전" xfId="18777" xr:uid="{00000000-0005-0000-0000-000008220000}"/>
    <cellStyle name="_입찰표지 _의정부성모병원_협조전_협조전" xfId="18778" xr:uid="{00000000-0005-0000-0000-000009220000}"/>
    <cellStyle name="_입찰표지 _인하대 하이테크센타 신축공사 (견적)" xfId="18779" xr:uid="{00000000-0005-0000-0000-00000A220000}"/>
    <cellStyle name="_입찰표지 _인하대 하이테크센타 신축공사 (견적)_A1-공사완료정산서" xfId="18780" xr:uid="{00000000-0005-0000-0000-00000B220000}"/>
    <cellStyle name="_입찰표지 _인하대 하이테크센타 신축공사 (견적)_LG전자 청주공장 증축공사(단가견적)" xfId="18781" xr:uid="{00000000-0005-0000-0000-00000C220000}"/>
    <cellStyle name="_입찰표지 _인하대 하이테크센타 신축공사 (견적)_TG-K1 PJT 가실행(06.11.24 ,FINSHING동)" xfId="18782" xr:uid="{00000000-0005-0000-0000-00000D220000}"/>
    <cellStyle name="_입찰표지 _인하대 하이테크센타 신축공사 (견적)_탕정T8-PJT입찰내역서" xfId="18783" xr:uid="{00000000-0005-0000-0000-00000E220000}"/>
    <cellStyle name="_입찰표지 _인하대계약" xfId="18784" xr:uid="{00000000-0005-0000-0000-00000F220000}"/>
    <cellStyle name="_입찰표지 _인하대계약_A1-공사완료정산서" xfId="18785" xr:uid="{00000000-0005-0000-0000-000010220000}"/>
    <cellStyle name="_입찰표지 _인하대계약_LG전자 청주공장 증축공사(단가견적)" xfId="18786" xr:uid="{00000000-0005-0000-0000-000011220000}"/>
    <cellStyle name="_입찰표지 _인하대계약_TG-K1 PJT 가실행(06.11.24 ,FINSHING동)" xfId="18787" xr:uid="{00000000-0005-0000-0000-000012220000}"/>
    <cellStyle name="_입찰표지 _인하대계약_탕정T8-PJT입찰내역서" xfId="18788" xr:uid="{00000000-0005-0000-0000-000013220000}"/>
    <cellStyle name="_입찰표지 _일보" xfId="18789" xr:uid="{00000000-0005-0000-0000-000014220000}"/>
    <cellStyle name="_입찰표지 _일보_P5 WING2차도급내역서(061027)CDA,환경,최종" xfId="18790" xr:uid="{00000000-0005-0000-0000-000015220000}"/>
    <cellStyle name="_입찰표지 _일보_건설실행내역1221" xfId="18791" xr:uid="{00000000-0005-0000-0000-000016220000}"/>
    <cellStyle name="_입찰표지 _일보_건설실행내역1221_건설실행내역1222" xfId="18792" xr:uid="{00000000-0005-0000-0000-000017220000}"/>
    <cellStyle name="_입찰표지 _일보_실행" xfId="18793" xr:uid="{00000000-0005-0000-0000-000018220000}"/>
    <cellStyle name="_입찰표지 _일보_실행_P5 WING2차도급내역서(061027)CDA,환경,최종" xfId="18794" xr:uid="{00000000-0005-0000-0000-000019220000}"/>
    <cellStyle name="_입찰표지 _일보_실행_건설실행내역1221" xfId="18795" xr:uid="{00000000-0005-0000-0000-00001A220000}"/>
    <cellStyle name="_입찰표지 _일보_실행_건설실행내역1221_건설실행내역1222" xfId="18796" xr:uid="{00000000-0005-0000-0000-00001B220000}"/>
    <cellStyle name="_입찰표지 _일보_실행_엘지기공기성1차" xfId="18797" xr:uid="{00000000-0005-0000-0000-00001C220000}"/>
    <cellStyle name="_입찰표지 _일보_실행_엘지기공기성1차_건설실행내역1221" xfId="18798" xr:uid="{00000000-0005-0000-0000-00001D220000}"/>
    <cellStyle name="_입찰표지 _일보_실행_엘지기공기성1차_건설실행내역1221_건설실행내역1222" xfId="18799" xr:uid="{00000000-0005-0000-0000-00001E220000}"/>
    <cellStyle name="_입찰표지 _일보_실행_철골내역" xfId="18800" xr:uid="{00000000-0005-0000-0000-00001F220000}"/>
    <cellStyle name="_입찰표지 _일보_실행_철골내역_1차P5 WING 도급내역서(061027)변경전변경후" xfId="18801" xr:uid="{00000000-0005-0000-0000-000020220000}"/>
    <cellStyle name="_입찰표지 _일보_실행_철골내역_1차최종P5 WING 도급내역서2" xfId="18802" xr:uid="{00000000-0005-0000-0000-000021220000}"/>
    <cellStyle name="_입찰표지 _일보_실행_철골내역_1차최종P5 WING 도급내역서2-1변경" xfId="18803" xr:uid="{00000000-0005-0000-0000-000022220000}"/>
    <cellStyle name="_입찰표지 _일보_실행_철골내역_1차최종P5 WING 도급내역서2변경" xfId="18804" xr:uid="{00000000-0005-0000-0000-000023220000}"/>
    <cellStyle name="_입찰표지 _일보_실행_칠서 견적서(0831)" xfId="18805" xr:uid="{00000000-0005-0000-0000-000024220000}"/>
    <cellStyle name="_입찰표지 _일보_엘지기공기성1차" xfId="18806" xr:uid="{00000000-0005-0000-0000-000025220000}"/>
    <cellStyle name="_입찰표지 _일보_엘지기공기성1차_건설실행내역1221" xfId="18807" xr:uid="{00000000-0005-0000-0000-000026220000}"/>
    <cellStyle name="_입찰표지 _일보_엘지기공기성1차_건설실행내역1221_건설실행내역1222" xfId="18808" xr:uid="{00000000-0005-0000-0000-000027220000}"/>
    <cellStyle name="_입찰표지 _일보_전도금노무비10월" xfId="18809" xr:uid="{00000000-0005-0000-0000-000028220000}"/>
    <cellStyle name="_입찰표지 _일보_전도금노무비10월_P5 WING2차도급내역서(061027)CDA,환경,최종" xfId="18810" xr:uid="{00000000-0005-0000-0000-000029220000}"/>
    <cellStyle name="_입찰표지 _일보_전도금노무비10월_건설실행내역1221" xfId="18811" xr:uid="{00000000-0005-0000-0000-00002A220000}"/>
    <cellStyle name="_입찰표지 _일보_전도금노무비10월_건설실행내역1221_건설실행내역1222" xfId="18812" xr:uid="{00000000-0005-0000-0000-00002B220000}"/>
    <cellStyle name="_입찰표지 _일보_전도금노무비10월_실행" xfId="18813" xr:uid="{00000000-0005-0000-0000-00002C220000}"/>
    <cellStyle name="_입찰표지 _일보_전도금노무비10월_실행_P5 WING2차도급내역서(061027)CDA,환경,최종" xfId="18814" xr:uid="{00000000-0005-0000-0000-00002D220000}"/>
    <cellStyle name="_입찰표지 _일보_전도금노무비10월_실행_건설실행내역1221" xfId="18815" xr:uid="{00000000-0005-0000-0000-00002E220000}"/>
    <cellStyle name="_입찰표지 _일보_전도금노무비10월_실행_건설실행내역1221_건설실행내역1222" xfId="18816" xr:uid="{00000000-0005-0000-0000-00002F220000}"/>
    <cellStyle name="_입찰표지 _일보_전도금노무비10월_실행_엘지기공기성1차" xfId="18817" xr:uid="{00000000-0005-0000-0000-000030220000}"/>
    <cellStyle name="_입찰표지 _일보_전도금노무비10월_실행_엘지기공기성1차_건설실행내역1221" xfId="18818" xr:uid="{00000000-0005-0000-0000-000031220000}"/>
    <cellStyle name="_입찰표지 _일보_전도금노무비10월_실행_엘지기공기성1차_건설실행내역1221_건설실행내역1222" xfId="18819" xr:uid="{00000000-0005-0000-0000-000032220000}"/>
    <cellStyle name="_입찰표지 _일보_전도금노무비10월_실행_철골내역" xfId="18820" xr:uid="{00000000-0005-0000-0000-000033220000}"/>
    <cellStyle name="_입찰표지 _일보_전도금노무비10월_실행_철골내역_1차P5 WING 도급내역서(061027)변경전변경후" xfId="18821" xr:uid="{00000000-0005-0000-0000-000034220000}"/>
    <cellStyle name="_입찰표지 _일보_전도금노무비10월_실행_철골내역_1차최종P5 WING 도급내역서2" xfId="18822" xr:uid="{00000000-0005-0000-0000-000035220000}"/>
    <cellStyle name="_입찰표지 _일보_전도금노무비10월_실행_철골내역_1차최종P5 WING 도급내역서2-1변경" xfId="18823" xr:uid="{00000000-0005-0000-0000-000036220000}"/>
    <cellStyle name="_입찰표지 _일보_전도금노무비10월_실행_철골내역_1차최종P5 WING 도급내역서2변경" xfId="18824" xr:uid="{00000000-0005-0000-0000-000037220000}"/>
    <cellStyle name="_입찰표지 _일보_전도금노무비10월_실행_칠서 견적서(0831)" xfId="18825" xr:uid="{00000000-0005-0000-0000-000038220000}"/>
    <cellStyle name="_입찰표지 _일보_전도금노무비10월_엘지기공기성1차" xfId="18826" xr:uid="{00000000-0005-0000-0000-000039220000}"/>
    <cellStyle name="_입찰표지 _일보_전도금노무비10월_엘지기공기성1차_건설실행내역1221" xfId="18827" xr:uid="{00000000-0005-0000-0000-00003A220000}"/>
    <cellStyle name="_입찰표지 _일보_전도금노무비10월_엘지기공기성1차_건설실행내역1221_건설실행내역1222" xfId="18828" xr:uid="{00000000-0005-0000-0000-00003B220000}"/>
    <cellStyle name="_입찰표지 _일보_전도금노무비10월_철골내역" xfId="18829" xr:uid="{00000000-0005-0000-0000-00003C220000}"/>
    <cellStyle name="_입찰표지 _일보_전도금노무비10월_철골내역_1차P5 WING 도급내역서(061027)변경전변경후" xfId="18830" xr:uid="{00000000-0005-0000-0000-00003D220000}"/>
    <cellStyle name="_입찰표지 _일보_전도금노무비10월_철골내역_1차최종P5 WING 도급내역서2" xfId="18831" xr:uid="{00000000-0005-0000-0000-00003E220000}"/>
    <cellStyle name="_입찰표지 _일보_전도금노무비10월_철골내역_1차최종P5 WING 도급내역서2-1변경" xfId="18832" xr:uid="{00000000-0005-0000-0000-00003F220000}"/>
    <cellStyle name="_입찰표지 _일보_전도금노무비10월_철골내역_1차최종P5 WING 도급내역서2변경" xfId="18833" xr:uid="{00000000-0005-0000-0000-000040220000}"/>
    <cellStyle name="_입찰표지 _일보_전도금노무비10월_칠서 견적서(0831)" xfId="18834" xr:uid="{00000000-0005-0000-0000-000041220000}"/>
    <cellStyle name="_입찰표지 _일보_철골내역" xfId="18835" xr:uid="{00000000-0005-0000-0000-000042220000}"/>
    <cellStyle name="_입찰표지 _일보_철골내역_1차P5 WING 도급내역서(061027)변경전변경후" xfId="18836" xr:uid="{00000000-0005-0000-0000-000043220000}"/>
    <cellStyle name="_입찰표지 _일보_철골내역_1차최종P5 WING 도급내역서2" xfId="18837" xr:uid="{00000000-0005-0000-0000-000044220000}"/>
    <cellStyle name="_입찰표지 _일보_철골내역_1차최종P5 WING 도급내역서2-1변경" xfId="18838" xr:uid="{00000000-0005-0000-0000-000045220000}"/>
    <cellStyle name="_입찰표지 _일보_철골내역_1차최종P5 WING 도급내역서2변경" xfId="18839" xr:uid="{00000000-0005-0000-0000-000046220000}"/>
    <cellStyle name="_입찰표지 _일보_칠서 견적서(0831)" xfId="18840" xr:uid="{00000000-0005-0000-0000-000047220000}"/>
    <cellStyle name="_입찰표지 _일주파일" xfId="3930" xr:uid="{00000000-0005-0000-0000-000048220000}"/>
    <cellStyle name="_입찰표지 _일주파일_BM(전기)-동남권-현대산업개발" xfId="3931" xr:uid="{00000000-0005-0000-0000-000049220000}"/>
    <cellStyle name="_입찰표지 _입찰견적서(제출)_내역변경정리(시너스2007.08)" xfId="18841" xr:uid="{00000000-0005-0000-0000-00004A220000}"/>
    <cellStyle name="_입찰표지 _입찰견적서(제출)_내역변경정리(시너스2007.08)_내역변경정리(윤배열과장검토)-최종" xfId="18842" xr:uid="{00000000-0005-0000-0000-00004B220000}"/>
    <cellStyle name="_입찰표지 _입찰견적서(제출)_내역변경정리(카펠라)" xfId="18843" xr:uid="{00000000-0005-0000-0000-00004C220000}"/>
    <cellStyle name="_입찰표지 _입찰견적서(제출-세원NEGO)" xfId="18844" xr:uid="{00000000-0005-0000-0000-00004D220000}"/>
    <cellStyle name="_입찰표지 _입찰견적서(제출-세원NEGO)_내역변경정리(시너스2007.08)" xfId="18845" xr:uid="{00000000-0005-0000-0000-00004E220000}"/>
    <cellStyle name="_입찰표지 _입찰견적서(제출-세원NEGO)_내역변경정리(시너스2007.08)_내역변경정리(윤배열과장검토)-최종" xfId="18846" xr:uid="{00000000-0005-0000-0000-00004F220000}"/>
    <cellStyle name="_입찰표지 _입찰견적서(제출-세원NEGO)_내역변경정리(카펠라)" xfId="18847" xr:uid="{00000000-0005-0000-0000-000050220000}"/>
    <cellStyle name="_입찰표지 _입찰견적서(제출-세원NEGO)_내역변경정리(카펠라)_내역변경정리(윤배열과장검토)-최종" xfId="18848" xr:uid="{00000000-0005-0000-0000-000051220000}"/>
    <cellStyle name="_입찰표지 _입찰견적서(제출-수정)" xfId="18849" xr:uid="{00000000-0005-0000-0000-000052220000}"/>
    <cellStyle name="_입찰표지 _입찰견적서(제출-수정)_내역변경정리(시너스2007.08)" xfId="18850" xr:uid="{00000000-0005-0000-0000-000053220000}"/>
    <cellStyle name="_입찰표지 _입찰견적서(제출-수정)_내역변경정리(시너스2007.08)_내역변경정리(윤배열과장검토)-최종" xfId="18851" xr:uid="{00000000-0005-0000-0000-000054220000}"/>
    <cellStyle name="_입찰표지 _입찰견적서(제출-수정)_내역변경정리(카펠라)" xfId="18852" xr:uid="{00000000-0005-0000-0000-000055220000}"/>
    <cellStyle name="_입찰표지 _입찰견적서(제출-수정)_내역변경정리(카펠라)_내역변경정리(윤배열과장검토)-최종" xfId="18853" xr:uid="{00000000-0005-0000-0000-000056220000}"/>
    <cellStyle name="_입찰표지 _적십집행" xfId="18854" xr:uid="{00000000-0005-0000-0000-000057220000}"/>
    <cellStyle name="_입찰표지 _전도금노무비-1" xfId="18855" xr:uid="{00000000-0005-0000-0000-000058220000}"/>
    <cellStyle name="_입찰표지 _전도금노무비-1_P5 WING2차도급내역서(061027)CDA,환경,최종" xfId="18856" xr:uid="{00000000-0005-0000-0000-000059220000}"/>
    <cellStyle name="_입찰표지 _전도금노무비-1_건설실행내역1221" xfId="18857" xr:uid="{00000000-0005-0000-0000-00005A220000}"/>
    <cellStyle name="_입찰표지 _전도금노무비-1_건설실행내역1221_건설실행내역1222" xfId="18858" xr:uid="{00000000-0005-0000-0000-00005B220000}"/>
    <cellStyle name="_입찰표지 _전도금노무비-1_실행" xfId="18859" xr:uid="{00000000-0005-0000-0000-00005C220000}"/>
    <cellStyle name="_입찰표지 _전도금노무비-1_실행_P5 WING2차도급내역서(061027)CDA,환경,최종" xfId="18860" xr:uid="{00000000-0005-0000-0000-00005D220000}"/>
    <cellStyle name="_입찰표지 _전도금노무비-1_실행_건설실행내역1221" xfId="18861" xr:uid="{00000000-0005-0000-0000-00005E220000}"/>
    <cellStyle name="_입찰표지 _전도금노무비-1_실행_건설실행내역1221_건설실행내역1222" xfId="18862" xr:uid="{00000000-0005-0000-0000-00005F220000}"/>
    <cellStyle name="_입찰표지 _전도금노무비-1_실행_엘지기공기성1차" xfId="18863" xr:uid="{00000000-0005-0000-0000-000060220000}"/>
    <cellStyle name="_입찰표지 _전도금노무비-1_실행_엘지기공기성1차_건설실행내역1221" xfId="18864" xr:uid="{00000000-0005-0000-0000-000061220000}"/>
    <cellStyle name="_입찰표지 _전도금노무비-1_실행_엘지기공기성1차_건설실행내역1221_건설실행내역1222" xfId="18865" xr:uid="{00000000-0005-0000-0000-000062220000}"/>
    <cellStyle name="_입찰표지 _전도금노무비-1_실행_철골내역" xfId="18866" xr:uid="{00000000-0005-0000-0000-000063220000}"/>
    <cellStyle name="_입찰표지 _전도금노무비-1_실행_철골내역_1차P5 WING 도급내역서(061027)변경전변경후" xfId="18867" xr:uid="{00000000-0005-0000-0000-000064220000}"/>
    <cellStyle name="_입찰표지 _전도금노무비-1_실행_철골내역_1차최종P5 WING 도급내역서2" xfId="18868" xr:uid="{00000000-0005-0000-0000-000065220000}"/>
    <cellStyle name="_입찰표지 _전도금노무비-1_실행_철골내역_1차최종P5 WING 도급내역서2-1변경" xfId="18869" xr:uid="{00000000-0005-0000-0000-000066220000}"/>
    <cellStyle name="_입찰표지 _전도금노무비-1_실행_철골내역_1차최종P5 WING 도급내역서2변경" xfId="18870" xr:uid="{00000000-0005-0000-0000-000067220000}"/>
    <cellStyle name="_입찰표지 _전도금노무비-1_실행_칠서 견적서(0831)" xfId="18871" xr:uid="{00000000-0005-0000-0000-000068220000}"/>
    <cellStyle name="_입찰표지 _전도금노무비-1_엘지기공기성1차" xfId="18872" xr:uid="{00000000-0005-0000-0000-000069220000}"/>
    <cellStyle name="_입찰표지 _전도금노무비-1_엘지기공기성1차_건설실행내역1221" xfId="18873" xr:uid="{00000000-0005-0000-0000-00006A220000}"/>
    <cellStyle name="_입찰표지 _전도금노무비-1_엘지기공기성1차_건설실행내역1221_건설실행내역1222" xfId="18874" xr:uid="{00000000-0005-0000-0000-00006B220000}"/>
    <cellStyle name="_입찰표지 _전도금노무비-1_전도금노무비10월" xfId="18875" xr:uid="{00000000-0005-0000-0000-00006C220000}"/>
    <cellStyle name="_입찰표지 _전도금노무비-1_전도금노무비10월_P5 WING2차도급내역서(061027)CDA,환경,최종" xfId="18876" xr:uid="{00000000-0005-0000-0000-00006D220000}"/>
    <cellStyle name="_입찰표지 _전도금노무비-1_전도금노무비10월_건설실행내역1221" xfId="18877" xr:uid="{00000000-0005-0000-0000-00006E220000}"/>
    <cellStyle name="_입찰표지 _전도금노무비-1_전도금노무비10월_건설실행내역1221_건설실행내역1222" xfId="18878" xr:uid="{00000000-0005-0000-0000-00006F220000}"/>
    <cellStyle name="_입찰표지 _전도금노무비-1_전도금노무비10월_실행" xfId="18879" xr:uid="{00000000-0005-0000-0000-000070220000}"/>
    <cellStyle name="_입찰표지 _전도금노무비-1_전도금노무비10월_실행_P5 WING2차도급내역서(061027)CDA,환경,최종" xfId="18880" xr:uid="{00000000-0005-0000-0000-000071220000}"/>
    <cellStyle name="_입찰표지 _전도금노무비-1_전도금노무비10월_실행_건설실행내역1221" xfId="18881" xr:uid="{00000000-0005-0000-0000-000072220000}"/>
    <cellStyle name="_입찰표지 _전도금노무비-1_전도금노무비10월_실행_건설실행내역1221_건설실행내역1222" xfId="18882" xr:uid="{00000000-0005-0000-0000-000073220000}"/>
    <cellStyle name="_입찰표지 _전도금노무비-1_전도금노무비10월_실행_엘지기공기성1차" xfId="18883" xr:uid="{00000000-0005-0000-0000-000074220000}"/>
    <cellStyle name="_입찰표지 _전도금노무비-1_전도금노무비10월_실행_엘지기공기성1차_건설실행내역1221" xfId="18884" xr:uid="{00000000-0005-0000-0000-000075220000}"/>
    <cellStyle name="_입찰표지 _전도금노무비-1_전도금노무비10월_실행_엘지기공기성1차_건설실행내역1221_건설실행내역1222" xfId="18885" xr:uid="{00000000-0005-0000-0000-000076220000}"/>
    <cellStyle name="_입찰표지 _전도금노무비-1_전도금노무비10월_실행_철골내역" xfId="18886" xr:uid="{00000000-0005-0000-0000-000077220000}"/>
    <cellStyle name="_입찰표지 _전도금노무비-1_전도금노무비10월_실행_철골내역_1차P5 WING 도급내역서(061027)변경전변경후" xfId="18887" xr:uid="{00000000-0005-0000-0000-000078220000}"/>
    <cellStyle name="_입찰표지 _전도금노무비-1_전도금노무비10월_실행_철골내역_1차최종P5 WING 도급내역서2" xfId="18888" xr:uid="{00000000-0005-0000-0000-000079220000}"/>
    <cellStyle name="_입찰표지 _전도금노무비-1_전도금노무비10월_실행_철골내역_1차최종P5 WING 도급내역서2-1변경" xfId="18889" xr:uid="{00000000-0005-0000-0000-00007A220000}"/>
    <cellStyle name="_입찰표지 _전도금노무비-1_전도금노무비10월_실행_철골내역_1차최종P5 WING 도급내역서2변경" xfId="18890" xr:uid="{00000000-0005-0000-0000-00007B220000}"/>
    <cellStyle name="_입찰표지 _전도금노무비-1_전도금노무비10월_실행_칠서 견적서(0831)" xfId="18891" xr:uid="{00000000-0005-0000-0000-00007C220000}"/>
    <cellStyle name="_입찰표지 _전도금노무비-1_전도금노무비10월_엘지기공기성1차" xfId="18892" xr:uid="{00000000-0005-0000-0000-00007D220000}"/>
    <cellStyle name="_입찰표지 _전도금노무비-1_전도금노무비10월_엘지기공기성1차_건설실행내역1221_건설실행내역1222" xfId="18893" xr:uid="{00000000-0005-0000-0000-00007E220000}"/>
    <cellStyle name="_입찰표지 _전도금노무비-1_전도금노무비10월_철골내역_1차P5 WING 도급내역서(061027)변경전변경후" xfId="18894" xr:uid="{00000000-0005-0000-0000-00007F220000}"/>
    <cellStyle name="_입찰표지 _전도금노무비-1_전도금노무비10월_철골내역_1차최종P5 WING 도급내역서2-1변경" xfId="18895" xr:uid="{00000000-0005-0000-0000-000080220000}"/>
    <cellStyle name="_입찰표지 _전도금노무비-1_전도금노무비10월_칠서 견적서(0831)" xfId="18896" xr:uid="{00000000-0005-0000-0000-000081220000}"/>
    <cellStyle name="_입찰표지 _전도금노무비-1_철골내역_1차P5 WING 도급내역서(061027)변경전변경후" xfId="18897" xr:uid="{00000000-0005-0000-0000-000082220000}"/>
    <cellStyle name="_입찰표지 _전도금노무비-1_철골내역_1차최종P5 WING 도급내역서2" xfId="18898" xr:uid="{00000000-0005-0000-0000-000083220000}"/>
    <cellStyle name="_입찰표지 _전도금노무비-1_철골내역_1차최종P5 WING 도급내역서2-1변경" xfId="18899" xr:uid="{00000000-0005-0000-0000-000084220000}"/>
    <cellStyle name="_입찰표지 _전도금노무비-1_철골내역_1차최종P5 WING 도급내역서2변경" xfId="18900" xr:uid="{00000000-0005-0000-0000-000085220000}"/>
    <cellStyle name="_입찰표지 _전도금노무비-1_칠서 견적서(0831)" xfId="18901" xr:uid="{00000000-0005-0000-0000-000086220000}"/>
    <cellStyle name="_입찰표지 _전도금노무비-2" xfId="18902" xr:uid="{00000000-0005-0000-0000-000087220000}"/>
    <cellStyle name="_입찰표지 _전도금노무비-2_P5 WING2차도급내역서(061027)CDA,환경,최종" xfId="18903" xr:uid="{00000000-0005-0000-0000-000088220000}"/>
    <cellStyle name="_입찰표지 _전도금노무비-2_건설실행내역1221" xfId="18904" xr:uid="{00000000-0005-0000-0000-000089220000}"/>
    <cellStyle name="_입찰표지 _전도금노무비-2_건설실행내역1221_건설실행내역1222" xfId="18905" xr:uid="{00000000-0005-0000-0000-00008A220000}"/>
    <cellStyle name="_입찰표지 _전도금노무비-2_실행" xfId="18906" xr:uid="{00000000-0005-0000-0000-00008B220000}"/>
    <cellStyle name="_입찰표지 _전도금노무비-2_실행_P5 WING2차도급내역서(061027)CDA,환경,최종" xfId="18907" xr:uid="{00000000-0005-0000-0000-00008C220000}"/>
    <cellStyle name="_입찰표지 _전도금노무비-2_실행_건설실행내역1221" xfId="18908" xr:uid="{00000000-0005-0000-0000-00008D220000}"/>
    <cellStyle name="_입찰표지 _전도금노무비-2_실행_건설실행내역1221_건설실행내역1222" xfId="18909" xr:uid="{00000000-0005-0000-0000-00008E220000}"/>
    <cellStyle name="_입찰표지 _전도금노무비-2_실행_엘지기공기성1차" xfId="18910" xr:uid="{00000000-0005-0000-0000-00008F220000}"/>
    <cellStyle name="_입찰표지 _전도금노무비-2_실행_엘지기공기성1차_건설실행내역1221" xfId="18911" xr:uid="{00000000-0005-0000-0000-000090220000}"/>
    <cellStyle name="_입찰표지 _전도금노무비-2_실행_엘지기공기성1차_건설실행내역1221_건설실행내역1222" xfId="18912" xr:uid="{00000000-0005-0000-0000-000091220000}"/>
    <cellStyle name="_입찰표지 _전도금노무비-2_실행_철골내역" xfId="18913" xr:uid="{00000000-0005-0000-0000-000092220000}"/>
    <cellStyle name="_입찰표지 _전도금노무비-2_실행_철골내역_1차P5 WING 도급내역서(061027)변경전변경후" xfId="18914" xr:uid="{00000000-0005-0000-0000-000093220000}"/>
    <cellStyle name="_입찰표지 _전도금노무비-2_실행_철골내역_1차최종P5 WING 도급내역서2" xfId="18915" xr:uid="{00000000-0005-0000-0000-000094220000}"/>
    <cellStyle name="_입찰표지 _전도금노무비-2_실행_철골내역_1차최종P5 WING 도급내역서2-1변경" xfId="18916" xr:uid="{00000000-0005-0000-0000-000095220000}"/>
    <cellStyle name="_입찰표지 _전도금노무비-2_실행_철골내역_1차최종P5 WING 도급내역서2변경" xfId="18917" xr:uid="{00000000-0005-0000-0000-000096220000}"/>
    <cellStyle name="_입찰표지 _전도금노무비-2_실행_칠서 견적서(0831)" xfId="18918" xr:uid="{00000000-0005-0000-0000-000097220000}"/>
    <cellStyle name="_입찰표지 _전도금노무비-2_엘지기공기성1차" xfId="18919" xr:uid="{00000000-0005-0000-0000-000098220000}"/>
    <cellStyle name="_입찰표지 _전도금노무비-2_엘지기공기성1차_건설실행내역1221" xfId="18920" xr:uid="{00000000-0005-0000-0000-000099220000}"/>
    <cellStyle name="_입찰표지 _전도금노무비-2_엘지기공기성1차_건설실행내역1221_건설실행내역1222" xfId="18921" xr:uid="{00000000-0005-0000-0000-00009A220000}"/>
    <cellStyle name="_입찰표지 _전도금노무비-2_전도금노무비10월" xfId="18922" xr:uid="{00000000-0005-0000-0000-00009B220000}"/>
    <cellStyle name="_입찰표지 _전도금노무비-2_전도금노무비10월_P5 WING2차도급내역서(061027)CDA,환경,최종" xfId="18923" xr:uid="{00000000-0005-0000-0000-00009C220000}"/>
    <cellStyle name="_입찰표지 _전도금노무비-2_전도금노무비10월_건설실행내역1221" xfId="18924" xr:uid="{00000000-0005-0000-0000-00009D220000}"/>
    <cellStyle name="_입찰표지 _전도금노무비-2_전도금노무비10월_건설실행내역1221_건설실행내역1222" xfId="18925" xr:uid="{00000000-0005-0000-0000-00009E220000}"/>
    <cellStyle name="_입찰표지 _전도금노무비-2_전도금노무비10월_실행" xfId="18926" xr:uid="{00000000-0005-0000-0000-00009F220000}"/>
    <cellStyle name="_입찰표지 _전도금노무비-2_전도금노무비10월_실행_P5 WING2차도급내역서(061027)CDA,환경,최종" xfId="18927" xr:uid="{00000000-0005-0000-0000-0000A0220000}"/>
    <cellStyle name="_입찰표지 _전도금노무비-2_전도금노무비10월_실행_건설실행내역1221" xfId="18928" xr:uid="{00000000-0005-0000-0000-0000A1220000}"/>
    <cellStyle name="_입찰표지 _전도금노무비-2_전도금노무비10월_실행_건설실행내역1221_건설실행내역1222" xfId="18929" xr:uid="{00000000-0005-0000-0000-0000A2220000}"/>
    <cellStyle name="_입찰표지 _전도금노무비-2_전도금노무비10월_실행_엘지기공기성1차" xfId="18930" xr:uid="{00000000-0005-0000-0000-0000A3220000}"/>
    <cellStyle name="_입찰표지 _전도금노무비-2_전도금노무비10월_실행_엘지기공기성1차_건설실행내역1221_건설실행내역1222" xfId="18931" xr:uid="{00000000-0005-0000-0000-0000A4220000}"/>
    <cellStyle name="_입찰표지 _전도금노무비-2_전도금노무비10월_실행_철골내역_1차P5 WING 도급내역서(061027)변경전변경후" xfId="18932" xr:uid="{00000000-0005-0000-0000-0000A5220000}"/>
    <cellStyle name="_입찰표지 _전도금노무비-2_전도금노무비10월_실행_철골내역_1차최종P5 WING 도급내역서2-1변경" xfId="18933" xr:uid="{00000000-0005-0000-0000-0000A6220000}"/>
    <cellStyle name="_입찰표지 _전도금노무비-2_전도금노무비10월_실행_칠서 견적서(0831)" xfId="18934" xr:uid="{00000000-0005-0000-0000-0000A7220000}"/>
    <cellStyle name="_입찰표지 _전도금노무비-2_전도금노무비10월_엘지기공기성1차" xfId="18935" xr:uid="{00000000-0005-0000-0000-0000A8220000}"/>
    <cellStyle name="_입찰표지 _전도금노무비-2_전도금노무비10월_엘지기공기성1차_건설실행내역1221" xfId="18936" xr:uid="{00000000-0005-0000-0000-0000A9220000}"/>
    <cellStyle name="_입찰표지 _전도금노무비-2_전도금노무비10월_엘지기공기성1차_건설실행내역1221_건설실행내역1222" xfId="18937" xr:uid="{00000000-0005-0000-0000-0000AA220000}"/>
    <cellStyle name="_입찰표지 _전도금노무비-2_전도금노무비10월_철골내역_1차P5 WING 도급내역서(061027)변경전변경후" xfId="18938" xr:uid="{00000000-0005-0000-0000-0000AB220000}"/>
    <cellStyle name="_입찰표지 _전도금노무비-2_전도금노무비10월_철골내역_1차최종P5 WING 도급내역서2-1변경" xfId="18939" xr:uid="{00000000-0005-0000-0000-0000AC220000}"/>
    <cellStyle name="_입찰표지 _전도금노무비-2_전도금노무비10월_칠서 견적서(0831)" xfId="18940" xr:uid="{00000000-0005-0000-0000-0000AD220000}"/>
    <cellStyle name="_입찰표지 _전도금노무비-2_철골내역_1차P5 WING 도급내역서(061027)변경전변경후" xfId="18941" xr:uid="{00000000-0005-0000-0000-0000AE220000}"/>
    <cellStyle name="_입찰표지 _전도금노무비-2_철골내역_1차최종P5 WING 도급내역서2-1변경" xfId="18942" xr:uid="{00000000-0005-0000-0000-0000AF220000}"/>
    <cellStyle name="_입찰표지 _전도금노무비-2_칠서 견적서(0831)" xfId="18943" xr:uid="{00000000-0005-0000-0000-0000B0220000}"/>
    <cellStyle name="_입찰표지 _준공정산메뉴얼(최종)" xfId="18944" xr:uid="{00000000-0005-0000-0000-0000B1220000}"/>
    <cellStyle name="_입찰표지 _준공정산메뉴얼(최종)_부천실행내역서 최종(rev3 05.06.07)" xfId="18945" xr:uid="{00000000-0005-0000-0000-0000B2220000}"/>
    <cellStyle name="_입찰표지 _준공정산메뉴얼(최종)_부천실행내역서 최종(rev3 05.06.07)_부천실행내역서 최종(rev5 05.06.15)_부천실행내역서 (rev4 05.06.07)" xfId="18946" xr:uid="{00000000-0005-0000-0000-0000B3220000}"/>
    <cellStyle name="_입찰표지 _중간정산예정서-12065_A1-공사완료정산서" xfId="18947" xr:uid="{00000000-0005-0000-0000-0000B4220000}"/>
    <cellStyle name="_입찰표지 _중간정산예정서-12065_TG-K1 PJT 가실행(06.11.24 ,FINSHING동)" xfId="18948" xr:uid="{00000000-0005-0000-0000-0000B5220000}"/>
    <cellStyle name="_입찰표지 _집행 (93)" xfId="18949" xr:uid="{00000000-0005-0000-0000-0000B6220000}"/>
    <cellStyle name="_입찰표지 _집행 (93)_1차 실행예산_A1-공사완료정산서" xfId="18950" xr:uid="{00000000-0005-0000-0000-0000B7220000}"/>
    <cellStyle name="_입찰표지 _집행 (93)_1차 실행예산_TG-K1 PJT 가실행(06.11.24 ,FINSHING동)" xfId="18951" xr:uid="{00000000-0005-0000-0000-0000B8220000}"/>
    <cellStyle name="_입찰표지 _집행 (93)_1차 실행예산-1" xfId="18952" xr:uid="{00000000-0005-0000-0000-0000B9220000}"/>
    <cellStyle name="_입찰표지 _집행 (93)_1차 실행예산-1_LG전자 청주공장 증축공사(단가견적)" xfId="18953" xr:uid="{00000000-0005-0000-0000-0000BA220000}"/>
    <cellStyle name="_입찰표지 _집행 (93)_1차 실행예산-1_탕정T8-PJT입찰내역서" xfId="18954" xr:uid="{00000000-0005-0000-0000-0000BB220000}"/>
    <cellStyle name="_입찰표지 _집행 (93)_2차 실행예산-1(2)_A1-공사완료정산서" xfId="18955" xr:uid="{00000000-0005-0000-0000-0000BC220000}"/>
    <cellStyle name="_입찰표지 _집행 (93)_2차 실행예산-1(2)_TG-K1 PJT 가실행(06.11.24 ,FINSHING동)" xfId="18956" xr:uid="{00000000-0005-0000-0000-0000BD220000}"/>
    <cellStyle name="_입찰표지 _집행 (93)_A1-공사완료정산서" xfId="18957" xr:uid="{00000000-0005-0000-0000-0000BE220000}"/>
    <cellStyle name="_입찰표지 _집행 (93)_TG-K1 PJT 가실행(06.11.24 ,FINSHING동)" xfId="18958" xr:uid="{00000000-0005-0000-0000-0000BF220000}"/>
    <cellStyle name="_입찰표지 _집행 (93)_인하대 하이테크센타 신축공사 (견적)_A1-공사완료정산서" xfId="18959" xr:uid="{00000000-0005-0000-0000-0000C0220000}"/>
    <cellStyle name="_입찰표지 _집행 (93)_인하대 하이테크센타 신축공사 (견적)_TG-K1 PJT 가실행(06.11.24 ,FINSHING동)" xfId="18960" xr:uid="{00000000-0005-0000-0000-0000C1220000}"/>
    <cellStyle name="_입찰표지 _집행 (93)_인하대계약" xfId="18961" xr:uid="{00000000-0005-0000-0000-0000C2220000}"/>
    <cellStyle name="_입찰표지 _집행 (93)_인하대계약_LG전자 청주공장 증축공사(단가견적)" xfId="18962" xr:uid="{00000000-0005-0000-0000-0000C3220000}"/>
    <cellStyle name="_입찰표지 _집행 (93)_인하대계약_TG-K1 PJT 가실행(06.11.24 ,FINSHING동)" xfId="18963" xr:uid="{00000000-0005-0000-0000-0000C4220000}"/>
    <cellStyle name="_입찰표지 _집행 (93)_인하대계약_탕정T8-PJT입찰내역서" xfId="18964" xr:uid="{00000000-0005-0000-0000-0000C5220000}"/>
    <cellStyle name="_입찰표지 _집행 (93)_중간정산예정서-12065" xfId="18965" xr:uid="{00000000-0005-0000-0000-0000C6220000}"/>
    <cellStyle name="_입찰표지 _집행 (93)_중간정산예정서-12065_A1-공사완료정산서" xfId="18966" xr:uid="{00000000-0005-0000-0000-0000C7220000}"/>
    <cellStyle name="_입찰표지 _집행 (93)_중간정산예정서-12065_LG전자 청주공장 증축공사(단가견적)" xfId="18967" xr:uid="{00000000-0005-0000-0000-0000C8220000}"/>
    <cellStyle name="_입찰표지 _집행 (93)_중간정산예정서-12065_TG-K1 PJT 가실행(06.11.24 ,FINSHING동)" xfId="18968" xr:uid="{00000000-0005-0000-0000-0000C9220000}"/>
    <cellStyle name="_입찰표지 _집행 (93)_중간정산예정서-12065_탕정T8-PJT입찰내역서" xfId="18969" xr:uid="{00000000-0005-0000-0000-0000CA220000}"/>
    <cellStyle name="_입찰표지 _집행 (93)_탕정T8-PJT입찰내역서" xfId="18970" xr:uid="{00000000-0005-0000-0000-0000CB220000}"/>
    <cellStyle name="_입찰표지 _집행2" xfId="18971" xr:uid="{00000000-0005-0000-0000-0000CC220000}"/>
    <cellStyle name="_입찰표지 _착수보고서2-2" xfId="18972" xr:uid="{00000000-0005-0000-0000-0000CD220000}"/>
    <cellStyle name="_입찰표지 _착수보고서2-2_00_보고자료(1020)" xfId="18973" xr:uid="{00000000-0005-0000-0000-0000CE220000}"/>
    <cellStyle name="_입찰표지 _착수보고서2-2_2004년하반기토목운영계획(0813)" xfId="18974" xr:uid="{00000000-0005-0000-0000-0000CF220000}"/>
    <cellStyle name="_입찰표지 _착수보고서2-2_2004년하반기토목운영계획(0813)_00_보고자료(1020)" xfId="18975" xr:uid="{00000000-0005-0000-0000-0000D0220000}"/>
    <cellStyle name="_입찰표지 _착수보고서2-2_2004년하반기토목운영계획(0813)_전체배치도(공사현장)" xfId="18976" xr:uid="{00000000-0005-0000-0000-0000D1220000}"/>
    <cellStyle name="_입찰표지 _착수보고서2-2_전체배치도(공사현장)" xfId="18977" xr:uid="{00000000-0005-0000-0000-0000D2220000}"/>
    <cellStyle name="_입찰표지 _착수보고서2-2_착수보고서(본사)" xfId="18978" xr:uid="{00000000-0005-0000-0000-0000D3220000}"/>
    <cellStyle name="_입찰표지 _착수보고서2-2_착수보고서(본사)_00_보고자료(1020)" xfId="18979" xr:uid="{00000000-0005-0000-0000-0000D4220000}"/>
    <cellStyle name="_입찰표지 _착수보고서2-2_착수보고서(본사)_2004년하반기토목운영계획(0813)" xfId="18980" xr:uid="{00000000-0005-0000-0000-0000D5220000}"/>
    <cellStyle name="_입찰표지 _착수보고서2-2_착수보고서(본사)_2004년하반기토목운영계획(0813)_00_보고자료(1020)" xfId="18981" xr:uid="{00000000-0005-0000-0000-0000D6220000}"/>
    <cellStyle name="_입찰표지 _착수보고서2-2_착수보고서(본사)_2004년하반기토목운영계획(0813)_전체배치도(공사현장)" xfId="18982" xr:uid="{00000000-0005-0000-0000-0000D7220000}"/>
    <cellStyle name="_입찰표지 _착수보고서2-2_착수보고서(본사)_전체배치도(공사현장)" xfId="18983" xr:uid="{00000000-0005-0000-0000-0000D8220000}"/>
    <cellStyle name="_입찰표지 _착수보고서2-2_착수보고서1" xfId="18984" xr:uid="{00000000-0005-0000-0000-0000D9220000}"/>
    <cellStyle name="_입찰표지 _착수보고서2-2_착수보고서1_00_보고자료(1020)" xfId="18985" xr:uid="{00000000-0005-0000-0000-0000DA220000}"/>
    <cellStyle name="_입찰표지 _착수보고서2-2_착수보고서1_2004년하반기토목운영계획(0813)" xfId="18986" xr:uid="{00000000-0005-0000-0000-0000DB220000}"/>
    <cellStyle name="_입찰표지 _착수보고서2-2_착수보고서1_2004년하반기토목운영계획(0813)_00_보고자료(1020)" xfId="18987" xr:uid="{00000000-0005-0000-0000-0000DC220000}"/>
    <cellStyle name="_입찰표지 _착수보고서2-2_착수보고서1_2004년하반기토목운영계획(0813)_전체배치도(공사현장)" xfId="18988" xr:uid="{00000000-0005-0000-0000-0000DD220000}"/>
    <cellStyle name="_입찰표지 _착수보고서2-2_착수보고서1_전체배치도(공사현장)" xfId="18989" xr:uid="{00000000-0005-0000-0000-0000DE220000}"/>
    <cellStyle name="_입찰표지 _착수보고서2-2_평택공정표(2004-1)" xfId="18990" xr:uid="{00000000-0005-0000-0000-0000DF220000}"/>
    <cellStyle name="_입찰표지 _착수보고서2-2_평택공정표(2004-1)_00_보고자료(1020)" xfId="18991" xr:uid="{00000000-0005-0000-0000-0000E0220000}"/>
    <cellStyle name="_입찰표지 _착수보고서2-2_평택공정표(2004-1)_2004년하반기토목운영계획(0813)" xfId="18992" xr:uid="{00000000-0005-0000-0000-0000E1220000}"/>
    <cellStyle name="_입찰표지 _착수보고서2-2_평택공정표(2004-1)_2004년하반기토목운영계획(0813)_00_보고자료(1020)" xfId="18993" xr:uid="{00000000-0005-0000-0000-0000E2220000}"/>
    <cellStyle name="_입찰표지 _착수보고서2-2_평택공정표(2004-1)_2004년하반기토목운영계획(0813)_전체배치도(공사현장)" xfId="18994" xr:uid="{00000000-0005-0000-0000-0000E3220000}"/>
    <cellStyle name="_입찰표지 _착수보고서2-2_평택공정표(2004-1)_전체배치도(공사현장)" xfId="18995" xr:uid="{00000000-0005-0000-0000-0000E4220000}"/>
    <cellStyle name="_입찰표지 _철골내역" xfId="18996" xr:uid="{00000000-0005-0000-0000-0000E5220000}"/>
    <cellStyle name="_입찰표지 _철골내역_1차최종P5 WING 도급내역서2" xfId="18997" xr:uid="{00000000-0005-0000-0000-0000E6220000}"/>
    <cellStyle name="_입찰표지 _청주중원(부대입찰) 견적" xfId="18998" xr:uid="{00000000-0005-0000-0000-0000E7220000}"/>
    <cellStyle name="_입찰표지 _청주중원(부대입찰) 견적_건국대학교공내역1028_건국대학교공내역1028_협조전_협조전" xfId="18999" xr:uid="{00000000-0005-0000-0000-0000E8220000}"/>
    <cellStyle name="_입찰표지 _청주중원(부대입찰) 견적_협조전_협조전" xfId="19000" xr:uid="{00000000-0005-0000-0000-0000E9220000}"/>
    <cellStyle name="_입찰표지 _충정로임시동력(계약)_내역변경정리(시너스2007.08)" xfId="19001" xr:uid="{00000000-0005-0000-0000-0000EA220000}"/>
    <cellStyle name="_입찰표지 _충정로임시동력(계약)_내역변경정리(카펠라)" xfId="19002" xr:uid="{00000000-0005-0000-0000-0000EB220000}"/>
    <cellStyle name="_입찰표지 _충정로임시동력(계약)_신사동업무시설빌딩분리" xfId="19003" xr:uid="{00000000-0005-0000-0000-0000EC220000}"/>
    <cellStyle name="_입찰표지 _충정로임시동력(계약)_신사동업무시설빌딩분리_내역변경정리(시너스2007.08)_내역변경정리(윤배열과장검토)-최종" xfId="19004" xr:uid="{00000000-0005-0000-0000-0000ED220000}"/>
    <cellStyle name="_입찰표지 _충정로임시동력(계약)_신사동업무시설빌딩분리_내역변경정리(카펠라)_내역변경정리(윤배열과장검토)-최종" xfId="19005" xr:uid="{00000000-0005-0000-0000-0000EE220000}"/>
    <cellStyle name="_입찰표지 _충정로임시동력(계약)_입찰견적서(제출)_내역변경정리(시너스2007.08)" xfId="19006" xr:uid="{00000000-0005-0000-0000-0000EF220000}"/>
    <cellStyle name="_입찰표지 _충정로임시동력(계약)_입찰견적서(제출)_내역변경정리(카펠라)" xfId="19007" xr:uid="{00000000-0005-0000-0000-0000F0220000}"/>
    <cellStyle name="_입찰표지 _충정로임시동력(계약)_입찰견적서(제출-세원NEGO)" xfId="19008" xr:uid="{00000000-0005-0000-0000-0000F1220000}"/>
    <cellStyle name="_입찰표지 _충정로임시동력(계약)_입찰견적서(제출-세원NEGO)_내역변경정리(시너스2007.08)_내역변경정리(윤배열과장검토)-최종" xfId="19009" xr:uid="{00000000-0005-0000-0000-0000F2220000}"/>
    <cellStyle name="_입찰표지 _충정로임시동력(계약)_입찰견적서(제출-세원NEGO)_내역변경정리(카펠라)_내역변경정리(윤배열과장검토)-최종" xfId="19010" xr:uid="{00000000-0005-0000-0000-0000F3220000}"/>
    <cellStyle name="_입찰표지 _충정로임시동력(계약)_입찰견적서(제출-수정)_내역변경정리(시너스2007.08)" xfId="19011" xr:uid="{00000000-0005-0000-0000-0000F4220000}"/>
    <cellStyle name="_입찰표지 _충정로임시동력(계약)_입찰견적서(제출-수정)_내역변경정리(카펠라)" xfId="19012" xr:uid="{00000000-0005-0000-0000-0000F5220000}"/>
    <cellStyle name="_입찰표지 _칠서 견적서(0831)" xfId="19013" xr:uid="{00000000-0005-0000-0000-0000F6220000}"/>
    <cellStyle name="_입찰표지 _파일공사" xfId="3932" xr:uid="{00000000-0005-0000-0000-0000F7220000}"/>
    <cellStyle name="_입찰표지 _파일공사(30M)_BM(전기)-동남권-현대산업개발" xfId="3933" xr:uid="{00000000-0005-0000-0000-0000F8220000}"/>
    <cellStyle name="_입찰표지 _파일사전공사본사최종" xfId="3934" xr:uid="{00000000-0005-0000-0000-0000F9220000}"/>
    <cellStyle name="_입찰표지 _하도계약서류(철콘)_부천실행내역서 (rev4 05.06.07)" xfId="19014" xr:uid="{00000000-0005-0000-0000-0000FA220000}"/>
    <cellStyle name="_입찰표지 _하도계약서류(철콘)_준공정산메뉴얼(최종)" xfId="19015" xr:uid="{00000000-0005-0000-0000-0000FB220000}"/>
    <cellStyle name="_입찰표지 _하도계약서류(철콘)_준공정산메뉴얼(최종)_부천실행내역서 최종(rev3 05.06.07)_부천실행내역서 최종(rev5 05.06.15)" xfId="19016" xr:uid="{00000000-0005-0000-0000-0000FC220000}"/>
    <cellStyle name="_입찰표지 _하도급내역서(1,2공구)" xfId="3935" xr:uid="{00000000-0005-0000-0000-0000FD220000}"/>
    <cellStyle name="_입찰표지 _하도급내역서(1,2공구)_도급기성(2003년4월)" xfId="3936" xr:uid="{00000000-0005-0000-0000-0000FE220000}"/>
    <cellStyle name="_입찰표지 _하도급내역서(1,2공구)_도급내역서(고창-장성3공구)" xfId="3937" xr:uid="{00000000-0005-0000-0000-0000FF220000}"/>
    <cellStyle name="_입찰표지 _협조전" xfId="19017" xr:uid="{00000000-0005-0000-0000-000000230000}"/>
    <cellStyle name="_입찰품의(HANG LUNG-Rev1)" xfId="3938" xr:uid="{00000000-0005-0000-0000-000001230000}"/>
    <cellStyle name="_입찰품의서-휴맥스-백업" xfId="19018" xr:uid="{00000000-0005-0000-0000-000002230000}"/>
    <cellStyle name="_자동제어-공내역(SK대전둔산사옥)" xfId="19019" xr:uid="{00000000-0005-0000-0000-000003230000}"/>
    <cellStyle name="_자재청구(동대)" xfId="19020" xr:uid="{00000000-0005-0000-0000-000004230000}"/>
    <cellStyle name="_적격 " xfId="3939" xr:uid="{00000000-0005-0000-0000-000005230000}"/>
    <cellStyle name="_적격 _1차 실행예산_TG-K1 PJT 가실행(06.11.24 ,FINSHING동)" xfId="19021" xr:uid="{00000000-0005-0000-0000-000006230000}"/>
    <cellStyle name="_적격 _1차 실행예산-1_LG전자 청주공장 증축공사(단가견적)" xfId="19022" xr:uid="{00000000-0005-0000-0000-000007230000}"/>
    <cellStyle name="_적격 _2차 실행예산-1(2)_A1-공사완료정산서" xfId="19023" xr:uid="{00000000-0005-0000-0000-000008230000}"/>
    <cellStyle name="_적격 _A1-공사완료정산서" xfId="19024" xr:uid="{00000000-0005-0000-0000-000009230000}"/>
    <cellStyle name="_적격 _BM(전기)-동남권-현대산업개발" xfId="3940" xr:uid="{00000000-0005-0000-0000-00000A230000}"/>
    <cellStyle name="_적격 _Book2_P5 WING2차도급내역서(061027)CDA,환경,최종" xfId="19025" xr:uid="{00000000-0005-0000-0000-00000B230000}"/>
    <cellStyle name="_적격 _Book2_건설실행내역1221_건설실행내역1222" xfId="19026" xr:uid="{00000000-0005-0000-0000-00000C230000}"/>
    <cellStyle name="_적격 _Book2_실행_P5 WING2차도급내역서(061027)CDA,환경,최종" xfId="19027" xr:uid="{00000000-0005-0000-0000-00000D230000}"/>
    <cellStyle name="_적격 _Book2_실행_건설실행내역1221_건설실행내역1222" xfId="19028" xr:uid="{00000000-0005-0000-0000-00000E230000}"/>
    <cellStyle name="_적격 _Book2_실행_엘지기공기성1차_건설실행내역1221" xfId="19029" xr:uid="{00000000-0005-0000-0000-00000F230000}"/>
    <cellStyle name="_적격 _Book2_실행_철골내역" xfId="19030" xr:uid="{00000000-0005-0000-0000-000010230000}"/>
    <cellStyle name="_적격 _Book2_실행_철골내역_1차최종P5 WING 도급내역서2" xfId="19031" xr:uid="{00000000-0005-0000-0000-000011230000}"/>
    <cellStyle name="_적격 _Book2_실행_철골내역_1차최종P5 WING 도급내역서2변경" xfId="19032" xr:uid="{00000000-0005-0000-0000-000012230000}"/>
    <cellStyle name="_적격 _Book2_엘지기공기성1차" xfId="19033" xr:uid="{00000000-0005-0000-0000-000013230000}"/>
    <cellStyle name="_적격 _Book2_엘지기공기성1차_건설실행내역1221_건설실행내역1222" xfId="19034" xr:uid="{00000000-0005-0000-0000-000014230000}"/>
    <cellStyle name="_적격 _Book2_전도금노무비10월_P5 WING2차도급내역서(061027)CDA,환경,최종" xfId="19035" xr:uid="{00000000-0005-0000-0000-000015230000}"/>
    <cellStyle name="_적격 _Book2_전도금노무비10월_건설실행내역1221_건설실행내역1222" xfId="19036" xr:uid="{00000000-0005-0000-0000-000016230000}"/>
    <cellStyle name="_적격 _Book2_전도금노무비10월_실행_P5 WING2차도급내역서(061027)CDA,환경,최종" xfId="19037" xr:uid="{00000000-0005-0000-0000-000017230000}"/>
    <cellStyle name="_적격 _Book2_전도금노무비10월_실행_건설실행내역1221_건설실행내역1222" xfId="19038" xr:uid="{00000000-0005-0000-0000-000018230000}"/>
    <cellStyle name="_적격 _Book2_전도금노무비10월_실행_엘지기공기성1차_건설실행내역1221" xfId="19039" xr:uid="{00000000-0005-0000-0000-000019230000}"/>
    <cellStyle name="_적격 _Book2_전도금노무비10월_실행_철골내역" xfId="19040" xr:uid="{00000000-0005-0000-0000-00001A230000}"/>
    <cellStyle name="_적격 _Book2_전도금노무비10월_실행_철골내역_1차최종P5 WING 도급내역서2변경" xfId="19041" xr:uid="{00000000-0005-0000-0000-00001B230000}"/>
    <cellStyle name="_적격 _Book2_전도금노무비10월_엘지기공기성1차" xfId="19042" xr:uid="{00000000-0005-0000-0000-00001C230000}"/>
    <cellStyle name="_적격 _Book2_전도금노무비10월_엘지기공기성1차_건설실행내역1221_건설실행내역1222" xfId="19043" xr:uid="{00000000-0005-0000-0000-00001D230000}"/>
    <cellStyle name="_적격 _Book2_전도금노무비10월_철골내역_1차P5 WING 도급내역서(061027)변경전변경후" xfId="19044" xr:uid="{00000000-0005-0000-0000-00001E230000}"/>
    <cellStyle name="_적격 _Book2_전도금노무비10월_철골내역_1차최종P5 WING 도급내역서2-1변경" xfId="19045" xr:uid="{00000000-0005-0000-0000-00001F230000}"/>
    <cellStyle name="_적격 _Book2_전도금노무비10월_칠서 견적서(0831)" xfId="19046" xr:uid="{00000000-0005-0000-0000-000020230000}"/>
    <cellStyle name="_적격 _Book2_철골내역_1차P5 WING 도급내역서(061027)변경전변경후" xfId="19047" xr:uid="{00000000-0005-0000-0000-000021230000}"/>
    <cellStyle name="_적격 _Book2_철골내역_1차최종P5 WING 도급내역서2-1변경" xfId="19048" xr:uid="{00000000-0005-0000-0000-000022230000}"/>
    <cellStyle name="_적격 _Book2_칠서 견적서(0831)" xfId="19049" xr:uid="{00000000-0005-0000-0000-000023230000}"/>
    <cellStyle name="_적격 _LG전자 청주공장 증축공사(단가견적)" xfId="19050" xr:uid="{00000000-0005-0000-0000-000024230000}"/>
    <cellStyle name="_적격 _TG-K1 PJT 가실행(06.11.24 ,FINSHING동)" xfId="19051" xr:uid="{00000000-0005-0000-0000-000025230000}"/>
    <cellStyle name="_적격 _건국대병원_건국대학교공내역1028" xfId="19052" xr:uid="{00000000-0005-0000-0000-000026230000}"/>
    <cellStyle name="_적격 _건국대병원_건국대학교공내역1028_건국대학교공내역1028_협조전" xfId="19053" xr:uid="{00000000-0005-0000-0000-000027230000}"/>
    <cellStyle name="_적격 _건국대병원_건국대학교공내역1028_협조전" xfId="19054" xr:uid="{00000000-0005-0000-0000-000028230000}"/>
    <cellStyle name="_적격 _건국대병원_협조전" xfId="19055" xr:uid="{00000000-0005-0000-0000-000029230000}"/>
    <cellStyle name="_적격 _건국대학교공내역1028" xfId="19056" xr:uid="{00000000-0005-0000-0000-00002A230000}"/>
    <cellStyle name="_적격 _건국대학교병원 견적_미동_건국대학교공내역1028" xfId="19057" xr:uid="{00000000-0005-0000-0000-00002B230000}"/>
    <cellStyle name="_적격 _건국대학교병원 견적_미동_건국대학교공내역1028_협조전" xfId="19058" xr:uid="{00000000-0005-0000-0000-00002C230000}"/>
    <cellStyle name="_적격 _건국대학교부대입찰업체견적서" xfId="19059" xr:uid="{00000000-0005-0000-0000-00002D230000}"/>
    <cellStyle name="_적격 _건국대학교부대입찰업체견적서_건국대학교공내역1028_건국대학교공내역1028_협조전_협조전" xfId="19060" xr:uid="{00000000-0005-0000-0000-00002E230000}"/>
    <cellStyle name="_적격 _건국대학교부대입찰업체견적서_협조전_협조전" xfId="19061" xr:uid="{00000000-0005-0000-0000-00002F230000}"/>
    <cellStyle name="_적격 _견갑" xfId="19062" xr:uid="{00000000-0005-0000-0000-000030230000}"/>
    <cellStyle name="_적격 _견갑_1차 실행예산_TG-K1 PJT 가실행(06.11.24 ,FINSHING동)" xfId="19063" xr:uid="{00000000-0005-0000-0000-000031230000}"/>
    <cellStyle name="_적격 _견갑_1차 실행예산-1_LG전자 청주공장 증축공사(단가견적)" xfId="19064" xr:uid="{00000000-0005-0000-0000-000032230000}"/>
    <cellStyle name="_적격 _견갑_2차 실행예산-1(2)_A1-공사완료정산서" xfId="19065" xr:uid="{00000000-0005-0000-0000-000033230000}"/>
    <cellStyle name="_적격 _견갑_A1-공사완료정산서" xfId="19066" xr:uid="{00000000-0005-0000-0000-000034230000}"/>
    <cellStyle name="_적격 _견갑_인하대 하이테크센타 신축공사 (견적)_A1-공사완료정산서" xfId="19067" xr:uid="{00000000-0005-0000-0000-000035230000}"/>
    <cellStyle name="_적격 _견갑_인하대계약" xfId="19068" xr:uid="{00000000-0005-0000-0000-000036230000}"/>
    <cellStyle name="_적격 _견갑_인하대계약_탕정T8-PJT입찰내역서" xfId="19069" xr:uid="{00000000-0005-0000-0000-000037230000}"/>
    <cellStyle name="_적격 _견갑_중간정산예정서-12065_TG-K1 PJT 가실행(06.11.24 ,FINSHING동)" xfId="19070" xr:uid="{00000000-0005-0000-0000-000038230000}"/>
    <cellStyle name="_적격 _견적서 (토취장)_광주차체전기(성전사제출)" xfId="19071" xr:uid="{00000000-0005-0000-0000-000039230000}"/>
    <cellStyle name="_적격 _고서담양1공구(쌍용건설)_양산물금 특수구조물(고려개발)" xfId="19072" xr:uid="{00000000-0005-0000-0000-00003A230000}"/>
    <cellStyle name="_적격 _고창장성3공구(가실행-최종)_도급기성(2003년12월)" xfId="3941" xr:uid="{00000000-0005-0000-0000-00003B230000}"/>
    <cellStyle name="_적격 _고창장성3공구(가실행-최종)_도급내역서" xfId="3942" xr:uid="{00000000-0005-0000-0000-00003C230000}"/>
    <cellStyle name="_적격 _고창장성3공구(가실행-최종)_실행내역서(정리)" xfId="3943" xr:uid="{00000000-0005-0000-0000-00003D230000}"/>
    <cellStyle name="_적격 _광장주차장_내역변경정리(시너스2007.08)" xfId="19073" xr:uid="{00000000-0005-0000-0000-00003E230000}"/>
    <cellStyle name="_적격 _광장주차장_내역변경정리(카펠라)" xfId="19074" xr:uid="{00000000-0005-0000-0000-00003F230000}"/>
    <cellStyle name="_적격 _광주차체전기(성전사제출)" xfId="19075" xr:uid="{00000000-0005-0000-0000-000040230000}"/>
    <cellStyle name="_적격 _광주평동품의1" xfId="19076" xr:uid="{00000000-0005-0000-0000-000041230000}"/>
    <cellStyle name="_적격 _내역변경정리(시너스2007.08)_내역변경정리(윤배열과장검토)-최종" xfId="19077" xr:uid="{00000000-0005-0000-0000-000042230000}"/>
    <cellStyle name="_적격 _내역변경정리(카펠라)_내역변경정리(윤배열과장검토)-최종" xfId="19078" xr:uid="{00000000-0005-0000-0000-000043230000}"/>
    <cellStyle name="_적격 _내역양식(명전)_산재보험케어센터 내역서" xfId="19079" xr:uid="{00000000-0005-0000-0000-000044230000}"/>
    <cellStyle name="_적격 _노원문화회관전기_내역변경정리(시너스2007.08)" xfId="19080" xr:uid="{00000000-0005-0000-0000-000045230000}"/>
    <cellStyle name="_적격 _노원문화회관전기_신사동업무시설빌딩분리" xfId="19081" xr:uid="{00000000-0005-0000-0000-000046230000}"/>
    <cellStyle name="_적격 _노원문화회관전기_신사동업무시설빌딩분리_내역변경정리(카펠라)_내역변경정리(윤배열과장검토)-최종" xfId="19082" xr:uid="{00000000-0005-0000-0000-000047230000}"/>
    <cellStyle name="_적격 _노원문화회관전기_입찰견적서(제출)_내역변경정리(카펠라)" xfId="19083" xr:uid="{00000000-0005-0000-0000-000048230000}"/>
    <cellStyle name="_적격 _노원문화회관전기_입찰견적서(제출-세원NEGO)_내역변경정리(시너스2007.08)_내역변경정리(윤배열과장검토)-최종" xfId="19084" xr:uid="{00000000-0005-0000-0000-000049230000}"/>
    <cellStyle name="_적격 _노원문화회관전기_입찰견적서(제출-수정)_내역변경정리(시너스2007.08)" xfId="19085" xr:uid="{00000000-0005-0000-0000-00004A230000}"/>
    <cellStyle name="_적격 _대비표(정릉,미아,영종도1,2차)" xfId="19086" xr:uid="{00000000-0005-0000-0000-00004B230000}"/>
    <cellStyle name="_적격 _대전저유소탱크전기계장공사_광장주차장" xfId="19087" xr:uid="{00000000-0005-0000-0000-00004C230000}"/>
    <cellStyle name="_적격 _대전저유소탱크전기계장공사_광장주차장_내역변경정리(카펠라)_내역변경정리(윤배열과장검토)-최종" xfId="19088" xr:uid="{00000000-0005-0000-0000-00004D230000}"/>
    <cellStyle name="_적격 _대전저유소탱크전기계장공사_내역변경정리(카펠라)_내역변경정리(윤배열과장검토)-최종" xfId="19089" xr:uid="{00000000-0005-0000-0000-00004E230000}"/>
    <cellStyle name="_적격 _대전저유소탱크전기계장공사_신사동업무시설빌딩분리_내역변경정리(카펠라)" xfId="19090" xr:uid="{00000000-0005-0000-0000-00004F230000}"/>
    <cellStyle name="_적격 _대전저유소탱크전기계장공사_입찰견적서(제출)_내역변경정리(시너스2007.08)_내역변경정리(윤배열과장검토)-최종" xfId="19091" xr:uid="{00000000-0005-0000-0000-000050230000}"/>
    <cellStyle name="_적격 _대전저유소탱크전기계장공사_입찰견적서(제출-세원NEGO)_내역변경정리(시너스2007.08)" xfId="19092" xr:uid="{00000000-0005-0000-0000-000051230000}"/>
    <cellStyle name="_적격 _대전저유소탱크전기계장공사_입찰견적서(제출-수정)" xfId="19093" xr:uid="{00000000-0005-0000-0000-000052230000}"/>
    <cellStyle name="_적격 _대전저유소탱크전기계장공사_입찰견적서(제출-수정)_내역변경정리(카펠라)_내역변경정리(윤배열과장검토)-최종" xfId="19094" xr:uid="{00000000-0005-0000-0000-000053230000}"/>
    <cellStyle name="_적격 _도곡동임시_내역변경정리(카펠라)" xfId="19095" xr:uid="{00000000-0005-0000-0000-000054230000}"/>
    <cellStyle name="_적격 _도곡동임시_신사동업무시설빌딩분리" xfId="19096" xr:uid="{00000000-0005-0000-0000-000055230000}"/>
    <cellStyle name="_적격 _도곡동임시_신사동업무시설빌딩분리_내역변경정리(시너스2007.08)_내역변경정리(윤배열과장검토)-최종" xfId="19097" xr:uid="{00000000-0005-0000-0000-000056230000}"/>
    <cellStyle name="_적격 _도곡동임시_신사동업무시설빌딩분리_내역변경정리(카펠라)_내역변경정리(윤배열과장검토)-최종" xfId="19098" xr:uid="{00000000-0005-0000-0000-000057230000}"/>
    <cellStyle name="_적격 _도곡동임시_입찰견적서(제출)_내역변경정리(시너스2007.08)" xfId="19099" xr:uid="{00000000-0005-0000-0000-000058230000}"/>
    <cellStyle name="_적격 _도곡동임시_입찰견적서(제출)_내역변경정리(카펠라)" xfId="19100" xr:uid="{00000000-0005-0000-0000-000059230000}"/>
    <cellStyle name="_적격 _도곡동임시_입찰견적서(제출-세원NEGO)" xfId="19101" xr:uid="{00000000-0005-0000-0000-00005A230000}"/>
    <cellStyle name="_적격 _도곡동임시_입찰견적서(제출-세원NEGO)_내역변경정리(시너스2007.08)_내역변경정리(윤배열과장검토)-최종" xfId="19102" xr:uid="{00000000-0005-0000-0000-00005B230000}"/>
    <cellStyle name="_적격 _도곡동임시_입찰견적서(제출-세원NEGO)_내역변경정리(카펠라)_내역변경정리(윤배열과장검토)-최종" xfId="19103" xr:uid="{00000000-0005-0000-0000-00005C230000}"/>
    <cellStyle name="_적격 _도곡동임시_입찰견적서(제출-수정)_내역변경정리(시너스2007.08)" xfId="19104" xr:uid="{00000000-0005-0000-0000-00005D230000}"/>
    <cellStyle name="_적격 _도곡동임시_입찰견적서(제출-수정)_내역변경정리(카펠라)" xfId="19105" xr:uid="{00000000-0005-0000-0000-00005E230000}"/>
    <cellStyle name="_적격 _부대1" xfId="19106" xr:uid="{00000000-0005-0000-0000-00005F230000}"/>
    <cellStyle name="_적격 _부대1_1차 실행예산_A1-공사완료정산서" xfId="19107" xr:uid="{00000000-0005-0000-0000-000060230000}"/>
    <cellStyle name="_적격 _부대1_1차 실행예산_TG-K1 PJT 가실행(06.11.24 ,FINSHING동)" xfId="19108" xr:uid="{00000000-0005-0000-0000-000061230000}"/>
    <cellStyle name="_적격 _부대1_1차 실행예산-1" xfId="19109" xr:uid="{00000000-0005-0000-0000-000062230000}"/>
    <cellStyle name="_적격 _부대1_1차 실행예산-1_LG전자 청주공장 증축공사(단가견적)" xfId="19110" xr:uid="{00000000-0005-0000-0000-000063230000}"/>
    <cellStyle name="_적격 _부대1_1차 실행예산-1_탕정T8-PJT입찰내역서" xfId="19111" xr:uid="{00000000-0005-0000-0000-000064230000}"/>
    <cellStyle name="_적격 _부대1_2차 실행예산-1(2)_A1-공사완료정산서" xfId="19112" xr:uid="{00000000-0005-0000-0000-000065230000}"/>
    <cellStyle name="_적격 _부대1_2차 실행예산-1(2)_TG-K1 PJT 가실행(06.11.24 ,FINSHING동)" xfId="19113" xr:uid="{00000000-0005-0000-0000-000066230000}"/>
    <cellStyle name="_적격 _부대1_A1-공사완료정산서" xfId="19114" xr:uid="{00000000-0005-0000-0000-000067230000}"/>
    <cellStyle name="_적격 _부대1_LG전자 청주공장 증축공사(단가견적)" xfId="19115" xr:uid="{00000000-0005-0000-0000-000068230000}"/>
    <cellStyle name="_적격 _부대1_TG-K1 PJT 가실행(06.11.24 ,FINSHING동)" xfId="19116" xr:uid="{00000000-0005-0000-0000-000069230000}"/>
    <cellStyle name="_적격 _부대1_인하대 하이테크센타 신축공사 (견적)" xfId="19117" xr:uid="{00000000-0005-0000-0000-00006A230000}"/>
    <cellStyle name="_적격 _부대1_인하대 하이테크센타 신축공사 (견적)_A1-공사완료정산서" xfId="19118" xr:uid="{00000000-0005-0000-0000-00006B230000}"/>
    <cellStyle name="_적격 _부대1_인하대 하이테크센타 신축공사 (견적)_LG전자 청주공장 증축공사(단가견적)" xfId="19119" xr:uid="{00000000-0005-0000-0000-00006C230000}"/>
    <cellStyle name="_적격 _부대1_인하대 하이테크센타 신축공사 (견적)_TG-K1 PJT 가실행(06.11.24 ,FINSHING동)" xfId="19120" xr:uid="{00000000-0005-0000-0000-00006D230000}"/>
    <cellStyle name="_적격 _부대1_인하대 하이테크센타 신축공사 (견적)_탕정T8-PJT입찰내역서" xfId="19121" xr:uid="{00000000-0005-0000-0000-00006E230000}"/>
    <cellStyle name="_적격 _부대1_인하대계약" xfId="19122" xr:uid="{00000000-0005-0000-0000-00006F230000}"/>
    <cellStyle name="_적격 _부대1_인하대계약_A1-공사완료정산서" xfId="19123" xr:uid="{00000000-0005-0000-0000-000070230000}"/>
    <cellStyle name="_적격 _부대1_인하대계약_LG전자 청주공장 증축공사(단가견적)" xfId="19124" xr:uid="{00000000-0005-0000-0000-000071230000}"/>
    <cellStyle name="_적격 _부대1_인하대계약_TG-K1 PJT 가실행(06.11.24 ,FINSHING동)" xfId="19125" xr:uid="{00000000-0005-0000-0000-000072230000}"/>
    <cellStyle name="_적격 _부대1_인하대계약_탕정T8-PJT입찰내역서" xfId="19126" xr:uid="{00000000-0005-0000-0000-000073230000}"/>
    <cellStyle name="_적격 _부대1_중간정산예정서-12065" xfId="19127" xr:uid="{00000000-0005-0000-0000-000074230000}"/>
    <cellStyle name="_적격 _부대1_중간정산예정서-12065_A1-공사완료정산서" xfId="19128" xr:uid="{00000000-0005-0000-0000-000075230000}"/>
    <cellStyle name="_적격 _부대1_중간정산예정서-12065_LG전자 청주공장 증축공사(단가견적)" xfId="19129" xr:uid="{00000000-0005-0000-0000-000076230000}"/>
    <cellStyle name="_적격 _부대1_중간정산예정서-12065_TG-K1 PJT 가실행(06.11.24 ,FINSHING동)" xfId="19130" xr:uid="{00000000-0005-0000-0000-000077230000}"/>
    <cellStyle name="_적격 _부대1_중간정산예정서-12065_탕정T8-PJT입찰내역서" xfId="19131" xr:uid="{00000000-0005-0000-0000-000078230000}"/>
    <cellStyle name="_적격 _부대1_탕정T8-PJT입찰내역서" xfId="19132" xr:uid="{00000000-0005-0000-0000-000079230000}"/>
    <cellStyle name="_적격 _부산남천동병원내역서(남일)" xfId="19133" xr:uid="{00000000-0005-0000-0000-00007A230000}"/>
    <cellStyle name="_적격 _부산남천동병원내역서(남일)_2도급내역(계약분)" xfId="19134" xr:uid="{00000000-0005-0000-0000-00007B230000}"/>
    <cellStyle name="_적격 _부산남천동병원내역서(남일)_2도급내역(계약분)_협조전" xfId="19135" xr:uid="{00000000-0005-0000-0000-00007C230000}"/>
    <cellStyle name="_적격 _부산남천동병원내역서(남일)_2도급내역(계약분)_협조전_협조전" xfId="19136" xr:uid="{00000000-0005-0000-0000-00007D230000}"/>
    <cellStyle name="_적격 _부산남천동병원내역서(남일)_공정표" xfId="19137" xr:uid="{00000000-0005-0000-0000-00007E230000}"/>
    <cellStyle name="_적격 _부산남천동병원내역서(남일)_공정표_협조전" xfId="19138" xr:uid="{00000000-0005-0000-0000-00007F230000}"/>
    <cellStyle name="_적격 _부산남천동병원내역서(남일)_공정표_협조전_협조전" xfId="19139" xr:uid="{00000000-0005-0000-0000-000080230000}"/>
    <cellStyle name="_적격 _부산남천동병원내역서(남일)_세종회관입찰보고서" xfId="19140" xr:uid="{00000000-0005-0000-0000-000081230000}"/>
    <cellStyle name="_적격 _부산남천동병원내역서(남일)_세종회관입찰보고서_협조전" xfId="19141" xr:uid="{00000000-0005-0000-0000-000082230000}"/>
    <cellStyle name="_적격 _부산남천동병원내역서(남일)_세종회관입찰보고서_협조전_협조전" xfId="19142" xr:uid="{00000000-0005-0000-0000-000083230000}"/>
    <cellStyle name="_적격 _부산남천동병원내역서(남일)_입찰보고서" xfId="19143" xr:uid="{00000000-0005-0000-0000-000084230000}"/>
    <cellStyle name="_적격 _부산남천동병원내역서(남일)_입찰보고서_협조전" xfId="19144" xr:uid="{00000000-0005-0000-0000-000085230000}"/>
    <cellStyle name="_적격 _부산남천동병원내역서(남일)_입찰보고서_협조전_협조전" xfId="19145" xr:uid="{00000000-0005-0000-0000-000086230000}"/>
    <cellStyle name="_적격 _부산남천동병원내역서(남일)_협조전" xfId="19146" xr:uid="{00000000-0005-0000-0000-000087230000}"/>
    <cellStyle name="_적격 _부천 소사" xfId="19147" xr:uid="{00000000-0005-0000-0000-000088230000}"/>
    <cellStyle name="_적격 _부천 소사 2차_내역변경정리(시너스2007.08)" xfId="19148" xr:uid="{00000000-0005-0000-0000-000089230000}"/>
    <cellStyle name="_적격 _부천 소사 2차_내역변경정리(카펠라)" xfId="19149" xr:uid="{00000000-0005-0000-0000-00008A230000}"/>
    <cellStyle name="_적격 _부천 소사 2차_신사동업무시설빌딩분리" xfId="19150" xr:uid="{00000000-0005-0000-0000-00008B230000}"/>
    <cellStyle name="_적격 _부천 소사 2차_신사동업무시설빌딩분리_내역변경정리(시너스2007.08)_내역변경정리(윤배열과장검토)-최종" xfId="19151" xr:uid="{00000000-0005-0000-0000-00008C230000}"/>
    <cellStyle name="_적격 _부천 소사 2차_신사동업무시설빌딩분리_내역변경정리(카펠라)_내역변경정리(윤배열과장검토)-최종" xfId="19152" xr:uid="{00000000-0005-0000-0000-00008D230000}"/>
    <cellStyle name="_적격 _부천 소사 2차_입찰견적서(제출)_내역변경정리(시너스2007.08)" xfId="19153" xr:uid="{00000000-0005-0000-0000-00008E230000}"/>
    <cellStyle name="_적격 _부천 소사 2차_입찰견적서(제출)_내역변경정리(카펠라)" xfId="19154" xr:uid="{00000000-0005-0000-0000-00008F230000}"/>
    <cellStyle name="_적격 _부천 소사 2차_입찰견적서(제출-세원NEGO)" xfId="19155" xr:uid="{00000000-0005-0000-0000-000090230000}"/>
    <cellStyle name="_적격 _부천 소사 2차_입찰견적서(제출-세원NEGO)_내역변경정리(시너스2007.08)_내역변경정리(윤배열과장검토)-최종" xfId="19156" xr:uid="{00000000-0005-0000-0000-000091230000}"/>
    <cellStyle name="_적격 _부천 소사 2차_입찰견적서(제출-세원NEGO)_내역변경정리(카펠라)_내역변경정리(윤배열과장검토)-최종" xfId="19157" xr:uid="{00000000-0005-0000-0000-000092230000}"/>
    <cellStyle name="_적격 _부천 소사 2차_입찰견적서(제출-수정)_내역변경정리(시너스2007.08)" xfId="19158" xr:uid="{00000000-0005-0000-0000-000093230000}"/>
    <cellStyle name="_적격 _부천 소사 2차_입찰견적서(제출-수정)_내역변경정리(카펠라)" xfId="19159" xr:uid="{00000000-0005-0000-0000-000094230000}"/>
    <cellStyle name="_적격 _부천 소사_내역변경정리(시너스2007.08)" xfId="19160" xr:uid="{00000000-0005-0000-0000-000095230000}"/>
    <cellStyle name="_적격 _부천 소사_내역변경정리(카펠라)" xfId="19161" xr:uid="{00000000-0005-0000-0000-000096230000}"/>
    <cellStyle name="_적격 _부천 소사_신사동업무시설빌딩분리" xfId="19162" xr:uid="{00000000-0005-0000-0000-000097230000}"/>
    <cellStyle name="_적격 _부천 소사_신사동업무시설빌딩분리_내역변경정리(시너스2007.08)_내역변경정리(윤배열과장검토)-최종" xfId="19163" xr:uid="{00000000-0005-0000-0000-000098230000}"/>
    <cellStyle name="_적격 _부천 소사_신사동업무시설빌딩분리_내역변경정리(카펠라)_내역변경정리(윤배열과장검토)-최종" xfId="19164" xr:uid="{00000000-0005-0000-0000-000099230000}"/>
    <cellStyle name="_적격 _부천 소사_입찰견적서(제출)_내역변경정리(카펠라)" xfId="19165" xr:uid="{00000000-0005-0000-0000-00009A230000}"/>
    <cellStyle name="_적격 _부천 소사_입찰견적서(제출-세원NEGO)_내역변경정리(시너스2007.08)_내역변경정리(윤배열과장검토)-최종" xfId="19166" xr:uid="{00000000-0005-0000-0000-00009B230000}"/>
    <cellStyle name="_적격 _부천 소사_입찰견적서(제출-수정)_내역변경정리(시너스2007.08)" xfId="19167" xr:uid="{00000000-0005-0000-0000-00009C230000}"/>
    <cellStyle name="_적격 _부천실행내역서 (rev4 05.06.07)" xfId="19168" xr:uid="{00000000-0005-0000-0000-00009D230000}"/>
    <cellStyle name="_적격 _부천종합터미널신축공사" xfId="19169" xr:uid="{00000000-0005-0000-0000-00009E230000}"/>
    <cellStyle name="_적격 _사전공사(현장관리비,가설,철콘,설비)_부천실행내역서 최종(rev3 05.06.07)_부천실행내역서 최종(rev5 05.06.15)" xfId="19170" xr:uid="{00000000-0005-0000-0000-00009F230000}"/>
    <cellStyle name="_적격 _사전공사(현장관리비,가설,철콘,설비)_준공정산메뉴얼(최종)_부천실행내역서 최종(rev3 05.06.07)" xfId="19171" xr:uid="{00000000-0005-0000-0000-0000A0230000}"/>
    <cellStyle name="_적격 _산재보험케어센터(설비공내역)" xfId="19172" xr:uid="{00000000-0005-0000-0000-0000A1230000}"/>
    <cellStyle name="_적격 _세원정산서_광주차체전기(성전사제출)" xfId="19173" xr:uid="{00000000-0005-0000-0000-0000A2230000}"/>
    <cellStyle name="_적격 _수출입은행_내역변경정리(시너스2007.08)_내역변경정리(윤배열과장검토)-최종" xfId="19174" xr:uid="{00000000-0005-0000-0000-0000A3230000}"/>
    <cellStyle name="_적격 _수출입은행_신사동업무시설빌딩분리_내역변경정리(시너스2007.08)" xfId="19175" xr:uid="{00000000-0005-0000-0000-0000A4230000}"/>
    <cellStyle name="_적격 _수출입은행_입찰견적서(제출)" xfId="19176" xr:uid="{00000000-0005-0000-0000-0000A5230000}"/>
    <cellStyle name="_적격 _수출입은행_입찰견적서(제출)_내역변경정리(시너스2007.08)_내역변경정리(윤배열과장검토)-최종" xfId="19177" xr:uid="{00000000-0005-0000-0000-0000A6230000}"/>
    <cellStyle name="_적격 _수출입은행_입찰견적서(제출)_내역변경정리(카펠라)_내역변경정리(윤배열과장검토)-최종" xfId="19178" xr:uid="{00000000-0005-0000-0000-0000A7230000}"/>
    <cellStyle name="_적격 _수출입은행_입찰견적서(제출-세원NEGO)_내역변경정리(시너스2007.08)" xfId="19179" xr:uid="{00000000-0005-0000-0000-0000A8230000}"/>
    <cellStyle name="_적격 _수출입은행_입찰견적서(제출-세원NEGO)_내역변경정리(카펠라)" xfId="19180" xr:uid="{00000000-0005-0000-0000-0000A9230000}"/>
    <cellStyle name="_적격 _수출입은행_입찰견적서(제출-수정)" xfId="19181" xr:uid="{00000000-0005-0000-0000-0000AA230000}"/>
    <cellStyle name="_적격 _수출입은행_입찰견적서(제출-수정)_내역변경정리(시너스2007.08)_내역변경정리(윤배열과장검토)-최종" xfId="19182" xr:uid="{00000000-0005-0000-0000-0000AB230000}"/>
    <cellStyle name="_적격 _수출입은행_입찰견적서(제출-수정)_내역변경정리(카펠라)" xfId="19183" xr:uid="{00000000-0005-0000-0000-0000AC230000}"/>
    <cellStyle name="_적격 _수출입은행_입찰견적서(제출-수정)_내역변경정리(카펠라)_내역변경정리(윤배열과장검토)-최종" xfId="19184" xr:uid="{00000000-0005-0000-0000-0000AD230000}"/>
    <cellStyle name="_적격 _신사동업무시설빌딩분리" xfId="19185" xr:uid="{00000000-0005-0000-0000-0000AE230000}"/>
    <cellStyle name="_적격 _신사동업무시설빌딩분리_내역변경정리(시너스2007.08)" xfId="19186" xr:uid="{00000000-0005-0000-0000-0000AF230000}"/>
    <cellStyle name="_적격 _신사동업무시설빌딩분리_내역변경정리(시너스2007.08)_내역변경정리(윤배열과장검토)-최종" xfId="19187" xr:uid="{00000000-0005-0000-0000-0000B0230000}"/>
    <cellStyle name="_적격 _신사동업무시설빌딩분리_내역변경정리(카펠라)" xfId="19188" xr:uid="{00000000-0005-0000-0000-0000B1230000}"/>
    <cellStyle name="_적격 _신사동업무시설빌딩분리_내역변경정리(카펠라)_내역변경정리(윤배열과장검토)-최종" xfId="19189" xr:uid="{00000000-0005-0000-0000-0000B2230000}"/>
    <cellStyle name="_적격 _실행" xfId="19190" xr:uid="{00000000-0005-0000-0000-0000B3230000}"/>
    <cellStyle name="_적격 _실행_P5 WING2차도급내역서(061027)CDA,환경,최종" xfId="19191" xr:uid="{00000000-0005-0000-0000-0000B4230000}"/>
    <cellStyle name="_적격 _실행_건설실행내역1221" xfId="19192" xr:uid="{00000000-0005-0000-0000-0000B5230000}"/>
    <cellStyle name="_적격 _실행_건설실행내역1221_건설실행내역1222" xfId="19193" xr:uid="{00000000-0005-0000-0000-0000B6230000}"/>
    <cellStyle name="_적격 _실행_엘지기공기성1차" xfId="19194" xr:uid="{00000000-0005-0000-0000-0000B7230000}"/>
    <cellStyle name="_적격 _실행_엘지기공기성1차_건설실행내역1221" xfId="19195" xr:uid="{00000000-0005-0000-0000-0000B8230000}"/>
    <cellStyle name="_적격 _실행_엘지기공기성1차_건설실행내역1221_건설실행내역1222" xfId="19196" xr:uid="{00000000-0005-0000-0000-0000B9230000}"/>
    <cellStyle name="_적격 _실행_철골내역" xfId="19197" xr:uid="{00000000-0005-0000-0000-0000BA230000}"/>
    <cellStyle name="_적격 _실행_철골내역_1차P5 WING 도급내역서(061027)변경전변경후" xfId="19198" xr:uid="{00000000-0005-0000-0000-0000BB230000}"/>
    <cellStyle name="_적격 _실행_철골내역_1차최종P5 WING 도급내역서2" xfId="19199" xr:uid="{00000000-0005-0000-0000-0000BC230000}"/>
    <cellStyle name="_적격 _실행_철골내역_1차최종P5 WING 도급내역서2-1변경" xfId="19200" xr:uid="{00000000-0005-0000-0000-0000BD230000}"/>
    <cellStyle name="_적격 _실행_철골내역_1차최종P5 WING 도급내역서2변경" xfId="19201" xr:uid="{00000000-0005-0000-0000-0000BE230000}"/>
    <cellStyle name="_적격 _실행_칠서 견적서(0831)" xfId="19202" xr:uid="{00000000-0005-0000-0000-0000BF230000}"/>
    <cellStyle name="_적격 _실행예산최종" xfId="19203" xr:uid="{00000000-0005-0000-0000-0000C0230000}"/>
    <cellStyle name="_적격 _실행예산최종_부천실행내역서 (rev4 05.06.07)" xfId="19204" xr:uid="{00000000-0005-0000-0000-0000C1230000}"/>
    <cellStyle name="_적격 _실행예산최종_부천실행내역서 최종(rev3 05.06.07)" xfId="19205" xr:uid="{00000000-0005-0000-0000-0000C2230000}"/>
    <cellStyle name="_적격 _실행예산최종_부천실행내역서 최종(rev3 05.06.07)_부천실행내역서 최종(rev5 05.06.15)" xfId="19206" xr:uid="{00000000-0005-0000-0000-0000C3230000}"/>
    <cellStyle name="_적격 _실행예산최종_부천실행내역서 최종(rev3 05.06.07)_부천실행내역서 최종(rev5 05.06.15)_부천실행내역서 (rev4 05.06.07)" xfId="19207" xr:uid="{00000000-0005-0000-0000-0000C4230000}"/>
    <cellStyle name="_적격 _실행예산최종_준공정산메뉴얼(최종)" xfId="19208" xr:uid="{00000000-0005-0000-0000-0000C5230000}"/>
    <cellStyle name="_적격 _실행예산최종_준공정산메뉴얼(최종)_부천실행내역서 (rev4 05.06.07)" xfId="19209" xr:uid="{00000000-0005-0000-0000-0000C6230000}"/>
    <cellStyle name="_적격 _실행예산최종_준공정산메뉴얼(최종)_부천실행내역서 최종(rev3 05.06.07)" xfId="19210" xr:uid="{00000000-0005-0000-0000-0000C7230000}"/>
    <cellStyle name="_적격 _실행예산최종_준공정산메뉴얼(최종)_부천실행내역서 최종(rev3 05.06.07)_부천실행내역서 최종(rev5 05.06.15)" xfId="19211" xr:uid="{00000000-0005-0000-0000-0000C8230000}"/>
    <cellStyle name="_적격 _실행예산최종_준공정산메뉴얼(최종)_부천실행내역서 최종(rev3 05.06.07)_부천실행내역서 최종(rev5 05.06.15)_부천실행내역서 (rev4 05.06.07)" xfId="19212" xr:uid="{00000000-0005-0000-0000-0000C9230000}"/>
    <cellStyle name="_적격 _양산물금 특수구조물(고려개발)" xfId="19213" xr:uid="{00000000-0005-0000-0000-0000CA230000}"/>
    <cellStyle name="_적격 _엘지기공기성1차" xfId="19214" xr:uid="{00000000-0005-0000-0000-0000CB230000}"/>
    <cellStyle name="_적격 _엘지기공기성1차_건설실행내역1221" xfId="19215" xr:uid="{00000000-0005-0000-0000-0000CC230000}"/>
    <cellStyle name="_적격 _엘지기공기성1차_건설실행내역1221_건설실행내역1222" xfId="19216" xr:uid="{00000000-0005-0000-0000-0000CD230000}"/>
    <cellStyle name="_적격 _의정부" xfId="19217" xr:uid="{00000000-0005-0000-0000-0000CE230000}"/>
    <cellStyle name="_적격 _의정부_건국대학교공내역1028" xfId="19218" xr:uid="{00000000-0005-0000-0000-0000CF230000}"/>
    <cellStyle name="_적격 _의정부_건국대학교공내역1028_건국대학교공내역1028" xfId="19219" xr:uid="{00000000-0005-0000-0000-0000D0230000}"/>
    <cellStyle name="_적격 _의정부_건국대학교공내역1028_건국대학교공내역1028_협조전" xfId="19220" xr:uid="{00000000-0005-0000-0000-0000D1230000}"/>
    <cellStyle name="_적격 _의정부_건국대학교공내역1028_건국대학교공내역1028_협조전_협조전" xfId="19221" xr:uid="{00000000-0005-0000-0000-0000D2230000}"/>
    <cellStyle name="_적격 _의정부_건국대학교공내역1028_협조전" xfId="19222" xr:uid="{00000000-0005-0000-0000-0000D3230000}"/>
    <cellStyle name="_적격 _의정부_건국대학교공내역1028_협조전_협조전" xfId="19223" xr:uid="{00000000-0005-0000-0000-0000D4230000}"/>
    <cellStyle name="_적격 _의정부_협조전" xfId="19224" xr:uid="{00000000-0005-0000-0000-0000D5230000}"/>
    <cellStyle name="_적격 _의정부_협조전_협조전" xfId="19225" xr:uid="{00000000-0005-0000-0000-0000D6230000}"/>
    <cellStyle name="_적격 _의정부성모병원" xfId="19226" xr:uid="{00000000-0005-0000-0000-0000D7230000}"/>
    <cellStyle name="_적격 _의정부성모병원_건국대학교공내역1028" xfId="19227" xr:uid="{00000000-0005-0000-0000-0000D8230000}"/>
    <cellStyle name="_적격 _의정부성모병원_건국대학교공내역1028_건국대학교공내역1028" xfId="19228" xr:uid="{00000000-0005-0000-0000-0000D9230000}"/>
    <cellStyle name="_적격 _의정부성모병원_건국대학교공내역1028_건국대학교공내역1028_협조전" xfId="19229" xr:uid="{00000000-0005-0000-0000-0000DA230000}"/>
    <cellStyle name="_적격 _의정부성모병원_건국대학교공내역1028_건국대학교공내역1028_협조전_협조전" xfId="19230" xr:uid="{00000000-0005-0000-0000-0000DB230000}"/>
    <cellStyle name="_적격 _의정부성모병원_건국대학교공내역1028_협조전" xfId="19231" xr:uid="{00000000-0005-0000-0000-0000DC230000}"/>
    <cellStyle name="_적격 _의정부성모병원_건국대학교공내역1028_협조전_협조전" xfId="19232" xr:uid="{00000000-0005-0000-0000-0000DD230000}"/>
    <cellStyle name="_적격 _의정부성모병원_협조전" xfId="19233" xr:uid="{00000000-0005-0000-0000-0000DE230000}"/>
    <cellStyle name="_적격 _의정부성모병원_협조전_협조전" xfId="19234" xr:uid="{00000000-0005-0000-0000-0000DF230000}"/>
    <cellStyle name="_적격 _인하대 하이테크센타 신축공사 (견적)" xfId="19235" xr:uid="{00000000-0005-0000-0000-0000E0230000}"/>
    <cellStyle name="_적격 _인하대 하이테크센타 신축공사 (견적)_A1-공사완료정산서" xfId="19236" xr:uid="{00000000-0005-0000-0000-0000E1230000}"/>
    <cellStyle name="_적격 _인하대 하이테크센타 신축공사 (견적)_LG전자 청주공장 증축공사(단가견적)" xfId="19237" xr:uid="{00000000-0005-0000-0000-0000E2230000}"/>
    <cellStyle name="_적격 _인하대 하이테크센타 신축공사 (견적)_TG-K1 PJT 가실행(06.11.24 ,FINSHING동)" xfId="19238" xr:uid="{00000000-0005-0000-0000-0000E3230000}"/>
    <cellStyle name="_적격 _인하대 하이테크센타 신축공사 (견적)_탕정T8-PJT입찰내역서" xfId="19239" xr:uid="{00000000-0005-0000-0000-0000E4230000}"/>
    <cellStyle name="_적격 _인하대계약" xfId="19240" xr:uid="{00000000-0005-0000-0000-0000E5230000}"/>
    <cellStyle name="_적격 _인하대계약_A1-공사완료정산서" xfId="19241" xr:uid="{00000000-0005-0000-0000-0000E6230000}"/>
    <cellStyle name="_적격 _인하대계약_LG전자 청주공장 증축공사(단가견적)" xfId="19242" xr:uid="{00000000-0005-0000-0000-0000E7230000}"/>
    <cellStyle name="_적격 _인하대계약_TG-K1 PJT 가실행(06.11.24 ,FINSHING동)" xfId="19243" xr:uid="{00000000-0005-0000-0000-0000E8230000}"/>
    <cellStyle name="_적격 _인하대계약_탕정T8-PJT입찰내역서" xfId="19244" xr:uid="{00000000-0005-0000-0000-0000E9230000}"/>
    <cellStyle name="_적격 _일보" xfId="19245" xr:uid="{00000000-0005-0000-0000-0000EA230000}"/>
    <cellStyle name="_적격 _일보_P5 WING2차도급내역서(061027)CDA,환경,최종" xfId="19246" xr:uid="{00000000-0005-0000-0000-0000EB230000}"/>
    <cellStyle name="_적격 _일보_건설실행내역1221" xfId="19247" xr:uid="{00000000-0005-0000-0000-0000EC230000}"/>
    <cellStyle name="_적격 _일보_건설실행내역1221_건설실행내역1222" xfId="19248" xr:uid="{00000000-0005-0000-0000-0000ED230000}"/>
    <cellStyle name="_적격 _일보_실행" xfId="19249" xr:uid="{00000000-0005-0000-0000-0000EE230000}"/>
    <cellStyle name="_적격 _일보_실행_P5 WING2차도급내역서(061027)CDA,환경,최종" xfId="19250" xr:uid="{00000000-0005-0000-0000-0000EF230000}"/>
    <cellStyle name="_적격 _일보_실행_건설실행내역1221" xfId="19251" xr:uid="{00000000-0005-0000-0000-0000F0230000}"/>
    <cellStyle name="_적격 _일보_실행_건설실행내역1221_건설실행내역1222" xfId="19252" xr:uid="{00000000-0005-0000-0000-0000F1230000}"/>
    <cellStyle name="_적격 _일보_실행_엘지기공기성1차" xfId="19253" xr:uid="{00000000-0005-0000-0000-0000F2230000}"/>
    <cellStyle name="_적격 _일보_실행_엘지기공기성1차_건설실행내역1221" xfId="19254" xr:uid="{00000000-0005-0000-0000-0000F3230000}"/>
    <cellStyle name="_적격 _일보_실행_엘지기공기성1차_건설실행내역1221_건설실행내역1222" xfId="19255" xr:uid="{00000000-0005-0000-0000-0000F4230000}"/>
    <cellStyle name="_적격 _일보_실행_철골내역" xfId="19256" xr:uid="{00000000-0005-0000-0000-0000F5230000}"/>
    <cellStyle name="_적격 _일보_실행_철골내역_1차P5 WING 도급내역서(061027)변경전변경후" xfId="19257" xr:uid="{00000000-0005-0000-0000-0000F6230000}"/>
    <cellStyle name="_적격 _일보_실행_철골내역_1차최종P5 WING 도급내역서2" xfId="19258" xr:uid="{00000000-0005-0000-0000-0000F7230000}"/>
    <cellStyle name="_적격 _일보_실행_철골내역_1차최종P5 WING 도급내역서2-1변경" xfId="19259" xr:uid="{00000000-0005-0000-0000-0000F8230000}"/>
    <cellStyle name="_적격 _일보_실행_철골내역_1차최종P5 WING 도급내역서2변경" xfId="19260" xr:uid="{00000000-0005-0000-0000-0000F9230000}"/>
    <cellStyle name="_적격 _일보_실행_칠서 견적서(0831)" xfId="19261" xr:uid="{00000000-0005-0000-0000-0000FA230000}"/>
    <cellStyle name="_적격 _일보_엘지기공기성1차" xfId="19262" xr:uid="{00000000-0005-0000-0000-0000FB230000}"/>
    <cellStyle name="_적격 _일보_엘지기공기성1차_건설실행내역1221" xfId="19263" xr:uid="{00000000-0005-0000-0000-0000FC230000}"/>
    <cellStyle name="_적격 _일보_엘지기공기성1차_건설실행내역1221_건설실행내역1222" xfId="19264" xr:uid="{00000000-0005-0000-0000-0000FD230000}"/>
    <cellStyle name="_적격 _일보_전도금노무비10월" xfId="19265" xr:uid="{00000000-0005-0000-0000-0000FE230000}"/>
    <cellStyle name="_적격 _일보_전도금노무비10월_P5 WING2차도급내역서(061027)CDA,환경,최종" xfId="19266" xr:uid="{00000000-0005-0000-0000-0000FF230000}"/>
    <cellStyle name="_적격 _일보_전도금노무비10월_건설실행내역1221" xfId="19267" xr:uid="{00000000-0005-0000-0000-000000240000}"/>
    <cellStyle name="_적격 _일보_전도금노무비10월_건설실행내역1221_건설실행내역1222" xfId="19268" xr:uid="{00000000-0005-0000-0000-000001240000}"/>
    <cellStyle name="_적격 _일보_전도금노무비10월_실행" xfId="19269" xr:uid="{00000000-0005-0000-0000-000002240000}"/>
    <cellStyle name="_적격 _일보_전도금노무비10월_실행_P5 WING2차도급내역서(061027)CDA,환경,최종" xfId="19270" xr:uid="{00000000-0005-0000-0000-000003240000}"/>
    <cellStyle name="_적격 _일보_전도금노무비10월_실행_건설실행내역1221" xfId="19271" xr:uid="{00000000-0005-0000-0000-000004240000}"/>
    <cellStyle name="_적격 _일보_전도금노무비10월_실행_건설실행내역1221_건설실행내역1222" xfId="19272" xr:uid="{00000000-0005-0000-0000-000005240000}"/>
    <cellStyle name="_적격 _일보_전도금노무비10월_실행_엘지기공기성1차" xfId="19273" xr:uid="{00000000-0005-0000-0000-000006240000}"/>
    <cellStyle name="_적격 _일보_전도금노무비10월_실행_엘지기공기성1차_건설실행내역1221" xfId="19274" xr:uid="{00000000-0005-0000-0000-000007240000}"/>
    <cellStyle name="_적격 _일보_전도금노무비10월_실행_엘지기공기성1차_건설실행내역1221_건설실행내역1222" xfId="19275" xr:uid="{00000000-0005-0000-0000-000008240000}"/>
    <cellStyle name="_적격 _일보_전도금노무비10월_실행_철골내역" xfId="19276" xr:uid="{00000000-0005-0000-0000-000009240000}"/>
    <cellStyle name="_적격 _일보_전도금노무비10월_실행_철골내역_1차P5 WING 도급내역서(061027)변경전변경후" xfId="19277" xr:uid="{00000000-0005-0000-0000-00000A240000}"/>
    <cellStyle name="_적격 _일보_전도금노무비10월_실행_철골내역_1차최종P5 WING 도급내역서2" xfId="19278" xr:uid="{00000000-0005-0000-0000-00000B240000}"/>
    <cellStyle name="_적격 _일보_전도금노무비10월_실행_철골내역_1차최종P5 WING 도급내역서2-1변경" xfId="19279" xr:uid="{00000000-0005-0000-0000-00000C240000}"/>
    <cellStyle name="_적격 _일보_전도금노무비10월_실행_철골내역_1차최종P5 WING 도급내역서2변경" xfId="19280" xr:uid="{00000000-0005-0000-0000-00000D240000}"/>
    <cellStyle name="_적격 _일보_전도금노무비10월_실행_칠서 견적서(0831)" xfId="19281" xr:uid="{00000000-0005-0000-0000-00000E240000}"/>
    <cellStyle name="_적격 _일보_전도금노무비10월_엘지기공기성1차" xfId="19282" xr:uid="{00000000-0005-0000-0000-00000F240000}"/>
    <cellStyle name="_적격 _일보_전도금노무비10월_엘지기공기성1차_건설실행내역1221" xfId="19283" xr:uid="{00000000-0005-0000-0000-000010240000}"/>
    <cellStyle name="_적격 _일보_전도금노무비10월_엘지기공기성1차_건설실행내역1221_건설실행내역1222" xfId="19284" xr:uid="{00000000-0005-0000-0000-000011240000}"/>
    <cellStyle name="_적격 _일보_전도금노무비10월_철골내역" xfId="19285" xr:uid="{00000000-0005-0000-0000-000012240000}"/>
    <cellStyle name="_적격 _일보_전도금노무비10월_철골내역_1차최종P5 WING 도급내역서2" xfId="19286" xr:uid="{00000000-0005-0000-0000-000013240000}"/>
    <cellStyle name="_적격 _일보_전도금노무비10월_철골내역_1차최종P5 WING 도급내역서2변경" xfId="19287" xr:uid="{00000000-0005-0000-0000-000014240000}"/>
    <cellStyle name="_적격 _일보_철골내역" xfId="19288" xr:uid="{00000000-0005-0000-0000-000015240000}"/>
    <cellStyle name="_적격 _일보_철골내역_1차최종P5 WING 도급내역서2변경" xfId="19289" xr:uid="{00000000-0005-0000-0000-000016240000}"/>
    <cellStyle name="_적격 _입찰견적서(제출)_내역변경정리(시너스2007.08)_내역변경정리(윤배열과장검토)-최종" xfId="19290" xr:uid="{00000000-0005-0000-0000-000017240000}"/>
    <cellStyle name="_적격 _입찰견적서(제출-세원NEGO)_내역변경정리(시너스2007.08)" xfId="19291" xr:uid="{00000000-0005-0000-0000-000018240000}"/>
    <cellStyle name="_적격 _입찰견적서(제출-수정)" xfId="19292" xr:uid="{00000000-0005-0000-0000-000019240000}"/>
    <cellStyle name="_적격 _입찰견적서(제출-수정)_내역변경정리(카펠라)_내역변경정리(윤배열과장검토)-최종" xfId="19293" xr:uid="{00000000-0005-0000-0000-00001A240000}"/>
    <cellStyle name="_적격 _전도금노무비-1_건설실행내역1221" xfId="19294" xr:uid="{00000000-0005-0000-0000-00001B240000}"/>
    <cellStyle name="_적격 _전도금노무비-1_실행_건설실행내역1221" xfId="19295" xr:uid="{00000000-0005-0000-0000-00001C240000}"/>
    <cellStyle name="_적격 _전도금노무비-1_실행_엘지기공기성1차_건설실행내역1221" xfId="19296" xr:uid="{00000000-0005-0000-0000-00001D240000}"/>
    <cellStyle name="_적격 _전도금노무비-1_실행_철골내역" xfId="19297" xr:uid="{00000000-0005-0000-0000-00001E240000}"/>
    <cellStyle name="_적격 _전도금노무비-1_실행_철골내역_1차최종P5 WING 도급내역서2" xfId="19298" xr:uid="{00000000-0005-0000-0000-00001F240000}"/>
    <cellStyle name="_적격 _전도금노무비-1_실행_철골내역_1차최종P5 WING 도급내역서2-1변경" xfId="19299" xr:uid="{00000000-0005-0000-0000-000020240000}"/>
    <cellStyle name="_적격 _전도금노무비-1_실행_철골내역_1차최종P5 WING 도급내역서2변경" xfId="19300" xr:uid="{00000000-0005-0000-0000-000021240000}"/>
    <cellStyle name="_적격 _전도금노무비-1_실행_칠서 견적서(0831)" xfId="19301" xr:uid="{00000000-0005-0000-0000-000022240000}"/>
    <cellStyle name="_적격 _전도금노무비-1_엘지기공기성1차" xfId="19302" xr:uid="{00000000-0005-0000-0000-000023240000}"/>
    <cellStyle name="_적격 _전도금노무비-1_엘지기공기성1차_건설실행내역1221" xfId="19303" xr:uid="{00000000-0005-0000-0000-000024240000}"/>
    <cellStyle name="_적격 _전도금노무비-1_엘지기공기성1차_건설실행내역1221_건설실행내역1222" xfId="19304" xr:uid="{00000000-0005-0000-0000-000025240000}"/>
    <cellStyle name="_적격 _전도금노무비-1_전도금노무비10월" xfId="19305" xr:uid="{00000000-0005-0000-0000-000026240000}"/>
    <cellStyle name="_적격 _전도금노무비-1_전도금노무비10월_P5 WING2차도급내역서(061027)CDA,환경,최종" xfId="19306" xr:uid="{00000000-0005-0000-0000-000027240000}"/>
    <cellStyle name="_적격 _전도금노무비-1_전도금노무비10월_건설실행내역1221" xfId="19307" xr:uid="{00000000-0005-0000-0000-000028240000}"/>
    <cellStyle name="_적격 _전도금노무비-1_전도금노무비10월_건설실행내역1221_건설실행내역1222" xfId="19308" xr:uid="{00000000-0005-0000-0000-000029240000}"/>
    <cellStyle name="_적격 _전도금노무비-1_전도금노무비10월_실행" xfId="19309" xr:uid="{00000000-0005-0000-0000-00002A240000}"/>
    <cellStyle name="_적격 _전도금노무비-1_전도금노무비10월_실행_P5 WING2차도급내역서(061027)CDA,환경,최종" xfId="19310" xr:uid="{00000000-0005-0000-0000-00002B240000}"/>
    <cellStyle name="_적격 _전도금노무비-1_전도금노무비10월_실행_건설실행내역1221" xfId="19311" xr:uid="{00000000-0005-0000-0000-00002C240000}"/>
    <cellStyle name="_적격 _전도금노무비-1_전도금노무비10월_실행_건설실행내역1221_건설실행내역1222" xfId="19312" xr:uid="{00000000-0005-0000-0000-00002D240000}"/>
    <cellStyle name="_적격 _전도금노무비-1_전도금노무비10월_실행_엘지기공기성1차" xfId="19313" xr:uid="{00000000-0005-0000-0000-00002E240000}"/>
    <cellStyle name="_적격 _전도금노무비-1_전도금노무비10월_실행_엘지기공기성1차_건설실행내역1221" xfId="19314" xr:uid="{00000000-0005-0000-0000-00002F240000}"/>
    <cellStyle name="_적격 _전도금노무비-1_전도금노무비10월_실행_엘지기공기성1차_건설실행내역1221_건설실행내역1222" xfId="19315" xr:uid="{00000000-0005-0000-0000-000030240000}"/>
    <cellStyle name="_적격 _전도금노무비-1_전도금노무비10월_실행_철골내역" xfId="19316" xr:uid="{00000000-0005-0000-0000-000031240000}"/>
    <cellStyle name="_적격 _전도금노무비-1_전도금노무비10월_실행_철골내역_1차P5 WING 도급내역서(061027)변경전변경후" xfId="19317" xr:uid="{00000000-0005-0000-0000-000032240000}"/>
    <cellStyle name="_적격 _전도금노무비-1_전도금노무비10월_실행_철골내역_1차최종P5 WING 도급내역서2" xfId="19318" xr:uid="{00000000-0005-0000-0000-000033240000}"/>
    <cellStyle name="_적격 _전도금노무비-1_전도금노무비10월_실행_철골내역_1차최종P5 WING 도급내역서2-1변경" xfId="19319" xr:uid="{00000000-0005-0000-0000-000034240000}"/>
    <cellStyle name="_적격 _전도금노무비-1_전도금노무비10월_실행_철골내역_1차최종P5 WING 도급내역서2변경" xfId="19320" xr:uid="{00000000-0005-0000-0000-000035240000}"/>
    <cellStyle name="_적격 _전도금노무비-1_전도금노무비10월_실행_칠서 견적서(0831)" xfId="19321" xr:uid="{00000000-0005-0000-0000-000036240000}"/>
    <cellStyle name="_적격 _전도금노무비-1_전도금노무비10월_엘지기공기성1차" xfId="19322" xr:uid="{00000000-0005-0000-0000-000037240000}"/>
    <cellStyle name="_적격 _전도금노무비-1_전도금노무비10월_엘지기공기성1차_건설실행내역1221" xfId="19323" xr:uid="{00000000-0005-0000-0000-000038240000}"/>
    <cellStyle name="_적격 _전도금노무비-1_전도금노무비10월_엘지기공기성1차_건설실행내역1221_건설실행내역1222" xfId="19324" xr:uid="{00000000-0005-0000-0000-000039240000}"/>
    <cellStyle name="_적격 _전도금노무비-1_전도금노무비10월_철골내역" xfId="19325" xr:uid="{00000000-0005-0000-0000-00003A240000}"/>
    <cellStyle name="_적격 _전도금노무비-1_전도금노무비10월_철골내역_1차P5 WING 도급내역서(061027)변경전변경후" xfId="19326" xr:uid="{00000000-0005-0000-0000-00003B240000}"/>
    <cellStyle name="_적격 _전도금노무비-1_전도금노무비10월_철골내역_1차최종P5 WING 도급내역서2" xfId="19327" xr:uid="{00000000-0005-0000-0000-00003C240000}"/>
    <cellStyle name="_적격 _전도금노무비-1_전도금노무비10월_철골내역_1차최종P5 WING 도급내역서2-1변경" xfId="19328" xr:uid="{00000000-0005-0000-0000-00003D240000}"/>
    <cellStyle name="_적격 _전도금노무비-1_전도금노무비10월_철골내역_1차최종P5 WING 도급내역서2변경" xfId="19329" xr:uid="{00000000-0005-0000-0000-00003E240000}"/>
    <cellStyle name="_적격 _전도금노무비-1_전도금노무비10월_칠서 견적서(0831)" xfId="19330" xr:uid="{00000000-0005-0000-0000-00003F240000}"/>
    <cellStyle name="_적격 _전도금노무비-1_철골내역" xfId="19331" xr:uid="{00000000-0005-0000-0000-000040240000}"/>
    <cellStyle name="_적격 _전도금노무비-1_철골내역_1차P5 WING 도급내역서(061027)변경전변경후" xfId="19332" xr:uid="{00000000-0005-0000-0000-000041240000}"/>
    <cellStyle name="_적격 _전도금노무비-1_철골내역_1차최종P5 WING 도급내역서2" xfId="19333" xr:uid="{00000000-0005-0000-0000-000042240000}"/>
    <cellStyle name="_적격 _전도금노무비-1_철골내역_1차최종P5 WING 도급내역서2-1변경" xfId="19334" xr:uid="{00000000-0005-0000-0000-000043240000}"/>
    <cellStyle name="_적격 _전도금노무비-1_철골내역_1차최종P5 WING 도급내역서2변경" xfId="19335" xr:uid="{00000000-0005-0000-0000-000044240000}"/>
    <cellStyle name="_적격 _전도금노무비-1_칠서 견적서(0831)" xfId="19336" xr:uid="{00000000-0005-0000-0000-000045240000}"/>
    <cellStyle name="_적격 _전도금노무비-2" xfId="19337" xr:uid="{00000000-0005-0000-0000-000046240000}"/>
    <cellStyle name="_적격 _전도금노무비-2_P5 WING2차도급내역서(061027)CDA,환경,최종" xfId="19338" xr:uid="{00000000-0005-0000-0000-000047240000}"/>
    <cellStyle name="_적격 _전도금노무비-2_건설실행내역1221" xfId="19339" xr:uid="{00000000-0005-0000-0000-000048240000}"/>
    <cellStyle name="_적격 _전도금노무비-2_건설실행내역1221_건설실행내역1222" xfId="19340" xr:uid="{00000000-0005-0000-0000-000049240000}"/>
    <cellStyle name="_적격 _전도금노무비-2_실행" xfId="19341" xr:uid="{00000000-0005-0000-0000-00004A240000}"/>
    <cellStyle name="_적격 _전도금노무비-2_실행_P5 WING2차도급내역서(061027)CDA,환경,최종" xfId="19342" xr:uid="{00000000-0005-0000-0000-00004B240000}"/>
    <cellStyle name="_적격 _전도금노무비-2_실행_건설실행내역1221" xfId="19343" xr:uid="{00000000-0005-0000-0000-00004C240000}"/>
    <cellStyle name="_적격 _전도금노무비-2_실행_건설실행내역1221_건설실행내역1222" xfId="19344" xr:uid="{00000000-0005-0000-0000-00004D240000}"/>
    <cellStyle name="_적격 _전도금노무비-2_실행_엘지기공기성1차" xfId="19345" xr:uid="{00000000-0005-0000-0000-00004E240000}"/>
    <cellStyle name="_적격 _전도금노무비-2_실행_엘지기공기성1차_건설실행내역1221" xfId="19346" xr:uid="{00000000-0005-0000-0000-00004F240000}"/>
    <cellStyle name="_적격 _전도금노무비-2_실행_엘지기공기성1차_건설실행내역1221_건설실행내역1222" xfId="19347" xr:uid="{00000000-0005-0000-0000-000050240000}"/>
    <cellStyle name="_적격 _전도금노무비-2_실행_철골내역" xfId="19348" xr:uid="{00000000-0005-0000-0000-000051240000}"/>
    <cellStyle name="_적격 _전도금노무비-2_실행_철골내역_1차P5 WING 도급내역서(061027)변경전변경후" xfId="19349" xr:uid="{00000000-0005-0000-0000-000052240000}"/>
    <cellStyle name="_적격 _전도금노무비-2_실행_철골내역_1차최종P5 WING 도급내역서2" xfId="19350" xr:uid="{00000000-0005-0000-0000-000053240000}"/>
    <cellStyle name="_적격 _전도금노무비-2_실행_철골내역_1차최종P5 WING 도급내역서2-1변경" xfId="19351" xr:uid="{00000000-0005-0000-0000-000054240000}"/>
    <cellStyle name="_적격 _전도금노무비-2_실행_철골내역_1차최종P5 WING 도급내역서2변경" xfId="19352" xr:uid="{00000000-0005-0000-0000-000055240000}"/>
    <cellStyle name="_적격 _전도금노무비-2_실행_칠서 견적서(0831)" xfId="19353" xr:uid="{00000000-0005-0000-0000-000056240000}"/>
    <cellStyle name="_적격 _전도금노무비-2_엘지기공기성1차" xfId="19354" xr:uid="{00000000-0005-0000-0000-000057240000}"/>
    <cellStyle name="_적격 _전도금노무비-2_엘지기공기성1차_건설실행내역1221" xfId="19355" xr:uid="{00000000-0005-0000-0000-000058240000}"/>
    <cellStyle name="_적격 _전도금노무비-2_엘지기공기성1차_건설실행내역1221_건설실행내역1222" xfId="19356" xr:uid="{00000000-0005-0000-0000-000059240000}"/>
    <cellStyle name="_적격 _전도금노무비-2_전도금노무비10월" xfId="19357" xr:uid="{00000000-0005-0000-0000-00005A240000}"/>
    <cellStyle name="_적격 _전도금노무비-2_전도금노무비10월_P5 WING2차도급내역서(061027)CDA,환경,최종" xfId="19358" xr:uid="{00000000-0005-0000-0000-00005B240000}"/>
    <cellStyle name="_적격 _전도금노무비-2_전도금노무비10월_건설실행내역1221" xfId="19359" xr:uid="{00000000-0005-0000-0000-00005C240000}"/>
    <cellStyle name="_적격 _전도금노무비-2_전도금노무비10월_건설실행내역1221_건설실행내역1222" xfId="19360" xr:uid="{00000000-0005-0000-0000-00005D240000}"/>
    <cellStyle name="_적격 _전도금노무비-2_전도금노무비10월_실행" xfId="19361" xr:uid="{00000000-0005-0000-0000-00005E240000}"/>
    <cellStyle name="_적격 _전도금노무비-2_전도금노무비10월_실행_P5 WING2차도급내역서(061027)CDA,환경,최종" xfId="19362" xr:uid="{00000000-0005-0000-0000-00005F240000}"/>
    <cellStyle name="_적격 _전도금노무비-2_전도금노무비10월_실행_건설실행내역1221" xfId="19363" xr:uid="{00000000-0005-0000-0000-000060240000}"/>
    <cellStyle name="_적격 _전도금노무비-2_전도금노무비10월_실행_건설실행내역1221_건설실행내역1222" xfId="19364" xr:uid="{00000000-0005-0000-0000-000061240000}"/>
    <cellStyle name="_적격 _전도금노무비-2_전도금노무비10월_실행_엘지기공기성1차" xfId="19365" xr:uid="{00000000-0005-0000-0000-000062240000}"/>
    <cellStyle name="_적격 _전도금노무비-2_전도금노무비10월_실행_엘지기공기성1차_건설실행내역1221" xfId="19366" xr:uid="{00000000-0005-0000-0000-000063240000}"/>
    <cellStyle name="_적격 _전도금노무비-2_전도금노무비10월_실행_엘지기공기성1차_건설실행내역1221_건설실행내역1222" xfId="19367" xr:uid="{00000000-0005-0000-0000-000064240000}"/>
    <cellStyle name="_적격 _전도금노무비-2_전도금노무비10월_실행_철골내역" xfId="19368" xr:uid="{00000000-0005-0000-0000-000065240000}"/>
    <cellStyle name="_적격 _전도금노무비-2_전도금노무비10월_실행_철골내역_1차P5 WING 도급내역서(061027)변경전변경후" xfId="19369" xr:uid="{00000000-0005-0000-0000-000066240000}"/>
    <cellStyle name="_적격 _전도금노무비-2_전도금노무비10월_실행_철골내역_1차최종P5 WING 도급내역서2" xfId="19370" xr:uid="{00000000-0005-0000-0000-000067240000}"/>
    <cellStyle name="_적격 _전도금노무비-2_전도금노무비10월_실행_철골내역_1차최종P5 WING 도급내역서2-1변경" xfId="19371" xr:uid="{00000000-0005-0000-0000-000068240000}"/>
    <cellStyle name="_적격 _전도금노무비-2_전도금노무비10월_실행_철골내역_1차최종P5 WING 도급내역서2변경" xfId="19372" xr:uid="{00000000-0005-0000-0000-000069240000}"/>
    <cellStyle name="_적격 _전도금노무비-2_전도금노무비10월_실행_칠서 견적서(0831)" xfId="19373" xr:uid="{00000000-0005-0000-0000-00006A240000}"/>
    <cellStyle name="_적격 _전도금노무비-2_전도금노무비10월_엘지기공기성1차" xfId="19374" xr:uid="{00000000-0005-0000-0000-00006B240000}"/>
    <cellStyle name="_적격 _전도금노무비-2_전도금노무비10월_엘지기공기성1차_건설실행내역1221" xfId="19375" xr:uid="{00000000-0005-0000-0000-00006C240000}"/>
    <cellStyle name="_적격 _전도금노무비-2_전도금노무비10월_엘지기공기성1차_건설실행내역1221_건설실행내역1222" xfId="19376" xr:uid="{00000000-0005-0000-0000-00006D240000}"/>
    <cellStyle name="_적격 _전도금노무비-2_전도금노무비10월_철골내역" xfId="19377" xr:uid="{00000000-0005-0000-0000-00006E240000}"/>
    <cellStyle name="_적격 _전도금노무비-2_전도금노무비10월_철골내역_1차P5 WING 도급내역서(061027)변경전변경후" xfId="19378" xr:uid="{00000000-0005-0000-0000-00006F240000}"/>
    <cellStyle name="_적격 _전도금노무비-2_전도금노무비10월_철골내역_1차최종P5 WING 도급내역서2" xfId="19379" xr:uid="{00000000-0005-0000-0000-000070240000}"/>
    <cellStyle name="_적격 _전도금노무비-2_전도금노무비10월_철골내역_1차최종P5 WING 도급내역서2-1변경" xfId="19380" xr:uid="{00000000-0005-0000-0000-000071240000}"/>
    <cellStyle name="_적격 _전도금노무비-2_전도금노무비10월_철골내역_1차최종P5 WING 도급내역서2변경" xfId="19381" xr:uid="{00000000-0005-0000-0000-000072240000}"/>
    <cellStyle name="_적격 _전도금노무비-2_전도금노무비10월_칠서 견적서(0831)" xfId="19382" xr:uid="{00000000-0005-0000-0000-000073240000}"/>
    <cellStyle name="_적격 _전도금노무비-2_철골내역" xfId="19383" xr:uid="{00000000-0005-0000-0000-000074240000}"/>
    <cellStyle name="_적격 _전도금노무비-2_철골내역_1차P5 WING 도급내역서(061027)변경전변경후" xfId="19384" xr:uid="{00000000-0005-0000-0000-000075240000}"/>
    <cellStyle name="_적격 _전도금노무비-2_철골내역_1차최종P5 WING 도급내역서2" xfId="19385" xr:uid="{00000000-0005-0000-0000-000076240000}"/>
    <cellStyle name="_적격 _전도금노무비-2_철골내역_1차최종P5 WING 도급내역서2-1변경" xfId="19386" xr:uid="{00000000-0005-0000-0000-000077240000}"/>
    <cellStyle name="_적격 _전도금노무비-2_철골내역_1차최종P5 WING 도급내역서2변경" xfId="19387" xr:uid="{00000000-0005-0000-0000-000078240000}"/>
    <cellStyle name="_적격 _전도금노무비-2_칠서 견적서(0831)" xfId="19388" xr:uid="{00000000-0005-0000-0000-000079240000}"/>
    <cellStyle name="_적격 _준공정산메뉴얼(최종)" xfId="19389" xr:uid="{00000000-0005-0000-0000-00007A240000}"/>
    <cellStyle name="_적격 _준공정산메뉴얼(최종)_부천실행내역서 (rev4 05.06.07)" xfId="19390" xr:uid="{00000000-0005-0000-0000-00007B240000}"/>
    <cellStyle name="_적격 _준공정산메뉴얼(최종)_부천실행내역서 최종(rev3 05.06.07)" xfId="19391" xr:uid="{00000000-0005-0000-0000-00007C240000}"/>
    <cellStyle name="_적격 _준공정산메뉴얼(최종)_부천실행내역서 최종(rev3 05.06.07)_부천실행내역서 최종(rev5 05.06.15)" xfId="19392" xr:uid="{00000000-0005-0000-0000-00007D240000}"/>
    <cellStyle name="_적격 _준공정산메뉴얼(최종)_부천실행내역서 최종(rev3 05.06.07)_부천실행내역서 최종(rev5 05.06.15)_부천실행내역서 (rev4 05.06.07)" xfId="19393" xr:uid="{00000000-0005-0000-0000-00007E240000}"/>
    <cellStyle name="_적격 _중간정산예정서-12065" xfId="19394" xr:uid="{00000000-0005-0000-0000-00007F240000}"/>
    <cellStyle name="_적격 _중간정산예정서-12065_A1-공사완료정산서" xfId="19395" xr:uid="{00000000-0005-0000-0000-000080240000}"/>
    <cellStyle name="_적격 _중간정산예정서-12065_LG전자 청주공장 증축공사(단가견적)" xfId="19396" xr:uid="{00000000-0005-0000-0000-000081240000}"/>
    <cellStyle name="_적격 _중간정산예정서-12065_TG-K1 PJT 가실행(06.11.24 ,FINSHING동)" xfId="19397" xr:uid="{00000000-0005-0000-0000-000082240000}"/>
    <cellStyle name="_적격 _중간정산예정서-12065_탕정T8-PJT입찰내역서" xfId="19398" xr:uid="{00000000-0005-0000-0000-000083240000}"/>
    <cellStyle name="_적격 _집행" xfId="19399" xr:uid="{00000000-0005-0000-0000-000084240000}"/>
    <cellStyle name="_적격 _집행_1차 실행예산" xfId="19400" xr:uid="{00000000-0005-0000-0000-000085240000}"/>
    <cellStyle name="_적격 _집행_1차 실행예산_A1-공사완료정산서" xfId="19401" xr:uid="{00000000-0005-0000-0000-000086240000}"/>
    <cellStyle name="_적격 _집행_1차 실행예산_LG전자 청주공장 증축공사(단가견적)" xfId="19402" xr:uid="{00000000-0005-0000-0000-000087240000}"/>
    <cellStyle name="_적격 _집행_1차 실행예산_TG-K1 PJT 가실행(06.11.24 ,FINSHING동)" xfId="19403" xr:uid="{00000000-0005-0000-0000-000088240000}"/>
    <cellStyle name="_적격 _집행_1차 실행예산_탕정T8-PJT입찰내역서" xfId="19404" xr:uid="{00000000-0005-0000-0000-000089240000}"/>
    <cellStyle name="_적격 _집행_1차 실행예산-1" xfId="19405" xr:uid="{00000000-0005-0000-0000-00008A240000}"/>
    <cellStyle name="_적격 _집행_1차 실행예산-1_A1-공사완료정산서" xfId="19406" xr:uid="{00000000-0005-0000-0000-00008B240000}"/>
    <cellStyle name="_적격 _집행_1차 실행예산-1_LG전자 청주공장 증축공사(단가견적)" xfId="19407" xr:uid="{00000000-0005-0000-0000-00008C240000}"/>
    <cellStyle name="_적격 _집행_1차 실행예산-1_TG-K1 PJT 가실행(06.11.24 ,FINSHING동)" xfId="19408" xr:uid="{00000000-0005-0000-0000-00008D240000}"/>
    <cellStyle name="_적격 _집행_1차 실행예산-1_탕정T8-PJT입찰내역서" xfId="19409" xr:uid="{00000000-0005-0000-0000-00008E240000}"/>
    <cellStyle name="_적격 _집행_2차 실행예산-1(2)" xfId="19410" xr:uid="{00000000-0005-0000-0000-00008F240000}"/>
    <cellStyle name="_적격 _집행_2차 실행예산-1(2)_A1-공사완료정산서" xfId="19411" xr:uid="{00000000-0005-0000-0000-000090240000}"/>
    <cellStyle name="_적격 _집행_2차 실행예산-1(2)_LG전자 청주공장 증축공사(단가견적)" xfId="19412" xr:uid="{00000000-0005-0000-0000-000091240000}"/>
    <cellStyle name="_적격 _집행_2차 실행예산-1(2)_TG-K1 PJT 가실행(06.11.24 ,FINSHING동)" xfId="19413" xr:uid="{00000000-0005-0000-0000-000092240000}"/>
    <cellStyle name="_적격 _집행_2차 실행예산-1(2)_탕정T8-PJT입찰내역서" xfId="19414" xr:uid="{00000000-0005-0000-0000-000093240000}"/>
    <cellStyle name="_적격 _집행_A1-공사완료정산서" xfId="19415" xr:uid="{00000000-0005-0000-0000-000094240000}"/>
    <cellStyle name="_적격 _집행_LG전자 청주공장 증축공사(단가견적)" xfId="19416" xr:uid="{00000000-0005-0000-0000-000095240000}"/>
    <cellStyle name="_적격 _집행_TG-K1 PJT 가실행(06.11.24 ,FINSHING동)" xfId="19417" xr:uid="{00000000-0005-0000-0000-000096240000}"/>
    <cellStyle name="_적격 _집행_인하대 하이테크센타 신축공사 (견적)" xfId="19418" xr:uid="{00000000-0005-0000-0000-000097240000}"/>
    <cellStyle name="_적격 _집행_인하대 하이테크센타 신축공사 (견적)_A1-공사완료정산서" xfId="19419" xr:uid="{00000000-0005-0000-0000-000098240000}"/>
    <cellStyle name="_적격 _집행_인하대 하이테크센타 신축공사 (견적)_LG전자 청주공장 증축공사(단가견적)" xfId="19420" xr:uid="{00000000-0005-0000-0000-000099240000}"/>
    <cellStyle name="_적격 _집행_인하대 하이테크센타 신축공사 (견적)_TG-K1 PJT 가실행(06.11.24 ,FINSHING동)" xfId="19421" xr:uid="{00000000-0005-0000-0000-00009A240000}"/>
    <cellStyle name="_적격 _집행_인하대 하이테크센타 신축공사 (견적)_탕정T8-PJT입찰내역서" xfId="19422" xr:uid="{00000000-0005-0000-0000-00009B240000}"/>
    <cellStyle name="_적격 _집행_인하대계약" xfId="19423" xr:uid="{00000000-0005-0000-0000-00009C240000}"/>
    <cellStyle name="_적격 _집행_인하대계약_A1-공사완료정산서" xfId="19424" xr:uid="{00000000-0005-0000-0000-00009D240000}"/>
    <cellStyle name="_적격 _집행_인하대계약_LG전자 청주공장 증축공사(단가견적)" xfId="19425" xr:uid="{00000000-0005-0000-0000-00009E240000}"/>
    <cellStyle name="_적격 _집행_인하대계약_TG-K1 PJT 가실행(06.11.24 ,FINSHING동)" xfId="19426" xr:uid="{00000000-0005-0000-0000-00009F240000}"/>
    <cellStyle name="_적격 _집행_인하대계약_탕정T8-PJT입찰내역서" xfId="19427" xr:uid="{00000000-0005-0000-0000-0000A0240000}"/>
    <cellStyle name="_적격 _집행_중간정산예정서-12065" xfId="19428" xr:uid="{00000000-0005-0000-0000-0000A1240000}"/>
    <cellStyle name="_적격 _집행_중간정산예정서-12065_A1-공사완료정산서" xfId="19429" xr:uid="{00000000-0005-0000-0000-0000A2240000}"/>
    <cellStyle name="_적격 _집행_중간정산예정서-12065_LG전자 청주공장 증축공사(단가견적)" xfId="19430" xr:uid="{00000000-0005-0000-0000-0000A3240000}"/>
    <cellStyle name="_적격 _집행_중간정산예정서-12065_TG-K1 PJT 가실행(06.11.24 ,FINSHING동)" xfId="19431" xr:uid="{00000000-0005-0000-0000-0000A4240000}"/>
    <cellStyle name="_적격 _집행_중간정산예정서-12065_탕정T8-PJT입찰내역서" xfId="19432" xr:uid="{00000000-0005-0000-0000-0000A5240000}"/>
    <cellStyle name="_적격 _집행_탕정T8-PJT입찰내역서" xfId="19433" xr:uid="{00000000-0005-0000-0000-0000A6240000}"/>
    <cellStyle name="_적격 _집행2" xfId="19434" xr:uid="{00000000-0005-0000-0000-0000A7240000}"/>
    <cellStyle name="_적격 _집행갑지 " xfId="3944" xr:uid="{00000000-0005-0000-0000-0000A8240000}"/>
    <cellStyle name="_적격 _집행갑지 _1차 실행예산" xfId="19435" xr:uid="{00000000-0005-0000-0000-0000A9240000}"/>
    <cellStyle name="_적격 _집행갑지 _1차 실행예산_A1-공사완료정산서" xfId="19436" xr:uid="{00000000-0005-0000-0000-0000AA240000}"/>
    <cellStyle name="_적격 _집행갑지 _1차 실행예산_LG전자 청주공장 증축공사(단가견적)" xfId="19437" xr:uid="{00000000-0005-0000-0000-0000AB240000}"/>
    <cellStyle name="_적격 _집행갑지 _1차 실행예산_TG-K1 PJT 가실행(06.11.24 ,FINSHING동)" xfId="19438" xr:uid="{00000000-0005-0000-0000-0000AC240000}"/>
    <cellStyle name="_적격 _집행갑지 _1차 실행예산_탕정T8-PJT입찰내역서" xfId="19439" xr:uid="{00000000-0005-0000-0000-0000AD240000}"/>
    <cellStyle name="_적격 _집행갑지 _1차 실행예산-1" xfId="19440" xr:uid="{00000000-0005-0000-0000-0000AE240000}"/>
    <cellStyle name="_적격 _집행갑지 _1차 실행예산-1_A1-공사완료정산서" xfId="19441" xr:uid="{00000000-0005-0000-0000-0000AF240000}"/>
    <cellStyle name="_적격 _집행갑지 _1차 실행예산-1_LG전자 청주공장 증축공사(단가견적)" xfId="19442" xr:uid="{00000000-0005-0000-0000-0000B0240000}"/>
    <cellStyle name="_적격 _집행갑지 _1차 실행예산-1_TG-K1 PJT 가실행(06.11.24 ,FINSHING동)" xfId="19443" xr:uid="{00000000-0005-0000-0000-0000B1240000}"/>
    <cellStyle name="_적격 _집행갑지 _1차 실행예산-1_탕정T8-PJT입찰내역서" xfId="19444" xr:uid="{00000000-0005-0000-0000-0000B2240000}"/>
    <cellStyle name="_적격 _집행갑지 _2차 실행예산-1(2)" xfId="19445" xr:uid="{00000000-0005-0000-0000-0000B3240000}"/>
    <cellStyle name="_적격 _집행갑지 _2차 실행예산-1(2)_A1-공사완료정산서" xfId="19446" xr:uid="{00000000-0005-0000-0000-0000B4240000}"/>
    <cellStyle name="_적격 _집행갑지 _2차 실행예산-1(2)_LG전자 청주공장 증축공사(단가견적)" xfId="19447" xr:uid="{00000000-0005-0000-0000-0000B5240000}"/>
    <cellStyle name="_적격 _집행갑지 _2차 실행예산-1(2)_TG-K1 PJT 가실행(06.11.24 ,FINSHING동)" xfId="19448" xr:uid="{00000000-0005-0000-0000-0000B6240000}"/>
    <cellStyle name="_적격 _집행갑지 _2차 실행예산-1(2)_탕정T8-PJT입찰내역서" xfId="19449" xr:uid="{00000000-0005-0000-0000-0000B7240000}"/>
    <cellStyle name="_적격 _집행갑지 _A1-공사완료정산서" xfId="19450" xr:uid="{00000000-0005-0000-0000-0000B8240000}"/>
    <cellStyle name="_적격 _집행갑지 _BM(전기)-동남권-현대산업개발" xfId="3945" xr:uid="{00000000-0005-0000-0000-0000B9240000}"/>
    <cellStyle name="_적격 _집행갑지 _LG메트로자이공동주택신축공사-최종" xfId="19451" xr:uid="{00000000-0005-0000-0000-0000BA240000}"/>
    <cellStyle name="_적격 _집행갑지 _LG전자 청주공장 증축공사(단가견적)" xfId="19452" xr:uid="{00000000-0005-0000-0000-0000BB240000}"/>
    <cellStyle name="_적격 _집행갑지 _TG-K1 PJT 가실행(06.11.24 ,FINSHING동)" xfId="19453" xr:uid="{00000000-0005-0000-0000-0000BC240000}"/>
    <cellStyle name="_적격 _집행갑지 _고서담양1공구(쌍용건설)" xfId="19454" xr:uid="{00000000-0005-0000-0000-0000BD240000}"/>
    <cellStyle name="_적격 _집행갑지 _고서담양1공구(쌍용건설)_LG메트로자이공동주택신축공사-최종" xfId="19455" xr:uid="{00000000-0005-0000-0000-0000BE240000}"/>
    <cellStyle name="_적격 _집행갑지 _고서담양1공구(쌍용건설)_부천종합터미널신축공사" xfId="19456" xr:uid="{00000000-0005-0000-0000-0000BF240000}"/>
    <cellStyle name="_적격 _집행갑지 _고서담양1공구(쌍용건설)_양산물금 특수구조물(고려개발)" xfId="19457" xr:uid="{00000000-0005-0000-0000-0000C0240000}"/>
    <cellStyle name="_적격 _집행갑지 _광주평동투찰" xfId="19458" xr:uid="{00000000-0005-0000-0000-0000C1240000}"/>
    <cellStyle name="_적격 _집행갑지 _광주평동품의1" xfId="19459" xr:uid="{00000000-0005-0000-0000-0000C2240000}"/>
    <cellStyle name="_적격 _집행갑지 _부천실행내역서 (rev4 05.06.07)" xfId="19460" xr:uid="{00000000-0005-0000-0000-0000C3240000}"/>
    <cellStyle name="_적격 _집행갑지 _부천실행내역서 최종(rev3 05.06.07)" xfId="19461" xr:uid="{00000000-0005-0000-0000-0000C4240000}"/>
    <cellStyle name="_적격 _집행갑지 _부천실행내역서 최종(rev3 05.06.07)_부천실행내역서 최종(rev5 05.06.15)" xfId="19462" xr:uid="{00000000-0005-0000-0000-0000C5240000}"/>
    <cellStyle name="_적격 _집행갑지 _부천실행내역서 최종(rev3 05.06.07)_부천실행내역서 최종(rev5 05.06.15)_부천실행내역서 (rev4 05.06.07)" xfId="19463" xr:uid="{00000000-0005-0000-0000-0000C6240000}"/>
    <cellStyle name="_적격 _집행갑지 _부천종합터미널신축공사" xfId="19464" xr:uid="{00000000-0005-0000-0000-0000C7240000}"/>
    <cellStyle name="_적격 _집행갑지 _사전공사(현장관리비,가설,철콘,설비)" xfId="19465" xr:uid="{00000000-0005-0000-0000-0000C8240000}"/>
    <cellStyle name="_적격 _집행갑지 _사전공사(현장관리비,가설,철콘,설비)_부천실행내역서 (rev4 05.06.07)" xfId="19466" xr:uid="{00000000-0005-0000-0000-0000C9240000}"/>
    <cellStyle name="_적격 _집행갑지 _사전공사(현장관리비,가설,철콘,설비)_부천실행내역서 최종(rev3 05.06.07)" xfId="19467" xr:uid="{00000000-0005-0000-0000-0000CA240000}"/>
    <cellStyle name="_적격 _집행갑지 _사전공사(현장관리비,가설,철콘,설비)_부천실행내역서 최종(rev3 05.06.07)_부천실행내역서 최종(rev5 05.06.15)" xfId="19468" xr:uid="{00000000-0005-0000-0000-0000CB240000}"/>
    <cellStyle name="_적격 _집행갑지 _사전공사(현장관리비,가설,철콘,설비)_부천실행내역서 최종(rev3 05.06.07)_부천실행내역서 최종(rev5 05.06.15)_부천실행내역서 (rev4 05.06.07)" xfId="19469" xr:uid="{00000000-0005-0000-0000-0000CC240000}"/>
    <cellStyle name="_적격 _집행갑지 _사전공사(현장관리비,가설,철콘,설비)_준공정산메뉴얼(최종)" xfId="19470" xr:uid="{00000000-0005-0000-0000-0000CD240000}"/>
    <cellStyle name="_적격 _집행갑지 _사전공사(현장관리비,가설,철콘,설비)_준공정산메뉴얼(최종)_부천실행내역서 (rev4 05.06.07)" xfId="19471" xr:uid="{00000000-0005-0000-0000-0000CE240000}"/>
    <cellStyle name="_적격 _집행갑지 _사전공사(현장관리비,가설,철콘,설비)_준공정산메뉴얼(최종)_부천실행내역서 최종(rev3 05.06.07)" xfId="19472" xr:uid="{00000000-0005-0000-0000-0000CF240000}"/>
    <cellStyle name="_적격 _집행갑지 _사전공사(현장관리비,가설,철콘,설비)_준공정산메뉴얼(최종)_부천실행내역서 최종(rev3 05.06.07)_부천실행내역서 최종(rev5 05.06.15)" xfId="19473" xr:uid="{00000000-0005-0000-0000-0000D0240000}"/>
    <cellStyle name="_적격 _집행갑지 _사전공사(현장관리비,가설,철콘,설비)_준공정산메뉴얼(최종)_부천실행내역서 최종(rev3 05.06.07)_부천실행내역서 최종(rev5 05.06.15)_부천실행내역서 (rev4 05.06.07)" xfId="19474" xr:uid="{00000000-0005-0000-0000-0000D1240000}"/>
    <cellStyle name="_적격 _집행갑지 _송학하수품의(설계넣고)" xfId="19475" xr:uid="{00000000-0005-0000-0000-0000D2240000}"/>
    <cellStyle name="_적격 _집행갑지 _실행예산최종" xfId="19476" xr:uid="{00000000-0005-0000-0000-0000D3240000}"/>
    <cellStyle name="_적격 _집행갑지 _실행예산최종_부천실행내역서 (rev4 05.06.07)" xfId="19477" xr:uid="{00000000-0005-0000-0000-0000D4240000}"/>
    <cellStyle name="_적격 _집행갑지 _실행예산최종_부천실행내역서 최종(rev3 05.06.07)" xfId="19478" xr:uid="{00000000-0005-0000-0000-0000D5240000}"/>
    <cellStyle name="_적격 _집행갑지 _실행예산최종_부천실행내역서 최종(rev3 05.06.07)_부천실행내역서 최종(rev5 05.06.15)" xfId="19479" xr:uid="{00000000-0005-0000-0000-0000D6240000}"/>
    <cellStyle name="_적격 _집행갑지 _실행예산최종_부천실행내역서 최종(rev3 05.06.07)_부천실행내역서 최종(rev5 05.06.15)_부천실행내역서 (rev4 05.06.07)" xfId="19480" xr:uid="{00000000-0005-0000-0000-0000D7240000}"/>
    <cellStyle name="_적격 _집행갑지 _실행예산최종_준공정산메뉴얼(최종)" xfId="19481" xr:uid="{00000000-0005-0000-0000-0000D8240000}"/>
    <cellStyle name="_적격 _집행갑지 _실행예산최종_준공정산메뉴얼(최종)_부천실행내역서 (rev4 05.06.07)" xfId="19482" xr:uid="{00000000-0005-0000-0000-0000D9240000}"/>
    <cellStyle name="_적격 _집행갑지 _양산물금 특수구조물(고려개발)" xfId="19483" xr:uid="{00000000-0005-0000-0000-0000DA240000}"/>
    <cellStyle name="_적격 _집행갑지 _인하대 하이테크센타 신축공사 (견적)_TG-K1 PJT 가실행(06.11.24 ,FINSHING동)" xfId="19484" xr:uid="{00000000-0005-0000-0000-0000DB240000}"/>
    <cellStyle name="_적격 _집행갑지 _인하대계약_LG전자 청주공장 증축공사(단가견적)" xfId="19485" xr:uid="{00000000-0005-0000-0000-0000DC240000}"/>
    <cellStyle name="_적격 _집행갑지 _준공정산메뉴얼(최종)_부천실행내역서 (rev4 05.06.07)" xfId="19486" xr:uid="{00000000-0005-0000-0000-0000DD240000}"/>
    <cellStyle name="_적격 _집행갑지 _중간정산예정서-12065" xfId="19487" xr:uid="{00000000-0005-0000-0000-0000DE240000}"/>
    <cellStyle name="_적격 _집행갑지 _중간정산예정서-12065_탕정T8-PJT입찰내역서" xfId="19488" xr:uid="{00000000-0005-0000-0000-0000DF240000}"/>
    <cellStyle name="_적격 _집행갑지 _하도계약서류(철콘)" xfId="19489" xr:uid="{00000000-0005-0000-0000-0000E0240000}"/>
    <cellStyle name="_적격 _집행갑지 _하도계약서류(철콘)_부천실행내역서 최종(rev3 05.06.07)_부천실행내역서 최종(rev5 05.06.15)_부천실행내역서 (rev4 05.06.07)" xfId="19490" xr:uid="{00000000-0005-0000-0000-0000E1240000}"/>
    <cellStyle name="_적격 _집행갑지 _하도계약서류(철콘)_준공정산메뉴얼(최종)_부천실행내역서 최종(rev3 05.06.07)_부천실행내역서 최종(rev5 05.06.15)" xfId="19491" xr:uid="{00000000-0005-0000-0000-0000E2240000}"/>
    <cellStyle name="_적격 _집행설계분석 _1차 실행예산_A1-공사완료정산서" xfId="19492" xr:uid="{00000000-0005-0000-0000-0000E3240000}"/>
    <cellStyle name="_적격 _집행설계분석 _1차 실행예산-1" xfId="19493" xr:uid="{00000000-0005-0000-0000-0000E4240000}"/>
    <cellStyle name="_적격 _집행설계분석 _1차 실행예산-1_탕정T8-PJT입찰내역서" xfId="19494" xr:uid="{00000000-0005-0000-0000-0000E5240000}"/>
    <cellStyle name="_적격 _집행설계분석 _2차 실행예산-1(2)_LG전자 청주공장 증축공사(단가견적)" xfId="19495" xr:uid="{00000000-0005-0000-0000-0000E6240000}"/>
    <cellStyle name="_적격 _집행설계분석 _2차 실행예산-1(2)_탕정T8-PJT입찰내역서" xfId="19496" xr:uid="{00000000-0005-0000-0000-0000E7240000}"/>
    <cellStyle name="_적격 _집행설계분석 _LG전자 청주공장 증축공사(단가견적)" xfId="19497" xr:uid="{00000000-0005-0000-0000-0000E8240000}"/>
    <cellStyle name="_적격 _집행설계분석 _인하대 하이테크센타 신축공사 (견적)" xfId="19498" xr:uid="{00000000-0005-0000-0000-0000E9240000}"/>
    <cellStyle name="_적격 _집행설계분석 _인하대 하이테크센타 신축공사 (견적)_LG전자 청주공장 증축공사(단가견적)" xfId="19499" xr:uid="{00000000-0005-0000-0000-0000EA240000}"/>
    <cellStyle name="_적격 _집행설계분석 _인하대 하이테크센타 신축공사 (견적)_탕정T8-PJT입찰내역서" xfId="19500" xr:uid="{00000000-0005-0000-0000-0000EB240000}"/>
    <cellStyle name="_적격 _집행설계분석 _인하대계약_A1-공사완료정산서" xfId="19501" xr:uid="{00000000-0005-0000-0000-0000EC240000}"/>
    <cellStyle name="_적격 _집행설계분석 _인하대계약_TG-K1 PJT 가실행(06.11.24 ,FINSHING동)" xfId="19502" xr:uid="{00000000-0005-0000-0000-0000ED240000}"/>
    <cellStyle name="_적격 _집행설계분석 _중간정산예정서-12065" xfId="19503" xr:uid="{00000000-0005-0000-0000-0000EE240000}"/>
    <cellStyle name="_적격 _집행설계분석 _중간정산예정서-12065_LG전자 청주공장 증축공사(단가견적)" xfId="19504" xr:uid="{00000000-0005-0000-0000-0000EF240000}"/>
    <cellStyle name="_적격 _집행설계분석 _중간정산예정서-12065_탕정T8-PJT입찰내역서" xfId="19505" xr:uid="{00000000-0005-0000-0000-0000F0240000}"/>
    <cellStyle name="_적격 _철골" xfId="19506" xr:uid="{00000000-0005-0000-0000-0000F1240000}"/>
    <cellStyle name="_적격 _철골내역_1차P5 WING 도급내역서(061027)변경전변경후" xfId="19507" xr:uid="{00000000-0005-0000-0000-0000F2240000}"/>
    <cellStyle name="_적격 _철골내역_1차최종P5 WING 도급내역서2" xfId="19508" xr:uid="{00000000-0005-0000-0000-0000F3240000}"/>
    <cellStyle name="_적격 _철골내역_1차최종P5 WING 도급내역서2-1변경" xfId="19509" xr:uid="{00000000-0005-0000-0000-0000F4240000}"/>
    <cellStyle name="_적격 _철골내역_1차최종P5 WING 도급내역서2변경" xfId="19510" xr:uid="{00000000-0005-0000-0000-0000F5240000}"/>
    <cellStyle name="_적격 _청주중원(부대입찰) 견적" xfId="19511" xr:uid="{00000000-0005-0000-0000-0000F6240000}"/>
    <cellStyle name="_적격 _청주중원(부대입찰) 견적_건국대학교공내역1028" xfId="19512" xr:uid="{00000000-0005-0000-0000-0000F7240000}"/>
    <cellStyle name="_적격 _청주중원(부대입찰) 견적_건국대학교공내역1028_건국대학교공내역1028" xfId="19513" xr:uid="{00000000-0005-0000-0000-0000F8240000}"/>
    <cellStyle name="_적격 _청주중원(부대입찰) 견적_건국대학교공내역1028_건국대학교공내역1028_협조전" xfId="19514" xr:uid="{00000000-0005-0000-0000-0000F9240000}"/>
    <cellStyle name="_적격 _청주중원(부대입찰) 견적_건국대학교공내역1028_건국대학교공내역1028_협조전_협조전" xfId="19515" xr:uid="{00000000-0005-0000-0000-0000FA240000}"/>
    <cellStyle name="_적격 _청주중원(부대입찰) 견적_건국대학교공내역1028_협조전" xfId="19516" xr:uid="{00000000-0005-0000-0000-0000FB240000}"/>
    <cellStyle name="_적격 _청주중원(부대입찰) 견적_건국대학교공내역1028_협조전_협조전" xfId="19517" xr:uid="{00000000-0005-0000-0000-0000FC240000}"/>
    <cellStyle name="_적격 _청주중원(부대입찰) 견적_협조전" xfId="19518" xr:uid="{00000000-0005-0000-0000-0000FD240000}"/>
    <cellStyle name="_적격 _청주중원(부대입찰) 견적_협조전_협조전" xfId="19519" xr:uid="{00000000-0005-0000-0000-0000FE240000}"/>
    <cellStyle name="_적격 _충정로임시동력(계약)" xfId="19520" xr:uid="{00000000-0005-0000-0000-0000FF240000}"/>
    <cellStyle name="_적격 _충정로임시동력(계약)_내역변경정리(시너스2007.08)" xfId="19521" xr:uid="{00000000-0005-0000-0000-000000250000}"/>
    <cellStyle name="_적격 _충정로임시동력(계약)_내역변경정리(시너스2007.08)_내역변경정리(윤배열과장검토)-최종" xfId="19522" xr:uid="{00000000-0005-0000-0000-000001250000}"/>
    <cellStyle name="_적격 _충정로임시동력(계약)_내역변경정리(카펠라)" xfId="19523" xr:uid="{00000000-0005-0000-0000-000002250000}"/>
    <cellStyle name="_적격 _충정로임시동력(계약)_내역변경정리(카펠라)_내역변경정리(윤배열과장검토)-최종" xfId="19524" xr:uid="{00000000-0005-0000-0000-000003250000}"/>
    <cellStyle name="_적격 _충정로임시동력(계약)_신사동업무시설빌딩분리" xfId="19525" xr:uid="{00000000-0005-0000-0000-000004250000}"/>
    <cellStyle name="_적격 _충정로임시동력(계약)_신사동업무시설빌딩분리_내역변경정리(시너스2007.08)" xfId="19526" xr:uid="{00000000-0005-0000-0000-000005250000}"/>
    <cellStyle name="_적격 _충정로임시동력(계약)_신사동업무시설빌딩분리_내역변경정리(시너스2007.08)_내역변경정리(윤배열과장검토)-최종" xfId="19527" xr:uid="{00000000-0005-0000-0000-000006250000}"/>
    <cellStyle name="_적격 _충정로임시동력(계약)_신사동업무시설빌딩분리_내역변경정리(카펠라)" xfId="19528" xr:uid="{00000000-0005-0000-0000-000007250000}"/>
    <cellStyle name="_적격 _충정로임시동력(계약)_신사동업무시설빌딩분리_내역변경정리(카펠라)_내역변경정리(윤배열과장검토)-최종" xfId="19529" xr:uid="{00000000-0005-0000-0000-000008250000}"/>
    <cellStyle name="_적격 _충정로임시동력(계약)_입찰견적서(제출)" xfId="19530" xr:uid="{00000000-0005-0000-0000-000009250000}"/>
    <cellStyle name="_적격 _충정로임시동력(계약)_입찰견적서(제출)_내역변경정리(시너스2007.08)" xfId="19531" xr:uid="{00000000-0005-0000-0000-00000A250000}"/>
    <cellStyle name="_적격 _충정로임시동력(계약)_입찰견적서(제출)_내역변경정리(시너스2007.08)_내역변경정리(윤배열과장검토)-최종" xfId="19532" xr:uid="{00000000-0005-0000-0000-00000B250000}"/>
    <cellStyle name="_적격 _충정로임시동력(계약)_입찰견적서(제출)_내역변경정리(카펠라)" xfId="19533" xr:uid="{00000000-0005-0000-0000-00000C250000}"/>
    <cellStyle name="_적격 _충정로임시동력(계약)_입찰견적서(제출)_내역변경정리(카펠라)_내역변경정리(윤배열과장검토)-최종" xfId="19534" xr:uid="{00000000-0005-0000-0000-00000D250000}"/>
    <cellStyle name="_적격 _충정로임시동력(계약)_입찰견적서(제출-세원NEGO)" xfId="19535" xr:uid="{00000000-0005-0000-0000-00000E250000}"/>
    <cellStyle name="_적격 _충정로임시동력(계약)_입찰견적서(제출-세원NEGO)_내역변경정리(시너스2007.08)" xfId="19536" xr:uid="{00000000-0005-0000-0000-00000F250000}"/>
    <cellStyle name="_적격 _충정로임시동력(계약)_입찰견적서(제출-세원NEGO)_내역변경정리(시너스2007.08)_내역변경정리(윤배열과장검토)-최종" xfId="19537" xr:uid="{00000000-0005-0000-0000-000010250000}"/>
    <cellStyle name="_적격 _충정로임시동력(계약)_입찰견적서(제출-세원NEGO)_내역변경정리(카펠라)" xfId="19538" xr:uid="{00000000-0005-0000-0000-000011250000}"/>
    <cellStyle name="_적격 _충정로임시동력(계약)_입찰견적서(제출-세원NEGO)_내역변경정리(카펠라)_내역변경정리(윤배열과장검토)-최종" xfId="19539" xr:uid="{00000000-0005-0000-0000-000012250000}"/>
    <cellStyle name="_적격 _충정로임시동력(계약)_입찰견적서(제출-수정)" xfId="19540" xr:uid="{00000000-0005-0000-0000-000013250000}"/>
    <cellStyle name="_적격 _충정로임시동력(계약)_입찰견적서(제출-수정)_내역변경정리(시너스2007.08)" xfId="19541" xr:uid="{00000000-0005-0000-0000-000014250000}"/>
    <cellStyle name="_적격 _충정로임시동력(계약)_입찰견적서(제출-수정)_내역변경정리(시너스2007.08)_내역변경정리(윤배열과장검토)-최종" xfId="19542" xr:uid="{00000000-0005-0000-0000-000015250000}"/>
    <cellStyle name="_적격 _충정로임시동력(계약)_입찰견적서(제출-수정)_내역변경정리(카펠라)" xfId="19543" xr:uid="{00000000-0005-0000-0000-000016250000}"/>
    <cellStyle name="_적격 _충정로임시동력(계약)_입찰견적서(제출-수정)_내역변경정리(카펠라)_내역변경정리(윤배열과장검토)-최종" xfId="19544" xr:uid="{00000000-0005-0000-0000-000017250000}"/>
    <cellStyle name="_적격 _칠서 견적서(0831)" xfId="19545" xr:uid="{00000000-0005-0000-0000-000018250000}"/>
    <cellStyle name="_적격 _탕정T8-PJT입찰내역서" xfId="19546" xr:uid="{00000000-0005-0000-0000-000019250000}"/>
    <cellStyle name="_적격 _파일사전공사본사최종" xfId="3946" xr:uid="{00000000-0005-0000-0000-00001A250000}"/>
    <cellStyle name="_적격 _파일사전공사본사최종_BM(전기)-동남권-현대산업개발" xfId="3947" xr:uid="{00000000-0005-0000-0000-00001B250000}"/>
    <cellStyle name="_적격 _하도계약서류(철콘)" xfId="19547" xr:uid="{00000000-0005-0000-0000-00001C250000}"/>
    <cellStyle name="_적격 _하도계약서류(철콘)_부천실행내역서 (rev4 05.06.07)" xfId="19548" xr:uid="{00000000-0005-0000-0000-00001D250000}"/>
    <cellStyle name="_적격 _하도계약서류(철콘)_부천실행내역서 최종(rev3 05.06.07)" xfId="19549" xr:uid="{00000000-0005-0000-0000-00001E250000}"/>
    <cellStyle name="_적격 _하도계약서류(철콘)_부천실행내역서 최종(rev3 05.06.07)_부천실행내역서 최종(rev5 05.06.15)" xfId="19550" xr:uid="{00000000-0005-0000-0000-00001F250000}"/>
    <cellStyle name="_적격 _하도계약서류(철콘)_부천실행내역서 최종(rev3 05.06.07)_부천실행내역서 최종(rev5 05.06.15)_부천실행내역서 (rev4 05.06.07)" xfId="19551" xr:uid="{00000000-0005-0000-0000-000020250000}"/>
    <cellStyle name="_적격 _하도계약서류(철콘)_준공정산메뉴얼(최종)" xfId="19552" xr:uid="{00000000-0005-0000-0000-000021250000}"/>
    <cellStyle name="_적격 _하도계약서류(철콘)_준공정산메뉴얼(최종)_부천실행내역서 (rev4 05.06.07)" xfId="19553" xr:uid="{00000000-0005-0000-0000-000022250000}"/>
    <cellStyle name="_적격 _하도계약서류(철콘)_준공정산메뉴얼(최종)_부천실행내역서 최종(rev3 05.06.07)" xfId="19554" xr:uid="{00000000-0005-0000-0000-000023250000}"/>
    <cellStyle name="_적격 _하도계약서류(철콘)_준공정산메뉴얼(최종)_부천실행내역서 최종(rev3 05.06.07)_부천실행내역서 최종(rev5 05.06.15)" xfId="19555" xr:uid="{00000000-0005-0000-0000-000024250000}"/>
    <cellStyle name="_적격 _하도계약서류(철콘)_준공정산메뉴얼(최종)_부천실행내역서 최종(rev3 05.06.07)_부천실행내역서 최종(rev5 05.06.15)_부천실행내역서 (rev4 05.06.07)" xfId="19556" xr:uid="{00000000-0005-0000-0000-000025250000}"/>
    <cellStyle name="_적격 _하도급내역서(1,2공구)" xfId="3948" xr:uid="{00000000-0005-0000-0000-000026250000}"/>
    <cellStyle name="_적격 _하도급내역서(1,2공구)_기성내역서(01회)" xfId="3949" xr:uid="{00000000-0005-0000-0000-000027250000}"/>
    <cellStyle name="_적격 _하도급내역서(1,2공구)_내역서(정리)" xfId="3950" xr:uid="{00000000-0005-0000-0000-000028250000}"/>
    <cellStyle name="_적격 _하도급내역서(1,2공구)_도급기성(2003년12월)" xfId="3951" xr:uid="{00000000-0005-0000-0000-000029250000}"/>
    <cellStyle name="_적격 _하도급내역서(1,2공구)_도급기성(2003년4월)" xfId="3952" xr:uid="{00000000-0005-0000-0000-00002A250000}"/>
    <cellStyle name="_적격 _하도급내역서(1,2공구)_도급기성(2003년5월)" xfId="3953" xr:uid="{00000000-0005-0000-0000-00002B250000}"/>
    <cellStyle name="_적격 _하도급내역서(1,2공구)_도급기성(2003년9월)" xfId="3954" xr:uid="{00000000-0005-0000-0000-00002C250000}"/>
    <cellStyle name="_적격 _하도급내역서(1,2공구)_도급내역서" xfId="3955" xr:uid="{00000000-0005-0000-0000-00002D250000}"/>
    <cellStyle name="_적격 _하도급내역서(1,2공구)_도급내역서(고창-장성3공구)" xfId="3956" xr:uid="{00000000-0005-0000-0000-00002E250000}"/>
    <cellStyle name="_적격 _하도급내역서(1,2공구)_발주설계서(2003년)" xfId="3957" xr:uid="{00000000-0005-0000-0000-00002F250000}"/>
    <cellStyle name="_적격 _하도급내역서(1,2공구)_설계예산서" xfId="3958" xr:uid="{00000000-0005-0000-0000-000030250000}"/>
    <cellStyle name="_적격 _하도급내역서(1,2공구)_실행내역서(정리)" xfId="3959" xr:uid="{00000000-0005-0000-0000-000031250000}"/>
    <cellStyle name="_적격 _협조전" xfId="19557" xr:uid="{00000000-0005-0000-0000-000032250000}"/>
    <cellStyle name="_적격 _협조전_협조전" xfId="19558" xr:uid="{00000000-0005-0000-0000-000033250000}"/>
    <cellStyle name="_적격(화산) " xfId="3960" xr:uid="{00000000-0005-0000-0000-000034250000}"/>
    <cellStyle name="_적격(화산) _00_보고자료(1020)" xfId="19559" xr:uid="{00000000-0005-0000-0000-000035250000}"/>
    <cellStyle name="_적격(화산) _01공사개요" xfId="19560" xr:uid="{00000000-0005-0000-0000-000036250000}"/>
    <cellStyle name="_적격(화산) _10월도급기성청구(1011)" xfId="19561" xr:uid="{00000000-0005-0000-0000-000037250000}"/>
    <cellStyle name="_적격(화산) _1차 실행예산" xfId="19562" xr:uid="{00000000-0005-0000-0000-000038250000}"/>
    <cellStyle name="_적격(화산) _1차 실행예산_A1-공사완료정산서" xfId="19563" xr:uid="{00000000-0005-0000-0000-000039250000}"/>
    <cellStyle name="_적격(화산) _1차 실행예산_LG전자 청주공장 증축공사(단가견적)" xfId="19564" xr:uid="{00000000-0005-0000-0000-00003A250000}"/>
    <cellStyle name="_적격(화산) _1차 실행예산_TG-K1 PJT 가실행(06.11.24 ,FINSHING동)" xfId="19565" xr:uid="{00000000-0005-0000-0000-00003B250000}"/>
    <cellStyle name="_적격(화산) _1차 실행예산_탕정T8-PJT입찰내역서" xfId="19566" xr:uid="{00000000-0005-0000-0000-00003C250000}"/>
    <cellStyle name="_적격(화산) _1차 실행예산-1" xfId="19567" xr:uid="{00000000-0005-0000-0000-00003D250000}"/>
    <cellStyle name="_적격(화산) _1차 실행예산-1_A1-공사완료정산서" xfId="19568" xr:uid="{00000000-0005-0000-0000-00003E250000}"/>
    <cellStyle name="_적격(화산) _1차 실행예산-1_LG전자 청주공장 증축공사(단가견적)" xfId="19569" xr:uid="{00000000-0005-0000-0000-00003F250000}"/>
    <cellStyle name="_적격(화산) _1차 실행예산-1_TG-K1 PJT 가실행(06.11.24 ,FINSHING동)" xfId="19570" xr:uid="{00000000-0005-0000-0000-000040250000}"/>
    <cellStyle name="_적격(화산) _1차 실행예산-1_탕정T8-PJT입찰내역서" xfId="19571" xr:uid="{00000000-0005-0000-0000-000041250000}"/>
    <cellStyle name="_적격(화산) _2004년하반기토목운영계획(0813)" xfId="19572" xr:uid="{00000000-0005-0000-0000-000042250000}"/>
    <cellStyle name="_적격(화산) _2004년하반기토목운영계획(0813)_00_보고자료(1020)" xfId="19573" xr:uid="{00000000-0005-0000-0000-000043250000}"/>
    <cellStyle name="_적격(화산) _2004년하반기토목운영계획(0813)_전체배치도(공사현장)" xfId="19574" xr:uid="{00000000-0005-0000-0000-000044250000}"/>
    <cellStyle name="_적격(화산) _2차 실행예산-1(2)" xfId="19575" xr:uid="{00000000-0005-0000-0000-000045250000}"/>
    <cellStyle name="_적격(화산) _2차 실행예산-1(2)_A1-공사완료정산서" xfId="19576" xr:uid="{00000000-0005-0000-0000-000046250000}"/>
    <cellStyle name="_적격(화산) _2차 실행예산-1(2)_LG전자 청주공장 증축공사(단가견적)" xfId="19577" xr:uid="{00000000-0005-0000-0000-000047250000}"/>
    <cellStyle name="_적격(화산) _2차 실행예산-1(2)_TG-K1 PJT 가실행(06.11.24 ,FINSHING동)" xfId="19578" xr:uid="{00000000-0005-0000-0000-000048250000}"/>
    <cellStyle name="_적격(화산) _2차 실행예산-1(2)_탕정T8-PJT입찰내역서" xfId="19579" xr:uid="{00000000-0005-0000-0000-000049250000}"/>
    <cellStyle name="_적격(화산) _A1-공사완료정산서" xfId="19580" xr:uid="{00000000-0005-0000-0000-00004A250000}"/>
    <cellStyle name="_적격(화산) _Arch" xfId="19581" xr:uid="{00000000-0005-0000-0000-00004B250000}"/>
    <cellStyle name="_적격(화산) _Arch-단가입력" xfId="19582" xr:uid="{00000000-0005-0000-0000-00004C250000}"/>
    <cellStyle name="_적격(화산) _BM(전기)-동남권-현대산업개발" xfId="3961" xr:uid="{00000000-0005-0000-0000-00004D250000}"/>
    <cellStyle name="_적격(화산) _Book2" xfId="19583" xr:uid="{00000000-0005-0000-0000-00004E250000}"/>
    <cellStyle name="_적격(화산) _Book2_P5 WING2차도급내역서(061027)CDA,환경,최종" xfId="19584" xr:uid="{00000000-0005-0000-0000-00004F250000}"/>
    <cellStyle name="_적격(화산) _Book2_건설실행내역1221" xfId="19585" xr:uid="{00000000-0005-0000-0000-000050250000}"/>
    <cellStyle name="_적격(화산) _Book2_건설실행내역1221_건설실행내역1222" xfId="19586" xr:uid="{00000000-0005-0000-0000-000051250000}"/>
    <cellStyle name="_적격(화산) _Book2_실행" xfId="19587" xr:uid="{00000000-0005-0000-0000-000052250000}"/>
    <cellStyle name="_적격(화산) _Book2_실행_P5 WING2차도급내역서(061027)CDA,환경,최종" xfId="19588" xr:uid="{00000000-0005-0000-0000-000053250000}"/>
    <cellStyle name="_적격(화산) _Book2_실행_건설실행내역1221_건설실행내역1222" xfId="19589" xr:uid="{00000000-0005-0000-0000-000054250000}"/>
    <cellStyle name="_적격(화산) _Book2_실행_엘지기공기성1차" xfId="19590" xr:uid="{00000000-0005-0000-0000-000055250000}"/>
    <cellStyle name="_적격(화산) _Book2_실행_엘지기공기성1차_건설실행내역1221" xfId="19591" xr:uid="{00000000-0005-0000-0000-000056250000}"/>
    <cellStyle name="_적격(화산) _Book2_실행_엘지기공기성1차_건설실행내역1221_건설실행내역1222" xfId="19592" xr:uid="{00000000-0005-0000-0000-000057250000}"/>
    <cellStyle name="_적격(화산) _Book2_실행_철골내역" xfId="19593" xr:uid="{00000000-0005-0000-0000-000058250000}"/>
    <cellStyle name="_적격(화산) _Book2_실행_철골내역_1차P5 WING 도급내역서(061027)변경전변경후" xfId="19594" xr:uid="{00000000-0005-0000-0000-000059250000}"/>
    <cellStyle name="_적격(화산) _Book2_실행_철골내역_1차최종P5 WING 도급내역서2" xfId="19595" xr:uid="{00000000-0005-0000-0000-00005A250000}"/>
    <cellStyle name="_적격(화산) _Book2_실행_철골내역_1차최종P5 WING 도급내역서2-1변경" xfId="19596" xr:uid="{00000000-0005-0000-0000-00005B250000}"/>
    <cellStyle name="_적격(화산) _Book2_실행_철골내역_1차최종P5 WING 도급내역서2변경" xfId="19597" xr:uid="{00000000-0005-0000-0000-00005C250000}"/>
    <cellStyle name="_적격(화산) _Book2_실행_칠서 견적서(0831)" xfId="19598" xr:uid="{00000000-0005-0000-0000-00005D250000}"/>
    <cellStyle name="_적격(화산) _Book2_엘지기공기성1차" xfId="19599" xr:uid="{00000000-0005-0000-0000-00005E250000}"/>
    <cellStyle name="_적격(화산) _Book2_엘지기공기성1차_건설실행내역1221" xfId="19600" xr:uid="{00000000-0005-0000-0000-00005F250000}"/>
    <cellStyle name="_적격(화산) _Book2_엘지기공기성1차_건설실행내역1221_건설실행내역1222" xfId="19601" xr:uid="{00000000-0005-0000-0000-000060250000}"/>
    <cellStyle name="_적격(화산) _Book2_전도금노무비10월" xfId="19602" xr:uid="{00000000-0005-0000-0000-000061250000}"/>
    <cellStyle name="_적격(화산) _Book2_전도금노무비10월_P5 WING2차도급내역서(061027)CDA,환경,최종" xfId="19603" xr:uid="{00000000-0005-0000-0000-000062250000}"/>
    <cellStyle name="_적격(화산) _Book2_전도금노무비10월_건설실행내역1221" xfId="19604" xr:uid="{00000000-0005-0000-0000-000063250000}"/>
    <cellStyle name="_적격(화산) _Book2_전도금노무비10월_건설실행내역1221_건설실행내역1222" xfId="19605" xr:uid="{00000000-0005-0000-0000-000064250000}"/>
    <cellStyle name="_적격(화산) _Book2_전도금노무비10월_실행" xfId="19606" xr:uid="{00000000-0005-0000-0000-000065250000}"/>
    <cellStyle name="_적격(화산) _Book2_전도금노무비10월_실행_P5 WING2차도급내역서(061027)CDA,환경,최종" xfId="19607" xr:uid="{00000000-0005-0000-0000-000066250000}"/>
    <cellStyle name="_적격(화산) _Book2_전도금노무비10월_실행_건설실행내역1221" xfId="19608" xr:uid="{00000000-0005-0000-0000-000067250000}"/>
    <cellStyle name="_적격(화산) _Book2_전도금노무비10월_실행_건설실행내역1221_건설실행내역1222" xfId="19609" xr:uid="{00000000-0005-0000-0000-000068250000}"/>
    <cellStyle name="_적격(화산) _Book2_전도금노무비10월_실행_엘지기공기성1차" xfId="19610" xr:uid="{00000000-0005-0000-0000-000069250000}"/>
    <cellStyle name="_적격(화산) _Book2_전도금노무비10월_실행_엘지기공기성1차_건설실행내역1221" xfId="19611" xr:uid="{00000000-0005-0000-0000-00006A250000}"/>
    <cellStyle name="_적격(화산) _Book2_전도금노무비10월_실행_엘지기공기성1차_건설실행내역1221_건설실행내역1222" xfId="19612" xr:uid="{00000000-0005-0000-0000-00006B250000}"/>
    <cellStyle name="_적격(화산) _Book2_전도금노무비10월_실행_철골내역" xfId="19613" xr:uid="{00000000-0005-0000-0000-00006C250000}"/>
    <cellStyle name="_적격(화산) _Book2_전도금노무비10월_실행_철골내역_1차P5 WING 도급내역서(061027)변경전변경후" xfId="19614" xr:uid="{00000000-0005-0000-0000-00006D250000}"/>
    <cellStyle name="_적격(화산) _Book2_전도금노무비10월_실행_철골내역_1차최종P5 WING 도급내역서2" xfId="19615" xr:uid="{00000000-0005-0000-0000-00006E250000}"/>
    <cellStyle name="_적격(화산) _Book2_전도금노무비10월_실행_철골내역_1차최종P5 WING 도급내역서2-1변경" xfId="19616" xr:uid="{00000000-0005-0000-0000-00006F250000}"/>
    <cellStyle name="_적격(화산) _Book2_전도금노무비10월_실행_철골내역_1차최종P5 WING 도급내역서2변경" xfId="19617" xr:uid="{00000000-0005-0000-0000-000070250000}"/>
    <cellStyle name="_적격(화산) _Book2_전도금노무비10월_실행_칠서 견적서(0831)" xfId="19618" xr:uid="{00000000-0005-0000-0000-000071250000}"/>
    <cellStyle name="_적격(화산) _Book2_전도금노무비10월_엘지기공기성1차" xfId="19619" xr:uid="{00000000-0005-0000-0000-000072250000}"/>
    <cellStyle name="_적격(화산) _Book2_전도금노무비10월_엘지기공기성1차_건설실행내역1221_건설실행내역1222" xfId="19620" xr:uid="{00000000-0005-0000-0000-000073250000}"/>
    <cellStyle name="_적격(화산) _Book2_전도금노무비10월_철골내역_1차P5 WING 도급내역서(061027)변경전변경후" xfId="19621" xr:uid="{00000000-0005-0000-0000-000074250000}"/>
    <cellStyle name="_적격(화산) _Book2_전도금노무비10월_철골내역_1차최종P5 WING 도급내역서2-1변경" xfId="19622" xr:uid="{00000000-0005-0000-0000-000075250000}"/>
    <cellStyle name="_적격(화산) _Book2_전도금노무비10월_칠서 견적서(0831)" xfId="19623" xr:uid="{00000000-0005-0000-0000-000076250000}"/>
    <cellStyle name="_적격(화산) _Book2_철골내역_1차P5 WING 도급내역서(061027)변경전변경후" xfId="19624" xr:uid="{00000000-0005-0000-0000-000077250000}"/>
    <cellStyle name="_적격(화산) _Book2_철골내역_1차최종P5 WING 도급내역서2" xfId="19625" xr:uid="{00000000-0005-0000-0000-000078250000}"/>
    <cellStyle name="_적격(화산) _Book2_철골내역_1차최종P5 WING 도급내역서2-1변경" xfId="19626" xr:uid="{00000000-0005-0000-0000-000079250000}"/>
    <cellStyle name="_적격(화산) _Book2_철골내역_1차최종P5 WING 도급내역서2변경" xfId="19627" xr:uid="{00000000-0005-0000-0000-00007A250000}"/>
    <cellStyle name="_적격(화산) _DOBUN" xfId="19628" xr:uid="{00000000-0005-0000-0000-00007B250000}"/>
    <cellStyle name="_적격(화산) _DOBUN_1차 실행예산_A1-공사완료정산서" xfId="19629" xr:uid="{00000000-0005-0000-0000-00007C250000}"/>
    <cellStyle name="_적격(화산) _DOBUN_1차 실행예산_TG-K1 PJT 가실행(06.11.24 ,FINSHING동)" xfId="19630" xr:uid="{00000000-0005-0000-0000-00007D250000}"/>
    <cellStyle name="_적격(화산) _DOBUN_1차 실행예산-1" xfId="19631" xr:uid="{00000000-0005-0000-0000-00007E250000}"/>
    <cellStyle name="_적격(화산) _DOBUN_1차 실행예산-1_A1-공사완료정산서" xfId="19632" xr:uid="{00000000-0005-0000-0000-00007F250000}"/>
    <cellStyle name="_적격(화산) _DOBUN_1차 실행예산-1_LG전자 청주공장 증축공사(단가견적)" xfId="19633" xr:uid="{00000000-0005-0000-0000-000080250000}"/>
    <cellStyle name="_적격(화산) _DOBUN_1차 실행예산-1_TG-K1 PJT 가실행(06.11.24 ,FINSHING동)" xfId="19634" xr:uid="{00000000-0005-0000-0000-000081250000}"/>
    <cellStyle name="_적격(화산) _DOBUN_2차 실행예산-1(2)" xfId="19635" xr:uid="{00000000-0005-0000-0000-000082250000}"/>
    <cellStyle name="_적격(화산) _DOBUN_2차 실행예산-1(2)_LG전자 청주공장 증축공사(단가견적)" xfId="19636" xr:uid="{00000000-0005-0000-0000-000083250000}"/>
    <cellStyle name="_적격(화산) _DOBUN_2차 실행예산-1(2)_탕정T8-PJT입찰내역서" xfId="19637" xr:uid="{00000000-0005-0000-0000-000084250000}"/>
    <cellStyle name="_적격(화산) _DOBUN_LG전자 청주공장 증축공사(단가견적)" xfId="19638" xr:uid="{00000000-0005-0000-0000-000085250000}"/>
    <cellStyle name="_적격(화산) _DOBUN_인하대 하이테크센타 신축공사 (견적)" xfId="19639" xr:uid="{00000000-0005-0000-0000-000086250000}"/>
    <cellStyle name="_적격(화산) _DOBUN_인하대 하이테크센타 신축공사 (견적)_LG전자 청주공장 증축공사(단가견적)" xfId="19640" xr:uid="{00000000-0005-0000-0000-000087250000}"/>
    <cellStyle name="_적격(화산) _DOBUN_인하대 하이테크센타 신축공사 (견적)_탕정T8-PJT입찰내역서" xfId="19641" xr:uid="{00000000-0005-0000-0000-000088250000}"/>
    <cellStyle name="_적격(화산) _DOBUN_인하대계약_A1-공사완료정산서" xfId="19642" xr:uid="{00000000-0005-0000-0000-000089250000}"/>
    <cellStyle name="_적격(화산) _DOBUN_인하대계약_TG-K1 PJT 가실행(06.11.24 ,FINSHING동)" xfId="19643" xr:uid="{00000000-0005-0000-0000-00008A250000}"/>
    <cellStyle name="_적격(화산) _DOBUN_중간정산예정서-12065" xfId="19644" xr:uid="{00000000-0005-0000-0000-00008B250000}"/>
    <cellStyle name="_적격(화산) _DOBUN_중간정산예정서-12065_LG전자 청주공장 증축공사(단가견적)" xfId="19645" xr:uid="{00000000-0005-0000-0000-00008C250000}"/>
    <cellStyle name="_적격(화산) _DOBUN_중간정산예정서-12065_탕정T8-PJT입찰내역서" xfId="19646" xr:uid="{00000000-0005-0000-0000-00008D250000}"/>
    <cellStyle name="_적격(화산) _DOBUN_탕정T8-PJT입찰내역서" xfId="19647" xr:uid="{00000000-0005-0000-0000-00008E250000}"/>
    <cellStyle name="_적격(화산) _LG메트로자이공동주택신축공사-최종" xfId="19648" xr:uid="{00000000-0005-0000-0000-00008F250000}"/>
    <cellStyle name="_적격(화산) _NAE" xfId="19649" xr:uid="{00000000-0005-0000-0000-000090250000}"/>
    <cellStyle name="_적격(화산) _NAE_1차 실행예산_A1-공사완료정산서" xfId="19650" xr:uid="{00000000-0005-0000-0000-000091250000}"/>
    <cellStyle name="_적격(화산) _NAE_1차 실행예산_TG-K1 PJT 가실행(06.11.24 ,FINSHING동)" xfId="19651" xr:uid="{00000000-0005-0000-0000-000092250000}"/>
    <cellStyle name="_적격(화산) _NAE_1차 실행예산-1" xfId="19652" xr:uid="{00000000-0005-0000-0000-000093250000}"/>
    <cellStyle name="_적격(화산) _NAE_1차 실행예산-1_탕정T8-PJT입찰내역서" xfId="19653" xr:uid="{00000000-0005-0000-0000-000094250000}"/>
    <cellStyle name="_적격(화산) _NAE_2차 실행예산-1(2)_TG-K1 PJT 가실행(06.11.24 ,FINSHING동)" xfId="19654" xr:uid="{00000000-0005-0000-0000-000095250000}"/>
    <cellStyle name="_적격(화산) _NAE_LG전자 청주공장 증축공사(단가견적)" xfId="19655" xr:uid="{00000000-0005-0000-0000-000096250000}"/>
    <cellStyle name="_적격(화산) _NAE_인하대 하이테크센타 신축공사 (견적)" xfId="19656" xr:uid="{00000000-0005-0000-0000-000097250000}"/>
    <cellStyle name="_적격(화산) _NAE_인하대 하이테크센타 신축공사 (견적)_탕정T8-PJT입찰내역서" xfId="19657" xr:uid="{00000000-0005-0000-0000-000098250000}"/>
    <cellStyle name="_적격(화산) _NAE_인하대계약_TG-K1 PJT 가실행(06.11.24 ,FINSHING동)" xfId="19658" xr:uid="{00000000-0005-0000-0000-000099250000}"/>
    <cellStyle name="_적격(화산) _NAE_중간정산예정서-12065" xfId="19659" xr:uid="{00000000-0005-0000-0000-00009A250000}"/>
    <cellStyle name="_적격(화산) _NAE_중간정산예정서-12065_TG-K1 PJT 가실행(06.11.24 ,FINSHING동)" xfId="19660" xr:uid="{00000000-0005-0000-0000-00009B250000}"/>
    <cellStyle name="_적격(화산) _TG-K1 PJT 가실행(06.11.24 ,FINSHING동)" xfId="19661" xr:uid="{00000000-0005-0000-0000-00009C250000}"/>
    <cellStyle name="_적격(화산) _건국대병원_건국대학교공내역1028_건국대학교공내역1028_협조전" xfId="19662" xr:uid="{00000000-0005-0000-0000-00009D250000}"/>
    <cellStyle name="_적격(화산) _건국대병원_협조전" xfId="19663" xr:uid="{00000000-0005-0000-0000-00009E250000}"/>
    <cellStyle name="_적격(화산) _건국대학교공내역1028_협조전_협조전" xfId="19664" xr:uid="{00000000-0005-0000-0000-00009F250000}"/>
    <cellStyle name="_적격(화산) _건국대학교병원 견적_미동_건국대학교공내역1028_건국대학교공내역1028_협조전" xfId="19665" xr:uid="{00000000-0005-0000-0000-0000A0250000}"/>
    <cellStyle name="_적격(화산) _건국대학교병원 견적_미동_협조전" xfId="19666" xr:uid="{00000000-0005-0000-0000-0000A1250000}"/>
    <cellStyle name="_적격(화산) _건국대학교부대입찰업체견적서_건국대학교공내역1028_건국대학교공내역1028" xfId="19667" xr:uid="{00000000-0005-0000-0000-0000A2250000}"/>
    <cellStyle name="_적격(화산) _건국대학교부대입찰업체견적서_건국대학교공내역1028_협조전_협조전" xfId="19668" xr:uid="{00000000-0005-0000-0000-0000A3250000}"/>
    <cellStyle name="_적격(화산) _건설실행내역1221_건설실행내역1222" xfId="19669" xr:uid="{00000000-0005-0000-0000-0000A4250000}"/>
    <cellStyle name="_적격(화산) _검암2차사전공사(본사검토) _파일사전공사본사최종" xfId="3962" xr:uid="{00000000-0005-0000-0000-0000A5250000}"/>
    <cellStyle name="_적격(화산) _견갑 (2)_1차 실행예산" xfId="19670" xr:uid="{00000000-0005-0000-0000-0000A6250000}"/>
    <cellStyle name="_적격(화산) _견갑 (2)_1차 실행예산_탕정T8-PJT입찰내역서" xfId="19671" xr:uid="{00000000-0005-0000-0000-0000A7250000}"/>
    <cellStyle name="_적격(화산) _견갑 (2)_1차 실행예산-1_A1-공사완료정산서" xfId="19672" xr:uid="{00000000-0005-0000-0000-0000A8250000}"/>
    <cellStyle name="_적격(화산) _견갑 (2)_1차 실행예산-1_탕정T8-PJT입찰내역서" xfId="19673" xr:uid="{00000000-0005-0000-0000-0000A9250000}"/>
    <cellStyle name="_적격(화산) _견갑 (2)_2차 실행예산-1(2)_TG-K1 PJT 가실행(06.11.24 ,FINSHING동)" xfId="19674" xr:uid="{00000000-0005-0000-0000-0000AA250000}"/>
    <cellStyle name="_적격(화산) _견갑 (2)_A1-공사완료정산서" xfId="19675" xr:uid="{00000000-0005-0000-0000-0000AB250000}"/>
    <cellStyle name="_적격(화산) _견갑 (2)_TG-K1 PJT 가실행(06.11.24 ,FINSHING동)" xfId="19676" xr:uid="{00000000-0005-0000-0000-0000AC250000}"/>
    <cellStyle name="_적격(화산) _견갑 (2)_인하대 하이테크센타 신축공사 (견적)_A1-공사완료정산서" xfId="19677" xr:uid="{00000000-0005-0000-0000-0000AD250000}"/>
    <cellStyle name="_적격(화산) _견갑 (2)_인하대 하이테크센타 신축공사 (견적)_TG-K1 PJT 가실행(06.11.24 ,FINSHING동)" xfId="19678" xr:uid="{00000000-0005-0000-0000-0000AE250000}"/>
    <cellStyle name="_적격(화산) _견갑 (2)_인하대계약" xfId="19679" xr:uid="{00000000-0005-0000-0000-0000AF250000}"/>
    <cellStyle name="_적격(화산) _견갑 (2)_인하대계약_LG전자 청주공장 증축공사(단가견적)" xfId="19680" xr:uid="{00000000-0005-0000-0000-0000B0250000}"/>
    <cellStyle name="_적격(화산) _견갑 (2)_인하대계약_탕정T8-PJT입찰내역서" xfId="19681" xr:uid="{00000000-0005-0000-0000-0000B1250000}"/>
    <cellStyle name="_적격(화산) _견갑 (2)_중간정산예정서-12065_A1-공사완료정산서" xfId="19682" xr:uid="{00000000-0005-0000-0000-0000B2250000}"/>
    <cellStyle name="_적격(화산) _견갑 (2)_중간정산예정서-12065_TG-K1 PJT 가실행(06.11.24 ,FINSHING동)" xfId="19683" xr:uid="{00000000-0005-0000-0000-0000B3250000}"/>
    <cellStyle name="_적격(화산) _견갑 (2)_탕정T8-PJT입찰내역서" xfId="19684" xr:uid="{00000000-0005-0000-0000-0000B4250000}"/>
    <cellStyle name="_적격(화산) _견갑 (3)_1차 실행예산" xfId="19685" xr:uid="{00000000-0005-0000-0000-0000B5250000}"/>
    <cellStyle name="_적격(화산) _견갑 (3)_1차 실행예산_LG전자 청주공장 증축공사(단가견적)" xfId="19686" xr:uid="{00000000-0005-0000-0000-0000B6250000}"/>
    <cellStyle name="_적격(화산) _견갑 (3)_1차 실행예산_탕정T8-PJT입찰내역서" xfId="19687" xr:uid="{00000000-0005-0000-0000-0000B7250000}"/>
    <cellStyle name="_적격(화산) _견갑 (3)_1차 실행예산-1_A1-공사완료정산서" xfId="19688" xr:uid="{00000000-0005-0000-0000-0000B8250000}"/>
    <cellStyle name="_적격(화산) _견갑 (3)_1차 실행예산-1_TG-K1 PJT 가실행(06.11.24 ,FINSHING동)" xfId="19689" xr:uid="{00000000-0005-0000-0000-0000B9250000}"/>
    <cellStyle name="_적격(화산) _견갑 (3)_2차 실행예산-1(2)" xfId="19690" xr:uid="{00000000-0005-0000-0000-0000BA250000}"/>
    <cellStyle name="_적격(화산) _견갑 (3)_2차 실행예산-1(2)_LG전자 청주공장 증축공사(단가견적)" xfId="19691" xr:uid="{00000000-0005-0000-0000-0000BB250000}"/>
    <cellStyle name="_적격(화산) _견갑 (3)_2차 실행예산-1(2)_탕정T8-PJT입찰내역서" xfId="19692" xr:uid="{00000000-0005-0000-0000-0000BC250000}"/>
    <cellStyle name="_적격(화산) _견갑 (3)_LG전자 청주공장 증축공사(단가견적)" xfId="19693" xr:uid="{00000000-0005-0000-0000-0000BD250000}"/>
    <cellStyle name="_적격(화산) _견갑 (3)_인하대 하이테크센타 신축공사 (견적)" xfId="19694" xr:uid="{00000000-0005-0000-0000-0000BE250000}"/>
    <cellStyle name="_적격(화산) _견갑 (3)_인하대 하이테크센타 신축공사 (견적)_LG전자 청주공장 증축공사(단가견적)" xfId="19695" xr:uid="{00000000-0005-0000-0000-0000BF250000}"/>
    <cellStyle name="_적격(화산) _견갑 (3)_인하대 하이테크센타 신축공사 (견적)_탕정T8-PJT입찰내역서" xfId="19696" xr:uid="{00000000-0005-0000-0000-0000C0250000}"/>
    <cellStyle name="_적격(화산) _견갑 (3)_인하대계약_A1-공사완료정산서" xfId="19697" xr:uid="{00000000-0005-0000-0000-0000C1250000}"/>
    <cellStyle name="_적격(화산) _견갑 (3)_인하대계약_TG-K1 PJT 가실행(06.11.24 ,FINSHING동)" xfId="19698" xr:uid="{00000000-0005-0000-0000-0000C2250000}"/>
    <cellStyle name="_적격(화산) _견갑 (3)_중간정산예정서-12065" xfId="19699" xr:uid="{00000000-0005-0000-0000-0000C3250000}"/>
    <cellStyle name="_적격(화산) _견갑 (3)_중간정산예정서-12065_LG전자 청주공장 증축공사(단가견적)" xfId="19700" xr:uid="{00000000-0005-0000-0000-0000C4250000}"/>
    <cellStyle name="_적격(화산) _견갑 (3)_중간정산예정서-12065_탕정T8-PJT입찰내역서" xfId="19701" xr:uid="{00000000-0005-0000-0000-0000C5250000}"/>
    <cellStyle name="_적격(화산) _견갑 (4)" xfId="19702" xr:uid="{00000000-0005-0000-0000-0000C6250000}"/>
    <cellStyle name="_적격(화산) _견갑 (4)_1차 실행예산_A1-공사완료정산서" xfId="19703" xr:uid="{00000000-0005-0000-0000-0000C7250000}"/>
    <cellStyle name="_적격(화산) _견갑 (4)_1차 실행예산_TG-K1 PJT 가실행(06.11.24 ,FINSHING동)" xfId="19704" xr:uid="{00000000-0005-0000-0000-0000C8250000}"/>
    <cellStyle name="_적격(화산) _견갑 (4)_1차 실행예산-1" xfId="19705" xr:uid="{00000000-0005-0000-0000-0000C9250000}"/>
    <cellStyle name="_적격(화산) _견갑 (4)_1차 실행예산-1_LG전자 청주공장 증축공사(단가견적)" xfId="19706" xr:uid="{00000000-0005-0000-0000-0000CA250000}"/>
    <cellStyle name="_적격(화산) _견갑 (4)_1차 실행예산-1_탕정T8-PJT입찰내역서" xfId="19707" xr:uid="{00000000-0005-0000-0000-0000CB250000}"/>
    <cellStyle name="_적격(화산) _견갑 (4)_2차 실행예산-1(2)_A1-공사완료정산서" xfId="19708" xr:uid="{00000000-0005-0000-0000-0000CC250000}"/>
    <cellStyle name="_적격(화산) _견갑 (4)_2차 실행예산-1(2)_TG-K1 PJT 가실행(06.11.24 ,FINSHING동)" xfId="19709" xr:uid="{00000000-0005-0000-0000-0000CD250000}"/>
    <cellStyle name="_적격(화산) _견갑 (4)_A1-공사완료정산서" xfId="19710" xr:uid="{00000000-0005-0000-0000-0000CE250000}"/>
    <cellStyle name="_적격(화산) _견갑 (4)_TG-K1 PJT 가실행(06.11.24 ,FINSHING동)" xfId="19711" xr:uid="{00000000-0005-0000-0000-0000CF250000}"/>
    <cellStyle name="_적격(화산) _견갑 (4)_인하대 하이테크센타 신축공사 (견적)_A1-공사완료정산서" xfId="19712" xr:uid="{00000000-0005-0000-0000-0000D0250000}"/>
    <cellStyle name="_적격(화산) _견갑 (4)_인하대 하이테크센타 신축공사 (견적)_TG-K1 PJT 가실행(06.11.24 ,FINSHING동)" xfId="19713" xr:uid="{00000000-0005-0000-0000-0000D1250000}"/>
    <cellStyle name="_적격(화산) _견갑 (4)_인하대계약" xfId="19714" xr:uid="{00000000-0005-0000-0000-0000D2250000}"/>
    <cellStyle name="_적격(화산) _견갑 (4)_인하대계약_LG전자 청주공장 증축공사(단가견적)" xfId="19715" xr:uid="{00000000-0005-0000-0000-0000D3250000}"/>
    <cellStyle name="_적격(화산) _견갑 (4)_인하대계약_탕정T8-PJT입찰내역서" xfId="19716" xr:uid="{00000000-0005-0000-0000-0000D4250000}"/>
    <cellStyle name="_적격(화산) _견갑 (4)_중간정산예정서-12065_TG-K1 PJT 가실행(06.11.24 ,FINSHING동)" xfId="19717" xr:uid="{00000000-0005-0000-0000-0000D5250000}"/>
    <cellStyle name="_적격(화산) _견갑_1차 실행예산_A1-공사완료정산서" xfId="19718" xr:uid="{00000000-0005-0000-0000-0000D6250000}"/>
    <cellStyle name="_적격(화산) _견갑_1차 실행예산-1" xfId="19719" xr:uid="{00000000-0005-0000-0000-0000D7250000}"/>
    <cellStyle name="_적격(화산) _견갑_1차 실행예산-1_탕정T8-PJT입찰내역서" xfId="19720" xr:uid="{00000000-0005-0000-0000-0000D8250000}"/>
    <cellStyle name="_적격(화산) _견갑_2차 실행예산-1(2)_TG-K1 PJT 가실행(06.11.24 ,FINSHING동)" xfId="19721" xr:uid="{00000000-0005-0000-0000-0000D9250000}"/>
    <cellStyle name="_적격(화산) _견갑_A1-공사완료정산서" xfId="19722" xr:uid="{00000000-0005-0000-0000-0000DA250000}"/>
    <cellStyle name="_적격(화산) _견갑_TG-K1 PJT 가실행(06.11.24 ,FINSHING동)" xfId="19723" xr:uid="{00000000-0005-0000-0000-0000DB250000}"/>
    <cellStyle name="_적격(화산) _견갑_인하대 하이테크센타 신축공사 (견적)_A1-공사완료정산서" xfId="19724" xr:uid="{00000000-0005-0000-0000-0000DC250000}"/>
    <cellStyle name="_적격(화산) _견갑_인하대 하이테크센타 신축공사 (견적)_TG-K1 PJT 가실행(06.11.24 ,FINSHING동)" xfId="19725" xr:uid="{00000000-0005-0000-0000-0000DD250000}"/>
    <cellStyle name="_적격(화산) _견갑_인하대계약" xfId="19726" xr:uid="{00000000-0005-0000-0000-0000DE250000}"/>
    <cellStyle name="_적격(화산) _견갑_인하대계약_LG전자 청주공장 증축공사(단가견적)" xfId="19727" xr:uid="{00000000-0005-0000-0000-0000DF250000}"/>
    <cellStyle name="_적격(화산) _견갑_인하대계약_탕정T8-PJT입찰내역서" xfId="19728" xr:uid="{00000000-0005-0000-0000-0000E0250000}"/>
    <cellStyle name="_적격(화산) _견갑_중간정산예정서-12065_A1-공사완료정산서" xfId="19729" xr:uid="{00000000-0005-0000-0000-0000E1250000}"/>
    <cellStyle name="_적격(화산) _견갑_중간정산예정서-12065_TG-K1 PJT 가실행(06.11.24 ,FINSHING동)" xfId="19730" xr:uid="{00000000-0005-0000-0000-0000E2250000}"/>
    <cellStyle name="_적격(화산) _견갑_탕정T8-PJT입찰내역서" xfId="19731" xr:uid="{00000000-0005-0000-0000-0000E3250000}"/>
    <cellStyle name="_적격(화산) _견갑1 (2)_1차 실행예산" xfId="19732" xr:uid="{00000000-0005-0000-0000-0000E4250000}"/>
    <cellStyle name="_적격(화산) _견갑1 (2)_1차 실행예산_LG전자 청주공장 증축공사(단가견적)" xfId="19733" xr:uid="{00000000-0005-0000-0000-0000E5250000}"/>
    <cellStyle name="_적격(화산) _견갑1 (2)_1차 실행예산_탕정T8-PJT입찰내역서" xfId="19734" xr:uid="{00000000-0005-0000-0000-0000E6250000}"/>
    <cellStyle name="_적격(화산) _견갑1 (2)_1차 실행예산-1_A1-공사완료정산서" xfId="19735" xr:uid="{00000000-0005-0000-0000-0000E7250000}"/>
    <cellStyle name="_적격(화산) _견갑1 (2)_1차 실행예산-1_TG-K1 PJT 가실행(06.11.24 ,FINSHING동)" xfId="19736" xr:uid="{00000000-0005-0000-0000-0000E8250000}"/>
    <cellStyle name="_적격(화산) _견갑1 (2)_2차 실행예산-1(2)" xfId="19737" xr:uid="{00000000-0005-0000-0000-0000E9250000}"/>
    <cellStyle name="_적격(화산) _견갑1 (2)_2차 실행예산-1(2)_LG전자 청주공장 증축공사(단가견적)" xfId="19738" xr:uid="{00000000-0005-0000-0000-0000EA250000}"/>
    <cellStyle name="_적격(화산) _견갑1 (2)_2차 실행예산-1(2)_탕정T8-PJT입찰내역서" xfId="19739" xr:uid="{00000000-0005-0000-0000-0000EB250000}"/>
    <cellStyle name="_적격(화산) _견갑1 (2)_LG전자 청주공장 증축공사(단가견적)" xfId="19740" xr:uid="{00000000-0005-0000-0000-0000EC250000}"/>
    <cellStyle name="_적격(화산) _견갑1 (2)_인하대 하이테크센타 신축공사 (견적)" xfId="19741" xr:uid="{00000000-0005-0000-0000-0000ED250000}"/>
    <cellStyle name="_적격(화산) _견갑1 (2)_인하대 하이테크센타 신축공사 (견적)_LG전자 청주공장 증축공사(단가견적)" xfId="19742" xr:uid="{00000000-0005-0000-0000-0000EE250000}"/>
    <cellStyle name="_적격(화산) _견갑1 (2)_인하대 하이테크센타 신축공사 (견적)_탕정T8-PJT입찰내역서" xfId="19743" xr:uid="{00000000-0005-0000-0000-0000EF250000}"/>
    <cellStyle name="_적격(화산) _견갑1 (2)_인하대계약_A1-공사완료정산서" xfId="19744" xr:uid="{00000000-0005-0000-0000-0000F0250000}"/>
    <cellStyle name="_적격(화산) _견갑1 (2)_인하대계약_TG-K1 PJT 가실행(06.11.24 ,FINSHING동)" xfId="19745" xr:uid="{00000000-0005-0000-0000-0000F1250000}"/>
    <cellStyle name="_적격(화산) _견갑1 (2)_중간정산예정서-12065" xfId="19746" xr:uid="{00000000-0005-0000-0000-0000F2250000}"/>
    <cellStyle name="_적격(화산) _견갑1 (2)_중간정산예정서-12065_탕정T8-PJT입찰내역서" xfId="19747" xr:uid="{00000000-0005-0000-0000-0000F3250000}"/>
    <cellStyle name="_적격(화산) _견적1 (2)_1차 실행예산" xfId="19748" xr:uid="{00000000-0005-0000-0000-0000F4250000}"/>
    <cellStyle name="_적격(화산) _견적1 (2)_1차 실행예산_탕정T8-PJT입찰내역서" xfId="19749" xr:uid="{00000000-0005-0000-0000-0000F5250000}"/>
    <cellStyle name="_적격(화산) _견적1 (2)_1차 실행예산-1_TG-K1 PJT 가실행(06.11.24 ,FINSHING동)" xfId="19750" xr:uid="{00000000-0005-0000-0000-0000F6250000}"/>
    <cellStyle name="_적격(화산) _견적1 (2)_2차 실행예산-1(2)_LG전자 청주공장 증축공사(단가견적)" xfId="19751" xr:uid="{00000000-0005-0000-0000-0000F7250000}"/>
    <cellStyle name="_적격(화산) _견적1 (2)_LG전자 청주공장 증축공사(단가견적)" xfId="19752" xr:uid="{00000000-0005-0000-0000-0000F8250000}"/>
    <cellStyle name="_적격(화산) _견적1 (2)_인하대 하이테크센타 신축공사 (견적)_LG전자 청주공장 증축공사(단가견적)" xfId="19753" xr:uid="{00000000-0005-0000-0000-0000F9250000}"/>
    <cellStyle name="_적격(화산) _견적1 (2)_인하대계약_A1-공사완료정산서" xfId="19754" xr:uid="{00000000-0005-0000-0000-0000FA250000}"/>
    <cellStyle name="_적격(화산) _견적1 (2)_중간정산예정서-12065" xfId="19755" xr:uid="{00000000-0005-0000-0000-0000FB250000}"/>
    <cellStyle name="_적격(화산) _견적1 (2)_중간정산예정서-12065_탕정T8-PJT입찰내역서" xfId="19756" xr:uid="{00000000-0005-0000-0000-0000FC250000}"/>
    <cellStyle name="_적격(화산) _견적1_1차 실행예산_LG전자 청주공장 증축공사(단가견적)" xfId="19757" xr:uid="{00000000-0005-0000-0000-0000FD250000}"/>
    <cellStyle name="_적격(화산) _견적1_1차 실행예산-1_A1-공사완료정산서" xfId="19758" xr:uid="{00000000-0005-0000-0000-0000FE250000}"/>
    <cellStyle name="_적격(화산) _견적1_1차 실행예산-1_TG-K1 PJT 가실행(06.11.24 ,FINSHING동)" xfId="19759" xr:uid="{00000000-0005-0000-0000-0000FF250000}"/>
    <cellStyle name="_적격(화산) _견적1_2차 실행예산-1(2)" xfId="19760" xr:uid="{00000000-0005-0000-0000-000000260000}"/>
    <cellStyle name="_적격(화산) _견적1_2차 실행예산-1(2)_LG전자 청주공장 증축공사(단가견적)" xfId="19761" xr:uid="{00000000-0005-0000-0000-000001260000}"/>
    <cellStyle name="_적격(화산) _견적1_2차 실행예산-1(2)_탕정T8-PJT입찰내역서" xfId="19762" xr:uid="{00000000-0005-0000-0000-000002260000}"/>
    <cellStyle name="_적격(화산) _견적1_LG전자 청주공장 증축공사(단가견적)" xfId="19763" xr:uid="{00000000-0005-0000-0000-000003260000}"/>
    <cellStyle name="_적격(화산) _견적1_인하대 하이테크센타 신축공사 (견적)" xfId="19764" xr:uid="{00000000-0005-0000-0000-000004260000}"/>
    <cellStyle name="_적격(화산) _견적1_인하대 하이테크센타 신축공사 (견적)_LG전자 청주공장 증축공사(단가견적)" xfId="19765" xr:uid="{00000000-0005-0000-0000-000005260000}"/>
    <cellStyle name="_적격(화산) _견적1_인하대 하이테크센타 신축공사 (견적)_탕정T8-PJT입찰내역서" xfId="19766" xr:uid="{00000000-0005-0000-0000-000006260000}"/>
    <cellStyle name="_적격(화산) _견적1_인하대계약_A1-공사완료정산서" xfId="19767" xr:uid="{00000000-0005-0000-0000-000007260000}"/>
    <cellStyle name="_적격(화산) _견적1_인하대계약_TG-K1 PJT 가실행(06.11.24 ,FINSHING동)" xfId="19768" xr:uid="{00000000-0005-0000-0000-000008260000}"/>
    <cellStyle name="_적격(화산) _견적1_중간정산예정서-12065" xfId="19769" xr:uid="{00000000-0005-0000-0000-000009260000}"/>
    <cellStyle name="_적격(화산) _견적1_중간정산예정서-12065_탕정T8-PJT입찰내역서" xfId="19770" xr:uid="{00000000-0005-0000-0000-00000A260000}"/>
    <cellStyle name="_적격(화산) _견적2 (2)_1차 실행예산_A1-공사완료정산서" xfId="19771" xr:uid="{00000000-0005-0000-0000-00000B260000}"/>
    <cellStyle name="_적격(화산) _견적2 (2)_1차 실행예산-1" xfId="19772" xr:uid="{00000000-0005-0000-0000-00000C260000}"/>
    <cellStyle name="_적격(화산) _견적2 (2)_1차 실행예산-1_탕정T8-PJT입찰내역서" xfId="19773" xr:uid="{00000000-0005-0000-0000-00000D260000}"/>
    <cellStyle name="_적격(화산) _견적2 (2)_2차 실행예산-1(2)_TG-K1 PJT 가실행(06.11.24 ,FINSHING동)" xfId="19774" xr:uid="{00000000-0005-0000-0000-00000E260000}"/>
    <cellStyle name="_적격(화산) _견적2 (2)_TG-K1 PJT 가실행(06.11.24 ,FINSHING동)" xfId="19775" xr:uid="{00000000-0005-0000-0000-00000F260000}"/>
    <cellStyle name="_적격(화산) _견적2 (2)_인하대 하이테크센타 신축공사 (견적)_TG-K1 PJT 가실행(06.11.24 ,FINSHING동)" xfId="19776" xr:uid="{00000000-0005-0000-0000-000010260000}"/>
    <cellStyle name="_적격(화산) _견적2 (2)_인하대계약_A1-공사완료정산서" xfId="19777" xr:uid="{00000000-0005-0000-0000-000011260000}"/>
    <cellStyle name="_적격(화산) _견적2 (2)_인하대계약_TG-K1 PJT 가실행(06.11.24 ,FINSHING동)" xfId="19778" xr:uid="{00000000-0005-0000-0000-000012260000}"/>
    <cellStyle name="_적격(화산) _견적2 (2)_중간정산예정서-12065" xfId="19779" xr:uid="{00000000-0005-0000-0000-000013260000}"/>
    <cellStyle name="_적격(화산) _견적2 (2)_중간정산예정서-12065_LG전자 청주공장 증축공사(단가견적)" xfId="19780" xr:uid="{00000000-0005-0000-0000-000014260000}"/>
    <cellStyle name="_적격(화산) _견적2 (2)_중간정산예정서-12065_탕정T8-PJT입찰내역서" xfId="19781" xr:uid="{00000000-0005-0000-0000-000015260000}"/>
    <cellStyle name="_적격(화산) _견적3 (2)" xfId="19782" xr:uid="{00000000-0005-0000-0000-000016260000}"/>
    <cellStyle name="_적격(화산) _견적3 (2)_1차 실행예산_A1-공사완료정산서" xfId="19783" xr:uid="{00000000-0005-0000-0000-000017260000}"/>
    <cellStyle name="_적격(화산) _견적3 (2)_1차 실행예산_TG-K1 PJT 가실행(06.11.24 ,FINSHING동)" xfId="19784" xr:uid="{00000000-0005-0000-0000-000018260000}"/>
    <cellStyle name="_적격(화산) _견적3 (2)_1차 실행예산-1" xfId="19785" xr:uid="{00000000-0005-0000-0000-000019260000}"/>
    <cellStyle name="_적격(화산) _견적3 (2)_1차 실행예산-1_LG전자 청주공장 증축공사(단가견적)" xfId="19786" xr:uid="{00000000-0005-0000-0000-00001A260000}"/>
    <cellStyle name="_적격(화산) _견적3 (2)_1차 실행예산-1_탕정T8-PJT입찰내역서" xfId="19787" xr:uid="{00000000-0005-0000-0000-00001B260000}"/>
    <cellStyle name="_적격(화산) _견적3 (2)_2차 실행예산-1(2)_LG전자 청주공장 증축공사(단가견적)" xfId="19788" xr:uid="{00000000-0005-0000-0000-00001C260000}"/>
    <cellStyle name="_적격(화산) _견적3 (2)_2차 실행예산-1(2)_탕정T8-PJT입찰내역서" xfId="19789" xr:uid="{00000000-0005-0000-0000-00001D260000}"/>
    <cellStyle name="_적격(화산) _견적3 (2)_LG전자 청주공장 증축공사(단가견적)" xfId="19790" xr:uid="{00000000-0005-0000-0000-00001E260000}"/>
    <cellStyle name="_적격(화산) _견적3 (2)_인하대 하이테크센타 신축공사 (견적)" xfId="19791" xr:uid="{00000000-0005-0000-0000-00001F260000}"/>
    <cellStyle name="_적격(화산) _견적3 (2)_인하대 하이테크센타 신축공사 (견적)_LG전자 청주공장 증축공사(단가견적)" xfId="19792" xr:uid="{00000000-0005-0000-0000-000020260000}"/>
    <cellStyle name="_적격(화산) _견적3 (2)_인하대 하이테크센타 신축공사 (견적)_탕정T8-PJT입찰내역서" xfId="19793" xr:uid="{00000000-0005-0000-0000-000021260000}"/>
    <cellStyle name="_적격(화산) _견적3 (2)_인하대계약_A1-공사완료정산서" xfId="19794" xr:uid="{00000000-0005-0000-0000-000022260000}"/>
    <cellStyle name="_적격(화산) _견적3 (2)_인하대계약_TG-K1 PJT 가실행(06.11.24 ,FINSHING동)" xfId="19795" xr:uid="{00000000-0005-0000-0000-000023260000}"/>
    <cellStyle name="_적격(화산) _견적3 (2)_중간정산예정서-12065" xfId="19796" xr:uid="{00000000-0005-0000-0000-000024260000}"/>
    <cellStyle name="_적격(화산) _견적3 (2)_중간정산예정서-12065_LG전자 청주공장 증축공사(단가견적)" xfId="19797" xr:uid="{00000000-0005-0000-0000-000025260000}"/>
    <cellStyle name="_적격(화산) _견적3 (2)_중간정산예정서-12065_탕정T8-PJT입찰내역서" xfId="19798" xr:uid="{00000000-0005-0000-0000-000026260000}"/>
    <cellStyle name="_적격(화산) _견적서 (토취장)" xfId="19799" xr:uid="{00000000-0005-0000-0000-000027260000}"/>
    <cellStyle name="_적격(화산) _고서담양1공구(쌍용건설)" xfId="19800" xr:uid="{00000000-0005-0000-0000-000028260000}"/>
    <cellStyle name="_적격(화산) _고서담양1공구(쌍용건설)_부천종합터미널신축공사" xfId="19801" xr:uid="{00000000-0005-0000-0000-000029260000}"/>
    <cellStyle name="_적격(화산) _고창장성3공구(가실행-최종)" xfId="3963" xr:uid="{00000000-0005-0000-0000-00002A260000}"/>
    <cellStyle name="_적격(화산) _고창장성3공구(가실행-최종)_내역서(정리)" xfId="3964" xr:uid="{00000000-0005-0000-0000-00002B260000}"/>
    <cellStyle name="_적격(화산) _고창장성3공구(가실행-최종)_도급기성(2003년4월)" xfId="3965" xr:uid="{00000000-0005-0000-0000-00002C260000}"/>
    <cellStyle name="_적격(화산) _고창장성3공구(가실행-최종)_도급기성(2003년9월)" xfId="3966" xr:uid="{00000000-0005-0000-0000-00002D260000}"/>
    <cellStyle name="_적격(화산) _고창장성3공구(가실행-최종)_도급내역서(고창-장성3공구)" xfId="3967" xr:uid="{00000000-0005-0000-0000-00002E260000}"/>
    <cellStyle name="_적격(화산) _고창장성3공구(가실행-최종)_설계예산서" xfId="3968" xr:uid="{00000000-0005-0000-0000-00002F260000}"/>
    <cellStyle name="_적격(화산) _광장주차장" xfId="19802" xr:uid="{00000000-0005-0000-0000-000030260000}"/>
    <cellStyle name="_적격(화산) _광장주차장_내역변경정리(시너스2007.08)_내역변경정리(윤배열과장검토)-최종" xfId="19803" xr:uid="{00000000-0005-0000-0000-000031260000}"/>
    <cellStyle name="_적격(화산) _광장주차장_내역변경정리(카펠라)_내역변경정리(윤배열과장검토)-최종" xfId="19804" xr:uid="{00000000-0005-0000-0000-000032260000}"/>
    <cellStyle name="_적격(화산) _광주평동투찰" xfId="19805" xr:uid="{00000000-0005-0000-0000-000033260000}"/>
    <cellStyle name="_적격(화산) _교량별공사비" xfId="19806" xr:uid="{00000000-0005-0000-0000-000034260000}"/>
    <cellStyle name="_적격(화산) _교량별공사비_2004년하반기토목운영계획(0813)" xfId="19807" xr:uid="{00000000-0005-0000-0000-000035260000}"/>
    <cellStyle name="_적격(화산) _교량별공사비_2004년하반기토목운영계획(0813)_전체배치도(공사현장)" xfId="19808" xr:uid="{00000000-0005-0000-0000-000036260000}"/>
    <cellStyle name="_적격(화산) _교량별공사비_착수보고서2-2" xfId="19809" xr:uid="{00000000-0005-0000-0000-000037260000}"/>
    <cellStyle name="_적격(화산) _교량별공사비_착수보고서2-2_2004년하반기토목운영계획(0813)" xfId="19810" xr:uid="{00000000-0005-0000-0000-000038260000}"/>
    <cellStyle name="_적격(화산) _교량별공사비_착수보고서2-2_2004년하반기토목운영계획(0813)_전체배치도(공사현장)" xfId="19811" xr:uid="{00000000-0005-0000-0000-000039260000}"/>
    <cellStyle name="_적격(화산) _교량별공사비_착수보고서2-2_전체배치도(공사현장)" xfId="19812" xr:uid="{00000000-0005-0000-0000-00003A260000}"/>
    <cellStyle name="_적격(화산) _교량별공사비_착수보고서2-2_착수보고서(본사)" xfId="19813" xr:uid="{00000000-0005-0000-0000-00003B260000}"/>
    <cellStyle name="_적격(화산) _교량별공사비_착수보고서2-2_착수보고서(본사)_00_보고자료(1020)" xfId="19814" xr:uid="{00000000-0005-0000-0000-00003C260000}"/>
    <cellStyle name="_적격(화산) _교량별공사비_착수보고서2-2_착수보고서(본사)_2004년하반기토목운영계획(0813)" xfId="19815" xr:uid="{00000000-0005-0000-0000-00003D260000}"/>
    <cellStyle name="_적격(화산) _교량별공사비_착수보고서2-2_착수보고서(본사)_2004년하반기토목운영계획(0813)_00_보고자료(1020)" xfId="19816" xr:uid="{00000000-0005-0000-0000-00003E260000}"/>
    <cellStyle name="_적격(화산) _교량별공사비_착수보고서2-2_착수보고서(본사)_2004년하반기토목운영계획(0813)_전체배치도(공사현장)" xfId="19817" xr:uid="{00000000-0005-0000-0000-00003F260000}"/>
    <cellStyle name="_적격(화산) _교량별공사비_착수보고서2-2_착수보고서(본사)_전체배치도(공사현장)" xfId="19818" xr:uid="{00000000-0005-0000-0000-000040260000}"/>
    <cellStyle name="_적격(화산) _교량별공사비_착수보고서2-2_착수보고서1" xfId="19819" xr:uid="{00000000-0005-0000-0000-000041260000}"/>
    <cellStyle name="_적격(화산) _교량별공사비_착수보고서2-2_착수보고서1_00_보고자료(1020)" xfId="19820" xr:uid="{00000000-0005-0000-0000-000042260000}"/>
    <cellStyle name="_적격(화산) _교량별공사비_착수보고서2-2_착수보고서1_2004년하반기토목운영계획(0813)" xfId="19821" xr:uid="{00000000-0005-0000-0000-000043260000}"/>
    <cellStyle name="_적격(화산) _교량별공사비_착수보고서2-2_착수보고서1_2004년하반기토목운영계획(0813)_00_보고자료(1020)" xfId="19822" xr:uid="{00000000-0005-0000-0000-000044260000}"/>
    <cellStyle name="_적격(화산) _교량별공사비_착수보고서2-2_착수보고서1_2004년하반기토목운영계획(0813)_전체배치도(공사현장)" xfId="19823" xr:uid="{00000000-0005-0000-0000-000045260000}"/>
    <cellStyle name="_적격(화산) _교량별공사비_착수보고서2-2_착수보고서1_전체배치도(공사현장)" xfId="19824" xr:uid="{00000000-0005-0000-0000-000046260000}"/>
    <cellStyle name="_적격(화산) _교량별공사비_착수보고서2-2_평택공정표(2004-1)" xfId="19825" xr:uid="{00000000-0005-0000-0000-000047260000}"/>
    <cellStyle name="_적격(화산) _교량별공사비_착수보고서2-2_평택공정표(2004-1)_00_보고자료(1020)" xfId="19826" xr:uid="{00000000-0005-0000-0000-000048260000}"/>
    <cellStyle name="_적격(화산) _교량별공사비_착수보고서2-2_평택공정표(2004-1)_2004년하반기토목운영계획(0813)" xfId="19827" xr:uid="{00000000-0005-0000-0000-000049260000}"/>
    <cellStyle name="_적격(화산) _교량별공사비_착수보고서2-2_평택공정표(2004-1)_2004년하반기토목운영계획(0813)_00_보고자료(1020)" xfId="19828" xr:uid="{00000000-0005-0000-0000-00004A260000}"/>
    <cellStyle name="_적격(화산) _교량별공사비_착수보고서2-2_평택공정표(2004-1)_2004년하반기토목운영계획(0813)_전체배치도(공사현장)" xfId="19829" xr:uid="{00000000-0005-0000-0000-00004B260000}"/>
    <cellStyle name="_적격(화산) _교량별공사비_착수보고서2-2_평택공정표(2004-1)_전체배치도(공사현장)" xfId="19830" xr:uid="{00000000-0005-0000-0000-00004C260000}"/>
    <cellStyle name="_적격(화산) _내역변경정리(시너스2007.08)" xfId="19831" xr:uid="{00000000-0005-0000-0000-00004D260000}"/>
    <cellStyle name="_적격(화산) _내역변경정리(시너스2007.08)_내역변경정리(윤배열과장검토)-최종" xfId="19832" xr:uid="{00000000-0005-0000-0000-00004E260000}"/>
    <cellStyle name="_적격(화산) _내역변경정리(카펠라)" xfId="19833" xr:uid="{00000000-0005-0000-0000-00004F260000}"/>
    <cellStyle name="_적격(화산) _내역변경정리(카펠라)_내역변경정리(윤배열과장검토)-최종" xfId="19834" xr:uid="{00000000-0005-0000-0000-000050260000}"/>
    <cellStyle name="_적격(화산) _내역양식(명전)" xfId="19835" xr:uid="{00000000-0005-0000-0000-000051260000}"/>
    <cellStyle name="_적격(화산) _내역양식(명전)_산재보험케어센터 내역서" xfId="19836" xr:uid="{00000000-0005-0000-0000-000052260000}"/>
    <cellStyle name="_적격(화산) _내역양식(명전)_산재보험케어센터(설비공내역)" xfId="19837" xr:uid="{00000000-0005-0000-0000-000053260000}"/>
    <cellStyle name="_적격(화산) _노원문화회관전기" xfId="19838" xr:uid="{00000000-0005-0000-0000-000054260000}"/>
    <cellStyle name="_적격(화산) _노원문화회관전기_내역변경정리(시너스2007.08)" xfId="19839" xr:uid="{00000000-0005-0000-0000-000055260000}"/>
    <cellStyle name="_적격(화산) _노원문화회관전기_내역변경정리(시너스2007.08)_내역변경정리(윤배열과장검토)-최종" xfId="19840" xr:uid="{00000000-0005-0000-0000-000056260000}"/>
    <cellStyle name="_적격(화산) _노원문화회관전기_내역변경정리(카펠라)" xfId="19841" xr:uid="{00000000-0005-0000-0000-000057260000}"/>
    <cellStyle name="_적격(화산) _노원문화회관전기_내역변경정리(카펠라)_내역변경정리(윤배열과장검토)-최종" xfId="19842" xr:uid="{00000000-0005-0000-0000-000058260000}"/>
    <cellStyle name="_적격(화산) _노원문화회관전기_신사동업무시설빌딩분리" xfId="19843" xr:uid="{00000000-0005-0000-0000-000059260000}"/>
    <cellStyle name="_적격(화산) _노원문화회관전기_신사동업무시설빌딩분리_내역변경정리(시너스2007.08)" xfId="19844" xr:uid="{00000000-0005-0000-0000-00005A260000}"/>
    <cellStyle name="_적격(화산) _노원문화회관전기_신사동업무시설빌딩분리_내역변경정리(시너스2007.08)_내역변경정리(윤배열과장검토)-최종" xfId="19845" xr:uid="{00000000-0005-0000-0000-00005B260000}"/>
    <cellStyle name="_적격(화산) _노원문화회관전기_신사동업무시설빌딩분리_내역변경정리(카펠라)" xfId="19846" xr:uid="{00000000-0005-0000-0000-00005C260000}"/>
    <cellStyle name="_적격(화산) _노원문화회관전기_신사동업무시설빌딩분리_내역변경정리(카펠라)_내역변경정리(윤배열과장검토)-최종" xfId="19847" xr:uid="{00000000-0005-0000-0000-00005D260000}"/>
    <cellStyle name="_적격(화산) _노원문화회관전기_입찰견적서(제출)" xfId="19848" xr:uid="{00000000-0005-0000-0000-00005E260000}"/>
    <cellStyle name="_적격(화산) _노원문화회관전기_입찰견적서(제출)_내역변경정리(시너스2007.08)" xfId="19849" xr:uid="{00000000-0005-0000-0000-00005F260000}"/>
    <cellStyle name="_적격(화산) _노원문화회관전기_입찰견적서(제출)_내역변경정리(시너스2007.08)_내역변경정리(윤배열과장검토)-최종" xfId="19850" xr:uid="{00000000-0005-0000-0000-000060260000}"/>
    <cellStyle name="_적격(화산) _노원문화회관전기_입찰견적서(제출)_내역변경정리(카펠라)" xfId="19851" xr:uid="{00000000-0005-0000-0000-000061260000}"/>
    <cellStyle name="_적격(화산) _노원문화회관전기_입찰견적서(제출)_내역변경정리(카펠라)_내역변경정리(윤배열과장검토)-최종" xfId="19852" xr:uid="{00000000-0005-0000-0000-000062260000}"/>
    <cellStyle name="_적격(화산) _노원문화회관전기_입찰견적서(제출-세원NEGO)" xfId="19853" xr:uid="{00000000-0005-0000-0000-000063260000}"/>
    <cellStyle name="_적격(화산) _노원문화회관전기_입찰견적서(제출-세원NEGO)_내역변경정리(시너스2007.08)" xfId="19854" xr:uid="{00000000-0005-0000-0000-000064260000}"/>
    <cellStyle name="_적격(화산) _노원문화회관전기_입찰견적서(제출-세원NEGO)_내역변경정리(시너스2007.08)_내역변경정리(윤배열과장검토)-최종" xfId="19855" xr:uid="{00000000-0005-0000-0000-000065260000}"/>
    <cellStyle name="_적격(화산) _노원문화회관전기_입찰견적서(제출-세원NEGO)_내역변경정리(카펠라)" xfId="19856" xr:uid="{00000000-0005-0000-0000-000066260000}"/>
    <cellStyle name="_적격(화산) _노원문화회관전기_입찰견적서(제출-세원NEGO)_내역변경정리(카펠라)_내역변경정리(윤배열과장검토)-최종" xfId="19857" xr:uid="{00000000-0005-0000-0000-000067260000}"/>
    <cellStyle name="_적격(화산) _노원문화회관전기_입찰견적서(제출-수정)" xfId="19858" xr:uid="{00000000-0005-0000-0000-000068260000}"/>
    <cellStyle name="_적격(화산) _노원문화회관전기_입찰견적서(제출-수정)_내역변경정리(시너스2007.08)" xfId="19859" xr:uid="{00000000-0005-0000-0000-000069260000}"/>
    <cellStyle name="_적격(화산) _노원문화회관전기_입찰견적서(제출-수정)_내역변경정리(시너스2007.08)_내역변경정리(윤배열과장검토)-최종" xfId="19860" xr:uid="{00000000-0005-0000-0000-00006A260000}"/>
    <cellStyle name="_적격(화산) _노원문화회관전기_입찰견적서(제출-수정)_내역변경정리(카펠라)" xfId="19861" xr:uid="{00000000-0005-0000-0000-00006B260000}"/>
    <cellStyle name="_적격(화산) _노원문화회관전기_입찰견적서(제출-수정)_내역변경정리(카펠라)_내역변경정리(윤배열과장검토)-최종" xfId="19862" xr:uid="{00000000-0005-0000-0000-00006C260000}"/>
    <cellStyle name="_적격(화산) _단가대비" xfId="19863" xr:uid="{00000000-0005-0000-0000-00006D260000}"/>
    <cellStyle name="_적격(화산) _단가대비_1차 실행예산" xfId="19864" xr:uid="{00000000-0005-0000-0000-00006E260000}"/>
    <cellStyle name="_적격(화산) _단가대비_1차 실행예산_A1-공사완료정산서" xfId="19865" xr:uid="{00000000-0005-0000-0000-00006F260000}"/>
    <cellStyle name="_적격(화산) _단가대비_1차 실행예산_LG전자 청주공장 증축공사(단가견적)" xfId="19866" xr:uid="{00000000-0005-0000-0000-000070260000}"/>
    <cellStyle name="_적격(화산) _단가대비_1차 실행예산_TG-K1 PJT 가실행(06.11.24 ,FINSHING동)" xfId="19867" xr:uid="{00000000-0005-0000-0000-000071260000}"/>
    <cellStyle name="_적격(화산) _단가대비_1차 실행예산_탕정T8-PJT입찰내역서" xfId="19868" xr:uid="{00000000-0005-0000-0000-000072260000}"/>
    <cellStyle name="_적격(화산) _단가대비_1차 실행예산-1" xfId="19869" xr:uid="{00000000-0005-0000-0000-000073260000}"/>
    <cellStyle name="_적격(화산) _단가대비_1차 실행예산-1_A1-공사완료정산서" xfId="19870" xr:uid="{00000000-0005-0000-0000-000074260000}"/>
    <cellStyle name="_적격(화산) _단가대비_1차 실행예산-1_LG전자 청주공장 증축공사(단가견적)" xfId="19871" xr:uid="{00000000-0005-0000-0000-000075260000}"/>
    <cellStyle name="_적격(화산) _단가대비_1차 실행예산-1_TG-K1 PJT 가실행(06.11.24 ,FINSHING동)" xfId="19872" xr:uid="{00000000-0005-0000-0000-000076260000}"/>
    <cellStyle name="_적격(화산) _단가대비_1차 실행예산-1_탕정T8-PJT입찰내역서" xfId="19873" xr:uid="{00000000-0005-0000-0000-000077260000}"/>
    <cellStyle name="_적격(화산) _단가대비_2차 실행예산-1(2)" xfId="19874" xr:uid="{00000000-0005-0000-0000-000078260000}"/>
    <cellStyle name="_적격(화산) _단가대비_2차 실행예산-1(2)_A1-공사완료정산서" xfId="19875" xr:uid="{00000000-0005-0000-0000-000079260000}"/>
    <cellStyle name="_적격(화산) _단가대비_2차 실행예산-1(2)_LG전자 청주공장 증축공사(단가견적)" xfId="19876" xr:uid="{00000000-0005-0000-0000-00007A260000}"/>
    <cellStyle name="_적격(화산) _단가대비_2차 실행예산-1(2)_TG-K1 PJT 가실행(06.11.24 ,FINSHING동)" xfId="19877" xr:uid="{00000000-0005-0000-0000-00007B260000}"/>
    <cellStyle name="_적격(화산) _단가대비_2차 실행예산-1(2)_탕정T8-PJT입찰내역서" xfId="19878" xr:uid="{00000000-0005-0000-0000-00007C260000}"/>
    <cellStyle name="_적격(화산) _단가대비_A1-공사완료정산서" xfId="19879" xr:uid="{00000000-0005-0000-0000-00007D260000}"/>
    <cellStyle name="_적격(화산) _단가대비_LG전자 청주공장 증축공사(단가견적)" xfId="19880" xr:uid="{00000000-0005-0000-0000-00007E260000}"/>
    <cellStyle name="_적격(화산) _단가대비_TG-K1 PJT 가실행(06.11.24 ,FINSHING동)" xfId="19881" xr:uid="{00000000-0005-0000-0000-00007F260000}"/>
    <cellStyle name="_적격(화산) _단가대비_인하대 하이테크센타 신축공사 (견적)" xfId="19882" xr:uid="{00000000-0005-0000-0000-000080260000}"/>
    <cellStyle name="_적격(화산) _단가대비_인하대 하이테크센타 신축공사 (견적)_A1-공사완료정산서" xfId="19883" xr:uid="{00000000-0005-0000-0000-000081260000}"/>
    <cellStyle name="_적격(화산) _단가대비_인하대 하이테크센타 신축공사 (견적)_LG전자 청주공장 증축공사(단가견적)" xfId="19884" xr:uid="{00000000-0005-0000-0000-000082260000}"/>
    <cellStyle name="_적격(화산) _단가대비_인하대 하이테크센타 신축공사 (견적)_TG-K1 PJT 가실행(06.11.24 ,FINSHING동)" xfId="19885" xr:uid="{00000000-0005-0000-0000-000083260000}"/>
    <cellStyle name="_적격(화산) _단가대비_인하대 하이테크센타 신축공사 (견적)_탕정T8-PJT입찰내역서" xfId="19886" xr:uid="{00000000-0005-0000-0000-000084260000}"/>
    <cellStyle name="_적격(화산) _단가대비_인하대계약_A1-공사완료정산서" xfId="19887" xr:uid="{00000000-0005-0000-0000-000085260000}"/>
    <cellStyle name="_적격(화산) _단가대비_인하대계약_TG-K1 PJT 가실행(06.11.24 ,FINSHING동)" xfId="19888" xr:uid="{00000000-0005-0000-0000-000086260000}"/>
    <cellStyle name="_적격(화산) _단가대비_중간정산예정서-12065" xfId="19889" xr:uid="{00000000-0005-0000-0000-000087260000}"/>
    <cellStyle name="_적격(화산) _단가대비_중간정산예정서-12065_LG전자 청주공장 증축공사(단가견적)" xfId="19890" xr:uid="{00000000-0005-0000-0000-000088260000}"/>
    <cellStyle name="_적격(화산) _단가대비_중간정산예정서-12065_탕정T8-PJT입찰내역서" xfId="19891" xr:uid="{00000000-0005-0000-0000-000089260000}"/>
    <cellStyle name="_적격(화산) _대비표(정릉,미아,영종도1,2차)" xfId="19892" xr:uid="{00000000-0005-0000-0000-00008A260000}"/>
    <cellStyle name="_적격(화산) _대비표(정릉,미아,영종도1,2차)_회의록(서부사장)" xfId="19893" xr:uid="{00000000-0005-0000-0000-00008B260000}"/>
    <cellStyle name="_적격(화산) _대안내역,실행_00_보고자료(1020)" xfId="19894" xr:uid="{00000000-0005-0000-0000-00008C260000}"/>
    <cellStyle name="_적격(화산) _대안내역,실행_2004년하반기토목운영계획(0813)" xfId="19895" xr:uid="{00000000-0005-0000-0000-00008D260000}"/>
    <cellStyle name="_적격(화산) _대안내역,실행_2004년하반기토목운영계획(0813)_00_보고자료(1020)" xfId="19896" xr:uid="{00000000-0005-0000-0000-00008E260000}"/>
    <cellStyle name="_적격(화산) _대안내역,실행_2004년하반기토목운영계획(0813)_전체배치도(공사현장)" xfId="19897" xr:uid="{00000000-0005-0000-0000-00008F260000}"/>
    <cellStyle name="_적격(화산) _대안내역,실행_전체배치도(공사현장)" xfId="19898" xr:uid="{00000000-0005-0000-0000-000090260000}"/>
    <cellStyle name="_적격(화산) _대안내역,실행_착수보고서2-2" xfId="19899" xr:uid="{00000000-0005-0000-0000-000091260000}"/>
    <cellStyle name="_적격(화산) _대안내역,실행_착수보고서2-2_00_보고자료(1020)" xfId="19900" xr:uid="{00000000-0005-0000-0000-000092260000}"/>
    <cellStyle name="_적격(화산) _대안내역,실행_착수보고서2-2_2004년하반기토목운영계획(0813)" xfId="19901" xr:uid="{00000000-0005-0000-0000-000093260000}"/>
    <cellStyle name="_적격(화산) _대안내역,실행_착수보고서2-2_2004년하반기토목운영계획(0813)_00_보고자료(1020)" xfId="19902" xr:uid="{00000000-0005-0000-0000-000094260000}"/>
    <cellStyle name="_적격(화산) _대안내역,실행_착수보고서2-2_2004년하반기토목운영계획(0813)_전체배치도(공사현장)" xfId="19903" xr:uid="{00000000-0005-0000-0000-000095260000}"/>
    <cellStyle name="_적격(화산) _대안내역,실행_착수보고서2-2_전체배치도(공사현장)" xfId="19904" xr:uid="{00000000-0005-0000-0000-000096260000}"/>
    <cellStyle name="_적격(화산) _대안내역,실행_착수보고서2-2_착수보고서(본사)" xfId="19905" xr:uid="{00000000-0005-0000-0000-000097260000}"/>
    <cellStyle name="_적격(화산) _대안내역,실행_착수보고서2-2_착수보고서(본사)_00_보고자료(1020)" xfId="19906" xr:uid="{00000000-0005-0000-0000-000098260000}"/>
    <cellStyle name="_적격(화산) _대안내역,실행_착수보고서2-2_착수보고서(본사)_2004년하반기토목운영계획(0813)" xfId="19907" xr:uid="{00000000-0005-0000-0000-000099260000}"/>
    <cellStyle name="_적격(화산) _대안내역,실행_착수보고서2-2_착수보고서(본사)_2004년하반기토목운영계획(0813)_00_보고자료(1020)" xfId="19908" xr:uid="{00000000-0005-0000-0000-00009A260000}"/>
    <cellStyle name="_적격(화산) _대안내역,실행_착수보고서2-2_착수보고서(본사)_2004년하반기토목운영계획(0813)_전체배치도(공사현장)" xfId="19909" xr:uid="{00000000-0005-0000-0000-00009B260000}"/>
    <cellStyle name="_적격(화산) _대안내역,실행_착수보고서2-2_착수보고서(본사)_전체배치도(공사현장)" xfId="19910" xr:uid="{00000000-0005-0000-0000-00009C260000}"/>
    <cellStyle name="_적격(화산) _대안내역,실행_착수보고서2-2_착수보고서1_00_보고자료(1020)" xfId="19911" xr:uid="{00000000-0005-0000-0000-00009D260000}"/>
    <cellStyle name="_적격(화산) _대안내역,실행_착수보고서2-2_착수보고서1_2004년하반기토목운영계획(0813)_00_보고자료(1020)" xfId="19912" xr:uid="{00000000-0005-0000-0000-00009E260000}"/>
    <cellStyle name="_적격(화산) _대안내역,실행_착수보고서2-2_착수보고서1_전체배치도(공사현장)" xfId="19913" xr:uid="{00000000-0005-0000-0000-00009F260000}"/>
    <cellStyle name="_적격(화산) _대안내역,실행_착수보고서2-2_평택공정표(2004-1)_00_보고자료(1020)" xfId="19914" xr:uid="{00000000-0005-0000-0000-0000A0260000}"/>
    <cellStyle name="_적격(화산) _대안내역,실행_착수보고서2-2_평택공정표(2004-1)_2004년하반기토목운영계획(0813)_00_보고자료(1020)" xfId="19915" xr:uid="{00000000-0005-0000-0000-0000A1260000}"/>
    <cellStyle name="_적격(화산) _대안내역,실행_착수보고서2-2_평택공정표(2004-1)_전체배치도(공사현장)" xfId="19916" xr:uid="{00000000-0005-0000-0000-0000A2260000}"/>
    <cellStyle name="_적격(화산) _대전저유소탱크전기계장공사_광장주차장" xfId="19917" xr:uid="{00000000-0005-0000-0000-0000A3260000}"/>
    <cellStyle name="_적격(화산) _대전저유소탱크전기계장공사_광장주차장_내역변경정리(시너스2007.08)_내역변경정리(윤배열과장검토)-최종" xfId="19918" xr:uid="{00000000-0005-0000-0000-0000A4260000}"/>
    <cellStyle name="_적격(화산) _대전저유소탱크전기계장공사_광장주차장_내역변경정리(카펠라)_내역변경정리(윤배열과장검토)-최종" xfId="19919" xr:uid="{00000000-0005-0000-0000-0000A5260000}"/>
    <cellStyle name="_적격(화산) _대전저유소탱크전기계장공사_내역변경정리(시너스2007.08)_내역변경정리(윤배열과장검토)-최종" xfId="19920" xr:uid="{00000000-0005-0000-0000-0000A6260000}"/>
    <cellStyle name="_적격(화산) _대전저유소탱크전기계장공사_내역변경정리(카펠라)_내역변경정리(윤배열과장검토)-최종" xfId="19921" xr:uid="{00000000-0005-0000-0000-0000A7260000}"/>
    <cellStyle name="_적격(화산) _대전저유소탱크전기계장공사_신사동업무시설빌딩분리_내역변경정리(시너스2007.08)" xfId="19922" xr:uid="{00000000-0005-0000-0000-0000A8260000}"/>
    <cellStyle name="_적격(화산) _대전저유소탱크전기계장공사_신사동업무시설빌딩분리_내역변경정리(카펠라)" xfId="19923" xr:uid="{00000000-0005-0000-0000-0000A9260000}"/>
    <cellStyle name="_적격(화산) _대전저유소탱크전기계장공사_입찰견적서(제출)" xfId="19924" xr:uid="{00000000-0005-0000-0000-0000AA260000}"/>
    <cellStyle name="_적격(화산) _대전저유소탱크전기계장공사_입찰견적서(제출)_내역변경정리(시너스2007.08)_내역변경정리(윤배열과장검토)-최종" xfId="19925" xr:uid="{00000000-0005-0000-0000-0000AB260000}"/>
    <cellStyle name="_적격(화산) _대전저유소탱크전기계장공사_입찰견적서(제출)_내역변경정리(카펠라)" xfId="19926" xr:uid="{00000000-0005-0000-0000-0000AC260000}"/>
    <cellStyle name="_적격(화산) _대전저유소탱크전기계장공사_입찰견적서(제출)_내역변경정리(카펠라)_내역변경정리(윤배열과장검토)-최종" xfId="19927" xr:uid="{00000000-0005-0000-0000-0000AD260000}"/>
    <cellStyle name="_적격(화산) _대전저유소탱크전기계장공사_입찰견적서(제출-세원NEGO)" xfId="19928" xr:uid="{00000000-0005-0000-0000-0000AE260000}"/>
    <cellStyle name="_적격(화산) _대전저유소탱크전기계장공사_입찰견적서(제출-세원NEGO)_내역변경정리(시너스2007.08)" xfId="19929" xr:uid="{00000000-0005-0000-0000-0000AF260000}"/>
    <cellStyle name="_적격(화산) _대전저유소탱크전기계장공사_입찰견적서(제출-세원NEGO)_내역변경정리(시너스2007.08)_내역변경정리(윤배열과장검토)-최종" xfId="19930" xr:uid="{00000000-0005-0000-0000-0000B0260000}"/>
    <cellStyle name="_적격(화산) _대전저유소탱크전기계장공사_입찰견적서(제출-세원NEGO)_내역변경정리(카펠라)" xfId="19931" xr:uid="{00000000-0005-0000-0000-0000B1260000}"/>
    <cellStyle name="_적격(화산) _대전저유소탱크전기계장공사_입찰견적서(제출-세원NEGO)_내역변경정리(카펠라)_내역변경정리(윤배열과장검토)-최종" xfId="19932" xr:uid="{00000000-0005-0000-0000-0000B2260000}"/>
    <cellStyle name="_적격(화산) _대전저유소탱크전기계장공사_입찰견적서(제출-수정)" xfId="19933" xr:uid="{00000000-0005-0000-0000-0000B3260000}"/>
    <cellStyle name="_적격(화산) _대전저유소탱크전기계장공사_입찰견적서(제출-수정)_내역변경정리(시너스2007.08)" xfId="19934" xr:uid="{00000000-0005-0000-0000-0000B4260000}"/>
    <cellStyle name="_적격(화산) _대전저유소탱크전기계장공사_입찰견적서(제출-수정)_내역변경정리(시너스2007.08)_내역변경정리(윤배열과장검토)-최종" xfId="19935" xr:uid="{00000000-0005-0000-0000-0000B5260000}"/>
    <cellStyle name="_적격(화산) _대전저유소탱크전기계장공사_입찰견적서(제출-수정)_내역변경정리(카펠라)" xfId="19936" xr:uid="{00000000-0005-0000-0000-0000B6260000}"/>
    <cellStyle name="_적격(화산) _대전저유소탱크전기계장공사_입찰견적서(제출-수정)_내역변경정리(카펠라)_내역변경정리(윤배열과장검토)-최종" xfId="19937" xr:uid="{00000000-0005-0000-0000-0000B7260000}"/>
    <cellStyle name="_적격(화산) _도곡동임시" xfId="19938" xr:uid="{00000000-0005-0000-0000-0000B8260000}"/>
    <cellStyle name="_적격(화산) _도곡동임시_내역변경정리(시너스2007.08)" xfId="19939" xr:uid="{00000000-0005-0000-0000-0000B9260000}"/>
    <cellStyle name="_적격(화산) _도곡동임시_내역변경정리(시너스2007.08)_내역변경정리(윤배열과장검토)-최종" xfId="19940" xr:uid="{00000000-0005-0000-0000-0000BA260000}"/>
    <cellStyle name="_적격(화산) _도곡동임시_내역변경정리(카펠라)" xfId="19941" xr:uid="{00000000-0005-0000-0000-0000BB260000}"/>
    <cellStyle name="_적격(화산) _도곡동임시_내역변경정리(카펠라)_내역변경정리(윤배열과장검토)-최종" xfId="19942" xr:uid="{00000000-0005-0000-0000-0000BC260000}"/>
    <cellStyle name="_적격(화산) _도곡동임시_신사동업무시설빌딩분리" xfId="19943" xr:uid="{00000000-0005-0000-0000-0000BD260000}"/>
    <cellStyle name="_적격(화산) _도곡동임시_신사동업무시설빌딩분리_내역변경정리(시너스2007.08)" xfId="19944" xr:uid="{00000000-0005-0000-0000-0000BE260000}"/>
    <cellStyle name="_적격(화산) _도곡동임시_신사동업무시설빌딩분리_내역변경정리(시너스2007.08)_내역변경정리(윤배열과장검토)-최종" xfId="19945" xr:uid="{00000000-0005-0000-0000-0000BF260000}"/>
    <cellStyle name="_적격(화산) _도곡동임시_신사동업무시설빌딩분리_내역변경정리(카펠라)" xfId="19946" xr:uid="{00000000-0005-0000-0000-0000C0260000}"/>
    <cellStyle name="_적격(화산) _도곡동임시_신사동업무시설빌딩분리_내역변경정리(카펠라)_내역변경정리(윤배열과장검토)-최종" xfId="19947" xr:uid="{00000000-0005-0000-0000-0000C1260000}"/>
    <cellStyle name="_적격(화산) _도곡동임시_입찰견적서(제출)" xfId="19948" xr:uid="{00000000-0005-0000-0000-0000C2260000}"/>
    <cellStyle name="_적격(화산) _도곡동임시_입찰견적서(제출)_내역변경정리(시너스2007.08)" xfId="19949" xr:uid="{00000000-0005-0000-0000-0000C3260000}"/>
    <cellStyle name="_적격(화산) _도곡동임시_입찰견적서(제출)_내역변경정리(시너스2007.08)_내역변경정리(윤배열과장검토)-최종" xfId="19950" xr:uid="{00000000-0005-0000-0000-0000C4260000}"/>
    <cellStyle name="_적격(화산) _도곡동임시_입찰견적서(제출)_내역변경정리(카펠라)" xfId="19951" xr:uid="{00000000-0005-0000-0000-0000C5260000}"/>
    <cellStyle name="_적격(화산) _도곡동임시_입찰견적서(제출)_내역변경정리(카펠라)_내역변경정리(윤배열과장검토)-최종" xfId="19952" xr:uid="{00000000-0005-0000-0000-0000C6260000}"/>
    <cellStyle name="_적격(화산) _도곡동임시_입찰견적서(제출-세원NEGO)" xfId="19953" xr:uid="{00000000-0005-0000-0000-0000C7260000}"/>
    <cellStyle name="_적격(화산) _도곡동임시_입찰견적서(제출-세원NEGO)_내역변경정리(시너스2007.08)" xfId="19954" xr:uid="{00000000-0005-0000-0000-0000C8260000}"/>
    <cellStyle name="_적격(화산) _도곡동임시_입찰견적서(제출-세원NEGO)_내역변경정리(시너스2007.08)_내역변경정리(윤배열과장검토)-최종" xfId="19955" xr:uid="{00000000-0005-0000-0000-0000C9260000}"/>
    <cellStyle name="_적격(화산) _도곡동임시_입찰견적서(제출-세원NEGO)_내역변경정리(카펠라)" xfId="19956" xr:uid="{00000000-0005-0000-0000-0000CA260000}"/>
    <cellStyle name="_적격(화산) _도곡동임시_입찰견적서(제출-세원NEGO)_내역변경정리(카펠라)_내역변경정리(윤배열과장검토)-최종" xfId="19957" xr:uid="{00000000-0005-0000-0000-0000CB260000}"/>
    <cellStyle name="_적격(화산) _도곡동임시_입찰견적서(제출-수정)" xfId="19958" xr:uid="{00000000-0005-0000-0000-0000CC260000}"/>
    <cellStyle name="_적격(화산) _도곡동임시_입찰견적서(제출-수정)_내역변경정리(시너스2007.08)" xfId="19959" xr:uid="{00000000-0005-0000-0000-0000CD260000}"/>
    <cellStyle name="_적격(화산) _도곡동임시_입찰견적서(제출-수정)_내역변경정리(시너스2007.08)_내역변경정리(윤배열과장검토)-최종" xfId="19960" xr:uid="{00000000-0005-0000-0000-0000CE260000}"/>
    <cellStyle name="_적격(화산) _도곡동임시_입찰견적서(제출-수정)_내역변경정리(카펠라)" xfId="19961" xr:uid="{00000000-0005-0000-0000-0000CF260000}"/>
    <cellStyle name="_적격(화산) _도곡동임시_입찰견적서(제출-수정)_내역변경정리(카펠라)_내역변경정리(윤배열과장검토)-최종" xfId="19962" xr:uid="{00000000-0005-0000-0000-0000D0260000}"/>
    <cellStyle name="_적격(화산) _본오오목천" xfId="19963" xr:uid="{00000000-0005-0000-0000-0000D1260000}"/>
    <cellStyle name="_적격(화산) _본오오목천_1차 실행예산" xfId="19964" xr:uid="{00000000-0005-0000-0000-0000D2260000}"/>
    <cellStyle name="_적격(화산) _본오오목천_1차 실행예산_A1-공사완료정산서" xfId="19965" xr:uid="{00000000-0005-0000-0000-0000D3260000}"/>
    <cellStyle name="_적격(화산) _본오오목천_1차 실행예산_LG전자 청주공장 증축공사(단가견적)" xfId="19966" xr:uid="{00000000-0005-0000-0000-0000D4260000}"/>
    <cellStyle name="_적격(화산) _본오오목천_1차 실행예산_TG-K1 PJT 가실행(06.11.24 ,FINSHING동)" xfId="19967" xr:uid="{00000000-0005-0000-0000-0000D5260000}"/>
    <cellStyle name="_적격(화산) _본오오목천_1차 실행예산_탕정T8-PJT입찰내역서" xfId="19968" xr:uid="{00000000-0005-0000-0000-0000D6260000}"/>
    <cellStyle name="_적격(화산) _본오오목천_1차 실행예산-1" xfId="19969" xr:uid="{00000000-0005-0000-0000-0000D7260000}"/>
    <cellStyle name="_적격(화산) _본오오목천_1차 실행예산-1_A1-공사완료정산서" xfId="19970" xr:uid="{00000000-0005-0000-0000-0000D8260000}"/>
    <cellStyle name="_적격(화산) _본오오목천_1차 실행예산-1_LG전자 청주공장 증축공사(단가견적)" xfId="19971" xr:uid="{00000000-0005-0000-0000-0000D9260000}"/>
    <cellStyle name="_적격(화산) _본오오목천_1차 실행예산-1_TG-K1 PJT 가실행(06.11.24 ,FINSHING동)" xfId="19972" xr:uid="{00000000-0005-0000-0000-0000DA260000}"/>
    <cellStyle name="_적격(화산) _본오오목천_1차 실행예산-1_탕정T8-PJT입찰내역서" xfId="19973" xr:uid="{00000000-0005-0000-0000-0000DB260000}"/>
    <cellStyle name="_적격(화산) _본오오목천_2차 실행예산-1(2)" xfId="19974" xr:uid="{00000000-0005-0000-0000-0000DC260000}"/>
    <cellStyle name="_적격(화산) _본오오목천_2차 실행예산-1(2)_A1-공사완료정산서" xfId="19975" xr:uid="{00000000-0005-0000-0000-0000DD260000}"/>
    <cellStyle name="_적격(화산) _본오오목천_2차 실행예산-1(2)_LG전자 청주공장 증축공사(단가견적)" xfId="19976" xr:uid="{00000000-0005-0000-0000-0000DE260000}"/>
    <cellStyle name="_적격(화산) _본오오목천_2차 실행예산-1(2)_TG-K1 PJT 가실행(06.11.24 ,FINSHING동)" xfId="19977" xr:uid="{00000000-0005-0000-0000-0000DF260000}"/>
    <cellStyle name="_적격(화산) _본오오목천_2차 실행예산-1(2)_탕정T8-PJT입찰내역서" xfId="19978" xr:uid="{00000000-0005-0000-0000-0000E0260000}"/>
    <cellStyle name="_적격(화산) _본오오목천_A1-공사완료정산서" xfId="19979" xr:uid="{00000000-0005-0000-0000-0000E1260000}"/>
    <cellStyle name="_적격(화산) _본오오목천_LG전자 청주공장 증축공사(단가견적)" xfId="19980" xr:uid="{00000000-0005-0000-0000-0000E2260000}"/>
    <cellStyle name="_적격(화산) _본오오목천_TG-K1 PJT 가실행(06.11.24 ,FINSHING동)" xfId="19981" xr:uid="{00000000-0005-0000-0000-0000E3260000}"/>
    <cellStyle name="_적격(화산) _본오오목천_인하대 하이테크센타 신축공사 (견적)" xfId="19982" xr:uid="{00000000-0005-0000-0000-0000E4260000}"/>
    <cellStyle name="_적격(화산) _본오오목천_인하대 하이테크센타 신축공사 (견적)_A1-공사완료정산서" xfId="19983" xr:uid="{00000000-0005-0000-0000-0000E5260000}"/>
    <cellStyle name="_적격(화산) _본오오목천_인하대 하이테크센타 신축공사 (견적)_LG전자 청주공장 증축공사(단가견적)" xfId="19984" xr:uid="{00000000-0005-0000-0000-0000E6260000}"/>
    <cellStyle name="_적격(화산) _본오오목천_인하대 하이테크센타 신축공사 (견적)_TG-K1 PJT 가실행(06.11.24 ,FINSHING동)" xfId="19985" xr:uid="{00000000-0005-0000-0000-0000E7260000}"/>
    <cellStyle name="_적격(화산) _본오오목천_인하대 하이테크센타 신축공사 (견적)_탕정T8-PJT입찰내역서" xfId="19986" xr:uid="{00000000-0005-0000-0000-0000E8260000}"/>
    <cellStyle name="_적격(화산) _본오오목천_인하대계약" xfId="19987" xr:uid="{00000000-0005-0000-0000-0000E9260000}"/>
    <cellStyle name="_적격(화산) _본오오목천_인하대계약_A1-공사완료정산서" xfId="19988" xr:uid="{00000000-0005-0000-0000-0000EA260000}"/>
    <cellStyle name="_적격(화산) _본오오목천_인하대계약_LG전자 청주공장 증축공사(단가견적)" xfId="19989" xr:uid="{00000000-0005-0000-0000-0000EB260000}"/>
    <cellStyle name="_적격(화산) _본오오목천_인하대계약_TG-K1 PJT 가실행(06.11.24 ,FINSHING동)" xfId="19990" xr:uid="{00000000-0005-0000-0000-0000EC260000}"/>
    <cellStyle name="_적격(화산) _본오오목천_인하대계약_탕정T8-PJT입찰내역서" xfId="19991" xr:uid="{00000000-0005-0000-0000-0000ED260000}"/>
    <cellStyle name="_적격(화산) _본오오목천_중간정산예정서-12065" xfId="19992" xr:uid="{00000000-0005-0000-0000-0000EE260000}"/>
    <cellStyle name="_적격(화산) _본오오목천_중간정산예정서-12065_A1-공사완료정산서" xfId="19993" xr:uid="{00000000-0005-0000-0000-0000EF260000}"/>
    <cellStyle name="_적격(화산) _본오오목천_중간정산예정서-12065_LG전자 청주공장 증축공사(단가견적)" xfId="19994" xr:uid="{00000000-0005-0000-0000-0000F0260000}"/>
    <cellStyle name="_적격(화산) _본오오목천_중간정산예정서-12065_TG-K1 PJT 가실행(06.11.24 ,FINSHING동)" xfId="19995" xr:uid="{00000000-0005-0000-0000-0000F1260000}"/>
    <cellStyle name="_적격(화산) _본오오목천_중간정산예정서-12065_탕정T8-PJT입찰내역서" xfId="19996" xr:uid="{00000000-0005-0000-0000-0000F2260000}"/>
    <cellStyle name="_적격(화산) _본오오목천_탕정T8-PJT입찰내역서" xfId="19997" xr:uid="{00000000-0005-0000-0000-0000F3260000}"/>
    <cellStyle name="_적격(화산) _부대철콘 (2)" xfId="19998" xr:uid="{00000000-0005-0000-0000-0000F4260000}"/>
    <cellStyle name="_적격(화산) _부대철콘 (2)_1차 실행예산" xfId="19999" xr:uid="{00000000-0005-0000-0000-0000F5260000}"/>
    <cellStyle name="_적격(화산) _부대철콘 (2)_1차 실행예산_A1-공사완료정산서" xfId="20000" xr:uid="{00000000-0005-0000-0000-0000F6260000}"/>
    <cellStyle name="_적격(화산) _부대철콘 (2)_1차 실행예산_LG전자 청주공장 증축공사(단가견적)" xfId="20001" xr:uid="{00000000-0005-0000-0000-0000F7260000}"/>
    <cellStyle name="_적격(화산) _부대철콘 (2)_1차 실행예산_TG-K1 PJT 가실행(06.11.24 ,FINSHING동)" xfId="20002" xr:uid="{00000000-0005-0000-0000-0000F8260000}"/>
    <cellStyle name="_적격(화산) _부대철콘 (2)_1차 실행예산_탕정T8-PJT입찰내역서" xfId="20003" xr:uid="{00000000-0005-0000-0000-0000F9260000}"/>
    <cellStyle name="_적격(화산) _부대철콘 (2)_1차 실행예산-1" xfId="20004" xr:uid="{00000000-0005-0000-0000-0000FA260000}"/>
    <cellStyle name="_적격(화산) _부대철콘 (2)_1차 실행예산-1_A1-공사완료정산서" xfId="20005" xr:uid="{00000000-0005-0000-0000-0000FB260000}"/>
    <cellStyle name="_적격(화산) _부대철콘 (2)_1차 실행예산-1_LG전자 청주공장 증축공사(단가견적)" xfId="20006" xr:uid="{00000000-0005-0000-0000-0000FC260000}"/>
    <cellStyle name="_적격(화산) _부대철콘 (2)_1차 실행예산-1_TG-K1 PJT 가실행(06.11.24 ,FINSHING동)" xfId="20007" xr:uid="{00000000-0005-0000-0000-0000FD260000}"/>
    <cellStyle name="_적격(화산) _부대철콘 (2)_1차 실행예산-1_탕정T8-PJT입찰내역서" xfId="20008" xr:uid="{00000000-0005-0000-0000-0000FE260000}"/>
    <cellStyle name="_적격(화산) _부대철콘 (2)_2차 실행예산-1(2)" xfId="20009" xr:uid="{00000000-0005-0000-0000-0000FF260000}"/>
    <cellStyle name="_적격(화산) _부대철콘 (2)_2차 실행예산-1(2)_A1-공사완료정산서" xfId="20010" xr:uid="{00000000-0005-0000-0000-000000270000}"/>
    <cellStyle name="_적격(화산) _부대철콘 (2)_2차 실행예산-1(2)_LG전자 청주공장 증축공사(단가견적)" xfId="20011" xr:uid="{00000000-0005-0000-0000-000001270000}"/>
    <cellStyle name="_적격(화산) _부대철콘 (2)_2차 실행예산-1(2)_TG-K1 PJT 가실행(06.11.24 ,FINSHING동)" xfId="20012" xr:uid="{00000000-0005-0000-0000-000002270000}"/>
    <cellStyle name="_적격(화산) _부대철콘 (2)_2차 실행예산-1(2)_탕정T8-PJT입찰내역서" xfId="20013" xr:uid="{00000000-0005-0000-0000-000003270000}"/>
    <cellStyle name="_적격(화산) _부대철콘 (2)_A1-공사완료정산서" xfId="20014" xr:uid="{00000000-0005-0000-0000-000004270000}"/>
    <cellStyle name="_적격(화산) _부대철콘 (2)_LG전자 청주공장 증축공사(단가견적)" xfId="20015" xr:uid="{00000000-0005-0000-0000-000005270000}"/>
    <cellStyle name="_적격(화산) _부대철콘 (2)_TG-K1 PJT 가실행(06.11.24 ,FINSHING동)" xfId="20016" xr:uid="{00000000-0005-0000-0000-000006270000}"/>
    <cellStyle name="_적격(화산) _부대철콘 (2)_인하대 하이테크센타 신축공사 (견적)" xfId="20017" xr:uid="{00000000-0005-0000-0000-000007270000}"/>
    <cellStyle name="_적격(화산) _부대철콘 (2)_인하대 하이테크센타 신축공사 (견적)_A1-공사완료정산서" xfId="20018" xr:uid="{00000000-0005-0000-0000-000008270000}"/>
    <cellStyle name="_적격(화산) _부대철콘 (2)_인하대 하이테크센타 신축공사 (견적)_LG전자 청주공장 증축공사(단가견적)" xfId="20019" xr:uid="{00000000-0005-0000-0000-000009270000}"/>
    <cellStyle name="_적격(화산) _부대철콘 (2)_인하대 하이테크센타 신축공사 (견적)_TG-K1 PJT 가실행(06.11.24 ,FINSHING동)" xfId="20020" xr:uid="{00000000-0005-0000-0000-00000A270000}"/>
    <cellStyle name="_적격(화산) _부대철콘 (2)_인하대 하이테크센타 신축공사 (견적)_탕정T8-PJT입찰내역서" xfId="20021" xr:uid="{00000000-0005-0000-0000-00000B270000}"/>
    <cellStyle name="_적격(화산) _부대철콘 (2)_인하대계약" xfId="20022" xr:uid="{00000000-0005-0000-0000-00000C270000}"/>
    <cellStyle name="_적격(화산) _부대철콘 (2)_인하대계약_A1-공사완료정산서" xfId="20023" xr:uid="{00000000-0005-0000-0000-00000D270000}"/>
    <cellStyle name="_적격(화산) _부대철콘 (2)_인하대계약_LG전자 청주공장 증축공사(단가견적)" xfId="20024" xr:uid="{00000000-0005-0000-0000-00000E270000}"/>
    <cellStyle name="_적격(화산) _부대철콘 (2)_인하대계약_TG-K1 PJT 가실행(06.11.24 ,FINSHING동)" xfId="20025" xr:uid="{00000000-0005-0000-0000-00000F270000}"/>
    <cellStyle name="_적격(화산) _부대철콘 (2)_인하대계약_탕정T8-PJT입찰내역서" xfId="20026" xr:uid="{00000000-0005-0000-0000-000010270000}"/>
    <cellStyle name="_적격(화산) _부대철콘 (2)_중간정산예정서-12065" xfId="20027" xr:uid="{00000000-0005-0000-0000-000011270000}"/>
    <cellStyle name="_적격(화산) _부대철콘 (2)_중간정산예정서-12065_A1-공사완료정산서" xfId="20028" xr:uid="{00000000-0005-0000-0000-000012270000}"/>
    <cellStyle name="_적격(화산) _부대철콘 (2)_중간정산예정서-12065_LG전자 청주공장 증축공사(단가견적)" xfId="20029" xr:uid="{00000000-0005-0000-0000-000013270000}"/>
    <cellStyle name="_적격(화산) _부대철콘 (2)_중간정산예정서-12065_TG-K1 PJT 가실행(06.11.24 ,FINSHING동)" xfId="20030" xr:uid="{00000000-0005-0000-0000-000014270000}"/>
    <cellStyle name="_적격(화산) _부대철콘 (2)_중간정산예정서-12065_탕정T8-PJT입찰내역서" xfId="20031" xr:uid="{00000000-0005-0000-0000-000015270000}"/>
    <cellStyle name="_적격(화산) _부대철콘 (2)_탕정T8-PJT입찰내역서" xfId="20032" xr:uid="{00000000-0005-0000-0000-000016270000}"/>
    <cellStyle name="_적격(화산) _부대철콘 (3)" xfId="20033" xr:uid="{00000000-0005-0000-0000-000017270000}"/>
    <cellStyle name="_적격(화산) _부대철콘 (3)_1차 실행예산" xfId="20034" xr:uid="{00000000-0005-0000-0000-000018270000}"/>
    <cellStyle name="_적격(화산) _부대철콘 (3)_1차 실행예산_A1-공사완료정산서" xfId="20035" xr:uid="{00000000-0005-0000-0000-000019270000}"/>
    <cellStyle name="_적격(화산) _부대철콘 (3)_1차 실행예산_LG전자 청주공장 증축공사(단가견적)" xfId="20036" xr:uid="{00000000-0005-0000-0000-00001A270000}"/>
    <cellStyle name="_적격(화산) _부대철콘 (3)_1차 실행예산_TG-K1 PJT 가실행(06.11.24 ,FINSHING동)" xfId="20037" xr:uid="{00000000-0005-0000-0000-00001B270000}"/>
    <cellStyle name="_적격(화산) _부대철콘 (3)_1차 실행예산_탕정T8-PJT입찰내역서" xfId="20038" xr:uid="{00000000-0005-0000-0000-00001C270000}"/>
    <cellStyle name="_적격(화산) _부대철콘 (3)_1차 실행예산-1" xfId="20039" xr:uid="{00000000-0005-0000-0000-00001D270000}"/>
    <cellStyle name="_적격(화산) _부대철콘 (3)_1차 실행예산-1_A1-공사완료정산서" xfId="20040" xr:uid="{00000000-0005-0000-0000-00001E270000}"/>
    <cellStyle name="_적격(화산) _부대철콘 (3)_1차 실행예산-1_LG전자 청주공장 증축공사(단가견적)" xfId="20041" xr:uid="{00000000-0005-0000-0000-00001F270000}"/>
    <cellStyle name="_적격(화산) _부대철콘 (3)_1차 실행예산-1_TG-K1 PJT 가실행(06.11.24 ,FINSHING동)" xfId="20042" xr:uid="{00000000-0005-0000-0000-000020270000}"/>
    <cellStyle name="_적격(화산) _부대철콘 (3)_1차 실행예산-1_탕정T8-PJT입찰내역서" xfId="20043" xr:uid="{00000000-0005-0000-0000-000021270000}"/>
    <cellStyle name="_적격(화산) _부대철콘 (3)_2차 실행예산-1(2)" xfId="20044" xr:uid="{00000000-0005-0000-0000-000022270000}"/>
    <cellStyle name="_적격(화산) _부대철콘 (3)_2차 실행예산-1(2)_A1-공사완료정산서" xfId="20045" xr:uid="{00000000-0005-0000-0000-000023270000}"/>
    <cellStyle name="_적격(화산) _부대철콘 (3)_2차 실행예산-1(2)_LG전자 청주공장 증축공사(단가견적)" xfId="20046" xr:uid="{00000000-0005-0000-0000-000024270000}"/>
    <cellStyle name="_적격(화산) _부대철콘 (3)_2차 실행예산-1(2)_TG-K1 PJT 가실행(06.11.24 ,FINSHING동)" xfId="20047" xr:uid="{00000000-0005-0000-0000-000025270000}"/>
    <cellStyle name="_적격(화산) _부대철콘 (3)_2차 실행예산-1(2)_탕정T8-PJT입찰내역서" xfId="20048" xr:uid="{00000000-0005-0000-0000-000026270000}"/>
    <cellStyle name="_적격(화산) _부대철콘 (3)_A1-공사완료정산서" xfId="20049" xr:uid="{00000000-0005-0000-0000-000027270000}"/>
    <cellStyle name="_적격(화산) _부대철콘 (3)_LG전자 청주공장 증축공사(단가견적)" xfId="20050" xr:uid="{00000000-0005-0000-0000-000028270000}"/>
    <cellStyle name="_적격(화산) _부대철콘 (3)_TG-K1 PJT 가실행(06.11.24 ,FINSHING동)" xfId="20051" xr:uid="{00000000-0005-0000-0000-000029270000}"/>
    <cellStyle name="_적격(화산) _부대철콘 (3)_인하대 하이테크센타 신축공사 (견적)" xfId="20052" xr:uid="{00000000-0005-0000-0000-00002A270000}"/>
    <cellStyle name="_적격(화산) _부대철콘 (3)_인하대 하이테크센타 신축공사 (견적)_A1-공사완료정산서" xfId="20053" xr:uid="{00000000-0005-0000-0000-00002B270000}"/>
    <cellStyle name="_적격(화산) _부대철콘 (3)_인하대 하이테크센타 신축공사 (견적)_LG전자 청주공장 증축공사(단가견적)" xfId="20054" xr:uid="{00000000-0005-0000-0000-00002C270000}"/>
    <cellStyle name="_적격(화산) _부대철콘 (3)_인하대 하이테크센타 신축공사 (견적)_TG-K1 PJT 가실행(06.11.24 ,FINSHING동)" xfId="20055" xr:uid="{00000000-0005-0000-0000-00002D270000}"/>
    <cellStyle name="_적격(화산) _부대철콘 (3)_인하대 하이테크센타 신축공사 (견적)_탕정T8-PJT입찰내역서" xfId="20056" xr:uid="{00000000-0005-0000-0000-00002E270000}"/>
    <cellStyle name="_적격(화산) _부대철콘 (3)_인하대계약" xfId="20057" xr:uid="{00000000-0005-0000-0000-00002F270000}"/>
    <cellStyle name="_적격(화산) _부대철콘 (3)_인하대계약_A1-공사완료정산서" xfId="20058" xr:uid="{00000000-0005-0000-0000-000030270000}"/>
    <cellStyle name="_적격(화산) _부대철콘 (3)_인하대계약_LG전자 청주공장 증축공사(단가견적)" xfId="20059" xr:uid="{00000000-0005-0000-0000-000031270000}"/>
    <cellStyle name="_적격(화산) _부대철콘 (3)_인하대계약_TG-K1 PJT 가실행(06.11.24 ,FINSHING동)" xfId="20060" xr:uid="{00000000-0005-0000-0000-000032270000}"/>
    <cellStyle name="_적격(화산) _부대철콘 (3)_인하대계약_탕정T8-PJT입찰내역서" xfId="20061" xr:uid="{00000000-0005-0000-0000-000033270000}"/>
    <cellStyle name="_적격(화산) _부대철콘 (3)_중간정산예정서-12065" xfId="20062" xr:uid="{00000000-0005-0000-0000-000034270000}"/>
    <cellStyle name="_적격(화산) _부대철콘 (3)_중간정산예정서-12065_A1-공사완료정산서" xfId="20063" xr:uid="{00000000-0005-0000-0000-000035270000}"/>
    <cellStyle name="_적격(화산) _부대철콘 (3)_중간정산예정서-12065_LG전자 청주공장 증축공사(단가견적)" xfId="20064" xr:uid="{00000000-0005-0000-0000-000036270000}"/>
    <cellStyle name="_적격(화산) _부대철콘 (3)_중간정산예정서-12065_TG-K1 PJT 가실행(06.11.24 ,FINSHING동)" xfId="20065" xr:uid="{00000000-0005-0000-0000-000037270000}"/>
    <cellStyle name="_적격(화산) _부대철콘 (3)_중간정산예정서-12065_탕정T8-PJT입찰내역서" xfId="20066" xr:uid="{00000000-0005-0000-0000-000038270000}"/>
    <cellStyle name="_적격(화산) _부대철콘 (3)_탕정T8-PJT입찰내역서" xfId="20067" xr:uid="{00000000-0005-0000-0000-000039270000}"/>
    <cellStyle name="_적격(화산) _부대철콘 (4)" xfId="20068" xr:uid="{00000000-0005-0000-0000-00003A270000}"/>
    <cellStyle name="_적격(화산) _부대철콘 (4)_1차 실행예산" xfId="20069" xr:uid="{00000000-0005-0000-0000-00003B270000}"/>
    <cellStyle name="_적격(화산) _부대철콘 (4)_1차 실행예산_A1-공사완료정산서" xfId="20070" xr:uid="{00000000-0005-0000-0000-00003C270000}"/>
    <cellStyle name="_적격(화산) _부대철콘 (4)_1차 실행예산_LG전자 청주공장 증축공사(단가견적)" xfId="20071" xr:uid="{00000000-0005-0000-0000-00003D270000}"/>
    <cellStyle name="_적격(화산) _부대철콘 (4)_1차 실행예산_TG-K1 PJT 가실행(06.11.24 ,FINSHING동)" xfId="20072" xr:uid="{00000000-0005-0000-0000-00003E270000}"/>
    <cellStyle name="_적격(화산) _부대철콘 (4)_1차 실행예산_탕정T8-PJT입찰내역서" xfId="20073" xr:uid="{00000000-0005-0000-0000-00003F270000}"/>
    <cellStyle name="_적격(화산) _부대철콘 (4)_1차 실행예산-1" xfId="20074" xr:uid="{00000000-0005-0000-0000-000040270000}"/>
    <cellStyle name="_적격(화산) _부대철콘 (4)_1차 실행예산-1_A1-공사완료정산서" xfId="20075" xr:uid="{00000000-0005-0000-0000-000041270000}"/>
    <cellStyle name="_적격(화산) _부대철콘 (4)_1차 실행예산-1_LG전자 청주공장 증축공사(단가견적)" xfId="20076" xr:uid="{00000000-0005-0000-0000-000042270000}"/>
    <cellStyle name="_적격(화산) _부대철콘 (4)_1차 실행예산-1_TG-K1 PJT 가실행(06.11.24 ,FINSHING동)" xfId="20077" xr:uid="{00000000-0005-0000-0000-000043270000}"/>
    <cellStyle name="_적격(화산) _부대철콘 (4)_1차 실행예산-1_탕정T8-PJT입찰내역서" xfId="20078" xr:uid="{00000000-0005-0000-0000-000044270000}"/>
    <cellStyle name="_적격(화산) _부대철콘 (4)_2차 실행예산-1(2)" xfId="20079" xr:uid="{00000000-0005-0000-0000-000045270000}"/>
    <cellStyle name="_적격(화산) _부대철콘 (4)_2차 실행예산-1(2)_A1-공사완료정산서" xfId="20080" xr:uid="{00000000-0005-0000-0000-000046270000}"/>
    <cellStyle name="_적격(화산) _부대철콘 (4)_2차 실행예산-1(2)_LG전자 청주공장 증축공사(단가견적)" xfId="20081" xr:uid="{00000000-0005-0000-0000-000047270000}"/>
    <cellStyle name="_적격(화산) _부대철콘 (4)_2차 실행예산-1(2)_TG-K1 PJT 가실행(06.11.24 ,FINSHING동)" xfId="20082" xr:uid="{00000000-0005-0000-0000-000048270000}"/>
    <cellStyle name="_적격(화산) _부대철콘 (4)_2차 실행예산-1(2)_탕정T8-PJT입찰내역서" xfId="20083" xr:uid="{00000000-0005-0000-0000-000049270000}"/>
    <cellStyle name="_적격(화산) _부대철콘 (4)_A1-공사완료정산서" xfId="20084" xr:uid="{00000000-0005-0000-0000-00004A270000}"/>
    <cellStyle name="_적격(화산) _부대철콘 (4)_LG전자 청주공장 증축공사(단가견적)" xfId="20085" xr:uid="{00000000-0005-0000-0000-00004B270000}"/>
    <cellStyle name="_적격(화산) _부대철콘 (4)_TG-K1 PJT 가실행(06.11.24 ,FINSHING동)" xfId="20086" xr:uid="{00000000-0005-0000-0000-00004C270000}"/>
    <cellStyle name="_적격(화산) _부대철콘 (4)_인하대 하이테크센타 신축공사 (견적)" xfId="20087" xr:uid="{00000000-0005-0000-0000-00004D270000}"/>
    <cellStyle name="_적격(화산) _부대철콘 (4)_인하대 하이테크센타 신축공사 (견적)_A1-공사완료정산서" xfId="20088" xr:uid="{00000000-0005-0000-0000-00004E270000}"/>
    <cellStyle name="_적격(화산) _부대철콘 (4)_인하대 하이테크센타 신축공사 (견적)_LG전자 청주공장 증축공사(단가견적)" xfId="20089" xr:uid="{00000000-0005-0000-0000-00004F270000}"/>
    <cellStyle name="_적격(화산) _부대철콘 (4)_인하대 하이테크센타 신축공사 (견적)_TG-K1 PJT 가실행(06.11.24 ,FINSHING동)" xfId="20090" xr:uid="{00000000-0005-0000-0000-000050270000}"/>
    <cellStyle name="_적격(화산) _부대철콘 (4)_인하대 하이테크센타 신축공사 (견적)_탕정T8-PJT입찰내역서" xfId="20091" xr:uid="{00000000-0005-0000-0000-000051270000}"/>
    <cellStyle name="_적격(화산) _부대철콘 (4)_인하대계약" xfId="20092" xr:uid="{00000000-0005-0000-0000-000052270000}"/>
    <cellStyle name="_적격(화산) _부대철콘 (4)_인하대계약_A1-공사완료정산서" xfId="20093" xr:uid="{00000000-0005-0000-0000-000053270000}"/>
    <cellStyle name="_적격(화산) _부대철콘 (4)_인하대계약_LG전자 청주공장 증축공사(단가견적)" xfId="20094" xr:uid="{00000000-0005-0000-0000-000054270000}"/>
    <cellStyle name="_적격(화산) _부대철콘 (4)_인하대계약_TG-K1 PJT 가실행(06.11.24 ,FINSHING동)" xfId="20095" xr:uid="{00000000-0005-0000-0000-000055270000}"/>
    <cellStyle name="_적격(화산) _부대철콘 (4)_인하대계약_탕정T8-PJT입찰내역서" xfId="20096" xr:uid="{00000000-0005-0000-0000-000056270000}"/>
    <cellStyle name="_적격(화산) _부대철콘 (4)_중간정산예정서-12065" xfId="20097" xr:uid="{00000000-0005-0000-0000-000057270000}"/>
    <cellStyle name="_적격(화산) _부대철콘 (4)_중간정산예정서-12065_A1-공사완료정산서" xfId="20098" xr:uid="{00000000-0005-0000-0000-000058270000}"/>
    <cellStyle name="_적격(화산) _부대철콘 (4)_중간정산예정서-12065_LG전자 청주공장 증축공사(단가견적)" xfId="20099" xr:uid="{00000000-0005-0000-0000-000059270000}"/>
    <cellStyle name="_적격(화산) _부대철콘 (4)_중간정산예정서-12065_TG-K1 PJT 가실행(06.11.24 ,FINSHING동)" xfId="20100" xr:uid="{00000000-0005-0000-0000-00005A270000}"/>
    <cellStyle name="_적격(화산) _부대철콘 (4)_중간정산예정서-12065_탕정T8-PJT입찰내역서" xfId="20101" xr:uid="{00000000-0005-0000-0000-00005B270000}"/>
    <cellStyle name="_적격(화산) _부대철콘 (4)_탕정T8-PJT입찰내역서" xfId="20102" xr:uid="{00000000-0005-0000-0000-00005C270000}"/>
    <cellStyle name="_적격(화산) _부대토공 (2)" xfId="20103" xr:uid="{00000000-0005-0000-0000-00005D270000}"/>
    <cellStyle name="_적격(화산) _부대토공 (2)_1차 실행예산" xfId="20104" xr:uid="{00000000-0005-0000-0000-00005E270000}"/>
    <cellStyle name="_적격(화산) _부대토공 (2)_1차 실행예산_A1-공사완료정산서" xfId="20105" xr:uid="{00000000-0005-0000-0000-00005F270000}"/>
    <cellStyle name="_적격(화산) _부대토공 (2)_1차 실행예산_LG전자 청주공장 증축공사(단가견적)" xfId="20106" xr:uid="{00000000-0005-0000-0000-000060270000}"/>
    <cellStyle name="_적격(화산) _부대토공 (2)_1차 실행예산_TG-K1 PJT 가실행(06.11.24 ,FINSHING동)" xfId="20107" xr:uid="{00000000-0005-0000-0000-000061270000}"/>
    <cellStyle name="_적격(화산) _부대토공 (2)_1차 실행예산_탕정T8-PJT입찰내역서" xfId="20108" xr:uid="{00000000-0005-0000-0000-000062270000}"/>
    <cellStyle name="_적격(화산) _부대토공 (2)_1차 실행예산-1" xfId="20109" xr:uid="{00000000-0005-0000-0000-000063270000}"/>
    <cellStyle name="_적격(화산) _부대토공 (2)_1차 실행예산-1_A1-공사완료정산서" xfId="20110" xr:uid="{00000000-0005-0000-0000-000064270000}"/>
    <cellStyle name="_적격(화산) _부대토공 (2)_1차 실행예산-1_LG전자 청주공장 증축공사(단가견적)" xfId="20111" xr:uid="{00000000-0005-0000-0000-000065270000}"/>
    <cellStyle name="_적격(화산) _부대토공 (2)_1차 실행예산-1_TG-K1 PJT 가실행(06.11.24 ,FINSHING동)" xfId="20112" xr:uid="{00000000-0005-0000-0000-000066270000}"/>
    <cellStyle name="_적격(화산) _부대토공 (2)_1차 실행예산-1_탕정T8-PJT입찰내역서" xfId="20113" xr:uid="{00000000-0005-0000-0000-000067270000}"/>
    <cellStyle name="_적격(화산) _부대토공 (2)_2차 실행예산-1(2)" xfId="20114" xr:uid="{00000000-0005-0000-0000-000068270000}"/>
    <cellStyle name="_적격(화산) _부대토공 (2)_2차 실행예산-1(2)_A1-공사완료정산서" xfId="20115" xr:uid="{00000000-0005-0000-0000-000069270000}"/>
    <cellStyle name="_적격(화산) _부대토공 (2)_2차 실행예산-1(2)_LG전자 청주공장 증축공사(단가견적)" xfId="20116" xr:uid="{00000000-0005-0000-0000-00006A270000}"/>
    <cellStyle name="_적격(화산) _부대토공 (2)_2차 실행예산-1(2)_TG-K1 PJT 가실행(06.11.24 ,FINSHING동)" xfId="20117" xr:uid="{00000000-0005-0000-0000-00006B270000}"/>
    <cellStyle name="_적격(화산) _부대토공 (2)_2차 실행예산-1(2)_탕정T8-PJT입찰내역서" xfId="20118" xr:uid="{00000000-0005-0000-0000-00006C270000}"/>
    <cellStyle name="_적격(화산) _부대토공 (2)_A1-공사완료정산서" xfId="20119" xr:uid="{00000000-0005-0000-0000-00006D270000}"/>
    <cellStyle name="_적격(화산) _부대토공 (2)_LG전자 청주공장 증축공사(단가견적)" xfId="20120" xr:uid="{00000000-0005-0000-0000-00006E270000}"/>
    <cellStyle name="_적격(화산) _부대토공 (2)_TG-K1 PJT 가실행(06.11.24 ,FINSHING동)" xfId="20121" xr:uid="{00000000-0005-0000-0000-00006F270000}"/>
    <cellStyle name="_적격(화산) _부대토공 (2)_인하대 하이테크센타 신축공사 (견적)" xfId="20122" xr:uid="{00000000-0005-0000-0000-000070270000}"/>
    <cellStyle name="_적격(화산) _부대토공 (2)_인하대 하이테크센타 신축공사 (견적)_A1-공사완료정산서" xfId="20123" xr:uid="{00000000-0005-0000-0000-000071270000}"/>
    <cellStyle name="_적격(화산) _부대토공 (2)_인하대 하이테크센타 신축공사 (견적)_LG전자 청주공장 증축공사(단가견적)" xfId="20124" xr:uid="{00000000-0005-0000-0000-000072270000}"/>
    <cellStyle name="_적격(화산) _부대토공 (2)_인하대 하이테크센타 신축공사 (견적)_TG-K1 PJT 가실행(06.11.24 ,FINSHING동)" xfId="20125" xr:uid="{00000000-0005-0000-0000-000073270000}"/>
    <cellStyle name="_적격(화산) _부대토공 (2)_인하대 하이테크센타 신축공사 (견적)_탕정T8-PJT입찰내역서" xfId="20126" xr:uid="{00000000-0005-0000-0000-000074270000}"/>
    <cellStyle name="_적격(화산) _부대토공 (2)_인하대계약" xfId="20127" xr:uid="{00000000-0005-0000-0000-000075270000}"/>
    <cellStyle name="_적격(화산) _부대토공 (2)_인하대계약_A1-공사완료정산서" xfId="20128" xr:uid="{00000000-0005-0000-0000-000076270000}"/>
    <cellStyle name="_적격(화산) _부대토공 (2)_인하대계약_LG전자 청주공장 증축공사(단가견적)" xfId="20129" xr:uid="{00000000-0005-0000-0000-000077270000}"/>
    <cellStyle name="_적격(화산) _부대토공 (2)_인하대계약_TG-K1 PJT 가실행(06.11.24 ,FINSHING동)" xfId="20130" xr:uid="{00000000-0005-0000-0000-000078270000}"/>
    <cellStyle name="_적격(화산) _부대토공 (2)_인하대계약_탕정T8-PJT입찰내역서" xfId="20131" xr:uid="{00000000-0005-0000-0000-000079270000}"/>
    <cellStyle name="_적격(화산) _부대토공 (2)_중간정산예정서-12065" xfId="20132" xr:uid="{00000000-0005-0000-0000-00007A270000}"/>
    <cellStyle name="_적격(화산) _부대토공 (2)_중간정산예정서-12065_A1-공사완료정산서" xfId="20133" xr:uid="{00000000-0005-0000-0000-00007B270000}"/>
    <cellStyle name="_적격(화산) _부대토공 (2)_중간정산예정서-12065_LG전자 청주공장 증축공사(단가견적)" xfId="20134" xr:uid="{00000000-0005-0000-0000-00007C270000}"/>
    <cellStyle name="_적격(화산) _부대토공 (2)_중간정산예정서-12065_TG-K1 PJT 가실행(06.11.24 ,FINSHING동)" xfId="20135" xr:uid="{00000000-0005-0000-0000-00007D270000}"/>
    <cellStyle name="_적격(화산) _부대토공 (2)_중간정산예정서-12065_탕정T8-PJT입찰내역서" xfId="20136" xr:uid="{00000000-0005-0000-0000-00007E270000}"/>
    <cellStyle name="_적격(화산) _부대토공 (2)_탕정T8-PJT입찰내역서" xfId="20137" xr:uid="{00000000-0005-0000-0000-00007F270000}"/>
    <cellStyle name="_적격(화산) _부대토공 (3)" xfId="20138" xr:uid="{00000000-0005-0000-0000-000080270000}"/>
    <cellStyle name="_적격(화산) _부대토공 (3)_1차 실행예산" xfId="20139" xr:uid="{00000000-0005-0000-0000-000081270000}"/>
    <cellStyle name="_적격(화산) _부대토공 (3)_1차 실행예산_A1-공사완료정산서" xfId="20140" xr:uid="{00000000-0005-0000-0000-000082270000}"/>
    <cellStyle name="_적격(화산) _부대토공 (3)_1차 실행예산_LG전자 청주공장 증축공사(단가견적)" xfId="20141" xr:uid="{00000000-0005-0000-0000-000083270000}"/>
    <cellStyle name="_적격(화산) _부대토공 (3)_1차 실행예산_TG-K1 PJT 가실행(06.11.24 ,FINSHING동)" xfId="20142" xr:uid="{00000000-0005-0000-0000-000084270000}"/>
    <cellStyle name="_적격(화산) _부대토공 (3)_1차 실행예산_탕정T8-PJT입찰내역서" xfId="20143" xr:uid="{00000000-0005-0000-0000-000085270000}"/>
    <cellStyle name="_적격(화산) _부대토공 (3)_1차 실행예산-1" xfId="20144" xr:uid="{00000000-0005-0000-0000-000086270000}"/>
    <cellStyle name="_적격(화산) _부대토공 (3)_1차 실행예산-1_A1-공사완료정산서" xfId="20145" xr:uid="{00000000-0005-0000-0000-000087270000}"/>
    <cellStyle name="_적격(화산) _부대토공 (3)_1차 실행예산-1_LG전자 청주공장 증축공사(단가견적)" xfId="20146" xr:uid="{00000000-0005-0000-0000-000088270000}"/>
    <cellStyle name="_적격(화산) _부대토공 (3)_1차 실행예산-1_TG-K1 PJT 가실행(06.11.24 ,FINSHING동)" xfId="20147" xr:uid="{00000000-0005-0000-0000-000089270000}"/>
    <cellStyle name="_적격(화산) _부대토공 (3)_1차 실행예산-1_탕정T8-PJT입찰내역서" xfId="20148" xr:uid="{00000000-0005-0000-0000-00008A270000}"/>
    <cellStyle name="_적격(화산) _부대토공 (3)_2차 실행예산-1(2)" xfId="20149" xr:uid="{00000000-0005-0000-0000-00008B270000}"/>
    <cellStyle name="_적격(화산) _부대토공 (3)_2차 실행예산-1(2)_A1-공사완료정산서" xfId="20150" xr:uid="{00000000-0005-0000-0000-00008C270000}"/>
    <cellStyle name="_적격(화산) _부대토공 (3)_2차 실행예산-1(2)_LG전자 청주공장 증축공사(단가견적)" xfId="20151" xr:uid="{00000000-0005-0000-0000-00008D270000}"/>
    <cellStyle name="_적격(화산) _부대토공 (3)_2차 실행예산-1(2)_TG-K1 PJT 가실행(06.11.24 ,FINSHING동)" xfId="20152" xr:uid="{00000000-0005-0000-0000-00008E270000}"/>
    <cellStyle name="_적격(화산) _부대토공 (3)_A1-공사완료정산서" xfId="20153" xr:uid="{00000000-0005-0000-0000-00008F270000}"/>
    <cellStyle name="_적격(화산) _부대토공 (3)_TG-K1 PJT 가실행(06.11.24 ,FINSHING동)" xfId="20154" xr:uid="{00000000-0005-0000-0000-000090270000}"/>
    <cellStyle name="_적격(화산) _부대토공 (3)_인하대 하이테크센타 신축공사 (견적)_A1-공사완료정산서" xfId="20155" xr:uid="{00000000-0005-0000-0000-000091270000}"/>
    <cellStyle name="_적격(화산) _부대토공 (3)_인하대 하이테크센타 신축공사 (견적)_TG-K1 PJT 가실행(06.11.24 ,FINSHING동)" xfId="20156" xr:uid="{00000000-0005-0000-0000-000092270000}"/>
    <cellStyle name="_적격(화산) _부대토공 (3)_인하대계약" xfId="20157" xr:uid="{00000000-0005-0000-0000-000093270000}"/>
    <cellStyle name="_적격(화산) _부대토공 (3)_인하대계약_LG전자 청주공장 증축공사(단가견적)" xfId="20158" xr:uid="{00000000-0005-0000-0000-000094270000}"/>
    <cellStyle name="_적격(화산) _부대토공 (3)_인하대계약_탕정T8-PJT입찰내역서" xfId="20159" xr:uid="{00000000-0005-0000-0000-000095270000}"/>
    <cellStyle name="_적격(화산) _부대토공 (3)_중간정산예정서-12065_A1-공사완료정산서" xfId="20160" xr:uid="{00000000-0005-0000-0000-000096270000}"/>
    <cellStyle name="_적격(화산) _부대토공 (3)_중간정산예정서-12065_TG-K1 PJT 가실행(06.11.24 ,FINSHING동)" xfId="20161" xr:uid="{00000000-0005-0000-0000-000097270000}"/>
    <cellStyle name="_적격(화산) _부대토공 (3)_탕정T8-PJT입찰내역서" xfId="20162" xr:uid="{00000000-0005-0000-0000-000098270000}"/>
    <cellStyle name="_적격(화산) _부별지_1차 실행예산" xfId="20163" xr:uid="{00000000-0005-0000-0000-000099270000}"/>
    <cellStyle name="_적격(화산) _부별지_1차 실행예산_LG전자 청주공장 증축공사(단가견적)" xfId="20164" xr:uid="{00000000-0005-0000-0000-00009A270000}"/>
    <cellStyle name="_적격(화산) _부별지_1차 실행예산_탕정T8-PJT입찰내역서" xfId="20165" xr:uid="{00000000-0005-0000-0000-00009B270000}"/>
    <cellStyle name="_적격(화산) _부별지_1차 실행예산-1_A1-공사완료정산서" xfId="20166" xr:uid="{00000000-0005-0000-0000-00009C270000}"/>
    <cellStyle name="_적격(화산) _부별지_1차 실행예산-1_TG-K1 PJT 가실행(06.11.24 ,FINSHING동)" xfId="20167" xr:uid="{00000000-0005-0000-0000-00009D270000}"/>
    <cellStyle name="_적격(화산) _부별지_2차 실행예산-1(2)" xfId="20168" xr:uid="{00000000-0005-0000-0000-00009E270000}"/>
    <cellStyle name="_적격(화산) _부별지_2차 실행예산-1(2)_LG전자 청주공장 증축공사(단가견적)" xfId="20169" xr:uid="{00000000-0005-0000-0000-00009F270000}"/>
    <cellStyle name="_적격(화산) _부별지_2차 실행예산-1(2)_탕정T8-PJT입찰내역서" xfId="20170" xr:uid="{00000000-0005-0000-0000-0000A0270000}"/>
    <cellStyle name="_적격(화산) _부별지_buip (2)" xfId="20171" xr:uid="{00000000-0005-0000-0000-0000A1270000}"/>
    <cellStyle name="_적격(화산) _부별지_buip (2)_1차 실행예산_A1-공사완료정산서" xfId="20172" xr:uid="{00000000-0005-0000-0000-0000A2270000}"/>
    <cellStyle name="_적격(화산) _부별지_buip (2)_1차 실행예산_TG-K1 PJT 가실행(06.11.24 ,FINSHING동)" xfId="20173" xr:uid="{00000000-0005-0000-0000-0000A3270000}"/>
    <cellStyle name="_적격(화산) _부별지_buip (2)_1차 실행예산-1" xfId="20174" xr:uid="{00000000-0005-0000-0000-0000A4270000}"/>
    <cellStyle name="_적격(화산) _부별지_buip (2)_1차 실행예산-1_LG전자 청주공장 증축공사(단가견적)" xfId="20175" xr:uid="{00000000-0005-0000-0000-0000A5270000}"/>
    <cellStyle name="_적격(화산) _부별지_buip (2)_1차 실행예산-1_탕정T8-PJT입찰내역서" xfId="20176" xr:uid="{00000000-0005-0000-0000-0000A6270000}"/>
    <cellStyle name="_적격(화산) _부별지_buip (2)_2차 실행예산-1(2)_A1-공사완료정산서" xfId="20177" xr:uid="{00000000-0005-0000-0000-0000A7270000}"/>
    <cellStyle name="_적격(화산) _부별지_buip (2)_2차 실행예산-1(2)_LG전자 청주공장 증축공사(단가견적)" xfId="20178" xr:uid="{00000000-0005-0000-0000-0000A8270000}"/>
    <cellStyle name="_적격(화산) _부별지_buip (2)_2차 실행예산-1(2)_TG-K1 PJT 가실행(06.11.24 ,FINSHING동)" xfId="20179" xr:uid="{00000000-0005-0000-0000-0000A9270000}"/>
    <cellStyle name="_적격(화산) _부별지_buip (2)_2차 실행예산-1(2)_탕정T8-PJT입찰내역서" xfId="20180" xr:uid="{00000000-0005-0000-0000-0000AA270000}"/>
    <cellStyle name="_적격(화산) _부별지_buip (2)_A1-공사완료정산서" xfId="20181" xr:uid="{00000000-0005-0000-0000-0000AB270000}"/>
    <cellStyle name="_적격(화산) _부별지_buip (2)_LG전자 청주공장 증축공사(단가견적)" xfId="20182" xr:uid="{00000000-0005-0000-0000-0000AC270000}"/>
    <cellStyle name="_적격(화산) _부별지_buip (2)_TG-K1 PJT 가실행(06.11.24 ,FINSHING동)" xfId="20183" xr:uid="{00000000-0005-0000-0000-0000AD270000}"/>
    <cellStyle name="_적격(화산) _부별지_buip (2)_인하대 하이테크센타 신축공사 (견적)" xfId="20184" xr:uid="{00000000-0005-0000-0000-0000AE270000}"/>
    <cellStyle name="_적격(화산) _부별지_buip (2)_인하대 하이테크센타 신축공사 (견적)_A1-공사완료정산서" xfId="20185" xr:uid="{00000000-0005-0000-0000-0000AF270000}"/>
    <cellStyle name="_적격(화산) _부별지_buip (2)_인하대 하이테크센타 신축공사 (견적)_LG전자 청주공장 증축공사(단가견적)" xfId="20186" xr:uid="{00000000-0005-0000-0000-0000B0270000}"/>
    <cellStyle name="_적격(화산) _부별지_buip (2)_인하대 하이테크센타 신축공사 (견적)_TG-K1 PJT 가실행(06.11.24 ,FINSHING동)" xfId="20187" xr:uid="{00000000-0005-0000-0000-0000B1270000}"/>
    <cellStyle name="_적격(화산) _부별지_buip (2)_인하대 하이테크센타 신축공사 (견적)_탕정T8-PJT입찰내역서" xfId="20188" xr:uid="{00000000-0005-0000-0000-0000B2270000}"/>
    <cellStyle name="_적격(화산) _부별지_buip (2)_인하대계약_A1-공사완료정산서" xfId="20189" xr:uid="{00000000-0005-0000-0000-0000B3270000}"/>
    <cellStyle name="_적격(화산) _부별지_buip (2)_인하대계약_TG-K1 PJT 가실행(06.11.24 ,FINSHING동)" xfId="20190" xr:uid="{00000000-0005-0000-0000-0000B4270000}"/>
    <cellStyle name="_적격(화산) _부별지_buip (2)_중간정산예정서-12065" xfId="20191" xr:uid="{00000000-0005-0000-0000-0000B5270000}"/>
    <cellStyle name="_적격(화산) _부별지_buip (2)_중간정산예정서-12065_LG전자 청주공장 증축공사(단가견적)" xfId="20192" xr:uid="{00000000-0005-0000-0000-0000B6270000}"/>
    <cellStyle name="_적격(화산) _부별지_buip (2)_중간정산예정서-12065_탕정T8-PJT입찰내역서" xfId="20193" xr:uid="{00000000-0005-0000-0000-0000B7270000}"/>
    <cellStyle name="_적격(화산) _부별지_ip (2)" xfId="20194" xr:uid="{00000000-0005-0000-0000-0000B8270000}"/>
    <cellStyle name="_적격(화산) _부별지_ip (2)_1차 실행예산_A1-공사완료정산서" xfId="20195" xr:uid="{00000000-0005-0000-0000-0000B9270000}"/>
    <cellStyle name="_적격(화산) _부별지_ip (2)_1차 실행예산_TG-K1 PJT 가실행(06.11.24 ,FINSHING동)" xfId="20196" xr:uid="{00000000-0005-0000-0000-0000BA270000}"/>
    <cellStyle name="_적격(화산) _부별지_ip (2)_1차 실행예산-1" xfId="20197" xr:uid="{00000000-0005-0000-0000-0000BB270000}"/>
    <cellStyle name="_적격(화산) _부별지_ip (2)_1차 실행예산-1_LG전자 청주공장 증축공사(단가견적)" xfId="20198" xr:uid="{00000000-0005-0000-0000-0000BC270000}"/>
    <cellStyle name="_적격(화산) _부별지_ip (2)_1차 실행예산-1_탕정T8-PJT입찰내역서" xfId="20199" xr:uid="{00000000-0005-0000-0000-0000BD270000}"/>
    <cellStyle name="_적격(화산) _부별지_ip (2)_2차 실행예산-1(2)_A1-공사완료정산서" xfId="20200" xr:uid="{00000000-0005-0000-0000-0000BE270000}"/>
    <cellStyle name="_적격(화산) _부별지_ip (2)_2차 실행예산-1(2)_TG-K1 PJT 가실행(06.11.24 ,FINSHING동)" xfId="20201" xr:uid="{00000000-0005-0000-0000-0000BF270000}"/>
    <cellStyle name="_적격(화산) _부별지_ip (2)_A1-공사완료정산서" xfId="20202" xr:uid="{00000000-0005-0000-0000-0000C0270000}"/>
    <cellStyle name="_적격(화산) _부별지_ip (2)_TG-K1 PJT 가실행(06.11.24 ,FINSHING동)" xfId="20203" xr:uid="{00000000-0005-0000-0000-0000C1270000}"/>
    <cellStyle name="_적격(화산) _부별지_ip (2)_인하대 하이테크센타 신축공사 (견적)_A1-공사완료정산서" xfId="20204" xr:uid="{00000000-0005-0000-0000-0000C2270000}"/>
    <cellStyle name="_적격(화산) _부별지_ip (2)_인하대 하이테크센타 신축공사 (견적)_TG-K1 PJT 가실행(06.11.24 ,FINSHING동)" xfId="20205" xr:uid="{00000000-0005-0000-0000-0000C3270000}"/>
    <cellStyle name="_적격(화산) _부별지_ip (2)_인하대계약" xfId="20206" xr:uid="{00000000-0005-0000-0000-0000C4270000}"/>
    <cellStyle name="_적격(화산) _부별지_ip (2)_인하대계약_LG전자 청주공장 증축공사(단가견적)" xfId="20207" xr:uid="{00000000-0005-0000-0000-0000C5270000}"/>
    <cellStyle name="_적격(화산) _부별지_ip (2)_인하대계약_탕정T8-PJT입찰내역서" xfId="20208" xr:uid="{00000000-0005-0000-0000-0000C6270000}"/>
    <cellStyle name="_적격(화산) _부별지_ip (2)_중간정산예정서-12065_A1-공사완료정산서" xfId="20209" xr:uid="{00000000-0005-0000-0000-0000C7270000}"/>
    <cellStyle name="_적격(화산) _부별지_ip (2)_중간정산예정서-12065_TG-K1 PJT 가실행(06.11.24 ,FINSHING동)" xfId="20210" xr:uid="{00000000-0005-0000-0000-0000C8270000}"/>
    <cellStyle name="_적격(화산) _부별지_ip (2)_탕정T8-PJT입찰내역서" xfId="20211" xr:uid="{00000000-0005-0000-0000-0000C9270000}"/>
    <cellStyle name="_적격(화산) _부별지_jipbun (2)_1차 실행예산" xfId="20212" xr:uid="{00000000-0005-0000-0000-0000CA270000}"/>
    <cellStyle name="_적격(화산) _부별지_jipbun (2)_1차 실행예산_LG전자 청주공장 증축공사(단가견적)" xfId="20213" xr:uid="{00000000-0005-0000-0000-0000CB270000}"/>
    <cellStyle name="_적격(화산) _부별지_jipbun (2)_1차 실행예산_TG-K1 PJT 가실행(06.11.24 ,FINSHING동)" xfId="20214" xr:uid="{00000000-0005-0000-0000-0000CC270000}"/>
    <cellStyle name="_적격(화산) _부별지_jipbun (2)_1차 실행예산_탕정T8-PJT입찰내역서" xfId="20215" xr:uid="{00000000-0005-0000-0000-0000CD270000}"/>
    <cellStyle name="_적격(화산) _부별지_jipbun (2)_1차 실행예산-1" xfId="20216" xr:uid="{00000000-0005-0000-0000-0000CE270000}"/>
    <cellStyle name="_적격(화산) _부별지_jipbun (2)_1차 실행예산-1_A1-공사완료정산서" xfId="20217" xr:uid="{00000000-0005-0000-0000-0000CF270000}"/>
    <cellStyle name="_적격(화산) _부별지_jipbun (2)_1차 실행예산-1_LG전자 청주공장 증축공사(단가견적)" xfId="20218" xr:uid="{00000000-0005-0000-0000-0000D0270000}"/>
    <cellStyle name="_적격(화산) _부별지_jipbun (2)_1차 실행예산-1_TG-K1 PJT 가실행(06.11.24 ,FINSHING동)" xfId="20219" xr:uid="{00000000-0005-0000-0000-0000D1270000}"/>
    <cellStyle name="_적격(화산) _부별지_jipbun (2)_1차 실행예산-1_탕정T8-PJT입찰내역서" xfId="20220" xr:uid="{00000000-0005-0000-0000-0000D2270000}"/>
    <cellStyle name="_적격(화산) _부별지_jipbun (2)_2차 실행예산-1(2)" xfId="20221" xr:uid="{00000000-0005-0000-0000-0000D3270000}"/>
    <cellStyle name="_적격(화산) _부별지_jipbun (2)_2차 실행예산-1(2)_A1-공사완료정산서" xfId="20222" xr:uid="{00000000-0005-0000-0000-0000D4270000}"/>
    <cellStyle name="_적격(화산) _부별지_jipbun (2)_2차 실행예산-1(2)_LG전자 청주공장 증축공사(단가견적)" xfId="20223" xr:uid="{00000000-0005-0000-0000-0000D5270000}"/>
    <cellStyle name="_적격(화산) _부별지_jipbun (2)_2차 실행예산-1(2)_TG-K1 PJT 가실행(06.11.24 ,FINSHING동)" xfId="20224" xr:uid="{00000000-0005-0000-0000-0000D6270000}"/>
    <cellStyle name="_적격(화산) _부별지_jipbun (2)_2차 실행예산-1(2)_탕정T8-PJT입찰내역서" xfId="20225" xr:uid="{00000000-0005-0000-0000-0000D7270000}"/>
    <cellStyle name="_적격(화산) _부별지_jipbun (2)_A1-공사완료정산서" xfId="20226" xr:uid="{00000000-0005-0000-0000-0000D8270000}"/>
    <cellStyle name="_적격(화산) _부별지_jipbun (2)_LG전자 청주공장 증축공사(단가견적)" xfId="20227" xr:uid="{00000000-0005-0000-0000-0000D9270000}"/>
    <cellStyle name="_적격(화산) _부별지_jipbun (2)_TG-K1 PJT 가실행(06.11.24 ,FINSHING동)" xfId="20228" xr:uid="{00000000-0005-0000-0000-0000DA270000}"/>
    <cellStyle name="_적격(화산) _부별지_jipbun (2)_인하대 하이테크센타 신축공사 (견적)" xfId="20229" xr:uid="{00000000-0005-0000-0000-0000DB270000}"/>
    <cellStyle name="_적격(화산) _부별지_jipbun (2)_인하대 하이테크센타 신축공사 (견적)_A1-공사완료정산서" xfId="20230" xr:uid="{00000000-0005-0000-0000-0000DC270000}"/>
    <cellStyle name="_적격(화산) _부별지_jipbun (2)_인하대 하이테크센타 신축공사 (견적)_LG전자 청주공장 증축공사(단가견적)" xfId="20231" xr:uid="{00000000-0005-0000-0000-0000DD270000}"/>
    <cellStyle name="_적격(화산) _부별지_jipbun (2)_인하대 하이테크센타 신축공사 (견적)_TG-K1 PJT 가실행(06.11.24 ,FINSHING동)" xfId="20232" xr:uid="{00000000-0005-0000-0000-0000DE270000}"/>
    <cellStyle name="_적격(화산) _부별지_jipbun (2)_인하대 하이테크센타 신축공사 (견적)_탕정T8-PJT입찰내역서" xfId="20233" xr:uid="{00000000-0005-0000-0000-0000DF270000}"/>
    <cellStyle name="_적격(화산) _부별지_jipbun (2)_인하대계약" xfId="20234" xr:uid="{00000000-0005-0000-0000-0000E0270000}"/>
    <cellStyle name="_적격(화산) _부별지_jipbun (2)_인하대계약_A1-공사완료정산서" xfId="20235" xr:uid="{00000000-0005-0000-0000-0000E1270000}"/>
    <cellStyle name="_적격(화산) _부별지_jipbun (2)_인하대계약_LG전자 청주공장 증축공사(단가견적)" xfId="20236" xr:uid="{00000000-0005-0000-0000-0000E2270000}"/>
    <cellStyle name="_적격(화산) _부별지_jipbun (2)_인하대계약_TG-K1 PJT 가실행(06.11.24 ,FINSHING동)" xfId="20237" xr:uid="{00000000-0005-0000-0000-0000E3270000}"/>
    <cellStyle name="_적격(화산) _부별지_jipbun (2)_인하대계약_탕정T8-PJT입찰내역서" xfId="20238" xr:uid="{00000000-0005-0000-0000-0000E4270000}"/>
    <cellStyle name="_적격(화산) _부별지_jipbun (2)_중간정산예정서-12065" xfId="20239" xr:uid="{00000000-0005-0000-0000-0000E5270000}"/>
    <cellStyle name="_적격(화산) _부별지_jipbun (2)_중간정산예정서-12065_A1-공사완료정산서" xfId="20240" xr:uid="{00000000-0005-0000-0000-0000E6270000}"/>
    <cellStyle name="_적격(화산) _부별지_jipbun (2)_중간정산예정서-12065_LG전자 청주공장 증축공사(단가견적)" xfId="20241" xr:uid="{00000000-0005-0000-0000-0000E7270000}"/>
    <cellStyle name="_적격(화산) _부별지_jipbun (2)_중간정산예정서-12065_TG-K1 PJT 가실행(06.11.24 ,FINSHING동)" xfId="20242" xr:uid="{00000000-0005-0000-0000-0000E8270000}"/>
    <cellStyle name="_적격(화산) _부별지_jipbun (2)_중간정산예정서-12065_탕정T8-PJT입찰내역서" xfId="20243" xr:uid="{00000000-0005-0000-0000-0000E9270000}"/>
    <cellStyle name="_적격(화산) _부별지_jipbun (2)_탕정T8-PJT입찰내역서" xfId="20244" xr:uid="{00000000-0005-0000-0000-0000EA270000}"/>
    <cellStyle name="_적격(화산) _부별지_LG전자 청주공장 증축공사(단가견적)" xfId="20245" xr:uid="{00000000-0005-0000-0000-0000EB270000}"/>
    <cellStyle name="_적격(화산) _부별지_TG-K1 PJT 가실행(06.11.24 ,FINSHING동)" xfId="20246" xr:uid="{00000000-0005-0000-0000-0000EC270000}"/>
    <cellStyle name="_적격(화산) _부별지_인하대 하이테크센타 신축공사 (견적)" xfId="20247" xr:uid="{00000000-0005-0000-0000-0000ED270000}"/>
    <cellStyle name="_적격(화산) _부별지_인하대 하이테크센타 신축공사 (견적)_A1-공사완료정산서" xfId="20248" xr:uid="{00000000-0005-0000-0000-0000EE270000}"/>
    <cellStyle name="_적격(화산) _부별지_인하대 하이테크센타 신축공사 (견적)_LG전자 청주공장 증축공사(단가견적)" xfId="20249" xr:uid="{00000000-0005-0000-0000-0000EF270000}"/>
    <cellStyle name="_적격(화산) _부별지_인하대 하이테크센타 신축공사 (견적)_TG-K1 PJT 가실행(06.11.24 ,FINSHING동)" xfId="20250" xr:uid="{00000000-0005-0000-0000-0000F0270000}"/>
    <cellStyle name="_적격(화산) _부별지_인하대 하이테크센타 신축공사 (견적)_탕정T8-PJT입찰내역서" xfId="20251" xr:uid="{00000000-0005-0000-0000-0000F1270000}"/>
    <cellStyle name="_적격(화산) _부별지_인하대계약" xfId="20252" xr:uid="{00000000-0005-0000-0000-0000F2270000}"/>
    <cellStyle name="_적격(화산) _부별지_인하대계약_A1-공사완료정산서" xfId="20253" xr:uid="{00000000-0005-0000-0000-0000F3270000}"/>
    <cellStyle name="_적격(화산) _부별지_인하대계약_LG전자 청주공장 증축공사(단가견적)" xfId="20254" xr:uid="{00000000-0005-0000-0000-0000F4270000}"/>
    <cellStyle name="_적격(화산) _부별지_인하대계약_TG-K1 PJT 가실행(06.11.24 ,FINSHING동)" xfId="20255" xr:uid="{00000000-0005-0000-0000-0000F5270000}"/>
    <cellStyle name="_적격(화산) _부별지_인하대계약_탕정T8-PJT입찰내역서" xfId="20256" xr:uid="{00000000-0005-0000-0000-0000F6270000}"/>
    <cellStyle name="_적격(화산) _부별지_중간정산예정서-12065" xfId="20257" xr:uid="{00000000-0005-0000-0000-0000F7270000}"/>
    <cellStyle name="_적격(화산) _부별지_중간정산예정서-12065_A1-공사완료정산서" xfId="20258" xr:uid="{00000000-0005-0000-0000-0000F8270000}"/>
    <cellStyle name="_적격(화산) _부별지_중간정산예정서-12065_LG전자 청주공장 증축공사(단가견적)" xfId="20259" xr:uid="{00000000-0005-0000-0000-0000F9270000}"/>
    <cellStyle name="_적격(화산) _부별지_중간정산예정서-12065_TG-K1 PJT 가실행(06.11.24 ,FINSHING동)" xfId="20260" xr:uid="{00000000-0005-0000-0000-0000FA270000}"/>
    <cellStyle name="_적격(화산) _부별지_중간정산예정서-12065_탕정T8-PJT입찰내역서" xfId="20261" xr:uid="{00000000-0005-0000-0000-0000FB270000}"/>
    <cellStyle name="_적격(화산) _부별지_탕정T8-PJT입찰내역서" xfId="20262" xr:uid="{00000000-0005-0000-0000-0000FC270000}"/>
    <cellStyle name="_적격(화산) _부산남천동병원내역서(남일)" xfId="20263" xr:uid="{00000000-0005-0000-0000-0000FD270000}"/>
    <cellStyle name="_적격(화산) _부산남천동병원내역서(남일)_2도급내역(계약분)" xfId="20264" xr:uid="{00000000-0005-0000-0000-0000FE270000}"/>
    <cellStyle name="_적격(화산) _부산남천동병원내역서(남일)_2도급내역(계약분)_협조전" xfId="20265" xr:uid="{00000000-0005-0000-0000-0000FF270000}"/>
    <cellStyle name="_적격(화산) _부산남천동병원내역서(남일)_2도급내역(계약분)_협조전_협조전" xfId="20266" xr:uid="{00000000-0005-0000-0000-000000280000}"/>
    <cellStyle name="_적격(화산) _부산남천동병원내역서(남일)_공정표" xfId="20267" xr:uid="{00000000-0005-0000-0000-000001280000}"/>
    <cellStyle name="_적격(화산) _부산남천동병원내역서(남일)_공정표_협조전" xfId="20268" xr:uid="{00000000-0005-0000-0000-000002280000}"/>
    <cellStyle name="_적격(화산) _부산남천동병원내역서(남일)_공정표_협조전_협조전" xfId="20269" xr:uid="{00000000-0005-0000-0000-000003280000}"/>
    <cellStyle name="_적격(화산) _부산남천동병원내역서(남일)_세종회관입찰보고서" xfId="20270" xr:uid="{00000000-0005-0000-0000-000004280000}"/>
    <cellStyle name="_적격(화산) _부산남천동병원내역서(남일)_세종회관입찰보고서_협조전" xfId="20271" xr:uid="{00000000-0005-0000-0000-000005280000}"/>
    <cellStyle name="_적격(화산) _부산남천동병원내역서(남일)_세종회관입찰보고서_협조전_협조전" xfId="20272" xr:uid="{00000000-0005-0000-0000-000006280000}"/>
    <cellStyle name="_적격(화산) _부산남천동병원내역서(남일)_입찰보고서" xfId="20273" xr:uid="{00000000-0005-0000-0000-000007280000}"/>
    <cellStyle name="_적격(화산) _부산남천동병원내역서(남일)_입찰보고서_협조전" xfId="20274" xr:uid="{00000000-0005-0000-0000-000008280000}"/>
    <cellStyle name="_적격(화산) _부산남천동병원내역서(남일)_입찰보고서_협조전_협조전" xfId="20275" xr:uid="{00000000-0005-0000-0000-000009280000}"/>
    <cellStyle name="_적격(화산) _부산남천동병원내역서(남일)_협조전" xfId="20276" xr:uid="{00000000-0005-0000-0000-00000A280000}"/>
    <cellStyle name="_적격(화산) _부산남천동병원내역서(남일)_협조전_협조전" xfId="20277" xr:uid="{00000000-0005-0000-0000-00000B280000}"/>
    <cellStyle name="_적격(화산) _부천 소사" xfId="20278" xr:uid="{00000000-0005-0000-0000-00000C280000}"/>
    <cellStyle name="_적격(화산) _부천 소사 2차" xfId="20279" xr:uid="{00000000-0005-0000-0000-00000D280000}"/>
    <cellStyle name="_적격(화산) _부천 소사 2차_내역변경정리(시너스2007.08)" xfId="20280" xr:uid="{00000000-0005-0000-0000-00000E280000}"/>
    <cellStyle name="_적격(화산) _부천 소사 2차_내역변경정리(시너스2007.08)_내역변경정리(윤배열과장검토)-최종" xfId="20281" xr:uid="{00000000-0005-0000-0000-00000F280000}"/>
    <cellStyle name="_적격(화산) _부천 소사 2차_내역변경정리(카펠라)" xfId="20282" xr:uid="{00000000-0005-0000-0000-000010280000}"/>
    <cellStyle name="_적격(화산) _부천 소사 2차_내역변경정리(카펠라)_내역변경정리(윤배열과장검토)-최종" xfId="20283" xr:uid="{00000000-0005-0000-0000-000011280000}"/>
    <cellStyle name="_적격(화산) _부천 소사 2차_신사동업무시설빌딩분리" xfId="20284" xr:uid="{00000000-0005-0000-0000-000012280000}"/>
    <cellStyle name="_적격(화산) _부천 소사 2차_신사동업무시설빌딩분리_내역변경정리(시너스2007.08)" xfId="20285" xr:uid="{00000000-0005-0000-0000-000013280000}"/>
    <cellStyle name="_적격(화산) _부천 소사 2차_신사동업무시설빌딩분리_내역변경정리(시너스2007.08)_내역변경정리(윤배열과장검토)-최종" xfId="20286" xr:uid="{00000000-0005-0000-0000-000014280000}"/>
    <cellStyle name="_적격(화산) _부천 소사 2차_신사동업무시설빌딩분리_내역변경정리(카펠라)" xfId="20287" xr:uid="{00000000-0005-0000-0000-000015280000}"/>
    <cellStyle name="_적격(화산) _부천 소사 2차_신사동업무시설빌딩분리_내역변경정리(카펠라)_내역변경정리(윤배열과장검토)-최종" xfId="20288" xr:uid="{00000000-0005-0000-0000-000016280000}"/>
    <cellStyle name="_적격(화산) _부천 소사 2차_입찰견적서(제출)" xfId="20289" xr:uid="{00000000-0005-0000-0000-000017280000}"/>
    <cellStyle name="_적격(화산) _부천 소사 2차_입찰견적서(제출)_내역변경정리(시너스2007.08)" xfId="20290" xr:uid="{00000000-0005-0000-0000-000018280000}"/>
    <cellStyle name="_적격(화산) _부천 소사 2차_입찰견적서(제출)_내역변경정리(시너스2007.08)_내역변경정리(윤배열과장검토)-최종" xfId="20291" xr:uid="{00000000-0005-0000-0000-000019280000}"/>
    <cellStyle name="_적격(화산) _부천 소사 2차_입찰견적서(제출)_내역변경정리(카펠라)" xfId="20292" xr:uid="{00000000-0005-0000-0000-00001A280000}"/>
    <cellStyle name="_적격(화산) _부천 소사 2차_입찰견적서(제출)_내역변경정리(카펠라)_내역변경정리(윤배열과장검토)-최종" xfId="20293" xr:uid="{00000000-0005-0000-0000-00001B280000}"/>
    <cellStyle name="_적격(화산) _부천 소사 2차_입찰견적서(제출-세원NEGO)" xfId="20294" xr:uid="{00000000-0005-0000-0000-00001C280000}"/>
    <cellStyle name="_적격(화산) _부천 소사 2차_입찰견적서(제출-세원NEGO)_내역변경정리(시너스2007.08)" xfId="20295" xr:uid="{00000000-0005-0000-0000-00001D280000}"/>
    <cellStyle name="_적격(화산) _부천 소사 2차_입찰견적서(제출-세원NEGO)_내역변경정리(시너스2007.08)_내역변경정리(윤배열과장검토)-최종" xfId="20296" xr:uid="{00000000-0005-0000-0000-00001E280000}"/>
    <cellStyle name="_적격(화산) _부천 소사 2차_입찰견적서(제출-세원NEGO)_내역변경정리(카펠라)" xfId="20297" xr:uid="{00000000-0005-0000-0000-00001F280000}"/>
    <cellStyle name="_적격(화산) _부천 소사 2차_입찰견적서(제출-세원NEGO)_내역변경정리(카펠라)_내역변경정리(윤배열과장검토)-최종" xfId="20298" xr:uid="{00000000-0005-0000-0000-000020280000}"/>
    <cellStyle name="_적격(화산) _부천 소사 2차_입찰견적서(제출-수정)" xfId="20299" xr:uid="{00000000-0005-0000-0000-000021280000}"/>
    <cellStyle name="_적격(화산) _부천 소사 2차_입찰견적서(제출-수정)_내역변경정리(시너스2007.08)" xfId="20300" xr:uid="{00000000-0005-0000-0000-000022280000}"/>
    <cellStyle name="_적격(화산) _부천 소사 2차_입찰견적서(제출-수정)_내역변경정리(시너스2007.08)_내역변경정리(윤배열과장검토)-최종" xfId="20301" xr:uid="{00000000-0005-0000-0000-000023280000}"/>
    <cellStyle name="_적격(화산) _부천 소사 2차_입찰견적서(제출-수정)_내역변경정리(카펠라)" xfId="20302" xr:uid="{00000000-0005-0000-0000-000024280000}"/>
    <cellStyle name="_적격(화산) _부천 소사 2차_입찰견적서(제출-수정)_내역변경정리(카펠라)_내역변경정리(윤배열과장검토)-최종" xfId="20303" xr:uid="{00000000-0005-0000-0000-000025280000}"/>
    <cellStyle name="_적격(화산) _부천 소사_내역변경정리(시너스2007.08)" xfId="20304" xr:uid="{00000000-0005-0000-0000-000026280000}"/>
    <cellStyle name="_적격(화산) _부천 소사_내역변경정리(시너스2007.08)_내역변경정리(윤배열과장검토)-최종" xfId="20305" xr:uid="{00000000-0005-0000-0000-000027280000}"/>
    <cellStyle name="_적격(화산) _부천 소사_내역변경정리(카펠라)" xfId="20306" xr:uid="{00000000-0005-0000-0000-000028280000}"/>
    <cellStyle name="_적격(화산) _부천 소사_내역변경정리(카펠라)_내역변경정리(윤배열과장검토)-최종" xfId="20307" xr:uid="{00000000-0005-0000-0000-000029280000}"/>
    <cellStyle name="_적격(화산) _부천 소사_신사동업무시설빌딩분리" xfId="20308" xr:uid="{00000000-0005-0000-0000-00002A280000}"/>
    <cellStyle name="_적격(화산) _부천 소사_신사동업무시설빌딩분리_내역변경정리(시너스2007.08)" xfId="20309" xr:uid="{00000000-0005-0000-0000-00002B280000}"/>
    <cellStyle name="_적격(화산) _부천 소사_신사동업무시설빌딩분리_내역변경정리(시너스2007.08)_내역변경정리(윤배열과장검토)-최종" xfId="20310" xr:uid="{00000000-0005-0000-0000-00002C280000}"/>
    <cellStyle name="_적격(화산) _부천 소사_신사동업무시설빌딩분리_내역변경정리(카펠라)" xfId="20311" xr:uid="{00000000-0005-0000-0000-00002D280000}"/>
    <cellStyle name="_적격(화산) _부천 소사_신사동업무시설빌딩분리_내역변경정리(카펠라)_내역변경정리(윤배열과장검토)-최종" xfId="20312" xr:uid="{00000000-0005-0000-0000-00002E280000}"/>
    <cellStyle name="_적격(화산) _부천 소사_입찰견적서(제출)" xfId="20313" xr:uid="{00000000-0005-0000-0000-00002F280000}"/>
    <cellStyle name="_적격(화산) _부천 소사_입찰견적서(제출)_내역변경정리(시너스2007.08)" xfId="20314" xr:uid="{00000000-0005-0000-0000-000030280000}"/>
    <cellStyle name="_적격(화산) _부천 소사_입찰견적서(제출)_내역변경정리(시너스2007.08)_내역변경정리(윤배열과장검토)-최종" xfId="20315" xr:uid="{00000000-0005-0000-0000-000031280000}"/>
    <cellStyle name="_적격(화산) _부천 소사_입찰견적서(제출)_내역변경정리(카펠라)" xfId="20316" xr:uid="{00000000-0005-0000-0000-000032280000}"/>
    <cellStyle name="_적격(화산) _부천 소사_입찰견적서(제출)_내역변경정리(카펠라)_내역변경정리(윤배열과장검토)-최종" xfId="20317" xr:uid="{00000000-0005-0000-0000-000033280000}"/>
    <cellStyle name="_적격(화산) _부천 소사_입찰견적서(제출-세원NEGO)" xfId="20318" xr:uid="{00000000-0005-0000-0000-000034280000}"/>
    <cellStyle name="_적격(화산) _부천 소사_입찰견적서(제출-세원NEGO)_내역변경정리(시너스2007.08)" xfId="20319" xr:uid="{00000000-0005-0000-0000-000035280000}"/>
    <cellStyle name="_적격(화산) _부천 소사_입찰견적서(제출-세원NEGO)_내역변경정리(시너스2007.08)_내역변경정리(윤배열과장검토)-최종" xfId="20320" xr:uid="{00000000-0005-0000-0000-000036280000}"/>
    <cellStyle name="_적격(화산) _부천 소사_입찰견적서(제출-세원NEGO)_내역변경정리(카펠라)" xfId="20321" xr:uid="{00000000-0005-0000-0000-000037280000}"/>
    <cellStyle name="_적격(화산) _부천 소사_입찰견적서(제출-세원NEGO)_내역변경정리(카펠라)_내역변경정리(윤배열과장검토)-최종" xfId="20322" xr:uid="{00000000-0005-0000-0000-000038280000}"/>
    <cellStyle name="_적격(화산) _부천 소사_입찰견적서(제출-수정)" xfId="20323" xr:uid="{00000000-0005-0000-0000-000039280000}"/>
    <cellStyle name="_적격(화산) _부천 소사_입찰견적서(제출-수정)_내역변경정리(시너스2007.08)" xfId="20324" xr:uid="{00000000-0005-0000-0000-00003A280000}"/>
    <cellStyle name="_적격(화산) _부천 소사_입찰견적서(제출-수정)_내역변경정리(시너스2007.08)_내역변경정리(윤배열과장검토)-최종" xfId="20325" xr:uid="{00000000-0005-0000-0000-00003B280000}"/>
    <cellStyle name="_적격(화산) _부천 소사_입찰견적서(제출-수정)_내역변경정리(카펠라)" xfId="20326" xr:uid="{00000000-0005-0000-0000-00003C280000}"/>
    <cellStyle name="_적격(화산) _부천 소사_입찰견적서(제출-수정)_내역변경정리(카펠라)_내역변경정리(윤배열과장검토)-최종" xfId="20327" xr:uid="{00000000-0005-0000-0000-00003D280000}"/>
    <cellStyle name="_적격(화산) _부천실행내역서 (rev4 05.06.07)" xfId="20328" xr:uid="{00000000-0005-0000-0000-00003E280000}"/>
    <cellStyle name="_적격(화산) _부천실행내역서 최종(rev3 05.06.07)" xfId="20329" xr:uid="{00000000-0005-0000-0000-00003F280000}"/>
    <cellStyle name="_적격(화산) _부천실행내역서 최종(rev3 05.06.07)_부천실행내역서 최종(rev5 05.06.15)" xfId="20330" xr:uid="{00000000-0005-0000-0000-000040280000}"/>
    <cellStyle name="_적격(화산) _부천실행내역서 최종(rev3 05.06.07)_부천실행내역서 최종(rev5 05.06.15)_부천실행내역서 (rev4 05.06.07)" xfId="20331" xr:uid="{00000000-0005-0000-0000-000041280000}"/>
    <cellStyle name="_적격(화산) _부천종합터미널신축공사" xfId="20332" xr:uid="{00000000-0005-0000-0000-000042280000}"/>
    <cellStyle name="_적격(화산) _사전공사(토목본사검토) " xfId="3969" xr:uid="{00000000-0005-0000-0000-000043280000}"/>
    <cellStyle name="_적격(화산) _사전공사(토목본사검토) _BM(전기)-동남권-현대산업개발" xfId="3970" xr:uid="{00000000-0005-0000-0000-000044280000}"/>
    <cellStyle name="_적격(화산) _사전공사(토목본사검토) _송도파일" xfId="3971" xr:uid="{00000000-0005-0000-0000-000045280000}"/>
    <cellStyle name="_적격(화산) _사전공사(토목본사검토) _송도파일_BM(전기)-동남권-현대산업개발" xfId="3972" xr:uid="{00000000-0005-0000-0000-000046280000}"/>
    <cellStyle name="_적격(화산) _사전공사(토목본사검토) _일주파일" xfId="3973" xr:uid="{00000000-0005-0000-0000-000047280000}"/>
    <cellStyle name="_적격(화산) _사전공사(토목본사검토) _일주파일_BM(전기)-동남권-현대산업개발" xfId="3974" xr:uid="{00000000-0005-0000-0000-000048280000}"/>
    <cellStyle name="_적격(화산) _사전공사(토목본사검토) _파일공사" xfId="3975" xr:uid="{00000000-0005-0000-0000-000049280000}"/>
    <cellStyle name="_적격(화산) _사전공사(토목본사검토) _파일공사(30M)" xfId="3976" xr:uid="{00000000-0005-0000-0000-00004A280000}"/>
    <cellStyle name="_적격(화산) _사전공사(토목본사검토) _파일공사(30M)_BM(전기)-동남권-현대산업개발" xfId="3977" xr:uid="{00000000-0005-0000-0000-00004B280000}"/>
    <cellStyle name="_적격(화산) _사전공사(토목본사검토) _파일공사_BM(전기)-동남권-현대산업개발" xfId="3978" xr:uid="{00000000-0005-0000-0000-00004C280000}"/>
    <cellStyle name="_적격(화산) _사전공사(토목본사검토) _파일사전공사본사최종" xfId="3979" xr:uid="{00000000-0005-0000-0000-00004D280000}"/>
    <cellStyle name="_적격(화산) _사전공사(토목본사검토) _파일사전공사본사최종_BM(전기)-동남권-현대산업개발" xfId="3980" xr:uid="{00000000-0005-0000-0000-00004E280000}"/>
    <cellStyle name="_적격(화산) _사전공사(현장관리비,가설,철콘,설비)" xfId="20333" xr:uid="{00000000-0005-0000-0000-00004F280000}"/>
    <cellStyle name="_적격(화산) _사전공사(현장관리비,가설,철콘,설비)_부천실행내역서 (rev4 05.06.07)" xfId="20334" xr:uid="{00000000-0005-0000-0000-000050280000}"/>
    <cellStyle name="_적격(화산) _사전공사(현장관리비,가설,철콘,설비)_부천실행내역서 최종(rev3 05.06.07)" xfId="20335" xr:uid="{00000000-0005-0000-0000-000051280000}"/>
    <cellStyle name="_적격(화산) _사전공사(현장관리비,가설,철콘,설비)_부천실행내역서 최종(rev3 05.06.07)_부천실행내역서 최종(rev5 05.06.15)" xfId="20336" xr:uid="{00000000-0005-0000-0000-000052280000}"/>
    <cellStyle name="_적격(화산) _사전공사(현장관리비,가설,철콘,설비)_부천실행내역서 최종(rev3 05.06.07)_부천실행내역서 최종(rev5 05.06.15)_부천실행내역서 (rev4 05.06.07)" xfId="20337" xr:uid="{00000000-0005-0000-0000-000053280000}"/>
    <cellStyle name="_적격(화산) _사전공사(현장관리비,가설,철콘,설비)_준공정산메뉴얼(최종)" xfId="20338" xr:uid="{00000000-0005-0000-0000-000054280000}"/>
    <cellStyle name="_적격(화산) _사전공사(현장관리비,가설,철콘,설비)_준공정산메뉴얼(최종)_부천실행내역서 (rev4 05.06.07)" xfId="20339" xr:uid="{00000000-0005-0000-0000-000055280000}"/>
    <cellStyle name="_적격(화산) _사전공사(현장관리비,가설,철콘,설비)_준공정산메뉴얼(최종)_부천실행내역서 최종(rev3 05.06.07)" xfId="20340" xr:uid="{00000000-0005-0000-0000-000056280000}"/>
    <cellStyle name="_적격(화산) _사전공사(현장관리비,가설,철콘,설비)_준공정산메뉴얼(최종)_부천실행내역서 최종(rev3 05.06.07)_부천실행내역서 최종(rev5 05.06.15)" xfId="20341" xr:uid="{00000000-0005-0000-0000-000057280000}"/>
    <cellStyle name="_적격(화산) _사전공사(현장관리비,가설,철콘,설비)_준공정산메뉴얼(최종)_부천실행내역서 최종(rev3 05.06.07)_부천실행내역서 최종(rev5 05.06.15)_부천실행내역서 (rev4 05.06.07)" xfId="20342" xr:uid="{00000000-0005-0000-0000-000058280000}"/>
    <cellStyle name="_적격(화산) _산재보험케어센터 내역서" xfId="20343" xr:uid="{00000000-0005-0000-0000-000059280000}"/>
    <cellStyle name="_적격(화산) _산재보험케어센터(설비공내역)" xfId="20344" xr:uid="{00000000-0005-0000-0000-00005A280000}"/>
    <cellStyle name="_적격(화산) _설계" xfId="20345" xr:uid="{00000000-0005-0000-0000-00005B280000}"/>
    <cellStyle name="_적격(화산) _설계 (2)" xfId="20346" xr:uid="{00000000-0005-0000-0000-00005C280000}"/>
    <cellStyle name="_적격(화산) _설계 (2)_1차 실행예산" xfId="20347" xr:uid="{00000000-0005-0000-0000-00005D280000}"/>
    <cellStyle name="_적격(화산) _설계 (2)_1차 실행예산_A1-공사완료정산서" xfId="20348" xr:uid="{00000000-0005-0000-0000-00005E280000}"/>
    <cellStyle name="_적격(화산) _설계 (2)_1차 실행예산_LG전자 청주공장 증축공사(단가견적)" xfId="20349" xr:uid="{00000000-0005-0000-0000-00005F280000}"/>
    <cellStyle name="_적격(화산) _설계 (2)_1차 실행예산_TG-K1 PJT 가실행(06.11.24 ,FINSHING동)" xfId="20350" xr:uid="{00000000-0005-0000-0000-000060280000}"/>
    <cellStyle name="_적격(화산) _설계 (2)_1차 실행예산_탕정T8-PJT입찰내역서" xfId="20351" xr:uid="{00000000-0005-0000-0000-000061280000}"/>
    <cellStyle name="_적격(화산) _설계 (2)_1차 실행예산-1" xfId="20352" xr:uid="{00000000-0005-0000-0000-000062280000}"/>
    <cellStyle name="_적격(화산) _설계 (2)_1차 실행예산-1_A1-공사완료정산서" xfId="20353" xr:uid="{00000000-0005-0000-0000-000063280000}"/>
    <cellStyle name="_적격(화산) _설계 (2)_1차 실행예산-1_LG전자 청주공장 증축공사(단가견적)" xfId="20354" xr:uid="{00000000-0005-0000-0000-000064280000}"/>
    <cellStyle name="_적격(화산) _설계 (2)_1차 실행예산-1_TG-K1 PJT 가실행(06.11.24 ,FINSHING동)" xfId="20355" xr:uid="{00000000-0005-0000-0000-000065280000}"/>
    <cellStyle name="_적격(화산) _설계 (2)_1차 실행예산-1_탕정T8-PJT입찰내역서" xfId="20356" xr:uid="{00000000-0005-0000-0000-000066280000}"/>
    <cellStyle name="_적격(화산) _설계 (2)_2차 실행예산-1(2)" xfId="20357" xr:uid="{00000000-0005-0000-0000-000067280000}"/>
    <cellStyle name="_적격(화산) _설계 (2)_2차 실행예산-1(2)_A1-공사완료정산서" xfId="20358" xr:uid="{00000000-0005-0000-0000-000068280000}"/>
    <cellStyle name="_적격(화산) _설계 (2)_2차 실행예산-1(2)_LG전자 청주공장 증축공사(단가견적)" xfId="20359" xr:uid="{00000000-0005-0000-0000-000069280000}"/>
    <cellStyle name="_적격(화산) _설계 (2)_2차 실행예산-1(2)_TG-K1 PJT 가실행(06.11.24 ,FINSHING동)" xfId="20360" xr:uid="{00000000-0005-0000-0000-00006A280000}"/>
    <cellStyle name="_적격(화산) _설계 (2)_2차 실행예산-1(2)_탕정T8-PJT입찰내역서" xfId="20361" xr:uid="{00000000-0005-0000-0000-00006B280000}"/>
    <cellStyle name="_적격(화산) _설계 (2)_A1-공사완료정산서" xfId="20362" xr:uid="{00000000-0005-0000-0000-00006C280000}"/>
    <cellStyle name="_적격(화산) _설계 (2)_LG전자 청주공장 증축공사(단가견적)" xfId="20363" xr:uid="{00000000-0005-0000-0000-00006D280000}"/>
    <cellStyle name="_적격(화산) _설계 (2)_TG-K1 PJT 가실행(06.11.24 ,FINSHING동)" xfId="20364" xr:uid="{00000000-0005-0000-0000-00006E280000}"/>
    <cellStyle name="_적격(화산) _설계 (2)_인하대 하이테크센타 신축공사 (견적)" xfId="20365" xr:uid="{00000000-0005-0000-0000-00006F280000}"/>
    <cellStyle name="_적격(화산) _설계 (2)_인하대 하이테크센타 신축공사 (견적)_A1-공사완료정산서" xfId="20366" xr:uid="{00000000-0005-0000-0000-000070280000}"/>
    <cellStyle name="_적격(화산) _설계 (2)_인하대 하이테크센타 신축공사 (견적)_LG전자 청주공장 증축공사(단가견적)" xfId="20367" xr:uid="{00000000-0005-0000-0000-000071280000}"/>
    <cellStyle name="_적격(화산) _설계 (2)_인하대 하이테크센타 신축공사 (견적)_TG-K1 PJT 가실행(06.11.24 ,FINSHING동)" xfId="20368" xr:uid="{00000000-0005-0000-0000-000072280000}"/>
    <cellStyle name="_적격(화산) _설계 (2)_인하대 하이테크센타 신축공사 (견적)_탕정T8-PJT입찰내역서" xfId="20369" xr:uid="{00000000-0005-0000-0000-000073280000}"/>
    <cellStyle name="_적격(화산) _설계 (2)_인하대계약" xfId="20370" xr:uid="{00000000-0005-0000-0000-000074280000}"/>
    <cellStyle name="_적격(화산) _설계 (2)_인하대계약_A1-공사완료정산서" xfId="20371" xr:uid="{00000000-0005-0000-0000-000075280000}"/>
    <cellStyle name="_적격(화산) _설계 (2)_인하대계약_LG전자 청주공장 증축공사(단가견적)" xfId="20372" xr:uid="{00000000-0005-0000-0000-000076280000}"/>
    <cellStyle name="_적격(화산) _설계 (2)_인하대계약_TG-K1 PJT 가실행(06.11.24 ,FINSHING동)" xfId="20373" xr:uid="{00000000-0005-0000-0000-000077280000}"/>
    <cellStyle name="_적격(화산) _설계 (2)_인하대계약_탕정T8-PJT입찰내역서" xfId="20374" xr:uid="{00000000-0005-0000-0000-000078280000}"/>
    <cellStyle name="_적격(화산) _설계 (2)_중간정산예정서-12065" xfId="20375" xr:uid="{00000000-0005-0000-0000-000079280000}"/>
    <cellStyle name="_적격(화산) _설계 (2)_중간정산예정서-12065_A1-공사완료정산서" xfId="20376" xr:uid="{00000000-0005-0000-0000-00007A280000}"/>
    <cellStyle name="_적격(화산) _설계 (2)_중간정산예정서-12065_LG전자 청주공장 증축공사(단가견적)" xfId="20377" xr:uid="{00000000-0005-0000-0000-00007B280000}"/>
    <cellStyle name="_적격(화산) _설계 (2)_중간정산예정서-12065_TG-K1 PJT 가실행(06.11.24 ,FINSHING동)" xfId="20378" xr:uid="{00000000-0005-0000-0000-00007C280000}"/>
    <cellStyle name="_적격(화산) _설계 (2)_중간정산예정서-12065_탕정T8-PJT입찰내역서" xfId="20379" xr:uid="{00000000-0005-0000-0000-00007D280000}"/>
    <cellStyle name="_적격(화산) _설계 (2)_탕정T8-PJT입찰내역서" xfId="20380" xr:uid="{00000000-0005-0000-0000-00007E280000}"/>
    <cellStyle name="_적격(화산) _설계,실행,도급" xfId="20381" xr:uid="{00000000-0005-0000-0000-00007F280000}"/>
    <cellStyle name="_적격(화산) _설계,실행,도급_00_보고자료(1020)" xfId="20382" xr:uid="{00000000-0005-0000-0000-000080280000}"/>
    <cellStyle name="_적격(화산) _설계,실행,도급_2004년하반기토목운영계획(0813)" xfId="20383" xr:uid="{00000000-0005-0000-0000-000081280000}"/>
    <cellStyle name="_적격(화산) _설계,실행,도급_2004년하반기토목운영계획(0813)_00_보고자료(1020)" xfId="20384" xr:uid="{00000000-0005-0000-0000-000082280000}"/>
    <cellStyle name="_적격(화산) _설계,실행,도급_2004년하반기토목운영계획(0813)_전체배치도(공사현장)" xfId="20385" xr:uid="{00000000-0005-0000-0000-000083280000}"/>
    <cellStyle name="_적격(화산) _설계,실행,도급_전체배치도(공사현장)" xfId="20386" xr:uid="{00000000-0005-0000-0000-000084280000}"/>
    <cellStyle name="_적격(화산) _설계,실행,도급_착수보고서2-2" xfId="20387" xr:uid="{00000000-0005-0000-0000-000085280000}"/>
    <cellStyle name="_적격(화산) _설계,실행,도급_착수보고서2-2_00_보고자료(1020)" xfId="20388" xr:uid="{00000000-0005-0000-0000-000086280000}"/>
    <cellStyle name="_적격(화산) _설계,실행,도급_착수보고서2-2_2004년하반기토목운영계획(0813)" xfId="20389" xr:uid="{00000000-0005-0000-0000-000087280000}"/>
    <cellStyle name="_적격(화산) _설계,실행,도급_착수보고서2-2_2004년하반기토목운영계획(0813)_00_보고자료(1020)" xfId="20390" xr:uid="{00000000-0005-0000-0000-000088280000}"/>
    <cellStyle name="_적격(화산) _설계,실행,도급_착수보고서2-2_2004년하반기토목운영계획(0813)_전체배치도(공사현장)" xfId="20391" xr:uid="{00000000-0005-0000-0000-000089280000}"/>
    <cellStyle name="_적격(화산) _설계,실행,도급_착수보고서2-2_전체배치도(공사현장)" xfId="20392" xr:uid="{00000000-0005-0000-0000-00008A280000}"/>
    <cellStyle name="_적격(화산) _설계,실행,도급_착수보고서2-2_착수보고서(본사)" xfId="20393" xr:uid="{00000000-0005-0000-0000-00008B280000}"/>
    <cellStyle name="_적격(화산) _설계,실행,도급_착수보고서2-2_착수보고서(본사)_00_보고자료(1020)" xfId="20394" xr:uid="{00000000-0005-0000-0000-00008C280000}"/>
    <cellStyle name="_적격(화산) _설계,실행,도급_착수보고서2-2_착수보고서(본사)_2004년하반기토목운영계획(0813)" xfId="20395" xr:uid="{00000000-0005-0000-0000-00008D280000}"/>
    <cellStyle name="_적격(화산) _설계,실행,도급_착수보고서2-2_착수보고서(본사)_2004년하반기토목운영계획(0813)_00_보고자료(1020)" xfId="20396" xr:uid="{00000000-0005-0000-0000-00008E280000}"/>
    <cellStyle name="_적격(화산) _설계,실행,도급_착수보고서2-2_착수보고서(본사)_2004년하반기토목운영계획(0813)_전체배치도(공사현장)" xfId="20397" xr:uid="{00000000-0005-0000-0000-00008F280000}"/>
    <cellStyle name="_적격(화산) _설계,실행,도급_착수보고서2-2_착수보고서(본사)_전체배치도(공사현장)" xfId="20398" xr:uid="{00000000-0005-0000-0000-000090280000}"/>
    <cellStyle name="_적격(화산) _설계,실행,도급_착수보고서2-2_착수보고서1" xfId="20399" xr:uid="{00000000-0005-0000-0000-000091280000}"/>
    <cellStyle name="_적격(화산) _설계,실행,도급_착수보고서2-2_착수보고서1_00_보고자료(1020)" xfId="20400" xr:uid="{00000000-0005-0000-0000-000092280000}"/>
    <cellStyle name="_적격(화산) _설계,실행,도급_착수보고서2-2_착수보고서1_2004년하반기토목운영계획(0813)" xfId="20401" xr:uid="{00000000-0005-0000-0000-000093280000}"/>
    <cellStyle name="_적격(화산) _설계,실행,도급_착수보고서2-2_착수보고서1_2004년하반기토목운영계획(0813)_00_보고자료(1020)" xfId="20402" xr:uid="{00000000-0005-0000-0000-000094280000}"/>
    <cellStyle name="_적격(화산) _설계,실행,도급_착수보고서2-2_착수보고서1_2004년하반기토목운영계획(0813)_전체배치도(공사현장)" xfId="20403" xr:uid="{00000000-0005-0000-0000-000095280000}"/>
    <cellStyle name="_적격(화산) _설계,실행,도급_착수보고서2-2_착수보고서1_전체배치도(공사현장)" xfId="20404" xr:uid="{00000000-0005-0000-0000-000096280000}"/>
    <cellStyle name="_적격(화산) _설계,실행,도급_착수보고서2-2_평택공정표(2004-1)" xfId="20405" xr:uid="{00000000-0005-0000-0000-000097280000}"/>
    <cellStyle name="_적격(화산) _설계,실행,도급_착수보고서2-2_평택공정표(2004-1)_00_보고자료(1020)" xfId="20406" xr:uid="{00000000-0005-0000-0000-000098280000}"/>
    <cellStyle name="_적격(화산) _설계,실행,도급_착수보고서2-2_평택공정표(2004-1)_2004년하반기토목운영계획(0813)" xfId="20407" xr:uid="{00000000-0005-0000-0000-000099280000}"/>
    <cellStyle name="_적격(화산) _설계,실행,도급_착수보고서2-2_평택공정표(2004-1)_2004년하반기토목운영계획(0813)_00_보고자료(1020)" xfId="20408" xr:uid="{00000000-0005-0000-0000-00009A280000}"/>
    <cellStyle name="_적격(화산) _설계,실행,도급_착수보고서2-2_평택공정표(2004-1)_2004년하반기토목운영계획(0813)_전체배치도(공사현장)" xfId="20409" xr:uid="{00000000-0005-0000-0000-00009B280000}"/>
    <cellStyle name="_적격(화산) _설계,실행,도급_착수보고서2-2_평택공정표(2004-1)_전체배치도(공사현장)" xfId="20410" xr:uid="{00000000-0005-0000-0000-00009C280000}"/>
    <cellStyle name="_적격(화산) _설계_1차 실행예산" xfId="20411" xr:uid="{00000000-0005-0000-0000-00009D280000}"/>
    <cellStyle name="_적격(화산) _설계_1차 실행예산_A1-공사완료정산서" xfId="20412" xr:uid="{00000000-0005-0000-0000-00009E280000}"/>
    <cellStyle name="_적격(화산) _설계_1차 실행예산_LG전자 청주공장 증축공사(단가견적)" xfId="20413" xr:uid="{00000000-0005-0000-0000-00009F280000}"/>
    <cellStyle name="_적격(화산) _설계_1차 실행예산_TG-K1 PJT 가실행(06.11.24 ,FINSHING동)" xfId="20414" xr:uid="{00000000-0005-0000-0000-0000A0280000}"/>
    <cellStyle name="_적격(화산) _설계_1차 실행예산_탕정T8-PJT입찰내역서" xfId="20415" xr:uid="{00000000-0005-0000-0000-0000A1280000}"/>
    <cellStyle name="_적격(화산) _설계_1차 실행예산-1" xfId="20416" xr:uid="{00000000-0005-0000-0000-0000A2280000}"/>
    <cellStyle name="_적격(화산) _설계_1차 실행예산-1_A1-공사완료정산서" xfId="20417" xr:uid="{00000000-0005-0000-0000-0000A3280000}"/>
    <cellStyle name="_적격(화산) _설계_1차 실행예산-1_LG전자 청주공장 증축공사(단가견적)" xfId="20418" xr:uid="{00000000-0005-0000-0000-0000A4280000}"/>
    <cellStyle name="_적격(화산) _설계_1차 실행예산-1_TG-K1 PJT 가실행(06.11.24 ,FINSHING동)" xfId="20419" xr:uid="{00000000-0005-0000-0000-0000A5280000}"/>
    <cellStyle name="_적격(화산) _설계_1차 실행예산-1_탕정T8-PJT입찰내역서" xfId="20420" xr:uid="{00000000-0005-0000-0000-0000A6280000}"/>
    <cellStyle name="_적격(화산) _설계_2차 실행예산-1(2)" xfId="20421" xr:uid="{00000000-0005-0000-0000-0000A7280000}"/>
    <cellStyle name="_적격(화산) _설계_2차 실행예산-1(2)_A1-공사완료정산서" xfId="20422" xr:uid="{00000000-0005-0000-0000-0000A8280000}"/>
    <cellStyle name="_적격(화산) _설계_2차 실행예산-1(2)_LG전자 청주공장 증축공사(단가견적)" xfId="20423" xr:uid="{00000000-0005-0000-0000-0000A9280000}"/>
    <cellStyle name="_적격(화산) _설계_2차 실행예산-1(2)_TG-K1 PJT 가실행(06.11.24 ,FINSHING동)" xfId="20424" xr:uid="{00000000-0005-0000-0000-0000AA280000}"/>
    <cellStyle name="_적격(화산) _설계_2차 실행예산-1(2)_탕정T8-PJT입찰내역서" xfId="20425" xr:uid="{00000000-0005-0000-0000-0000AB280000}"/>
    <cellStyle name="_적격(화산) _설계_A1-공사완료정산서" xfId="20426" xr:uid="{00000000-0005-0000-0000-0000AC280000}"/>
    <cellStyle name="_적격(화산) _설계_LG전자 청주공장 증축공사(단가견적)" xfId="20427" xr:uid="{00000000-0005-0000-0000-0000AD280000}"/>
    <cellStyle name="_적격(화산) _설계_TG-K1 PJT 가실행(06.11.24 ,FINSHING동)" xfId="20428" xr:uid="{00000000-0005-0000-0000-0000AE280000}"/>
    <cellStyle name="_적격(화산) _설계_인하대 하이테크센타 신축공사 (견적)" xfId="20429" xr:uid="{00000000-0005-0000-0000-0000AF280000}"/>
    <cellStyle name="_적격(화산) _설계_인하대 하이테크센타 신축공사 (견적)_A1-공사완료정산서" xfId="20430" xr:uid="{00000000-0005-0000-0000-0000B0280000}"/>
    <cellStyle name="_적격(화산) _설계_인하대 하이테크센타 신축공사 (견적)_LG전자 청주공장 증축공사(단가견적)" xfId="20431" xr:uid="{00000000-0005-0000-0000-0000B1280000}"/>
    <cellStyle name="_적격(화산) _설계_인하대 하이테크센타 신축공사 (견적)_TG-K1 PJT 가실행(06.11.24 ,FINSHING동)" xfId="20432" xr:uid="{00000000-0005-0000-0000-0000B2280000}"/>
    <cellStyle name="_적격(화산) _설계_인하대 하이테크센타 신축공사 (견적)_탕정T8-PJT입찰내역서" xfId="20433" xr:uid="{00000000-0005-0000-0000-0000B3280000}"/>
    <cellStyle name="_적격(화산) _설계_인하대계약" xfId="20434" xr:uid="{00000000-0005-0000-0000-0000B4280000}"/>
    <cellStyle name="_적격(화산) _설계_인하대계약_A1-공사완료정산서" xfId="20435" xr:uid="{00000000-0005-0000-0000-0000B5280000}"/>
    <cellStyle name="_적격(화산) _설계_인하대계약_LG전자 청주공장 증축공사(단가견적)" xfId="20436" xr:uid="{00000000-0005-0000-0000-0000B6280000}"/>
    <cellStyle name="_적격(화산) _설계_인하대계약_TG-K1 PJT 가실행(06.11.24 ,FINSHING동)" xfId="20437" xr:uid="{00000000-0005-0000-0000-0000B7280000}"/>
    <cellStyle name="_적격(화산) _설계_인하대계약_탕정T8-PJT입찰내역서" xfId="20438" xr:uid="{00000000-0005-0000-0000-0000B8280000}"/>
    <cellStyle name="_적격(화산) _설계_중간정산예정서-12065" xfId="20439" xr:uid="{00000000-0005-0000-0000-0000B9280000}"/>
    <cellStyle name="_적격(화산) _설계_중간정산예정서-12065_A1-공사완료정산서" xfId="20440" xr:uid="{00000000-0005-0000-0000-0000BA280000}"/>
    <cellStyle name="_적격(화산) _설계_중간정산예정서-12065_LG전자 청주공장 증축공사(단가견적)" xfId="20441" xr:uid="{00000000-0005-0000-0000-0000BB280000}"/>
    <cellStyle name="_적격(화산) _설계_중간정산예정서-12065_TG-K1 PJT 가실행(06.11.24 ,FINSHING동)" xfId="20442" xr:uid="{00000000-0005-0000-0000-0000BC280000}"/>
    <cellStyle name="_적격(화산) _설계_중간정산예정서-12065_탕정T8-PJT입찰내역서" xfId="20443" xr:uid="{00000000-0005-0000-0000-0000BD280000}"/>
    <cellStyle name="_적격(화산) _설계_탕정T8-PJT입찰내역서" xfId="20444" xr:uid="{00000000-0005-0000-0000-0000BE280000}"/>
    <cellStyle name="_적격(화산) _세원정산서" xfId="20445" xr:uid="{00000000-0005-0000-0000-0000BF280000}"/>
    <cellStyle name="_적격(화산) _세원정산서_견적서 (토취장)" xfId="20446" xr:uid="{00000000-0005-0000-0000-0000C0280000}"/>
    <cellStyle name="_적격(화산) _세원정산서_견적서 (토취장)_광주차체전기(성전사제출)" xfId="20447" xr:uid="{00000000-0005-0000-0000-0000C1280000}"/>
    <cellStyle name="_적격(화산) _세원정산서_광주차체전기(성전사제출)" xfId="20448" xr:uid="{00000000-0005-0000-0000-0000C2280000}"/>
    <cellStyle name="_적격(화산) _송도파일" xfId="3981" xr:uid="{00000000-0005-0000-0000-0000C3280000}"/>
    <cellStyle name="_적격(화산) _송도파일_BM(전기)-동남권-현대산업개발" xfId="3982" xr:uid="{00000000-0005-0000-0000-0000C4280000}"/>
    <cellStyle name="_적격(화산) _송학하수품의(설계넣고)" xfId="20449" xr:uid="{00000000-0005-0000-0000-0000C5280000}"/>
    <cellStyle name="_적격(화산) _수량산출(사기성05)" xfId="20450" xr:uid="{00000000-0005-0000-0000-0000C6280000}"/>
    <cellStyle name="_적격(화산) _수량산출(사기성07)" xfId="20451" xr:uid="{00000000-0005-0000-0000-0000C7280000}"/>
    <cellStyle name="_적격(화산) _수출입은행" xfId="20452" xr:uid="{00000000-0005-0000-0000-0000C8280000}"/>
    <cellStyle name="_적격(화산) _수출입은행_내역변경정리(시너스2007.08)" xfId="20453" xr:uid="{00000000-0005-0000-0000-0000C9280000}"/>
    <cellStyle name="_적격(화산) _수출입은행_내역변경정리(시너스2007.08)_내역변경정리(윤배열과장검토)-최종" xfId="20454" xr:uid="{00000000-0005-0000-0000-0000CA280000}"/>
    <cellStyle name="_적격(화산) _수출입은행_내역변경정리(카펠라)" xfId="20455" xr:uid="{00000000-0005-0000-0000-0000CB280000}"/>
    <cellStyle name="_적격(화산) _수출입은행_내역변경정리(카펠라)_내역변경정리(윤배열과장검토)-최종" xfId="20456" xr:uid="{00000000-0005-0000-0000-0000CC280000}"/>
    <cellStyle name="_적격(화산) _수출입은행_신사동업무시설빌딩분리" xfId="20457" xr:uid="{00000000-0005-0000-0000-0000CD280000}"/>
    <cellStyle name="_적격(화산) _수출입은행_신사동업무시설빌딩분리_내역변경정리(시너스2007.08)" xfId="20458" xr:uid="{00000000-0005-0000-0000-0000CE280000}"/>
    <cellStyle name="_적격(화산) _수출입은행_신사동업무시설빌딩분리_내역변경정리(시너스2007.08)_내역변경정리(윤배열과장검토)-최종" xfId="20459" xr:uid="{00000000-0005-0000-0000-0000CF280000}"/>
    <cellStyle name="_적격(화산) _수출입은행_신사동업무시설빌딩분리_내역변경정리(카펠라)" xfId="20460" xr:uid="{00000000-0005-0000-0000-0000D0280000}"/>
    <cellStyle name="_적격(화산) _수출입은행_신사동업무시설빌딩분리_내역변경정리(카펠라)_내역변경정리(윤배열과장검토)-최종" xfId="20461" xr:uid="{00000000-0005-0000-0000-0000D1280000}"/>
    <cellStyle name="_적격(화산) _수출입은행_입찰견적서(제출)" xfId="20462" xr:uid="{00000000-0005-0000-0000-0000D2280000}"/>
    <cellStyle name="_적격(화산) _수출입은행_입찰견적서(제출)_내역변경정리(시너스2007.08)" xfId="20463" xr:uid="{00000000-0005-0000-0000-0000D3280000}"/>
    <cellStyle name="_적격(화산) _수출입은행_입찰견적서(제출)_내역변경정리(시너스2007.08)_내역변경정리(윤배열과장검토)-최종" xfId="20464" xr:uid="{00000000-0005-0000-0000-0000D4280000}"/>
    <cellStyle name="_적격(화산) _수출입은행_입찰견적서(제출)_내역변경정리(카펠라)" xfId="20465" xr:uid="{00000000-0005-0000-0000-0000D5280000}"/>
    <cellStyle name="_적격(화산) _수출입은행_입찰견적서(제출)_내역변경정리(카펠라)_내역변경정리(윤배열과장검토)-최종" xfId="20466" xr:uid="{00000000-0005-0000-0000-0000D6280000}"/>
    <cellStyle name="_적격(화산) _수출입은행_입찰견적서(제출-세원NEGO)" xfId="20467" xr:uid="{00000000-0005-0000-0000-0000D7280000}"/>
    <cellStyle name="_적격(화산) _수출입은행_입찰견적서(제출-세원NEGO)_내역변경정리(시너스2007.08)" xfId="20468" xr:uid="{00000000-0005-0000-0000-0000D8280000}"/>
    <cellStyle name="_적격(화산) _수출입은행_입찰견적서(제출-세원NEGO)_내역변경정리(시너스2007.08)_내역변경정리(윤배열과장검토)-최종" xfId="20469" xr:uid="{00000000-0005-0000-0000-0000D9280000}"/>
    <cellStyle name="_적격(화산) _수출입은행_입찰견적서(제출-세원NEGO)_내역변경정리(카펠라)" xfId="20470" xr:uid="{00000000-0005-0000-0000-0000DA280000}"/>
    <cellStyle name="_적격(화산) _수출입은행_입찰견적서(제출-세원NEGO)_내역변경정리(카펠라)_내역변경정리(윤배열과장검토)-최종" xfId="20471" xr:uid="{00000000-0005-0000-0000-0000DB280000}"/>
    <cellStyle name="_적격(화산) _수출입은행_입찰견적서(제출-수정)" xfId="20472" xr:uid="{00000000-0005-0000-0000-0000DC280000}"/>
    <cellStyle name="_적격(화산) _수출입은행_입찰견적서(제출-수정)_내역변경정리(시너스2007.08)" xfId="20473" xr:uid="{00000000-0005-0000-0000-0000DD280000}"/>
    <cellStyle name="_적격(화산) _수출입은행_입찰견적서(제출-수정)_내역변경정리(시너스2007.08)_내역변경정리(윤배열과장검토)-최종" xfId="20474" xr:uid="{00000000-0005-0000-0000-0000DE280000}"/>
    <cellStyle name="_적격(화산) _수출입은행_입찰견적서(제출-수정)_내역변경정리(카펠라)" xfId="20475" xr:uid="{00000000-0005-0000-0000-0000DF280000}"/>
    <cellStyle name="_적격(화산) _수출입은행_입찰견적서(제출-수정)_내역변경정리(카펠라)_내역변경정리(윤배열과장검토)-최종" xfId="20476" xr:uid="{00000000-0005-0000-0000-0000E0280000}"/>
    <cellStyle name="_적격(화산) _신사동업무시설빌딩분리" xfId="20477" xr:uid="{00000000-0005-0000-0000-0000E1280000}"/>
    <cellStyle name="_적격(화산) _신사동업무시설빌딩분리_내역변경정리(시너스2007.08)" xfId="20478" xr:uid="{00000000-0005-0000-0000-0000E2280000}"/>
    <cellStyle name="_적격(화산) _신사동업무시설빌딩분리_내역변경정리(시너스2007.08)_내역변경정리(윤배열과장검토)-최종" xfId="20479" xr:uid="{00000000-0005-0000-0000-0000E3280000}"/>
    <cellStyle name="_적격(화산) _신사동업무시설빌딩분리_내역변경정리(카펠라)" xfId="20480" xr:uid="{00000000-0005-0000-0000-0000E4280000}"/>
    <cellStyle name="_적격(화산) _신사동업무시설빌딩분리_내역변경정리(카펠라)_내역변경정리(윤배열과장검토)-최종" xfId="20481" xr:uid="{00000000-0005-0000-0000-0000E5280000}"/>
    <cellStyle name="_적격(화산) _실행" xfId="20482" xr:uid="{00000000-0005-0000-0000-0000E6280000}"/>
    <cellStyle name="_적격(화산) _실행_P5 WING2차도급내역서(061027)CDA,환경,최종" xfId="20483" xr:uid="{00000000-0005-0000-0000-0000E7280000}"/>
    <cellStyle name="_적격(화산) _실행_건설실행내역1221" xfId="20484" xr:uid="{00000000-0005-0000-0000-0000E8280000}"/>
    <cellStyle name="_적격(화산) _실행_건설실행내역1221_건설실행내역1222" xfId="20485" xr:uid="{00000000-0005-0000-0000-0000E9280000}"/>
    <cellStyle name="_적격(화산) _실행_엘지기공기성1차" xfId="20486" xr:uid="{00000000-0005-0000-0000-0000EA280000}"/>
    <cellStyle name="_적격(화산) _실행_엘지기공기성1차_건설실행내역1221" xfId="20487" xr:uid="{00000000-0005-0000-0000-0000EB280000}"/>
    <cellStyle name="_적격(화산) _실행_엘지기공기성1차_건설실행내역1221_건설실행내역1222" xfId="20488" xr:uid="{00000000-0005-0000-0000-0000EC280000}"/>
    <cellStyle name="_적격(화산) _실행_철골내역" xfId="20489" xr:uid="{00000000-0005-0000-0000-0000ED280000}"/>
    <cellStyle name="_적격(화산) _실행_철골내역_1차P5 WING 도급내역서(061027)변경전변경후" xfId="20490" xr:uid="{00000000-0005-0000-0000-0000EE280000}"/>
    <cellStyle name="_적격(화산) _실행_철골내역_1차최종P5 WING 도급내역서2" xfId="20491" xr:uid="{00000000-0005-0000-0000-0000EF280000}"/>
    <cellStyle name="_적격(화산) _실행_철골내역_1차최종P5 WING 도급내역서2-1변경" xfId="20492" xr:uid="{00000000-0005-0000-0000-0000F0280000}"/>
    <cellStyle name="_적격(화산) _실행_철골내역_1차최종P5 WING 도급내역서2변경" xfId="20493" xr:uid="{00000000-0005-0000-0000-0000F1280000}"/>
    <cellStyle name="_적격(화산) _실행_칠서 견적서(0831)" xfId="20494" xr:uid="{00000000-0005-0000-0000-0000F2280000}"/>
    <cellStyle name="_적격(화산) _실행예산최종" xfId="20495" xr:uid="{00000000-0005-0000-0000-0000F3280000}"/>
    <cellStyle name="_적격(화산) _실행예산최종_부천실행내역서 (rev4 05.06.07)" xfId="20496" xr:uid="{00000000-0005-0000-0000-0000F4280000}"/>
    <cellStyle name="_적격(화산) _실행예산최종_부천실행내역서 최종(rev3 05.06.07)" xfId="20497" xr:uid="{00000000-0005-0000-0000-0000F5280000}"/>
    <cellStyle name="_적격(화산) _실행예산최종_부천실행내역서 최종(rev3 05.06.07)_부천실행내역서 최종(rev5 05.06.15)" xfId="20498" xr:uid="{00000000-0005-0000-0000-0000F6280000}"/>
    <cellStyle name="_적격(화산) _실행예산최종_부천실행내역서 최종(rev3 05.06.07)_부천실행내역서 최종(rev5 05.06.15)_부천실행내역서 (rev4 05.06.07)" xfId="20499" xr:uid="{00000000-0005-0000-0000-0000F7280000}"/>
    <cellStyle name="_적격(화산) _실행예산최종_준공정산메뉴얼(최종)" xfId="20500" xr:uid="{00000000-0005-0000-0000-0000F8280000}"/>
    <cellStyle name="_적격(화산) _실행예산최종_준공정산메뉴얼(최종)_부천실행내역서 (rev4 05.06.07)" xfId="20501" xr:uid="{00000000-0005-0000-0000-0000F9280000}"/>
    <cellStyle name="_적격(화산) _실행예산최종_준공정산메뉴얼(최종)_부천실행내역서 최종(rev3 05.06.07)" xfId="20502" xr:uid="{00000000-0005-0000-0000-0000FA280000}"/>
    <cellStyle name="_적격(화산) _실행예산최종_준공정산메뉴얼(최종)_부천실행내역서 최종(rev3 05.06.07)_부천실행내역서 최종(rev5 05.06.15)" xfId="20503" xr:uid="{00000000-0005-0000-0000-0000FB280000}"/>
    <cellStyle name="_적격(화산) _실행예산최종_준공정산메뉴얼(최종)_부천실행내역서 최종(rev3 05.06.07)_부천실행내역서 최종(rev5 05.06.15)_부천실행내역서 (rev4 05.06.07)" xfId="20504" xr:uid="{00000000-0005-0000-0000-0000FC280000}"/>
    <cellStyle name="_적격(화산) _양산물금 특수구조물(고려개발)" xfId="20505" xr:uid="{00000000-0005-0000-0000-0000FD280000}"/>
    <cellStyle name="_적격(화산) _엘지기공기성1차" xfId="20506" xr:uid="{00000000-0005-0000-0000-0000FE280000}"/>
    <cellStyle name="_적격(화산) _엘지기공기성1차_건설실행내역1221" xfId="20507" xr:uid="{00000000-0005-0000-0000-0000FF280000}"/>
    <cellStyle name="_적격(화산) _엘지기공기성1차_건설실행내역1221_건설실행내역1222" xfId="20508" xr:uid="{00000000-0005-0000-0000-000000290000}"/>
    <cellStyle name="_적격(화산) _의정부" xfId="20509" xr:uid="{00000000-0005-0000-0000-000001290000}"/>
    <cellStyle name="_적격(화산) _의정부_건국대학교공내역1028" xfId="20510" xr:uid="{00000000-0005-0000-0000-000002290000}"/>
    <cellStyle name="_적격(화산) _의정부_건국대학교공내역1028_건국대학교공내역1028" xfId="20511" xr:uid="{00000000-0005-0000-0000-000003290000}"/>
    <cellStyle name="_적격(화산) _의정부_건국대학교공내역1028_건국대학교공내역1028_협조전" xfId="20512" xr:uid="{00000000-0005-0000-0000-000004290000}"/>
    <cellStyle name="_적격(화산) _의정부_건국대학교공내역1028_건국대학교공내역1028_협조전_협조전" xfId="20513" xr:uid="{00000000-0005-0000-0000-000005290000}"/>
    <cellStyle name="_적격(화산) _의정부_건국대학교공내역1028_협조전" xfId="20514" xr:uid="{00000000-0005-0000-0000-000006290000}"/>
    <cellStyle name="_적격(화산) _의정부_건국대학교공내역1028_협조전_협조전" xfId="20515" xr:uid="{00000000-0005-0000-0000-000007290000}"/>
    <cellStyle name="_적격(화산) _의정부_협조전" xfId="20516" xr:uid="{00000000-0005-0000-0000-000008290000}"/>
    <cellStyle name="_적격(화산) _의정부_협조전_협조전" xfId="20517" xr:uid="{00000000-0005-0000-0000-000009290000}"/>
    <cellStyle name="_적격(화산) _의정부성모병원" xfId="20518" xr:uid="{00000000-0005-0000-0000-00000A290000}"/>
    <cellStyle name="_적격(화산) _의정부성모병원_건국대학교공내역1028" xfId="20519" xr:uid="{00000000-0005-0000-0000-00000B290000}"/>
    <cellStyle name="_적격(화산) _의정부성모병원_건국대학교공내역1028_건국대학교공내역1028" xfId="20520" xr:uid="{00000000-0005-0000-0000-00000C290000}"/>
    <cellStyle name="_적격(화산) _의정부성모병원_건국대학교공내역1028_건국대학교공내역1028_협조전" xfId="20521" xr:uid="{00000000-0005-0000-0000-00000D290000}"/>
    <cellStyle name="_적격(화산) _의정부성모병원_건국대학교공내역1028_건국대학교공내역1028_협조전_협조전" xfId="20522" xr:uid="{00000000-0005-0000-0000-00000E290000}"/>
    <cellStyle name="_적격(화산) _의정부성모병원_건국대학교공내역1028_협조전" xfId="20523" xr:uid="{00000000-0005-0000-0000-00000F290000}"/>
    <cellStyle name="_적격(화산) _의정부성모병원_건국대학교공내역1028_협조전_협조전" xfId="20524" xr:uid="{00000000-0005-0000-0000-000010290000}"/>
    <cellStyle name="_적격(화산) _의정부성모병원_협조전" xfId="20525" xr:uid="{00000000-0005-0000-0000-000011290000}"/>
    <cellStyle name="_적격(화산) _의정부성모병원_협조전_협조전" xfId="20526" xr:uid="{00000000-0005-0000-0000-000012290000}"/>
    <cellStyle name="_적격(화산) _인하대 하이테크센타 신축공사 (견적)" xfId="20527" xr:uid="{00000000-0005-0000-0000-000013290000}"/>
    <cellStyle name="_적격(화산) _인하대 하이테크센타 신축공사 (견적)_A1-공사완료정산서" xfId="20528" xr:uid="{00000000-0005-0000-0000-000014290000}"/>
    <cellStyle name="_적격(화산) _인하대 하이테크센타 신축공사 (견적)_LG전자 청주공장 증축공사(단가견적)" xfId="20529" xr:uid="{00000000-0005-0000-0000-000015290000}"/>
    <cellStyle name="_적격(화산) _인하대 하이테크센타 신축공사 (견적)_TG-K1 PJT 가실행(06.11.24 ,FINSHING동)" xfId="20530" xr:uid="{00000000-0005-0000-0000-000016290000}"/>
    <cellStyle name="_적격(화산) _인하대 하이테크센타 신축공사 (견적)_탕정T8-PJT입찰내역서" xfId="20531" xr:uid="{00000000-0005-0000-0000-000017290000}"/>
    <cellStyle name="_적격(화산) _인하대계약" xfId="20532" xr:uid="{00000000-0005-0000-0000-000018290000}"/>
    <cellStyle name="_적격(화산) _인하대계약_A1-공사완료정산서" xfId="20533" xr:uid="{00000000-0005-0000-0000-000019290000}"/>
    <cellStyle name="_적격(화산) _인하대계약_LG전자 청주공장 증축공사(단가견적)" xfId="20534" xr:uid="{00000000-0005-0000-0000-00001A290000}"/>
    <cellStyle name="_적격(화산) _인하대계약_TG-K1 PJT 가실행(06.11.24 ,FINSHING동)" xfId="20535" xr:uid="{00000000-0005-0000-0000-00001B290000}"/>
    <cellStyle name="_적격(화산) _인하대계약_탕정T8-PJT입찰내역서" xfId="20536" xr:uid="{00000000-0005-0000-0000-00001C290000}"/>
    <cellStyle name="_적격(화산) _일보" xfId="20537" xr:uid="{00000000-0005-0000-0000-00001D290000}"/>
    <cellStyle name="_적격(화산) _일보_P5 WING2차도급내역서(061027)CDA,환경,최종" xfId="20538" xr:uid="{00000000-0005-0000-0000-00001E290000}"/>
    <cellStyle name="_적격(화산) _일보_건설실행내역1221" xfId="20539" xr:uid="{00000000-0005-0000-0000-00001F290000}"/>
    <cellStyle name="_적격(화산) _일보_건설실행내역1221_건설실행내역1222" xfId="20540" xr:uid="{00000000-0005-0000-0000-000020290000}"/>
    <cellStyle name="_적격(화산) _일보_실행" xfId="20541" xr:uid="{00000000-0005-0000-0000-000021290000}"/>
    <cellStyle name="_적격(화산) _일보_실행_P5 WING2차도급내역서(061027)CDA,환경,최종" xfId="20542" xr:uid="{00000000-0005-0000-0000-000022290000}"/>
    <cellStyle name="_적격(화산) _일보_실행_건설실행내역1221" xfId="20543" xr:uid="{00000000-0005-0000-0000-000023290000}"/>
    <cellStyle name="_적격(화산) _일보_실행_건설실행내역1221_건설실행내역1222" xfId="20544" xr:uid="{00000000-0005-0000-0000-000024290000}"/>
    <cellStyle name="_적격(화산) _일보_실행_엘지기공기성1차" xfId="20545" xr:uid="{00000000-0005-0000-0000-000025290000}"/>
    <cellStyle name="_적격(화산) _일보_실행_엘지기공기성1차_건설실행내역1221" xfId="20546" xr:uid="{00000000-0005-0000-0000-000026290000}"/>
    <cellStyle name="_적격(화산) _일보_실행_엘지기공기성1차_건설실행내역1221_건설실행내역1222" xfId="20547" xr:uid="{00000000-0005-0000-0000-000027290000}"/>
    <cellStyle name="_적격(화산) _일보_실행_철골내역" xfId="20548" xr:uid="{00000000-0005-0000-0000-000028290000}"/>
    <cellStyle name="_적격(화산) _일보_실행_철골내역_1차P5 WING 도급내역서(061027)변경전변경후" xfId="20549" xr:uid="{00000000-0005-0000-0000-000029290000}"/>
    <cellStyle name="_적격(화산) _일보_실행_철골내역_1차최종P5 WING 도급내역서2" xfId="20550" xr:uid="{00000000-0005-0000-0000-00002A290000}"/>
    <cellStyle name="_적격(화산) _일보_실행_철골내역_1차최종P5 WING 도급내역서2-1변경" xfId="20551" xr:uid="{00000000-0005-0000-0000-00002B290000}"/>
    <cellStyle name="_적격(화산) _일보_실행_철골내역_1차최종P5 WING 도급내역서2변경" xfId="20552" xr:uid="{00000000-0005-0000-0000-00002C290000}"/>
    <cellStyle name="_적격(화산) _일보_엘지기공기성1차" xfId="20553" xr:uid="{00000000-0005-0000-0000-00002D290000}"/>
    <cellStyle name="_적격(화산) _일보_엘지기공기성1차_건설실행내역1221_건설실행내역1222" xfId="20554" xr:uid="{00000000-0005-0000-0000-00002E290000}"/>
    <cellStyle name="_적격(화산) _일보_전도금노무비10월_P5 WING2차도급내역서(061027)CDA,환경,최종" xfId="20555" xr:uid="{00000000-0005-0000-0000-00002F290000}"/>
    <cellStyle name="_적격(화산) _일보_전도금노무비10월_건설실행내역1221" xfId="20556" xr:uid="{00000000-0005-0000-0000-000030290000}"/>
    <cellStyle name="_적격(화산) _일보_전도금노무비10월_건설실행내역1221_건설실행내역1222" xfId="20557" xr:uid="{00000000-0005-0000-0000-000031290000}"/>
    <cellStyle name="_적격(화산) _일보_전도금노무비10월_실행" xfId="20558" xr:uid="{00000000-0005-0000-0000-000032290000}"/>
    <cellStyle name="_적격(화산) _일보_전도금노무비10월_실행_P5 WING2차도급내역서(061027)CDA,환경,최종" xfId="20559" xr:uid="{00000000-0005-0000-0000-000033290000}"/>
    <cellStyle name="_적격(화산) _일보_전도금노무비10월_실행_건설실행내역1221" xfId="20560" xr:uid="{00000000-0005-0000-0000-000034290000}"/>
    <cellStyle name="_적격(화산) _일보_전도금노무비10월_실행_건설실행내역1221_건설실행내역1222" xfId="20561" xr:uid="{00000000-0005-0000-0000-000035290000}"/>
    <cellStyle name="_적격(화산) _일보_전도금노무비10월_실행_엘지기공기성1차" xfId="20562" xr:uid="{00000000-0005-0000-0000-000036290000}"/>
    <cellStyle name="_적격(화산) _일보_전도금노무비10월_실행_엘지기공기성1차_건설실행내역1221" xfId="20563" xr:uid="{00000000-0005-0000-0000-000037290000}"/>
    <cellStyle name="_적격(화산) _일보_전도금노무비10월_실행_엘지기공기성1차_건설실행내역1221_건설실행내역1222" xfId="20564" xr:uid="{00000000-0005-0000-0000-000038290000}"/>
    <cellStyle name="_적격(화산) _일보_전도금노무비10월_실행_철골내역" xfId="20565" xr:uid="{00000000-0005-0000-0000-000039290000}"/>
    <cellStyle name="_적격(화산) _일보_전도금노무비10월_실행_철골내역_1차P5 WING 도급내역서(061027)변경전변경후" xfId="20566" xr:uid="{00000000-0005-0000-0000-00003A290000}"/>
    <cellStyle name="_적격(화산) _일보_전도금노무비10월_실행_철골내역_1차최종P5 WING 도급내역서2" xfId="20567" xr:uid="{00000000-0005-0000-0000-00003B290000}"/>
    <cellStyle name="_적격(화산) _일보_전도금노무비10월_실행_철골내역_1차최종P5 WING 도급내역서2-1변경" xfId="20568" xr:uid="{00000000-0005-0000-0000-00003C290000}"/>
    <cellStyle name="_적격(화산) _일보_전도금노무비10월_실행_철골내역_1차최종P5 WING 도급내역서2변경" xfId="20569" xr:uid="{00000000-0005-0000-0000-00003D290000}"/>
    <cellStyle name="_적격(화산) _일보_전도금노무비10월_실행_칠서 견적서(0831)" xfId="20570" xr:uid="{00000000-0005-0000-0000-00003E290000}"/>
    <cellStyle name="_적격(화산) _일보_전도금노무비10월_엘지기공기성1차" xfId="20571" xr:uid="{00000000-0005-0000-0000-00003F290000}"/>
    <cellStyle name="_적격(화산) _일보_전도금노무비10월_엘지기공기성1차_건설실행내역1221" xfId="20572" xr:uid="{00000000-0005-0000-0000-000040290000}"/>
    <cellStyle name="_적격(화산) _일보_전도금노무비10월_엘지기공기성1차_건설실행내역1221_건설실행내역1222" xfId="20573" xr:uid="{00000000-0005-0000-0000-000041290000}"/>
    <cellStyle name="_적격(화산) _일보_전도금노무비10월_철골내역" xfId="20574" xr:uid="{00000000-0005-0000-0000-000042290000}"/>
    <cellStyle name="_적격(화산) _일보_전도금노무비10월_철골내역_1차P5 WING 도급내역서(061027)변경전변경후" xfId="20575" xr:uid="{00000000-0005-0000-0000-000043290000}"/>
    <cellStyle name="_적격(화산) _일보_전도금노무비10월_철골내역_1차최종P5 WING 도급내역서2" xfId="20576" xr:uid="{00000000-0005-0000-0000-000044290000}"/>
    <cellStyle name="_적격(화산) _일보_전도금노무비10월_철골내역_1차최종P5 WING 도급내역서2-1변경" xfId="20577" xr:uid="{00000000-0005-0000-0000-000045290000}"/>
    <cellStyle name="_적격(화산) _일보_전도금노무비10월_철골내역_1차최종P5 WING 도급내역서2변경" xfId="20578" xr:uid="{00000000-0005-0000-0000-000046290000}"/>
    <cellStyle name="_적격(화산) _일보_전도금노무비10월_칠서 견적서(0831)" xfId="20579" xr:uid="{00000000-0005-0000-0000-000047290000}"/>
    <cellStyle name="_적격(화산) _일보_철골내역" xfId="20580" xr:uid="{00000000-0005-0000-0000-000048290000}"/>
    <cellStyle name="_적격(화산) _일보_철골내역_1차P5 WING 도급내역서(061027)변경전변경후" xfId="20581" xr:uid="{00000000-0005-0000-0000-000049290000}"/>
    <cellStyle name="_적격(화산) _일보_철골내역_1차최종P5 WING 도급내역서2-1변경" xfId="20582" xr:uid="{00000000-0005-0000-0000-00004A290000}"/>
    <cellStyle name="_적격(화산) _일보_칠서 견적서(0831)" xfId="20583" xr:uid="{00000000-0005-0000-0000-00004B290000}"/>
    <cellStyle name="_적격(화산) _일주파일_BM(전기)-동남권-현대산업개발" xfId="3983" xr:uid="{00000000-0005-0000-0000-00004C290000}"/>
    <cellStyle name="_적격(화산) _입찰 (2)_1차 실행예산" xfId="20584" xr:uid="{00000000-0005-0000-0000-00004D290000}"/>
    <cellStyle name="_적격(화산) _입찰 (2)_1차 실행예산_A1-공사완료정산서" xfId="20585" xr:uid="{00000000-0005-0000-0000-00004E290000}"/>
    <cellStyle name="_적격(화산) _입찰 (2)_1차 실행예산_LG전자 청주공장 증축공사(단가견적)" xfId="20586" xr:uid="{00000000-0005-0000-0000-00004F290000}"/>
    <cellStyle name="_적격(화산) _입찰 (2)_1차 실행예산_TG-K1 PJT 가실행(06.11.24 ,FINSHING동)" xfId="20587" xr:uid="{00000000-0005-0000-0000-000050290000}"/>
    <cellStyle name="_적격(화산) _입찰 (2)_1차 실행예산-1" xfId="20588" xr:uid="{00000000-0005-0000-0000-000051290000}"/>
    <cellStyle name="_적격(화산) _입찰 (2)_1차 실행예산-1_LG전자 청주공장 증축공사(단가견적)" xfId="20589" xr:uid="{00000000-0005-0000-0000-000052290000}"/>
    <cellStyle name="_적격(화산) _입찰 (2)_1차 실행예산-1_탕정T8-PJT입찰내역서" xfId="20590" xr:uid="{00000000-0005-0000-0000-000053290000}"/>
    <cellStyle name="_적격(화산) _입찰 (2)_2차 실행예산-1(2)_A1-공사완료정산서" xfId="20591" xr:uid="{00000000-0005-0000-0000-000054290000}"/>
    <cellStyle name="_적격(화산) _입찰 (2)_2차 실행예산-1(2)_TG-K1 PJT 가실행(06.11.24 ,FINSHING동)" xfId="20592" xr:uid="{00000000-0005-0000-0000-000055290000}"/>
    <cellStyle name="_적격(화산) _입찰 (2)_A1-공사완료정산서" xfId="20593" xr:uid="{00000000-0005-0000-0000-000056290000}"/>
    <cellStyle name="_적격(화산) _입찰 (2)_TG-K1 PJT 가실행(06.11.24 ,FINSHING동)" xfId="20594" xr:uid="{00000000-0005-0000-0000-000057290000}"/>
    <cellStyle name="_적격(화산) _입찰 (2)_인하대 하이테크센타 신축공사 (견적)_A1-공사완료정산서" xfId="20595" xr:uid="{00000000-0005-0000-0000-000058290000}"/>
    <cellStyle name="_적격(화산) _입찰 (2)_인하대 하이테크센타 신축공사 (견적)_TG-K1 PJT 가실행(06.11.24 ,FINSHING동)" xfId="20596" xr:uid="{00000000-0005-0000-0000-000059290000}"/>
    <cellStyle name="_적격(화산) _입찰 (2)_인하대계약" xfId="20597" xr:uid="{00000000-0005-0000-0000-00005A290000}"/>
    <cellStyle name="_적격(화산) _입찰 (2)_인하대계약_LG전자 청주공장 증축공사(단가견적)" xfId="20598" xr:uid="{00000000-0005-0000-0000-00005B290000}"/>
    <cellStyle name="_적격(화산) _입찰 (2)_인하대계약_탕정T8-PJT입찰내역서" xfId="20599" xr:uid="{00000000-0005-0000-0000-00005C290000}"/>
    <cellStyle name="_적격(화산) _입찰 (2)_중간정산예정서-12065_A1-공사완료정산서" xfId="20600" xr:uid="{00000000-0005-0000-0000-00005D290000}"/>
    <cellStyle name="_적격(화산) _입찰 (2)_중간정산예정서-12065_TG-K1 PJT 가실행(06.11.24 ,FINSHING동)" xfId="20601" xr:uid="{00000000-0005-0000-0000-00005E290000}"/>
    <cellStyle name="_적격(화산) _입찰 (2)_탕정T8-PJT입찰내역서" xfId="20602" xr:uid="{00000000-0005-0000-0000-00005F290000}"/>
    <cellStyle name="_적격(화산) _입찰견적서(제출)_내역변경정리(시너스2007.08)" xfId="20603" xr:uid="{00000000-0005-0000-0000-000060290000}"/>
    <cellStyle name="_적격(화산) _입찰견적서(제출)_내역변경정리(카펠라)" xfId="20604" xr:uid="{00000000-0005-0000-0000-000061290000}"/>
    <cellStyle name="_적격(화산) _입찰견적서(제출-세원NEGO)" xfId="20605" xr:uid="{00000000-0005-0000-0000-000062290000}"/>
    <cellStyle name="_적격(화산) _입찰견적서(제출-세원NEGO)_내역변경정리(시너스2007.08)_내역변경정리(윤배열과장검토)-최종" xfId="20606" xr:uid="{00000000-0005-0000-0000-000063290000}"/>
    <cellStyle name="_적격(화산) _입찰견적서(제출-세원NEGO)_내역변경정리(카펠라)_내역변경정리(윤배열과장검토)-최종" xfId="20607" xr:uid="{00000000-0005-0000-0000-000064290000}"/>
    <cellStyle name="_적격(화산) _입찰견적서(제출-수정)_내역변경정리(시너스2007.08)" xfId="20608" xr:uid="{00000000-0005-0000-0000-000065290000}"/>
    <cellStyle name="_적격(화산) _입찰견적서(제출-수정)_내역변경정리(카펠라)" xfId="20609" xr:uid="{00000000-0005-0000-0000-000066290000}"/>
    <cellStyle name="_적격(화산) _적십집행" xfId="20610" xr:uid="{00000000-0005-0000-0000-000067290000}"/>
    <cellStyle name="_적격(화산) _전도금노무비-1_P5 WING2차도급내역서(061027)CDA,환경,최종" xfId="20611" xr:uid="{00000000-0005-0000-0000-000068290000}"/>
    <cellStyle name="_적격(화산) _전도금노무비-1_건설실행내역1221_건설실행내역1222" xfId="20612" xr:uid="{00000000-0005-0000-0000-000069290000}"/>
    <cellStyle name="_적격(화산) _전도금노무비-1_실행" xfId="20613" xr:uid="{00000000-0005-0000-0000-00006A290000}"/>
    <cellStyle name="_적격(화산) _전도금노무비-1_실행_P5 WING2차도급내역서(061027)CDA,환경,최종" xfId="20614" xr:uid="{00000000-0005-0000-0000-00006B290000}"/>
    <cellStyle name="_적격(화산) _전도금노무비-1_실행_건설실행내역1221" xfId="20615" xr:uid="{00000000-0005-0000-0000-00006C290000}"/>
    <cellStyle name="_적격(화산) _전도금노무비-1_실행_건설실행내역1221_건설실행내역1222" xfId="20616" xr:uid="{00000000-0005-0000-0000-00006D290000}"/>
    <cellStyle name="_적격(화산) _전도금노무비-1_실행_엘지기공기성1차" xfId="20617" xr:uid="{00000000-0005-0000-0000-00006E290000}"/>
    <cellStyle name="_적격(화산) _전도금노무비-1_실행_엘지기공기성1차_건설실행내역1221" xfId="20618" xr:uid="{00000000-0005-0000-0000-00006F290000}"/>
    <cellStyle name="_적격(화산) _전도금노무비-1_실행_엘지기공기성1차_건설실행내역1221_건설실행내역1222" xfId="20619" xr:uid="{00000000-0005-0000-0000-000070290000}"/>
    <cellStyle name="_적격(화산) _전도금노무비-1_실행_철골내역" xfId="20620" xr:uid="{00000000-0005-0000-0000-000071290000}"/>
    <cellStyle name="_적격(화산) _전도금노무비-1_실행_철골내역_1차P5 WING 도급내역서(061027)변경전변경후" xfId="20621" xr:uid="{00000000-0005-0000-0000-000072290000}"/>
    <cellStyle name="_적격(화산) _전도금노무비-1_실행_철골내역_1차최종P5 WING 도급내역서2" xfId="20622" xr:uid="{00000000-0005-0000-0000-000073290000}"/>
    <cellStyle name="_적격(화산) _전도금노무비-1_실행_철골내역_1차최종P5 WING 도급내역서2-1변경" xfId="20623" xr:uid="{00000000-0005-0000-0000-000074290000}"/>
    <cellStyle name="_적격(화산) _전도금노무비-1_실행_철골내역_1차최종P5 WING 도급내역서2변경" xfId="20624" xr:uid="{00000000-0005-0000-0000-000075290000}"/>
    <cellStyle name="_적격(화산) _전도금노무비-1_실행_칠서 견적서(0831)" xfId="20625" xr:uid="{00000000-0005-0000-0000-000076290000}"/>
    <cellStyle name="_적격(화산) _전도금노무비-1_엘지기공기성1차" xfId="20626" xr:uid="{00000000-0005-0000-0000-000077290000}"/>
    <cellStyle name="_적격(화산) _전도금노무비-1_엘지기공기성1차_건설실행내역1221" xfId="20627" xr:uid="{00000000-0005-0000-0000-000078290000}"/>
    <cellStyle name="_적격(화산) _전도금노무비-1_엘지기공기성1차_건설실행내역1221_건설실행내역1222" xfId="20628" xr:uid="{00000000-0005-0000-0000-000079290000}"/>
    <cellStyle name="_적격(화산) _전도금노무비-1_전도금노무비10월" xfId="20629" xr:uid="{00000000-0005-0000-0000-00007A290000}"/>
    <cellStyle name="_적격(화산) _전도금노무비-1_전도금노무비10월_P5 WING2차도급내역서(061027)CDA,환경,최종" xfId="20630" xr:uid="{00000000-0005-0000-0000-00007B290000}"/>
    <cellStyle name="_적격(화산) _전도금노무비-1_전도금노무비10월_건설실행내역1221" xfId="20631" xr:uid="{00000000-0005-0000-0000-00007C290000}"/>
    <cellStyle name="_적격(화산) _전도금노무비-1_전도금노무비10월_건설실행내역1221_건설실행내역1222" xfId="20632" xr:uid="{00000000-0005-0000-0000-00007D290000}"/>
    <cellStyle name="_적격(화산) _전도금노무비-1_전도금노무비10월_실행" xfId="20633" xr:uid="{00000000-0005-0000-0000-00007E290000}"/>
    <cellStyle name="_적격(화산) _전도금노무비-1_전도금노무비10월_실행_P5 WING2차도급내역서(061027)CDA,환경,최종" xfId="20634" xr:uid="{00000000-0005-0000-0000-00007F290000}"/>
    <cellStyle name="_적격(화산) _전도금노무비-1_전도금노무비10월_실행_건설실행내역1221" xfId="20635" xr:uid="{00000000-0005-0000-0000-000080290000}"/>
    <cellStyle name="_적격(화산) _전도금노무비-1_전도금노무비10월_실행_건설실행내역1221_건설실행내역1222" xfId="20636" xr:uid="{00000000-0005-0000-0000-000081290000}"/>
    <cellStyle name="_적격(화산) _전도금노무비-1_전도금노무비10월_실행_엘지기공기성1차" xfId="20637" xr:uid="{00000000-0005-0000-0000-000082290000}"/>
    <cellStyle name="_적격(화산) _전도금노무비-1_전도금노무비10월_실행_엘지기공기성1차_건설실행내역1221" xfId="20638" xr:uid="{00000000-0005-0000-0000-000083290000}"/>
    <cellStyle name="_적격(화산) _전도금노무비-1_전도금노무비10월_실행_엘지기공기성1차_건설실행내역1221_건설실행내역1222" xfId="20639" xr:uid="{00000000-0005-0000-0000-000084290000}"/>
    <cellStyle name="_적격(화산) _전도금노무비-1_전도금노무비10월_실행_철골내역" xfId="20640" xr:uid="{00000000-0005-0000-0000-000085290000}"/>
    <cellStyle name="_적격(화산) _전도금노무비-1_전도금노무비10월_실행_철골내역_1차P5 WING 도급내역서(061027)변경전변경후" xfId="20641" xr:uid="{00000000-0005-0000-0000-000086290000}"/>
    <cellStyle name="_적격(화산) _전도금노무비-1_전도금노무비10월_실행_철골내역_1차최종P5 WING 도급내역서2" xfId="20642" xr:uid="{00000000-0005-0000-0000-000087290000}"/>
    <cellStyle name="_적격(화산) _전도금노무비-1_전도금노무비10월_실행_철골내역_1차최종P5 WING 도급내역서2-1변경" xfId="20643" xr:uid="{00000000-0005-0000-0000-000088290000}"/>
    <cellStyle name="_적격(화산) _전도금노무비-1_전도금노무비10월_실행_철골내역_1차최종P5 WING 도급내역서2변경" xfId="20644" xr:uid="{00000000-0005-0000-0000-000089290000}"/>
    <cellStyle name="_적격(화산) _전도금노무비-1_전도금노무비10월_실행_칠서 견적서(0831)" xfId="20645" xr:uid="{00000000-0005-0000-0000-00008A290000}"/>
    <cellStyle name="_적격(화산) _전도금노무비-1_전도금노무비10월_엘지기공기성1차" xfId="20646" xr:uid="{00000000-0005-0000-0000-00008B290000}"/>
    <cellStyle name="_적격(화산) _전도금노무비-1_전도금노무비10월_엘지기공기성1차_건설실행내역1221" xfId="20647" xr:uid="{00000000-0005-0000-0000-00008C290000}"/>
    <cellStyle name="_적격(화산) _전도금노무비-1_전도금노무비10월_엘지기공기성1차_건설실행내역1221_건설실행내역1222" xfId="20648" xr:uid="{00000000-0005-0000-0000-00008D290000}"/>
    <cellStyle name="_적격(화산) _전도금노무비-1_전도금노무비10월_철골내역" xfId="20649" xr:uid="{00000000-0005-0000-0000-00008E290000}"/>
    <cellStyle name="_적격(화산) _전도금노무비-1_전도금노무비10월_철골내역_1차P5 WING 도급내역서(061027)변경전변경후" xfId="20650" xr:uid="{00000000-0005-0000-0000-00008F290000}"/>
    <cellStyle name="_적격(화산) _전도금노무비-1_전도금노무비10월_철골내역_1차최종P5 WING 도급내역서2" xfId="20651" xr:uid="{00000000-0005-0000-0000-000090290000}"/>
    <cellStyle name="_적격(화산) _전도금노무비-1_전도금노무비10월_철골내역_1차최종P5 WING 도급내역서2-1변경" xfId="20652" xr:uid="{00000000-0005-0000-0000-000091290000}"/>
    <cellStyle name="_적격(화산) _전도금노무비-1_전도금노무비10월_철골내역_1차최종P5 WING 도급내역서2변경" xfId="20653" xr:uid="{00000000-0005-0000-0000-000092290000}"/>
    <cellStyle name="_적격(화산) _전도금노무비-1_전도금노무비10월_칠서 견적서(0831)" xfId="20654" xr:uid="{00000000-0005-0000-0000-000093290000}"/>
    <cellStyle name="_적격(화산) _전도금노무비-1_철골내역" xfId="20655" xr:uid="{00000000-0005-0000-0000-000094290000}"/>
    <cellStyle name="_적격(화산) _전도금노무비-1_철골내역_1차P5 WING 도급내역서(061027)변경전변경후" xfId="20656" xr:uid="{00000000-0005-0000-0000-000095290000}"/>
    <cellStyle name="_적격(화산) _전도금노무비-1_철골내역_1차최종P5 WING 도급내역서2" xfId="20657" xr:uid="{00000000-0005-0000-0000-000096290000}"/>
    <cellStyle name="_적격(화산) _전도금노무비-1_철골내역_1차최종P5 WING 도급내역서2-1변경" xfId="20658" xr:uid="{00000000-0005-0000-0000-000097290000}"/>
    <cellStyle name="_적격(화산) _전도금노무비-1_철골내역_1차최종P5 WING 도급내역서2변경" xfId="20659" xr:uid="{00000000-0005-0000-0000-000098290000}"/>
    <cellStyle name="_적격(화산) _전도금노무비-1_칠서 견적서(0831)" xfId="20660" xr:uid="{00000000-0005-0000-0000-000099290000}"/>
    <cellStyle name="_적격(화산) _전도금노무비-2" xfId="20661" xr:uid="{00000000-0005-0000-0000-00009A290000}"/>
    <cellStyle name="_적격(화산) _전도금노무비-2_P5 WING2차도급내역서(061027)CDA,환경,최종" xfId="20662" xr:uid="{00000000-0005-0000-0000-00009B290000}"/>
    <cellStyle name="_적격(화산) _전도금노무비-2_건설실행내역1221" xfId="20663" xr:uid="{00000000-0005-0000-0000-00009C290000}"/>
    <cellStyle name="_적격(화산) _전도금노무비-2_건설실행내역1221_건설실행내역1222" xfId="20664" xr:uid="{00000000-0005-0000-0000-00009D290000}"/>
    <cellStyle name="_적격(화산) _전도금노무비-2_실행" xfId="20665" xr:uid="{00000000-0005-0000-0000-00009E290000}"/>
    <cellStyle name="_적격(화산) _전도금노무비-2_실행_P5 WING2차도급내역서(061027)CDA,환경,최종" xfId="20666" xr:uid="{00000000-0005-0000-0000-00009F290000}"/>
    <cellStyle name="_적격(화산) _전도금노무비-2_실행_건설실행내역1221" xfId="20667" xr:uid="{00000000-0005-0000-0000-0000A0290000}"/>
    <cellStyle name="_적격(화산) _전도금노무비-2_실행_건설실행내역1221_건설실행내역1222" xfId="20668" xr:uid="{00000000-0005-0000-0000-0000A1290000}"/>
    <cellStyle name="_적격(화산) _전도금노무비-2_실행_엘지기공기성1차" xfId="20669" xr:uid="{00000000-0005-0000-0000-0000A2290000}"/>
    <cellStyle name="_적격(화산) _전도금노무비-2_실행_엘지기공기성1차_건설실행내역1221" xfId="20670" xr:uid="{00000000-0005-0000-0000-0000A3290000}"/>
    <cellStyle name="_적격(화산) _전도금노무비-2_실행_엘지기공기성1차_건설실행내역1221_건설실행내역1222" xfId="20671" xr:uid="{00000000-0005-0000-0000-0000A4290000}"/>
    <cellStyle name="_적격(화산) _전도금노무비-2_실행_철골내역" xfId="20672" xr:uid="{00000000-0005-0000-0000-0000A5290000}"/>
    <cellStyle name="_적격(화산) _전도금노무비-2_실행_철골내역_1차P5 WING 도급내역서(061027)변경전변경후" xfId="20673" xr:uid="{00000000-0005-0000-0000-0000A6290000}"/>
    <cellStyle name="_적격(화산) _전도금노무비-2_실행_철골내역_1차최종P5 WING 도급내역서2" xfId="20674" xr:uid="{00000000-0005-0000-0000-0000A7290000}"/>
    <cellStyle name="_적격(화산) _전도금노무비-2_실행_철골내역_1차최종P5 WING 도급내역서2변경" xfId="20675" xr:uid="{00000000-0005-0000-0000-0000A8290000}"/>
    <cellStyle name="_적격(화산) _전도금노무비-2_엘지기공기성1차" xfId="20676" xr:uid="{00000000-0005-0000-0000-0000A9290000}"/>
    <cellStyle name="_적격(화산) _전도금노무비-2_엘지기공기성1차_건설실행내역1221_건설실행내역1222" xfId="20677" xr:uid="{00000000-0005-0000-0000-0000AA290000}"/>
    <cellStyle name="_적격(화산) _전도금노무비-2_전도금노무비10월_P5 WING2차도급내역서(061027)CDA,환경,최종" xfId="20678" xr:uid="{00000000-0005-0000-0000-0000AB290000}"/>
    <cellStyle name="_적격(화산) _전도금노무비-2_전도금노무비10월_건설실행내역1221_건설실행내역1222" xfId="20679" xr:uid="{00000000-0005-0000-0000-0000AC290000}"/>
    <cellStyle name="_적격(화산) _전도금노무비-2_전도금노무비10월_실행_P5 WING2차도급내역서(061027)CDA,환경,최종" xfId="20680" xr:uid="{00000000-0005-0000-0000-0000AD290000}"/>
    <cellStyle name="_적격(화산) _전도금노무비-2_전도금노무비10월_실행_건설실행내역1221_건설실행내역1222" xfId="20681" xr:uid="{00000000-0005-0000-0000-0000AE290000}"/>
    <cellStyle name="_적격(화산) _전도금노무비-2_전도금노무비10월_실행_엘지기공기성1차_건설실행내역1221" xfId="20682" xr:uid="{00000000-0005-0000-0000-0000AF290000}"/>
    <cellStyle name="_적격(화산) _전도금노무비-2_전도금노무비10월_실행_철골내역" xfId="20683" xr:uid="{00000000-0005-0000-0000-0000B0290000}"/>
    <cellStyle name="_적격(화산) _전도금노무비-2_전도금노무비10월_실행_철골내역_1차최종P5 WING 도급내역서2" xfId="20684" xr:uid="{00000000-0005-0000-0000-0000B1290000}"/>
    <cellStyle name="_적격(화산) _전도금노무비-2_전도금노무비10월_실행_철골내역_1차최종P5 WING 도급내역서2변경" xfId="20685" xr:uid="{00000000-0005-0000-0000-0000B2290000}"/>
    <cellStyle name="_적격(화산) _전도금노무비-2_전도금노무비10월_엘지기공기성1차" xfId="20686" xr:uid="{00000000-0005-0000-0000-0000B3290000}"/>
    <cellStyle name="_적격(화산) _전도금노무비-2_전도금노무비10월_엘지기공기성1차_건설실행내역1221_건설실행내역1222" xfId="20687" xr:uid="{00000000-0005-0000-0000-0000B4290000}"/>
    <cellStyle name="_적격(화산) _전도금노무비-2_전도금노무비10월_철골내역_1차P5 WING 도급내역서(061027)변경전변경후" xfId="20688" xr:uid="{00000000-0005-0000-0000-0000B5290000}"/>
    <cellStyle name="_적격(화산) _전도금노무비-2_전도금노무비10월_철골내역_1차최종P5 WING 도급내역서2-1변경" xfId="20689" xr:uid="{00000000-0005-0000-0000-0000B6290000}"/>
    <cellStyle name="_적격(화산) _전도금노무비-2_전도금노무비10월_칠서 견적서(0831)" xfId="20690" xr:uid="{00000000-0005-0000-0000-0000B7290000}"/>
    <cellStyle name="_적격(화산) _전도금노무비-2_철골내역_1차P5 WING 도급내역서(061027)변경전변경후" xfId="20691" xr:uid="{00000000-0005-0000-0000-0000B8290000}"/>
    <cellStyle name="_적격(화산) _전도금노무비-2_철골내역_1차최종P5 WING 도급내역서2-1변경" xfId="20692" xr:uid="{00000000-0005-0000-0000-0000B9290000}"/>
    <cellStyle name="_적격(화산) _전도금노무비-2_칠서 견적서(0831)" xfId="20693" xr:uid="{00000000-0005-0000-0000-0000BA290000}"/>
    <cellStyle name="_적격(화산) _준공정산메뉴얼(최종)" xfId="20694" xr:uid="{00000000-0005-0000-0000-0000BB290000}"/>
    <cellStyle name="_적격(화산) _준공정산메뉴얼(최종)_부천실행내역서 최종(rev3 05.06.07)" xfId="20695" xr:uid="{00000000-0005-0000-0000-0000BC290000}"/>
    <cellStyle name="_적격(화산) _중간정산예정서-12065_A1-공사완료정산서" xfId="20696" xr:uid="{00000000-0005-0000-0000-0000BD290000}"/>
    <cellStyle name="_적격(화산) _집갑 (2)" xfId="20697" xr:uid="{00000000-0005-0000-0000-0000BE290000}"/>
    <cellStyle name="_적격(화산) _집갑 (2)_1차 실행예산_LG전자 청주공장 증축공사(단가견적)" xfId="20698" xr:uid="{00000000-0005-0000-0000-0000BF290000}"/>
    <cellStyle name="_적격(화산) _집갑 (2)_1차 실행예산_탕정T8-PJT입찰내역서" xfId="20699" xr:uid="{00000000-0005-0000-0000-0000C0290000}"/>
    <cellStyle name="_적격(화산) _집갑 (2)_1차 실행예산-1_A1-공사완료정산서" xfId="20700" xr:uid="{00000000-0005-0000-0000-0000C1290000}"/>
    <cellStyle name="_적격(화산) _집갑 (2)_1차 실행예산-1_TG-K1 PJT 가실행(06.11.24 ,FINSHING동)" xfId="20701" xr:uid="{00000000-0005-0000-0000-0000C2290000}"/>
    <cellStyle name="_적격(화산) _집갑 (2)_2차 실행예산-1(2)" xfId="20702" xr:uid="{00000000-0005-0000-0000-0000C3290000}"/>
    <cellStyle name="_적격(화산) _집갑 (2)_2차 실행예산-1(2)_LG전자 청주공장 증축공사(단가견적)" xfId="20703" xr:uid="{00000000-0005-0000-0000-0000C4290000}"/>
    <cellStyle name="_적격(화산) _집갑 (2)_2차 실행예산-1(2)_탕정T8-PJT입찰내역서" xfId="20704" xr:uid="{00000000-0005-0000-0000-0000C5290000}"/>
    <cellStyle name="_적격(화산) _집갑 (2)_LG전자 청주공장 증축공사(단가견적)" xfId="20705" xr:uid="{00000000-0005-0000-0000-0000C6290000}"/>
    <cellStyle name="_적격(화산) _집갑 (2)_인하대 하이테크센타 신축공사 (견적)" xfId="20706" xr:uid="{00000000-0005-0000-0000-0000C7290000}"/>
    <cellStyle name="_적격(화산) _집갑 (2)_인하대 하이테크센타 신축공사 (견적)_LG전자 청주공장 증축공사(단가견적)" xfId="20707" xr:uid="{00000000-0005-0000-0000-0000C8290000}"/>
    <cellStyle name="_적격(화산) _집갑 (2)_인하대 하이테크센타 신축공사 (견적)_탕정T8-PJT입찰내역서" xfId="20708" xr:uid="{00000000-0005-0000-0000-0000C9290000}"/>
    <cellStyle name="_적격(화산) _집갑 (2)_인하대계약_A1-공사완료정산서" xfId="20709" xr:uid="{00000000-0005-0000-0000-0000CA290000}"/>
    <cellStyle name="_적격(화산) _집갑 (2)_인하대계약_TG-K1 PJT 가실행(06.11.24 ,FINSHING동)" xfId="20710" xr:uid="{00000000-0005-0000-0000-0000CB290000}"/>
    <cellStyle name="_적격(화산) _집갑 (2)_중간정산예정서-12065" xfId="20711" xr:uid="{00000000-0005-0000-0000-0000CC290000}"/>
    <cellStyle name="_적격(화산) _집갑 (2)_중간정산예정서-12065_LG전자 청주공장 증축공사(단가견적)" xfId="20712" xr:uid="{00000000-0005-0000-0000-0000CD290000}"/>
    <cellStyle name="_적격(화산) _집갑 (2)_중간정산예정서-12065_탕정T8-PJT입찰내역서" xfId="20713" xr:uid="{00000000-0005-0000-0000-0000CE290000}"/>
    <cellStyle name="_적격(화산) _집행 (2)" xfId="20714" xr:uid="{00000000-0005-0000-0000-0000CF290000}"/>
    <cellStyle name="_적격(화산) _집행 (2)_1차 실행예산_TG-K1 PJT 가실행(06.11.24 ,FINSHING동)" xfId="20715" xr:uid="{00000000-0005-0000-0000-0000D0290000}"/>
    <cellStyle name="_적격(화산) _집행 (2)_1차 실행예산-1_LG전자 청주공장 증축공사(단가견적)" xfId="20716" xr:uid="{00000000-0005-0000-0000-0000D1290000}"/>
    <cellStyle name="_적격(화산) _집행 (2)_1차 실행예산-1_탕정T8-PJT입찰내역서" xfId="20717" xr:uid="{00000000-0005-0000-0000-0000D2290000}"/>
    <cellStyle name="_적격(화산) _집행 (2)_2차 실행예산-1(2)_LG전자 청주공장 증축공사(단가견적)" xfId="20718" xr:uid="{00000000-0005-0000-0000-0000D3290000}"/>
    <cellStyle name="_적격(화산) _집행 (2)_LG전자 청주공장 증축공사(단가견적)" xfId="20719" xr:uid="{00000000-0005-0000-0000-0000D4290000}"/>
    <cellStyle name="_적격(화산) _집행 (2)_인하대 하이테크센타 신축공사 (견적)_LG전자 청주공장 증축공사(단가견적)" xfId="20720" xr:uid="{00000000-0005-0000-0000-0000D5290000}"/>
    <cellStyle name="_적격(화산) _집행 (2)_인하대 하이테크센타 신축공사 (견적)_탕정T8-PJT입찰내역서" xfId="20721" xr:uid="{00000000-0005-0000-0000-0000D6290000}"/>
    <cellStyle name="_적격(화산) _집행 (2)_인하대계약_A1-공사완료정산서" xfId="20722" xr:uid="{00000000-0005-0000-0000-0000D7290000}"/>
    <cellStyle name="_적격(화산) _집행 (2)_인하대계약_TG-K1 PJT 가실행(06.11.24 ,FINSHING동)" xfId="20723" xr:uid="{00000000-0005-0000-0000-0000D8290000}"/>
    <cellStyle name="_적격(화산) _집행 (2)_중간정산예정서-12065" xfId="20724" xr:uid="{00000000-0005-0000-0000-0000D9290000}"/>
    <cellStyle name="_적격(화산) _집행 (2)_중간정산예정서-12065_LG전자 청주공장 증축공사(단가견적)" xfId="20725" xr:uid="{00000000-0005-0000-0000-0000DA290000}"/>
    <cellStyle name="_적격(화산) _집행 (2)_중간정산예정서-12065_탕정T8-PJT입찰내역서" xfId="20726" xr:uid="{00000000-0005-0000-0000-0000DB290000}"/>
    <cellStyle name="_적격(화산) _집행 (93)" xfId="20727" xr:uid="{00000000-0005-0000-0000-0000DC290000}"/>
    <cellStyle name="_적격(화산) _집행 (93)_1차 실행예산_A1-공사완료정산서" xfId="20728" xr:uid="{00000000-0005-0000-0000-0000DD290000}"/>
    <cellStyle name="_적격(화산) _집행 (93)_1차 실행예산_TG-K1 PJT 가실행(06.11.24 ,FINSHING동)" xfId="20729" xr:uid="{00000000-0005-0000-0000-0000DE290000}"/>
    <cellStyle name="_적격(화산) _집행 (93)_1차 실행예산-1" xfId="20730" xr:uid="{00000000-0005-0000-0000-0000DF290000}"/>
    <cellStyle name="_적격(화산) _집행 (93)_1차 실행예산-1_LG전자 청주공장 증축공사(단가견적)" xfId="20731" xr:uid="{00000000-0005-0000-0000-0000E0290000}"/>
    <cellStyle name="_적격(화산) _집행 (93)_1차 실행예산-1_탕정T8-PJT입찰내역서" xfId="20732" xr:uid="{00000000-0005-0000-0000-0000E1290000}"/>
    <cellStyle name="_적격(화산) _집행 (93)_2차 실행예산-1(2)_A1-공사완료정산서" xfId="20733" xr:uid="{00000000-0005-0000-0000-0000E2290000}"/>
    <cellStyle name="_적격(화산) _집행 (93)_2차 실행예산-1(2)_TG-K1 PJT 가실행(06.11.24 ,FINSHING동)" xfId="20734" xr:uid="{00000000-0005-0000-0000-0000E3290000}"/>
    <cellStyle name="_적격(화산) _집행 (93)_A1-공사완료정산서" xfId="20735" xr:uid="{00000000-0005-0000-0000-0000E4290000}"/>
    <cellStyle name="_적격(화산) _집행 (93)_TG-K1 PJT 가실행(06.11.24 ,FINSHING동)" xfId="20736" xr:uid="{00000000-0005-0000-0000-0000E5290000}"/>
    <cellStyle name="_적격(화산) _집행 (93)_인하대 하이테크센타 신축공사 (견적)_A1-공사완료정산서" xfId="20737" xr:uid="{00000000-0005-0000-0000-0000E6290000}"/>
    <cellStyle name="_적격(화산) _집행 (93)_인하대 하이테크센타 신축공사 (견적)_TG-K1 PJT 가실행(06.11.24 ,FINSHING동)" xfId="20738" xr:uid="{00000000-0005-0000-0000-0000E7290000}"/>
    <cellStyle name="_적격(화산) _집행 (93)_인하대계약" xfId="20739" xr:uid="{00000000-0005-0000-0000-0000E8290000}"/>
    <cellStyle name="_적격(화산) _집행 (93)_인하대계약_LG전자 청주공장 증축공사(단가견적)" xfId="20740" xr:uid="{00000000-0005-0000-0000-0000E9290000}"/>
    <cellStyle name="_적격(화산) _집행 (93)_인하대계약_TG-K1 PJT 가실행(06.11.24 ,FINSHING동)" xfId="20741" xr:uid="{00000000-0005-0000-0000-0000EA290000}"/>
    <cellStyle name="_적격(화산) _집행 (93)_인하대계약_탕정T8-PJT입찰내역서" xfId="20742" xr:uid="{00000000-0005-0000-0000-0000EB290000}"/>
    <cellStyle name="_적격(화산) _집행 (93)_중간정산예정서-12065" xfId="20743" xr:uid="{00000000-0005-0000-0000-0000EC290000}"/>
    <cellStyle name="_적격(화산) _집행 (93)_중간정산예정서-12065_A1-공사완료정산서" xfId="20744" xr:uid="{00000000-0005-0000-0000-0000ED290000}"/>
    <cellStyle name="_적격(화산) _집행 (93)_중간정산예정서-12065_LG전자 청주공장 증축공사(단가견적)" xfId="20745" xr:uid="{00000000-0005-0000-0000-0000EE290000}"/>
    <cellStyle name="_적격(화산) _집행 (93)_중간정산예정서-12065_TG-K1 PJT 가실행(06.11.24 ,FINSHING동)" xfId="20746" xr:uid="{00000000-0005-0000-0000-0000EF290000}"/>
    <cellStyle name="_적격(화산) _집행 (93)_중간정산예정서-12065_탕정T8-PJT입찰내역서" xfId="20747" xr:uid="{00000000-0005-0000-0000-0000F0290000}"/>
    <cellStyle name="_적격(화산) _집행 (93)_탕정T8-PJT입찰내역서" xfId="20748" xr:uid="{00000000-0005-0000-0000-0000F1290000}"/>
    <cellStyle name="_적격(화산) _집행2" xfId="20749" xr:uid="{00000000-0005-0000-0000-0000F2290000}"/>
    <cellStyle name="_적격(화산) _착수보고서2-2" xfId="20750" xr:uid="{00000000-0005-0000-0000-0000F3290000}"/>
    <cellStyle name="_적격(화산) _착수보고서2-2_00_보고자료(1020)" xfId="20751" xr:uid="{00000000-0005-0000-0000-0000F4290000}"/>
    <cellStyle name="_적격(화산) _착수보고서2-2_2004년하반기토목운영계획(0813)" xfId="20752" xr:uid="{00000000-0005-0000-0000-0000F5290000}"/>
    <cellStyle name="_적격(화산) _착수보고서2-2_2004년하반기토목운영계획(0813)_00_보고자료(1020)" xfId="20753" xr:uid="{00000000-0005-0000-0000-0000F6290000}"/>
    <cellStyle name="_적격(화산) _착수보고서2-2_2004년하반기토목운영계획(0813)_전체배치도(공사현장)" xfId="20754" xr:uid="{00000000-0005-0000-0000-0000F7290000}"/>
    <cellStyle name="_적격(화산) _착수보고서2-2_전체배치도(공사현장)" xfId="20755" xr:uid="{00000000-0005-0000-0000-0000F8290000}"/>
    <cellStyle name="_적격(화산) _착수보고서2-2_착수보고서(본사)" xfId="20756" xr:uid="{00000000-0005-0000-0000-0000F9290000}"/>
    <cellStyle name="_적격(화산) _착수보고서2-2_착수보고서(본사)_00_보고자료(1020)" xfId="20757" xr:uid="{00000000-0005-0000-0000-0000FA290000}"/>
    <cellStyle name="_적격(화산) _착수보고서2-2_착수보고서(본사)_2004년하반기토목운영계획(0813)" xfId="20758" xr:uid="{00000000-0005-0000-0000-0000FB290000}"/>
    <cellStyle name="_적격(화산) _착수보고서2-2_착수보고서(본사)_2004년하반기토목운영계획(0813)_00_보고자료(1020)" xfId="20759" xr:uid="{00000000-0005-0000-0000-0000FC290000}"/>
    <cellStyle name="_적격(화산) _착수보고서2-2_착수보고서(본사)_2004년하반기토목운영계획(0813)_전체배치도(공사현장)" xfId="20760" xr:uid="{00000000-0005-0000-0000-0000FD290000}"/>
    <cellStyle name="_적격(화산) _착수보고서2-2_착수보고서(본사)_전체배치도(공사현장)" xfId="20761" xr:uid="{00000000-0005-0000-0000-0000FE290000}"/>
    <cellStyle name="_적격(화산) _착수보고서2-2_착수보고서1" xfId="20762" xr:uid="{00000000-0005-0000-0000-0000FF290000}"/>
    <cellStyle name="_적격(화산) _착수보고서2-2_착수보고서1_00_보고자료(1020)" xfId="20763" xr:uid="{00000000-0005-0000-0000-0000002A0000}"/>
    <cellStyle name="_적격(화산) _착수보고서2-2_착수보고서1_2004년하반기토목운영계획(0813)" xfId="20764" xr:uid="{00000000-0005-0000-0000-0000012A0000}"/>
    <cellStyle name="_적격(화산) _착수보고서2-2_착수보고서1_2004년하반기토목운영계획(0813)_00_보고자료(1020)" xfId="20765" xr:uid="{00000000-0005-0000-0000-0000022A0000}"/>
    <cellStyle name="_적격(화산) _착수보고서2-2_착수보고서1_2004년하반기토목운영계획(0813)_전체배치도(공사현장)" xfId="20766" xr:uid="{00000000-0005-0000-0000-0000032A0000}"/>
    <cellStyle name="_적격(화산) _착수보고서2-2_착수보고서1_전체배치도(공사현장)" xfId="20767" xr:uid="{00000000-0005-0000-0000-0000042A0000}"/>
    <cellStyle name="_적격(화산) _착수보고서2-2_평택공정표(2004-1)" xfId="20768" xr:uid="{00000000-0005-0000-0000-0000052A0000}"/>
    <cellStyle name="_적격(화산) _착수보고서2-2_평택공정표(2004-1)_00_보고자료(1020)" xfId="20769" xr:uid="{00000000-0005-0000-0000-0000062A0000}"/>
    <cellStyle name="_적격(화산) _착수보고서2-2_평택공정표(2004-1)_2004년하반기토목운영계획(0813)" xfId="20770" xr:uid="{00000000-0005-0000-0000-0000072A0000}"/>
    <cellStyle name="_적격(화산) _착수보고서2-2_평택공정표(2004-1)_2004년하반기토목운영계획(0813)_00_보고자료(1020)" xfId="20771" xr:uid="{00000000-0005-0000-0000-0000082A0000}"/>
    <cellStyle name="_적격(화산) _착수보고서2-2_평택공정표(2004-1)_2004년하반기토목운영계획(0813)_전체배치도(공사현장)" xfId="20772" xr:uid="{00000000-0005-0000-0000-0000092A0000}"/>
    <cellStyle name="_적격(화산) _착수보고서2-2_평택공정표(2004-1)_전체배치도(공사현장)" xfId="20773" xr:uid="{00000000-0005-0000-0000-00000A2A0000}"/>
    <cellStyle name="_적격(화산) _철골" xfId="20774" xr:uid="{00000000-0005-0000-0000-00000B2A0000}"/>
    <cellStyle name="_적격(화산) _철골내역" xfId="20775" xr:uid="{00000000-0005-0000-0000-00000C2A0000}"/>
    <cellStyle name="_적격(화산) _철골내역_1차P5 WING 도급내역서(061027)변경전변경후" xfId="20776" xr:uid="{00000000-0005-0000-0000-00000D2A0000}"/>
    <cellStyle name="_적격(화산) _철골내역_1차최종P5 WING 도급내역서2" xfId="20777" xr:uid="{00000000-0005-0000-0000-00000E2A0000}"/>
    <cellStyle name="_적격(화산) _철골내역_1차최종P5 WING 도급내역서2-1변경" xfId="20778" xr:uid="{00000000-0005-0000-0000-00000F2A0000}"/>
    <cellStyle name="_적격(화산) _철골내역_1차최종P5 WING 도급내역서2변경" xfId="20779" xr:uid="{00000000-0005-0000-0000-0000102A0000}"/>
    <cellStyle name="_적격(화산) _철콘 (2)" xfId="20780" xr:uid="{00000000-0005-0000-0000-0000112A0000}"/>
    <cellStyle name="_적격(화산) _철콘 (2)_1차 실행예산" xfId="20781" xr:uid="{00000000-0005-0000-0000-0000122A0000}"/>
    <cellStyle name="_적격(화산) _철콘 (2)_1차 실행예산_A1-공사완료정산서" xfId="20782" xr:uid="{00000000-0005-0000-0000-0000132A0000}"/>
    <cellStyle name="_적격(화산) _철콘 (2)_1차 실행예산_LG전자 청주공장 증축공사(단가견적)" xfId="20783" xr:uid="{00000000-0005-0000-0000-0000142A0000}"/>
    <cellStyle name="_적격(화산) _철콘 (2)_1차 실행예산_TG-K1 PJT 가실행(06.11.24 ,FINSHING동)" xfId="20784" xr:uid="{00000000-0005-0000-0000-0000152A0000}"/>
    <cellStyle name="_적격(화산) _철콘 (2)_1차 실행예산_탕정T8-PJT입찰내역서" xfId="20785" xr:uid="{00000000-0005-0000-0000-0000162A0000}"/>
    <cellStyle name="_적격(화산) _철콘 (2)_1차 실행예산-1" xfId="20786" xr:uid="{00000000-0005-0000-0000-0000172A0000}"/>
    <cellStyle name="_적격(화산) _철콘 (2)_1차 실행예산-1_A1-공사완료정산서" xfId="20787" xr:uid="{00000000-0005-0000-0000-0000182A0000}"/>
    <cellStyle name="_적격(화산) _철콘 (2)_1차 실행예산-1_LG전자 청주공장 증축공사(단가견적)" xfId="20788" xr:uid="{00000000-0005-0000-0000-0000192A0000}"/>
    <cellStyle name="_적격(화산) _철콘 (2)_1차 실행예산-1_TG-K1 PJT 가실행(06.11.24 ,FINSHING동)" xfId="20789" xr:uid="{00000000-0005-0000-0000-00001A2A0000}"/>
    <cellStyle name="_적격(화산) _철콘 (2)_1차 실행예산-1_탕정T8-PJT입찰내역서" xfId="20790" xr:uid="{00000000-0005-0000-0000-00001B2A0000}"/>
    <cellStyle name="_적격(화산) _철콘 (2)_2차 실행예산-1(2)" xfId="20791" xr:uid="{00000000-0005-0000-0000-00001C2A0000}"/>
    <cellStyle name="_적격(화산) _철콘 (2)_2차 실행예산-1(2)_A1-공사완료정산서" xfId="20792" xr:uid="{00000000-0005-0000-0000-00001D2A0000}"/>
    <cellStyle name="_적격(화산) _철콘 (2)_2차 실행예산-1(2)_LG전자 청주공장 증축공사(단가견적)" xfId="20793" xr:uid="{00000000-0005-0000-0000-00001E2A0000}"/>
    <cellStyle name="_적격(화산) _철콘 (2)_2차 실행예산-1(2)_TG-K1 PJT 가실행(06.11.24 ,FINSHING동)" xfId="20794" xr:uid="{00000000-0005-0000-0000-00001F2A0000}"/>
    <cellStyle name="_적격(화산) _철콘 (2)_2차 실행예산-1(2)_탕정T8-PJT입찰내역서" xfId="20795" xr:uid="{00000000-0005-0000-0000-0000202A0000}"/>
    <cellStyle name="_적격(화산) _철콘 (2)_A1-공사완료정산서" xfId="20796" xr:uid="{00000000-0005-0000-0000-0000212A0000}"/>
    <cellStyle name="_적격(화산) _철콘 (2)_LG전자 청주공장 증축공사(단가견적)" xfId="20797" xr:uid="{00000000-0005-0000-0000-0000222A0000}"/>
    <cellStyle name="_적격(화산) _철콘 (2)_TG-K1 PJT 가실행(06.11.24 ,FINSHING동)" xfId="20798" xr:uid="{00000000-0005-0000-0000-0000232A0000}"/>
    <cellStyle name="_적격(화산) _철콘 (2)_인하대 하이테크센타 신축공사 (견적)" xfId="20799" xr:uid="{00000000-0005-0000-0000-0000242A0000}"/>
    <cellStyle name="_적격(화산) _철콘 (2)_인하대 하이테크센타 신축공사 (견적)_A1-공사완료정산서" xfId="20800" xr:uid="{00000000-0005-0000-0000-0000252A0000}"/>
    <cellStyle name="_적격(화산) _철콘 (2)_인하대 하이테크센타 신축공사 (견적)_LG전자 청주공장 증축공사(단가견적)" xfId="20801" xr:uid="{00000000-0005-0000-0000-0000262A0000}"/>
    <cellStyle name="_적격(화산) _철콘 (2)_인하대 하이테크센타 신축공사 (견적)_TG-K1 PJT 가실행(06.11.24 ,FINSHING동)" xfId="20802" xr:uid="{00000000-0005-0000-0000-0000272A0000}"/>
    <cellStyle name="_적격(화산) _철콘 (2)_인하대 하이테크센타 신축공사 (견적)_탕정T8-PJT입찰내역서" xfId="20803" xr:uid="{00000000-0005-0000-0000-0000282A0000}"/>
    <cellStyle name="_적격(화산) _철콘 (2)_인하대계약" xfId="20804" xr:uid="{00000000-0005-0000-0000-0000292A0000}"/>
    <cellStyle name="_적격(화산) _철콘 (2)_인하대계약_A1-공사완료정산서" xfId="20805" xr:uid="{00000000-0005-0000-0000-00002A2A0000}"/>
    <cellStyle name="_적격(화산) _철콘 (2)_인하대계약_LG전자 청주공장 증축공사(단가견적)" xfId="20806" xr:uid="{00000000-0005-0000-0000-00002B2A0000}"/>
    <cellStyle name="_적격(화산) _철콘 (2)_인하대계약_TG-K1 PJT 가실행(06.11.24 ,FINSHING동)" xfId="20807" xr:uid="{00000000-0005-0000-0000-00002C2A0000}"/>
    <cellStyle name="_적격(화산) _철콘 (2)_인하대계약_탕정T8-PJT입찰내역서" xfId="20808" xr:uid="{00000000-0005-0000-0000-00002D2A0000}"/>
    <cellStyle name="_적격(화산) _철콘 (2)_중간정산예정서-12065_A1-공사완료정산서" xfId="20809" xr:uid="{00000000-0005-0000-0000-00002E2A0000}"/>
    <cellStyle name="_적격(화산) _철콘 (2)_중간정산예정서-12065_TG-K1 PJT 가실행(06.11.24 ,FINSHING동)" xfId="20810" xr:uid="{00000000-0005-0000-0000-00002F2A0000}"/>
    <cellStyle name="_적격(화산) _철콘 (2)_탕정T8-PJT입찰내역서" xfId="20811" xr:uid="{00000000-0005-0000-0000-0000302A0000}"/>
    <cellStyle name="_적격(화산) _철콘 (3)_1차 실행예산" xfId="20812" xr:uid="{00000000-0005-0000-0000-0000312A0000}"/>
    <cellStyle name="_적격(화산) _철콘 (3)_1차 실행예산_LG전자 청주공장 증축공사(단가견적)" xfId="20813" xr:uid="{00000000-0005-0000-0000-0000322A0000}"/>
    <cellStyle name="_적격(화산) _철콘 (3)_1차 실행예산_탕정T8-PJT입찰내역서" xfId="20814" xr:uid="{00000000-0005-0000-0000-0000332A0000}"/>
    <cellStyle name="_적격(화산) _철콘 (3)_1차 실행예산-1_A1-공사완료정산서" xfId="20815" xr:uid="{00000000-0005-0000-0000-0000342A0000}"/>
    <cellStyle name="_적격(화산) _철콘 (3)_1차 실행예산-1_TG-K1 PJT 가실행(06.11.24 ,FINSHING동)" xfId="20816" xr:uid="{00000000-0005-0000-0000-0000352A0000}"/>
    <cellStyle name="_적격(화산) _철콘 (3)_2차 실행예산-1(2)" xfId="20817" xr:uid="{00000000-0005-0000-0000-0000362A0000}"/>
    <cellStyle name="_적격(화산) _철콘 (3)_2차 실행예산-1(2)_LG전자 청주공장 증축공사(단가견적)" xfId="20818" xr:uid="{00000000-0005-0000-0000-0000372A0000}"/>
    <cellStyle name="_적격(화산) _철콘 (3)_2차 실행예산-1(2)_탕정T8-PJT입찰내역서" xfId="20819" xr:uid="{00000000-0005-0000-0000-0000382A0000}"/>
    <cellStyle name="_적격(화산) _철콘 (3)_LG전자 청주공장 증축공사(단가견적)" xfId="20820" xr:uid="{00000000-0005-0000-0000-0000392A0000}"/>
    <cellStyle name="_적격(화산) _철콘 (3)_인하대 하이테크센타 신축공사 (견적)" xfId="20821" xr:uid="{00000000-0005-0000-0000-00003A2A0000}"/>
    <cellStyle name="_적격(화산) _철콘 (3)_인하대 하이테크센타 신축공사 (견적)_LG전자 청주공장 증축공사(단가견적)" xfId="20822" xr:uid="{00000000-0005-0000-0000-00003B2A0000}"/>
    <cellStyle name="_적격(화산) _철콘 (3)_인하대 하이테크센타 신축공사 (견적)_탕정T8-PJT입찰내역서" xfId="20823" xr:uid="{00000000-0005-0000-0000-00003C2A0000}"/>
    <cellStyle name="_적격(화산) _철콘 (3)_인하대계약_A1-공사완료정산서" xfId="20824" xr:uid="{00000000-0005-0000-0000-00003D2A0000}"/>
    <cellStyle name="_적격(화산) _철콘 (3)_인하대계약_TG-K1 PJT 가실행(06.11.24 ,FINSHING동)" xfId="20825" xr:uid="{00000000-0005-0000-0000-00003E2A0000}"/>
    <cellStyle name="_적격(화산) _철콘 (3)_중간정산예정서-12065" xfId="20826" xr:uid="{00000000-0005-0000-0000-00003F2A0000}"/>
    <cellStyle name="_적격(화산) _철콘 (3)_중간정산예정서-12065_LG전자 청주공장 증축공사(단가견적)" xfId="20827" xr:uid="{00000000-0005-0000-0000-0000402A0000}"/>
    <cellStyle name="_적격(화산) _철콘 (3)_중간정산예정서-12065_탕정T8-PJT입찰내역서" xfId="20828" xr:uid="{00000000-0005-0000-0000-0000412A0000}"/>
    <cellStyle name="_적격(화산) _철콘 (4)" xfId="20829" xr:uid="{00000000-0005-0000-0000-0000422A0000}"/>
    <cellStyle name="_적격(화산) _철콘 (4)_1차 실행예산_A1-공사완료정산서" xfId="20830" xr:uid="{00000000-0005-0000-0000-0000432A0000}"/>
    <cellStyle name="_적격(화산) _철콘 (4)_1차 실행예산_TG-K1 PJT 가실행(06.11.24 ,FINSHING동)" xfId="20831" xr:uid="{00000000-0005-0000-0000-0000442A0000}"/>
    <cellStyle name="_적격(화산) _철콘 (4)_1차 실행예산-1" xfId="20832" xr:uid="{00000000-0005-0000-0000-0000452A0000}"/>
    <cellStyle name="_적격(화산) _철콘 (4)_1차 실행예산-1_LG전자 청주공장 증축공사(단가견적)" xfId="20833" xr:uid="{00000000-0005-0000-0000-0000462A0000}"/>
    <cellStyle name="_적격(화산) _철콘 (4)_1차 실행예산-1_탕정T8-PJT입찰내역서" xfId="20834" xr:uid="{00000000-0005-0000-0000-0000472A0000}"/>
    <cellStyle name="_적격(화산) _철콘 (4)_2차 실행예산-1(2)_A1-공사완료정산서" xfId="20835" xr:uid="{00000000-0005-0000-0000-0000482A0000}"/>
    <cellStyle name="_적격(화산) _철콘 (4)_2차 실행예산-1(2)_TG-K1 PJT 가실행(06.11.24 ,FINSHING동)" xfId="20836" xr:uid="{00000000-0005-0000-0000-0000492A0000}"/>
    <cellStyle name="_적격(화산) _철콘 (4)_A1-공사완료정산서" xfId="20837" xr:uid="{00000000-0005-0000-0000-00004A2A0000}"/>
    <cellStyle name="_적격(화산) _철콘 (4)_TG-K1 PJT 가실행(06.11.24 ,FINSHING동)" xfId="20838" xr:uid="{00000000-0005-0000-0000-00004B2A0000}"/>
    <cellStyle name="_적격(화산) _철콘 (4)_인하대 하이테크센타 신축공사 (견적)_A1-공사완료정산서" xfId="20839" xr:uid="{00000000-0005-0000-0000-00004C2A0000}"/>
    <cellStyle name="_적격(화산) _철콘 (4)_인하대 하이테크센타 신축공사 (견적)_TG-K1 PJT 가실행(06.11.24 ,FINSHING동)" xfId="20840" xr:uid="{00000000-0005-0000-0000-00004D2A0000}"/>
    <cellStyle name="_적격(화산) _철콘 (4)_인하대계약" xfId="20841" xr:uid="{00000000-0005-0000-0000-00004E2A0000}"/>
    <cellStyle name="_적격(화산) _철콘 (4)_인하대계약_LG전자 청주공장 증축공사(단가견적)" xfId="20842" xr:uid="{00000000-0005-0000-0000-00004F2A0000}"/>
    <cellStyle name="_적격(화산) _철콘 (4)_인하대계약_탕정T8-PJT입찰내역서" xfId="20843" xr:uid="{00000000-0005-0000-0000-0000502A0000}"/>
    <cellStyle name="_적격(화산) _철콘 (4)_중간정산예정서-12065_A1-공사완료정산서" xfId="20844" xr:uid="{00000000-0005-0000-0000-0000512A0000}"/>
    <cellStyle name="_적격(화산) _철콘 (4)_중간정산예정서-12065_TG-K1 PJT 가실행(06.11.24 ,FINSHING동)" xfId="20845" xr:uid="{00000000-0005-0000-0000-0000522A0000}"/>
    <cellStyle name="_적격(화산) _철콘 (4)_탕정T8-PJT입찰내역서" xfId="20846" xr:uid="{00000000-0005-0000-0000-0000532A0000}"/>
    <cellStyle name="_적격(화산) _철콘 (5)_1차 실행예산" xfId="20847" xr:uid="{00000000-0005-0000-0000-0000542A0000}"/>
    <cellStyle name="_적격(화산) _철콘 (5)_1차 실행예산_LG전자 청주공장 증축공사(단가견적)" xfId="20848" xr:uid="{00000000-0005-0000-0000-0000552A0000}"/>
    <cellStyle name="_적격(화산) _철콘 (5)_1차 실행예산_탕정T8-PJT입찰내역서" xfId="20849" xr:uid="{00000000-0005-0000-0000-0000562A0000}"/>
    <cellStyle name="_적격(화산) _철콘 (5)_1차 실행예산-1_A1-공사완료정산서" xfId="20850" xr:uid="{00000000-0005-0000-0000-0000572A0000}"/>
    <cellStyle name="_적격(화산) _철콘 (5)_1차 실행예산-1_TG-K1 PJT 가실행(06.11.24 ,FINSHING동)" xfId="20851" xr:uid="{00000000-0005-0000-0000-0000582A0000}"/>
    <cellStyle name="_적격(화산) _철콘 (5)_2차 실행예산-1(2)" xfId="20852" xr:uid="{00000000-0005-0000-0000-0000592A0000}"/>
    <cellStyle name="_적격(화산) _철콘 (5)_2차 실행예산-1(2)_LG전자 청주공장 증축공사(단가견적)" xfId="20853" xr:uid="{00000000-0005-0000-0000-00005A2A0000}"/>
    <cellStyle name="_적격(화산) _철콘 (5)_2차 실행예산-1(2)_탕정T8-PJT입찰내역서" xfId="20854" xr:uid="{00000000-0005-0000-0000-00005B2A0000}"/>
    <cellStyle name="_적격(화산) _철콘 (5)_LG전자 청주공장 증축공사(단가견적)" xfId="20855" xr:uid="{00000000-0005-0000-0000-00005C2A0000}"/>
    <cellStyle name="_적격(화산) _철콘 (5)_인하대 하이테크센타 신축공사 (견적)" xfId="20856" xr:uid="{00000000-0005-0000-0000-00005D2A0000}"/>
    <cellStyle name="_적격(화산) _철콘 (5)_인하대 하이테크센타 신축공사 (견적)_LG전자 청주공장 증축공사(단가견적)" xfId="20857" xr:uid="{00000000-0005-0000-0000-00005E2A0000}"/>
    <cellStyle name="_적격(화산) _철콘 (5)_인하대 하이테크센타 신축공사 (견적)_탕정T8-PJT입찰내역서" xfId="20858" xr:uid="{00000000-0005-0000-0000-00005F2A0000}"/>
    <cellStyle name="_적격(화산) _철콘 (5)_인하대계약_A1-공사완료정산서" xfId="20859" xr:uid="{00000000-0005-0000-0000-0000602A0000}"/>
    <cellStyle name="_적격(화산) _철콘 (5)_인하대계약_TG-K1 PJT 가실행(06.11.24 ,FINSHING동)" xfId="20860" xr:uid="{00000000-0005-0000-0000-0000612A0000}"/>
    <cellStyle name="_적격(화산) _철콘 (5)_중간정산예정서-12065" xfId="20861" xr:uid="{00000000-0005-0000-0000-0000622A0000}"/>
    <cellStyle name="_적격(화산) _철콘 (5)_중간정산예정서-12065_LG전자 청주공장 증축공사(단가견적)" xfId="20862" xr:uid="{00000000-0005-0000-0000-0000632A0000}"/>
    <cellStyle name="_적격(화산) _철콘 (5)_중간정산예정서-12065_탕정T8-PJT입찰내역서" xfId="20863" xr:uid="{00000000-0005-0000-0000-0000642A0000}"/>
    <cellStyle name="_적격(화산) _철콘 (5)_탕정T8-PJT입찰내역서" xfId="20864" xr:uid="{00000000-0005-0000-0000-0000652A0000}"/>
    <cellStyle name="_적격(화산) _청주중원(부대입찰) 견적" xfId="20865" xr:uid="{00000000-0005-0000-0000-0000662A0000}"/>
    <cellStyle name="_적격(화산) _청주중원(부대입찰) 견적_건국대학교공내역1028" xfId="20866" xr:uid="{00000000-0005-0000-0000-0000672A0000}"/>
    <cellStyle name="_적격(화산) _청주중원(부대입찰) 견적_건국대학교공내역1028_건국대학교공내역1028" xfId="20867" xr:uid="{00000000-0005-0000-0000-0000682A0000}"/>
    <cellStyle name="_적격(화산) _청주중원(부대입찰) 견적_건국대학교공내역1028_건국대학교공내역1028_협조전" xfId="20868" xr:uid="{00000000-0005-0000-0000-0000692A0000}"/>
    <cellStyle name="_적격(화산) _청주중원(부대입찰) 견적_건국대학교공내역1028_건국대학교공내역1028_협조전_협조전" xfId="20869" xr:uid="{00000000-0005-0000-0000-00006A2A0000}"/>
    <cellStyle name="_적격(화산) _청주중원(부대입찰) 견적_건국대학교공내역1028_협조전" xfId="20870" xr:uid="{00000000-0005-0000-0000-00006B2A0000}"/>
    <cellStyle name="_적격(화산) _청주중원(부대입찰) 견적_건국대학교공내역1028_협조전_협조전" xfId="20871" xr:uid="{00000000-0005-0000-0000-00006C2A0000}"/>
    <cellStyle name="_적격(화산) _청주중원(부대입찰) 견적_협조전" xfId="20872" xr:uid="{00000000-0005-0000-0000-00006D2A0000}"/>
    <cellStyle name="_적격(화산) _청주중원(부대입찰) 견적_협조전_협조전" xfId="20873" xr:uid="{00000000-0005-0000-0000-00006E2A0000}"/>
    <cellStyle name="_적격(화산) _충정로임시동력(계약)" xfId="20874" xr:uid="{00000000-0005-0000-0000-00006F2A0000}"/>
    <cellStyle name="_적격(화산) _충정로임시동력(계약)_내역변경정리(시너스2007.08)" xfId="20875" xr:uid="{00000000-0005-0000-0000-0000702A0000}"/>
    <cellStyle name="_적격(화산) _충정로임시동력(계약)_내역변경정리(시너스2007.08)_내역변경정리(윤배열과장검토)-최종" xfId="20876" xr:uid="{00000000-0005-0000-0000-0000712A0000}"/>
    <cellStyle name="_적격(화산) _충정로임시동력(계약)_내역변경정리(카펠라)" xfId="20877" xr:uid="{00000000-0005-0000-0000-0000722A0000}"/>
    <cellStyle name="_적격(화산) _충정로임시동력(계약)_내역변경정리(카펠라)_내역변경정리(윤배열과장검토)-최종" xfId="20878" xr:uid="{00000000-0005-0000-0000-0000732A0000}"/>
    <cellStyle name="_적격(화산) _충정로임시동력(계약)_신사동업무시설빌딩분리" xfId="20879" xr:uid="{00000000-0005-0000-0000-0000742A0000}"/>
    <cellStyle name="_적격(화산) _충정로임시동력(계약)_신사동업무시설빌딩분리_내역변경정리(시너스2007.08)" xfId="20880" xr:uid="{00000000-0005-0000-0000-0000752A0000}"/>
    <cellStyle name="_적격(화산) _충정로임시동력(계약)_신사동업무시설빌딩분리_내역변경정리(시너스2007.08)_내역변경정리(윤배열과장검토)-최종" xfId="20881" xr:uid="{00000000-0005-0000-0000-0000762A0000}"/>
    <cellStyle name="_적격(화산) _충정로임시동력(계약)_신사동업무시설빌딩분리_내역변경정리(카펠라)" xfId="20882" xr:uid="{00000000-0005-0000-0000-0000772A0000}"/>
    <cellStyle name="_적격(화산) _충정로임시동력(계약)_신사동업무시설빌딩분리_내역변경정리(카펠라)_내역변경정리(윤배열과장검토)-최종" xfId="20883" xr:uid="{00000000-0005-0000-0000-0000782A0000}"/>
    <cellStyle name="_적격(화산) _충정로임시동력(계약)_입찰견적서(제출)" xfId="20884" xr:uid="{00000000-0005-0000-0000-0000792A0000}"/>
    <cellStyle name="_적격(화산) _충정로임시동력(계약)_입찰견적서(제출)_내역변경정리(시너스2007.08)" xfId="20885" xr:uid="{00000000-0005-0000-0000-00007A2A0000}"/>
    <cellStyle name="_적격(화산) _충정로임시동력(계약)_입찰견적서(제출)_내역변경정리(시너스2007.08)_내역변경정리(윤배열과장검토)-최종" xfId="20886" xr:uid="{00000000-0005-0000-0000-00007B2A0000}"/>
    <cellStyle name="_적격(화산) _충정로임시동력(계약)_입찰견적서(제출)_내역변경정리(카펠라)" xfId="20887" xr:uid="{00000000-0005-0000-0000-00007C2A0000}"/>
    <cellStyle name="_적격(화산) _충정로임시동력(계약)_입찰견적서(제출)_내역변경정리(카펠라)_내역변경정리(윤배열과장검토)-최종" xfId="20888" xr:uid="{00000000-0005-0000-0000-00007D2A0000}"/>
    <cellStyle name="_적격(화산) _충정로임시동력(계약)_입찰견적서(제출-세원NEGO)" xfId="20889" xr:uid="{00000000-0005-0000-0000-00007E2A0000}"/>
    <cellStyle name="_적격(화산) _충정로임시동력(계약)_입찰견적서(제출-세원NEGO)_내역변경정리(시너스2007.08)" xfId="20890" xr:uid="{00000000-0005-0000-0000-00007F2A0000}"/>
    <cellStyle name="_적격(화산) _충정로임시동력(계약)_입찰견적서(제출-세원NEGO)_내역변경정리(시너스2007.08)_내역변경정리(윤배열과장검토)-최종" xfId="20891" xr:uid="{00000000-0005-0000-0000-0000802A0000}"/>
    <cellStyle name="_적격(화산) _충정로임시동력(계약)_입찰견적서(제출-세원NEGO)_내역변경정리(카펠라)" xfId="20892" xr:uid="{00000000-0005-0000-0000-0000812A0000}"/>
    <cellStyle name="_적격(화산) _충정로임시동력(계약)_입찰견적서(제출-세원NEGO)_내역변경정리(카펠라)_내역변경정리(윤배열과장검토)-최종" xfId="20893" xr:uid="{00000000-0005-0000-0000-0000822A0000}"/>
    <cellStyle name="_적격(화산) _충정로임시동력(계약)_입찰견적서(제출-수정)" xfId="20894" xr:uid="{00000000-0005-0000-0000-0000832A0000}"/>
    <cellStyle name="_적격(화산) _충정로임시동력(계약)_입찰견적서(제출-수정)_내역변경정리(시너스2007.08)" xfId="20895" xr:uid="{00000000-0005-0000-0000-0000842A0000}"/>
    <cellStyle name="_적격(화산) _충정로임시동력(계약)_입찰견적서(제출-수정)_내역변경정리(시너스2007.08)_내역변경정리(윤배열과장검토)-최종" xfId="20896" xr:uid="{00000000-0005-0000-0000-0000852A0000}"/>
    <cellStyle name="_적격(화산) _충정로임시동력(계약)_입찰견적서(제출-수정)_내역변경정리(카펠라)" xfId="20897" xr:uid="{00000000-0005-0000-0000-0000862A0000}"/>
    <cellStyle name="_적격(화산) _충정로임시동력(계약)_입찰견적서(제출-수정)_내역변경정리(카펠라)_내역변경정리(윤배열과장검토)-최종" xfId="20898" xr:uid="{00000000-0005-0000-0000-0000872A0000}"/>
    <cellStyle name="_적격(화산) _칠서 견적서(0831)" xfId="20899" xr:uid="{00000000-0005-0000-0000-0000882A0000}"/>
    <cellStyle name="_적격(화산) _탕정T8-PJT입찰내역서" xfId="20900" xr:uid="{00000000-0005-0000-0000-0000892A0000}"/>
    <cellStyle name="_적격(화산) _토공 (2)" xfId="20901" xr:uid="{00000000-0005-0000-0000-00008A2A0000}"/>
    <cellStyle name="_적격(화산) _토공 (2)_1차 실행예산" xfId="20902" xr:uid="{00000000-0005-0000-0000-00008B2A0000}"/>
    <cellStyle name="_적격(화산) _토공 (2)_1차 실행예산_A1-공사완료정산서" xfId="20903" xr:uid="{00000000-0005-0000-0000-00008C2A0000}"/>
    <cellStyle name="_적격(화산) _토공 (2)_1차 실행예산_LG전자 청주공장 증축공사(단가견적)" xfId="20904" xr:uid="{00000000-0005-0000-0000-00008D2A0000}"/>
    <cellStyle name="_적격(화산) _토공 (2)_1차 실행예산_TG-K1 PJT 가실행(06.11.24 ,FINSHING동)" xfId="20905" xr:uid="{00000000-0005-0000-0000-00008E2A0000}"/>
    <cellStyle name="_적격(화산) _토공 (2)_1차 실행예산_탕정T8-PJT입찰내역서" xfId="20906" xr:uid="{00000000-0005-0000-0000-00008F2A0000}"/>
    <cellStyle name="_적격(화산) _토공 (2)_1차 실행예산-1" xfId="20907" xr:uid="{00000000-0005-0000-0000-0000902A0000}"/>
    <cellStyle name="_적격(화산) _토공 (2)_1차 실행예산-1_A1-공사완료정산서" xfId="20908" xr:uid="{00000000-0005-0000-0000-0000912A0000}"/>
    <cellStyle name="_적격(화산) _토공 (2)_1차 실행예산-1_LG전자 청주공장 증축공사(단가견적)" xfId="20909" xr:uid="{00000000-0005-0000-0000-0000922A0000}"/>
    <cellStyle name="_적격(화산) _토공 (2)_1차 실행예산-1_TG-K1 PJT 가실행(06.11.24 ,FINSHING동)" xfId="20910" xr:uid="{00000000-0005-0000-0000-0000932A0000}"/>
    <cellStyle name="_적격(화산) _토공 (2)_1차 실행예산-1_탕정T8-PJT입찰내역서" xfId="20911" xr:uid="{00000000-0005-0000-0000-0000942A0000}"/>
    <cellStyle name="_적격(화산) _토공 (2)_2차 실행예산-1(2)" xfId="20912" xr:uid="{00000000-0005-0000-0000-0000952A0000}"/>
    <cellStyle name="_적격(화산) _토공 (2)_2차 실행예산-1(2)_A1-공사완료정산서" xfId="20913" xr:uid="{00000000-0005-0000-0000-0000962A0000}"/>
    <cellStyle name="_적격(화산) _토공 (2)_2차 실행예산-1(2)_LG전자 청주공장 증축공사(단가견적)" xfId="20914" xr:uid="{00000000-0005-0000-0000-0000972A0000}"/>
    <cellStyle name="_적격(화산) _토공 (2)_2차 실행예산-1(2)_TG-K1 PJT 가실행(06.11.24 ,FINSHING동)" xfId="20915" xr:uid="{00000000-0005-0000-0000-0000982A0000}"/>
    <cellStyle name="_적격(화산) _토공 (2)_2차 실행예산-1(2)_탕정T8-PJT입찰내역서" xfId="20916" xr:uid="{00000000-0005-0000-0000-0000992A0000}"/>
    <cellStyle name="_적격(화산) _토공 (2)_A1-공사완료정산서" xfId="20917" xr:uid="{00000000-0005-0000-0000-00009A2A0000}"/>
    <cellStyle name="_적격(화산) _토공 (2)_LG전자 청주공장 증축공사(단가견적)" xfId="20918" xr:uid="{00000000-0005-0000-0000-00009B2A0000}"/>
    <cellStyle name="_적격(화산) _토공 (2)_TG-K1 PJT 가실행(06.11.24 ,FINSHING동)" xfId="20919" xr:uid="{00000000-0005-0000-0000-00009C2A0000}"/>
    <cellStyle name="_적격(화산) _토공 (2)_인하대 하이테크센타 신축공사 (견적)" xfId="20920" xr:uid="{00000000-0005-0000-0000-00009D2A0000}"/>
    <cellStyle name="_적격(화산) _토공 (2)_인하대 하이테크센타 신축공사 (견적)_A1-공사완료정산서" xfId="20921" xr:uid="{00000000-0005-0000-0000-00009E2A0000}"/>
    <cellStyle name="_적격(화산) _토공 (2)_인하대 하이테크센타 신축공사 (견적)_LG전자 청주공장 증축공사(단가견적)" xfId="20922" xr:uid="{00000000-0005-0000-0000-00009F2A0000}"/>
    <cellStyle name="_적격(화산) _토공 (2)_인하대 하이테크센타 신축공사 (견적)_TG-K1 PJT 가실행(06.11.24 ,FINSHING동)" xfId="20923" xr:uid="{00000000-0005-0000-0000-0000A02A0000}"/>
    <cellStyle name="_적격(화산) _토공 (2)_인하대 하이테크센타 신축공사 (견적)_탕정T8-PJT입찰내역서" xfId="20924" xr:uid="{00000000-0005-0000-0000-0000A12A0000}"/>
    <cellStyle name="_적격(화산) _토공 (2)_인하대계약" xfId="20925" xr:uid="{00000000-0005-0000-0000-0000A22A0000}"/>
    <cellStyle name="_적격(화산) _토공 (2)_인하대계약_A1-공사완료정산서" xfId="20926" xr:uid="{00000000-0005-0000-0000-0000A32A0000}"/>
    <cellStyle name="_적격(화산) _토공 (2)_인하대계약_LG전자 청주공장 증축공사(단가견적)" xfId="20927" xr:uid="{00000000-0005-0000-0000-0000A42A0000}"/>
    <cellStyle name="_적격(화산) _토공 (2)_인하대계약_TG-K1 PJT 가실행(06.11.24 ,FINSHING동)" xfId="20928" xr:uid="{00000000-0005-0000-0000-0000A52A0000}"/>
    <cellStyle name="_적격(화산) _토공 (2)_인하대계약_탕정T8-PJT입찰내역서" xfId="20929" xr:uid="{00000000-0005-0000-0000-0000A62A0000}"/>
    <cellStyle name="_적격(화산) _토공 (2)_중간정산예정서-12065" xfId="20930" xr:uid="{00000000-0005-0000-0000-0000A72A0000}"/>
    <cellStyle name="_적격(화산) _토공 (2)_중간정산예정서-12065_A1-공사완료정산서" xfId="20931" xr:uid="{00000000-0005-0000-0000-0000A82A0000}"/>
    <cellStyle name="_적격(화산) _토공 (2)_중간정산예정서-12065_LG전자 청주공장 증축공사(단가견적)" xfId="20932" xr:uid="{00000000-0005-0000-0000-0000A92A0000}"/>
    <cellStyle name="_적격(화산) _토공 (2)_중간정산예정서-12065_TG-K1 PJT 가실행(06.11.24 ,FINSHING동)" xfId="20933" xr:uid="{00000000-0005-0000-0000-0000AA2A0000}"/>
    <cellStyle name="_적격(화산) _토공 (2)_중간정산예정서-12065_탕정T8-PJT입찰내역서" xfId="20934" xr:uid="{00000000-0005-0000-0000-0000AB2A0000}"/>
    <cellStyle name="_적격(화산) _토공 (2)_탕정T8-PJT입찰내역서" xfId="20935" xr:uid="{00000000-0005-0000-0000-0000AC2A0000}"/>
    <cellStyle name="_적격(화산) _파일공사" xfId="3984" xr:uid="{00000000-0005-0000-0000-0000AD2A0000}"/>
    <cellStyle name="_적격(화산) _파일공사(30M)" xfId="3985" xr:uid="{00000000-0005-0000-0000-0000AE2A0000}"/>
    <cellStyle name="_적격(화산) _파일공사(30M)_BM(전기)-동남권-현대산업개발" xfId="3986" xr:uid="{00000000-0005-0000-0000-0000AF2A0000}"/>
    <cellStyle name="_적격(화산) _파일공사_BM(전기)-동남권-현대산업개발" xfId="3987" xr:uid="{00000000-0005-0000-0000-0000B02A0000}"/>
    <cellStyle name="_적격(화산) _파일사전공사본사최종" xfId="3988" xr:uid="{00000000-0005-0000-0000-0000B12A0000}"/>
    <cellStyle name="_적격(화산) _파일사전공사본사최종_BM(전기)-동남권-현대산업개발" xfId="3989" xr:uid="{00000000-0005-0000-0000-0000B22A0000}"/>
    <cellStyle name="_적격(화산) _하도1 (2)" xfId="20936" xr:uid="{00000000-0005-0000-0000-0000B32A0000}"/>
    <cellStyle name="_적격(화산) _하도1 (2)_1차 실행예산" xfId="20937" xr:uid="{00000000-0005-0000-0000-0000B42A0000}"/>
    <cellStyle name="_적격(화산) _하도1 (2)_1차 실행예산_A1-공사완료정산서" xfId="20938" xr:uid="{00000000-0005-0000-0000-0000B52A0000}"/>
    <cellStyle name="_적격(화산) _하도1 (2)_1차 실행예산_LG전자 청주공장 증축공사(단가견적)" xfId="20939" xr:uid="{00000000-0005-0000-0000-0000B62A0000}"/>
    <cellStyle name="_적격(화산) _하도1 (2)_1차 실행예산_TG-K1 PJT 가실행(06.11.24 ,FINSHING동)" xfId="20940" xr:uid="{00000000-0005-0000-0000-0000B72A0000}"/>
    <cellStyle name="_적격(화산) _하도1 (2)_1차 실행예산_탕정T8-PJT입찰내역서" xfId="20941" xr:uid="{00000000-0005-0000-0000-0000B82A0000}"/>
    <cellStyle name="_적격(화산) _하도1 (2)_1차 실행예산-1" xfId="20942" xr:uid="{00000000-0005-0000-0000-0000B92A0000}"/>
    <cellStyle name="_적격(화산) _하도1 (2)_1차 실행예산-1_A1-공사완료정산서" xfId="20943" xr:uid="{00000000-0005-0000-0000-0000BA2A0000}"/>
    <cellStyle name="_적격(화산) _하도1 (2)_1차 실행예산-1_LG전자 청주공장 증축공사(단가견적)" xfId="20944" xr:uid="{00000000-0005-0000-0000-0000BB2A0000}"/>
    <cellStyle name="_적격(화산) _하도1 (2)_1차 실행예산-1_TG-K1 PJT 가실행(06.11.24 ,FINSHING동)" xfId="20945" xr:uid="{00000000-0005-0000-0000-0000BC2A0000}"/>
    <cellStyle name="_적격(화산) _하도1 (2)_1차 실행예산-1_탕정T8-PJT입찰내역서" xfId="20946" xr:uid="{00000000-0005-0000-0000-0000BD2A0000}"/>
    <cellStyle name="_적격(화산) _하도1 (2)_2차 실행예산-1(2)" xfId="20947" xr:uid="{00000000-0005-0000-0000-0000BE2A0000}"/>
    <cellStyle name="_적격(화산) _하도1 (2)_2차 실행예산-1(2)_A1-공사완료정산서" xfId="20948" xr:uid="{00000000-0005-0000-0000-0000BF2A0000}"/>
    <cellStyle name="_적격(화산) _하도1 (2)_2차 실행예산-1(2)_LG전자 청주공장 증축공사(단가견적)" xfId="20949" xr:uid="{00000000-0005-0000-0000-0000C02A0000}"/>
    <cellStyle name="_적격(화산) _하도1 (2)_2차 실행예산-1(2)_TG-K1 PJT 가실행(06.11.24 ,FINSHING동)" xfId="20950" xr:uid="{00000000-0005-0000-0000-0000C12A0000}"/>
    <cellStyle name="_적격(화산) _하도1 (2)_2차 실행예산-1(2)_탕정T8-PJT입찰내역서" xfId="20951" xr:uid="{00000000-0005-0000-0000-0000C22A0000}"/>
    <cellStyle name="_적격(화산) _하도1 (2)_A1-공사완료정산서" xfId="20952" xr:uid="{00000000-0005-0000-0000-0000C32A0000}"/>
    <cellStyle name="_적격(화산) _하도1 (2)_LG전자 청주공장 증축공사(단가견적)" xfId="20953" xr:uid="{00000000-0005-0000-0000-0000C42A0000}"/>
    <cellStyle name="_적격(화산) _하도1 (2)_TG-K1 PJT 가실행(06.11.24 ,FINSHING동)" xfId="20954" xr:uid="{00000000-0005-0000-0000-0000C52A0000}"/>
    <cellStyle name="_적격(화산) _하도1 (2)_인하대 하이테크센타 신축공사 (견적)" xfId="20955" xr:uid="{00000000-0005-0000-0000-0000C62A0000}"/>
    <cellStyle name="_적격(화산) _하도1 (2)_인하대 하이테크센타 신축공사 (견적)_A1-공사완료정산서" xfId="20956" xr:uid="{00000000-0005-0000-0000-0000C72A0000}"/>
    <cellStyle name="_적격(화산) _하도1 (2)_인하대 하이테크센타 신축공사 (견적)_LG전자 청주공장 증축공사(단가견적)" xfId="20957" xr:uid="{00000000-0005-0000-0000-0000C82A0000}"/>
    <cellStyle name="_적격(화산) _하도1 (2)_인하대 하이테크센타 신축공사 (견적)_TG-K1 PJT 가실행(06.11.24 ,FINSHING동)" xfId="20958" xr:uid="{00000000-0005-0000-0000-0000C92A0000}"/>
    <cellStyle name="_적격(화산) _하도1 (2)_인하대 하이테크센타 신축공사 (견적)_탕정T8-PJT입찰내역서" xfId="20959" xr:uid="{00000000-0005-0000-0000-0000CA2A0000}"/>
    <cellStyle name="_적격(화산) _하도1 (2)_인하대계약" xfId="20960" xr:uid="{00000000-0005-0000-0000-0000CB2A0000}"/>
    <cellStyle name="_적격(화산) _하도1 (2)_인하대계약_A1-공사완료정산서" xfId="20961" xr:uid="{00000000-0005-0000-0000-0000CC2A0000}"/>
    <cellStyle name="_적격(화산) _하도1 (2)_인하대계약_LG전자 청주공장 증축공사(단가견적)" xfId="20962" xr:uid="{00000000-0005-0000-0000-0000CD2A0000}"/>
    <cellStyle name="_적격(화산) _하도1 (2)_인하대계약_TG-K1 PJT 가실행(06.11.24 ,FINSHING동)" xfId="20963" xr:uid="{00000000-0005-0000-0000-0000CE2A0000}"/>
    <cellStyle name="_적격(화산) _하도1 (2)_인하대계약_탕정T8-PJT입찰내역서" xfId="20964" xr:uid="{00000000-0005-0000-0000-0000CF2A0000}"/>
    <cellStyle name="_적격(화산) _하도1 (2)_중간정산예정서-12065" xfId="20965" xr:uid="{00000000-0005-0000-0000-0000D02A0000}"/>
    <cellStyle name="_적격(화산) _하도1 (2)_중간정산예정서-12065_A1-공사완료정산서" xfId="20966" xr:uid="{00000000-0005-0000-0000-0000D12A0000}"/>
    <cellStyle name="_적격(화산) _하도1 (2)_중간정산예정서-12065_LG전자 청주공장 증축공사(단가견적)" xfId="20967" xr:uid="{00000000-0005-0000-0000-0000D22A0000}"/>
    <cellStyle name="_적격(화산) _하도1 (2)_중간정산예정서-12065_TG-K1 PJT 가실행(06.11.24 ,FINSHING동)" xfId="20968" xr:uid="{00000000-0005-0000-0000-0000D32A0000}"/>
    <cellStyle name="_적격(화산) _하도1 (2)_중간정산예정서-12065_탕정T8-PJT입찰내역서" xfId="20969" xr:uid="{00000000-0005-0000-0000-0000D42A0000}"/>
    <cellStyle name="_적격(화산) _하도1 (2)_탕정T8-PJT입찰내역서" xfId="20970" xr:uid="{00000000-0005-0000-0000-0000D52A0000}"/>
    <cellStyle name="_적격(화산) _하도계약서류(철콘)" xfId="20971" xr:uid="{00000000-0005-0000-0000-0000D62A0000}"/>
    <cellStyle name="_적격(화산) _하도계약서류(철콘)_부천실행내역서 (rev4 05.06.07)" xfId="20972" xr:uid="{00000000-0005-0000-0000-0000D72A0000}"/>
    <cellStyle name="_적격(화산) _하도계약서류(철콘)_부천실행내역서 최종(rev3 05.06.07)" xfId="20973" xr:uid="{00000000-0005-0000-0000-0000D82A0000}"/>
    <cellStyle name="_적격(화산) _하도계약서류(철콘)_부천실행내역서 최종(rev3 05.06.07)_부천실행내역서 최종(rev5 05.06.15)" xfId="20974" xr:uid="{00000000-0005-0000-0000-0000D92A0000}"/>
    <cellStyle name="_적격(화산) _하도계약서류(철콘)_부천실행내역서 최종(rev3 05.06.07)_부천실행내역서 최종(rev5 05.06.15)_부천실행내역서 (rev4 05.06.07)" xfId="20975" xr:uid="{00000000-0005-0000-0000-0000DA2A0000}"/>
    <cellStyle name="_적격(화산) _하도계약서류(철콘)_준공정산메뉴얼(최종)" xfId="20976" xr:uid="{00000000-0005-0000-0000-0000DB2A0000}"/>
    <cellStyle name="_적격(화산) _하도계약서류(철콘)_준공정산메뉴얼(최종)_부천실행내역서 (rev4 05.06.07)" xfId="20977" xr:uid="{00000000-0005-0000-0000-0000DC2A0000}"/>
    <cellStyle name="_적격(화산) _하도계약서류(철콘)_준공정산메뉴얼(최종)_부천실행내역서 최종(rev3 05.06.07)" xfId="20978" xr:uid="{00000000-0005-0000-0000-0000DD2A0000}"/>
    <cellStyle name="_적격(화산) _하도계약서류(철콘)_준공정산메뉴얼(최종)_부천실행내역서 최종(rev3 05.06.07)_부천실행내역서 최종(rev5 05.06.15)" xfId="20979" xr:uid="{00000000-0005-0000-0000-0000DE2A0000}"/>
    <cellStyle name="_적격(화산) _하도계약서류(철콘)_준공정산메뉴얼(최종)_부천실행내역서 최종(rev3 05.06.07)_부천실행내역서 최종(rev5 05.06.15)_부천실행내역서 (rev4 05.06.07)" xfId="20980" xr:uid="{00000000-0005-0000-0000-0000DF2A0000}"/>
    <cellStyle name="_적격(화산) _하도급내역서(1,2공구)" xfId="3990" xr:uid="{00000000-0005-0000-0000-0000E02A0000}"/>
    <cellStyle name="_적격(화산) _하도급내역서(1,2공구)_기성내역서(01회)" xfId="3991" xr:uid="{00000000-0005-0000-0000-0000E12A0000}"/>
    <cellStyle name="_적격(화산) _하도급내역서(1,2공구)_내역서(정리)" xfId="3992" xr:uid="{00000000-0005-0000-0000-0000E22A0000}"/>
    <cellStyle name="_적격(화산) _하도급내역서(1,2공구)_도급기성(2003년12월)" xfId="3993" xr:uid="{00000000-0005-0000-0000-0000E32A0000}"/>
    <cellStyle name="_적격(화산) _하도급내역서(1,2공구)_도급기성(2003년4월)" xfId="3994" xr:uid="{00000000-0005-0000-0000-0000E42A0000}"/>
    <cellStyle name="_적격(화산) _하도급내역서(1,2공구)_도급기성(2003년5월)" xfId="3995" xr:uid="{00000000-0005-0000-0000-0000E52A0000}"/>
    <cellStyle name="_적격(화산) _하도급내역서(1,2공구)_도급기성(2003년9월)" xfId="3996" xr:uid="{00000000-0005-0000-0000-0000E62A0000}"/>
    <cellStyle name="_적격(화산) _하도급내역서(1,2공구)_도급내역서" xfId="3997" xr:uid="{00000000-0005-0000-0000-0000E72A0000}"/>
    <cellStyle name="_적격(화산) _하도급내역서(1,2공구)_도급내역서(고창-장성3공구)" xfId="3998" xr:uid="{00000000-0005-0000-0000-0000E82A0000}"/>
    <cellStyle name="_적격(화산) _하도급내역서(1,2공구)_발주설계서(2003년)" xfId="3999" xr:uid="{00000000-0005-0000-0000-0000E92A0000}"/>
    <cellStyle name="_적격(화산) _하도급내역서(1,2공구)_설계예산서" xfId="4000" xr:uid="{00000000-0005-0000-0000-0000EA2A0000}"/>
    <cellStyle name="_적격(화산) _하도급내역서(1,2공구)_실행내역서(정리)" xfId="4001" xr:uid="{00000000-0005-0000-0000-0000EB2A0000}"/>
    <cellStyle name="_적격(화산) _하사항" xfId="20981" xr:uid="{00000000-0005-0000-0000-0000EC2A0000}"/>
    <cellStyle name="_적격(화산) _하사항_1차 실행예산" xfId="20982" xr:uid="{00000000-0005-0000-0000-0000ED2A0000}"/>
    <cellStyle name="_적격(화산) _하사항_1차 실행예산_A1-공사완료정산서" xfId="20983" xr:uid="{00000000-0005-0000-0000-0000EE2A0000}"/>
    <cellStyle name="_적격(화산) _하사항_1차 실행예산_LG전자 청주공장 증축공사(단가견적)" xfId="20984" xr:uid="{00000000-0005-0000-0000-0000EF2A0000}"/>
    <cellStyle name="_적격(화산) _하사항_1차 실행예산_TG-K1 PJT 가실행(06.11.24 ,FINSHING동)" xfId="20985" xr:uid="{00000000-0005-0000-0000-0000F02A0000}"/>
    <cellStyle name="_적격(화산) _하사항_1차 실행예산_탕정T8-PJT입찰내역서" xfId="20986" xr:uid="{00000000-0005-0000-0000-0000F12A0000}"/>
    <cellStyle name="_적격(화산) _하사항_1차 실행예산-1" xfId="20987" xr:uid="{00000000-0005-0000-0000-0000F22A0000}"/>
    <cellStyle name="_적격(화산) _하사항_1차 실행예산-1_A1-공사완료정산서" xfId="20988" xr:uid="{00000000-0005-0000-0000-0000F32A0000}"/>
    <cellStyle name="_적격(화산) _하사항_1차 실행예산-1_LG전자 청주공장 증축공사(단가견적)" xfId="20989" xr:uid="{00000000-0005-0000-0000-0000F42A0000}"/>
    <cellStyle name="_적격(화산) _하사항_1차 실행예산-1_TG-K1 PJT 가실행(06.11.24 ,FINSHING동)" xfId="20990" xr:uid="{00000000-0005-0000-0000-0000F52A0000}"/>
    <cellStyle name="_적격(화산) _하사항_1차 실행예산-1_탕정T8-PJT입찰내역서" xfId="20991" xr:uid="{00000000-0005-0000-0000-0000F62A0000}"/>
    <cellStyle name="_적격(화산) _하사항_2차 실행예산-1(2)" xfId="20992" xr:uid="{00000000-0005-0000-0000-0000F72A0000}"/>
    <cellStyle name="_적격(화산) _하사항_2차 실행예산-1(2)_A1-공사완료정산서" xfId="20993" xr:uid="{00000000-0005-0000-0000-0000F82A0000}"/>
    <cellStyle name="_적격(화산) _하사항_2차 실행예산-1(2)_LG전자 청주공장 증축공사(단가견적)" xfId="20994" xr:uid="{00000000-0005-0000-0000-0000F92A0000}"/>
    <cellStyle name="_적격(화산) _하사항_2차 실행예산-1(2)_TG-K1 PJT 가실행(06.11.24 ,FINSHING동)" xfId="20995" xr:uid="{00000000-0005-0000-0000-0000FA2A0000}"/>
    <cellStyle name="_적격(화산) _하사항_2차 실행예산-1(2)_탕정T8-PJT입찰내역서" xfId="20996" xr:uid="{00000000-0005-0000-0000-0000FB2A0000}"/>
    <cellStyle name="_적격(화산) _하사항_A1-공사완료정산서" xfId="20997" xr:uid="{00000000-0005-0000-0000-0000FC2A0000}"/>
    <cellStyle name="_적격(화산) _하사항_buip (2)" xfId="20998" xr:uid="{00000000-0005-0000-0000-0000FD2A0000}"/>
    <cellStyle name="_적격(화산) _하사항_buip (2)_1차 실행예산" xfId="20999" xr:uid="{00000000-0005-0000-0000-0000FE2A0000}"/>
    <cellStyle name="_적격(화산) _하사항_buip (2)_1차 실행예산_A1-공사완료정산서" xfId="21000" xr:uid="{00000000-0005-0000-0000-0000FF2A0000}"/>
    <cellStyle name="_적격(화산) _하사항_buip (2)_1차 실행예산_LG전자 청주공장 증축공사(단가견적)" xfId="21001" xr:uid="{00000000-0005-0000-0000-0000002B0000}"/>
    <cellStyle name="_적격(화산) _하사항_buip (2)_1차 실행예산_TG-K1 PJT 가실행(06.11.24 ,FINSHING동)" xfId="21002" xr:uid="{00000000-0005-0000-0000-0000012B0000}"/>
    <cellStyle name="_적격(화산) _하사항_buip (2)_1차 실행예산_탕정T8-PJT입찰내역서" xfId="21003" xr:uid="{00000000-0005-0000-0000-0000022B0000}"/>
    <cellStyle name="_적격(화산) _하사항_buip (2)_1차 실행예산-1" xfId="21004" xr:uid="{00000000-0005-0000-0000-0000032B0000}"/>
    <cellStyle name="_적격(화산) _하사항_buip (2)_1차 실행예산-1_A1-공사완료정산서" xfId="21005" xr:uid="{00000000-0005-0000-0000-0000042B0000}"/>
    <cellStyle name="_적격(화산) _하사항_buip (2)_1차 실행예산-1_LG전자 청주공장 증축공사(단가견적)" xfId="21006" xr:uid="{00000000-0005-0000-0000-0000052B0000}"/>
    <cellStyle name="_적격(화산) _하사항_buip (2)_1차 실행예산-1_TG-K1 PJT 가실행(06.11.24 ,FINSHING동)" xfId="21007" xr:uid="{00000000-0005-0000-0000-0000062B0000}"/>
    <cellStyle name="_적격(화산) _하사항_buip (2)_1차 실행예산-1_탕정T8-PJT입찰내역서" xfId="21008" xr:uid="{00000000-0005-0000-0000-0000072B0000}"/>
    <cellStyle name="_적격(화산) _하사항_buip (2)_2차 실행예산-1(2)" xfId="21009" xr:uid="{00000000-0005-0000-0000-0000082B0000}"/>
    <cellStyle name="_적격(화산) _하사항_buip (2)_2차 실행예산-1(2)_A1-공사완료정산서" xfId="21010" xr:uid="{00000000-0005-0000-0000-0000092B0000}"/>
    <cellStyle name="_적격(화산) _하사항_buip (2)_2차 실행예산-1(2)_LG전자 청주공장 증축공사(단가견적)" xfId="21011" xr:uid="{00000000-0005-0000-0000-00000A2B0000}"/>
    <cellStyle name="_적격(화산) _하사항_buip (2)_2차 실행예산-1(2)_TG-K1 PJT 가실행(06.11.24 ,FINSHING동)" xfId="21012" xr:uid="{00000000-0005-0000-0000-00000B2B0000}"/>
    <cellStyle name="_적격(화산) _하사항_buip (2)_2차 실행예산-1(2)_탕정T8-PJT입찰내역서" xfId="21013" xr:uid="{00000000-0005-0000-0000-00000C2B0000}"/>
    <cellStyle name="_적격(화산) _하사항_buip (2)_A1-공사완료정산서" xfId="21014" xr:uid="{00000000-0005-0000-0000-00000D2B0000}"/>
    <cellStyle name="_적격(화산) _하사항_buip (2)_LG전자 청주공장 증축공사(단가견적)" xfId="21015" xr:uid="{00000000-0005-0000-0000-00000E2B0000}"/>
    <cellStyle name="_적격(화산) _하사항_buip (2)_TG-K1 PJT 가실행(06.11.24 ,FINSHING동)" xfId="21016" xr:uid="{00000000-0005-0000-0000-00000F2B0000}"/>
    <cellStyle name="_적격(화산) _하사항_buip (2)_인하대 하이테크센타 신축공사 (견적)" xfId="21017" xr:uid="{00000000-0005-0000-0000-0000102B0000}"/>
    <cellStyle name="_적격(화산) _하사항_buip (2)_인하대 하이테크센타 신축공사 (견적)_A1-공사완료정산서" xfId="21018" xr:uid="{00000000-0005-0000-0000-0000112B0000}"/>
    <cellStyle name="_적격(화산) _하사항_buip (2)_인하대 하이테크센타 신축공사 (견적)_LG전자 청주공장 증축공사(단가견적)" xfId="21019" xr:uid="{00000000-0005-0000-0000-0000122B0000}"/>
    <cellStyle name="_적격(화산) _하사항_buip (2)_인하대 하이테크센타 신축공사 (견적)_TG-K1 PJT 가실행(06.11.24 ,FINSHING동)" xfId="21020" xr:uid="{00000000-0005-0000-0000-0000132B0000}"/>
    <cellStyle name="_적격(화산) _하사항_buip (2)_인하대 하이테크센타 신축공사 (견적)_탕정T8-PJT입찰내역서" xfId="21021" xr:uid="{00000000-0005-0000-0000-0000142B0000}"/>
    <cellStyle name="_적격(화산) _하사항_buip (2)_인하대계약" xfId="21022" xr:uid="{00000000-0005-0000-0000-0000152B0000}"/>
    <cellStyle name="_적격(화산) _하사항_buip (2)_인하대계약_A1-공사완료정산서" xfId="21023" xr:uid="{00000000-0005-0000-0000-0000162B0000}"/>
    <cellStyle name="_적격(화산) _하사항_buip (2)_인하대계약_LG전자 청주공장 증축공사(단가견적)" xfId="21024" xr:uid="{00000000-0005-0000-0000-0000172B0000}"/>
    <cellStyle name="_적격(화산) _하사항_buip (2)_인하대계약_TG-K1 PJT 가실행(06.11.24 ,FINSHING동)" xfId="21025" xr:uid="{00000000-0005-0000-0000-0000182B0000}"/>
    <cellStyle name="_적격(화산) _하사항_buip (2)_인하대계약_탕정T8-PJT입찰내역서" xfId="21026" xr:uid="{00000000-0005-0000-0000-0000192B0000}"/>
    <cellStyle name="_적격(화산) _하사항_buip (2)_중간정산예정서-12065" xfId="21027" xr:uid="{00000000-0005-0000-0000-00001A2B0000}"/>
    <cellStyle name="_적격(화산) _하사항_buip (2)_중간정산예정서-12065_A1-공사완료정산서" xfId="21028" xr:uid="{00000000-0005-0000-0000-00001B2B0000}"/>
    <cellStyle name="_적격(화산) _하사항_buip (2)_중간정산예정서-12065_LG전자 청주공장 증축공사(단가견적)" xfId="21029" xr:uid="{00000000-0005-0000-0000-00001C2B0000}"/>
    <cellStyle name="_적격(화산) _하사항_buip (2)_중간정산예정서-12065_TG-K1 PJT 가실행(06.11.24 ,FINSHING동)" xfId="21030" xr:uid="{00000000-0005-0000-0000-00001D2B0000}"/>
    <cellStyle name="_적격(화산) _하사항_buip (2)_중간정산예정서-12065_탕정T8-PJT입찰내역서" xfId="21031" xr:uid="{00000000-0005-0000-0000-00001E2B0000}"/>
    <cellStyle name="_적격(화산) _하사항_buip (2)_탕정T8-PJT입찰내역서" xfId="21032" xr:uid="{00000000-0005-0000-0000-00001F2B0000}"/>
    <cellStyle name="_적격(화산) _하사항_ip (2)" xfId="21033" xr:uid="{00000000-0005-0000-0000-0000202B0000}"/>
    <cellStyle name="_적격(화산) _하사항_ip (2)_1차 실행예산" xfId="21034" xr:uid="{00000000-0005-0000-0000-0000212B0000}"/>
    <cellStyle name="_적격(화산) _하사항_ip (2)_1차 실행예산_A1-공사완료정산서" xfId="21035" xr:uid="{00000000-0005-0000-0000-0000222B0000}"/>
    <cellStyle name="_적격(화산) _하사항_ip (2)_1차 실행예산_LG전자 청주공장 증축공사(단가견적)" xfId="21036" xr:uid="{00000000-0005-0000-0000-0000232B0000}"/>
    <cellStyle name="_적격(화산) _하사항_ip (2)_1차 실행예산_TG-K1 PJT 가실행(06.11.24 ,FINSHING동)" xfId="21037" xr:uid="{00000000-0005-0000-0000-0000242B0000}"/>
    <cellStyle name="_적격(화산) _하사항_ip (2)_1차 실행예산_탕정T8-PJT입찰내역서" xfId="21038" xr:uid="{00000000-0005-0000-0000-0000252B0000}"/>
    <cellStyle name="_적격(화산) _하사항_ip (2)_1차 실행예산-1" xfId="21039" xr:uid="{00000000-0005-0000-0000-0000262B0000}"/>
    <cellStyle name="_적격(화산) _하사항_ip (2)_1차 실행예산-1_A1-공사완료정산서" xfId="21040" xr:uid="{00000000-0005-0000-0000-0000272B0000}"/>
    <cellStyle name="_적격(화산) _하사항_ip (2)_1차 실행예산-1_LG전자 청주공장 증축공사(단가견적)" xfId="21041" xr:uid="{00000000-0005-0000-0000-0000282B0000}"/>
    <cellStyle name="_적격(화산) _하사항_ip (2)_1차 실행예산-1_TG-K1 PJT 가실행(06.11.24 ,FINSHING동)" xfId="21042" xr:uid="{00000000-0005-0000-0000-0000292B0000}"/>
    <cellStyle name="_적격(화산) _하사항_ip (2)_2차 실행예산-1(2)" xfId="21043" xr:uid="{00000000-0005-0000-0000-00002A2B0000}"/>
    <cellStyle name="_적격(화산) _하사항_ip (2)_2차 실행예산-1(2)_LG전자 청주공장 증축공사(단가견적)" xfId="21044" xr:uid="{00000000-0005-0000-0000-00002B2B0000}"/>
    <cellStyle name="_적격(화산) _하사항_ip (2)_2차 실행예산-1(2)_탕정T8-PJT입찰내역서" xfId="21045" xr:uid="{00000000-0005-0000-0000-00002C2B0000}"/>
    <cellStyle name="_적격(화산) _하사항_ip (2)_LG전자 청주공장 증축공사(단가견적)" xfId="21046" xr:uid="{00000000-0005-0000-0000-00002D2B0000}"/>
    <cellStyle name="_적격(화산) _하사항_ip (2)_인하대 하이테크센타 신축공사 (견적)" xfId="21047" xr:uid="{00000000-0005-0000-0000-00002E2B0000}"/>
    <cellStyle name="_적격(화산) _하사항_ip (2)_인하대 하이테크센타 신축공사 (견적)_LG전자 청주공장 증축공사(단가견적)" xfId="21048" xr:uid="{00000000-0005-0000-0000-00002F2B0000}"/>
    <cellStyle name="_적격(화산) _하사항_ip (2)_인하대 하이테크센타 신축공사 (견적)_탕정T8-PJT입찰내역서" xfId="21049" xr:uid="{00000000-0005-0000-0000-0000302B0000}"/>
    <cellStyle name="_적격(화산) _하사항_ip (2)_인하대계약_A1-공사완료정산서" xfId="21050" xr:uid="{00000000-0005-0000-0000-0000312B0000}"/>
    <cellStyle name="_적격(화산) _하사항_ip (2)_인하대계약_TG-K1 PJT 가실행(06.11.24 ,FINSHING동)" xfId="21051" xr:uid="{00000000-0005-0000-0000-0000322B0000}"/>
    <cellStyle name="_적격(화산) _하사항_ip (2)_중간정산예정서-12065" xfId="21052" xr:uid="{00000000-0005-0000-0000-0000332B0000}"/>
    <cellStyle name="_적격(화산) _하사항_ip (2)_중간정산예정서-12065_LG전자 청주공장 증축공사(단가견적)" xfId="21053" xr:uid="{00000000-0005-0000-0000-0000342B0000}"/>
    <cellStyle name="_적격(화산) _하사항_ip (2)_중간정산예정서-12065_탕정T8-PJT입찰내역서" xfId="21054" xr:uid="{00000000-0005-0000-0000-0000352B0000}"/>
    <cellStyle name="_적격(화산) _하사항_jipbun (2)" xfId="21055" xr:uid="{00000000-0005-0000-0000-0000362B0000}"/>
    <cellStyle name="_적격(화산) _하사항_jipbun (2)_1차 실행예산_A1-공사완료정산서" xfId="21056" xr:uid="{00000000-0005-0000-0000-0000372B0000}"/>
    <cellStyle name="_적격(화산) _하사항_jipbun (2)_1차 실행예산_TG-K1 PJT 가실행(06.11.24 ,FINSHING동)" xfId="21057" xr:uid="{00000000-0005-0000-0000-0000382B0000}"/>
    <cellStyle name="_적격(화산) _하사항_jipbun (2)_1차 실행예산-1" xfId="21058" xr:uid="{00000000-0005-0000-0000-0000392B0000}"/>
    <cellStyle name="_적격(화산) _하사항_jipbun (2)_1차 실행예산-1_LG전자 청주공장 증축공사(단가견적)" xfId="21059" xr:uid="{00000000-0005-0000-0000-00003A2B0000}"/>
    <cellStyle name="_적격(화산) _하사항_jipbun (2)_1차 실행예산-1_탕정T8-PJT입찰내역서" xfId="21060" xr:uid="{00000000-0005-0000-0000-00003B2B0000}"/>
    <cellStyle name="_적격(화산) _하사항_jipbun (2)_2차 실행예산-1(2)_A1-공사완료정산서" xfId="21061" xr:uid="{00000000-0005-0000-0000-00003C2B0000}"/>
    <cellStyle name="_적격(화산) _하사항_jipbun (2)_2차 실행예산-1(2)_TG-K1 PJT 가실행(06.11.24 ,FINSHING동)" xfId="21062" xr:uid="{00000000-0005-0000-0000-00003D2B0000}"/>
    <cellStyle name="_적격(화산) _하사항_jipbun (2)_A1-공사완료정산서" xfId="21063" xr:uid="{00000000-0005-0000-0000-00003E2B0000}"/>
    <cellStyle name="_적격(화산) _하사항_jipbun (2)_TG-K1 PJT 가실행(06.11.24 ,FINSHING동)" xfId="21064" xr:uid="{00000000-0005-0000-0000-00003F2B0000}"/>
    <cellStyle name="_적격(화산) _하사항_jipbun (2)_인하대 하이테크센타 신축공사 (견적)_A1-공사완료정산서" xfId="21065" xr:uid="{00000000-0005-0000-0000-0000402B0000}"/>
    <cellStyle name="_적격(화산) _하사항_jipbun (2)_인하대 하이테크센타 신축공사 (견적)_TG-K1 PJT 가실행(06.11.24 ,FINSHING동)" xfId="21066" xr:uid="{00000000-0005-0000-0000-0000412B0000}"/>
    <cellStyle name="_적격(화산) _하사항_jipbun (2)_인하대계약" xfId="21067" xr:uid="{00000000-0005-0000-0000-0000422B0000}"/>
    <cellStyle name="_적격(화산) _하사항_jipbun (2)_인하대계약_LG전자 청주공장 증축공사(단가견적)" xfId="21068" xr:uid="{00000000-0005-0000-0000-0000432B0000}"/>
    <cellStyle name="_적격(화산) _하사항_jipbun (2)_인하대계약_탕정T8-PJT입찰내역서" xfId="21069" xr:uid="{00000000-0005-0000-0000-0000442B0000}"/>
    <cellStyle name="_적격(화산) _하사항_jipbun (2)_중간정산예정서-12065_A1-공사완료정산서" xfId="21070" xr:uid="{00000000-0005-0000-0000-0000452B0000}"/>
    <cellStyle name="_적격(화산) _하사항_jipbun (2)_중간정산예정서-12065_TG-K1 PJT 가실행(06.11.24 ,FINSHING동)" xfId="21071" xr:uid="{00000000-0005-0000-0000-0000462B0000}"/>
    <cellStyle name="_적격(화산) _하사항_jipbun (2)_탕정T8-PJT입찰내역서" xfId="21072" xr:uid="{00000000-0005-0000-0000-0000472B0000}"/>
    <cellStyle name="_적격(화산) _하사항_TG-K1 PJT 가실행(06.11.24 ,FINSHING동)" xfId="21073" xr:uid="{00000000-0005-0000-0000-0000482B0000}"/>
    <cellStyle name="_적격(화산) _하사항_인하대 하이테크센타 신축공사 (견적)_A1-공사완료정산서" xfId="21074" xr:uid="{00000000-0005-0000-0000-0000492B0000}"/>
    <cellStyle name="_적격(화산) _하사항_인하대 하이테크센타 신축공사 (견적)_TG-K1 PJT 가실행(06.11.24 ,FINSHING동)" xfId="21075" xr:uid="{00000000-0005-0000-0000-00004A2B0000}"/>
    <cellStyle name="_적격(화산) _하사항_인하대계약" xfId="21076" xr:uid="{00000000-0005-0000-0000-00004B2B0000}"/>
    <cellStyle name="_적격(화산) _하사항_인하대계약_LG전자 청주공장 증축공사(단가견적)" xfId="21077" xr:uid="{00000000-0005-0000-0000-00004C2B0000}"/>
    <cellStyle name="_적격(화산) _하사항_인하대계약_탕정T8-PJT입찰내역서" xfId="21078" xr:uid="{00000000-0005-0000-0000-00004D2B0000}"/>
    <cellStyle name="_적격(화산) _하사항_중간정산예정서-12065_A1-공사완료정산서" xfId="21079" xr:uid="{00000000-0005-0000-0000-00004E2B0000}"/>
    <cellStyle name="_적격(화산) _하사항_중간정산예정서-12065_TG-K1 PJT 가실행(06.11.24 ,FINSHING동)" xfId="21080" xr:uid="{00000000-0005-0000-0000-00004F2B0000}"/>
    <cellStyle name="_적격(화산) _하사항_탕정T8-PJT입찰내역서" xfId="21081" xr:uid="{00000000-0005-0000-0000-0000502B0000}"/>
    <cellStyle name="_적격(화산) _협조전_협조전" xfId="21082" xr:uid="{00000000-0005-0000-0000-0000512B0000}"/>
    <cellStyle name="_적격예상투찰" xfId="4002" xr:uid="{00000000-0005-0000-0000-0000522B0000}"/>
    <cellStyle name="_적격예상투찰_고창장성3공구(가실행-최종)_기성내역서(01회)" xfId="4003" xr:uid="{00000000-0005-0000-0000-0000532B0000}"/>
    <cellStyle name="_적격예상투찰_고창장성3공구(가실행-최종)_도급기성(2003년12월)" xfId="4004" xr:uid="{00000000-0005-0000-0000-0000542B0000}"/>
    <cellStyle name="_적격예상투찰_고창장성3공구(가실행-최종)_도급기성(2003년5월)" xfId="4005" xr:uid="{00000000-0005-0000-0000-0000552B0000}"/>
    <cellStyle name="_적격예상투찰_고창장성3공구(가실행-최종)_도급내역서" xfId="4006" xr:uid="{00000000-0005-0000-0000-0000562B0000}"/>
    <cellStyle name="_적격예상투찰_고창장성3공구(가실행-최종)_발주설계서(2003년)" xfId="4007" xr:uid="{00000000-0005-0000-0000-0000572B0000}"/>
    <cellStyle name="_적격예상투찰_고창장성3공구(가실행-최종)_실행내역서(정리)" xfId="4008" xr:uid="{00000000-0005-0000-0000-0000582B0000}"/>
    <cellStyle name="_적격예상투찰_하도급내역서(1,2공구)_기성내역서(01회)" xfId="4009" xr:uid="{00000000-0005-0000-0000-0000592B0000}"/>
    <cellStyle name="_적격예상투찰_하도급내역서(1,2공구)_도급기성(2003년12월)" xfId="4010" xr:uid="{00000000-0005-0000-0000-00005A2B0000}"/>
    <cellStyle name="_적격예상투찰_하도급내역서(1,2공구)_도급기성(2003년5월)" xfId="4011" xr:uid="{00000000-0005-0000-0000-00005B2B0000}"/>
    <cellStyle name="_적격예상투찰_하도급내역서(1,2공구)_도급기성(2003년9월)" xfId="4012" xr:uid="{00000000-0005-0000-0000-00005C2B0000}"/>
    <cellStyle name="_적격예상투찰_하도급내역서(1,2공구)_도급내역서" xfId="4013" xr:uid="{00000000-0005-0000-0000-00005D2B0000}"/>
    <cellStyle name="_적격예상투찰_하도급내역서(1,2공구)_도급내역서(고창-장성3공구)" xfId="4014" xr:uid="{00000000-0005-0000-0000-00005E2B0000}"/>
    <cellStyle name="_적격예상투찰_하도급내역서(1,2공구)_발주설계서(2003년)" xfId="4015" xr:uid="{00000000-0005-0000-0000-00005F2B0000}"/>
    <cellStyle name="_적격예상투찰_하도급내역서(1,2공구)_설계예산서" xfId="4016" xr:uid="{00000000-0005-0000-0000-0000602B0000}"/>
    <cellStyle name="_적격예상투찰_하도급내역서(1,2공구)_실행내역서(정리)" xfId="4017" xr:uid="{00000000-0005-0000-0000-0000612B0000}"/>
    <cellStyle name="_전관방송물량내역서(상암동 IT 센터)검토" xfId="21083" xr:uid="{00000000-0005-0000-0000-0000622B0000}"/>
    <cellStyle name="_전기공사" xfId="21084" xr:uid="{00000000-0005-0000-0000-0000632B0000}"/>
    <cellStyle name="_전기공사 가실행내역서(rev 1)" xfId="4018" xr:uid="{00000000-0005-0000-0000-0000642B0000}"/>
    <cellStyle name="_전기공사 내역(근로복지공단)-88-051208" xfId="21085" xr:uid="{00000000-0005-0000-0000-0000652B0000}"/>
    <cellStyle name="_전기공사 입찰결과보고서" xfId="21086" xr:uid="{00000000-0005-0000-0000-0000662B0000}"/>
    <cellStyle name="_전기공사 입찰결과보고서(Rev.2-060106)" xfId="21087" xr:uid="{00000000-0005-0000-0000-0000672B0000}"/>
    <cellStyle name="_전기공사공내역서" xfId="21088" xr:uid="{00000000-0005-0000-0000-0000682B0000}"/>
    <cellStyle name="_전기공사공내역서_8.1차 전원공사(0808)" xfId="21089" xr:uid="{00000000-0005-0000-0000-0000692B0000}"/>
    <cellStyle name="_전기공사비 검토서 _ LG텔레콤상암DMC사옥신축공사" xfId="21090" xr:uid="{00000000-0005-0000-0000-00006A2B0000}"/>
    <cellStyle name="_전기공사실행(전체)내역" xfId="4019" xr:uid="{00000000-0005-0000-0000-00006B2B0000}"/>
    <cellStyle name="_전기공사실행예산" xfId="21091" xr:uid="{00000000-0005-0000-0000-00006C2B0000}"/>
    <cellStyle name="_전기내역" xfId="21092" xr:uid="{00000000-0005-0000-0000-00006D2B0000}"/>
    <cellStyle name="_전기내역서" xfId="21093" xr:uid="{00000000-0005-0000-0000-00006E2B0000}"/>
    <cellStyle name="_전기내역서(최종)" xfId="21094" xr:uid="{00000000-0005-0000-0000-00006F2B0000}"/>
    <cellStyle name="_전기내역서CC-NEW" xfId="21095" xr:uid="{00000000-0005-0000-0000-0000702B0000}"/>
    <cellStyle name="_전기단가산출서" xfId="21096" xr:uid="{00000000-0005-0000-0000-0000712B0000}"/>
    <cellStyle name="_전기물량" xfId="21097" xr:uid="{00000000-0005-0000-0000-0000722B0000}"/>
    <cellStyle name="_전기설계변경(수정)" xfId="21098" xr:uid="{00000000-0005-0000-0000-0000732B0000}"/>
    <cellStyle name="_전기소자 06년 하반기 CI 전략(060721)_회로" xfId="4020" xr:uid="{00000000-0005-0000-0000-0000742B0000}"/>
    <cellStyle name="_전기수량및단가산출서" xfId="21099" xr:uid="{00000000-0005-0000-0000-0000752B0000}"/>
    <cellStyle name="_전기수량및단가산출서_0607" xfId="21100" xr:uid="{00000000-0005-0000-0000-0000762B0000}"/>
    <cellStyle name="_전기수량및단가산출서_0714" xfId="21101" xr:uid="{00000000-0005-0000-0000-0000772B0000}"/>
    <cellStyle name="_전기실행내역서(rev2)" xfId="21102" xr:uid="{00000000-0005-0000-0000-0000782B0000}"/>
    <cellStyle name="_전기실행내역서(rev2)_부천실행내역서 (rev4 05.06.07)" xfId="21103" xr:uid="{00000000-0005-0000-0000-0000792B0000}"/>
    <cellStyle name="_전기실행내역서(rev2)_부천실행내역서 최종(rev3 05.06.07)" xfId="21104" xr:uid="{00000000-0005-0000-0000-00007A2B0000}"/>
    <cellStyle name="_전기실행내역서(rev2)_부천실행내역서 최종(rev3 05.06.07)_부천실행내역서 최종(rev5 05.06.15)" xfId="21105" xr:uid="{00000000-0005-0000-0000-00007B2B0000}"/>
    <cellStyle name="_전기실행내역서(rev2)_부천실행내역서 최종(rev3 05.06.07)_부천실행내역서 최종(rev5 05.06.15)_부천실행내역서 (rev4 05.06.07)" xfId="21106" xr:uid="{00000000-0005-0000-0000-00007C2B0000}"/>
    <cellStyle name="_전도금노무비-1" xfId="21107" xr:uid="{00000000-0005-0000-0000-00007D2B0000}"/>
    <cellStyle name="_전도금노무비-1_P5 WING2차도급내역서(061027)CDA,환경,최종" xfId="21108" xr:uid="{00000000-0005-0000-0000-00007E2B0000}"/>
    <cellStyle name="_전도금노무비-1_건설실행내역1221" xfId="21109" xr:uid="{00000000-0005-0000-0000-00007F2B0000}"/>
    <cellStyle name="_전도금노무비-1_건설실행내역1221_건설실행내역1222" xfId="21110" xr:uid="{00000000-0005-0000-0000-0000802B0000}"/>
    <cellStyle name="_전도금노무비-1_실행" xfId="21111" xr:uid="{00000000-0005-0000-0000-0000812B0000}"/>
    <cellStyle name="_전도금노무비-1_실행_P5 WING2차도급내역서(061027)CDA,환경,최종" xfId="21112" xr:uid="{00000000-0005-0000-0000-0000822B0000}"/>
    <cellStyle name="_전도금노무비-1_실행_건설실행내역1221" xfId="21113" xr:uid="{00000000-0005-0000-0000-0000832B0000}"/>
    <cellStyle name="_전도금노무비-1_실행_건설실행내역1221_건설실행내역1222" xfId="21114" xr:uid="{00000000-0005-0000-0000-0000842B0000}"/>
    <cellStyle name="_전도금노무비-1_실행_엘지기공기성1차" xfId="21115" xr:uid="{00000000-0005-0000-0000-0000852B0000}"/>
    <cellStyle name="_전도금노무비-1_실행_엘지기공기성1차_건설실행내역1221" xfId="21116" xr:uid="{00000000-0005-0000-0000-0000862B0000}"/>
    <cellStyle name="_전도금노무비-1_실행_엘지기공기성1차_건설실행내역1221_건설실행내역1222" xfId="21117" xr:uid="{00000000-0005-0000-0000-0000872B0000}"/>
    <cellStyle name="_전도금노무비-1_실행_철골내역" xfId="21118" xr:uid="{00000000-0005-0000-0000-0000882B0000}"/>
    <cellStyle name="_전도금노무비-1_실행_철골내역_1차P5 WING 도급내역서(061027)변경전변경후" xfId="21119" xr:uid="{00000000-0005-0000-0000-0000892B0000}"/>
    <cellStyle name="_전도금노무비-1_실행_철골내역_1차최종P5 WING 도급내역서2" xfId="21120" xr:uid="{00000000-0005-0000-0000-00008A2B0000}"/>
    <cellStyle name="_전도금노무비-1_실행_철골내역_1차최종P5 WING 도급내역서2-1변경" xfId="21121" xr:uid="{00000000-0005-0000-0000-00008B2B0000}"/>
    <cellStyle name="_전도금노무비-1_실행_철골내역_1차최종P5 WING 도급내역서2변경" xfId="21122" xr:uid="{00000000-0005-0000-0000-00008C2B0000}"/>
    <cellStyle name="_전도금노무비-1_실행_칠서 견적서(0831)" xfId="21123" xr:uid="{00000000-0005-0000-0000-00008D2B0000}"/>
    <cellStyle name="_전도금노무비-1_엘지기공기성1차" xfId="21124" xr:uid="{00000000-0005-0000-0000-00008E2B0000}"/>
    <cellStyle name="_전도금노무비-1_엘지기공기성1차_건설실행내역1221" xfId="21125" xr:uid="{00000000-0005-0000-0000-00008F2B0000}"/>
    <cellStyle name="_전도금노무비-1_엘지기공기성1차_건설실행내역1221_건설실행내역1222" xfId="21126" xr:uid="{00000000-0005-0000-0000-0000902B0000}"/>
    <cellStyle name="_전도금노무비-1_전도금노무비10월" xfId="21127" xr:uid="{00000000-0005-0000-0000-0000912B0000}"/>
    <cellStyle name="_전도금노무비-1_전도금노무비10월_P5 WING2차도급내역서(061027)CDA,환경,최종" xfId="21128" xr:uid="{00000000-0005-0000-0000-0000922B0000}"/>
    <cellStyle name="_전도금노무비-1_전도금노무비10월_건설실행내역1221" xfId="21129" xr:uid="{00000000-0005-0000-0000-0000932B0000}"/>
    <cellStyle name="_전도금노무비-1_전도금노무비10월_건설실행내역1221_건설실행내역1222" xfId="21130" xr:uid="{00000000-0005-0000-0000-0000942B0000}"/>
    <cellStyle name="_전도금노무비-1_전도금노무비10월_실행" xfId="21131" xr:uid="{00000000-0005-0000-0000-0000952B0000}"/>
    <cellStyle name="_전도금노무비-1_전도금노무비10월_실행_P5 WING2차도급내역서(061027)CDA,환경,최종" xfId="21132" xr:uid="{00000000-0005-0000-0000-0000962B0000}"/>
    <cellStyle name="_전도금노무비-1_전도금노무비10월_실행_건설실행내역1221" xfId="21133" xr:uid="{00000000-0005-0000-0000-0000972B0000}"/>
    <cellStyle name="_전도금노무비-1_전도금노무비10월_실행_건설실행내역1221_건설실행내역1222" xfId="21134" xr:uid="{00000000-0005-0000-0000-0000982B0000}"/>
    <cellStyle name="_전도금노무비-1_전도금노무비10월_실행_엘지기공기성1차" xfId="21135" xr:uid="{00000000-0005-0000-0000-0000992B0000}"/>
    <cellStyle name="_전도금노무비-1_전도금노무비10월_실행_엘지기공기성1차_건설실행내역1221" xfId="21136" xr:uid="{00000000-0005-0000-0000-00009A2B0000}"/>
    <cellStyle name="_전도금노무비-1_전도금노무비10월_실행_엘지기공기성1차_건설실행내역1221_건설실행내역1222" xfId="21137" xr:uid="{00000000-0005-0000-0000-00009B2B0000}"/>
    <cellStyle name="_전도금노무비-1_전도금노무비10월_실행_철골내역" xfId="21138" xr:uid="{00000000-0005-0000-0000-00009C2B0000}"/>
    <cellStyle name="_전도금노무비-1_전도금노무비10월_실행_철골내역_1차P5 WING 도급내역서(061027)변경전변경후" xfId="21139" xr:uid="{00000000-0005-0000-0000-00009D2B0000}"/>
    <cellStyle name="_전도금노무비-1_전도금노무비10월_실행_철골내역_1차최종P5 WING 도급내역서2" xfId="21140" xr:uid="{00000000-0005-0000-0000-00009E2B0000}"/>
    <cellStyle name="_전도금노무비-1_전도금노무비10월_실행_철골내역_1차최종P5 WING 도급내역서2-1변경" xfId="21141" xr:uid="{00000000-0005-0000-0000-00009F2B0000}"/>
    <cellStyle name="_전도금노무비-1_전도금노무비10월_실행_칠서 견적서(0831)" xfId="21142" xr:uid="{00000000-0005-0000-0000-0000A02B0000}"/>
    <cellStyle name="_전도금노무비-1_전도금노무비10월_엘지기공기성1차_건설실행내역1221" xfId="21143" xr:uid="{00000000-0005-0000-0000-0000A12B0000}"/>
    <cellStyle name="_전도금노무비-1_전도금노무비10월_철골내역" xfId="21144" xr:uid="{00000000-0005-0000-0000-0000A22B0000}"/>
    <cellStyle name="_전도금노무비-1_전도금노무비10월_철골내역_1차최종P5 WING 도급내역서2" xfId="21145" xr:uid="{00000000-0005-0000-0000-0000A32B0000}"/>
    <cellStyle name="_전도금노무비-1_전도금노무비10월_철골내역_1차최종P5 WING 도급내역서2변경" xfId="21146" xr:uid="{00000000-0005-0000-0000-0000A42B0000}"/>
    <cellStyle name="_전도금노무비-1_철골내역" xfId="21147" xr:uid="{00000000-0005-0000-0000-0000A52B0000}"/>
    <cellStyle name="_전도금노무비-1_철골내역_1차최종P5 WING 도급내역서2" xfId="21148" xr:uid="{00000000-0005-0000-0000-0000A62B0000}"/>
    <cellStyle name="_전도금노무비-1_철골내역_1차최종P5 WING 도급내역서2변경" xfId="21149" xr:uid="{00000000-0005-0000-0000-0000A72B0000}"/>
    <cellStyle name="_전도금노무비-2" xfId="21150" xr:uid="{00000000-0005-0000-0000-0000A82B0000}"/>
    <cellStyle name="_전도금노무비-2_건설실행내역1221" xfId="21151" xr:uid="{00000000-0005-0000-0000-0000A92B0000}"/>
    <cellStyle name="_전도금노무비-2_실행" xfId="21152" xr:uid="{00000000-0005-0000-0000-0000AA2B0000}"/>
    <cellStyle name="_전도금노무비-2_실행_건설실행내역1221" xfId="21153" xr:uid="{00000000-0005-0000-0000-0000AB2B0000}"/>
    <cellStyle name="_전도금노무비-2_실행_엘지기공기성1차" xfId="21154" xr:uid="{00000000-0005-0000-0000-0000AC2B0000}"/>
    <cellStyle name="_전도금노무비-2_실행_엘지기공기성1차_건설실행내역1221_건설실행내역1222" xfId="21155" xr:uid="{00000000-0005-0000-0000-0000AD2B0000}"/>
    <cellStyle name="_전도금노무비-2_실행_철골내역_1차P5 WING 도급내역서(061027)변경전변경후" xfId="21156" xr:uid="{00000000-0005-0000-0000-0000AE2B0000}"/>
    <cellStyle name="_전도금노무비-2_실행_철골내역_1차최종P5 WING 도급내역서2-1변경" xfId="21157" xr:uid="{00000000-0005-0000-0000-0000AF2B0000}"/>
    <cellStyle name="_전도금노무비-2_실행_칠서 견적서(0831)" xfId="21158" xr:uid="{00000000-0005-0000-0000-0000B02B0000}"/>
    <cellStyle name="_전도금노무비-2_엘지기공기성1차_건설실행내역1221" xfId="21159" xr:uid="{00000000-0005-0000-0000-0000B12B0000}"/>
    <cellStyle name="_전도금노무비-2_전도금노무비10월" xfId="21160" xr:uid="{00000000-0005-0000-0000-0000B22B0000}"/>
    <cellStyle name="_전도금노무비-2_전도금노무비10월_건설실행내역1221" xfId="21161" xr:uid="{00000000-0005-0000-0000-0000B32B0000}"/>
    <cellStyle name="_전도금노무비-2_전도금노무비10월_실행" xfId="21162" xr:uid="{00000000-0005-0000-0000-0000B42B0000}"/>
    <cellStyle name="_전도금노무비-2_전도금노무비10월_실행_건설실행내역1221" xfId="21163" xr:uid="{00000000-0005-0000-0000-0000B52B0000}"/>
    <cellStyle name="_전도금노무비-2_전도금노무비10월_실행_엘지기공기성1차" xfId="21164" xr:uid="{00000000-0005-0000-0000-0000B62B0000}"/>
    <cellStyle name="_전도금노무비-2_전도금노무비10월_실행_엘지기공기성1차_건설실행내역1221_건설실행내역1222" xfId="21165" xr:uid="{00000000-0005-0000-0000-0000B72B0000}"/>
    <cellStyle name="_전도금노무비-2_전도금노무비10월_실행_철골내역_1차P5 WING 도급내역서(061027)변경전변경후" xfId="21166" xr:uid="{00000000-0005-0000-0000-0000B82B0000}"/>
    <cellStyle name="_전도금노무비-2_전도금노무비10월_실행_철골내역_1차최종P5 WING 도급내역서2-1변경" xfId="21167" xr:uid="{00000000-0005-0000-0000-0000B92B0000}"/>
    <cellStyle name="_전도금노무비-2_전도금노무비10월_실행_칠서 견적서(0831)" xfId="21168" xr:uid="{00000000-0005-0000-0000-0000BA2B0000}"/>
    <cellStyle name="_전도금노무비-2_전도금노무비10월_엘지기공기성1차_건설실행내역1221" xfId="21169" xr:uid="{00000000-0005-0000-0000-0000BB2B0000}"/>
    <cellStyle name="_전도금노무비-2_전도금노무비10월_철골내역" xfId="21170" xr:uid="{00000000-0005-0000-0000-0000BC2B0000}"/>
    <cellStyle name="_전도금노무비-2_전도금노무비10월_철골내역_1차최종P5 WING 도급내역서2" xfId="21171" xr:uid="{00000000-0005-0000-0000-0000BD2B0000}"/>
    <cellStyle name="_전도금노무비-2_전도금노무비10월_철골내역_1차최종P5 WING 도급내역서2변경" xfId="21172" xr:uid="{00000000-0005-0000-0000-0000BE2B0000}"/>
    <cellStyle name="_전도금노무비-2_철골내역" xfId="21173" xr:uid="{00000000-0005-0000-0000-0000BF2B0000}"/>
    <cellStyle name="_전도금노무비-2_철골내역_1차최종P5 WING 도급내역서2" xfId="21174" xr:uid="{00000000-0005-0000-0000-0000C02B0000}"/>
    <cellStyle name="_전도금노무비-2_철골내역_1차최종P5 WING 도급내역서2변경" xfId="21175" xr:uid="{00000000-0005-0000-0000-0000C12B0000}"/>
    <cellStyle name="_전력내역" xfId="4021" xr:uid="{00000000-0005-0000-0000-0000C22B0000}"/>
    <cellStyle name="_전력분담내역(세이브)" xfId="4022" xr:uid="{00000000-0005-0000-0000-0000C32B0000}"/>
    <cellStyle name="_전시과학(031016)_인쇄" xfId="21176" xr:uid="{00000000-0005-0000-0000-0000C42B0000}"/>
    <cellStyle name="_전시시설물_배정통보조합제출용" xfId="21177" xr:uid="{00000000-0005-0000-0000-0000C52B0000}"/>
    <cellStyle name="_전주대학교(예술관)-12월30일" xfId="4023" xr:uid="{00000000-0005-0000-0000-0000C62B0000}"/>
    <cellStyle name="_전체공사내역서_CA816 S2-PJT 050216" xfId="21178" xr:uid="{00000000-0005-0000-0000-0000C72B0000}"/>
    <cellStyle name="_전체공사내역서_리더스 타워(실행)" xfId="21179" xr:uid="{00000000-0005-0000-0000-0000C82B0000}"/>
    <cellStyle name="_전체공사내역서_복합동2층개보수" xfId="21180" xr:uid="{00000000-0005-0000-0000-0000C92B0000}"/>
    <cellStyle name="_전체공사내역서_탕정T7-2 입찰실행 및 단가 비교" xfId="21181" xr:uid="{00000000-0005-0000-0000-0000CA2B0000}"/>
    <cellStyle name="_전체공사내역서_현설내역서(내장공사)" xfId="21182" xr:uid="{00000000-0005-0000-0000-0000CB2B0000}"/>
    <cellStyle name="_접지공사-영도" xfId="21183" xr:uid="{00000000-0005-0000-0000-0000CC2B0000}"/>
    <cellStyle name="_정문전기공사최종" xfId="21184" xr:uid="{00000000-0005-0000-0000-0000CD2B0000}"/>
    <cellStyle name="_제1회도급기성 청구(중소형동)" xfId="21185" xr:uid="{00000000-0005-0000-0000-0000CE2B0000}"/>
    <cellStyle name="_제2회도급기성 청구(부대시설)_LPL조정" xfId="21186" xr:uid="{00000000-0005-0000-0000-0000CF2B0000}"/>
    <cellStyle name="_제주 포시즌빌라-제출0428" xfId="21187" xr:uid="{00000000-0005-0000-0000-0000D02B0000}"/>
    <cellStyle name="_제중병원(060426)" xfId="21188" xr:uid="{00000000-0005-0000-0000-0000D12B0000}"/>
    <cellStyle name="_제천공장 실행 및 견적(050530)" xfId="21189" xr:uid="{00000000-0005-0000-0000-0000D22B0000}"/>
    <cellStyle name="_제천공장 실행 및 견적(050530)1" xfId="21190" xr:uid="{00000000-0005-0000-0000-0000D32B0000}"/>
    <cellStyle name="_제출견적서(삼우)" xfId="21191" xr:uid="{00000000-0005-0000-0000-0000D42B0000}"/>
    <cellStyle name="_제출내역" xfId="21192" xr:uid="{00000000-0005-0000-0000-0000D52B0000}"/>
    <cellStyle name="_제출용병천하수(지역관로1)" xfId="21193" xr:uid="{00000000-0005-0000-0000-0000D62B0000}"/>
    <cellStyle name="_제출용병천하수(지역관로1)_광주평동투찰" xfId="21194" xr:uid="{00000000-0005-0000-0000-0000D72B0000}"/>
    <cellStyle name="_제출용병천하수(지역관로1)_광주평동품의1" xfId="21195" xr:uid="{00000000-0005-0000-0000-0000D82B0000}"/>
    <cellStyle name="_제출용병천하수(지역관로1)_송학하수품의(설계넣고)" xfId="21196" xr:uid="{00000000-0005-0000-0000-0000D92B0000}"/>
    <cellStyle name="_조명기구변경" xfId="21197" xr:uid="{00000000-0005-0000-0000-0000DA2B0000}"/>
    <cellStyle name="_조은정형외과 신축전기공사-213,500,000" xfId="4024" xr:uid="{00000000-0005-0000-0000-0000DB2B0000}"/>
    <cellStyle name="_조인양식" xfId="21198" xr:uid="{00000000-0005-0000-0000-0000DC2B0000}"/>
    <cellStyle name="_조적설변(최종)" xfId="4025" xr:uid="{00000000-0005-0000-0000-0000DD2B0000}"/>
    <cellStyle name="_조정자기자본비율(04.6월)" xfId="21199" xr:uid="{00000000-0005-0000-0000-0000DE2B0000}"/>
    <cellStyle name="_조직" xfId="21200" xr:uid="{00000000-0005-0000-0000-0000DF2B0000}"/>
    <cellStyle name="_조직도" xfId="21201" xr:uid="{00000000-0005-0000-0000-0000E02B0000}"/>
    <cellStyle name="_조직도(당진현장포함)" xfId="21202" xr:uid="{00000000-0005-0000-0000-0000E12B0000}"/>
    <cellStyle name="_조직도(당진현장포함)_00_보고자료(1020)" xfId="21203" xr:uid="{00000000-0005-0000-0000-0000E22B0000}"/>
    <cellStyle name="_조직도(당진현장포함)_전체배치도(공사현장)" xfId="21204" xr:uid="{00000000-0005-0000-0000-0000E32B0000}"/>
    <cellStyle name="_조직도(인사041214)" xfId="21205" xr:uid="{00000000-0005-0000-0000-0000E42B0000}"/>
    <cellStyle name="_조직도-토목부문" xfId="21206" xr:uid="{00000000-0005-0000-0000-0000E52B0000}"/>
    <cellStyle name="_종합기술원입찰내역(삼우)" xfId="21207" xr:uid="{00000000-0005-0000-0000-0000E62B0000}"/>
    <cellStyle name="_준공내역서" xfId="21208" xr:uid="{00000000-0005-0000-0000-0000E72B0000}"/>
    <cellStyle name="_준공정산메뉴얼(최종)" xfId="21209" xr:uid="{00000000-0005-0000-0000-0000E82B0000}"/>
    <cellStyle name="_준공정산메뉴얼(최종)_부천실행내역서 최종(rev3 05.06.07)" xfId="21210" xr:uid="{00000000-0005-0000-0000-0000E92B0000}"/>
    <cellStyle name="_준공정산메뉴얼(최종)_부천실행내역서 최종(rev3 05.06.07)_부천실행내역서 최종(rev5 05.06.15)_부천실행내역서 (rev4 05.06.07)" xfId="21211" xr:uid="{00000000-0005-0000-0000-0000EA2B0000}"/>
    <cellStyle name="_중외제약 당진공장 K-생산K동 신축공사" xfId="21212" xr:uid="{00000000-0005-0000-0000-0000EB2B0000}"/>
    <cellStyle name="_중장기 충당금기준변경_final 최종(0612) _v6" xfId="21213" xr:uid="{00000000-0005-0000-0000-0000EC2B0000}"/>
    <cellStyle name="_지정과제1분기실적(확정990408)" xfId="4026" xr:uid="{00000000-0005-0000-0000-0000ED2B0000}"/>
    <cellStyle name="_지정과제2차심의list" xfId="4027" xr:uid="{00000000-0005-0000-0000-0000EE2B0000}"/>
    <cellStyle name="_지정과제2차심의list_2" xfId="4028" xr:uid="{00000000-0005-0000-0000-0000EF2B0000}"/>
    <cellStyle name="_지정과제2차심의결과(금액조정후최종)" xfId="4029" xr:uid="{00000000-0005-0000-0000-0000F02B0000}"/>
    <cellStyle name="_지정과제2차심의결과(금액조정후최종)_1_경영개선실적보고(전주공장)" xfId="4030" xr:uid="{00000000-0005-0000-0000-0000F12B0000}"/>
    <cellStyle name="_지정과제2차심의결과(금액조정후최종)_1_제안과제집계표(공장전체)" xfId="4031" xr:uid="{00000000-0005-0000-0000-0000F22B0000}"/>
    <cellStyle name="_지정과제2차심의결과(금액조정후최종)_별첨1_2" xfId="4032" xr:uid="{00000000-0005-0000-0000-0000F32B0000}"/>
    <cellStyle name="_지정과제2차심의결과_1" xfId="4033" xr:uid="{00000000-0005-0000-0000-0000F42B0000}"/>
    <cellStyle name="_지하1층BMS실공량및견적서" xfId="21214" xr:uid="{00000000-0005-0000-0000-0000F52B0000}"/>
    <cellStyle name="_지하철4호선 동대문역사-최종" xfId="21215" xr:uid="{00000000-0005-0000-0000-0000F62B0000}"/>
    <cellStyle name="_집중관리(981231)" xfId="4034" xr:uid="{00000000-0005-0000-0000-0000F72B0000}"/>
    <cellStyle name="_집중관리(지정과제및 양식)" xfId="4035" xr:uid="{00000000-0005-0000-0000-0000F82B0000}"/>
    <cellStyle name="_집행갑지 " xfId="4036" xr:uid="{00000000-0005-0000-0000-0000F92B0000}"/>
    <cellStyle name="_집행갑지 _1차 실행예산_A1-공사완료정산서" xfId="21216" xr:uid="{00000000-0005-0000-0000-0000FA2B0000}"/>
    <cellStyle name="_집행갑지 _1차 실행예산_TG-K1 PJT 가실행(06.11.24 ,FINSHING동)" xfId="21217" xr:uid="{00000000-0005-0000-0000-0000FB2B0000}"/>
    <cellStyle name="_집행갑지 _1차 실행예산-1" xfId="21218" xr:uid="{00000000-0005-0000-0000-0000FC2B0000}"/>
    <cellStyle name="_집행갑지 _1차 실행예산-1_LG전자 청주공장 증축공사(단가견적)" xfId="21219" xr:uid="{00000000-0005-0000-0000-0000FD2B0000}"/>
    <cellStyle name="_집행갑지 _1차 실행예산-1_탕정T8-PJT입찰내역서" xfId="21220" xr:uid="{00000000-0005-0000-0000-0000FE2B0000}"/>
    <cellStyle name="_집행갑지 _2차 실행예산-1(2)_A1-공사완료정산서" xfId="21221" xr:uid="{00000000-0005-0000-0000-0000FF2B0000}"/>
    <cellStyle name="_집행갑지 _2차 실행예산-1(2)_TG-K1 PJT 가실행(06.11.24 ,FINSHING동)" xfId="21222" xr:uid="{00000000-0005-0000-0000-0000002C0000}"/>
    <cellStyle name="_집행갑지 _A1-공사완료정산서" xfId="21223" xr:uid="{00000000-0005-0000-0000-0000012C0000}"/>
    <cellStyle name="_집행갑지 _LG메트로자이공동주택신축공사-최종" xfId="21224" xr:uid="{00000000-0005-0000-0000-0000022C0000}"/>
    <cellStyle name="_집행갑지 _TG-K1 PJT 가실행(06.11.24 ,FINSHING동)" xfId="21225" xr:uid="{00000000-0005-0000-0000-0000032C0000}"/>
    <cellStyle name="_집행갑지 _고서담양1공구(쌍용건설)" xfId="21226" xr:uid="{00000000-0005-0000-0000-0000042C0000}"/>
    <cellStyle name="_집행갑지 _고서담양1공구(쌍용건설)_LG메트로자이공동주택신축공사-최종" xfId="21227" xr:uid="{00000000-0005-0000-0000-0000052C0000}"/>
    <cellStyle name="_집행갑지 _고서담양1공구(쌍용건설)_부천종합터미널신축공사" xfId="21228" xr:uid="{00000000-0005-0000-0000-0000062C0000}"/>
    <cellStyle name="_집행갑지 _고서담양1공구(쌍용건설)_양산물금 특수구조물(고려개발)" xfId="21229" xr:uid="{00000000-0005-0000-0000-0000072C0000}"/>
    <cellStyle name="_집행갑지 _광주평동투찰" xfId="21230" xr:uid="{00000000-0005-0000-0000-0000082C0000}"/>
    <cellStyle name="_집행갑지 _광주평동품의1" xfId="21231" xr:uid="{00000000-0005-0000-0000-0000092C0000}"/>
    <cellStyle name="_집행갑지 _부천실행내역서 (rev4 05.06.07)" xfId="21232" xr:uid="{00000000-0005-0000-0000-00000A2C0000}"/>
    <cellStyle name="_집행갑지 _부천실행내역서 최종(rev3 05.06.07)" xfId="21233" xr:uid="{00000000-0005-0000-0000-00000B2C0000}"/>
    <cellStyle name="_집행갑지 _부천실행내역서 최종(rev3 05.06.07)_부천실행내역서 최종(rev5 05.06.15)" xfId="21234" xr:uid="{00000000-0005-0000-0000-00000C2C0000}"/>
    <cellStyle name="_집행갑지 _부천실행내역서 최종(rev3 05.06.07)_부천실행내역서 최종(rev5 05.06.15)_부천실행내역서 (rev4 05.06.07)" xfId="21235" xr:uid="{00000000-0005-0000-0000-00000D2C0000}"/>
    <cellStyle name="_집행갑지 _부천종합터미널신축공사" xfId="21236" xr:uid="{00000000-0005-0000-0000-00000E2C0000}"/>
    <cellStyle name="_집행갑지 _사전공사(현장관리비,가설,철콘,설비)" xfId="21237" xr:uid="{00000000-0005-0000-0000-00000F2C0000}"/>
    <cellStyle name="_집행갑지 _사전공사(현장관리비,가설,철콘,설비)_부천실행내역서 (rev4 05.06.07)" xfId="21238" xr:uid="{00000000-0005-0000-0000-0000102C0000}"/>
    <cellStyle name="_집행갑지 _사전공사(현장관리비,가설,철콘,설비)_부천실행내역서 최종(rev3 05.06.07)" xfId="21239" xr:uid="{00000000-0005-0000-0000-0000112C0000}"/>
    <cellStyle name="_집행갑지 _사전공사(현장관리비,가설,철콘,설비)_부천실행내역서 최종(rev3 05.06.07)_부천실행내역서 최종(rev5 05.06.15)" xfId="21240" xr:uid="{00000000-0005-0000-0000-0000122C0000}"/>
    <cellStyle name="_집행갑지 _사전공사(현장관리비,가설,철콘,설비)_부천실행내역서 최종(rev3 05.06.07)_부천실행내역서 최종(rev5 05.06.15)_부천실행내역서 (rev4 05.06.07)" xfId="21241" xr:uid="{00000000-0005-0000-0000-0000132C0000}"/>
    <cellStyle name="_집행갑지 _사전공사(현장관리비,가설,철콘,설비)_준공정산메뉴얼(최종)" xfId="21242" xr:uid="{00000000-0005-0000-0000-0000142C0000}"/>
    <cellStyle name="_집행갑지 _사전공사(현장관리비,가설,철콘,설비)_준공정산메뉴얼(최종)_부천실행내역서 (rev4 05.06.07)" xfId="21243" xr:uid="{00000000-0005-0000-0000-0000152C0000}"/>
    <cellStyle name="_집행갑지 _사전공사(현장관리비,가설,철콘,설비)_준공정산메뉴얼(최종)_부천실행내역서 최종(rev3 05.06.07)" xfId="21244" xr:uid="{00000000-0005-0000-0000-0000162C0000}"/>
    <cellStyle name="_집행갑지 _사전공사(현장관리비,가설,철콘,설비)_준공정산메뉴얼(최종)_부천실행내역서 최종(rev3 05.06.07)_부천실행내역서 최종(rev5 05.06.15)" xfId="21245" xr:uid="{00000000-0005-0000-0000-0000172C0000}"/>
    <cellStyle name="_집행갑지 _사전공사(현장관리비,가설,철콘,설비)_준공정산메뉴얼(최종)_부천실행내역서 최종(rev3 05.06.07)_부천실행내역서 최종(rev5 05.06.15)_부천실행내역서 (rev4 05.06.07)" xfId="21246" xr:uid="{00000000-0005-0000-0000-0000182C0000}"/>
    <cellStyle name="_집행갑지 _송학하수품의(설계넣고)" xfId="21247" xr:uid="{00000000-0005-0000-0000-0000192C0000}"/>
    <cellStyle name="_집행갑지 _실행예산최종" xfId="21248" xr:uid="{00000000-0005-0000-0000-00001A2C0000}"/>
    <cellStyle name="_집행갑지 _실행예산최종_부천실행내역서 (rev4 05.06.07)" xfId="21249" xr:uid="{00000000-0005-0000-0000-00001B2C0000}"/>
    <cellStyle name="_집행갑지 _실행예산최종_부천실행내역서 최종(rev3 05.06.07)" xfId="21250" xr:uid="{00000000-0005-0000-0000-00001C2C0000}"/>
    <cellStyle name="_집행갑지 _실행예산최종_부천실행내역서 최종(rev3 05.06.07)_부천실행내역서 최종(rev5 05.06.15)" xfId="21251" xr:uid="{00000000-0005-0000-0000-00001D2C0000}"/>
    <cellStyle name="_집행갑지 _실행예산최종_부천실행내역서 최종(rev3 05.06.07)_부천실행내역서 최종(rev5 05.06.15)_부천실행내역서 (rev4 05.06.07)" xfId="21252" xr:uid="{00000000-0005-0000-0000-00001E2C0000}"/>
    <cellStyle name="_집행갑지 _실행예산최종_준공정산메뉴얼(최종)" xfId="21253" xr:uid="{00000000-0005-0000-0000-00001F2C0000}"/>
    <cellStyle name="_집행갑지 _실행예산최종_준공정산메뉴얼(최종)_부천실행내역서 (rev4 05.06.07)" xfId="21254" xr:uid="{00000000-0005-0000-0000-0000202C0000}"/>
    <cellStyle name="_집행갑지 _실행예산최종_준공정산메뉴얼(최종)_부천실행내역서 최종(rev3 05.06.07)" xfId="21255" xr:uid="{00000000-0005-0000-0000-0000212C0000}"/>
    <cellStyle name="_집행갑지 _실행예산최종_준공정산메뉴얼(최종)_부천실행내역서 최종(rev3 05.06.07)_부천실행내역서 최종(rev5 05.06.15)" xfId="21256" xr:uid="{00000000-0005-0000-0000-0000222C0000}"/>
    <cellStyle name="_집행갑지 _실행예산최종_준공정산메뉴얼(최종)_부천실행내역서 최종(rev3 05.06.07)_부천실행내역서 최종(rev5 05.06.15)_부천실행내역서 (rev4 05.06.07)" xfId="21257" xr:uid="{00000000-0005-0000-0000-0000232C0000}"/>
    <cellStyle name="_집행갑지 _양산물금 특수구조물(고려개발)" xfId="21258" xr:uid="{00000000-0005-0000-0000-0000242C0000}"/>
    <cellStyle name="_집행갑지 _인하대 하이테크센타 신축공사 (견적)" xfId="21259" xr:uid="{00000000-0005-0000-0000-0000252C0000}"/>
    <cellStyle name="_집행갑지 _인하대 하이테크센타 신축공사 (견적)_A1-공사완료정산서" xfId="21260" xr:uid="{00000000-0005-0000-0000-0000262C0000}"/>
    <cellStyle name="_집행갑지 _인하대 하이테크센타 신축공사 (견적)_LG전자 청주공장 증축공사(단가견적)" xfId="21261" xr:uid="{00000000-0005-0000-0000-0000272C0000}"/>
    <cellStyle name="_집행갑지 _인하대 하이테크센타 신축공사 (견적)_TG-K1 PJT 가실행(06.11.24 ,FINSHING동)" xfId="21262" xr:uid="{00000000-0005-0000-0000-0000282C0000}"/>
    <cellStyle name="_집행갑지 _인하대 하이테크센타 신축공사 (견적)_탕정T8-PJT입찰내역서" xfId="21263" xr:uid="{00000000-0005-0000-0000-0000292C0000}"/>
    <cellStyle name="_집행갑지 _인하대계약" xfId="21264" xr:uid="{00000000-0005-0000-0000-00002A2C0000}"/>
    <cellStyle name="_집행갑지 _인하대계약_A1-공사완료정산서" xfId="21265" xr:uid="{00000000-0005-0000-0000-00002B2C0000}"/>
    <cellStyle name="_집행갑지 _인하대계약_LG전자 청주공장 증축공사(단가견적)" xfId="21266" xr:uid="{00000000-0005-0000-0000-00002C2C0000}"/>
    <cellStyle name="_집행갑지 _인하대계약_TG-K1 PJT 가실행(06.11.24 ,FINSHING동)" xfId="21267" xr:uid="{00000000-0005-0000-0000-00002D2C0000}"/>
    <cellStyle name="_집행갑지 _인하대계약_탕정T8-PJT입찰내역서" xfId="21268" xr:uid="{00000000-0005-0000-0000-00002E2C0000}"/>
    <cellStyle name="_집행갑지 _준공정산메뉴얼(최종)" xfId="21269" xr:uid="{00000000-0005-0000-0000-00002F2C0000}"/>
    <cellStyle name="_집행갑지 _준공정산메뉴얼(최종)_부천실행내역서 (rev4 05.06.07)" xfId="21270" xr:uid="{00000000-0005-0000-0000-0000302C0000}"/>
    <cellStyle name="_집행갑지 _준공정산메뉴얼(최종)_부천실행내역서 최종(rev3 05.06.07)" xfId="21271" xr:uid="{00000000-0005-0000-0000-0000312C0000}"/>
    <cellStyle name="_집행갑지 _준공정산메뉴얼(최종)_부천실행내역서 최종(rev3 05.06.07)_부천실행내역서 최종(rev5 05.06.15)" xfId="21272" xr:uid="{00000000-0005-0000-0000-0000322C0000}"/>
    <cellStyle name="_집행갑지 _준공정산메뉴얼(최종)_부천실행내역서 최종(rev3 05.06.07)_부천실행내역서 최종(rev5 05.06.15)_부천실행내역서 (rev4 05.06.07)" xfId="21273" xr:uid="{00000000-0005-0000-0000-0000332C0000}"/>
    <cellStyle name="_집행갑지 _중간정산예정서-12065" xfId="21274" xr:uid="{00000000-0005-0000-0000-0000342C0000}"/>
    <cellStyle name="_집행갑지 _중간정산예정서-12065_A1-공사완료정산서" xfId="21275" xr:uid="{00000000-0005-0000-0000-0000352C0000}"/>
    <cellStyle name="_집행갑지 _중간정산예정서-12065_LG전자 청주공장 증축공사(단가견적)" xfId="21276" xr:uid="{00000000-0005-0000-0000-0000362C0000}"/>
    <cellStyle name="_집행갑지 _중간정산예정서-12065_TG-K1 PJT 가실행(06.11.24 ,FINSHING동)" xfId="21277" xr:uid="{00000000-0005-0000-0000-0000372C0000}"/>
    <cellStyle name="_집행갑지 _중간정산예정서-12065_탕정T8-PJT입찰내역서" xfId="21278" xr:uid="{00000000-0005-0000-0000-0000382C0000}"/>
    <cellStyle name="_집행갑지 _탕정T8-PJT입찰내역서" xfId="21279" xr:uid="{00000000-0005-0000-0000-0000392C0000}"/>
    <cellStyle name="_집행갑지 _파일사전공사본사최종" xfId="4037" xr:uid="{00000000-0005-0000-0000-00003A2C0000}"/>
    <cellStyle name="_집행갑지 _파일사전공사본사최종_BM(전기)-동남권-현대산업개발" xfId="4038" xr:uid="{00000000-0005-0000-0000-00003B2C0000}"/>
    <cellStyle name="_집행갑지 _하도계약서류(철콘)" xfId="21280" xr:uid="{00000000-0005-0000-0000-00003C2C0000}"/>
    <cellStyle name="_집행갑지 _하도계약서류(철콘)_부천실행내역서 (rev4 05.06.07)" xfId="21281" xr:uid="{00000000-0005-0000-0000-00003D2C0000}"/>
    <cellStyle name="_집행갑지 _하도계약서류(철콘)_부천실행내역서 최종(rev3 05.06.07)_부천실행내역서 최종(rev5 05.06.15)" xfId="21282" xr:uid="{00000000-0005-0000-0000-00003E2C0000}"/>
    <cellStyle name="_집행갑지 _하도계약서류(철콘)_준공정산메뉴얼(최종)" xfId="21283" xr:uid="{00000000-0005-0000-0000-00003F2C0000}"/>
    <cellStyle name="_집행갑지 _하도계약서류(철콘)_준공정산메뉴얼(최종)_부천실행내역서 최종(rev3 05.06.07)" xfId="21284" xr:uid="{00000000-0005-0000-0000-0000402C0000}"/>
    <cellStyle name="_집행갑지 _하도계약서류(철콘)_준공정산메뉴얼(최종)_부천실행내역서 최종(rev3 05.06.07)_부천실행내역서 최종(rev5 05.06.15)_부천실행내역서 (rev4 05.06.07)" xfId="21285" xr:uid="{00000000-0005-0000-0000-0000412C0000}"/>
    <cellStyle name="_착수보고서2-2" xfId="21286" xr:uid="{00000000-0005-0000-0000-0000422C0000}"/>
    <cellStyle name="_착수보고서2-2_2004년하반기토목운영계획(0813)" xfId="21287" xr:uid="{00000000-0005-0000-0000-0000432C0000}"/>
    <cellStyle name="_착수보고서2-2_2004년하반기토목운영계획(0813)_전체배치도(공사현장)" xfId="21288" xr:uid="{00000000-0005-0000-0000-0000442C0000}"/>
    <cellStyle name="_착수보고서2-2_착수보고서(본사)" xfId="21289" xr:uid="{00000000-0005-0000-0000-0000452C0000}"/>
    <cellStyle name="_착수보고서2-2_착수보고서(본사)_2004년하반기토목운영계획(0813)" xfId="21290" xr:uid="{00000000-0005-0000-0000-0000462C0000}"/>
    <cellStyle name="_착수보고서2-2_착수보고서(본사)_2004년하반기토목운영계획(0813)_전체배치도(공사현장)" xfId="21291" xr:uid="{00000000-0005-0000-0000-0000472C0000}"/>
    <cellStyle name="_착수보고서2-2_착수보고서1" xfId="21292" xr:uid="{00000000-0005-0000-0000-0000482C0000}"/>
    <cellStyle name="_착수보고서2-2_착수보고서1_2004년하반기토목운영계획(0813)" xfId="21293" xr:uid="{00000000-0005-0000-0000-0000492C0000}"/>
    <cellStyle name="_착수보고서2-2_착수보고서1_2004년하반기토목운영계획(0813)_전체배치도(공사현장)" xfId="21294" xr:uid="{00000000-0005-0000-0000-00004A2C0000}"/>
    <cellStyle name="_착수보고서2-2_평택공정표(2004-1)" xfId="21295" xr:uid="{00000000-0005-0000-0000-00004B2C0000}"/>
    <cellStyle name="_착수보고서2-2_평택공정표(2004-1)_2004년하반기토목운영계획(0813)" xfId="21296" xr:uid="{00000000-0005-0000-0000-00004C2C0000}"/>
    <cellStyle name="_착수보고서2-2_평택공정표(2004-1)_2004년하반기토목운영계획(0813)_전체배치도(공사현장)" xfId="21297" xr:uid="{00000000-0005-0000-0000-00004D2C0000}"/>
    <cellStyle name="_창원두산메카텍 1공장 증축부분 로비,접견실,홍보관(예산)-070808" xfId="21298" xr:uid="{00000000-0005-0000-0000-00004E2C0000}"/>
    <cellStyle name="_천동00빌딩신축공사(기계설비)-VER0" xfId="4039" xr:uid="{00000000-0005-0000-0000-00004F2C0000}"/>
    <cellStyle name="_천안 MD센터 SGP공사(1)가실행 " xfId="21299" xr:uid="{00000000-0005-0000-0000-0000502C0000}"/>
    <cellStyle name="_천주교수락교회신축(남양)" xfId="21300" xr:uid="{00000000-0005-0000-0000-0000512C0000}"/>
    <cellStyle name="_x0012__철거공사 후 신설 견적내역서_0511" xfId="21301" xr:uid="{00000000-0005-0000-0000-0000522C0000}"/>
    <cellStyle name="_철골비교" xfId="4040" xr:uid="{00000000-0005-0000-0000-0000532C0000}"/>
    <cellStyle name="_철콘하도선정통보_Book2" xfId="21302" xr:uid="{00000000-0005-0000-0000-0000542C0000}"/>
    <cellStyle name="_철콘하도선정통보_Book2_건설실행내역1221" xfId="21303" xr:uid="{00000000-0005-0000-0000-0000552C0000}"/>
    <cellStyle name="_철콘하도선정통보_Book2_실행" xfId="21304" xr:uid="{00000000-0005-0000-0000-0000562C0000}"/>
    <cellStyle name="_철콘하도선정통보_Book2_실행_건설실행내역1221" xfId="21305" xr:uid="{00000000-0005-0000-0000-0000572C0000}"/>
    <cellStyle name="_철콘하도선정통보_Book2_실행_엘지기공기성1차" xfId="21306" xr:uid="{00000000-0005-0000-0000-0000582C0000}"/>
    <cellStyle name="_철콘하도선정통보_Book2_실행_엘지기공기성1차_건설실행내역1221_건설실행내역1222" xfId="21307" xr:uid="{00000000-0005-0000-0000-0000592C0000}"/>
    <cellStyle name="_철콘하도선정통보_Book2_실행_철골내역_1차P5 WING 도급내역서(061027)변경전변경후" xfId="21308" xr:uid="{00000000-0005-0000-0000-00005A2C0000}"/>
    <cellStyle name="_철콘하도선정통보_Book2_실행_철골내역_1차최종P5 WING 도급내역서2-1변경" xfId="21309" xr:uid="{00000000-0005-0000-0000-00005B2C0000}"/>
    <cellStyle name="_철콘하도선정통보_Book2_실행_철골내역_1차최종P5 WING 도급내역서2변경" xfId="21310" xr:uid="{00000000-0005-0000-0000-00005C2C0000}"/>
    <cellStyle name="_철콘하도선정통보_Book2_실행_칠서 견적서(0831)" xfId="21311" xr:uid="{00000000-0005-0000-0000-00005D2C0000}"/>
    <cellStyle name="_철콘하도선정통보_Book2_엘지기공기성1차" xfId="21312" xr:uid="{00000000-0005-0000-0000-00005E2C0000}"/>
    <cellStyle name="_철콘하도선정통보_Book2_엘지기공기성1차_건설실행내역1221" xfId="21313" xr:uid="{00000000-0005-0000-0000-00005F2C0000}"/>
    <cellStyle name="_철콘하도선정통보_Book2_엘지기공기성1차_건설실행내역1221_건설실행내역1222" xfId="21314" xr:uid="{00000000-0005-0000-0000-0000602C0000}"/>
    <cellStyle name="_철콘하도선정통보_Book2_전도금노무비10월" xfId="21315" xr:uid="{00000000-0005-0000-0000-0000612C0000}"/>
    <cellStyle name="_철콘하도선정통보_Book2_전도금노무비10월_P5 WING2차도급내역서(061027)CDA,환경,최종" xfId="21316" xr:uid="{00000000-0005-0000-0000-0000622C0000}"/>
    <cellStyle name="_철콘하도선정통보_Book2_전도금노무비10월_건설실행내역1221" xfId="21317" xr:uid="{00000000-0005-0000-0000-0000632C0000}"/>
    <cellStyle name="_철콘하도선정통보_Book2_전도금노무비10월_건설실행내역1221_건설실행내역1222" xfId="21318" xr:uid="{00000000-0005-0000-0000-0000642C0000}"/>
    <cellStyle name="_철콘하도선정통보_Book2_전도금노무비10월_실행" xfId="21319" xr:uid="{00000000-0005-0000-0000-0000652C0000}"/>
    <cellStyle name="_철콘하도선정통보_Book2_전도금노무비10월_실행_P5 WING2차도급내역서(061027)CDA,환경,최종" xfId="21320" xr:uid="{00000000-0005-0000-0000-0000662C0000}"/>
    <cellStyle name="_철콘하도선정통보_Book2_전도금노무비10월_실행_건설실행내역1221" xfId="21321" xr:uid="{00000000-0005-0000-0000-0000672C0000}"/>
    <cellStyle name="_철콘하도선정통보_Book2_전도금노무비10월_실행_건설실행내역1221_건설실행내역1222" xfId="21322" xr:uid="{00000000-0005-0000-0000-0000682C0000}"/>
    <cellStyle name="_철콘하도선정통보_Book2_전도금노무비10월_실행_엘지기공기성1차" xfId="21323" xr:uid="{00000000-0005-0000-0000-0000692C0000}"/>
    <cellStyle name="_철콘하도선정통보_Book2_전도금노무비10월_실행_엘지기공기성1차_건설실행내역1221" xfId="21324" xr:uid="{00000000-0005-0000-0000-00006A2C0000}"/>
    <cellStyle name="_철콘하도선정통보_Book2_전도금노무비10월_실행_엘지기공기성1차_건설실행내역1221_건설실행내역1222" xfId="21325" xr:uid="{00000000-0005-0000-0000-00006B2C0000}"/>
    <cellStyle name="_철콘하도선정통보_Book2_전도금노무비10월_실행_철골내역" xfId="21326" xr:uid="{00000000-0005-0000-0000-00006C2C0000}"/>
    <cellStyle name="_철콘하도선정통보_Book2_전도금노무비10월_실행_철골내역_1차P5 WING 도급내역서(061027)변경전변경후" xfId="21327" xr:uid="{00000000-0005-0000-0000-00006D2C0000}"/>
    <cellStyle name="_철콘하도선정통보_Book2_전도금노무비10월_실행_철골내역_1차최종P5 WING 도급내역서2" xfId="21328" xr:uid="{00000000-0005-0000-0000-00006E2C0000}"/>
    <cellStyle name="_철콘하도선정통보_Book2_전도금노무비10월_실행_철골내역_1차최종P5 WING 도급내역서2-1변경" xfId="21329" xr:uid="{00000000-0005-0000-0000-00006F2C0000}"/>
    <cellStyle name="_철콘하도선정통보_Book2_전도금노무비10월_실행_철골내역_1차최종P5 WING 도급내역서2변경" xfId="21330" xr:uid="{00000000-0005-0000-0000-0000702C0000}"/>
    <cellStyle name="_철콘하도선정통보_Book2_전도금노무비10월_실행_칠서 견적서(0831)" xfId="21331" xr:uid="{00000000-0005-0000-0000-0000712C0000}"/>
    <cellStyle name="_철콘하도선정통보_Book2_전도금노무비10월_엘지기공기성1차" xfId="21332" xr:uid="{00000000-0005-0000-0000-0000722C0000}"/>
    <cellStyle name="_철콘하도선정통보_Book2_전도금노무비10월_엘지기공기성1차_건설실행내역1221" xfId="21333" xr:uid="{00000000-0005-0000-0000-0000732C0000}"/>
    <cellStyle name="_철콘하도선정통보_Book2_전도금노무비10월_엘지기공기성1차_건설실행내역1221_건설실행내역1222" xfId="21334" xr:uid="{00000000-0005-0000-0000-0000742C0000}"/>
    <cellStyle name="_철콘하도선정통보_Book2_전도금노무비10월_철골내역" xfId="21335" xr:uid="{00000000-0005-0000-0000-0000752C0000}"/>
    <cellStyle name="_철콘하도선정통보_Book2_전도금노무비10월_철골내역_1차P5 WING 도급내역서(061027)변경전변경후" xfId="21336" xr:uid="{00000000-0005-0000-0000-0000762C0000}"/>
    <cellStyle name="_철콘하도선정통보_Book2_전도금노무비10월_철골내역_1차최종P5 WING 도급내역서2" xfId="21337" xr:uid="{00000000-0005-0000-0000-0000772C0000}"/>
    <cellStyle name="_철콘하도선정통보_Book2_전도금노무비10월_철골내역_1차최종P5 WING 도급내역서2-1변경" xfId="21338" xr:uid="{00000000-0005-0000-0000-0000782C0000}"/>
    <cellStyle name="_철콘하도선정통보_Book2_전도금노무비10월_철골내역_1차최종P5 WING 도급내역서2변경" xfId="21339" xr:uid="{00000000-0005-0000-0000-0000792C0000}"/>
    <cellStyle name="_철콘하도선정통보_Book2_전도금노무비10월_칠서 견적서(0831)" xfId="21340" xr:uid="{00000000-0005-0000-0000-00007A2C0000}"/>
    <cellStyle name="_철콘하도선정통보_Book2_철골내역" xfId="21341" xr:uid="{00000000-0005-0000-0000-00007B2C0000}"/>
    <cellStyle name="_철콘하도선정통보_Book2_철골내역_1차P5 WING 도급내역서(061027)변경전변경후" xfId="21342" xr:uid="{00000000-0005-0000-0000-00007C2C0000}"/>
    <cellStyle name="_철콘하도선정통보_Book2_철골내역_1차최종P5 WING 도급내역서2" xfId="21343" xr:uid="{00000000-0005-0000-0000-00007D2C0000}"/>
    <cellStyle name="_철콘하도선정통보_Book2_철골내역_1차최종P5 WING 도급내역서2-1변경" xfId="21344" xr:uid="{00000000-0005-0000-0000-00007E2C0000}"/>
    <cellStyle name="_철콘하도선정통보_Book2_철골내역_1차최종P5 WING 도급내역서2변경" xfId="21345" xr:uid="{00000000-0005-0000-0000-00007F2C0000}"/>
    <cellStyle name="_철콘하도선정통보_Book2_칠서 견적서(0831)" xfId="21346" xr:uid="{00000000-0005-0000-0000-0000802C0000}"/>
    <cellStyle name="_철콘하도선정통보_P5 WING2차도급내역서(061027)CDA,환경,최종" xfId="21347" xr:uid="{00000000-0005-0000-0000-0000812C0000}"/>
    <cellStyle name="_철콘하도선정통보_건설실행내역1221" xfId="21348" xr:uid="{00000000-0005-0000-0000-0000822C0000}"/>
    <cellStyle name="_철콘하도선정통보_건설실행내역1221_건설실행내역1222" xfId="21349" xr:uid="{00000000-0005-0000-0000-0000832C0000}"/>
    <cellStyle name="_철콘하도선정통보_실행" xfId="21350" xr:uid="{00000000-0005-0000-0000-0000842C0000}"/>
    <cellStyle name="_철콘하도선정통보_실행_P5 WING2차도급내역서(061027)CDA,환경,최종" xfId="21351" xr:uid="{00000000-0005-0000-0000-0000852C0000}"/>
    <cellStyle name="_철콘하도선정통보_실행_건설실행내역1221" xfId="21352" xr:uid="{00000000-0005-0000-0000-0000862C0000}"/>
    <cellStyle name="_철콘하도선정통보_실행_건설실행내역1221_건설실행내역1222" xfId="21353" xr:uid="{00000000-0005-0000-0000-0000872C0000}"/>
    <cellStyle name="_철콘하도선정통보_실행_엘지기공기성1차" xfId="21354" xr:uid="{00000000-0005-0000-0000-0000882C0000}"/>
    <cellStyle name="_철콘하도선정통보_실행_엘지기공기성1차_건설실행내역1221" xfId="21355" xr:uid="{00000000-0005-0000-0000-0000892C0000}"/>
    <cellStyle name="_철콘하도선정통보_실행_엘지기공기성1차_건설실행내역1221_건설실행내역1222" xfId="21356" xr:uid="{00000000-0005-0000-0000-00008A2C0000}"/>
    <cellStyle name="_철콘하도선정통보_실행_철골내역" xfId="21357" xr:uid="{00000000-0005-0000-0000-00008B2C0000}"/>
    <cellStyle name="_철콘하도선정통보_실행_철골내역_1차P5 WING 도급내역서(061027)변경전변경후" xfId="21358" xr:uid="{00000000-0005-0000-0000-00008C2C0000}"/>
    <cellStyle name="_철콘하도선정통보_실행_철골내역_1차최종P5 WING 도급내역서2" xfId="21359" xr:uid="{00000000-0005-0000-0000-00008D2C0000}"/>
    <cellStyle name="_철콘하도선정통보_실행_철골내역_1차최종P5 WING 도급내역서2-1변경" xfId="21360" xr:uid="{00000000-0005-0000-0000-00008E2C0000}"/>
    <cellStyle name="_철콘하도선정통보_실행_철골내역_1차최종P5 WING 도급내역서2변경" xfId="21361" xr:uid="{00000000-0005-0000-0000-00008F2C0000}"/>
    <cellStyle name="_철콘하도선정통보_실행_칠서 견적서(0831)" xfId="21362" xr:uid="{00000000-0005-0000-0000-0000902C0000}"/>
    <cellStyle name="_철콘하도선정통보_엘지기공기성1차" xfId="21363" xr:uid="{00000000-0005-0000-0000-0000912C0000}"/>
    <cellStyle name="_철콘하도선정통보_엘지기공기성1차_건설실행내역1221" xfId="21364" xr:uid="{00000000-0005-0000-0000-0000922C0000}"/>
    <cellStyle name="_철콘하도선정통보_엘지기공기성1차_건설실행내역1221_건설실행내역1222" xfId="21365" xr:uid="{00000000-0005-0000-0000-0000932C0000}"/>
    <cellStyle name="_철콘하도선정통보_일보_P5 WING2차도급내역서(061027)CDA,환경,최종" xfId="21366" xr:uid="{00000000-0005-0000-0000-0000942C0000}"/>
    <cellStyle name="_철콘하도선정통보_일보_건설실행내역1221_건설실행내역1222" xfId="21367" xr:uid="{00000000-0005-0000-0000-0000952C0000}"/>
    <cellStyle name="_철콘하도선정통보_일보_실행_P5 WING2차도급내역서(061027)CDA,환경,최종" xfId="21368" xr:uid="{00000000-0005-0000-0000-0000962C0000}"/>
    <cellStyle name="_철콘하도선정통보_일보_실행_건설실행내역1221_건설실행내역1222" xfId="21369" xr:uid="{00000000-0005-0000-0000-0000972C0000}"/>
    <cellStyle name="_철콘하도선정통보_일보_실행_엘지기공기성1차_건설실행내역1221" xfId="21370" xr:uid="{00000000-0005-0000-0000-0000982C0000}"/>
    <cellStyle name="_철콘하도선정통보_일보_실행_철골내역" xfId="21371" xr:uid="{00000000-0005-0000-0000-0000992C0000}"/>
    <cellStyle name="_철콘하도선정통보_일보_실행_철골내역_1차최종P5 WING 도급내역서2" xfId="21372" xr:uid="{00000000-0005-0000-0000-00009A2C0000}"/>
    <cellStyle name="_철콘하도선정통보_일보_실행_철골내역_1차최종P5 WING 도급내역서2변경" xfId="21373" xr:uid="{00000000-0005-0000-0000-00009B2C0000}"/>
    <cellStyle name="_철콘하도선정통보_일보_엘지기공기성1차" xfId="21374" xr:uid="{00000000-0005-0000-0000-00009C2C0000}"/>
    <cellStyle name="_철콘하도선정통보_일보_엘지기공기성1차_건설실행내역1221_건설실행내역1222" xfId="21375" xr:uid="{00000000-0005-0000-0000-00009D2C0000}"/>
    <cellStyle name="_철콘하도선정통보_일보_전도금노무비10월_P5 WING2차도급내역서(061027)CDA,환경,최종" xfId="21376" xr:uid="{00000000-0005-0000-0000-00009E2C0000}"/>
    <cellStyle name="_철콘하도선정통보_일보_전도금노무비10월_건설실행내역1221_건설실행내역1222" xfId="21377" xr:uid="{00000000-0005-0000-0000-00009F2C0000}"/>
    <cellStyle name="_철콘하도선정통보_일보_전도금노무비10월_실행_P5 WING2차도급내역서(061027)CDA,환경,최종" xfId="21378" xr:uid="{00000000-0005-0000-0000-0000A02C0000}"/>
    <cellStyle name="_철콘하도선정통보_일보_전도금노무비10월_실행_건설실행내역1221_건설실행내역1222" xfId="21379" xr:uid="{00000000-0005-0000-0000-0000A12C0000}"/>
    <cellStyle name="_철콘하도선정통보_일보_전도금노무비10월_실행_엘지기공기성1차_건설실행내역1221" xfId="21380" xr:uid="{00000000-0005-0000-0000-0000A22C0000}"/>
    <cellStyle name="_철콘하도선정통보_일보_전도금노무비10월_실행_엘지기공기성1차_건설실행내역1221_건설실행내역1222" xfId="21381" xr:uid="{00000000-0005-0000-0000-0000A32C0000}"/>
    <cellStyle name="_철콘하도선정통보_일보_전도금노무비10월_실행_철골내역" xfId="21382" xr:uid="{00000000-0005-0000-0000-0000A42C0000}"/>
    <cellStyle name="_철콘하도선정통보_일보_전도금노무비10월_실행_철골내역_1차P5 WING 도급내역서(061027)변경전변경후" xfId="21383" xr:uid="{00000000-0005-0000-0000-0000A52C0000}"/>
    <cellStyle name="_철콘하도선정통보_일보_전도금노무비10월_실행_철골내역_1차최종P5 WING 도급내역서2" xfId="21384" xr:uid="{00000000-0005-0000-0000-0000A62C0000}"/>
    <cellStyle name="_철콘하도선정통보_일보_전도금노무비10월_실행_철골내역_1차최종P5 WING 도급내역서2-1변경" xfId="21385" xr:uid="{00000000-0005-0000-0000-0000A72C0000}"/>
    <cellStyle name="_철콘하도선정통보_일보_전도금노무비10월_실행_철골내역_1차최종P5 WING 도급내역서2변경" xfId="21386" xr:uid="{00000000-0005-0000-0000-0000A82C0000}"/>
    <cellStyle name="_철콘하도선정통보_일보_전도금노무비10월_실행_칠서 견적서(0831)" xfId="21387" xr:uid="{00000000-0005-0000-0000-0000A92C0000}"/>
    <cellStyle name="_철콘하도선정통보_일보_전도금노무비10월_엘지기공기성1차" xfId="21388" xr:uid="{00000000-0005-0000-0000-0000AA2C0000}"/>
    <cellStyle name="_철콘하도선정통보_일보_전도금노무비10월_엘지기공기성1차_건설실행내역1221" xfId="21389" xr:uid="{00000000-0005-0000-0000-0000AB2C0000}"/>
    <cellStyle name="_철콘하도선정통보_일보_전도금노무비10월_엘지기공기성1차_건설실행내역1221_건설실행내역1222" xfId="21390" xr:uid="{00000000-0005-0000-0000-0000AC2C0000}"/>
    <cellStyle name="_철콘하도선정통보_일보_전도금노무비10월_철골내역" xfId="21391" xr:uid="{00000000-0005-0000-0000-0000AD2C0000}"/>
    <cellStyle name="_철콘하도선정통보_일보_전도금노무비10월_철골내역_1차P5 WING 도급내역서(061027)변경전변경후" xfId="21392" xr:uid="{00000000-0005-0000-0000-0000AE2C0000}"/>
    <cellStyle name="_철콘하도선정통보_일보_전도금노무비10월_철골내역_1차최종P5 WING 도급내역서2" xfId="21393" xr:uid="{00000000-0005-0000-0000-0000AF2C0000}"/>
    <cellStyle name="_철콘하도선정통보_일보_전도금노무비10월_철골내역_1차최종P5 WING 도급내역서2-1변경" xfId="21394" xr:uid="{00000000-0005-0000-0000-0000B02C0000}"/>
    <cellStyle name="_철콘하도선정통보_일보_전도금노무비10월_철골내역_1차최종P5 WING 도급내역서2변경" xfId="21395" xr:uid="{00000000-0005-0000-0000-0000B12C0000}"/>
    <cellStyle name="_철콘하도선정통보_일보_전도금노무비10월_칠서 견적서(0831)" xfId="21396" xr:uid="{00000000-0005-0000-0000-0000B22C0000}"/>
    <cellStyle name="_철콘하도선정통보_일보_철골내역" xfId="21397" xr:uid="{00000000-0005-0000-0000-0000B32C0000}"/>
    <cellStyle name="_철콘하도선정통보_일보_철골내역_1차P5 WING 도급내역서(061027)변경전변경후" xfId="21398" xr:uid="{00000000-0005-0000-0000-0000B42C0000}"/>
    <cellStyle name="_철콘하도선정통보_일보_철골내역_1차최종P5 WING 도급내역서2" xfId="21399" xr:uid="{00000000-0005-0000-0000-0000B52C0000}"/>
    <cellStyle name="_철콘하도선정통보_일보_철골내역_1차최종P5 WING 도급내역서2-1변경" xfId="21400" xr:uid="{00000000-0005-0000-0000-0000B62C0000}"/>
    <cellStyle name="_철콘하도선정통보_일보_철골내역_1차최종P5 WING 도급내역서2변경" xfId="21401" xr:uid="{00000000-0005-0000-0000-0000B72C0000}"/>
    <cellStyle name="_철콘하도선정통보_일보_칠서 견적서(0831)" xfId="21402" xr:uid="{00000000-0005-0000-0000-0000B82C0000}"/>
    <cellStyle name="_철콘하도선정통보_전도금노무비-1" xfId="21403" xr:uid="{00000000-0005-0000-0000-0000B92C0000}"/>
    <cellStyle name="_철콘하도선정통보_전도금노무비-1_P5 WING2차도급내역서(061027)CDA,환경,최종" xfId="21404" xr:uid="{00000000-0005-0000-0000-0000BA2C0000}"/>
    <cellStyle name="_철콘하도선정통보_전도금노무비-1_건설실행내역1221" xfId="21405" xr:uid="{00000000-0005-0000-0000-0000BB2C0000}"/>
    <cellStyle name="_철콘하도선정통보_전도금노무비-1_건설실행내역1221_건설실행내역1222" xfId="21406" xr:uid="{00000000-0005-0000-0000-0000BC2C0000}"/>
    <cellStyle name="_철콘하도선정통보_전도금노무비-1_실행" xfId="21407" xr:uid="{00000000-0005-0000-0000-0000BD2C0000}"/>
    <cellStyle name="_철콘하도선정통보_전도금노무비-1_실행_P5 WING2차도급내역서(061027)CDA,환경,최종" xfId="21408" xr:uid="{00000000-0005-0000-0000-0000BE2C0000}"/>
    <cellStyle name="_철콘하도선정통보_전도금노무비-1_실행_건설실행내역1221" xfId="21409" xr:uid="{00000000-0005-0000-0000-0000BF2C0000}"/>
    <cellStyle name="_철콘하도선정통보_전도금노무비-1_실행_건설실행내역1221_건설실행내역1222" xfId="21410" xr:uid="{00000000-0005-0000-0000-0000C02C0000}"/>
    <cellStyle name="_철콘하도선정통보_전도금노무비-1_실행_엘지기공기성1차" xfId="21411" xr:uid="{00000000-0005-0000-0000-0000C12C0000}"/>
    <cellStyle name="_철콘하도선정통보_전도금노무비-1_실행_엘지기공기성1차_건설실행내역1221" xfId="21412" xr:uid="{00000000-0005-0000-0000-0000C22C0000}"/>
    <cellStyle name="_철콘하도선정통보_전도금노무비-1_실행_엘지기공기성1차_건설실행내역1221_건설실행내역1222" xfId="21413" xr:uid="{00000000-0005-0000-0000-0000C32C0000}"/>
    <cellStyle name="_철콘하도선정통보_전도금노무비-1_실행_철골내역" xfId="21414" xr:uid="{00000000-0005-0000-0000-0000C42C0000}"/>
    <cellStyle name="_철콘하도선정통보_전도금노무비-1_실행_철골내역_1차P5 WING 도급내역서(061027)변경전변경후" xfId="21415" xr:uid="{00000000-0005-0000-0000-0000C52C0000}"/>
    <cellStyle name="_철콘하도선정통보_전도금노무비-1_실행_철골내역_1차최종P5 WING 도급내역서2" xfId="21416" xr:uid="{00000000-0005-0000-0000-0000C62C0000}"/>
    <cellStyle name="_철콘하도선정통보_전도금노무비-1_실행_철골내역_1차최종P5 WING 도급내역서2-1변경" xfId="21417" xr:uid="{00000000-0005-0000-0000-0000C72C0000}"/>
    <cellStyle name="_철콘하도선정통보_전도금노무비-1_실행_철골내역_1차최종P5 WING 도급내역서2변경" xfId="21418" xr:uid="{00000000-0005-0000-0000-0000C82C0000}"/>
    <cellStyle name="_철콘하도선정통보_전도금노무비-1_실행_칠서 견적서(0831)" xfId="21419" xr:uid="{00000000-0005-0000-0000-0000C92C0000}"/>
    <cellStyle name="_철콘하도선정통보_전도금노무비-1_엘지기공기성1차" xfId="21420" xr:uid="{00000000-0005-0000-0000-0000CA2C0000}"/>
    <cellStyle name="_철콘하도선정통보_전도금노무비-1_엘지기공기성1차_건설실행내역1221" xfId="21421" xr:uid="{00000000-0005-0000-0000-0000CB2C0000}"/>
    <cellStyle name="_철콘하도선정통보_전도금노무비-1_엘지기공기성1차_건설실행내역1221_건설실행내역1222" xfId="21422" xr:uid="{00000000-0005-0000-0000-0000CC2C0000}"/>
    <cellStyle name="_철콘하도선정통보_전도금노무비-1_전도금노무비10월" xfId="21423" xr:uid="{00000000-0005-0000-0000-0000CD2C0000}"/>
    <cellStyle name="_철콘하도선정통보_전도금노무비-1_전도금노무비10월_P5 WING2차도급내역서(061027)CDA,환경,최종" xfId="21424" xr:uid="{00000000-0005-0000-0000-0000CE2C0000}"/>
    <cellStyle name="_철콘하도선정통보_전도금노무비-1_전도금노무비10월_건설실행내역1221" xfId="21425" xr:uid="{00000000-0005-0000-0000-0000CF2C0000}"/>
    <cellStyle name="_철콘하도선정통보_전도금노무비-1_전도금노무비10월_건설실행내역1221_건설실행내역1222" xfId="21426" xr:uid="{00000000-0005-0000-0000-0000D02C0000}"/>
    <cellStyle name="_철콘하도선정통보_전도금노무비-1_전도금노무비10월_실행" xfId="21427" xr:uid="{00000000-0005-0000-0000-0000D12C0000}"/>
    <cellStyle name="_철콘하도선정통보_전도금노무비-1_전도금노무비10월_실행_P5 WING2차도급내역서(061027)CDA,환경,최종" xfId="21428" xr:uid="{00000000-0005-0000-0000-0000D22C0000}"/>
    <cellStyle name="_철콘하도선정통보_전도금노무비-1_전도금노무비10월_실행_건설실행내역1221" xfId="21429" xr:uid="{00000000-0005-0000-0000-0000D32C0000}"/>
    <cellStyle name="_철콘하도선정통보_전도금노무비-1_전도금노무비10월_실행_건설실행내역1221_건설실행내역1222" xfId="21430" xr:uid="{00000000-0005-0000-0000-0000D42C0000}"/>
    <cellStyle name="_철콘하도선정통보_전도금노무비-1_전도금노무비10월_실행_엘지기공기성1차" xfId="21431" xr:uid="{00000000-0005-0000-0000-0000D52C0000}"/>
    <cellStyle name="_철콘하도선정통보_전도금노무비-1_전도금노무비10월_실행_엘지기공기성1차_건설실행내역1221" xfId="21432" xr:uid="{00000000-0005-0000-0000-0000D62C0000}"/>
    <cellStyle name="_철콘하도선정통보_전도금노무비-1_전도금노무비10월_실행_엘지기공기성1차_건설실행내역1221_건설실행내역1222" xfId="21433" xr:uid="{00000000-0005-0000-0000-0000D72C0000}"/>
    <cellStyle name="_철콘하도선정통보_전도금노무비-1_전도금노무비10월_실행_철골내역" xfId="21434" xr:uid="{00000000-0005-0000-0000-0000D82C0000}"/>
    <cellStyle name="_철콘하도선정통보_전도금노무비-1_전도금노무비10월_실행_철골내역_1차P5 WING 도급내역서(061027)변경전변경후" xfId="21435" xr:uid="{00000000-0005-0000-0000-0000D92C0000}"/>
    <cellStyle name="_철콘하도선정통보_전도금노무비-1_전도금노무비10월_실행_철골내역_1차최종P5 WING 도급내역서2" xfId="21436" xr:uid="{00000000-0005-0000-0000-0000DA2C0000}"/>
    <cellStyle name="_철콘하도선정통보_전도금노무비-1_전도금노무비10월_실행_철골내역_1차최종P5 WING 도급내역서2-1변경" xfId="21437" xr:uid="{00000000-0005-0000-0000-0000DB2C0000}"/>
    <cellStyle name="_철콘하도선정통보_전도금노무비-1_전도금노무비10월_실행_철골내역_1차최종P5 WING 도급내역서2변경" xfId="21438" xr:uid="{00000000-0005-0000-0000-0000DC2C0000}"/>
    <cellStyle name="_철콘하도선정통보_전도금노무비-1_전도금노무비10월_엘지기공기성1차" xfId="21439" xr:uid="{00000000-0005-0000-0000-0000DD2C0000}"/>
    <cellStyle name="_철콘하도선정통보_전도금노무비-1_전도금노무비10월_엘지기공기성1차_건설실행내역1221_건설실행내역1222" xfId="21440" xr:uid="{00000000-0005-0000-0000-0000DE2C0000}"/>
    <cellStyle name="_철콘하도선정통보_전도금노무비-1_전도금노무비10월_철골내역_1차P5 WING 도급내역서(061027)변경전변경후" xfId="21441" xr:uid="{00000000-0005-0000-0000-0000DF2C0000}"/>
    <cellStyle name="_철콘하도선정통보_전도금노무비-1_전도금노무비10월_철골내역_1차최종P5 WING 도급내역서2-1변경" xfId="21442" xr:uid="{00000000-0005-0000-0000-0000E02C0000}"/>
    <cellStyle name="_철콘하도선정통보_전도금노무비-1_전도금노무비10월_칠서 견적서(0831)" xfId="21443" xr:uid="{00000000-0005-0000-0000-0000E12C0000}"/>
    <cellStyle name="_철콘하도선정통보_전도금노무비-1_철골내역_1차P5 WING 도급내역서(061027)변경전변경후" xfId="21444" xr:uid="{00000000-0005-0000-0000-0000E22C0000}"/>
    <cellStyle name="_철콘하도선정통보_전도금노무비-1_철골내역_1차최종P5 WING 도급내역서2-1변경" xfId="21445" xr:uid="{00000000-0005-0000-0000-0000E32C0000}"/>
    <cellStyle name="_철콘하도선정통보_전도금노무비-1_칠서 견적서(0831)" xfId="21446" xr:uid="{00000000-0005-0000-0000-0000E42C0000}"/>
    <cellStyle name="_철콘하도선정통보_전도금노무비-2_P5 WING2차도급내역서(061027)CDA,환경,최종" xfId="21447" xr:uid="{00000000-0005-0000-0000-0000E52C0000}"/>
    <cellStyle name="_철콘하도선정통보_전도금노무비-2_건설실행내역1221_건설실행내역1222" xfId="21448" xr:uid="{00000000-0005-0000-0000-0000E62C0000}"/>
    <cellStyle name="_철콘하도선정통보_전도금노무비-2_실행_P5 WING2차도급내역서(061027)CDA,환경,최종" xfId="21449" xr:uid="{00000000-0005-0000-0000-0000E72C0000}"/>
    <cellStyle name="_철콘하도선정통보_전도금노무비-2_실행_건설실행내역1221_건설실행내역1222" xfId="21450" xr:uid="{00000000-0005-0000-0000-0000E82C0000}"/>
    <cellStyle name="_철콘하도선정통보_전도금노무비-2_실행_엘지기공기성1차_건설실행내역1221" xfId="21451" xr:uid="{00000000-0005-0000-0000-0000E92C0000}"/>
    <cellStyle name="_철콘하도선정통보_전도금노무비-2_실행_철골내역" xfId="21452" xr:uid="{00000000-0005-0000-0000-0000EA2C0000}"/>
    <cellStyle name="_철콘하도선정통보_전도금노무비-2_실행_철골내역_1차최종P5 WING 도급내역서2" xfId="21453" xr:uid="{00000000-0005-0000-0000-0000EB2C0000}"/>
    <cellStyle name="_철콘하도선정통보_전도금노무비-2_실행_철골내역_1차최종P5 WING 도급내역서2-1변경" xfId="21454" xr:uid="{00000000-0005-0000-0000-0000EC2C0000}"/>
    <cellStyle name="_철콘하도선정통보_전도금노무비-2_실행_철골내역_1차최종P5 WING 도급내역서2변경" xfId="21455" xr:uid="{00000000-0005-0000-0000-0000ED2C0000}"/>
    <cellStyle name="_철콘하도선정통보_전도금노무비-2_실행_칠서 견적서(0831)" xfId="21456" xr:uid="{00000000-0005-0000-0000-0000EE2C0000}"/>
    <cellStyle name="_철콘하도선정통보_전도금노무비-2_엘지기공기성1차" xfId="21457" xr:uid="{00000000-0005-0000-0000-0000EF2C0000}"/>
    <cellStyle name="_철콘하도선정통보_전도금노무비-2_엘지기공기성1차_건설실행내역1221" xfId="21458" xr:uid="{00000000-0005-0000-0000-0000F02C0000}"/>
    <cellStyle name="_철콘하도선정통보_전도금노무비-2_엘지기공기성1차_건설실행내역1221_건설실행내역1222" xfId="21459" xr:uid="{00000000-0005-0000-0000-0000F12C0000}"/>
    <cellStyle name="_철콘하도선정통보_전도금노무비-2_전도금노무비10월" xfId="21460" xr:uid="{00000000-0005-0000-0000-0000F22C0000}"/>
    <cellStyle name="_철콘하도선정통보_전도금노무비-2_전도금노무비10월_P5 WING2차도급내역서(061027)CDA,환경,최종" xfId="21461" xr:uid="{00000000-0005-0000-0000-0000F32C0000}"/>
    <cellStyle name="_철콘하도선정통보_전도금노무비-2_전도금노무비10월_건설실행내역1221" xfId="21462" xr:uid="{00000000-0005-0000-0000-0000F42C0000}"/>
    <cellStyle name="_철콘하도선정통보_전도금노무비-2_전도금노무비10월_건설실행내역1221_건설실행내역1222" xfId="21463" xr:uid="{00000000-0005-0000-0000-0000F52C0000}"/>
    <cellStyle name="_철콘하도선정통보_전도금노무비-2_전도금노무비10월_실행" xfId="21464" xr:uid="{00000000-0005-0000-0000-0000F62C0000}"/>
    <cellStyle name="_철콘하도선정통보_전도금노무비-2_전도금노무비10월_실행_P5 WING2차도급내역서(061027)CDA,환경,최종" xfId="21465" xr:uid="{00000000-0005-0000-0000-0000F72C0000}"/>
    <cellStyle name="_철콘하도선정통보_전도금노무비-2_전도금노무비10월_실행_건설실행내역1221" xfId="21466" xr:uid="{00000000-0005-0000-0000-0000F82C0000}"/>
    <cellStyle name="_철콘하도선정통보_전도금노무비-2_전도금노무비10월_실행_건설실행내역1221_건설실행내역1222" xfId="21467" xr:uid="{00000000-0005-0000-0000-0000F92C0000}"/>
    <cellStyle name="_철콘하도선정통보_전도금노무비-2_전도금노무비10월_실행_엘지기공기성1차" xfId="21468" xr:uid="{00000000-0005-0000-0000-0000FA2C0000}"/>
    <cellStyle name="_철콘하도선정통보_전도금노무비-2_전도금노무비10월_실행_엘지기공기성1차_건설실행내역1221" xfId="21469" xr:uid="{00000000-0005-0000-0000-0000FB2C0000}"/>
    <cellStyle name="_철콘하도선정통보_전도금노무비-2_전도금노무비10월_실행_엘지기공기성1차_건설실행내역1221_건설실행내역1222" xfId="21470" xr:uid="{00000000-0005-0000-0000-0000FC2C0000}"/>
    <cellStyle name="_철콘하도선정통보_전도금노무비-2_전도금노무비10월_실행_철골내역" xfId="21471" xr:uid="{00000000-0005-0000-0000-0000FD2C0000}"/>
    <cellStyle name="_철콘하도선정통보_전도금노무비-2_전도금노무비10월_실행_철골내역_1차P5 WING 도급내역서(061027)변경전변경후" xfId="21472" xr:uid="{00000000-0005-0000-0000-0000FE2C0000}"/>
    <cellStyle name="_철콘하도선정통보_전도금노무비-2_전도금노무비10월_실행_철골내역_1차최종P5 WING 도급내역서2" xfId="21473" xr:uid="{00000000-0005-0000-0000-0000FF2C0000}"/>
    <cellStyle name="_철콘하도선정통보_전도금노무비-2_전도금노무비10월_실행_철골내역_1차최종P5 WING 도급내역서2-1변경" xfId="21474" xr:uid="{00000000-0005-0000-0000-0000002D0000}"/>
    <cellStyle name="_철콘하도선정통보_전도금노무비-2_전도금노무비10월_실행_철골내역_1차최종P5 WING 도급내역서2변경" xfId="21475" xr:uid="{00000000-0005-0000-0000-0000012D0000}"/>
    <cellStyle name="_철콘하도선정통보_전도금노무비-2_전도금노무비10월_실행_칠서 견적서(0831)" xfId="21476" xr:uid="{00000000-0005-0000-0000-0000022D0000}"/>
    <cellStyle name="_철콘하도선정통보_전도금노무비-2_전도금노무비10월_엘지기공기성1차" xfId="21477" xr:uid="{00000000-0005-0000-0000-0000032D0000}"/>
    <cellStyle name="_철콘하도선정통보_전도금노무비-2_전도금노무비10월_엘지기공기성1차_건설실행내역1221" xfId="21478" xr:uid="{00000000-0005-0000-0000-0000042D0000}"/>
    <cellStyle name="_철콘하도선정통보_전도금노무비-2_전도금노무비10월_엘지기공기성1차_건설실행내역1221_건설실행내역1222" xfId="21479" xr:uid="{00000000-0005-0000-0000-0000052D0000}"/>
    <cellStyle name="_철콘하도선정통보_전도금노무비-2_전도금노무비10월_철골내역" xfId="21480" xr:uid="{00000000-0005-0000-0000-0000062D0000}"/>
    <cellStyle name="_철콘하도선정통보_전도금노무비-2_전도금노무비10월_철골내역_1차P5 WING 도급내역서(061027)변경전변경후" xfId="21481" xr:uid="{00000000-0005-0000-0000-0000072D0000}"/>
    <cellStyle name="_철콘하도선정통보_전도금노무비-2_전도금노무비10월_철골내역_1차최종P5 WING 도급내역서2" xfId="21482" xr:uid="{00000000-0005-0000-0000-0000082D0000}"/>
    <cellStyle name="_철콘하도선정통보_전도금노무비-2_전도금노무비10월_철골내역_1차최종P5 WING 도급내역서2-1변경" xfId="21483" xr:uid="{00000000-0005-0000-0000-0000092D0000}"/>
    <cellStyle name="_철콘하도선정통보_전도금노무비-2_전도금노무비10월_철골내역_1차최종P5 WING 도급내역서2변경" xfId="21484" xr:uid="{00000000-0005-0000-0000-00000A2D0000}"/>
    <cellStyle name="_철콘하도선정통보_전도금노무비-2_전도금노무비10월_칠서 견적서(0831)" xfId="21485" xr:uid="{00000000-0005-0000-0000-00000B2D0000}"/>
    <cellStyle name="_철콘하도선정통보_전도금노무비-2_철골내역" xfId="21486" xr:uid="{00000000-0005-0000-0000-00000C2D0000}"/>
    <cellStyle name="_철콘하도선정통보_전도금노무비-2_철골내역_1차P5 WING 도급내역서(061027)변경전변경후" xfId="21487" xr:uid="{00000000-0005-0000-0000-00000D2D0000}"/>
    <cellStyle name="_철콘하도선정통보_전도금노무비-2_철골내역_1차최종P5 WING 도급내역서2" xfId="21488" xr:uid="{00000000-0005-0000-0000-00000E2D0000}"/>
    <cellStyle name="_철콘하도선정통보_전도금노무비-2_철골내역_1차최종P5 WING 도급내역서2-1변경" xfId="21489" xr:uid="{00000000-0005-0000-0000-00000F2D0000}"/>
    <cellStyle name="_철콘하도선정통보_전도금노무비-2_철골내역_1차최종P5 WING 도급내역서2변경" xfId="21490" xr:uid="{00000000-0005-0000-0000-0000102D0000}"/>
    <cellStyle name="_철콘하도선정통보_전도금노무비-2_칠서 견적서(0831)" xfId="21491" xr:uid="{00000000-0005-0000-0000-0000112D0000}"/>
    <cellStyle name="_철콘하도선정통보_철골내역" xfId="21492" xr:uid="{00000000-0005-0000-0000-0000122D0000}"/>
    <cellStyle name="_철콘하도선정통보_철골내역_1차P5 WING 도급내역서(061027)변경전변경후" xfId="21493" xr:uid="{00000000-0005-0000-0000-0000132D0000}"/>
    <cellStyle name="_철콘하도선정통보_철골내역_1차최종P5 WING 도급내역서2" xfId="21494" xr:uid="{00000000-0005-0000-0000-0000142D0000}"/>
    <cellStyle name="_철콘하도선정통보_철골내역_1차최종P5 WING 도급내역서2-1변경" xfId="21495" xr:uid="{00000000-0005-0000-0000-0000152D0000}"/>
    <cellStyle name="_철콘하도선정통보_철골내역_1차최종P5 WING 도급내역서2변경" xfId="21496" xr:uid="{00000000-0005-0000-0000-0000162D0000}"/>
    <cellStyle name="_철콘하도선정통보_칠서 견적서(0831)" xfId="21497" xr:uid="{00000000-0005-0000-0000-0000172D0000}"/>
    <cellStyle name="_철탑이설보상비실정보고" xfId="21498" xr:uid="{00000000-0005-0000-0000-0000182D0000}"/>
    <cellStyle name="_첨단 방사선 내역(설비)" xfId="4041" xr:uid="{00000000-0005-0000-0000-0000192D0000}"/>
    <cellStyle name="_첨단 방사선 내역(전력)" xfId="4042" xr:uid="{00000000-0005-0000-0000-00001A2D0000}"/>
    <cellStyle name="_청량리-(가)실행-2차" xfId="21499" xr:uid="{00000000-0005-0000-0000-00001B2D0000}"/>
    <cellStyle name="_청량리동빌딩" xfId="21500" xr:uid="{00000000-0005-0000-0000-00001C2D0000}"/>
    <cellStyle name="_청문당 내역보완" xfId="4043" xr:uid="{00000000-0005-0000-0000-00001D2D0000}"/>
    <cellStyle name="_청소년수련관" xfId="21501" xr:uid="{00000000-0005-0000-0000-00001E2D0000}"/>
    <cellStyle name="_청소년수련원0607" xfId="21502" xr:uid="{00000000-0005-0000-0000-00001F2D0000}"/>
    <cellStyle name="_청심빌리지(원가분석)" xfId="21503" xr:uid="{00000000-0005-0000-0000-0000202D0000}"/>
    <cellStyle name="_청심빌리지(최종금액)" xfId="21504" xr:uid="{00000000-0005-0000-0000-0000212D0000}"/>
    <cellStyle name="_청심빌리지청소년수련관 총괄표" xfId="21505" xr:uid="{00000000-0005-0000-0000-0000222D0000}"/>
    <cellStyle name="_청심수련원빌리지041216" xfId="21506" xr:uid="{00000000-0005-0000-0000-0000232D0000}"/>
    <cellStyle name="_청심수련원빌리지050107" xfId="21507" xr:uid="{00000000-0005-0000-0000-0000242D0000}"/>
    <cellStyle name="_청주우회(남면-북면)" xfId="4044" xr:uid="{00000000-0005-0000-0000-0000252D0000}"/>
    <cellStyle name="_청주우회(남면-북면)_고창장성3공구(가실행-최종)" xfId="4045" xr:uid="{00000000-0005-0000-0000-0000262D0000}"/>
    <cellStyle name="_청주우회(남면-북면)_고창장성3공구(가실행-최종)_기성내역서(01회)" xfId="4046" xr:uid="{00000000-0005-0000-0000-0000272D0000}"/>
    <cellStyle name="_청주우회(남면-북면)_고창장성3공구(가실행-최종)_내역서(정리)" xfId="4047" xr:uid="{00000000-0005-0000-0000-0000282D0000}"/>
    <cellStyle name="_청주우회(남면-북면)_고창장성3공구(가실행-최종)_도급기성(2003년12월)" xfId="4048" xr:uid="{00000000-0005-0000-0000-0000292D0000}"/>
    <cellStyle name="_청주우회(남면-북면)_고창장성3공구(가실행-최종)_도급기성(2003년4월)" xfId="4049" xr:uid="{00000000-0005-0000-0000-00002A2D0000}"/>
    <cellStyle name="_청주우회(남면-북면)_고창장성3공구(가실행-최종)_도급기성(2003년5월)" xfId="4050" xr:uid="{00000000-0005-0000-0000-00002B2D0000}"/>
    <cellStyle name="_청주우회(남면-북면)_고창장성3공구(가실행-최종)_도급기성(2003년9월)" xfId="4051" xr:uid="{00000000-0005-0000-0000-00002C2D0000}"/>
    <cellStyle name="_청주우회(남면-북면)_고창장성3공구(가실행-최종)_도급내역서" xfId="4052" xr:uid="{00000000-0005-0000-0000-00002D2D0000}"/>
    <cellStyle name="_청주우회(남면-북면)_고창장성3공구(가실행-최종)_도급내역서(고창-장성3공구)" xfId="4053" xr:uid="{00000000-0005-0000-0000-00002E2D0000}"/>
    <cellStyle name="_청주우회(남면-북면)_고창장성3공구(가실행-최종)_발주설계서(2003년)" xfId="4054" xr:uid="{00000000-0005-0000-0000-00002F2D0000}"/>
    <cellStyle name="_청주우회(남면-북면)_고창장성3공구(가실행-최종)_설계예산서" xfId="4055" xr:uid="{00000000-0005-0000-0000-0000302D0000}"/>
    <cellStyle name="_청주우회(남면-북면)_고창장성3공구(가실행-최종)_실행내역서(정리)" xfId="4056" xr:uid="{00000000-0005-0000-0000-0000312D0000}"/>
    <cellStyle name="_청주우회(남면-북면)_하도급내역서(1,2공구)" xfId="4057" xr:uid="{00000000-0005-0000-0000-0000322D0000}"/>
    <cellStyle name="_청주우회(남면-북면)_하도급내역서(1,2공구)_기성내역서(01회)" xfId="4058" xr:uid="{00000000-0005-0000-0000-0000332D0000}"/>
    <cellStyle name="_청주우회(남면-북면)_하도급내역서(1,2공구)_내역서(정리)" xfId="4059" xr:uid="{00000000-0005-0000-0000-0000342D0000}"/>
    <cellStyle name="_청주우회(남면-북면)_하도급내역서(1,2공구)_도급기성(2003년12월)" xfId="4060" xr:uid="{00000000-0005-0000-0000-0000352D0000}"/>
    <cellStyle name="_청주우회(남면-북면)_하도급내역서(1,2공구)_도급기성(2003년4월)" xfId="4061" xr:uid="{00000000-0005-0000-0000-0000362D0000}"/>
    <cellStyle name="_청주우회(남면-북면)_하도급내역서(1,2공구)_도급기성(2003년5월)" xfId="4062" xr:uid="{00000000-0005-0000-0000-0000372D0000}"/>
    <cellStyle name="_청주우회(남면-북면)_하도급내역서(1,2공구)_도급기성(2003년9월)" xfId="4063" xr:uid="{00000000-0005-0000-0000-0000382D0000}"/>
    <cellStyle name="_청주우회(남면-북면)_하도급내역서(1,2공구)_도급내역서" xfId="4064" xr:uid="{00000000-0005-0000-0000-0000392D0000}"/>
    <cellStyle name="_청주우회(남면-북면)_하도급내역서(1,2공구)_도급내역서(고창-장성3공구)" xfId="4065" xr:uid="{00000000-0005-0000-0000-00003A2D0000}"/>
    <cellStyle name="_청주우회(남면-북면)_하도급내역서(1,2공구)_발주설계서(2003년)" xfId="4066" xr:uid="{00000000-0005-0000-0000-00003B2D0000}"/>
    <cellStyle name="_청주우회(남면-북면)_하도급내역서(1,2공구)_설계예산서" xfId="4067" xr:uid="{00000000-0005-0000-0000-00003C2D0000}"/>
    <cellStyle name="_청주우회(남면-북면)_하도급내역서(1,2공구)_실행내역서(정리)" xfId="4068" xr:uid="{00000000-0005-0000-0000-00003D2D0000}"/>
    <cellStyle name="_체육관갑지" xfId="21508" xr:uid="{00000000-0005-0000-0000-00003E2D0000}"/>
    <cellStyle name="_총괄" xfId="21509" xr:uid="{00000000-0005-0000-0000-00003F2D0000}"/>
    <cellStyle name="_총괄 집계표" xfId="21510" xr:uid="{00000000-0005-0000-0000-0000402D0000}"/>
    <cellStyle name="_총괄 집계표_말뚝집계-하부(건설단최종20050517)" xfId="21511" xr:uid="{00000000-0005-0000-0000-0000412D0000}"/>
    <cellStyle name="_총괄 집계표_말뚝집계-하부(건설단최종20050517)_pipe변경" xfId="21512" xr:uid="{00000000-0005-0000-0000-0000422D0000}"/>
    <cellStyle name="_총괄 집계표_말뚝집계-하부Rev2(건설단)" xfId="21513" xr:uid="{00000000-0005-0000-0000-0000432D0000}"/>
    <cellStyle name="_총괄 집계표_말뚝집계-하부Rev2(건설단최종20050517)" xfId="21514" xr:uid="{00000000-0005-0000-0000-0000442D0000}"/>
    <cellStyle name="_총괄 집계표_표지" xfId="21515" xr:uid="{00000000-0005-0000-0000-0000452D0000}"/>
    <cellStyle name="_총괄 집계표_표지_말뚝집계-하부(건설단최종20050517)" xfId="21516" xr:uid="{00000000-0005-0000-0000-0000462D0000}"/>
    <cellStyle name="_총괄 집계표_표지_말뚝집계-하부(건설단최종20050517)_pipe변경" xfId="21517" xr:uid="{00000000-0005-0000-0000-0000472D0000}"/>
    <cellStyle name="_총괄 집계표_표지_말뚝집계-하부Rev2(건설단)" xfId="21518" xr:uid="{00000000-0005-0000-0000-0000482D0000}"/>
    <cellStyle name="_총괄 집계표_표지_말뚝집계-하부Rev2(건설단최종20050517)" xfId="21519" xr:uid="{00000000-0005-0000-0000-0000492D0000}"/>
    <cellStyle name="_총괄공사대갑 " xfId="4069" xr:uid="{00000000-0005-0000-0000-00004A2D0000}"/>
    <cellStyle name="_총괄내역서" xfId="4070" xr:uid="{00000000-0005-0000-0000-00004B2D0000}"/>
    <cellStyle name="_총괄내역서_CA816 S2-PJT 050216" xfId="21520" xr:uid="{00000000-0005-0000-0000-00004C2D0000}"/>
    <cellStyle name="_총괄내역서_PDP#3CR견적" xfId="21521" xr:uid="{00000000-0005-0000-0000-00004D2D0000}"/>
    <cellStyle name="_총괄내역서_리더스 타워(실행)" xfId="21522" xr:uid="{00000000-0005-0000-0000-00004E2D0000}"/>
    <cellStyle name="_총괄내역서_복합동2층(실행)" xfId="21523" xr:uid="{00000000-0005-0000-0000-00004F2D0000}"/>
    <cellStyle name="_총괄내역서_복합동2층개보수" xfId="21524" xr:uid="{00000000-0005-0000-0000-0000502D0000}"/>
    <cellStyle name="_총괄내역서_코닝견적" xfId="21525" xr:uid="{00000000-0005-0000-0000-0000512D0000}"/>
    <cellStyle name="_총괄내역서_탕정T7-2 입찰실행 및 단가 비교" xfId="21526" xr:uid="{00000000-0005-0000-0000-0000522D0000}"/>
    <cellStyle name="_총괄내역서_현설내역서(CR내장공사)" xfId="21527" xr:uid="{00000000-0005-0000-0000-0000532D0000}"/>
    <cellStyle name="_총괄내역서_현설내역서(내장공사)" xfId="21528" xr:uid="{00000000-0005-0000-0000-0000542D0000}"/>
    <cellStyle name="_총괄대갑내역서(0327)" xfId="4071" xr:uid="{00000000-0005-0000-0000-0000552D0000}"/>
    <cellStyle name="_총괄실행내역" xfId="21529" xr:uid="{00000000-0005-0000-0000-0000562D0000}"/>
    <cellStyle name="_최용신 기념관-건축-설계내역서및원가계산서2" xfId="21530" xr:uid="{00000000-0005-0000-0000-0000572D0000}"/>
    <cellStyle name="_최종(040309)" xfId="21531" xr:uid="{00000000-0005-0000-0000-0000582D0000}"/>
    <cellStyle name="_최종12차공사단가조사엘지기공" xfId="21532" xr:uid="{00000000-0005-0000-0000-0000592D0000}"/>
    <cellStyle name="_최종견적_양식수정" xfId="21533" xr:uid="{00000000-0005-0000-0000-00005A2D0000}"/>
    <cellStyle name="_최종내역서(52)" xfId="21534" xr:uid="{00000000-0005-0000-0000-00005B2D0000}"/>
    <cellStyle name="_최종도급(전기)" xfId="21535" xr:uid="{00000000-0005-0000-0000-00005C2D0000}"/>
    <cellStyle name="_최종실행안(112)" xfId="21536" xr:uid="{00000000-0005-0000-0000-00005D2D0000}"/>
    <cellStyle name="_추가CI계획(12월1주차)_기구구매" xfId="4072" xr:uid="{00000000-0005-0000-0000-00005E2D0000}"/>
    <cellStyle name="_추가CI계획_061031_기구 Final" xfId="4073" xr:uid="{00000000-0005-0000-0000-00005F2D0000}"/>
    <cellStyle name="_추가CI계획_12월3주차_기구구매" xfId="4074" xr:uid="{00000000-0005-0000-0000-0000602D0000}"/>
    <cellStyle name="_추가견적서" xfId="4075" xr:uid="{00000000-0005-0000-0000-0000612D0000}"/>
    <cellStyle name="_추가견적서_CA816 S2-PJT 050216" xfId="21537" xr:uid="{00000000-0005-0000-0000-0000622D0000}"/>
    <cellStyle name="_추가견적서_PDP#3CR견적" xfId="21538" xr:uid="{00000000-0005-0000-0000-0000632D0000}"/>
    <cellStyle name="_추가견적서_리더스 타워(실행)" xfId="21539" xr:uid="{00000000-0005-0000-0000-0000642D0000}"/>
    <cellStyle name="_추가견적서_복합동2층(실행)" xfId="21540" xr:uid="{00000000-0005-0000-0000-0000652D0000}"/>
    <cellStyle name="_추가견적서_복합동2층개보수" xfId="21541" xr:uid="{00000000-0005-0000-0000-0000662D0000}"/>
    <cellStyle name="_추가견적서_코닝견적" xfId="21542" xr:uid="{00000000-0005-0000-0000-0000672D0000}"/>
    <cellStyle name="_추가견적서_탕정T7-2 입찰실행 및 단가 비교" xfId="21543" xr:uid="{00000000-0005-0000-0000-0000682D0000}"/>
    <cellStyle name="_추가견적서_현설내역서(CR내장공사)" xfId="21544" xr:uid="{00000000-0005-0000-0000-0000692D0000}"/>
    <cellStyle name="_추가견적서_현설내역서(내장공사)" xfId="21545" xr:uid="{00000000-0005-0000-0000-00006A2D0000}"/>
    <cellStyle name="_추가및 변경 견적 0803(sv)" xfId="21546" xr:uid="{00000000-0005-0000-0000-00006B2D0000}"/>
    <cellStyle name="_추가원가분석(LTPS&amp;추가)확정" xfId="21547" xr:uid="{00000000-0005-0000-0000-00006C2D0000}"/>
    <cellStyle name="_추가정산(2003,2,20)" xfId="21548" xr:uid="{00000000-0005-0000-0000-00006D2D0000}"/>
    <cellStyle name="_추정(갑지)" xfId="21549" xr:uid="{00000000-0005-0000-0000-00006E2D0000}"/>
    <cellStyle name="_춘천전화국증축통신+개요" xfId="4076" xr:uid="{00000000-0005-0000-0000-00006F2D0000}"/>
    <cellStyle name="_춘천합동내역+개요(수정한최종)" xfId="4077" xr:uid="{00000000-0005-0000-0000-0000702D0000}"/>
    <cellStyle name="_충돌시험-수장(바닥)공사 계약요청(수의-다올)030520" xfId="21550" xr:uid="{00000000-0005-0000-0000-0000712D0000}"/>
    <cellStyle name="_측량하도승인요청" xfId="4078" xr:uid="{00000000-0005-0000-0000-0000722D0000}"/>
    <cellStyle name="_치매설변 (증가분일위대가)" xfId="4079" xr:uid="{00000000-0005-0000-0000-0000732D0000}"/>
    <cellStyle name="_치매설변5(0103014)당초+치매(2차제출)" xfId="4080" xr:uid="{00000000-0005-0000-0000-0000742D0000}"/>
    <cellStyle name="_칠서 견적서(0831)" xfId="21551" xr:uid="{00000000-0005-0000-0000-0000752D0000}"/>
    <cellStyle name="_카톨릭병원(최종-20021120)" xfId="21552" xr:uid="{00000000-0005-0000-0000-0000762D0000}"/>
    <cellStyle name="_코넥(견적양식)" xfId="21553" xr:uid="{00000000-0005-0000-0000-0000772D0000}"/>
    <cellStyle name="_코닝견적" xfId="21554" xr:uid="{00000000-0005-0000-0000-0000782D0000}"/>
    <cellStyle name="_코레노2차-공내역-인테리어공사" xfId="21555" xr:uid="{00000000-0005-0000-0000-0000792D0000}"/>
    <cellStyle name="_코스모스씨앤티(손익계산서,제조원가명세서)" xfId="21556" xr:uid="{00000000-0005-0000-0000-00007A2D0000}"/>
    <cellStyle name="_쿨링타워용 잡철물 공사" xfId="21557" xr:uid="{00000000-0005-0000-0000-00007B2D0000}"/>
    <cellStyle name="_쿨링타워용 잡철물 공사(0921)" xfId="21558" xr:uid="{00000000-0005-0000-0000-00007C2D0000}"/>
    <cellStyle name="_클럽하우스 실행예산" xfId="21559" xr:uid="{00000000-0005-0000-0000-00007D2D0000}"/>
    <cellStyle name="_탕정 LCD 8라인2공구(PH2)최종내역정리가실행검토)" xfId="21560" xr:uid="{00000000-0005-0000-0000-00007E2D0000}"/>
    <cellStyle name="_탕정 T-8 PRJ 실행예산서(자재단가인하)(KB 시스텍 단가적용,고용보험 추가)" xfId="21561" xr:uid="{00000000-0005-0000-0000-00007F2D0000}"/>
    <cellStyle name="_탕정 T-8 PRJ 실행예산서(자재단가인하)최종" xfId="21562" xr:uid="{00000000-0005-0000-0000-0000802D0000}"/>
    <cellStyle name="_탕정T7-2 입찰실행 및 단가 비교" xfId="21563" xr:uid="{00000000-0005-0000-0000-0000812D0000}"/>
    <cellStyle name="_탕정T7-2온양단가 비교" xfId="21564" xr:uid="{00000000-0005-0000-0000-0000822D0000}"/>
    <cellStyle name="_탕정T8-PJT입찰내역서" xfId="21565" xr:uid="{00000000-0005-0000-0000-0000832D0000}"/>
    <cellStyle name="_탕정단가기준 일위대가" xfId="21566" xr:uid="{00000000-0005-0000-0000-0000842D0000}"/>
    <cellStyle name="_태산LCD(부대입찰삼우이엠씨)" xfId="21567" xr:uid="{00000000-0005-0000-0000-0000852D0000}"/>
    <cellStyle name="_태안7,8 건설공사(기계분야_계약)-1" xfId="21568" xr:uid="{00000000-0005-0000-0000-0000862D0000}"/>
    <cellStyle name="_태안7,8 건설공사(기계분야_계약)-1_8.1차 전원공사(0808)" xfId="21569" xr:uid="{00000000-0005-0000-0000-0000872D0000}"/>
    <cellStyle name="_태종대1차" xfId="4081" xr:uid="{00000000-0005-0000-0000-0000882D0000}"/>
    <cellStyle name="_태종대2차" xfId="4082" xr:uid="{00000000-0005-0000-0000-0000892D0000}"/>
    <cellStyle name="_터빈발전기기초(단가)" xfId="21570" xr:uid="{00000000-0005-0000-0000-00008A2D0000}"/>
    <cellStyle name="_터빈발전기기초(단가)_8.1차 전원공사(0808)" xfId="21571" xr:uid="{00000000-0005-0000-0000-00008B2D0000}"/>
    <cellStyle name="_터빈발전기기초(단가)_AC-05옥내기기기초" xfId="21572" xr:uid="{00000000-0005-0000-0000-00008C2D0000}"/>
    <cellStyle name="_터빈발전기기초(단가)_AC-05옥내기기기초_8.1차 전원공사(0808)" xfId="21573" xr:uid="{00000000-0005-0000-0000-00008D2D0000}"/>
    <cellStyle name="_테니스장개보수공사내역(jw)" xfId="21574" xr:uid="{00000000-0005-0000-0000-00008E2D0000}"/>
    <cellStyle name="_테크노 파크1004" xfId="21575" xr:uid="{00000000-0005-0000-0000-00008F2D0000}"/>
    <cellStyle name="_토목" xfId="4083" xr:uid="{00000000-0005-0000-0000-0000902D0000}"/>
    <cellStyle name="_토목계약서(정릉)" xfId="4084" xr:uid="{00000000-0005-0000-0000-0000912D0000}"/>
    <cellStyle name="_토목부문041011" xfId="21576" xr:uid="{00000000-0005-0000-0000-0000922D0000}"/>
    <cellStyle name="_토목설변총괄" xfId="21577" xr:uid="{00000000-0005-0000-0000-0000932D0000}"/>
    <cellStyle name="_토목하도승인요청" xfId="4085" xr:uid="{00000000-0005-0000-0000-0000942D0000}"/>
    <cellStyle name="_토목하도승인요청_BM(전기)-동남권-현대산업개발" xfId="4086" xr:uid="{00000000-0005-0000-0000-0000952D0000}"/>
    <cellStyle name="_토목하도승인요청_송도파일" xfId="4087" xr:uid="{00000000-0005-0000-0000-0000962D0000}"/>
    <cellStyle name="_토목하도승인요청_송도파일_BM(전기)-동남권-현대산업개발" xfId="4088" xr:uid="{00000000-0005-0000-0000-0000972D0000}"/>
    <cellStyle name="_토목하도승인요청_일주파일" xfId="4089" xr:uid="{00000000-0005-0000-0000-0000982D0000}"/>
    <cellStyle name="_토목하도승인요청_일주파일_BM(전기)-동남권-현대산업개발" xfId="4090" xr:uid="{00000000-0005-0000-0000-0000992D0000}"/>
    <cellStyle name="_토목하도승인요청_파일공사" xfId="4091" xr:uid="{00000000-0005-0000-0000-00009A2D0000}"/>
    <cellStyle name="_토목하도승인요청_파일공사(30M)" xfId="4092" xr:uid="{00000000-0005-0000-0000-00009B2D0000}"/>
    <cellStyle name="_토목하도승인요청_파일공사(30M)_BM(전기)-동남권-현대산업개발" xfId="4093" xr:uid="{00000000-0005-0000-0000-00009C2D0000}"/>
    <cellStyle name="_토목하도승인요청_파일공사_BM(전기)-동남권-현대산업개발" xfId="4094" xr:uid="{00000000-0005-0000-0000-00009D2D0000}"/>
    <cellStyle name="_통광 폐수처리장(2002.5.24)" xfId="21578" xr:uid="{00000000-0005-0000-0000-00009E2D0000}"/>
    <cellStyle name="_통광정문공사(2002.5.22)" xfId="21579" xr:uid="{00000000-0005-0000-0000-00009F2D0000}"/>
    <cellStyle name="_통신공사원가, 단가대비" xfId="21580" xr:uid="{00000000-0005-0000-0000-0000A02D0000}"/>
    <cellStyle name="_통신수량및단가산출서_0523" xfId="21581" xr:uid="{00000000-0005-0000-0000-0000A12D0000}"/>
    <cellStyle name="_통신자재승인" xfId="21582" xr:uid="{00000000-0005-0000-0000-0000A22D0000}"/>
    <cellStyle name="_통합DDC+MNT" xfId="4095" xr:uid="{00000000-0005-0000-0000-0000A32D0000}"/>
    <cellStyle name="_통합방범" xfId="21583" xr:uid="{00000000-0005-0000-0000-0000A42D0000}"/>
    <cellStyle name="_통합배선 부산원자력예산(발송)05.09.27" xfId="21584" xr:uid="{00000000-0005-0000-0000-0000A52D0000}"/>
    <cellStyle name="_통합배선 용량 산출표 1008" xfId="21585" xr:uid="{00000000-0005-0000-0000-0000A62D0000}"/>
    <cellStyle name="_통합배선시스템 예산서0830" xfId="21586" xr:uid="{00000000-0005-0000-0000-0000A72D0000}"/>
    <cellStyle name="_통합배선시스템1121(예산)" xfId="21587" xr:uid="{00000000-0005-0000-0000-0000A82D0000}"/>
    <cellStyle name="_트리전등(2005)" xfId="21588" xr:uid="{00000000-0005-0000-0000-0000A92D0000}"/>
    <cellStyle name="_파건물개조-OAFLOOR견적서(벽산)030418" xfId="21589" xr:uid="{00000000-0005-0000-0000-0000AA2D0000}"/>
    <cellStyle name="_파일사전공사승인(본사)_BM(전기)-동남권-현대산업개발" xfId="4096" xr:uid="{00000000-0005-0000-0000-0000AB2D0000}"/>
    <cellStyle name="_파일사전공사승인(본사)_송도파일_BM(전기)-동남권-현대산업개발" xfId="4097" xr:uid="{00000000-0005-0000-0000-0000AC2D0000}"/>
    <cellStyle name="_파일사전공사승인(본사)_일주파일" xfId="4098" xr:uid="{00000000-0005-0000-0000-0000AD2D0000}"/>
    <cellStyle name="_파일사전공사승인(본사)_일주파일_BM(전기)-동남권-현대산업개발" xfId="4099" xr:uid="{00000000-0005-0000-0000-0000AE2D0000}"/>
    <cellStyle name="_파일사전공사승인(본사)_파일공사" xfId="4100" xr:uid="{00000000-0005-0000-0000-0000AF2D0000}"/>
    <cellStyle name="_파일사전공사승인(본사)_파일공사(30M)_BM(전기)-동남권-현대산업개발" xfId="4101" xr:uid="{00000000-0005-0000-0000-0000B02D0000}"/>
    <cellStyle name="_파일사전공사승인(본사)_파일공사_BM(전기)-동남권-현대산업개발" xfId="4102" xr:uid="{00000000-0005-0000-0000-0000B12D0000}"/>
    <cellStyle name="_파주P8-PJT실행예산서2006.05.23.)" xfId="21590" xr:uid="{00000000-0005-0000-0000-0000B22D0000}"/>
    <cellStyle name="_팔렬중학교하도대비" xfId="21591" xr:uid="{00000000-0005-0000-0000-0000B32D0000}"/>
    <cellStyle name="_펌프장" xfId="21592" xr:uid="{00000000-0005-0000-0000-0000B42D0000}"/>
    <cellStyle name="_페어견적" xfId="4103" xr:uid="{00000000-0005-0000-0000-0000B52D0000}"/>
    <cellStyle name="_페어견적_CA816 S2-PJT 050216" xfId="21593" xr:uid="{00000000-0005-0000-0000-0000B62D0000}"/>
    <cellStyle name="_페어견적_PDP#3CR견적" xfId="21594" xr:uid="{00000000-0005-0000-0000-0000B72D0000}"/>
    <cellStyle name="_페어견적_리더스 타워(실행)" xfId="21595" xr:uid="{00000000-0005-0000-0000-0000B82D0000}"/>
    <cellStyle name="_페어견적_복합동2층(실행)" xfId="21596" xr:uid="{00000000-0005-0000-0000-0000B92D0000}"/>
    <cellStyle name="_페어견적_복합동2층개보수" xfId="21597" xr:uid="{00000000-0005-0000-0000-0000BA2D0000}"/>
    <cellStyle name="_페어견적_코닝견적" xfId="21598" xr:uid="{00000000-0005-0000-0000-0000BB2D0000}"/>
    <cellStyle name="_페어견적_탕정T7-2 입찰실행 및 단가 비교" xfId="21599" xr:uid="{00000000-0005-0000-0000-0000BC2D0000}"/>
    <cellStyle name="_페어견적_현설내역서(CR내장공사)" xfId="21600" xr:uid="{00000000-0005-0000-0000-0000BD2D0000}"/>
    <cellStyle name="_페어견적_현설내역서(내장공사)" xfId="21601" xr:uid="{00000000-0005-0000-0000-0000BE2D0000}"/>
    <cellStyle name="_평내설비실행내역서_1_15" xfId="4104" xr:uid="{00000000-0005-0000-0000-0000BF2D0000}"/>
    <cellStyle name="_평당물량비교" xfId="21602" xr:uid="{00000000-0005-0000-0000-0000C02D0000}"/>
    <cellStyle name="_평창하이테크-제출" xfId="4105" xr:uid="{00000000-0005-0000-0000-0000C12D0000}"/>
    <cellStyle name="_폐수소각계장공사_원도급,하도급원가분석" xfId="21603" xr:uid="{00000000-0005-0000-0000-0000C22D0000}"/>
    <cellStyle name="_폐수재이용개선공사-실행예산-총합-(051125)" xfId="21604" xr:uid="{00000000-0005-0000-0000-0000C32D0000}"/>
    <cellStyle name="_포승2차 가정산자료" xfId="21605" xr:uid="{00000000-0005-0000-0000-0000C42D0000}"/>
    <cellStyle name="_포어링크_엘지엔시스_평택이전nw공사_080619" xfId="21606" xr:uid="{00000000-0005-0000-0000-0000C52D0000}"/>
    <cellStyle name="_포항실행견적내역" xfId="21607" xr:uid="{00000000-0005-0000-0000-0000C62D0000}"/>
    <cellStyle name="_폴란드사무소(060316)" xfId="21608" xr:uid="{00000000-0005-0000-0000-0000C72D0000}"/>
    <cellStyle name="_표준_견적서(공사)" xfId="21609" xr:uid="{00000000-0005-0000-0000-0000C82D0000}"/>
    <cellStyle name="_표준_견적서(공사양식)" xfId="21610" xr:uid="{00000000-0005-0000-0000-0000C92D0000}"/>
    <cellStyle name="_표준공사품셈표(20060918)" xfId="21611" xr:uid="{00000000-0005-0000-0000-0000CA2D0000}"/>
    <cellStyle name="_표지및원가계산" xfId="21612" xr:uid="{00000000-0005-0000-0000-0000CB2D0000}"/>
    <cellStyle name="_품셈" xfId="21613" xr:uid="{00000000-0005-0000-0000-0000CC2D0000}"/>
    <cellStyle name="_품셈_8.1차 전원공사(0808)" xfId="21614" xr:uid="{00000000-0005-0000-0000-0000CD2D0000}"/>
    <cellStyle name="_품셈_AC-05옥내기기기초" xfId="21615" xr:uid="{00000000-0005-0000-0000-0000CE2D0000}"/>
    <cellStyle name="_품셈_AC-05옥내기기기초_8.1차 전원공사(0808)" xfId="21616" xr:uid="{00000000-0005-0000-0000-0000CF2D0000}"/>
    <cellStyle name="_풍림임시" xfId="21617" xr:uid="{00000000-0005-0000-0000-0000D02D0000}"/>
    <cellStyle name="_풍림현장공사개요" xfId="4106" xr:uid="{00000000-0005-0000-0000-0000D12D0000}"/>
    <cellStyle name="_필립모리스안성공장" xfId="21618" xr:uid="{00000000-0005-0000-0000-0000D22D0000}"/>
    <cellStyle name="_하계동계약" xfId="21619" xr:uid="{00000000-0005-0000-0000-0000D32D0000}"/>
    <cellStyle name="_하나로정보센터 견적(각층별 최종)" xfId="21620" xr:uid="{00000000-0005-0000-0000-0000D42D0000}"/>
    <cellStyle name="_하도계약서류(철콘)" xfId="21621" xr:uid="{00000000-0005-0000-0000-0000D52D0000}"/>
    <cellStyle name="_하도계약서류(철콘)_부천실행내역서 (rev4 05.06.07)" xfId="21622" xr:uid="{00000000-0005-0000-0000-0000D62D0000}"/>
    <cellStyle name="_하도계약서류(철콘)_부천실행내역서 최종(rev3 05.06.07)" xfId="21623" xr:uid="{00000000-0005-0000-0000-0000D72D0000}"/>
    <cellStyle name="_하도계약서류(철콘)_부천실행내역서 최종(rev3 05.06.07)_부천실행내역서 최종(rev5 05.06.15)" xfId="21624" xr:uid="{00000000-0005-0000-0000-0000D82D0000}"/>
    <cellStyle name="_하도계약서류(철콘)_부천실행내역서 최종(rev3 05.06.07)_부천실행내역서 최종(rev5 05.06.15)_부천실행내역서 (rev4 05.06.07)" xfId="21625" xr:uid="{00000000-0005-0000-0000-0000D92D0000}"/>
    <cellStyle name="_하도계약서류(철콘)_준공정산메뉴얼(최종)" xfId="21626" xr:uid="{00000000-0005-0000-0000-0000DA2D0000}"/>
    <cellStyle name="_하도계약서류(철콘)_준공정산메뉴얼(최종)_부천실행내역서 최종(rev3 05.06.07)" xfId="21627" xr:uid="{00000000-0005-0000-0000-0000DB2D0000}"/>
    <cellStyle name="_하도계약서류(철콘)_준공정산메뉴얼(최종)_부천실행내역서 최종(rev3 05.06.07)_부천실행내역서 최종(rev5 05.06.15)_부천실행내역서 (rev4 05.06.07)" xfId="21628" xr:uid="{00000000-0005-0000-0000-0000DC2D0000}"/>
    <cellStyle name="_하반기CI목표재수립_060620_기구구매최종본(623)" xfId="4107" xr:uid="{00000000-0005-0000-0000-0000DD2D0000}"/>
    <cellStyle name="_하사항" xfId="21629" xr:uid="{00000000-0005-0000-0000-0000DE2D0000}"/>
    <cellStyle name="_하사항_1차 실행예산_A1-공사완료정산서" xfId="21630" xr:uid="{00000000-0005-0000-0000-0000DF2D0000}"/>
    <cellStyle name="_하사항_1차 실행예산_TG-K1 PJT 가실행(06.11.24 ,FINSHING동)" xfId="21631" xr:uid="{00000000-0005-0000-0000-0000E02D0000}"/>
    <cellStyle name="_하사항_1차 실행예산-1" xfId="21632" xr:uid="{00000000-0005-0000-0000-0000E12D0000}"/>
    <cellStyle name="_하사항_1차 실행예산-1_LG전자 청주공장 증축공사(단가견적)" xfId="21633" xr:uid="{00000000-0005-0000-0000-0000E22D0000}"/>
    <cellStyle name="_하사항_1차 실행예산-1_탕정T8-PJT입찰내역서" xfId="21634" xr:uid="{00000000-0005-0000-0000-0000E32D0000}"/>
    <cellStyle name="_하사항_2차 실행예산-1(2)_A1-공사완료정산서" xfId="21635" xr:uid="{00000000-0005-0000-0000-0000E42D0000}"/>
    <cellStyle name="_하사항_2차 실행예산-1(2)_TG-K1 PJT 가실행(06.11.24 ,FINSHING동)" xfId="21636" xr:uid="{00000000-0005-0000-0000-0000E52D0000}"/>
    <cellStyle name="_하사항_A1-공사완료정산서" xfId="21637" xr:uid="{00000000-0005-0000-0000-0000E62D0000}"/>
    <cellStyle name="_하사항_TG-K1 PJT 가실행(06.11.24 ,FINSHING동)" xfId="21638" xr:uid="{00000000-0005-0000-0000-0000E72D0000}"/>
    <cellStyle name="_하사항_인하대 하이테크센타 신축공사 (견적)_A1-공사완료정산서" xfId="21639" xr:uid="{00000000-0005-0000-0000-0000E82D0000}"/>
    <cellStyle name="_하사항_인하대 하이테크센타 신축공사 (견적)_TG-K1 PJT 가실행(06.11.24 ,FINSHING동)" xfId="21640" xr:uid="{00000000-0005-0000-0000-0000E92D0000}"/>
    <cellStyle name="_하사항_인하대계약" xfId="21641" xr:uid="{00000000-0005-0000-0000-0000EA2D0000}"/>
    <cellStyle name="_하사항_인하대계약_LG전자 청주공장 증축공사(단가견적)" xfId="21642" xr:uid="{00000000-0005-0000-0000-0000EB2D0000}"/>
    <cellStyle name="_하사항_인하대계약_탕정T8-PJT입찰내역서" xfId="21643" xr:uid="{00000000-0005-0000-0000-0000EC2D0000}"/>
    <cellStyle name="_하사항_중간정산예정서-12065_A1-공사완료정산서" xfId="21644" xr:uid="{00000000-0005-0000-0000-0000ED2D0000}"/>
    <cellStyle name="_하사항_중간정산예정서-12065_TG-K1 PJT 가실행(06.11.24 ,FINSHING동)" xfId="21645" xr:uid="{00000000-0005-0000-0000-0000EE2D0000}"/>
    <cellStyle name="_하사항_탕정T8-PJT입찰내역서" xfId="21646" xr:uid="{00000000-0005-0000-0000-0000EF2D0000}"/>
    <cellStyle name="_학교가설사무소" xfId="21647" xr:uid="{00000000-0005-0000-0000-0000F02D0000}"/>
    <cellStyle name="_학생동아리방(설비)" xfId="21648" xr:uid="{00000000-0005-0000-0000-0000F12D0000}"/>
    <cellStyle name="_한남동미술관스마트가이드노무비 산출내역_20030311" xfId="21649" xr:uid="{00000000-0005-0000-0000-0000F22D0000}"/>
    <cellStyle name="_한남동사회복지시설_02_6_18" xfId="21650" xr:uid="{00000000-0005-0000-0000-0000F32D0000}"/>
    <cellStyle name="_한남동산출물량(설변)" xfId="21651" xr:uid="{00000000-0005-0000-0000-0000F42D0000}"/>
    <cellStyle name="_한미약품 발안공장 실행(영업부)" xfId="21652" xr:uid="{00000000-0005-0000-0000-0000F52D0000}"/>
    <cellStyle name="_한보철강부두공사 조직도" xfId="21653" xr:uid="{00000000-0005-0000-0000-0000F62D0000}"/>
    <cellStyle name="_한스콤-이정-견적서-060803-1" xfId="4108" xr:uid="{00000000-0005-0000-0000-0000F72D0000}"/>
    <cellStyle name="_한화아파트(남양주호평)" xfId="21654" xr:uid="{00000000-0005-0000-0000-0000F82D0000}"/>
    <cellStyle name="_한화조경내역서1229" xfId="21655" xr:uid="{00000000-0005-0000-0000-0000F92D0000}"/>
    <cellStyle name="_한효빌딩 리모델링 공사(국보)" xfId="21656" xr:uid="{00000000-0005-0000-0000-0000FA2D0000}"/>
    <cellStyle name="_한효빌딩개보수" xfId="21657" xr:uid="{00000000-0005-0000-0000-0000FB2D0000}"/>
    <cellStyle name="_항만해운청전기산출근거" xfId="4109" xr:uid="{00000000-0005-0000-0000-0000FC2D0000}"/>
    <cellStyle name="_항목내역서" xfId="21658" xr:uid="{00000000-0005-0000-0000-0000FD2D0000}"/>
    <cellStyle name="_항목내역서_1" xfId="21659" xr:uid="{00000000-0005-0000-0000-0000FE2D0000}"/>
    <cellStyle name="_해외현장 준공보고(알라바마)" xfId="21660" xr:uid="{00000000-0005-0000-0000-0000FF2D0000}"/>
    <cellStyle name="_해외현장공사수행방식" xfId="21661" xr:uid="{00000000-0005-0000-0000-0000002E0000}"/>
    <cellStyle name="_해운센터 견적" xfId="21662" xr:uid="{00000000-0005-0000-0000-0000012E0000}"/>
    <cellStyle name="_현대자동차 발송" xfId="21663" xr:uid="{00000000-0005-0000-0000-0000022E0000}"/>
    <cellStyle name="_현설내역서(CR내장공사)" xfId="21664" xr:uid="{00000000-0005-0000-0000-0000032E0000}"/>
    <cellStyle name="_현설내역서(내장공사)" xfId="21665" xr:uid="{00000000-0005-0000-0000-0000042E0000}"/>
    <cellStyle name="_현설내역서(내장공사) (version 1)" xfId="21666" xr:uid="{00000000-0005-0000-0000-0000052E0000}"/>
    <cellStyle name="_현안보고(12.15)" xfId="21667" xr:uid="{00000000-0005-0000-0000-0000062E0000}"/>
    <cellStyle name="_현장가설전력산출서-박물관" xfId="21668" xr:uid="{00000000-0005-0000-0000-0000072E0000}"/>
    <cellStyle name="_현장공사관리업무FLOW1" xfId="21669" xr:uid="{00000000-0005-0000-0000-0000082E0000}"/>
    <cellStyle name="_현장보할공정표" xfId="21670" xr:uid="{00000000-0005-0000-0000-0000092E0000}"/>
    <cellStyle name="_현장설명서외(rev)" xfId="21671" xr:uid="{00000000-0005-0000-0000-00000A2E0000}"/>
    <cellStyle name="_현장설비(1.VDS)-0411" xfId="21672" xr:uid="{00000000-0005-0000-0000-00000B2E0000}"/>
    <cellStyle name="_혈장분획시설_크린룸판넬_BM내역" xfId="21673" xr:uid="{00000000-0005-0000-0000-00000C2E0000}"/>
    <cellStyle name="_협력업체견적대비(수송동)" xfId="21674" xr:uid="{00000000-0005-0000-0000-00000D2E0000}"/>
    <cellStyle name="_협력업체견적대비(행신)" xfId="21675" xr:uid="{00000000-0005-0000-0000-00000E2E0000}"/>
    <cellStyle name="_협조공문" xfId="21676" xr:uid="{00000000-0005-0000-0000-00000F2E0000}"/>
    <cellStyle name="_호계실행내역_본사최종_6_7" xfId="4110" xr:uid="{00000000-0005-0000-0000-0000102E0000}"/>
    <cellStyle name="_호남선두계역외2개소연결통로" xfId="21677" xr:uid="{00000000-0005-0000-0000-0000112E0000}"/>
    <cellStyle name="_호남선백양사SS외" xfId="21678" xr:uid="{00000000-0005-0000-0000-0000122E0000}"/>
    <cellStyle name="_호남선전철화송정리역사111" xfId="21679" xr:uid="{00000000-0005-0000-0000-0000132E0000}"/>
    <cellStyle name="_홈플러스 대구칠성점 내역서 " xfId="21680" xr:uid="{00000000-0005-0000-0000-0000142E0000}"/>
    <cellStyle name="_홈플러스 목천점(제출)" xfId="21681" xr:uid="{00000000-0005-0000-0000-0000152E0000}"/>
    <cellStyle name="_홈플러스목천물류" xfId="21682" xr:uid="{00000000-0005-0000-0000-0000162E0000}"/>
    <cellStyle name="_홍대,화정견적" xfId="21683" xr:uid="{00000000-0005-0000-0000-0000172E0000}"/>
    <cellStyle name="_화동초-전기" xfId="21684" xr:uid="{00000000-0005-0000-0000-0000182E0000}"/>
    <cellStyle name="_화성동탄발송" xfId="21685" xr:uid="{00000000-0005-0000-0000-0000192E0000}"/>
    <cellStyle name="_화성일정표3월29일" xfId="21686" xr:uid="{00000000-0005-0000-0000-00001A2E0000}"/>
    <cellStyle name="_화성태안아파트" xfId="21687" xr:uid="{00000000-0005-0000-0000-00001B2E0000}"/>
    <cellStyle name="_화양변전소(실행)" xfId="4111" xr:uid="{00000000-0005-0000-0000-00001C2E0000}"/>
    <cellStyle name="_환경_견적서_건축송부_자재비_95%,_P7_인건비_90%_적용" xfId="21688" xr:uid="{00000000-0005-0000-0000-00001D2E0000}"/>
    <cellStyle name="_환경_견적서_건축송부_최종(060922) (version 1)" xfId="21689" xr:uid="{00000000-0005-0000-0000-00001E2E0000}"/>
    <cellStyle name="_황산교회" xfId="21690" xr:uid="{00000000-0005-0000-0000-00001F2E0000}"/>
    <cellStyle name="_회로_1차_회로구매Gr 1~12월 CI plan 06 06 19" xfId="4112" xr:uid="{00000000-0005-0000-0000-0000202E0000}"/>
    <cellStyle name="_회로구매Gr 1~12월 CI plan 06 08 07" xfId="4113" xr:uid="{00000000-0005-0000-0000-0000212E0000}"/>
    <cellStyle name="_회로구매Gr 1~12월 CI plan 06 09 08" xfId="4114" xr:uid="{00000000-0005-0000-0000-0000222E0000}"/>
    <cellStyle name="_효자APT가설공사" xfId="21691" xr:uid="{00000000-0005-0000-0000-0000232E0000}"/>
    <cellStyle name="_흙막이공사(일위)" xfId="4115" xr:uid="{00000000-0005-0000-0000-0000242E0000}"/>
    <cellStyle name="¡" xfId="21692" xr:uid="{00000000-0005-0000-0000-0000252E0000}"/>
    <cellStyle name="¡ " xfId="4116" xr:uid="{00000000-0005-0000-0000-0000262E0000}"/>
    <cellStyle name="¡_20030218144011020-E1C865BF" xfId="21693" xr:uid="{00000000-0005-0000-0000-0000272E0000}"/>
    <cellStyle name="¡_20030218144011020-E1C865BF_8.1차 전원공사(0808)" xfId="21694" xr:uid="{00000000-0005-0000-0000-0000282E0000}"/>
    <cellStyle name="¡_20030218144011020-E1C865BF_AC-05옥내기기기초" xfId="21695" xr:uid="{00000000-0005-0000-0000-0000292E0000}"/>
    <cellStyle name="¡_20030218144011020-E1C865BF_AC-05옥내기기기초_8.1차 전원공사(0808)" xfId="21696" xr:uid="{00000000-0005-0000-0000-00002A2E0000}"/>
    <cellStyle name="¡_8.1차 전원공사(0808)" xfId="21697" xr:uid="{00000000-0005-0000-0000-00002B2E0000}"/>
    <cellStyle name="¡_사급재료비및운반비" xfId="21698" xr:uid="{00000000-0005-0000-0000-00002C2E0000}"/>
    <cellStyle name="¡_사급재료비및운반비_8.1차 전원공사(0808)" xfId="21699" xr:uid="{00000000-0005-0000-0000-00002D2E0000}"/>
    <cellStyle name="¡_사급재료비및운반비_AC-05옥내기기기초" xfId="21700" xr:uid="{00000000-0005-0000-0000-00002E2E0000}"/>
    <cellStyle name="¡_사급재료비및운반비_AC-05옥내기기기초_8.1차 전원공사(0808)" xfId="21701" xr:uid="{00000000-0005-0000-0000-00002F2E0000}"/>
    <cellStyle name="¡_사급재료비및운반비_터빈발전기기초(단가)_1_AC-05옥내기기기초" xfId="21702" xr:uid="{00000000-0005-0000-0000-0000302E0000}"/>
    <cellStyle name="¡_사급재료비및운반비_터빈발전기기초(단가)_1_AC-05옥내기기기초_8.1차 전원공사(0808)" xfId="21703" xr:uid="{00000000-0005-0000-0000-0000312E0000}"/>
    <cellStyle name="¡_사급재료비및운반비_터빈발전기기초(단가)_1_AC-05옥내기기기초_전기실행_8.1차 전원공사(0808)" xfId="21704" xr:uid="{00000000-0005-0000-0000-0000322E0000}"/>
    <cellStyle name="¡_사급재료비및운반비_터빈발전기기초(단가)_1_전기실행" xfId="21705" xr:uid="{00000000-0005-0000-0000-0000332E0000}"/>
    <cellStyle name="¡_사급재료비및운반비_터빈발전기기초(단가)_1_전기실행_8.1차 전원공사(0808)" xfId="21706" xr:uid="{00000000-0005-0000-0000-0000342E0000}"/>
    <cellStyle name="¡_수량및 단가 산출내용표" xfId="21707" xr:uid="{00000000-0005-0000-0000-0000352E0000}"/>
    <cellStyle name="ÊÝ [0.00]_NT Server " xfId="21708" xr:uid="{00000000-0005-0000-0000-0000362E0000}"/>
    <cellStyle name="ÊÝ_NT Server " xfId="21709" xr:uid="{00000000-0005-0000-0000-0000372E0000}"/>
    <cellStyle name="0 2" xfId="4117" xr:uid="{00000000-0005-0000-0000-0000382E0000}"/>
    <cellStyle name="0 4" xfId="4118" xr:uid="{00000000-0005-0000-0000-0000392E0000}"/>
    <cellStyle name="0%" xfId="4119" xr:uid="{00000000-0005-0000-0000-00003A2E0000}"/>
    <cellStyle name="0,0_x000d__x000a_NA_x000d__x000a_ 6" xfId="4120" xr:uid="{00000000-0005-0000-0000-00003B2E0000}"/>
    <cellStyle name="0,0_x000d__x000a_NA_x000d__x000a_ 7 3" xfId="4121" xr:uid="{00000000-0005-0000-0000-00003C2E0000}"/>
    <cellStyle name="0_도급총괄표-본계약용-PKG 신공장(10(1).02.19)_CM동건설 PJT 공사_0223_견적취합" xfId="21710" xr:uid="{00000000-0005-0000-0000-00003D2E0000}"/>
    <cellStyle name="0_용인보라4공구(최종안실행)_PKG 신공장 건설 PJT_가계약용_UT_1215" xfId="21711" xr:uid="{00000000-0005-0000-0000-00003E2E0000}"/>
    <cellStyle name="0_용인보라4공구(최종안실행)_도급총괄표-본계약용-PKG 신공장(10(1).02.19)_CM동건설 PJT 공사_0223_견적취합" xfId="21712" xr:uid="{00000000-0005-0000-0000-00003F2E0000}"/>
    <cellStyle name="0_용인보라4공구(최종안실행)_안전작업허가서-091217xls" xfId="21713" xr:uid="{00000000-0005-0000-0000-0000402E0000}"/>
    <cellStyle name="00" xfId="4122" xr:uid="{00000000-0005-0000-0000-0000412E0000}"/>
    <cellStyle name="¼yAU(R)" xfId="21714" xr:uid="{00000000-0005-0000-0000-0000422E0000}"/>
    <cellStyle name="¾È°ÇÈ¸°è¹ýÀÎ" xfId="4123" xr:uid="{00000000-0005-0000-0000-0000432E0000}"/>
    <cellStyle name="1 2" xfId="21715" xr:uid="{00000000-0005-0000-0000-0000442E0000}"/>
    <cellStyle name="1_00-예산서양식100" xfId="21716" xr:uid="{00000000-0005-0000-0000-0000452E0000}"/>
    <cellStyle name="1_050930 통합보안설비 2차 견적서(텔로드에서 TS로)남기완2" xfId="21717" xr:uid="{00000000-0005-0000-0000-0000462E0000}"/>
    <cellStyle name="1_081103_P45 Capa Up 공조설비" xfId="21718" xr:uid="{00000000-0005-0000-0000-0000472E0000}"/>
    <cellStyle name="1_1.장비설치공사" xfId="21719" xr:uid="{00000000-0005-0000-0000-0000482E0000}"/>
    <cellStyle name="1_10.자동제어 감시반이설(0807)" xfId="21720" xr:uid="{00000000-0005-0000-0000-0000492E0000}"/>
    <cellStyle name="1_11.통신,LAN 공사" xfId="21721" xr:uid="{00000000-0005-0000-0000-00004A2E0000}"/>
    <cellStyle name="1_4.전관방송(0807)VER1.0" xfId="21722" xr:uid="{00000000-0005-0000-0000-00004B2E0000}"/>
    <cellStyle name="1_5.CCTV(0807)VER1.0" xfId="21723" xr:uid="{00000000-0005-0000-0000-00004C2E0000}"/>
    <cellStyle name="1_8.1차 전원공사(0808)" xfId="21724" xr:uid="{00000000-0005-0000-0000-00004D2E0000}"/>
    <cellStyle name="1_BCG(기계-실행)2차-VER1" xfId="4124" xr:uid="{00000000-0005-0000-0000-00004E2E0000}"/>
    <cellStyle name="1_CCTV견적서_신화080712_케이블 물량 포함" xfId="21725" xr:uid="{00000000-0005-0000-0000-00004F2E0000}"/>
    <cellStyle name="1_laroux" xfId="21726" xr:uid="{00000000-0005-0000-0000-0000502E0000}"/>
    <cellStyle name="1_laroux_ATC-YOON1" xfId="21727" xr:uid="{00000000-0005-0000-0000-0000512E0000}"/>
    <cellStyle name="1_LG전자 PDP A3 내역서(품의용)-총괄" xfId="21728" xr:uid="{00000000-0005-0000-0000-0000522E0000}"/>
    <cellStyle name="1_P3 VALC 내역서(우양090626)" xfId="21729" xr:uid="{00000000-0005-0000-0000-0000532E0000}"/>
    <cellStyle name="1_total" xfId="21730" xr:uid="{00000000-0005-0000-0000-0000542E0000}"/>
    <cellStyle name="1_total_6E0125L" xfId="21731" xr:uid="{00000000-0005-0000-0000-0000552E0000}"/>
    <cellStyle name="1_total_목동내역" xfId="21732" xr:uid="{00000000-0005-0000-0000-0000562E0000}"/>
    <cellStyle name="1_total_목동내역_6E0125L" xfId="21733" xr:uid="{00000000-0005-0000-0000-0000572E0000}"/>
    <cellStyle name="1_total_목동내역_최용신 기념관 내역서및원가계산" xfId="21734" xr:uid="{00000000-0005-0000-0000-0000582E0000}"/>
    <cellStyle name="1_total_목동내역_최용신 기념관 내역서-원가계산" xfId="21735" xr:uid="{00000000-0005-0000-0000-0000592E0000}"/>
    <cellStyle name="1_total_목동내역_최용신 기념관-건축-설계내역서및원가계산서" xfId="21736" xr:uid="{00000000-0005-0000-0000-00005A2E0000}"/>
    <cellStyle name="1_total_목동내역_폐기물집계" xfId="21737" xr:uid="{00000000-0005-0000-0000-00005B2E0000}"/>
    <cellStyle name="1_total_목동내역_폐기물집계_최용신 기념관 내역서및원가계산" xfId="21738" xr:uid="{00000000-0005-0000-0000-00005C2E0000}"/>
    <cellStyle name="1_total_목동내역_폐기물집계_최용신 기념관 내역서-원가계산" xfId="21739" xr:uid="{00000000-0005-0000-0000-00005D2E0000}"/>
    <cellStyle name="1_total_목동내역_폐기물집계_최용신 기념관-건축-설계내역서및원가계산서" xfId="21740" xr:uid="{00000000-0005-0000-0000-00005E2E0000}"/>
    <cellStyle name="1_total_최용신 기념관 내역서및원가계산" xfId="21741" xr:uid="{00000000-0005-0000-0000-00005F2E0000}"/>
    <cellStyle name="1_total_최용신 기념관 내역서-원가계산" xfId="21742" xr:uid="{00000000-0005-0000-0000-0000602E0000}"/>
    <cellStyle name="1_total_현충묘지-예산서(조경)" xfId="21743" xr:uid="{00000000-0005-0000-0000-0000612E0000}"/>
    <cellStyle name="1_total_현충묘지-예산서(조경)_6E0125L" xfId="21744" xr:uid="{00000000-0005-0000-0000-0000622E0000}"/>
    <cellStyle name="1_total_현충묘지-예산서(조경)_목동내역" xfId="21745" xr:uid="{00000000-0005-0000-0000-0000632E0000}"/>
    <cellStyle name="1_total_현충묘지-예산서(조경)_목동내역_최용신 기념관-건축-설계내역서및원가계산서" xfId="21746" xr:uid="{00000000-0005-0000-0000-0000642E0000}"/>
    <cellStyle name="1_total_현충묘지-예산서(조경)_목동내역_폐기물집계_6E0125L" xfId="21747" xr:uid="{00000000-0005-0000-0000-0000652E0000}"/>
    <cellStyle name="1_total_현충묘지-예산서(조경)_목동내역_폐기물집계_최용신 기념관 내역서-원가계산" xfId="21748" xr:uid="{00000000-0005-0000-0000-0000662E0000}"/>
    <cellStyle name="1_total_현충묘지-예산서(조경)_예산서-엑셀변환양식100_6E0125L" xfId="21749" xr:uid="{00000000-0005-0000-0000-0000672E0000}"/>
    <cellStyle name="1_total_현충묘지-예산서(조경)_예산서-엑셀변환양식100_목동내역_6E0125L" xfId="21750" xr:uid="{00000000-0005-0000-0000-0000682E0000}"/>
    <cellStyle name="1_total_현충묘지-예산서(조경)_예산서-엑셀변환양식100_목동내역_최용신 기념관 내역서-원가계산" xfId="21751" xr:uid="{00000000-0005-0000-0000-0000692E0000}"/>
    <cellStyle name="1_total_현충묘지-예산서(조경)_예산서-엑셀변환양식100_목동내역_폐기물집계" xfId="21752" xr:uid="{00000000-0005-0000-0000-00006A2E0000}"/>
    <cellStyle name="1_total_현충묘지-예산서(조경)_예산서-엑셀변환양식100_목동내역_폐기물집계_최용신 기념관 내역서및원가계산" xfId="21753" xr:uid="{00000000-0005-0000-0000-00006B2E0000}"/>
    <cellStyle name="1_total_현충묘지-예산서(조경)_예산서-엑셀변환양식100_목동내역_폐기물집계_최용신 기념관-건축-설계내역서및원가계산서" xfId="21754" xr:uid="{00000000-0005-0000-0000-00006C2E0000}"/>
    <cellStyle name="1_total_현충묘지-예산서(조경)_예산서-엑셀변환양식100_최용신 기념관 내역서-원가계산" xfId="21755" xr:uid="{00000000-0005-0000-0000-00006D2E0000}"/>
    <cellStyle name="1_total_현충묘지-예산서(조경)_최용신 기념관 내역서및원가계산" xfId="21756" xr:uid="{00000000-0005-0000-0000-00006E2E0000}"/>
    <cellStyle name="1_total_현충묘지-예산서(조경)_최용신 기념관-건축-설계내역서및원가계산서" xfId="21757" xr:uid="{00000000-0005-0000-0000-00006F2E0000}"/>
    <cellStyle name="1_tree_6E0125L" xfId="21758" xr:uid="{00000000-0005-0000-0000-0000702E0000}"/>
    <cellStyle name="1_tree_목동내역_6E0125L" xfId="21759" xr:uid="{00000000-0005-0000-0000-0000712E0000}"/>
    <cellStyle name="1_tree_목동내역_최용신 기념관 내역서-원가계산" xfId="21760" xr:uid="{00000000-0005-0000-0000-0000722E0000}"/>
    <cellStyle name="1_tree_목동내역_폐기물집계" xfId="21761" xr:uid="{00000000-0005-0000-0000-0000732E0000}"/>
    <cellStyle name="1_tree_목동내역_폐기물집계_최용신 기념관 내역서및원가계산" xfId="21762" xr:uid="{00000000-0005-0000-0000-0000742E0000}"/>
    <cellStyle name="1_tree_목동내역_폐기물집계_최용신 기념관-건축-설계내역서및원가계산서" xfId="21763" xr:uid="{00000000-0005-0000-0000-0000752E0000}"/>
    <cellStyle name="1_tree_수량산출_6E0125L" xfId="21764" xr:uid="{00000000-0005-0000-0000-0000762E0000}"/>
    <cellStyle name="1_tree_수량산출_목동내역_6E0125L" xfId="21765" xr:uid="{00000000-0005-0000-0000-0000772E0000}"/>
    <cellStyle name="1_tree_수량산출_목동내역_최용신 기념관 내역서-원가계산" xfId="21766" xr:uid="{00000000-0005-0000-0000-0000782E0000}"/>
    <cellStyle name="1_tree_수량산출_목동내역_폐기물집계" xfId="21767" xr:uid="{00000000-0005-0000-0000-0000792E0000}"/>
    <cellStyle name="1_tree_수량산출_목동내역_폐기물집계_최용신 기념관 내역서및원가계산" xfId="21768" xr:uid="{00000000-0005-0000-0000-00007A2E0000}"/>
    <cellStyle name="1_tree_수량산출_목동내역_폐기물집계_최용신 기념관-건축-설계내역서및원가계산서" xfId="21769" xr:uid="{00000000-0005-0000-0000-00007B2E0000}"/>
    <cellStyle name="1_tree_수량산출_최용신 기념관 내역서-원가계산" xfId="21770" xr:uid="{00000000-0005-0000-0000-00007C2E0000}"/>
    <cellStyle name="1_tree_수량산출_최용신 기념관-건축-설계내역서및원가계산서" xfId="21771" xr:uid="{00000000-0005-0000-0000-00007D2E0000}"/>
    <cellStyle name="1_tree_수량산출_현충묘지-예산서(조경)" xfId="21772" xr:uid="{00000000-0005-0000-0000-00007E2E0000}"/>
    <cellStyle name="1_tree_수량산출_현충묘지-예산서(조경)_6E0125L" xfId="21773" xr:uid="{00000000-0005-0000-0000-00007F2E0000}"/>
    <cellStyle name="1_tree_수량산출_현충묘지-예산서(조경)_목동내역" xfId="21774" xr:uid="{00000000-0005-0000-0000-0000802E0000}"/>
    <cellStyle name="1_tree_수량산출_현충묘지-예산서(조경)_목동내역_6E0125L" xfId="21775" xr:uid="{00000000-0005-0000-0000-0000812E0000}"/>
    <cellStyle name="1_tree_수량산출_현충묘지-예산서(조경)_목동내역_최용신 기념관 내역서및원가계산" xfId="21776" xr:uid="{00000000-0005-0000-0000-0000822E0000}"/>
    <cellStyle name="1_tree_수량산출_현충묘지-예산서(조경)_목동내역_최용신 기념관 내역서-원가계산" xfId="21777" xr:uid="{00000000-0005-0000-0000-0000832E0000}"/>
    <cellStyle name="1_tree_수량산출_현충묘지-예산서(조경)_목동내역_최용신 기념관-건축-설계내역서및원가계산서" xfId="21778" xr:uid="{00000000-0005-0000-0000-0000842E0000}"/>
    <cellStyle name="1_tree_수량산출_현충묘지-예산서(조경)_목동내역_폐기물집계" xfId="21779" xr:uid="{00000000-0005-0000-0000-0000852E0000}"/>
    <cellStyle name="1_tree_수량산출_현충묘지-예산서(조경)_목동내역_폐기물집계_6E0125L" xfId="21780" xr:uid="{00000000-0005-0000-0000-0000862E0000}"/>
    <cellStyle name="1_tree_수량산출_현충묘지-예산서(조경)_목동내역_폐기물집계_최용신 기념관 내역서및원가계산" xfId="21781" xr:uid="{00000000-0005-0000-0000-0000872E0000}"/>
    <cellStyle name="1_tree_수량산출_현충묘지-예산서(조경)_목동내역_폐기물집계_최용신 기념관 내역서-원가계산" xfId="21782" xr:uid="{00000000-0005-0000-0000-0000882E0000}"/>
    <cellStyle name="1_tree_수량산출_현충묘지-예산서(조경)_목동내역_폐기물집계_최용신 기념관-건축-설계내역서및원가계산서" xfId="21783" xr:uid="{00000000-0005-0000-0000-0000892E0000}"/>
    <cellStyle name="1_tree_수량산출_현충묘지-예산서(조경)_예산서-엑셀변환양식100" xfId="21784" xr:uid="{00000000-0005-0000-0000-00008A2E0000}"/>
    <cellStyle name="1_tree_수량산출_현충묘지-예산서(조경)_예산서-엑셀변환양식100_6E0125L" xfId="21785" xr:uid="{00000000-0005-0000-0000-00008B2E0000}"/>
    <cellStyle name="1_tree_수량산출_현충묘지-예산서(조경)_예산서-엑셀변환양식100_목동내역" xfId="21786" xr:uid="{00000000-0005-0000-0000-00008C2E0000}"/>
    <cellStyle name="1_tree_수량산출_현충묘지-예산서(조경)_예산서-엑셀변환양식100_목동내역_6E0125L" xfId="21787" xr:uid="{00000000-0005-0000-0000-00008D2E0000}"/>
    <cellStyle name="1_tree_수량산출_현충묘지-예산서(조경)_예산서-엑셀변환양식100_목동내역_최용신 기념관 내역서및원가계산" xfId="21788" xr:uid="{00000000-0005-0000-0000-00008E2E0000}"/>
    <cellStyle name="1_tree_수량산출_현충묘지-예산서(조경)_예산서-엑셀변환양식100_목동내역_최용신 기념관 내역서-원가계산" xfId="21789" xr:uid="{00000000-0005-0000-0000-00008F2E0000}"/>
    <cellStyle name="1_tree_수량산출_현충묘지-예산서(조경)_예산서-엑셀변환양식100_목동내역_최용신 기념관-건축-설계내역서및원가계산서" xfId="21790" xr:uid="{00000000-0005-0000-0000-0000902E0000}"/>
    <cellStyle name="1_tree_수량산출_현충묘지-예산서(조경)_예산서-엑셀변환양식100_목동내역_폐기물집계" xfId="21791" xr:uid="{00000000-0005-0000-0000-0000912E0000}"/>
    <cellStyle name="1_tree_수량산출_현충묘지-예산서(조경)_예산서-엑셀변환양식100_목동내역_폐기물집계_6E0125L" xfId="21792" xr:uid="{00000000-0005-0000-0000-0000922E0000}"/>
    <cellStyle name="1_tree_수량산출_현충묘지-예산서(조경)_예산서-엑셀변환양식100_목동내역_폐기물집계_최용신 기념관 내역서및원가계산" xfId="21793" xr:uid="{00000000-0005-0000-0000-0000932E0000}"/>
    <cellStyle name="1_tree_수량산출_현충묘지-예산서(조경)_예산서-엑셀변환양식100_목동내역_폐기물집계_최용신 기념관 내역서-원가계산" xfId="21794" xr:uid="{00000000-0005-0000-0000-0000942E0000}"/>
    <cellStyle name="1_tree_수량산출_현충묘지-예산서(조경)_예산서-엑셀변환양식100_목동내역_폐기물집계_최용신 기념관-건축-설계내역서및원가계산서" xfId="21795" xr:uid="{00000000-0005-0000-0000-0000952E0000}"/>
    <cellStyle name="1_tree_수량산출_현충묘지-예산서(조경)_예산서-엑셀변환양식100_최용신 기념관 내역서및원가계산" xfId="21796" xr:uid="{00000000-0005-0000-0000-0000962E0000}"/>
    <cellStyle name="1_tree_수량산출_현충묘지-예산서(조경)_예산서-엑셀변환양식100_최용신 기념관 내역서-원가계산" xfId="21797" xr:uid="{00000000-0005-0000-0000-0000972E0000}"/>
    <cellStyle name="1_tree_수량산출_현충묘지-예산서(조경)_예산서-엑셀변환양식100_최용신 기념관-건축-설계내역서및원가계산서" xfId="21798" xr:uid="{00000000-0005-0000-0000-0000982E0000}"/>
    <cellStyle name="1_tree_수량산출_현충묘지-예산서(조경)_최용신 기념관 내역서및원가계산" xfId="21799" xr:uid="{00000000-0005-0000-0000-0000992E0000}"/>
    <cellStyle name="1_tree_수량산출_현충묘지-예산서(조경)_최용신 기념관 내역서-원가계산" xfId="21800" xr:uid="{00000000-0005-0000-0000-00009A2E0000}"/>
    <cellStyle name="1_tree_수량산출_현충묘지-예산서(조경)_최용신 기념관-건축-설계내역서및원가계산서" xfId="21801" xr:uid="{00000000-0005-0000-0000-00009B2E0000}"/>
    <cellStyle name="1_tree_최용신 기념관 내역서및원가계산" xfId="21802" xr:uid="{00000000-0005-0000-0000-00009C2E0000}"/>
    <cellStyle name="1_tree_최용신 기념관 내역서-원가계산" xfId="21803" xr:uid="{00000000-0005-0000-0000-00009D2E0000}"/>
    <cellStyle name="1_tree_최용신 기념관-건축-설계내역서및원가계산서" xfId="21804" xr:uid="{00000000-0005-0000-0000-00009E2E0000}"/>
    <cellStyle name="1_tree_현충묘지-예산서(조경)" xfId="21805" xr:uid="{00000000-0005-0000-0000-00009F2E0000}"/>
    <cellStyle name="1_tree_현충묘지-예산서(조경)_6E0125L" xfId="21806" xr:uid="{00000000-0005-0000-0000-0000A02E0000}"/>
    <cellStyle name="1_tree_현충묘지-예산서(조경)_목동내역" xfId="21807" xr:uid="{00000000-0005-0000-0000-0000A12E0000}"/>
    <cellStyle name="1_tree_현충묘지-예산서(조경)_목동내역_6E0125L" xfId="21808" xr:uid="{00000000-0005-0000-0000-0000A22E0000}"/>
    <cellStyle name="1_tree_현충묘지-예산서(조경)_목동내역_최용신 기념관 내역서및원가계산" xfId="21809" xr:uid="{00000000-0005-0000-0000-0000A32E0000}"/>
    <cellStyle name="1_tree_현충묘지-예산서(조경)_목동내역_최용신 기념관 내역서-원가계산" xfId="21810" xr:uid="{00000000-0005-0000-0000-0000A42E0000}"/>
    <cellStyle name="1_tree_현충묘지-예산서(조경)_목동내역_최용신 기념관-건축-설계내역서및원가계산서" xfId="21811" xr:uid="{00000000-0005-0000-0000-0000A52E0000}"/>
    <cellStyle name="1_tree_현충묘지-예산서(조경)_목동내역_폐기물집계" xfId="21812" xr:uid="{00000000-0005-0000-0000-0000A62E0000}"/>
    <cellStyle name="1_tree_현충묘지-예산서(조경)_목동내역_폐기물집계_6E0125L" xfId="21813" xr:uid="{00000000-0005-0000-0000-0000A72E0000}"/>
    <cellStyle name="1_tree_현충묘지-예산서(조경)_목동내역_폐기물집계_최용신 기념관 내역서및원가계산" xfId="21814" xr:uid="{00000000-0005-0000-0000-0000A82E0000}"/>
    <cellStyle name="1_tree_현충묘지-예산서(조경)_목동내역_폐기물집계_최용신 기념관 내역서-원가계산" xfId="21815" xr:uid="{00000000-0005-0000-0000-0000A92E0000}"/>
    <cellStyle name="1_tree_현충묘지-예산서(조경)_목동내역_폐기물집계_최용신 기념관-건축-설계내역서및원가계산서" xfId="21816" xr:uid="{00000000-0005-0000-0000-0000AA2E0000}"/>
    <cellStyle name="1_tree_현충묘지-예산서(조경)_예산서-엑셀변환양식100" xfId="21817" xr:uid="{00000000-0005-0000-0000-0000AB2E0000}"/>
    <cellStyle name="1_tree_현충묘지-예산서(조경)_예산서-엑셀변환양식100_6E0125L" xfId="21818" xr:uid="{00000000-0005-0000-0000-0000AC2E0000}"/>
    <cellStyle name="1_tree_현충묘지-예산서(조경)_예산서-엑셀변환양식100_목동내역" xfId="21819" xr:uid="{00000000-0005-0000-0000-0000AD2E0000}"/>
    <cellStyle name="1_tree_현충묘지-예산서(조경)_예산서-엑셀변환양식100_목동내역_6E0125L" xfId="21820" xr:uid="{00000000-0005-0000-0000-0000AE2E0000}"/>
    <cellStyle name="1_tree_현충묘지-예산서(조경)_예산서-엑셀변환양식100_목동내역_최용신 기념관 내역서및원가계산" xfId="21821" xr:uid="{00000000-0005-0000-0000-0000AF2E0000}"/>
    <cellStyle name="1_tree_현충묘지-예산서(조경)_예산서-엑셀변환양식100_목동내역_최용신 기념관 내역서-원가계산" xfId="21822" xr:uid="{00000000-0005-0000-0000-0000B02E0000}"/>
    <cellStyle name="1_tree_현충묘지-예산서(조경)_예산서-엑셀변환양식100_목동내역_최용신 기념관-건축-설계내역서및원가계산서" xfId="21823" xr:uid="{00000000-0005-0000-0000-0000B12E0000}"/>
    <cellStyle name="1_tree_현충묘지-예산서(조경)_예산서-엑셀변환양식100_목동내역_폐기물집계" xfId="21824" xr:uid="{00000000-0005-0000-0000-0000B22E0000}"/>
    <cellStyle name="1_tree_현충묘지-예산서(조경)_예산서-엑셀변환양식100_목동내역_폐기물집계_6E0125L" xfId="21825" xr:uid="{00000000-0005-0000-0000-0000B32E0000}"/>
    <cellStyle name="1_tree_현충묘지-예산서(조경)_예산서-엑셀변환양식100_목동내역_폐기물집계_최용신 기념관 내역서및원가계산" xfId="21826" xr:uid="{00000000-0005-0000-0000-0000B42E0000}"/>
    <cellStyle name="1_tree_현충묘지-예산서(조경)_예산서-엑셀변환양식100_목동내역_폐기물집계_최용신 기념관 내역서-원가계산" xfId="21827" xr:uid="{00000000-0005-0000-0000-0000B52E0000}"/>
    <cellStyle name="1_tree_현충묘지-예산서(조경)_예산서-엑셀변환양식100_목동내역_폐기물집계_최용신 기념관-건축-설계내역서및원가계산서" xfId="21828" xr:uid="{00000000-0005-0000-0000-0000B62E0000}"/>
    <cellStyle name="1_tree_현충묘지-예산서(조경)_예산서-엑셀변환양식100_최용신 기념관 내역서및원가계산" xfId="21829" xr:uid="{00000000-0005-0000-0000-0000B72E0000}"/>
    <cellStyle name="1_tree_현충묘지-예산서(조경)_예산서-엑셀변환양식100_최용신 기념관 내역서-원가계산" xfId="21830" xr:uid="{00000000-0005-0000-0000-0000B82E0000}"/>
    <cellStyle name="1_tree_현충묘지-예산서(조경)_예산서-엑셀변환양식100_최용신 기념관-건축-설계내역서및원가계산서" xfId="21831" xr:uid="{00000000-0005-0000-0000-0000B92E0000}"/>
    <cellStyle name="1_tree_현충묘지-예산서(조경)_최용신 기념관 내역서및원가계산" xfId="21832" xr:uid="{00000000-0005-0000-0000-0000BA2E0000}"/>
    <cellStyle name="1_tree_현충묘지-예산서(조경)_최용신 기념관 내역서-원가계산" xfId="21833" xr:uid="{00000000-0005-0000-0000-0000BB2E0000}"/>
    <cellStyle name="1_tree_현충묘지-예산서(조경)_최용신 기념관-건축-설계내역서및원가계산서" xfId="21834" xr:uid="{00000000-0005-0000-0000-0000BC2E0000}"/>
    <cellStyle name="1_가월리배수펌프(04.23)" xfId="21835" xr:uid="{00000000-0005-0000-0000-0000BD2E0000}"/>
    <cellStyle name="1_계수대로" xfId="21836" xr:uid="{00000000-0005-0000-0000-0000BE2E0000}"/>
    <cellStyle name="1_공무원교육원전기내역서" xfId="4125" xr:uid="{00000000-0005-0000-0000-0000BF2E0000}"/>
    <cellStyle name="1_공무원교육원통신내역서" xfId="4126" xr:uid="{00000000-0005-0000-0000-0000C02E0000}"/>
    <cellStyle name="1_광명동건축" xfId="4127" xr:uid="{00000000-0005-0000-0000-0000C12E0000}"/>
    <cellStyle name="1_광장" xfId="4128" xr:uid="{00000000-0005-0000-0000-0000C22E0000}"/>
    <cellStyle name="1_광주수완지구(각층상가설비제외)-VER0" xfId="4129" xr:uid="{00000000-0005-0000-0000-0000C32E0000}"/>
    <cellStyle name="1_광학3동 대선4회 기성금 청구-03.18" xfId="21837" xr:uid="{00000000-0005-0000-0000-0000C42E0000}"/>
    <cellStyle name="1_구즉초-기계설비(내역) VER-0" xfId="4130" xr:uid="{00000000-0005-0000-0000-0000C52E0000}"/>
    <cellStyle name="1_단가조사표" xfId="4131" xr:uid="{00000000-0005-0000-0000-0000C62E0000}"/>
    <cellStyle name="1_단가조사표_081103_P45 Capa Up 공조설비" xfId="21838" xr:uid="{00000000-0005-0000-0000-0000C72E0000}"/>
    <cellStyle name="1_단가조사표_1011소각" xfId="21839" xr:uid="{00000000-0005-0000-0000-0000C82E0000}"/>
    <cellStyle name="1_단가조사표_1011소각_081103_P45 Capa Up 공조설비" xfId="21840" xr:uid="{00000000-0005-0000-0000-0000C92E0000}"/>
    <cellStyle name="1_단가조사표_1011소각_P3 VALC 내역서(우양090626)" xfId="21841" xr:uid="{00000000-0005-0000-0000-0000CA2E0000}"/>
    <cellStyle name="1_단가조사표_1113교~1" xfId="21842" xr:uid="{00000000-0005-0000-0000-0000CB2E0000}"/>
    <cellStyle name="1_단가조사표_121내역" xfId="21843" xr:uid="{00000000-0005-0000-0000-0000CC2E0000}"/>
    <cellStyle name="1_단가조사표_121내역_081103_P45 Capa Up 공조설비" xfId="21844" xr:uid="{00000000-0005-0000-0000-0000CD2E0000}"/>
    <cellStyle name="1_단가조사표_121내역_P3 VALC 내역서(우양090626)" xfId="21845" xr:uid="{00000000-0005-0000-0000-0000CE2E0000}"/>
    <cellStyle name="1_단가조사표_P3 VALC 내역서(우양090626)" xfId="21846" xr:uid="{00000000-0005-0000-0000-0000CF2E0000}"/>
    <cellStyle name="1_단가조사표_객토량" xfId="21847" xr:uid="{00000000-0005-0000-0000-0000D02E0000}"/>
    <cellStyle name="1_단가조사표_객토량_081103_P45 Capa Up 공조설비" xfId="21848" xr:uid="{00000000-0005-0000-0000-0000D12E0000}"/>
    <cellStyle name="1_단가조사표_객토량_P3 VALC 내역서(우양090626)" xfId="21849" xr:uid="{00000000-0005-0000-0000-0000D22E0000}"/>
    <cellStyle name="1_단가조사표_교통센~1" xfId="21850" xr:uid="{00000000-0005-0000-0000-0000D32E0000}"/>
    <cellStyle name="1_단가조사표_교통센~1_081103_P45 Capa Up 공조설비" xfId="21851" xr:uid="{00000000-0005-0000-0000-0000D42E0000}"/>
    <cellStyle name="1_단가조사표_교통센~1_P3 VALC 내역서(우양090626)" xfId="21852" xr:uid="{00000000-0005-0000-0000-0000D52E0000}"/>
    <cellStyle name="1_단가조사표_교통센터412" xfId="21853" xr:uid="{00000000-0005-0000-0000-0000D62E0000}"/>
    <cellStyle name="1_단가조사표_교통수" xfId="21854" xr:uid="{00000000-0005-0000-0000-0000D72E0000}"/>
    <cellStyle name="1_단가조사표_교통수량산출서" xfId="21855" xr:uid="{00000000-0005-0000-0000-0000D82E0000}"/>
    <cellStyle name="1_단가조사표_구조물대가 (2)" xfId="21856" xr:uid="{00000000-0005-0000-0000-0000D92E0000}"/>
    <cellStyle name="1_단가조사표_구조물대가 (2)_081103_P45 Capa Up 공조설비" xfId="21857" xr:uid="{00000000-0005-0000-0000-0000DA2E0000}"/>
    <cellStyle name="1_단가조사표_구조물대가 (2)_P3 VALC 내역서(우양090626)" xfId="21858" xr:uid="{00000000-0005-0000-0000-0000DB2E0000}"/>
    <cellStyle name="1_단가조사표_내역서 (2)" xfId="21859" xr:uid="{00000000-0005-0000-0000-0000DC2E0000}"/>
    <cellStyle name="1_단가조사표_내역서 (2)_081103_P45 Capa Up 공조설비" xfId="21860" xr:uid="{00000000-0005-0000-0000-0000DD2E0000}"/>
    <cellStyle name="1_단가조사표_내역서 (2)_P3 VALC 내역서(우양090626)" xfId="21861" xr:uid="{00000000-0005-0000-0000-0000DE2E0000}"/>
    <cellStyle name="1_단가조사표_대전관저지구" xfId="21862" xr:uid="{00000000-0005-0000-0000-0000DF2E0000}"/>
    <cellStyle name="1_단가조사표_동측지~1" xfId="21863" xr:uid="{00000000-0005-0000-0000-0000E02E0000}"/>
    <cellStyle name="1_단가조사표_동측지원422" xfId="21864" xr:uid="{00000000-0005-0000-0000-0000E12E0000}"/>
    <cellStyle name="1_단가조사표_동측지원512" xfId="21865" xr:uid="{00000000-0005-0000-0000-0000E22E0000}"/>
    <cellStyle name="1_단가조사표_동측지원524" xfId="21866" xr:uid="{00000000-0005-0000-0000-0000E32E0000}"/>
    <cellStyle name="1_단가조사표_부대422" xfId="21867" xr:uid="{00000000-0005-0000-0000-0000E42E0000}"/>
    <cellStyle name="1_단가조사표_부대시설" xfId="21868" xr:uid="{00000000-0005-0000-0000-0000E52E0000}"/>
    <cellStyle name="1_단가조사표_부대시설_081103_P45 Capa Up 공조설비" xfId="21869" xr:uid="{00000000-0005-0000-0000-0000E62E0000}"/>
    <cellStyle name="1_단가조사표_부대시설_P3 VALC 내역서(우양090626)" xfId="21870" xr:uid="{00000000-0005-0000-0000-0000E72E0000}"/>
    <cellStyle name="1_단가조사표_소각수~1" xfId="21871" xr:uid="{00000000-0005-0000-0000-0000E82E0000}"/>
    <cellStyle name="1_단가조사표_소각수~1_081103_P45 Capa Up 공조설비" xfId="21872" xr:uid="{00000000-0005-0000-0000-0000E92E0000}"/>
    <cellStyle name="1_단가조사표_소각수~1_P3 VALC 내역서(우양090626)" xfId="21873" xr:uid="{00000000-0005-0000-0000-0000EA2E0000}"/>
    <cellStyle name="1_단가조사표_소각수내역서" xfId="21874" xr:uid="{00000000-0005-0000-0000-0000EB2E0000}"/>
    <cellStyle name="1_단가조사표_소각수내역서_081103_P45 Capa Up 공조설비" xfId="21875" xr:uid="{00000000-0005-0000-0000-0000EC2E0000}"/>
    <cellStyle name="1_단가조사표_소각수내역서_P3 VALC 내역서(우양090626)" xfId="21876" xr:uid="{00000000-0005-0000-0000-0000ED2E0000}"/>
    <cellStyle name="1_단가조사표_소각수목2" xfId="21877" xr:uid="{00000000-0005-0000-0000-0000EE2E0000}"/>
    <cellStyle name="1_단가조사표_소각수목2_081103_P45 Capa Up 공조설비" xfId="21878" xr:uid="{00000000-0005-0000-0000-0000EF2E0000}"/>
    <cellStyle name="1_단가조사표_소각수목2_P3 VALC 내역서(우양090626)" xfId="21879" xr:uid="{00000000-0005-0000-0000-0000F02E0000}"/>
    <cellStyle name="1_단가조사표_수량산출서 (2)" xfId="21880" xr:uid="{00000000-0005-0000-0000-0000F12E0000}"/>
    <cellStyle name="1_단가조사표_수량산출서 (2)_081103_P45 Capa Up 공조설비" xfId="21881" xr:uid="{00000000-0005-0000-0000-0000F22E0000}"/>
    <cellStyle name="1_단가조사표_수량산출서 (2)_P3 VALC 내역서(우양090626)" xfId="21882" xr:uid="{00000000-0005-0000-0000-0000F32E0000}"/>
    <cellStyle name="1_단가조사표_엑스포~1" xfId="21883" xr:uid="{00000000-0005-0000-0000-0000F42E0000}"/>
    <cellStyle name="1_단가조사표_엑스포~1_081103_P45 Capa Up 공조설비" xfId="21884" xr:uid="{00000000-0005-0000-0000-0000F52E0000}"/>
    <cellStyle name="1_단가조사표_엑스포~1_P3 VALC 내역서(우양090626)" xfId="21885" xr:uid="{00000000-0005-0000-0000-0000F62E0000}"/>
    <cellStyle name="1_단가조사표_엑스포한빛1" xfId="21886" xr:uid="{00000000-0005-0000-0000-0000F72E0000}"/>
    <cellStyle name="1_단가조사표_엑스포한빛1_081103_P45 Capa Up 공조설비" xfId="21887" xr:uid="{00000000-0005-0000-0000-0000F82E0000}"/>
    <cellStyle name="1_단가조사표_엑스포한빛1_P3 VALC 내역서(우양090626)" xfId="21888" xr:uid="{00000000-0005-0000-0000-0000F92E0000}"/>
    <cellStyle name="1_단가조사표_여객터미널331" xfId="21889" xr:uid="{00000000-0005-0000-0000-0000FA2E0000}"/>
    <cellStyle name="1_단가조사표_여객터미널513" xfId="21890" xr:uid="{00000000-0005-0000-0000-0000FB2E0000}"/>
    <cellStyle name="1_단가조사표_여객터미널629" xfId="21891" xr:uid="{00000000-0005-0000-0000-0000FC2E0000}"/>
    <cellStyle name="1_단가조사표_오버브릿지도급내역서(CM제출)27.12억_1215(CM제출용)" xfId="21892" xr:uid="{00000000-0005-0000-0000-0000FD2E0000}"/>
    <cellStyle name="1_단가조사표_외곽도로616" xfId="21893" xr:uid="{00000000-0005-0000-0000-0000FE2E0000}"/>
    <cellStyle name="1_단가조사표_원가계~1" xfId="21894" xr:uid="{00000000-0005-0000-0000-0000FF2E0000}"/>
    <cellStyle name="1_단가조사표_원가계~1_081103_P45 Capa Up 공조설비" xfId="21895" xr:uid="{00000000-0005-0000-0000-0000002F0000}"/>
    <cellStyle name="1_단가조사표_원가계~1_P3 VALC 내역서(우양090626)" xfId="21896" xr:uid="{00000000-0005-0000-0000-0000012F0000}"/>
    <cellStyle name="1_단가조사표_유기질" xfId="21897" xr:uid="{00000000-0005-0000-0000-0000022F0000}"/>
    <cellStyle name="1_단가조사표_유기질_081103_P45 Capa Up 공조설비" xfId="21898" xr:uid="{00000000-0005-0000-0000-0000032F0000}"/>
    <cellStyle name="1_단가조사표_유기질_P3 VALC 내역서(우양090626)" xfId="21899" xr:uid="{00000000-0005-0000-0000-0000042F0000}"/>
    <cellStyle name="1_단가조사표_자재조서 (2)" xfId="21900" xr:uid="{00000000-0005-0000-0000-0000052F0000}"/>
    <cellStyle name="1_단가조사표_자재조서 (2)_081103_P45 Capa Up 공조설비" xfId="21901" xr:uid="{00000000-0005-0000-0000-0000062F0000}"/>
    <cellStyle name="1_단가조사표_자재조서 (2)_P3 VALC 내역서(우양090626)" xfId="21902" xr:uid="{00000000-0005-0000-0000-0000072F0000}"/>
    <cellStyle name="1_단가조사표_총괄내역" xfId="21903" xr:uid="{00000000-0005-0000-0000-0000082F0000}"/>
    <cellStyle name="1_단가조사표_총괄내역 (2)" xfId="21904" xr:uid="{00000000-0005-0000-0000-0000092F0000}"/>
    <cellStyle name="1_단가조사표_총괄내역 (2)_081103_P45 Capa Up 공조설비" xfId="21905" xr:uid="{00000000-0005-0000-0000-00000A2F0000}"/>
    <cellStyle name="1_단가조사표_총괄내역 (2)_P3 VALC 내역서(우양090626)" xfId="21906" xr:uid="{00000000-0005-0000-0000-00000B2F0000}"/>
    <cellStyle name="1_단가조사표_총괄내역_081103_P45 Capa Up 공조설비" xfId="21907" xr:uid="{00000000-0005-0000-0000-00000C2F0000}"/>
    <cellStyle name="1_단가조사표_총괄내역_P3 VALC 내역서(우양090626)" xfId="21908" xr:uid="{00000000-0005-0000-0000-00000D2F0000}"/>
    <cellStyle name="1_단가조사표_터미널도로403" xfId="21909" xr:uid="{00000000-0005-0000-0000-00000E2F0000}"/>
    <cellStyle name="1_단가조사표_터미널도로429" xfId="21910" xr:uid="{00000000-0005-0000-0000-00000F2F0000}"/>
    <cellStyle name="1_단가조사표_포장일위" xfId="21911" xr:uid="{00000000-0005-0000-0000-0000102F0000}"/>
    <cellStyle name="1_단가조사표_포장일위_081103_P45 Capa Up 공조설비" xfId="21912" xr:uid="{00000000-0005-0000-0000-0000112F0000}"/>
    <cellStyle name="1_단가조사표_포장일위_P3 VALC 내역서(우양090626)" xfId="21913" xr:uid="{00000000-0005-0000-0000-0000122F0000}"/>
    <cellStyle name="1_도암강진(흥산건설)" xfId="21914" xr:uid="{00000000-0005-0000-0000-0000132F0000}"/>
    <cellStyle name="1_목동내역" xfId="21915" xr:uid="{00000000-0005-0000-0000-0000142F0000}"/>
    <cellStyle name="1_백제큰길내역서" xfId="21916" xr:uid="{00000000-0005-0000-0000-0000152F0000}"/>
    <cellStyle name="1_부안-태인1산출" xfId="21917" xr:uid="{00000000-0005-0000-0000-0000162F0000}"/>
    <cellStyle name="1_삼융건설(백제큰길)" xfId="21918" xr:uid="{00000000-0005-0000-0000-0000172F0000}"/>
    <cellStyle name="1_설계변경내역서" xfId="21919" xr:uid="{00000000-0005-0000-0000-0000182F0000}"/>
    <cellStyle name="1_설비가스공내역(동관)" xfId="4132" xr:uid="{00000000-0005-0000-0000-0000192F0000}"/>
    <cellStyle name="1_송정리역사(토목완료林)" xfId="21920" xr:uid="{00000000-0005-0000-0000-00001A2F0000}"/>
    <cellStyle name="1_송정리역사(토목완료林)_15사단 홍콩" xfId="21921" xr:uid="{00000000-0005-0000-0000-00001B2F0000}"/>
    <cellStyle name="1_송정리역사(토목완료林)_2004-1046" xfId="21922" xr:uid="{00000000-0005-0000-0000-00001C2F0000}"/>
    <cellStyle name="1_수원통합국사 보안시스템 견적서_신화080723_ver1" xfId="21923" xr:uid="{00000000-0005-0000-0000-00001D2F0000}"/>
    <cellStyle name="1_시민계략공사" xfId="4133" xr:uid="{00000000-0005-0000-0000-00001E2F0000}"/>
    <cellStyle name="1_시민계략공사 2" xfId="4134" xr:uid="{00000000-0005-0000-0000-00001F2F0000}"/>
    <cellStyle name="1_시민계략공사_2002년도각종계산서너릿제터널등7개소" xfId="21924" xr:uid="{00000000-0005-0000-0000-0000202F0000}"/>
    <cellStyle name="1_시민계략공사_2003년 각종계산서(읽기전용)" xfId="21925" xr:uid="{00000000-0005-0000-0000-0000212F0000}"/>
    <cellStyle name="1_시민계략공사_2003년 각종계산서(읽기전용)_내역서(전기)" xfId="21926" xr:uid="{00000000-0005-0000-0000-0000222F0000}"/>
    <cellStyle name="1_시민계략공사_Book2" xfId="21927" xr:uid="{00000000-0005-0000-0000-0000232F0000}"/>
    <cellStyle name="1_시민계략공사_각종계산서" xfId="21928" xr:uid="{00000000-0005-0000-0000-0000242F0000}"/>
    <cellStyle name="1_시민계략공사_계산서및내역서5월9일변경" xfId="21929" xr:uid="{00000000-0005-0000-0000-0000252F0000}"/>
    <cellStyle name="1_시민계략공사_광양중동중학교실증축공사(전기)-4월10일한번더" xfId="21930" xr:uid="{00000000-0005-0000-0000-0000262F0000}"/>
    <cellStyle name="1_시민계략공사_무안연꽃방죽(4월9일)한번더" xfId="21931" xr:uid="{00000000-0005-0000-0000-0000272F0000}"/>
    <cellStyle name="1_시민계략공사_보일약국~순국비간 도로개설 가로등설치공사" xfId="21932" xr:uid="{00000000-0005-0000-0000-0000282F0000}"/>
    <cellStyle name="1_시민계략공사_복지관 부하계산서" xfId="21933" xr:uid="{00000000-0005-0000-0000-0000292F0000}"/>
    <cellStyle name="1_시민계략공사_복지관 부하계산서_내역서(전기)" xfId="21934" xr:uid="{00000000-0005-0000-0000-00002A2F0000}"/>
    <cellStyle name="1_시민계략공사_봉산면보건지소신축공사(전기)11월30일변경" xfId="21935" xr:uid="{00000000-0005-0000-0000-00002B2F0000}"/>
    <cellStyle name="1_시민계략공사_북문로(팔마로)가로등설치공사(변경)3월11일" xfId="21936" xr:uid="{00000000-0005-0000-0000-00002C2F0000}"/>
    <cellStyle name="1_시민계략공사_북문팔마로확포장공사가로등" xfId="21937" xr:uid="{00000000-0005-0000-0000-00002D2F0000}"/>
    <cellStyle name="1_시민계략공사_비상부하,발전기용량 계산서" xfId="21938" xr:uid="{00000000-0005-0000-0000-00002E2F0000}"/>
    <cellStyle name="1_시민계략공사_비상부하,발전기용량 계산서_내역서(전기)" xfId="21939" xr:uid="{00000000-0005-0000-0000-00002F2F0000}"/>
    <cellStyle name="1_시민계략공사_율촌중학교심야전기" xfId="21940" xr:uid="{00000000-0005-0000-0000-0000302F0000}"/>
    <cellStyle name="1_시민계략공사_전기-한남" xfId="4135" xr:uid="{00000000-0005-0000-0000-0000312F0000}"/>
    <cellStyle name="1_시민계략공사_조도계산서" xfId="21941" xr:uid="{00000000-0005-0000-0000-0000322F0000}"/>
    <cellStyle name="1_시민계략공사_조도계산서_내역서(전기)" xfId="21942" xr:uid="{00000000-0005-0000-0000-0000332F0000}"/>
    <cellStyle name="1_안성시립변경검토서(20070319)" xfId="21943" xr:uid="{00000000-0005-0000-0000-0000342F0000}"/>
    <cellStyle name="1_오버브릿지도급내역서(CM제출)27.12억_1215(CM제출용)" xfId="21944" xr:uid="{00000000-0005-0000-0000-0000352F0000}"/>
    <cellStyle name="1_용문동예촌빌딩신축공사(기계설비)-ver0" xfId="4136" xr:uid="{00000000-0005-0000-0000-0000362F0000}"/>
    <cellStyle name="1_용문동예촌빌딩신축공사(기계설비)-ver1" xfId="4137" xr:uid="{00000000-0005-0000-0000-0000372F0000}"/>
    <cellStyle name="1_일위대가표(2008년 1월)" xfId="21945" xr:uid="{00000000-0005-0000-0000-0000382F0000}"/>
    <cellStyle name="1_주례여고다목적강당통신도급내역서(070626)" xfId="4138" xr:uid="{00000000-0005-0000-0000-0000392F0000}"/>
    <cellStyle name="1_중앙병원관절전문쎈터리모델링공사(기계설비)(실행)" xfId="4139" xr:uid="{00000000-0005-0000-0000-00003A2F0000}"/>
    <cellStyle name="1_차세대기계(설변-가로업)원흥" xfId="4140" xr:uid="{00000000-0005-0000-0000-00003B2F0000}"/>
    <cellStyle name="1_천동00빌딩신축공사(기계설비)-VER0" xfId="4141" xr:uid="{00000000-0005-0000-0000-00003C2F0000}"/>
    <cellStyle name="1_통신공사 내역서_LGCNS_080926_제출" xfId="21946" xr:uid="{00000000-0005-0000-0000-00003D2F0000}"/>
    <cellStyle name="1_통합보안설비_인포섹 1차 내역서(050622-V-01)" xfId="21947" xr:uid="{00000000-0005-0000-0000-00003E2F0000}"/>
    <cellStyle name="1_트윈 _ 내역서" xfId="21948" xr:uid="{00000000-0005-0000-0000-00003F2F0000}"/>
    <cellStyle name="1_함안건축" xfId="4142" xr:uid="{00000000-0005-0000-0000-0000402F0000}"/>
    <cellStyle name="1_현충묘지-수량산출서" xfId="21949" xr:uid="{00000000-0005-0000-0000-0000412F0000}"/>
    <cellStyle name="1_협조전" xfId="21950" xr:uid="{00000000-0005-0000-0000-0000422F0000}"/>
    <cellStyle name="10" xfId="21951" xr:uid="{00000000-0005-0000-0000-0000432F0000}"/>
    <cellStyle name="11" xfId="21952" xr:uid="{00000000-0005-0000-0000-0000442F0000}"/>
    <cellStyle name="111" xfId="21953" xr:uid="{00000000-0005-0000-0000-0000452F0000}"/>
    <cellStyle name="12" xfId="21954" xr:uid="{00000000-0005-0000-0000-0000462F0000}"/>
    <cellStyle name="1234" xfId="21955" xr:uid="{00000000-0005-0000-0000-0000472F0000}"/>
    <cellStyle name="19990216" xfId="4143" xr:uid="{00000000-0005-0000-0000-0000482F0000}"/>
    <cellStyle name="19990216 10" xfId="4144" xr:uid="{00000000-0005-0000-0000-0000492F0000}"/>
    <cellStyle name="19990216 12" xfId="4145" xr:uid="{00000000-0005-0000-0000-00004A2F0000}"/>
    <cellStyle name="19990216 13" xfId="4146" xr:uid="{00000000-0005-0000-0000-00004B2F0000}"/>
    <cellStyle name="19990216 14" xfId="4147" xr:uid="{00000000-0005-0000-0000-00004C2F0000}"/>
    <cellStyle name="19990216 15" xfId="4148" xr:uid="{00000000-0005-0000-0000-00004D2F0000}"/>
    <cellStyle name="19990216 16" xfId="4149" xr:uid="{00000000-0005-0000-0000-00004E2F0000}"/>
    <cellStyle name="19990216 17" xfId="4150" xr:uid="{00000000-0005-0000-0000-00004F2F0000}"/>
    <cellStyle name="19990216 18" xfId="4151" xr:uid="{00000000-0005-0000-0000-0000502F0000}"/>
    <cellStyle name="19990216 19" xfId="4152" xr:uid="{00000000-0005-0000-0000-0000512F0000}"/>
    <cellStyle name="19990216 2" xfId="4153" xr:uid="{00000000-0005-0000-0000-0000522F0000}"/>
    <cellStyle name="19990216 2 2" xfId="4154" xr:uid="{00000000-0005-0000-0000-0000532F0000}"/>
    <cellStyle name="19990216 2 3" xfId="4155" xr:uid="{00000000-0005-0000-0000-0000542F0000}"/>
    <cellStyle name="19990216 2 4" xfId="4156" xr:uid="{00000000-0005-0000-0000-0000552F0000}"/>
    <cellStyle name="19990216 20" xfId="4157" xr:uid="{00000000-0005-0000-0000-0000562F0000}"/>
    <cellStyle name="19990216 21" xfId="4158" xr:uid="{00000000-0005-0000-0000-0000572F0000}"/>
    <cellStyle name="19990216 22" xfId="4159" xr:uid="{00000000-0005-0000-0000-0000582F0000}"/>
    <cellStyle name="19990216 23" xfId="4160" xr:uid="{00000000-0005-0000-0000-0000592F0000}"/>
    <cellStyle name="19990216 24" xfId="4161" xr:uid="{00000000-0005-0000-0000-00005A2F0000}"/>
    <cellStyle name="19990216 25" xfId="4162" xr:uid="{00000000-0005-0000-0000-00005B2F0000}"/>
    <cellStyle name="19990216 26" xfId="4163" xr:uid="{00000000-0005-0000-0000-00005C2F0000}"/>
    <cellStyle name="19990216 27" xfId="4164" xr:uid="{00000000-0005-0000-0000-00005D2F0000}"/>
    <cellStyle name="19990216 28" xfId="4165" xr:uid="{00000000-0005-0000-0000-00005E2F0000}"/>
    <cellStyle name="19990216 29" xfId="4166" xr:uid="{00000000-0005-0000-0000-00005F2F0000}"/>
    <cellStyle name="19990216 3" xfId="4167" xr:uid="{00000000-0005-0000-0000-0000602F0000}"/>
    <cellStyle name="19990216 3 2" xfId="4168" xr:uid="{00000000-0005-0000-0000-0000612F0000}"/>
    <cellStyle name="19990216 3 3" xfId="4169" xr:uid="{00000000-0005-0000-0000-0000622F0000}"/>
    <cellStyle name="19990216 3 4" xfId="4170" xr:uid="{00000000-0005-0000-0000-0000632F0000}"/>
    <cellStyle name="19990216 30" xfId="4171" xr:uid="{00000000-0005-0000-0000-0000642F0000}"/>
    <cellStyle name="19990216 31" xfId="4172" xr:uid="{00000000-0005-0000-0000-0000652F0000}"/>
    <cellStyle name="19990216 32" xfId="4173" xr:uid="{00000000-0005-0000-0000-0000662F0000}"/>
    <cellStyle name="19990216 33" xfId="4174" xr:uid="{00000000-0005-0000-0000-0000672F0000}"/>
    <cellStyle name="19990216 34" xfId="4175" xr:uid="{00000000-0005-0000-0000-0000682F0000}"/>
    <cellStyle name="19990216 35" xfId="4176" xr:uid="{00000000-0005-0000-0000-0000692F0000}"/>
    <cellStyle name="19990216 36" xfId="4177" xr:uid="{00000000-0005-0000-0000-00006A2F0000}"/>
    <cellStyle name="19990216 37" xfId="4178" xr:uid="{00000000-0005-0000-0000-00006B2F0000}"/>
    <cellStyle name="19990216 38" xfId="4179" xr:uid="{00000000-0005-0000-0000-00006C2F0000}"/>
    <cellStyle name="19990216 39" xfId="4180" xr:uid="{00000000-0005-0000-0000-00006D2F0000}"/>
    <cellStyle name="19990216 4" xfId="4181" xr:uid="{00000000-0005-0000-0000-00006E2F0000}"/>
    <cellStyle name="19990216 4 2" xfId="4182" xr:uid="{00000000-0005-0000-0000-00006F2F0000}"/>
    <cellStyle name="19990216 4 3" xfId="4183" xr:uid="{00000000-0005-0000-0000-0000702F0000}"/>
    <cellStyle name="19990216 4 4" xfId="4184" xr:uid="{00000000-0005-0000-0000-0000712F0000}"/>
    <cellStyle name="19990216 40" xfId="4185" xr:uid="{00000000-0005-0000-0000-0000722F0000}"/>
    <cellStyle name="19990216 41" xfId="4186" xr:uid="{00000000-0005-0000-0000-0000732F0000}"/>
    <cellStyle name="19990216 42" xfId="4187" xr:uid="{00000000-0005-0000-0000-0000742F0000}"/>
    <cellStyle name="19990216 43" xfId="4188" xr:uid="{00000000-0005-0000-0000-0000752F0000}"/>
    <cellStyle name="19990216 44" xfId="4189" xr:uid="{00000000-0005-0000-0000-0000762F0000}"/>
    <cellStyle name="19990216 45" xfId="4190" xr:uid="{00000000-0005-0000-0000-0000772F0000}"/>
    <cellStyle name="19990216 46" xfId="4191" xr:uid="{00000000-0005-0000-0000-0000782F0000}"/>
    <cellStyle name="19990216 5" xfId="4192" xr:uid="{00000000-0005-0000-0000-0000792F0000}"/>
    <cellStyle name="19990216 6" xfId="4193" xr:uid="{00000000-0005-0000-0000-00007A2F0000}"/>
    <cellStyle name="19990216 7" xfId="4194" xr:uid="{00000000-0005-0000-0000-00007B2F0000}"/>
    <cellStyle name="19990216 8" xfId="4195" xr:uid="{00000000-0005-0000-0000-00007C2F0000}"/>
    <cellStyle name="19990216 9" xfId="4196" xr:uid="{00000000-0005-0000-0000-00007D2F0000}"/>
    <cellStyle name="19990216_업체조사_평택사업장시설기술_0127" xfId="4197" xr:uid="{00000000-0005-0000-0000-00007E2F0000}"/>
    <cellStyle name="¹e" xfId="21956" xr:uid="{00000000-0005-0000-0000-00007F2F0000}"/>
    <cellStyle name="¹eº" xfId="4198" xr:uid="{00000000-0005-0000-0000-0000802F0000}"/>
    <cellStyle name="¹éº" xfId="21957" xr:uid="{00000000-0005-0000-0000-0000812F0000}"/>
    <cellStyle name="¹éºÐÀ²_¿îÀüÀÚ±Ý" xfId="4199" xr:uid="{00000000-0005-0000-0000-0000822F0000}"/>
    <cellStyle name="¹eºÐA²_AIAIC°AuCoE² " xfId="4200" xr:uid="{00000000-0005-0000-0000-0000832F0000}"/>
    <cellStyle name="1월" xfId="21958" xr:uid="{00000000-0005-0000-0000-0000842F0000}"/>
    <cellStyle name="1월당월 (2)_1월" xfId="21959" xr:uid="{00000000-0005-0000-0000-0000852F0000}"/>
    <cellStyle name="2" xfId="4201" xr:uid="{00000000-0005-0000-0000-0000862F0000}"/>
    <cellStyle name="²" xfId="4202" xr:uid="{00000000-0005-0000-0000-0000872F0000}"/>
    <cellStyle name="2)" xfId="4203" xr:uid="{00000000-0005-0000-0000-0000882F0000}"/>
    <cellStyle name="2_081103_P45 Capa Up 공조설비" xfId="21960" xr:uid="{00000000-0005-0000-0000-0000892F0000}"/>
    <cellStyle name="2_10.자동제어 감시반이설(0807)" xfId="21961" xr:uid="{00000000-0005-0000-0000-00008A2F0000}"/>
    <cellStyle name="2_11.통신,LAN 공사" xfId="21962" xr:uid="{00000000-0005-0000-0000-00008B2F0000}"/>
    <cellStyle name="2_5.CCTV(0807)VER1.0" xfId="21963" xr:uid="{00000000-0005-0000-0000-00008C2F0000}"/>
    <cellStyle name="2_8.1차 전원공사(0808)" xfId="21964" xr:uid="{00000000-0005-0000-0000-00008D2F0000}"/>
    <cellStyle name="2_laroux" xfId="21965" xr:uid="{00000000-0005-0000-0000-00008E2F0000}"/>
    <cellStyle name="2_laroux_ATC-YOON1" xfId="21966" xr:uid="{00000000-0005-0000-0000-00008F2F0000}"/>
    <cellStyle name="2_P3 VALC 내역서(우양090626)" xfId="21967" xr:uid="{00000000-0005-0000-0000-0000902F0000}"/>
    <cellStyle name="2_단가조사표" xfId="4204" xr:uid="{00000000-0005-0000-0000-0000912F0000}"/>
    <cellStyle name="2_단가조사표_081103_P45 Capa Up 공조설비" xfId="21968" xr:uid="{00000000-0005-0000-0000-0000922F0000}"/>
    <cellStyle name="2_단가조사표_1011소각" xfId="21969" xr:uid="{00000000-0005-0000-0000-0000932F0000}"/>
    <cellStyle name="2_단가조사표_1011소각_081103_P45 Capa Up 공조설비" xfId="21970" xr:uid="{00000000-0005-0000-0000-0000942F0000}"/>
    <cellStyle name="2_단가조사표_1011소각_P3 VALC 내역서(우양090626)" xfId="21971" xr:uid="{00000000-0005-0000-0000-0000952F0000}"/>
    <cellStyle name="2_단가조사표_1113교~1" xfId="21972" xr:uid="{00000000-0005-0000-0000-0000962F0000}"/>
    <cellStyle name="2_단가조사표_121내역" xfId="21973" xr:uid="{00000000-0005-0000-0000-0000972F0000}"/>
    <cellStyle name="2_단가조사표_121내역_081103_P45 Capa Up 공조설비" xfId="21974" xr:uid="{00000000-0005-0000-0000-0000982F0000}"/>
    <cellStyle name="2_단가조사표_121내역_P3 VALC 내역서(우양090626)" xfId="21975" xr:uid="{00000000-0005-0000-0000-0000992F0000}"/>
    <cellStyle name="2_단가조사표_P3 VALC 내역서(우양090626)" xfId="21976" xr:uid="{00000000-0005-0000-0000-00009A2F0000}"/>
    <cellStyle name="2_단가조사표_객토량" xfId="21977" xr:uid="{00000000-0005-0000-0000-00009B2F0000}"/>
    <cellStyle name="2_단가조사표_객토량_081103_P45 Capa Up 공조설비" xfId="21978" xr:uid="{00000000-0005-0000-0000-00009C2F0000}"/>
    <cellStyle name="2_단가조사표_객토량_P3 VALC 내역서(우양090626)" xfId="21979" xr:uid="{00000000-0005-0000-0000-00009D2F0000}"/>
    <cellStyle name="2_단가조사표_교통센~1" xfId="21980" xr:uid="{00000000-0005-0000-0000-00009E2F0000}"/>
    <cellStyle name="2_단가조사표_교통센~1_081103_P45 Capa Up 공조설비" xfId="21981" xr:uid="{00000000-0005-0000-0000-00009F2F0000}"/>
    <cellStyle name="2_단가조사표_교통센~1_P3 VALC 내역서(우양090626)" xfId="21982" xr:uid="{00000000-0005-0000-0000-0000A02F0000}"/>
    <cellStyle name="2_단가조사표_교통센터412" xfId="21983" xr:uid="{00000000-0005-0000-0000-0000A12F0000}"/>
    <cellStyle name="2_단가조사표_교통수" xfId="21984" xr:uid="{00000000-0005-0000-0000-0000A22F0000}"/>
    <cellStyle name="2_단가조사표_교통수량산출서" xfId="21985" xr:uid="{00000000-0005-0000-0000-0000A32F0000}"/>
    <cellStyle name="2_단가조사표_구조물대가 (2)" xfId="21986" xr:uid="{00000000-0005-0000-0000-0000A42F0000}"/>
    <cellStyle name="2_단가조사표_구조물대가 (2)_081103_P45 Capa Up 공조설비" xfId="21987" xr:uid="{00000000-0005-0000-0000-0000A52F0000}"/>
    <cellStyle name="2_단가조사표_구조물대가 (2)_P3 VALC 내역서(우양090626)" xfId="21988" xr:uid="{00000000-0005-0000-0000-0000A62F0000}"/>
    <cellStyle name="2_단가조사표_내역서 (2)" xfId="21989" xr:uid="{00000000-0005-0000-0000-0000A72F0000}"/>
    <cellStyle name="2_단가조사표_내역서 (2)_081103_P45 Capa Up 공조설비" xfId="21990" xr:uid="{00000000-0005-0000-0000-0000A82F0000}"/>
    <cellStyle name="2_단가조사표_내역서 (2)_P3 VALC 내역서(우양090626)" xfId="21991" xr:uid="{00000000-0005-0000-0000-0000A92F0000}"/>
    <cellStyle name="2_단가조사표_대전관저지구" xfId="21992" xr:uid="{00000000-0005-0000-0000-0000AA2F0000}"/>
    <cellStyle name="2_단가조사표_동측지~1" xfId="21993" xr:uid="{00000000-0005-0000-0000-0000AB2F0000}"/>
    <cellStyle name="2_단가조사표_동측지원422" xfId="21994" xr:uid="{00000000-0005-0000-0000-0000AC2F0000}"/>
    <cellStyle name="2_단가조사표_동측지원512" xfId="21995" xr:uid="{00000000-0005-0000-0000-0000AD2F0000}"/>
    <cellStyle name="2_단가조사표_동측지원524" xfId="21996" xr:uid="{00000000-0005-0000-0000-0000AE2F0000}"/>
    <cellStyle name="2_단가조사표_부대422" xfId="21997" xr:uid="{00000000-0005-0000-0000-0000AF2F0000}"/>
    <cellStyle name="2_단가조사표_부대시설" xfId="21998" xr:uid="{00000000-0005-0000-0000-0000B02F0000}"/>
    <cellStyle name="2_단가조사표_부대시설_081103_P45 Capa Up 공조설비" xfId="21999" xr:uid="{00000000-0005-0000-0000-0000B12F0000}"/>
    <cellStyle name="2_단가조사표_부대시설_P3 VALC 내역서(우양090626)" xfId="22000" xr:uid="{00000000-0005-0000-0000-0000B22F0000}"/>
    <cellStyle name="2_단가조사표_소각수~1" xfId="22001" xr:uid="{00000000-0005-0000-0000-0000B32F0000}"/>
    <cellStyle name="2_단가조사표_소각수~1_P3 VALC 내역서(우양090626)" xfId="22002" xr:uid="{00000000-0005-0000-0000-0000B42F0000}"/>
    <cellStyle name="2_단가조사표_소각수내역서" xfId="22003" xr:uid="{00000000-0005-0000-0000-0000B52F0000}"/>
    <cellStyle name="2_단가조사표_소각수내역서_081103_P45 Capa Up 공조설비" xfId="22004" xr:uid="{00000000-0005-0000-0000-0000B62F0000}"/>
    <cellStyle name="2_단가조사표_소각수내역서_P3 VALC 내역서(우양090626)" xfId="22005" xr:uid="{00000000-0005-0000-0000-0000B72F0000}"/>
    <cellStyle name="2_단가조사표_소각수목2" xfId="22006" xr:uid="{00000000-0005-0000-0000-0000B82F0000}"/>
    <cellStyle name="2_단가조사표_소각수목2_081103_P45 Capa Up 공조설비" xfId="22007" xr:uid="{00000000-0005-0000-0000-0000B92F0000}"/>
    <cellStyle name="2_단가조사표_소각수목2_P3 VALC 내역서(우양090626)" xfId="22008" xr:uid="{00000000-0005-0000-0000-0000BA2F0000}"/>
    <cellStyle name="2_단가조사표_수량산출서 (2)" xfId="22009" xr:uid="{00000000-0005-0000-0000-0000BB2F0000}"/>
    <cellStyle name="2_단가조사표_수량산출서 (2)_081103_P45 Capa Up 공조설비" xfId="22010" xr:uid="{00000000-0005-0000-0000-0000BC2F0000}"/>
    <cellStyle name="2_단가조사표_수량산출서 (2)_P3 VALC 내역서(우양090626)" xfId="22011" xr:uid="{00000000-0005-0000-0000-0000BD2F0000}"/>
    <cellStyle name="2_단가조사표_엑스포~1_081103_P45 Capa Up 공조설비" xfId="22012" xr:uid="{00000000-0005-0000-0000-0000BE2F0000}"/>
    <cellStyle name="2_단가조사표_엑스포~1_P3 VALC 내역서(우양090626)" xfId="22013" xr:uid="{00000000-0005-0000-0000-0000BF2F0000}"/>
    <cellStyle name="2_단가조사표_엑스포한빛1" xfId="22014" xr:uid="{00000000-0005-0000-0000-0000C02F0000}"/>
    <cellStyle name="2_단가조사표_엑스포한빛1_081103_P45 Capa Up 공조설비" xfId="22015" xr:uid="{00000000-0005-0000-0000-0000C12F0000}"/>
    <cellStyle name="2_단가조사표_엑스포한빛1_P3 VALC 내역서(우양090626)" xfId="22016" xr:uid="{00000000-0005-0000-0000-0000C22F0000}"/>
    <cellStyle name="2_단가조사표_여객터미널331" xfId="22017" xr:uid="{00000000-0005-0000-0000-0000C32F0000}"/>
    <cellStyle name="2_단가조사표_여객터미널513" xfId="22018" xr:uid="{00000000-0005-0000-0000-0000C42F0000}"/>
    <cellStyle name="2_단가조사표_여객터미널629" xfId="22019" xr:uid="{00000000-0005-0000-0000-0000C52F0000}"/>
    <cellStyle name="2_단가조사표_오버브릿지도급내역서(CM제출)27.12억_1215(CM제출용)" xfId="22020" xr:uid="{00000000-0005-0000-0000-0000C62F0000}"/>
    <cellStyle name="2_단가조사표_외곽도로616" xfId="22021" xr:uid="{00000000-0005-0000-0000-0000C72F0000}"/>
    <cellStyle name="2_단가조사표_원가계~1" xfId="22022" xr:uid="{00000000-0005-0000-0000-0000C82F0000}"/>
    <cellStyle name="2_단가조사표_원가계~1_081103_P45 Capa Up 공조설비" xfId="22023" xr:uid="{00000000-0005-0000-0000-0000C92F0000}"/>
    <cellStyle name="2_단가조사표_원가계~1_P3 VALC 내역서(우양090626)" xfId="22024" xr:uid="{00000000-0005-0000-0000-0000CA2F0000}"/>
    <cellStyle name="2_단가조사표_유기질" xfId="22025" xr:uid="{00000000-0005-0000-0000-0000CB2F0000}"/>
    <cellStyle name="2_단가조사표_유기질_081103_P45 Capa Up 공조설비" xfId="22026" xr:uid="{00000000-0005-0000-0000-0000CC2F0000}"/>
    <cellStyle name="2_단가조사표_유기질_P3 VALC 내역서(우양090626)" xfId="22027" xr:uid="{00000000-0005-0000-0000-0000CD2F0000}"/>
    <cellStyle name="2_단가조사표_자재조서 (2)" xfId="22028" xr:uid="{00000000-0005-0000-0000-0000CE2F0000}"/>
    <cellStyle name="2_단가조사표_자재조서 (2)_081103_P45 Capa Up 공조설비" xfId="22029" xr:uid="{00000000-0005-0000-0000-0000CF2F0000}"/>
    <cellStyle name="2_단가조사표_자재조서 (2)_P3 VALC 내역서(우양090626)" xfId="22030" xr:uid="{00000000-0005-0000-0000-0000D02F0000}"/>
    <cellStyle name="2_단가조사표_총괄내역" xfId="22031" xr:uid="{00000000-0005-0000-0000-0000D12F0000}"/>
    <cellStyle name="2_단가조사표_총괄내역 (2)" xfId="22032" xr:uid="{00000000-0005-0000-0000-0000D22F0000}"/>
    <cellStyle name="2_단가조사표_총괄내역 (2)_081103_P45 Capa Up 공조설비" xfId="22033" xr:uid="{00000000-0005-0000-0000-0000D32F0000}"/>
    <cellStyle name="2_단가조사표_총괄내역 (2)_P3 VALC 내역서(우양090626)" xfId="22034" xr:uid="{00000000-0005-0000-0000-0000D42F0000}"/>
    <cellStyle name="2_단가조사표_총괄내역_081103_P45 Capa Up 공조설비" xfId="22035" xr:uid="{00000000-0005-0000-0000-0000D52F0000}"/>
    <cellStyle name="2_단가조사표_총괄내역_P3 VALC 내역서(우양090626)" xfId="22036" xr:uid="{00000000-0005-0000-0000-0000D62F0000}"/>
    <cellStyle name="2_단가조사표_터미널도로403" xfId="22037" xr:uid="{00000000-0005-0000-0000-0000D72F0000}"/>
    <cellStyle name="2_단가조사표_터미널도로429" xfId="22038" xr:uid="{00000000-0005-0000-0000-0000D82F0000}"/>
    <cellStyle name="2_단가조사표_포장일위" xfId="22039" xr:uid="{00000000-0005-0000-0000-0000D92F0000}"/>
    <cellStyle name="2_단가조사표_포장일위_P3 VALC 내역서(우양090626)" xfId="22040" xr:uid="{00000000-0005-0000-0000-0000DA2F0000}"/>
    <cellStyle name="2_오버브릿지도급내역서(CM제출)27.12억_1215(CM제출용)" xfId="22041" xr:uid="{00000000-0005-0000-0000-0000DB2F0000}"/>
    <cellStyle name="20% - Accent1" xfId="4205" xr:uid="{00000000-0005-0000-0000-0000DC2F0000}"/>
    <cellStyle name="20% - Accent1 10" xfId="4206" xr:uid="{00000000-0005-0000-0000-0000DD2F0000}"/>
    <cellStyle name="20% - Accent1 11" xfId="4207" xr:uid="{00000000-0005-0000-0000-0000DE2F0000}"/>
    <cellStyle name="20% - Accent1 12" xfId="4208" xr:uid="{00000000-0005-0000-0000-0000DF2F0000}"/>
    <cellStyle name="20% - Accent1 13" xfId="4209" xr:uid="{00000000-0005-0000-0000-0000E02F0000}"/>
    <cellStyle name="20% - Accent1 14" xfId="4210" xr:uid="{00000000-0005-0000-0000-0000E12F0000}"/>
    <cellStyle name="20% - Accent1 2" xfId="4211" xr:uid="{00000000-0005-0000-0000-0000E22F0000}"/>
    <cellStyle name="20% - Accent1 3" xfId="4212" xr:uid="{00000000-0005-0000-0000-0000E32F0000}"/>
    <cellStyle name="20% - Accent1 4" xfId="4213" xr:uid="{00000000-0005-0000-0000-0000E42F0000}"/>
    <cellStyle name="20% - Accent1 5" xfId="4214" xr:uid="{00000000-0005-0000-0000-0000E52F0000}"/>
    <cellStyle name="20% - Accent1 6" xfId="4215" xr:uid="{00000000-0005-0000-0000-0000E62F0000}"/>
    <cellStyle name="20% - Accent1 7" xfId="4216" xr:uid="{00000000-0005-0000-0000-0000E72F0000}"/>
    <cellStyle name="20% - Accent1 9" xfId="4217" xr:uid="{00000000-0005-0000-0000-0000E82F0000}"/>
    <cellStyle name="20% - Accent2" xfId="4218" xr:uid="{00000000-0005-0000-0000-0000E92F0000}"/>
    <cellStyle name="20% - Accent2 10" xfId="4219" xr:uid="{00000000-0005-0000-0000-0000EA2F0000}"/>
    <cellStyle name="20% - Accent2 11" xfId="4220" xr:uid="{00000000-0005-0000-0000-0000EB2F0000}"/>
    <cellStyle name="20% - Accent2 12" xfId="4221" xr:uid="{00000000-0005-0000-0000-0000EC2F0000}"/>
    <cellStyle name="20% - Accent2 13" xfId="4222" xr:uid="{00000000-0005-0000-0000-0000ED2F0000}"/>
    <cellStyle name="20% - Accent2 14" xfId="4223" xr:uid="{00000000-0005-0000-0000-0000EE2F0000}"/>
    <cellStyle name="20% - Accent2 2" xfId="4224" xr:uid="{00000000-0005-0000-0000-0000EF2F0000}"/>
    <cellStyle name="20% - Accent2 3" xfId="4225" xr:uid="{00000000-0005-0000-0000-0000F02F0000}"/>
    <cellStyle name="20% - Accent2 4" xfId="4226" xr:uid="{00000000-0005-0000-0000-0000F12F0000}"/>
    <cellStyle name="20% - Accent2 5" xfId="4227" xr:uid="{00000000-0005-0000-0000-0000F22F0000}"/>
    <cellStyle name="20% - Accent2 6" xfId="4228" xr:uid="{00000000-0005-0000-0000-0000F32F0000}"/>
    <cellStyle name="20% - Accent2 7" xfId="4229" xr:uid="{00000000-0005-0000-0000-0000F42F0000}"/>
    <cellStyle name="20% - Accent2 8" xfId="4230" xr:uid="{00000000-0005-0000-0000-0000F52F0000}"/>
    <cellStyle name="20% - Accent2 9" xfId="4231" xr:uid="{00000000-0005-0000-0000-0000F62F0000}"/>
    <cellStyle name="20% - Accent3" xfId="4232" xr:uid="{00000000-0005-0000-0000-0000F72F0000}"/>
    <cellStyle name="20% - Accent3 10" xfId="4233" xr:uid="{00000000-0005-0000-0000-0000F82F0000}"/>
    <cellStyle name="20% - Accent3 11" xfId="4234" xr:uid="{00000000-0005-0000-0000-0000F92F0000}"/>
    <cellStyle name="20% - Accent3 12" xfId="4235" xr:uid="{00000000-0005-0000-0000-0000FA2F0000}"/>
    <cellStyle name="20% - Accent3 13" xfId="4236" xr:uid="{00000000-0005-0000-0000-0000FB2F0000}"/>
    <cellStyle name="20% - Accent3 14" xfId="4237" xr:uid="{00000000-0005-0000-0000-0000FC2F0000}"/>
    <cellStyle name="20% - Accent3 2" xfId="4238" xr:uid="{00000000-0005-0000-0000-0000FD2F0000}"/>
    <cellStyle name="20% - Accent3 3" xfId="4239" xr:uid="{00000000-0005-0000-0000-0000FE2F0000}"/>
    <cellStyle name="20% - Accent3 4" xfId="4240" xr:uid="{00000000-0005-0000-0000-0000FF2F0000}"/>
    <cellStyle name="20% - Accent3 5" xfId="4241" xr:uid="{00000000-0005-0000-0000-000000300000}"/>
    <cellStyle name="20% - Accent3 6" xfId="4242" xr:uid="{00000000-0005-0000-0000-000001300000}"/>
    <cellStyle name="20% - Accent3 7" xfId="4243" xr:uid="{00000000-0005-0000-0000-000002300000}"/>
    <cellStyle name="20% - Accent3 8" xfId="4244" xr:uid="{00000000-0005-0000-0000-000003300000}"/>
    <cellStyle name="20% - Accent3 9" xfId="4245" xr:uid="{00000000-0005-0000-0000-000004300000}"/>
    <cellStyle name="20% - Accent4" xfId="4246" xr:uid="{00000000-0005-0000-0000-000005300000}"/>
    <cellStyle name="20% - Accent4 10" xfId="4247" xr:uid="{00000000-0005-0000-0000-000006300000}"/>
    <cellStyle name="20% - Accent4 11" xfId="4248" xr:uid="{00000000-0005-0000-0000-000007300000}"/>
    <cellStyle name="20% - Accent4 12" xfId="4249" xr:uid="{00000000-0005-0000-0000-000008300000}"/>
    <cellStyle name="20% - Accent4 13" xfId="4250" xr:uid="{00000000-0005-0000-0000-000009300000}"/>
    <cellStyle name="20% - Accent4 14" xfId="4251" xr:uid="{00000000-0005-0000-0000-00000A300000}"/>
    <cellStyle name="20% - Accent4 2" xfId="4252" xr:uid="{00000000-0005-0000-0000-00000B300000}"/>
    <cellStyle name="20% - Accent4 3" xfId="4253" xr:uid="{00000000-0005-0000-0000-00000C300000}"/>
    <cellStyle name="20% - Accent4 4" xfId="4254" xr:uid="{00000000-0005-0000-0000-00000D300000}"/>
    <cellStyle name="20% - Accent4 5" xfId="4255" xr:uid="{00000000-0005-0000-0000-00000E300000}"/>
    <cellStyle name="20% - Accent4 6" xfId="4256" xr:uid="{00000000-0005-0000-0000-00000F300000}"/>
    <cellStyle name="20% - Accent4 7" xfId="4257" xr:uid="{00000000-0005-0000-0000-000010300000}"/>
    <cellStyle name="20% - Accent4 8" xfId="4258" xr:uid="{00000000-0005-0000-0000-000011300000}"/>
    <cellStyle name="20% - Accent4 9" xfId="4259" xr:uid="{00000000-0005-0000-0000-000012300000}"/>
    <cellStyle name="20% - Accent5" xfId="4260" xr:uid="{00000000-0005-0000-0000-000013300000}"/>
    <cellStyle name="20% - Accent5 14" xfId="4261" xr:uid="{00000000-0005-0000-0000-000014300000}"/>
    <cellStyle name="20% - 강조색4 4 3" xfId="4262" xr:uid="{00000000-0005-0000-0000-000015300000}"/>
    <cellStyle name="20% - 강조색4 5 3" xfId="4263" xr:uid="{00000000-0005-0000-0000-000016300000}"/>
    <cellStyle name="20% - 강조색4 5 5" xfId="4264" xr:uid="{00000000-0005-0000-0000-000017300000}"/>
    <cellStyle name="20% - 강조색4 5 6" xfId="4265" xr:uid="{00000000-0005-0000-0000-000018300000}"/>
    <cellStyle name="20% - 강조색5 2 4" xfId="4266" xr:uid="{00000000-0005-0000-0000-000019300000}"/>
    <cellStyle name="20% - 강조색5 2 5" xfId="4267" xr:uid="{00000000-0005-0000-0000-00001A300000}"/>
    <cellStyle name="20% - 강조색5 3 2" xfId="4268" xr:uid="{00000000-0005-0000-0000-00001B300000}"/>
    <cellStyle name="20% - 강조색5 3 3" xfId="4269" xr:uid="{00000000-0005-0000-0000-00001C300000}"/>
    <cellStyle name="20% - 강조색5 3 5" xfId="4270" xr:uid="{00000000-0005-0000-0000-00001D300000}"/>
    <cellStyle name="20% - 강조색5 3 6" xfId="4271" xr:uid="{00000000-0005-0000-0000-00001E300000}"/>
    <cellStyle name="20% - 강조색5 4 2" xfId="4272" xr:uid="{00000000-0005-0000-0000-00001F300000}"/>
    <cellStyle name="20% - 강조색5 4 3" xfId="4273" xr:uid="{00000000-0005-0000-0000-000020300000}"/>
    <cellStyle name="20% - 강조색5 4 5" xfId="4274" xr:uid="{00000000-0005-0000-0000-000021300000}"/>
    <cellStyle name="20% - 강조색5 4 6" xfId="4275" xr:uid="{00000000-0005-0000-0000-000022300000}"/>
    <cellStyle name="20% - 강조색5 5 2" xfId="4276" xr:uid="{00000000-0005-0000-0000-000023300000}"/>
    <cellStyle name="20% - 강조색5 5 3" xfId="4277" xr:uid="{00000000-0005-0000-0000-000024300000}"/>
    <cellStyle name="20% - 강조색5 5 4" xfId="4278" xr:uid="{00000000-0005-0000-0000-000025300000}"/>
    <cellStyle name="20% - 강조색5 5 6" xfId="4279" xr:uid="{00000000-0005-0000-0000-000026300000}"/>
    <cellStyle name="20% - 강조색6 2" xfId="4280" xr:uid="{00000000-0005-0000-0000-000027300000}"/>
    <cellStyle name="40% - Accent1" xfId="4281" xr:uid="{00000000-0005-0000-0000-000028300000}"/>
    <cellStyle name="40% - Accent1 4" xfId="4282" xr:uid="{00000000-0005-0000-0000-000029300000}"/>
    <cellStyle name="40% - Accent1 8" xfId="4283" xr:uid="{00000000-0005-0000-0000-00002A300000}"/>
    <cellStyle name="40% - Accent1 9" xfId="4284" xr:uid="{00000000-0005-0000-0000-00002B300000}"/>
    <cellStyle name="40% - Accent2" xfId="4285" xr:uid="{00000000-0005-0000-0000-00002C300000}"/>
    <cellStyle name="40% - Accent2 10" xfId="4286" xr:uid="{00000000-0005-0000-0000-00002D300000}"/>
    <cellStyle name="40% - Accent2 11" xfId="4287" xr:uid="{00000000-0005-0000-0000-00002E300000}"/>
    <cellStyle name="40% - Accent2 13" xfId="4288" xr:uid="{00000000-0005-0000-0000-00002F300000}"/>
    <cellStyle name="40% - Accent2 14" xfId="4289" xr:uid="{00000000-0005-0000-0000-000030300000}"/>
    <cellStyle name="40% - Accent2 6" xfId="4290" xr:uid="{00000000-0005-0000-0000-000031300000}"/>
    <cellStyle name="40% - Accent2 7" xfId="4291" xr:uid="{00000000-0005-0000-0000-000032300000}"/>
    <cellStyle name="40% - Accent3" xfId="4292" xr:uid="{00000000-0005-0000-0000-000033300000}"/>
    <cellStyle name="40% - Accent3 10" xfId="4293" xr:uid="{00000000-0005-0000-0000-000034300000}"/>
    <cellStyle name="40% - Accent3 14" xfId="4294" xr:uid="{00000000-0005-0000-0000-000035300000}"/>
    <cellStyle name="40% - Accent4 14" xfId="4295" xr:uid="{00000000-0005-0000-0000-000036300000}"/>
    <cellStyle name="40% - Accent6 5" xfId="4296" xr:uid="{00000000-0005-0000-0000-000037300000}"/>
    <cellStyle name="40% - Accent6 7" xfId="4297" xr:uid="{00000000-0005-0000-0000-000038300000}"/>
    <cellStyle name="40% - Accent6 9" xfId="4298" xr:uid="{00000000-0005-0000-0000-000039300000}"/>
    <cellStyle name="40% - 강조색1 2 3" xfId="4299" xr:uid="{00000000-0005-0000-0000-00003A300000}"/>
    <cellStyle name="40% - 강조색1 2 4" xfId="4300" xr:uid="{00000000-0005-0000-0000-00003B300000}"/>
    <cellStyle name="40% - 강조색1 2 5" xfId="4301" xr:uid="{00000000-0005-0000-0000-00003C300000}"/>
    <cellStyle name="40% - 강조색1 2 6" xfId="4302" xr:uid="{00000000-0005-0000-0000-00003D300000}"/>
    <cellStyle name="40% - 강조색1 3 2" xfId="4303" xr:uid="{00000000-0005-0000-0000-00003E300000}"/>
    <cellStyle name="40% - 강조색1 3 4" xfId="4304" xr:uid="{00000000-0005-0000-0000-00003F300000}"/>
    <cellStyle name="40% - 강조색1 3 5" xfId="4305" xr:uid="{00000000-0005-0000-0000-000040300000}"/>
    <cellStyle name="40% - 강조색1 3 6" xfId="4306" xr:uid="{00000000-0005-0000-0000-000041300000}"/>
    <cellStyle name="40% - 강조색1 4 3" xfId="4307" xr:uid="{00000000-0005-0000-0000-000042300000}"/>
    <cellStyle name="40% - 강조색1 4 5" xfId="4308" xr:uid="{00000000-0005-0000-0000-000043300000}"/>
    <cellStyle name="40% - 강조색1 4 6" xfId="4309" xr:uid="{00000000-0005-0000-0000-000044300000}"/>
    <cellStyle name="40% - 강조색1 5 2" xfId="4310" xr:uid="{00000000-0005-0000-0000-000045300000}"/>
    <cellStyle name="40% - 강조색1 5 3" xfId="4311" xr:uid="{00000000-0005-0000-0000-000046300000}"/>
    <cellStyle name="40% - 강조색2 2 3" xfId="4312" xr:uid="{00000000-0005-0000-0000-000047300000}"/>
    <cellStyle name="60% - Accent6 5" xfId="4313" xr:uid="{00000000-0005-0000-0000-000048300000}"/>
    <cellStyle name="60% - Accent6 9" xfId="4314" xr:uid="{00000000-0005-0000-0000-000049300000}"/>
    <cellStyle name="60% - 강조색1 2" xfId="4315" xr:uid="{00000000-0005-0000-0000-00004A300000}"/>
    <cellStyle name="60% - 강조색1 2 2" xfId="4316" xr:uid="{00000000-0005-0000-0000-00004B300000}"/>
    <cellStyle name="60% - 강조색1 2 3" xfId="4317" xr:uid="{00000000-0005-0000-0000-00004C300000}"/>
    <cellStyle name="60% - 강조색1 2 4" xfId="4318" xr:uid="{00000000-0005-0000-0000-00004D300000}"/>
    <cellStyle name="60% - 강조색1 2 5" xfId="4319" xr:uid="{00000000-0005-0000-0000-00004E300000}"/>
    <cellStyle name="60% - 강조색1 2 6" xfId="4320" xr:uid="{00000000-0005-0000-0000-00004F300000}"/>
    <cellStyle name="60% - 강조색1 3 2" xfId="4321" xr:uid="{00000000-0005-0000-0000-000050300000}"/>
    <cellStyle name="60% - 강조색1 3 3" xfId="4322" xr:uid="{00000000-0005-0000-0000-000051300000}"/>
    <cellStyle name="60% - 강조색1 3 4" xfId="4323" xr:uid="{00000000-0005-0000-0000-000052300000}"/>
    <cellStyle name="60% - 강조색1 3 5" xfId="4324" xr:uid="{00000000-0005-0000-0000-000053300000}"/>
    <cellStyle name="60% - 강조색1 3 6" xfId="4325" xr:uid="{00000000-0005-0000-0000-000054300000}"/>
    <cellStyle name="60% - 강조색1 4 2" xfId="4326" xr:uid="{00000000-0005-0000-0000-000055300000}"/>
    <cellStyle name="60% - 강조색1 4 3" xfId="4327" xr:uid="{00000000-0005-0000-0000-000056300000}"/>
    <cellStyle name="60% - 강조색1 4 4" xfId="4328" xr:uid="{00000000-0005-0000-0000-000057300000}"/>
    <cellStyle name="60% - 강조색1 4 5" xfId="4329" xr:uid="{00000000-0005-0000-0000-000058300000}"/>
    <cellStyle name="60% - 강조색1 4 6" xfId="4330" xr:uid="{00000000-0005-0000-0000-000059300000}"/>
    <cellStyle name="60% - 강조색1 5 2" xfId="4331" xr:uid="{00000000-0005-0000-0000-00005A300000}"/>
    <cellStyle name="60% - 강조색1 5 3" xfId="4332" xr:uid="{00000000-0005-0000-0000-00005B300000}"/>
    <cellStyle name="60% - 강조색1 5 4" xfId="4333" xr:uid="{00000000-0005-0000-0000-00005C300000}"/>
    <cellStyle name="60% - 강조색1 5 5" xfId="4334" xr:uid="{00000000-0005-0000-0000-00005D300000}"/>
    <cellStyle name="60% - 강조색1 5 6" xfId="4335" xr:uid="{00000000-0005-0000-0000-00005E300000}"/>
    <cellStyle name="60% - 강조색2 2" xfId="4336" xr:uid="{00000000-0005-0000-0000-00005F300000}"/>
    <cellStyle name="60% - 강조색2 2 2" xfId="4337" xr:uid="{00000000-0005-0000-0000-000060300000}"/>
    <cellStyle name="60% - 강조색2 2 3" xfId="4338" xr:uid="{00000000-0005-0000-0000-000061300000}"/>
    <cellStyle name="60% - 강조색2 2 4" xfId="4339" xr:uid="{00000000-0005-0000-0000-000062300000}"/>
    <cellStyle name="60% - 강조색2 2 5" xfId="4340" xr:uid="{00000000-0005-0000-0000-000063300000}"/>
    <cellStyle name="60% - 강조색2 2 6" xfId="4341" xr:uid="{00000000-0005-0000-0000-000064300000}"/>
    <cellStyle name="60% - 강조색2 3 2" xfId="4342" xr:uid="{00000000-0005-0000-0000-000065300000}"/>
    <cellStyle name="60% - 강조색2 3 4" xfId="4343" xr:uid="{00000000-0005-0000-0000-000066300000}"/>
    <cellStyle name="60% - 강조색2 3 5" xfId="4344" xr:uid="{00000000-0005-0000-0000-000067300000}"/>
    <cellStyle name="60% - 강조색2 3 6" xfId="4345" xr:uid="{00000000-0005-0000-0000-000068300000}"/>
    <cellStyle name="60% - 강조색2 4 2" xfId="4346" xr:uid="{00000000-0005-0000-0000-000069300000}"/>
    <cellStyle name="60% - 강조색2 4 3" xfId="4347" xr:uid="{00000000-0005-0000-0000-00006A300000}"/>
    <cellStyle name="60% - 강조색2 4 4" xfId="4348" xr:uid="{00000000-0005-0000-0000-00006B300000}"/>
    <cellStyle name="60% - 강조색2 4 5" xfId="4349" xr:uid="{00000000-0005-0000-0000-00006C300000}"/>
    <cellStyle name="60% - 강조색2 4 6" xfId="4350" xr:uid="{00000000-0005-0000-0000-00006D300000}"/>
    <cellStyle name="60% - 강조색2 5 2" xfId="4351" xr:uid="{00000000-0005-0000-0000-00006E300000}"/>
    <cellStyle name="60% - 강조색2 5 3" xfId="4352" xr:uid="{00000000-0005-0000-0000-00006F300000}"/>
    <cellStyle name="60% - 강조색2 5 4" xfId="4353" xr:uid="{00000000-0005-0000-0000-000070300000}"/>
    <cellStyle name="60% - 강조색2 5 6" xfId="4354" xr:uid="{00000000-0005-0000-0000-000071300000}"/>
    <cellStyle name="60% - 강조색3 2" xfId="4355" xr:uid="{00000000-0005-0000-0000-000072300000}"/>
    <cellStyle name="60% - 강조색3 2 2" xfId="4356" xr:uid="{00000000-0005-0000-0000-000073300000}"/>
    <cellStyle name="Accent1 13" xfId="4357" xr:uid="{00000000-0005-0000-0000-000074300000}"/>
    <cellStyle name="Accent2 14" xfId="4358" xr:uid="{00000000-0005-0000-0000-000075300000}"/>
    <cellStyle name="Accent2 3" xfId="4359" xr:uid="{00000000-0005-0000-0000-000076300000}"/>
    <cellStyle name="Accent2 4" xfId="4360" xr:uid="{00000000-0005-0000-0000-000077300000}"/>
    <cellStyle name="Accent2 5" xfId="4361" xr:uid="{00000000-0005-0000-0000-000078300000}"/>
    <cellStyle name="Accent2 6" xfId="4362" xr:uid="{00000000-0005-0000-0000-000079300000}"/>
    <cellStyle name="Accent2 7" xfId="4363" xr:uid="{00000000-0005-0000-0000-00007A300000}"/>
    <cellStyle name="Accent2 8" xfId="4364" xr:uid="{00000000-0005-0000-0000-00007B300000}"/>
    <cellStyle name="Accent3" xfId="4365" xr:uid="{00000000-0005-0000-0000-00007C300000}"/>
    <cellStyle name="Accent3 - 20%" xfId="4366" xr:uid="{00000000-0005-0000-0000-00007D300000}"/>
    <cellStyle name="Accent3 - 40%" xfId="4367" xr:uid="{00000000-0005-0000-0000-00007E300000}"/>
    <cellStyle name="Accent3 - 60%" xfId="4368" xr:uid="{00000000-0005-0000-0000-00007F300000}"/>
    <cellStyle name="Accent3 10" xfId="4369" xr:uid="{00000000-0005-0000-0000-000080300000}"/>
    <cellStyle name="Accent3 11" xfId="4370" xr:uid="{00000000-0005-0000-0000-000081300000}"/>
    <cellStyle name="Accent3 12" xfId="4371" xr:uid="{00000000-0005-0000-0000-000082300000}"/>
    <cellStyle name="Accent3 13" xfId="4372" xr:uid="{00000000-0005-0000-0000-000083300000}"/>
    <cellStyle name="Accent3 14" xfId="4373" xr:uid="{00000000-0005-0000-0000-000084300000}"/>
    <cellStyle name="Accent3 15" xfId="4374" xr:uid="{00000000-0005-0000-0000-000085300000}"/>
    <cellStyle name="Accent3 16" xfId="4375" xr:uid="{00000000-0005-0000-0000-000086300000}"/>
    <cellStyle name="Accent3 17" xfId="4376" xr:uid="{00000000-0005-0000-0000-000087300000}"/>
    <cellStyle name="Accent3 2" xfId="4377" xr:uid="{00000000-0005-0000-0000-000088300000}"/>
    <cellStyle name="Accent3 3" xfId="4378" xr:uid="{00000000-0005-0000-0000-000089300000}"/>
    <cellStyle name="Accent3 4" xfId="4379" xr:uid="{00000000-0005-0000-0000-00008A300000}"/>
    <cellStyle name="Accent3 5" xfId="4380" xr:uid="{00000000-0005-0000-0000-00008B300000}"/>
    <cellStyle name="Accent3 6" xfId="4381" xr:uid="{00000000-0005-0000-0000-00008C300000}"/>
    <cellStyle name="Accent3 7" xfId="4382" xr:uid="{00000000-0005-0000-0000-00008D300000}"/>
    <cellStyle name="Accent3 8" xfId="4383" xr:uid="{00000000-0005-0000-0000-00008E300000}"/>
    <cellStyle name="Accent4" xfId="4384" xr:uid="{00000000-0005-0000-0000-00008F300000}"/>
    <cellStyle name="Accent4 - 20%" xfId="4385" xr:uid="{00000000-0005-0000-0000-000090300000}"/>
    <cellStyle name="Accent4 - 40%" xfId="4386" xr:uid="{00000000-0005-0000-0000-000091300000}"/>
    <cellStyle name="Accent4 - 60%" xfId="4387" xr:uid="{00000000-0005-0000-0000-000092300000}"/>
    <cellStyle name="Accent4 10" xfId="4388" xr:uid="{00000000-0005-0000-0000-000093300000}"/>
    <cellStyle name="Accent4 11" xfId="4389" xr:uid="{00000000-0005-0000-0000-000094300000}"/>
    <cellStyle name="Accent4 12" xfId="4390" xr:uid="{00000000-0005-0000-0000-000095300000}"/>
    <cellStyle name="Accent4 13" xfId="4391" xr:uid="{00000000-0005-0000-0000-000096300000}"/>
    <cellStyle name="Accent4 15" xfId="4392" xr:uid="{00000000-0005-0000-0000-000097300000}"/>
    <cellStyle name="Accent4 16" xfId="4393" xr:uid="{00000000-0005-0000-0000-000098300000}"/>
    <cellStyle name="Accent4 17" xfId="4394" xr:uid="{00000000-0005-0000-0000-000099300000}"/>
    <cellStyle name="Accent4 3" xfId="4395" xr:uid="{00000000-0005-0000-0000-00009A300000}"/>
    <cellStyle name="Accent4 5" xfId="4396" xr:uid="{00000000-0005-0000-0000-00009B300000}"/>
    <cellStyle name="Accent4 6" xfId="4397" xr:uid="{00000000-0005-0000-0000-00009C300000}"/>
    <cellStyle name="Accent4 7" xfId="4398" xr:uid="{00000000-0005-0000-0000-00009D300000}"/>
    <cellStyle name="Accent4 8" xfId="4399" xr:uid="{00000000-0005-0000-0000-00009E300000}"/>
    <cellStyle name="Accent4 9" xfId="4400" xr:uid="{00000000-0005-0000-0000-00009F300000}"/>
    <cellStyle name="Accent5" xfId="4401" xr:uid="{00000000-0005-0000-0000-0000A0300000}"/>
    <cellStyle name="Accent5 - 20%" xfId="4402" xr:uid="{00000000-0005-0000-0000-0000A1300000}"/>
    <cellStyle name="Accent5 - 40%" xfId="4403" xr:uid="{00000000-0005-0000-0000-0000A2300000}"/>
    <cellStyle name="Accent5 - 60%" xfId="4404" xr:uid="{00000000-0005-0000-0000-0000A3300000}"/>
    <cellStyle name="Accent5 10" xfId="4405" xr:uid="{00000000-0005-0000-0000-0000A4300000}"/>
    <cellStyle name="Accent5 11" xfId="4406" xr:uid="{00000000-0005-0000-0000-0000A5300000}"/>
    <cellStyle name="Accent5 12" xfId="4407" xr:uid="{00000000-0005-0000-0000-0000A6300000}"/>
    <cellStyle name="Accent5 13" xfId="4408" xr:uid="{00000000-0005-0000-0000-0000A7300000}"/>
    <cellStyle name="Accent5 14" xfId="4409" xr:uid="{00000000-0005-0000-0000-0000A8300000}"/>
    <cellStyle name="Accent5 15" xfId="4410" xr:uid="{00000000-0005-0000-0000-0000A9300000}"/>
    <cellStyle name="Accent5 16" xfId="4411" xr:uid="{00000000-0005-0000-0000-0000AA300000}"/>
    <cellStyle name="Accent5 17" xfId="4412" xr:uid="{00000000-0005-0000-0000-0000AB300000}"/>
    <cellStyle name="Accent5 2" xfId="4413" xr:uid="{00000000-0005-0000-0000-0000AC300000}"/>
    <cellStyle name="Accent5 3" xfId="4414" xr:uid="{00000000-0005-0000-0000-0000AD300000}"/>
    <cellStyle name="Accent5 4" xfId="4415" xr:uid="{00000000-0005-0000-0000-0000AE300000}"/>
    <cellStyle name="Accent5 5" xfId="4416" xr:uid="{00000000-0005-0000-0000-0000AF300000}"/>
    <cellStyle name="Accent5 6" xfId="4417" xr:uid="{00000000-0005-0000-0000-0000B0300000}"/>
    <cellStyle name="Accent5 7" xfId="4418" xr:uid="{00000000-0005-0000-0000-0000B1300000}"/>
    <cellStyle name="Accent5 8" xfId="4419" xr:uid="{00000000-0005-0000-0000-0000B2300000}"/>
    <cellStyle name="Accent5 9" xfId="4420" xr:uid="{00000000-0005-0000-0000-0000B3300000}"/>
    <cellStyle name="Accent6" xfId="4421" xr:uid="{00000000-0005-0000-0000-0000B4300000}"/>
    <cellStyle name="Accent6 - 20%" xfId="4422" xr:uid="{00000000-0005-0000-0000-0000B5300000}"/>
    <cellStyle name="Accent6 - 40%" xfId="4423" xr:uid="{00000000-0005-0000-0000-0000B6300000}"/>
    <cellStyle name="Accent6 - 60%" xfId="4424" xr:uid="{00000000-0005-0000-0000-0000B7300000}"/>
    <cellStyle name="Accent6 10" xfId="4425" xr:uid="{00000000-0005-0000-0000-0000B8300000}"/>
    <cellStyle name="Accent6 11" xfId="4426" xr:uid="{00000000-0005-0000-0000-0000B9300000}"/>
    <cellStyle name="Accent6 12" xfId="4427" xr:uid="{00000000-0005-0000-0000-0000BA300000}"/>
    <cellStyle name="Accent6 13" xfId="4428" xr:uid="{00000000-0005-0000-0000-0000BB300000}"/>
    <cellStyle name="Accent6 14" xfId="4429" xr:uid="{00000000-0005-0000-0000-0000BC300000}"/>
    <cellStyle name="Accent6 3" xfId="4430" xr:uid="{00000000-0005-0000-0000-0000BD300000}"/>
    <cellStyle name="Ae" xfId="4431" xr:uid="{00000000-0005-0000-0000-0000BE300000}"/>
    <cellStyle name="Åë_8.1차 전원공사(0808)" xfId="22042" xr:uid="{00000000-0005-0000-0000-0000BF300000}"/>
    <cellStyle name="Ae_사급재료비및운반비" xfId="22043" xr:uid="{00000000-0005-0000-0000-0000C0300000}"/>
    <cellStyle name="Åë_사급재료비및운반비_터빈발전기기초(단가)_1_AC-05옥내기기기초_8.1차 전원공사(0808)" xfId="22044" xr:uid="{00000000-0005-0000-0000-0000C1300000}"/>
    <cellStyle name="Ae_사급재료비및운반비_터빈발전기기초(단가)_1_AC-05옥내기기기초_전기실행_8.1차 전원공사(0808)" xfId="22045" xr:uid="{00000000-0005-0000-0000-0000C2300000}"/>
    <cellStyle name="AeE­ [0]_ºI¼­º°_Ac¹≪E°μ¿ " xfId="22046" xr:uid="{00000000-0005-0000-0000-0000C3300000}"/>
    <cellStyle name="ÅëÈ­ [0]_RESULTS" xfId="22047" xr:uid="{00000000-0005-0000-0000-0000C4300000}"/>
    <cellStyle name="AeE­ [0]_Sheet1_¸i¼¼¼­" xfId="22048" xr:uid="{00000000-0005-0000-0000-0000C5300000}"/>
    <cellStyle name="Aee­ _(성도)P3 VALC 예가CASE2" xfId="22049" xr:uid="{00000000-0005-0000-0000-0000C6300000}"/>
    <cellStyle name="ÅëÈ­_(1.Åä)" xfId="22050" xr:uid="{00000000-0005-0000-0000-0000C7300000}"/>
    <cellStyle name="AeE­_¼o¼o·a¿a¾aC￥_마케팅실" xfId="22051" xr:uid="{00000000-0005-0000-0000-0000C8300000}"/>
    <cellStyle name="ÅëÈ­_¼ö¼ö·á¿ä¾àÇ¥_마케팅총괄본부 주간회의 자료 (12.9) - 1" xfId="22052" xr:uid="{00000000-0005-0000-0000-0000C9300000}"/>
    <cellStyle name="AeE­_¼o¼o·a¿a¾aC￥_자동차영업" xfId="22053" xr:uid="{00000000-0005-0000-0000-0000CA300000}"/>
    <cellStyle name="ÅëÈ­_¹æ¾È2_자동차영업" xfId="22054" xr:uid="{00000000-0005-0000-0000-0000CB300000}"/>
    <cellStyle name="AeE­_95³aAN°y¼o·R " xfId="22055" xr:uid="{00000000-0005-0000-0000-0000CC300000}"/>
    <cellStyle name="ÅëÈ­_Ç° _수익증권-수익성-5-23일" xfId="22056" xr:uid="{00000000-0005-0000-0000-0000CD300000}"/>
    <cellStyle name="Aee¡ⓒ " xfId="4432" xr:uid="{00000000-0005-0000-0000-0000CE300000}"/>
    <cellStyle name="Aee￠r " xfId="4433" xr:uid="{00000000-0005-0000-0000-0000CF300000}"/>
    <cellStyle name="Äþ¸¶ [" xfId="22057" xr:uid="{00000000-0005-0000-0000-0000D0300000}"/>
    <cellStyle name="ÄÞ¸¶ [0]_10¿ù2ÁÖ " xfId="22058" xr:uid="{00000000-0005-0000-0000-0000D1300000}"/>
    <cellStyle name="AÞ¸¶ [0]_C° _수익증권-수익성-5-23일_수시상환오토론만기연장안-8-28" xfId="22059" xr:uid="{00000000-0005-0000-0000-0000D2300000}"/>
    <cellStyle name="ÄÞ¸¶ [0]_ÇÒºÎ project" xfId="22060" xr:uid="{00000000-0005-0000-0000-0000D3300000}"/>
    <cellStyle name="AÞ¸¶_(type)AN°y" xfId="22061" xr:uid="{00000000-0005-0000-0000-0000D4300000}"/>
    <cellStyle name="ÄÞ¸¶_¹æ¾È2_자동차영업팀" xfId="22062" xr:uid="{00000000-0005-0000-0000-0000D5300000}"/>
    <cellStyle name="AÞ¸¶_C° _수익증권-수익성-5-23일" xfId="22063" xr:uid="{00000000-0005-0000-0000-0000D6300000}"/>
    <cellStyle name="Bad 6" xfId="4434" xr:uid="{00000000-0005-0000-0000-0000D7300000}"/>
    <cellStyle name="C_사급재료비및운반비_8.1차 전원공사(0808)" xfId="22066" xr:uid="{00000000-0005-0000-0000-0000DA300000}"/>
    <cellStyle name="C_터빈발전기기초(단가)_8.1차 전원공사(0808)" xfId="22067" xr:uid="{00000000-0005-0000-0000-0000DB300000}"/>
    <cellStyle name="C¡erereria " xfId="4435" xr:uid="{00000000-0005-0000-0000-0000DC300000}"/>
    <cellStyle name="C¡ÍA¨ª_¡¾aA¨ª1X_1-1¡Æ¢®¥ì¢¯A©÷ " xfId="22068" xr:uid="{00000000-0005-0000-0000-0000DD300000}"/>
    <cellStyle name="C¡IA¨ª_03 _1-1¡Æ￠®￥i￠?Aⓒ÷ " xfId="22069" xr:uid="{00000000-0005-0000-0000-0000DE300000}"/>
    <cellStyle name="C¡ÍA¨ª_Ay¡ÆeC¡Í(2¢¯u) " xfId="22070" xr:uid="{00000000-0005-0000-0000-0000DF300000}"/>
    <cellStyle name="Ç¥ÁØ_(%)ºñ¸ñ±ººÐ·ùÇ¥" xfId="4436" xr:uid="{00000000-0005-0000-0000-0000E0300000}"/>
    <cellStyle name="C￥AØ_≫c¾÷ºIº° AN°e " xfId="4437" xr:uid="{00000000-0005-0000-0000-0000E1300000}"/>
    <cellStyle name="Ç¥ÁØ_°­´ç (2)_광명견적대비1010" xfId="4438" xr:uid="{00000000-0005-0000-0000-0000E2300000}"/>
    <cellStyle name="C￥AØ_°­´c (2)_금광" xfId="4439" xr:uid="{00000000-0005-0000-0000-0000E3300000}"/>
    <cellStyle name="Ç¥ÁØ_¾÷Á¾º° " xfId="22071" xr:uid="{00000000-0005-0000-0000-0000E4300000}"/>
    <cellStyle name="C￥AØ_¾÷A¾º° _물량,정산(대갑-송부) 5" xfId="22072" xr:uid="{00000000-0005-0000-0000-0000E5300000}"/>
    <cellStyle name="Ç¥ÁØ_¾÷Á¾º° _물량,정산(대갑-송부) 5" xfId="22073" xr:uid="{00000000-0005-0000-0000-0000E6300000}"/>
    <cellStyle name="C￥AØ_¾÷A¾º° _전체(M,U동) 견적서(0202)제출" xfId="22074" xr:uid="{00000000-0005-0000-0000-0000E7300000}"/>
    <cellStyle name="Ç¥ÁØ_¾÷Á¾º° _전체(M,U동) 견적서(0202)제출" xfId="22075" xr:uid="{00000000-0005-0000-0000-0000E8300000}"/>
    <cellStyle name="C￥AØ_¾÷A¾º° _전체(M,U동) 견적서(0202)제출 5" xfId="22076" xr:uid="{00000000-0005-0000-0000-0000E9300000}"/>
    <cellStyle name="Ç¥ÁØ_¹®Á¦Á¡ " xfId="22077" xr:uid="{00000000-0005-0000-0000-0000EA300000}"/>
    <cellStyle name="C￥AØ_12¿u " xfId="22078" xr:uid="{00000000-0005-0000-0000-0000EB300000}"/>
    <cellStyle name="Ç¥ÁØ_¹æ¾È2" xfId="22079" xr:uid="{00000000-0005-0000-0000-0000EC300000}"/>
    <cellStyle name="C￥AØ_5-1±¤°i _01)평촌그라테아가실행내역(2003.02.10~)" xfId="4440" xr:uid="{00000000-0005-0000-0000-0000ED300000}"/>
    <cellStyle name="Ç¥ÁØ_96ÅõÀÚ½ÇÀû _89동pfc 3" xfId="22080" xr:uid="{00000000-0005-0000-0000-0000EE300000}"/>
    <cellStyle name="C￥AØ_96AoAU½CAu _89동pfc 5" xfId="22081" xr:uid="{00000000-0005-0000-0000-0000EF300000}"/>
    <cellStyle name="Ç¥ÁØ_96ÅõÀÚ½ÇÀû _89동pfc 5" xfId="22082" xr:uid="{00000000-0005-0000-0000-0000F0300000}"/>
    <cellStyle name="C￥AØ_96AoAU½CAu _Book2" xfId="22083" xr:uid="{00000000-0005-0000-0000-0000F1300000}"/>
    <cellStyle name="Ç¥ÁØ_96ÅõÀÚ½ÇÀû _Book2" xfId="22084" xr:uid="{00000000-0005-0000-0000-0000F2300000}"/>
    <cellStyle name="C￥AØ_96AoAU½CAu _Book5 2" xfId="22085" xr:uid="{00000000-0005-0000-0000-0000F3300000}"/>
    <cellStyle name="Ç¥ÁØ_96ÅõÀÚ½ÇÀû _Book5 3" xfId="22086" xr:uid="{00000000-0005-0000-0000-0000F4300000}"/>
    <cellStyle name="C￥AØ_96AoAU½CAu _Book5 5" xfId="22087" xr:uid="{00000000-0005-0000-0000-0000F5300000}"/>
    <cellStyle name="Ç¥ÁØ_96ÅõÀÚ½ÇÀû _Book5 5" xfId="22088" xr:uid="{00000000-0005-0000-0000-0000F6300000}"/>
    <cellStyle name="C￥AØ_96AoAU½CAu _F-PJT FRP 예가 내역서" xfId="22089" xr:uid="{00000000-0005-0000-0000-0000F7300000}"/>
    <cellStyle name="Ç¥ÁØ_96ÅõÀÚ½ÇÀû _F-PJT FRP 예가 내역서" xfId="22090" xr:uid="{00000000-0005-0000-0000-0000F8300000}"/>
    <cellStyle name="C￥AØ_96AoAU½CAu _대갑 견적서" xfId="22091" xr:uid="{00000000-0005-0000-0000-0000F9300000}"/>
    <cellStyle name="Ç¥ÁØ_96ÅõÀÚ½ÇÀû _대갑 견적서 2" xfId="22092" xr:uid="{00000000-0005-0000-0000-0000FA300000}"/>
    <cellStyle name="C￥AØ_96AoAU½CAu _대갑 견적서 3" xfId="22093" xr:uid="{00000000-0005-0000-0000-0000FB300000}"/>
    <cellStyle name="Ç¥ÁØ_96ÅõÀÚ½ÇÀû _대갑 견적서 3" xfId="22094" xr:uid="{00000000-0005-0000-0000-0000FC300000}"/>
    <cellStyle name="C￥AØ_96AoAU½CAu _대갑 견적서 4" xfId="22095" xr:uid="{00000000-0005-0000-0000-0000FD300000}"/>
    <cellStyle name="Ç¥ÁØ_96ÅõÀÚ½ÇÀû _대갑 견적서 4" xfId="22096" xr:uid="{00000000-0005-0000-0000-0000FE300000}"/>
    <cellStyle name="C￥AØ_96AoAU½CAu _물량,정산(대갑-송부)" xfId="22097" xr:uid="{00000000-0005-0000-0000-0000FF300000}"/>
    <cellStyle name="Ç¥ÁØ_96ÅõÀÚ½ÇÀû _물량,정산(대갑-송부)" xfId="22098" xr:uid="{00000000-0005-0000-0000-000000310000}"/>
    <cellStyle name="C￥AØ_96AoAU½CAu _물량,정산(대갑-송부) 2" xfId="22099" xr:uid="{00000000-0005-0000-0000-000001310000}"/>
    <cellStyle name="Ç¥ÁØ_96ÅõÀÚ½ÇÀû _물량,정산(대갑-송부) 2" xfId="22100" xr:uid="{00000000-0005-0000-0000-000002310000}"/>
    <cellStyle name="C￥AØ_96AoAU½CAu _물량,정산(대갑-송부) 3" xfId="22101" xr:uid="{00000000-0005-0000-0000-000003310000}"/>
    <cellStyle name="Ç¥ÁØ_96ÅõÀÚ½ÇÀû _물량,정산(대갑-송부) 4" xfId="22102" xr:uid="{00000000-0005-0000-0000-000004310000}"/>
    <cellStyle name="C￥AØ_96AoAU½CAu _물량,정산(대갑-송부) 5" xfId="22103" xr:uid="{00000000-0005-0000-0000-000005310000}"/>
    <cellStyle name="Ç¥ÁØ_96ÅõÀÚ½ÇÀû _물량,정산(대갑-송부) 5" xfId="22104" xr:uid="{00000000-0005-0000-0000-000006310000}"/>
    <cellStyle name="C￥AØ_96AoAU½CAu _전체(M,U동) 견적서(0202)제출" xfId="22105" xr:uid="{00000000-0005-0000-0000-000007310000}"/>
    <cellStyle name="Ç¥ÁØ_96ÅõÀÚ½ÇÀû _전체(M,U동) 견적서(0202)제출" xfId="22106" xr:uid="{00000000-0005-0000-0000-000008310000}"/>
    <cellStyle name="C￥AØ_96AoAU½CAu _전체(M,U동) 견적서(0202)제출 3" xfId="22107" xr:uid="{00000000-0005-0000-0000-000009310000}"/>
    <cellStyle name="Ç¥ÁØ_96ÅõÀÚ½ÇÀû _전체(M,U동) 견적서(0202)제출 3" xfId="22108" xr:uid="{00000000-0005-0000-0000-00000A310000}"/>
    <cellStyle name="C￥AØ_96AoAU½CAu _전체(M,U동) 견적서(0202)제출 4" xfId="22109" xr:uid="{00000000-0005-0000-0000-00000B310000}"/>
    <cellStyle name="Ç¥ÁØ_96ÅõÀÚ½ÇÀû _전체(M,U동) 견적서(0202)제출 4" xfId="22110" xr:uid="{00000000-0005-0000-0000-00000C310000}"/>
    <cellStyle name="C￥AØ_96AoAU½CAu _전체(M,U동) 견적서(0202)제출 5" xfId="22111" xr:uid="{00000000-0005-0000-0000-00000D310000}"/>
    <cellStyle name="Ç¥ÁØ_96ÅõÀÚ½ÇÀû _전체(M,U동) 견적서(0202)제출 5" xfId="22112" xr:uid="{00000000-0005-0000-0000-00000E310000}"/>
    <cellStyle name="C￥AØ_96AßA¤(±aE¹½C) _LG-PHILIPS LCD P4(실변10차,UT,HOOKUP,본사검토,01,09,24)" xfId="22113" xr:uid="{00000000-0005-0000-0000-00000F310000}"/>
    <cellStyle name="Ç¥ÁØ_Á¦Á¶¿ø°¡ " xfId="22114" xr:uid="{00000000-0005-0000-0000-000010310000}"/>
    <cellStyle name="C￥AØ_A¤≫eº¸°i(ºnAO°￡)¾c½A" xfId="22115" xr:uid="{00000000-0005-0000-0000-000011310000}"/>
    <cellStyle name="Ç¥ÁØ_Àç°í°ü¸® " xfId="22116" xr:uid="{00000000-0005-0000-0000-000012310000}"/>
    <cellStyle name="C￥AØ_ArbiteC°AC" xfId="22117" xr:uid="{00000000-0005-0000-0000-000013310000}"/>
    <cellStyle name="Ç¥ÁØ_Áý°èÇ¥(2¿ù) _계열사현황" xfId="22118" xr:uid="{00000000-0005-0000-0000-000014310000}"/>
    <cellStyle name="C￥AØ_Ay°eC￥(2¿u) _조직도(당진현장)" xfId="22119" xr:uid="{00000000-0005-0000-0000-000015310000}"/>
    <cellStyle name="Ç¥ÁØ_Ç° _I.판관비추정치와 실적치를 대입시 수익성 비교" xfId="22120" xr:uid="{00000000-0005-0000-0000-000016310000}"/>
    <cellStyle name="C￥AØ_CoAo¹yAI °A¾×¿ⓒ½A " xfId="22121" xr:uid="{00000000-0005-0000-0000-000017310000}"/>
    <cellStyle name="Ç¥ÁØ_laroux_1_2003.4월 연체현황 보고자료(현대카드)" xfId="22122" xr:uid="{00000000-0005-0000-0000-000018310000}"/>
    <cellStyle name="C￥AØ_laroux_4" xfId="22123" xr:uid="{00000000-0005-0000-0000-000019310000}"/>
    <cellStyle name="Ç¥ÁØ_laroux_4" xfId="22124" xr:uid="{00000000-0005-0000-0000-00001A310000}"/>
    <cellStyle name="C￥AØ_ºn¿e±aAØ" xfId="22125" xr:uid="{00000000-0005-0000-0000-00001B310000}"/>
    <cellStyle name="Ç¥ÁØ_Sheet1_¿µ¾÷ÇöÈ² " xfId="22126" xr:uid="{00000000-0005-0000-0000-00001C310000}"/>
    <cellStyle name="C￥AØ_Sheet1_Ay°eC￥(2¿u) _0310추정손익" xfId="22127" xr:uid="{00000000-0005-0000-0000-00001D310000}"/>
    <cellStyle name="Calc Currency (0)" xfId="4441" xr:uid="{00000000-0005-0000-0000-00001E310000}"/>
    <cellStyle name="Calc Currency (0) 2" xfId="4442" xr:uid="{00000000-0005-0000-0000-00001F310000}"/>
    <cellStyle name="Calc Currency (2)" xfId="4443" xr:uid="{00000000-0005-0000-0000-000020310000}"/>
    <cellStyle name="Calc Percent (1)" xfId="4444" xr:uid="{00000000-0005-0000-0000-000021310000}"/>
    <cellStyle name="Calc Units (1)" xfId="4445" xr:uid="{00000000-0005-0000-0000-000022310000}"/>
    <cellStyle name="Calculation 12" xfId="4446" xr:uid="{00000000-0005-0000-0000-000023310000}"/>
    <cellStyle name="Calculation 14" xfId="4447" xr:uid="{00000000-0005-0000-0000-000024310000}"/>
    <cellStyle name="Calculation 14 4" xfId="4448" xr:uid="{00000000-0005-0000-0000-000025310000}"/>
    <cellStyle name="Calculation 4" xfId="4449" xr:uid="{00000000-0005-0000-0000-000026310000}"/>
    <cellStyle name="Calculation 9" xfId="4450" xr:uid="{00000000-0005-0000-0000-000027310000}"/>
    <cellStyle name="category" xfId="4451" xr:uid="{00000000-0005-0000-0000-000028310000}"/>
    <cellStyle name="category 2" xfId="4452" xr:uid="{00000000-0005-0000-0000-000029310000}"/>
    <cellStyle name="Check Cell 10" xfId="4453" xr:uid="{00000000-0005-0000-0000-00002A310000}"/>
    <cellStyle name="Check Cell 12" xfId="4454" xr:uid="{00000000-0005-0000-0000-00002B310000}"/>
    <cellStyle name="Check Cell 7" xfId="4455" xr:uid="{00000000-0005-0000-0000-00002C310000}"/>
    <cellStyle name="CIAIÆU¸μAⓒ" xfId="4456" xr:uid="{00000000-0005-0000-0000-00002D310000}"/>
    <cellStyle name="CMH/대 3" xfId="4457" xr:uid="{00000000-0005-0000-0000-00002E310000}"/>
    <cellStyle name="CMM/대 4" xfId="4458" xr:uid="{00000000-0005-0000-0000-00002F310000}"/>
    <cellStyle name="ÇÕ»ê" xfId="4459" xr:uid="{00000000-0005-0000-0000-000030310000}"/>
    <cellStyle name="Co≫" xfId="4460" xr:uid="{00000000-0005-0000-0000-000031310000}"/>
    <cellStyle name="Comma  - Style3" xfId="22128" xr:uid="{00000000-0005-0000-0000-000032310000}"/>
    <cellStyle name="Comma [0] 2" xfId="4461" xr:uid="{00000000-0005-0000-0000-000033310000}"/>
    <cellStyle name="Comma [0] 2 2" xfId="4462" xr:uid="{00000000-0005-0000-0000-000034310000}"/>
    <cellStyle name="Comma [0] 4" xfId="4463" xr:uid="{00000000-0005-0000-0000-000035310000}"/>
    <cellStyle name="Comma [00]" xfId="4464" xr:uid="{00000000-0005-0000-0000-000036310000}"/>
    <cellStyle name="Comma 12" xfId="4465" xr:uid="{00000000-0005-0000-0000-000037310000}"/>
    <cellStyle name="Comma 13" xfId="4466" xr:uid="{00000000-0005-0000-0000-000038310000}"/>
    <cellStyle name="Comma 4" xfId="4467" xr:uid="{00000000-0005-0000-0000-000039310000}"/>
    <cellStyle name="Comma 5" xfId="4468" xr:uid="{00000000-0005-0000-0000-00003A310000}"/>
    <cellStyle name="Comma 8" xfId="4469" xr:uid="{00000000-0005-0000-0000-00003B310000}"/>
    <cellStyle name="comma zerodec 3" xfId="4470" xr:uid="{00000000-0005-0000-0000-00003C310000}"/>
    <cellStyle name="Comma0 2" xfId="4471" xr:uid="{00000000-0005-0000-0000-00003D310000}"/>
    <cellStyle name="Comma1" xfId="4472" xr:uid="{00000000-0005-0000-0000-00003E310000}"/>
    <cellStyle name="Comma4" xfId="4473" xr:uid="{00000000-0005-0000-0000-00003F310000}"/>
    <cellStyle name="Comm뼬_E&amp;ONW2" xfId="4474" xr:uid="{00000000-0005-0000-0000-000040310000}"/>
    <cellStyle name="Curr" xfId="22129" xr:uid="{00000000-0005-0000-0000-000041310000}"/>
    <cellStyle name="Curren?_x0012_퐀_x0017_?" xfId="4475" xr:uid="{00000000-0005-0000-0000-000042310000}"/>
    <cellStyle name="Currency (0)" xfId="22130" xr:uid="{00000000-0005-0000-0000-000043310000}"/>
    <cellStyle name="Currency (2)" xfId="22131" xr:uid="{00000000-0005-0000-0000-000044310000}"/>
    <cellStyle name="Currency [0] 3" xfId="4476" xr:uid="{00000000-0005-0000-0000-000045310000}"/>
    <cellStyle name="Currency [0]შQ3 FY96_재고관리 _2000년 인원운용 계획" xfId="22132" xr:uid="{00000000-0005-0000-0000-000046310000}"/>
    <cellStyle name="Currency 10" xfId="4477" xr:uid="{00000000-0005-0000-0000-000047310000}"/>
    <cellStyle name="Currency 12" xfId="4478" xr:uid="{00000000-0005-0000-0000-000048310000}"/>
    <cellStyle name="Currency 13" xfId="4479" xr:uid="{00000000-0005-0000-0000-000049310000}"/>
    <cellStyle name="Currency 3" xfId="4480" xr:uid="{00000000-0005-0000-0000-00004A310000}"/>
    <cellStyle name="Currency 4" xfId="4481" xr:uid="{00000000-0005-0000-0000-00004B310000}"/>
    <cellStyle name="Currency 5" xfId="4482" xr:uid="{00000000-0005-0000-0000-00004C310000}"/>
    <cellStyle name="Currency 6" xfId="4483" xr:uid="{00000000-0005-0000-0000-00004D310000}"/>
    <cellStyle name="Currency 7" xfId="4484" xr:uid="{00000000-0005-0000-0000-00004E310000}"/>
    <cellStyle name="Currency 8" xfId="4485" xr:uid="{00000000-0005-0000-0000-00004F310000}"/>
    <cellStyle name="Currency 9" xfId="4486" xr:uid="{00000000-0005-0000-0000-000050310000}"/>
    <cellStyle name="currency-$" xfId="4487" xr:uid="{00000000-0005-0000-0000-000051310000}"/>
    <cellStyle name="currency-$ 2" xfId="4488" xr:uid="{00000000-0005-0000-0000-000052310000}"/>
    <cellStyle name="currency-$ 3" xfId="4489" xr:uid="{00000000-0005-0000-0000-000053310000}"/>
    <cellStyle name="currency-$ 4" xfId="4490" xr:uid="{00000000-0005-0000-0000-000054310000}"/>
    <cellStyle name="Currency_ " xfId="22133" xr:uid="{00000000-0005-0000-0000-000055310000}"/>
    <cellStyle name="Currency0" xfId="4491" xr:uid="{00000000-0005-0000-0000-000056310000}"/>
    <cellStyle name="Currency0 3" xfId="4492" xr:uid="{00000000-0005-0000-0000-000057310000}"/>
    <cellStyle name="Currency1 2" xfId="4493" xr:uid="{00000000-0005-0000-0000-000058310000}"/>
    <cellStyle name="Date 2" xfId="4494" xr:uid="{00000000-0005-0000-0000-000059310000}"/>
    <cellStyle name="Date Short" xfId="4495" xr:uid="{00000000-0005-0000-0000-00005A310000}"/>
    <cellStyle name="Date-Time" xfId="22134" xr:uid="{00000000-0005-0000-0000-00005B310000}"/>
    <cellStyle name="DateType" xfId="22135" xr:uid="{00000000-0005-0000-0000-00005C310000}"/>
    <cellStyle name="Datum" xfId="22136" xr:uid="{00000000-0005-0000-0000-00005D310000}"/>
    <cellStyle name="Dezimal [0]_Ausdruck RUND (D)" xfId="4496" xr:uid="{00000000-0005-0000-0000-00005E310000}"/>
    <cellStyle name="Dollar (zero dec)" xfId="4497" xr:uid="{00000000-0005-0000-0000-00005F310000}"/>
    <cellStyle name="Dollar (zero dec) 2" xfId="4498" xr:uid="{00000000-0005-0000-0000-000060310000}"/>
    <cellStyle name="Double Accounting" xfId="4499" xr:uid="{00000000-0005-0000-0000-000061310000}"/>
    <cellStyle name="E­æo±" xfId="4500" xr:uid="{00000000-0005-0000-0000-000062310000}"/>
    <cellStyle name="È­Æó±âÈ£" xfId="4501" xr:uid="{00000000-0005-0000-0000-000063310000}"/>
    <cellStyle name="È­Æó±âÈ£0" xfId="4502" xr:uid="{00000000-0005-0000-0000-000064310000}"/>
    <cellStyle name="Emphasis 1" xfId="4503" xr:uid="{00000000-0005-0000-0000-000065310000}"/>
    <cellStyle name="Emphasis 2" xfId="4504" xr:uid="{00000000-0005-0000-0000-000066310000}"/>
    <cellStyle name="Emphasis 3" xfId="4505" xr:uid="{00000000-0005-0000-0000-000067310000}"/>
    <cellStyle name="Enter Currency (0)" xfId="4506" xr:uid="{00000000-0005-0000-0000-000068310000}"/>
    <cellStyle name="Enter Units (1)" xfId="4507" xr:uid="{00000000-0005-0000-0000-000069310000}"/>
    <cellStyle name="Entered" xfId="4508" xr:uid="{00000000-0005-0000-0000-00006A310000}"/>
    <cellStyle name="Euro 3" xfId="4509" xr:uid="{00000000-0005-0000-0000-00006B310000}"/>
    <cellStyle name="Explanatory Text" xfId="4510" xr:uid="{00000000-0005-0000-0000-00006C310000}"/>
    <cellStyle name="Explanatory Text 10" xfId="4511" xr:uid="{00000000-0005-0000-0000-00006D310000}"/>
    <cellStyle name="Explanatory Text 11" xfId="4512" xr:uid="{00000000-0005-0000-0000-00006E310000}"/>
    <cellStyle name="Explanatory Text 12" xfId="4513" xr:uid="{00000000-0005-0000-0000-00006F310000}"/>
    <cellStyle name="Explanatory Text 13" xfId="4514" xr:uid="{00000000-0005-0000-0000-000070310000}"/>
    <cellStyle name="Explanatory Text 14" xfId="4515" xr:uid="{00000000-0005-0000-0000-000071310000}"/>
    <cellStyle name="Explanatory Text 2" xfId="4516" xr:uid="{00000000-0005-0000-0000-000072310000}"/>
    <cellStyle name="Explanatory Text 3" xfId="4517" xr:uid="{00000000-0005-0000-0000-000073310000}"/>
    <cellStyle name="Explanatory Text 5" xfId="4518" xr:uid="{00000000-0005-0000-0000-000074310000}"/>
    <cellStyle name="Explanatory Text 6" xfId="4519" xr:uid="{00000000-0005-0000-0000-000075310000}"/>
    <cellStyle name="Explanatory Text 7" xfId="4520" xr:uid="{00000000-0005-0000-0000-000076310000}"/>
    <cellStyle name="Explanatory Text 9" xfId="4521" xr:uid="{00000000-0005-0000-0000-000077310000}"/>
    <cellStyle name="F2" xfId="4522" xr:uid="{00000000-0005-0000-0000-000078310000}"/>
    <cellStyle name="F3" xfId="4523" xr:uid="{00000000-0005-0000-0000-000079310000}"/>
    <cellStyle name="F4" xfId="4524" xr:uid="{00000000-0005-0000-0000-00007A310000}"/>
    <cellStyle name="F8" xfId="4525" xr:uid="{00000000-0005-0000-0000-00007B310000}"/>
    <cellStyle name="Fixed" xfId="4526" xr:uid="{00000000-0005-0000-0000-00007C310000}"/>
    <cellStyle name="Fixed 2" xfId="4527" xr:uid="{00000000-0005-0000-0000-00007D310000}"/>
    <cellStyle name="Fixed 3" xfId="4528" xr:uid="{00000000-0005-0000-0000-00007E310000}"/>
    <cellStyle name="Followed Hyperlink" xfId="4529" xr:uid="{00000000-0005-0000-0000-00007F310000}"/>
    <cellStyle name="Followed Hyperlink 2" xfId="4530" xr:uid="{00000000-0005-0000-0000-000080310000}"/>
    <cellStyle name="Followed Hyperlink_A" xfId="4531" xr:uid="{00000000-0005-0000-0000-000081310000}"/>
    <cellStyle name="Good" xfId="4532" xr:uid="{00000000-0005-0000-0000-000082310000}"/>
    <cellStyle name="Good 12" xfId="4533" xr:uid="{00000000-0005-0000-0000-000083310000}"/>
    <cellStyle name="Good 13" xfId="4534" xr:uid="{00000000-0005-0000-0000-000084310000}"/>
    <cellStyle name="Good 14" xfId="4535" xr:uid="{00000000-0005-0000-0000-000085310000}"/>
    <cellStyle name="Good 2" xfId="4536" xr:uid="{00000000-0005-0000-0000-000086310000}"/>
    <cellStyle name="Good 3" xfId="4537" xr:uid="{00000000-0005-0000-0000-000087310000}"/>
    <cellStyle name="Good 4" xfId="4538" xr:uid="{00000000-0005-0000-0000-000088310000}"/>
    <cellStyle name="Good 5" xfId="4539" xr:uid="{00000000-0005-0000-0000-000089310000}"/>
    <cellStyle name="Good 6" xfId="4540" xr:uid="{00000000-0005-0000-0000-00008A310000}"/>
    <cellStyle name="Good 8" xfId="4541" xr:uid="{00000000-0005-0000-0000-00008B310000}"/>
    <cellStyle name="Good 9" xfId="4542" xr:uid="{00000000-0005-0000-0000-00008C310000}"/>
    <cellStyle name="Grey" xfId="4543" xr:uid="{00000000-0005-0000-0000-00008D310000}"/>
    <cellStyle name="Grey 2" xfId="4544" xr:uid="{00000000-0005-0000-0000-00008E310000}"/>
    <cellStyle name="Grey 3" xfId="4545" xr:uid="{00000000-0005-0000-0000-00008F310000}"/>
    <cellStyle name="HEADER" xfId="4546" xr:uid="{00000000-0005-0000-0000-000090310000}"/>
    <cellStyle name="HEADER 2" xfId="4547" xr:uid="{00000000-0005-0000-0000-000091310000}"/>
    <cellStyle name="HEADER 3" xfId="4548" xr:uid="{00000000-0005-0000-0000-000092310000}"/>
    <cellStyle name="Header1" xfId="4549" xr:uid="{00000000-0005-0000-0000-000093310000}"/>
    <cellStyle name="Header1 2" xfId="4550" xr:uid="{00000000-0005-0000-0000-000094310000}"/>
    <cellStyle name="Header1 3" xfId="4551" xr:uid="{00000000-0005-0000-0000-000095310000}"/>
    <cellStyle name="Header1 4" xfId="4552" xr:uid="{00000000-0005-0000-0000-000096310000}"/>
    <cellStyle name="Header2" xfId="4553" xr:uid="{00000000-0005-0000-0000-000097310000}"/>
    <cellStyle name="Header2 3" xfId="4554" xr:uid="{00000000-0005-0000-0000-000098310000}"/>
    <cellStyle name="Header2 4" xfId="4555" xr:uid="{00000000-0005-0000-0000-000099310000}"/>
    <cellStyle name="Header2 4 2" xfId="4556" xr:uid="{00000000-0005-0000-0000-00009A310000}"/>
    <cellStyle name="Header2 4 4" xfId="4557" xr:uid="{00000000-0005-0000-0000-00009B310000}"/>
    <cellStyle name="Heading 1 13" xfId="4558" xr:uid="{00000000-0005-0000-0000-00009C310000}"/>
    <cellStyle name="Heading 1 3" xfId="4559" xr:uid="{00000000-0005-0000-0000-00009D310000}"/>
    <cellStyle name="Heading 1 9" xfId="4560" xr:uid="{00000000-0005-0000-0000-00009E310000}"/>
    <cellStyle name="Heading 2 10" xfId="4561" xr:uid="{00000000-0005-0000-0000-00009F310000}"/>
    <cellStyle name="Heading 2 14" xfId="4562" xr:uid="{00000000-0005-0000-0000-0000A0310000}"/>
    <cellStyle name="Heading 2 5" xfId="4563" xr:uid="{00000000-0005-0000-0000-0000A1310000}"/>
    <cellStyle name="Heading 2 6" xfId="4564" xr:uid="{00000000-0005-0000-0000-0000A2310000}"/>
    <cellStyle name="Heading 2 8" xfId="4565" xr:uid="{00000000-0005-0000-0000-0000A3310000}"/>
    <cellStyle name="Heading 3" xfId="4566" xr:uid="{00000000-0005-0000-0000-0000A4310000}"/>
    <cellStyle name="Heading 3 14" xfId="4567" xr:uid="{00000000-0005-0000-0000-0000A5310000}"/>
    <cellStyle name="Heading 3 2" xfId="4568" xr:uid="{00000000-0005-0000-0000-0000A6310000}"/>
    <cellStyle name="Heading 3 3" xfId="4569" xr:uid="{00000000-0005-0000-0000-0000A7310000}"/>
    <cellStyle name="Heading 3 6" xfId="4570" xr:uid="{00000000-0005-0000-0000-0000A8310000}"/>
    <cellStyle name="Heading 3 8" xfId="4571" xr:uid="{00000000-0005-0000-0000-0000A9310000}"/>
    <cellStyle name="Heading 4 10" xfId="4572" xr:uid="{00000000-0005-0000-0000-0000AA310000}"/>
    <cellStyle name="Heading 4 11" xfId="4573" xr:uid="{00000000-0005-0000-0000-0000AB310000}"/>
    <cellStyle name="Heading 4 12" xfId="4574" xr:uid="{00000000-0005-0000-0000-0000AC310000}"/>
    <cellStyle name="Heading 4 13" xfId="4575" xr:uid="{00000000-0005-0000-0000-0000AD310000}"/>
    <cellStyle name="Heading 4 2" xfId="4576" xr:uid="{00000000-0005-0000-0000-0000AE310000}"/>
    <cellStyle name="Heading 4 7" xfId="4577" xr:uid="{00000000-0005-0000-0000-0000AF310000}"/>
    <cellStyle name="Heading 4 8" xfId="4578" xr:uid="{00000000-0005-0000-0000-0000B0310000}"/>
    <cellStyle name="Heading 4 9" xfId="4579" xr:uid="{00000000-0005-0000-0000-0000B1310000}"/>
    <cellStyle name="Heading1" xfId="4580" xr:uid="{00000000-0005-0000-0000-0000B2310000}"/>
    <cellStyle name="Heading1 2" xfId="4581" xr:uid="{00000000-0005-0000-0000-0000B3310000}"/>
    <cellStyle name="Heading2" xfId="4582" xr:uid="{00000000-0005-0000-0000-0000B4310000}"/>
    <cellStyle name="Heading2 2" xfId="4583" xr:uid="{00000000-0005-0000-0000-0000B5310000}"/>
    <cellStyle name="HeadingS" xfId="4584" xr:uid="{00000000-0005-0000-0000-0000B6310000}"/>
    <cellStyle name="HIGHLIGHT" xfId="4585" xr:uid="{00000000-0005-0000-0000-0000B7310000}"/>
    <cellStyle name="Hyperlink" xfId="4586" xr:uid="{00000000-0005-0000-0000-0000B8310000}"/>
    <cellStyle name="Input [yellow] 2 2" xfId="4587" xr:uid="{00000000-0005-0000-0000-0000B9310000}"/>
    <cellStyle name="Input [yellow] 2 4" xfId="4588" xr:uid="{00000000-0005-0000-0000-0000BA310000}"/>
    <cellStyle name="Input [yellow] 3" xfId="4589" xr:uid="{00000000-0005-0000-0000-0000BB310000}"/>
    <cellStyle name="Input [yellow] 3 2" xfId="4590" xr:uid="{00000000-0005-0000-0000-0000BC310000}"/>
    <cellStyle name="Input [yellow] 3 3" xfId="4591" xr:uid="{00000000-0005-0000-0000-0000BD310000}"/>
    <cellStyle name="Input [yellow] 3 4" xfId="4592" xr:uid="{00000000-0005-0000-0000-0000BE310000}"/>
    <cellStyle name="Input 10" xfId="4593" xr:uid="{00000000-0005-0000-0000-0000BF310000}"/>
    <cellStyle name="Input 11" xfId="4594" xr:uid="{00000000-0005-0000-0000-0000C0310000}"/>
    <cellStyle name="Input 12" xfId="4595" xr:uid="{00000000-0005-0000-0000-0000C1310000}"/>
    <cellStyle name="Input 14 3" xfId="4596" xr:uid="{00000000-0005-0000-0000-0000C2310000}"/>
    <cellStyle name="Input 15 3" xfId="4597" xr:uid="{00000000-0005-0000-0000-0000C3310000}"/>
    <cellStyle name="Input 16 2" xfId="4598" xr:uid="{00000000-0005-0000-0000-0000C4310000}"/>
    <cellStyle name="Input 16 4" xfId="4599" xr:uid="{00000000-0005-0000-0000-0000C5310000}"/>
    <cellStyle name="Input 17" xfId="4600" xr:uid="{00000000-0005-0000-0000-0000C6310000}"/>
    <cellStyle name="Input 4" xfId="4601" xr:uid="{00000000-0005-0000-0000-0000C7310000}"/>
    <cellStyle name="Input 6" xfId="4602" xr:uid="{00000000-0005-0000-0000-0000C8310000}"/>
    <cellStyle name="Input 8" xfId="4603" xr:uid="{00000000-0005-0000-0000-0000C9310000}"/>
    <cellStyle name="Input 9" xfId="4604" xr:uid="{00000000-0005-0000-0000-0000CA310000}"/>
    <cellStyle name="kg/h" xfId="4605" xr:uid="{00000000-0005-0000-0000-0000CB310000}"/>
    <cellStyle name="kg/h/대 4" xfId="4606" xr:uid="{00000000-0005-0000-0000-0000CC310000}"/>
    <cellStyle name="kg/대 2" xfId="4607" xr:uid="{00000000-0005-0000-0000-0000CD310000}"/>
    <cellStyle name="kg/대 3" xfId="4608" xr:uid="{00000000-0005-0000-0000-0000CE310000}"/>
    <cellStyle name="KW/대" xfId="4609" xr:uid="{00000000-0005-0000-0000-0000CF310000}"/>
    <cellStyle name="KW/대 2" xfId="4610" xr:uid="{00000000-0005-0000-0000-0000D0310000}"/>
    <cellStyle name="KW/대 4" xfId="4611" xr:uid="{00000000-0005-0000-0000-0000D1310000}"/>
    <cellStyle name="Link Currency (2)" xfId="4612" xr:uid="{00000000-0005-0000-0000-0000D2310000}"/>
    <cellStyle name="Link Units (0)" xfId="4613" xr:uid="{00000000-0005-0000-0000-0000D3310000}"/>
    <cellStyle name="Link Units (2)" xfId="4614" xr:uid="{00000000-0005-0000-0000-0000D4310000}"/>
    <cellStyle name="Linked Cell 12" xfId="4615" xr:uid="{00000000-0005-0000-0000-0000D5310000}"/>
    <cellStyle name="Linked Cell 2" xfId="4616" xr:uid="{00000000-0005-0000-0000-0000D6310000}"/>
    <cellStyle name="Linked Cell 3" xfId="4617" xr:uid="{00000000-0005-0000-0000-0000D7310000}"/>
    <cellStyle name="Linked Cell 4" xfId="4618" xr:uid="{00000000-0005-0000-0000-0000D8310000}"/>
    <cellStyle name="Linked Cell 5" xfId="4619" xr:uid="{00000000-0005-0000-0000-0000D9310000}"/>
    <cellStyle name="Linked Cell 6" xfId="4620" xr:uid="{00000000-0005-0000-0000-0000DA310000}"/>
    <cellStyle name="Linked Cell 7" xfId="4621" xr:uid="{00000000-0005-0000-0000-0000DB310000}"/>
    <cellStyle name="Linked Cell 8" xfId="4622" xr:uid="{00000000-0005-0000-0000-0000DC310000}"/>
    <cellStyle name="Linked Cell 9" xfId="4623" xr:uid="{00000000-0005-0000-0000-0000DD310000}"/>
    <cellStyle name="m" xfId="4624" xr:uid="{00000000-0005-0000-0000-0000DE310000}"/>
    <cellStyle name="m_00)표지" xfId="4625" xr:uid="{00000000-0005-0000-0000-0000DF310000}"/>
    <cellStyle name="m_01)보일러_도장 설계변경(20031007)_tank" xfId="4626" xr:uid="{00000000-0005-0000-0000-0000E0310000}"/>
    <cellStyle name="m_02)터빈발전기_도장 설계변경(20031007)_tank" xfId="4627" xr:uid="{00000000-0005-0000-0000-0000E1310000}"/>
    <cellStyle name="m_04)냉각수계통_MC06집계표" xfId="4628" xr:uid="{00000000-0005-0000-0000-0000E2310000}"/>
    <cellStyle name="m_04)냉각수계통_MC06집계표_공용1차정산변경" xfId="4629" xr:uid="{00000000-0005-0000-0000-0000E3310000}"/>
    <cellStyle name="m_04)냉각수계통_MC06집계표_공용1차정산변경(ESC반영_사정)_1" xfId="4630" xr:uid="{00000000-0005-0000-0000-0000E4310000}"/>
    <cellStyle name="m_04)냉각수계통_MC06집계표_공용1차정산변경(ESC반영_사정)_감사_사택_재산출-1_공사설계서(MC-10)-소화설비(060623_kopec)" xfId="4631" xr:uid="{00000000-0005-0000-0000-0000E5310000}"/>
    <cellStyle name="m_04)냉각수계통_MC06집계표_공용1차정산변경(ESC반영_사정)_공사설계서(MC-10)-소화설비(060623_kopec)" xfId="4632" xr:uid="{00000000-0005-0000-0000-0000E6310000}"/>
    <cellStyle name="m_04)냉각수계통_MC06집계표_공용1차정산변경(ESC반영_사정111)" xfId="4633" xr:uid="{00000000-0005-0000-0000-0000E7310000}"/>
    <cellStyle name="m_04)냉각수계통_MC06집계표_공용1차정산변경(ESC반영_사정111)_공사설계서(MC-10)-소화설비(060623_kopec)" xfId="4634" xr:uid="{00000000-0005-0000-0000-0000E8310000}"/>
    <cellStyle name="m_04)냉각수계통_MC06집계표_공용1차정산변경(최종서류_김근필)-1_공사설계서(MC-10)-소화설비(060623_kopec)" xfId="4635" xr:uid="{00000000-0005-0000-0000-0000E9310000}"/>
    <cellStyle name="m_04)냉각수계통_MC06집계표_공용1차정산변경(최종서류_소송대비)_공사설계서(MC-10)-소화설비(060623_kopec)" xfId="4636" xr:uid="{00000000-0005-0000-0000-0000EA310000}"/>
    <cellStyle name="m_04)냉각수계통_MC06집계표_공용1차정산변경-밸브수정" xfId="4637" xr:uid="{00000000-0005-0000-0000-0000EB310000}"/>
    <cellStyle name="m_04)냉각수계통_MC06집계표_내역_공사설계서(MC-10)-소화설비(060623_kopec)" xfId="4638" xr:uid="{00000000-0005-0000-0000-0000EC310000}"/>
    <cellStyle name="m_04)냉각수계통_MC06집계표_내역~~_공사설계서(MC-10)-소화설비(060623_kopec)" xfId="4639" xr:uid="{00000000-0005-0000-0000-0000ED310000}"/>
    <cellStyle name="m_04)냉각수계통_Tank 도장설계변경면적(031127)" xfId="4640" xr:uid="{00000000-0005-0000-0000-0000EE310000}"/>
    <cellStyle name="m_04)냉각수계통_Tank 도장설계변경면적(031127)_공사설계서(MC-10)-소화설비(060623_kopec)" xfId="4641" xr:uid="{00000000-0005-0000-0000-0000EF310000}"/>
    <cellStyle name="m_04)냉각수계통_Tank 도장설계변경면적(031127)_공용1차정산변경(ESC반영_사정)_1_공사설계서(MC-10)-소화설비(060623_kopec)" xfId="4642" xr:uid="{00000000-0005-0000-0000-0000F0310000}"/>
    <cellStyle name="m_04)냉각수계통_Tank 도장설계변경면적(031127)_공용1차정산변경(ESC반영_사정)_감사_사택_재산출-1" xfId="4643" xr:uid="{00000000-0005-0000-0000-0000F1310000}"/>
    <cellStyle name="m_04)냉각수계통_Tank 도장설계변경면적(031127)_공용1차정산변경(ESC반영_사정)_감사_사택_재산출-1_공사설계서(MC-10)-소화설비(060623_kopec)" xfId="4644" xr:uid="{00000000-0005-0000-0000-0000F2310000}"/>
    <cellStyle name="m_04)냉각수계통_Tank 도장설계변경면적(031127)_공용1차정산변경(ESC반영_사정)_공사설계서(MC-10)-소화설비(060623_kopec)" xfId="4645" xr:uid="{00000000-0005-0000-0000-0000F3310000}"/>
    <cellStyle name="m_04)냉각수계통_Tank 도장설계변경면적(031127)_공용1차정산변경(ESC반영_사정111)" xfId="4646" xr:uid="{00000000-0005-0000-0000-0000F4310000}"/>
    <cellStyle name="m_04)냉각수계통_Tank 도장설계변경면적(031127)_공용1차정산변경(ESC반영_사정111)_공사설계서(MC-10)-소화설비(060623_kopec)" xfId="4647" xr:uid="{00000000-0005-0000-0000-0000F5310000}"/>
    <cellStyle name="m_04)냉각수계통_Tank 도장설계변경면적(031127)_공용1차정산변경(최종서류_김근필)-1" xfId="4648" xr:uid="{00000000-0005-0000-0000-0000F6310000}"/>
    <cellStyle name="m_04)냉각수계통_Tank 도장설계변경면적(031127)_공용1차정산변경(최종서류_김근필)-1_공사설계서(MC-10)-소화설비(060623_kopec)" xfId="4649" xr:uid="{00000000-0005-0000-0000-0000F7310000}"/>
    <cellStyle name="m_04)냉각수계통_Tank 도장설계변경면적(031127)_공용1차정산변경(최종서류_소송대비)" xfId="4650" xr:uid="{00000000-0005-0000-0000-0000F8310000}"/>
    <cellStyle name="m_04)냉각수계통_Tank 도장설계변경면적(031127)_공용1차정산변경(최종서류_소송대비)_공사설계서(MC-10)-소화설비(060623_kopec)" xfId="4651" xr:uid="{00000000-0005-0000-0000-0000F9310000}"/>
    <cellStyle name="m_04)냉각수계통_Tank 도장설계변경면적(031127)_공용1차정산변경_공사설계서(MC-10)-소화설비(060623_kopec)" xfId="4652" xr:uid="{00000000-0005-0000-0000-0000FA310000}"/>
    <cellStyle name="m_04)냉각수계통_Tank 도장설계변경면적(031127)_공용1차정산변경-밸브수정" xfId="4653" xr:uid="{00000000-0005-0000-0000-0000FB310000}"/>
    <cellStyle name="m_04)냉각수계통_Tank 도장설계변경면적(031127)_공용1차정산변경-밸브수정_공사설계서(MC-10)-소화설비(060623_kopec)" xfId="4654" xr:uid="{00000000-0005-0000-0000-0000FC310000}"/>
    <cellStyle name="m_04)냉각수계통_Tank 도장설계변경면적(031127)_내역" xfId="4655" xr:uid="{00000000-0005-0000-0000-0000FD310000}"/>
    <cellStyle name="m_04)냉각수계통_Tank 도장설계변경면적(031127)_내역~~" xfId="4656" xr:uid="{00000000-0005-0000-0000-0000FE310000}"/>
    <cellStyle name="m_04)냉각수계통_공사설계서(MC-10)-소화설비(060623_kopec)" xfId="4657" xr:uid="{00000000-0005-0000-0000-0000FF310000}"/>
    <cellStyle name="m_04)냉각수계통_공사설계서(MC-10)-소화설비(060624_kopec)" xfId="4658" xr:uid="{00000000-0005-0000-0000-000000320000}"/>
    <cellStyle name="m_04)냉각수계통_공용1차도급내역(변경)_020910" xfId="4659" xr:uid="{00000000-0005-0000-0000-000001320000}"/>
    <cellStyle name="m_04)냉각수계통_공용1차도급내역(변경)_020910_MC06집계표_공용1차정산변경" xfId="4660" xr:uid="{00000000-0005-0000-0000-000002320000}"/>
    <cellStyle name="m_04)냉각수계통_공용1차도급내역(변경)_020910_MC06집계표_공용1차정산변경(ESC반영_사정)_1" xfId="4661" xr:uid="{00000000-0005-0000-0000-000003320000}"/>
    <cellStyle name="m_04)냉각수계통_공용1차도급내역(변경)_020910_MC06집계표_공용1차정산변경(ESC반영_사정)_감사_사택_재산출-1" xfId="4662" xr:uid="{00000000-0005-0000-0000-000004320000}"/>
    <cellStyle name="m_04)냉각수계통_공용1차도급내역(변경)_020910_MC06집계표_공용1차정산변경(ESC반영_사정)_공사설계서(MC-10)-소화설비(060623_kopec)" xfId="4663" xr:uid="{00000000-0005-0000-0000-000005320000}"/>
    <cellStyle name="m_04)냉각수계통_공용1차도급내역(변경)_020910_MC06집계표_공용1차정산변경(ESC반영_사정)_공사설계서(MC-10)-소화설비(060624_kopec)" xfId="4664" xr:uid="{00000000-0005-0000-0000-000006320000}"/>
    <cellStyle name="m_04)냉각수계통_공용1차도급내역(변경)_020910_MC06집계표_공용1차정산변경(ESC반영_사정111)" xfId="4665" xr:uid="{00000000-0005-0000-0000-000007320000}"/>
    <cellStyle name="m_04)냉각수계통_공용1차도급내역(변경)_020910_MC06집계표_공용1차정산변경(ESC반영_사정111)_공사설계서(MC-10)-소화설비(060623_kopec)" xfId="4666" xr:uid="{00000000-0005-0000-0000-000008320000}"/>
    <cellStyle name="m_04)냉각수계통_공용1차도급내역(변경)_020910_MC06집계표_공용1차정산변경(최종서류_김근필)-1" xfId="4667" xr:uid="{00000000-0005-0000-0000-000009320000}"/>
    <cellStyle name="m_04)냉각수계통_공용1차도급내역(변경)_020910_MC06집계표_공용1차정산변경(최종서류_김근필)-1_공사설계서(MC-10)-소화설비(060623_kopec)" xfId="4668" xr:uid="{00000000-0005-0000-0000-00000A320000}"/>
    <cellStyle name="m_04)냉각수계통_공용1차도급내역(변경)_020910_MC06집계표_공용1차정산변경(최종서류_김근필)-1_공사설계서(MC-10)-소화설비(060624_kopec)" xfId="4669" xr:uid="{00000000-0005-0000-0000-00000B320000}"/>
    <cellStyle name="m_04)냉각수계통_공용1차도급내역(변경)_020910_MC06집계표_공용1차정산변경(최종서류_소송대비)" xfId="4670" xr:uid="{00000000-0005-0000-0000-00000C320000}"/>
    <cellStyle name="m_04)냉각수계통_공용1차도급내역(변경)_020910_MC06집계표_공용1차정산변경(최종서류_소송대비)_공사설계서(MC-10)-소화설비(060623_kopec)" xfId="4671" xr:uid="{00000000-0005-0000-0000-00000D320000}"/>
    <cellStyle name="m_04)냉각수계통_공용1차도급내역(변경)_020910_MC06집계표_공용1차정산변경(최종서류_소송대비)_공사설계서(MC-10)-소화설비(060624_kopec)" xfId="4672" xr:uid="{00000000-0005-0000-0000-00000E320000}"/>
    <cellStyle name="m_04)냉각수계통_공용1차도급내역(변경)_020910_MC06집계표_공용1차정산변경_공사설계서(MC-10)-소화설비(060624_kopec)" xfId="4673" xr:uid="{00000000-0005-0000-0000-00000F320000}"/>
    <cellStyle name="m_04)냉각수계통_공용1차도급내역(변경)_020910_MC06집계표_공용1차정산변경-밸브수정" xfId="4674" xr:uid="{00000000-0005-0000-0000-000010320000}"/>
    <cellStyle name="m_04)냉각수계통_공용1차도급내역(변경)_020910_MC06집계표_공용1차정산변경-밸브수정_공사설계서(MC-10)-소화설비(060623_kopec)" xfId="4675" xr:uid="{00000000-0005-0000-0000-000011320000}"/>
    <cellStyle name="m_04)냉각수계통_공용1차도급내역(변경)_020910_MC06집계표_내역" xfId="4676" xr:uid="{00000000-0005-0000-0000-000012320000}"/>
    <cellStyle name="m_04)냉각수계통_공용1차도급내역(변경)_020910_MC06집계표_내역_공사설계서(MC-10)-소화설비(060623_kopec)" xfId="4677" xr:uid="{00000000-0005-0000-0000-000013320000}"/>
    <cellStyle name="m_04)냉각수계통_공용1차도급내역(변경)_020910_MC06집계표_내역~~" xfId="4678" xr:uid="{00000000-0005-0000-0000-000014320000}"/>
    <cellStyle name="m_04)냉각수계통_공용1차도급내역(변경)_020910_MC06집계표_내역~~_공사설계서(MC-10)-소화설비(060623_kopec)" xfId="4679" xr:uid="{00000000-0005-0000-0000-000015320000}"/>
    <cellStyle name="m_04)냉각수계통_공용1차도급내역(변경)_020910_공사설계서(MC-10)-소화설비(060623_kopec)" xfId="4680" xr:uid="{00000000-0005-0000-0000-000016320000}"/>
    <cellStyle name="m_04)냉각수계통_공용1차도급내역(변경)_020910_공사설계서(MC-10)-소화설비(060624_kopec)" xfId="4681" xr:uid="{00000000-0005-0000-0000-000017320000}"/>
    <cellStyle name="m_04)냉각수계통_공용1차도급내역(변경)_020910_공용1차정산변경" xfId="4682" xr:uid="{00000000-0005-0000-0000-000018320000}"/>
    <cellStyle name="m_04)냉각수계통_공용1차도급내역(변경)_020910_공용1차정산변경(ESC반영_사정)" xfId="4683" xr:uid="{00000000-0005-0000-0000-000019320000}"/>
    <cellStyle name="m_04)냉각수계통_공용1차도급내역(변경)_020910_공용1차정산변경(ESC반영_사정)_1" xfId="4684" xr:uid="{00000000-0005-0000-0000-00001A320000}"/>
    <cellStyle name="m_04)냉각수계통_공용1차도급내역(변경)_020910_공용1차정산변경(ESC반영_사정)_1_공사설계서(MC-10)-소화설비(060623_kopec)" xfId="4685" xr:uid="{00000000-0005-0000-0000-00001B320000}"/>
    <cellStyle name="m_04)냉각수계통_공용1차도급내역(변경)_020910_공용1차정산변경(ESC반영_사정)_1_공사설계서(MC-10)-소화설비(060624_kopec)" xfId="4686" xr:uid="{00000000-0005-0000-0000-00001C320000}"/>
    <cellStyle name="m_04)냉각수계통_공용1차도급내역(변경)_020910_공용1차정산변경(ESC반영_사정)_감사_사택_재산출-1" xfId="4687" xr:uid="{00000000-0005-0000-0000-00001D320000}"/>
    <cellStyle name="m_04)냉각수계통_공용1차도급내역(변경)_020910_공용1차정산변경(ESC반영_사정)_감사_사택_재산출-1_공사설계서(MC-10)-소화설비(060623_kopec)" xfId="4688" xr:uid="{00000000-0005-0000-0000-00001E320000}"/>
    <cellStyle name="m_04)냉각수계통_공용1차도급내역(변경)_020910_공용1차정산변경(ESC반영_사정)_감사_사택_재산출-1_공사설계서(MC-10)-소화설비(060624_kopec)" xfId="4689" xr:uid="{00000000-0005-0000-0000-00001F320000}"/>
    <cellStyle name="m_04)냉각수계통_공용1차도급내역(변경)_020910_공용1차정산변경(ESC반영_사정)_공사설계서(MC-10)-소화설비(060623_kopec)" xfId="4690" xr:uid="{00000000-0005-0000-0000-000020320000}"/>
    <cellStyle name="m_04)냉각수계통_공용1차도급내역(변경)_020910_공용1차정산변경(ESC반영_사정)_공사설계서(MC-10)-소화설비(060624_kopec)" xfId="4691" xr:uid="{00000000-0005-0000-0000-000021320000}"/>
    <cellStyle name="m_04)냉각수계통_공용1차도급내역(변경)_020910_공용1차정산변경(ESC반영_사정111)_공사설계서(MC-10)-소화설비(060623_kopec)" xfId="4692" xr:uid="{00000000-0005-0000-0000-000022320000}"/>
    <cellStyle name="m_04)냉각수계통_공용1차도급내역(변경)_020910_공용1차정산변경(최종서류_김근필)-1" xfId="4693" xr:uid="{00000000-0005-0000-0000-000023320000}"/>
    <cellStyle name="m_04)냉각수계통_공용1차도급내역(변경)_020910_공용1차정산변경(최종서류_김근필)-1_공사설계서(MC-10)-소화설비(060624_kopec)" xfId="4694" xr:uid="{00000000-0005-0000-0000-000024320000}"/>
    <cellStyle name="m_04)냉각수계통_공용1차도급내역(변경)_020910_공용1차정산변경(최종서류_소송대비)_공사설계서(MC-10)-소화설비(060623_kopec)" xfId="4695" xr:uid="{00000000-0005-0000-0000-000025320000}"/>
    <cellStyle name="m_04)냉각수계통_공용1차도급내역(변경)_020910_공용1차정산변경(최종서류_소송대비)_공사설계서(MC-10)-소화설비(060624_kopec)" xfId="4696" xr:uid="{00000000-0005-0000-0000-000026320000}"/>
    <cellStyle name="m_04)냉각수계통_공용1차도급내역(변경)_020910_공용1차정산변경_공사설계서(MC-10)-소화설비(060623_kopec)" xfId="4697" xr:uid="{00000000-0005-0000-0000-000027320000}"/>
    <cellStyle name="m_04)냉각수계통_공용1차도급내역(변경)_020910_공용1차정산변경_공사설계서(MC-10)-소화설비(060624_kopec)" xfId="4698" xr:uid="{00000000-0005-0000-0000-000028320000}"/>
    <cellStyle name="m_04)냉각수계통_공용1차도급내역(변경)_020910_공용1차정산변경-밸브수정" xfId="4699" xr:uid="{00000000-0005-0000-0000-000029320000}"/>
    <cellStyle name="m_04)냉각수계통_공용1차도급내역(변경)_020910_공용1차정산변경-밸브수정_공사설계서(MC-10)-소화설비(060623_kopec)" xfId="4700" xr:uid="{00000000-0005-0000-0000-00002A320000}"/>
    <cellStyle name="m_04)냉각수계통_공용1차도급내역(변경)_020910_공용1차정산변경-밸브수정_공사설계서(MC-10)-소화설비(060624_kopec)" xfId="4701" xr:uid="{00000000-0005-0000-0000-00002B320000}"/>
    <cellStyle name="m_04)냉각수계통_공용1차도급내역(변경)_020910_내역" xfId="4702" xr:uid="{00000000-0005-0000-0000-00002C320000}"/>
    <cellStyle name="m_04)냉각수계통_공용1차도급내역(변경)_020910_내역_공사설계서(MC-10)-소화설비(060623_kopec)" xfId="4703" xr:uid="{00000000-0005-0000-0000-00002D320000}"/>
    <cellStyle name="m_04)냉각수계통_공용1차도급내역(변경)_020910_내역_공사설계서(MC-10)-소화설비(060624_kopec)" xfId="4704" xr:uid="{00000000-0005-0000-0000-00002E320000}"/>
    <cellStyle name="m_04)냉각수계통_공용1차도급내역(변경)_020910_내역~~" xfId="4705" xr:uid="{00000000-0005-0000-0000-00002F320000}"/>
    <cellStyle name="m_04)냉각수계통_공용1차도급내역(변경)_020910_내역~~_공사설계서(MC-10)-소화설비(060623_kopec)" xfId="4706" xr:uid="{00000000-0005-0000-0000-000030320000}"/>
    <cellStyle name="m_04)냉각수계통_공용1차도급내역(변경)_020910_내역~~_공사설계서(MC-10)-소화설비(060624_kopec)" xfId="4707" xr:uid="{00000000-0005-0000-0000-000031320000}"/>
    <cellStyle name="m_04)냉각수계통_공용1차도급내역(변경)_MC06집계표" xfId="4708" xr:uid="{00000000-0005-0000-0000-000032320000}"/>
    <cellStyle name="m_04)냉각수계통_공용1차도급내역(변경)_MC06집계표_공사설계서(MC-10)-소화설비(060623_kopec)" xfId="4709" xr:uid="{00000000-0005-0000-0000-000033320000}"/>
    <cellStyle name="m_04)냉각수계통_공용1차도급내역(변경)_MC06집계표_공용1차정산변경" xfId="4710" xr:uid="{00000000-0005-0000-0000-000034320000}"/>
    <cellStyle name="m_04)냉각수계통_공용1차도급내역(변경)_MC06집계표_공용1차정산변경(ESC반영_사정)" xfId="4711" xr:uid="{00000000-0005-0000-0000-000035320000}"/>
    <cellStyle name="m_04)냉각수계통_공용1차도급내역(변경)_MC06집계표_공용1차정산변경(ESC반영_사정)_1" xfId="4712" xr:uid="{00000000-0005-0000-0000-000036320000}"/>
    <cellStyle name="m_04)냉각수계통_공용1차도급내역(변경)_MC06집계표_공용1차정산변경(ESC반영_사정)_1_공사설계서(MC-10)-소화설비(060623_kopec)" xfId="4713" xr:uid="{00000000-0005-0000-0000-000037320000}"/>
    <cellStyle name="m_04)냉각수계통_공용1차도급내역(변경)_MC06집계표_공용1차정산변경(ESC반영_사정)_감사_사택_재산출-1" xfId="4714" xr:uid="{00000000-0005-0000-0000-000038320000}"/>
    <cellStyle name="m_04)냉각수계통_공용1차도급내역(변경)_MC06집계표_공용1차정산변경(ESC반영_사정)_감사_사택_재산출-1_공사설계서(MC-10)-소화설비(060623_kopec)" xfId="4715" xr:uid="{00000000-0005-0000-0000-000039320000}"/>
    <cellStyle name="m_04)냉각수계통_공용1차도급내역(변경)_MC06집계표_공용1차정산변경(ESC반영_사정)_공사설계서(MC-10)-소화설비(060623_kopec)" xfId="4716" xr:uid="{00000000-0005-0000-0000-00003A320000}"/>
    <cellStyle name="m_04)냉각수계통_공용1차도급내역(변경)_MC06집계표_공용1차정산변경(ESC반영_사정111)" xfId="4717" xr:uid="{00000000-0005-0000-0000-00003B320000}"/>
    <cellStyle name="m_04)냉각수계통_공용1차도급내역(변경)_MC06집계표_공용1차정산변경(ESC반영_사정111)_공사설계서(MC-10)-소화설비(060623_kopec)" xfId="4718" xr:uid="{00000000-0005-0000-0000-00003C320000}"/>
    <cellStyle name="m_04)냉각수계통_공용1차도급내역(변경)_MC06집계표_공용1차정산변경(최종서류_김근필)-1" xfId="4719" xr:uid="{00000000-0005-0000-0000-00003D320000}"/>
    <cellStyle name="m_04)냉각수계통_공용1차도급내역(변경)_MC06집계표_공용1차정산변경(최종서류_김근필)-1_공사설계서(MC-10)-소화설비(060623_kopec)" xfId="4720" xr:uid="{00000000-0005-0000-0000-00003E320000}"/>
    <cellStyle name="m_04)냉각수계통_공용1차도급내역(변경)_MC06집계표_공용1차정산변경(최종서류_소송대비)" xfId="4721" xr:uid="{00000000-0005-0000-0000-00003F320000}"/>
    <cellStyle name="m_04)냉각수계통_공용1차도급내역(변경)_MC06집계표_공용1차정산변경(최종서류_소송대비)_공사설계서(MC-10)-소화설비(060623_kopec)" xfId="4722" xr:uid="{00000000-0005-0000-0000-000040320000}"/>
    <cellStyle name="m_04)냉각수계통_공용1차도급내역(변경)_MC06집계표_공용1차정산변경_공사설계서(MC-10)-소화설비(060623_kopec)" xfId="4723" xr:uid="{00000000-0005-0000-0000-000041320000}"/>
    <cellStyle name="m_04)냉각수계통_공용1차도급내역(변경)_MC06집계표_공용1차정산변경-밸브수정" xfId="4724" xr:uid="{00000000-0005-0000-0000-000042320000}"/>
    <cellStyle name="m_04)냉각수계통_공용1차도급내역(변경)_MC06집계표_공용1차정산변경-밸브수정_공사설계서(MC-10)-소화설비(060623_kopec)" xfId="4725" xr:uid="{00000000-0005-0000-0000-000043320000}"/>
    <cellStyle name="m_04)냉각수계통_공용1차도급내역(변경)_MC06집계표_내역" xfId="4726" xr:uid="{00000000-0005-0000-0000-000044320000}"/>
    <cellStyle name="m_04)냉각수계통_공용1차도급내역(변경)_MC06집계표_내역_공사설계서(MC-10)-소화설비(060623_kopec)" xfId="4727" xr:uid="{00000000-0005-0000-0000-000045320000}"/>
    <cellStyle name="m_04)냉각수계통_공용1차도급내역(변경)_MC06집계표_내역~~" xfId="4728" xr:uid="{00000000-0005-0000-0000-000046320000}"/>
    <cellStyle name="m_04)냉각수계통_공용1차도급내역(변경)_MC06집계표_내역~~_공사설계서(MC-10)-소화설비(060623_kopec)" xfId="4729" xr:uid="{00000000-0005-0000-0000-000047320000}"/>
    <cellStyle name="m_04)냉각수계통_공용1차도급내역(변경)_공사설계서(MC-10)-소화설비(060623_kopec)" xfId="4730" xr:uid="{00000000-0005-0000-0000-000048320000}"/>
    <cellStyle name="m_04)냉각수계통_공용1차도급내역(변경)_공사설계서(MC-10)-소화설비(060624_kopec)" xfId="4731" xr:uid="{00000000-0005-0000-0000-000049320000}"/>
    <cellStyle name="m_04)냉각수계통_공용1차도급내역(변경)_공용1차정산변경" xfId="4732" xr:uid="{00000000-0005-0000-0000-00004A320000}"/>
    <cellStyle name="m_04)냉각수계통_공용1차도급내역(변경)_공용1차정산변경(ESC반영_사정)" xfId="4733" xr:uid="{00000000-0005-0000-0000-00004B320000}"/>
    <cellStyle name="m_04)냉각수계통_공용1차도급내역(변경)_공용1차정산변경(ESC반영_사정)_1" xfId="4734" xr:uid="{00000000-0005-0000-0000-00004C320000}"/>
    <cellStyle name="m_04)냉각수계통_공용1차도급내역(변경)_공용1차정산변경(ESC반영_사정)_1_공사설계서(MC-10)-소화설비(060623_kopec)" xfId="4735" xr:uid="{00000000-0005-0000-0000-00004D320000}"/>
    <cellStyle name="m_04)냉각수계통_공용1차도급내역(변경)_공용1차정산변경(ESC반영_사정)_감사_사택_재산출-1" xfId="4736" xr:uid="{00000000-0005-0000-0000-00004E320000}"/>
    <cellStyle name="m_04)냉각수계통_공용1차도급내역(변경)_공용1차정산변경(ESC반영_사정)_감사_사택_재산출-1_공사설계서(MC-10)-소화설비(060623_kopec)" xfId="4737" xr:uid="{00000000-0005-0000-0000-00004F320000}"/>
    <cellStyle name="m_04)냉각수계통_공용1차도급내역(변경)_공용1차정산변경(ESC반영_사정)_공사설계서(MC-10)-소화설비(060623_kopec)" xfId="4738" xr:uid="{00000000-0005-0000-0000-000050320000}"/>
    <cellStyle name="m_04)냉각수계통_공용1차도급내역(변경)_공용1차정산변경(ESC반영_사정111)" xfId="4739" xr:uid="{00000000-0005-0000-0000-000051320000}"/>
    <cellStyle name="m_04)냉각수계통_공용1차도급내역(변경)_공용1차정산변경(ESC반영_사정111)_공사설계서(MC-10)-소화설비(060623_kopec)" xfId="4740" xr:uid="{00000000-0005-0000-0000-000052320000}"/>
    <cellStyle name="m_04)냉각수계통_공용1차도급내역(변경)_공용1차정산변경(최종서류_김근필)-1" xfId="4741" xr:uid="{00000000-0005-0000-0000-000053320000}"/>
    <cellStyle name="m_04)냉각수계통_공용1차도급내역(변경)_공용1차정산변경(최종서류_김근필)-1_공사설계서(MC-10)-소화설비(060623_kopec)" xfId="4742" xr:uid="{00000000-0005-0000-0000-000054320000}"/>
    <cellStyle name="m_04)냉각수계통_공용1차도급내역(변경)_공용1차정산변경(최종서류_소송대비)" xfId="4743" xr:uid="{00000000-0005-0000-0000-000055320000}"/>
    <cellStyle name="m_04)냉각수계통_공용1차도급내역(변경)_공용1차정산변경(최종서류_소송대비)_공사설계서(MC-10)-소화설비(060623_kopec)" xfId="4744" xr:uid="{00000000-0005-0000-0000-000056320000}"/>
    <cellStyle name="m_04)냉각수계통_공용1차도급내역(변경)_공용1차정산변경_공사설계서(MC-10)-소화설비(060623_kopec)" xfId="4745" xr:uid="{00000000-0005-0000-0000-000057320000}"/>
    <cellStyle name="m_04)냉각수계통_공용1차도급내역(변경)_공용1차정산변경-밸브수정" xfId="4746" xr:uid="{00000000-0005-0000-0000-000058320000}"/>
    <cellStyle name="m_04)냉각수계통_공용1차도급내역(변경)_공용1차정산변경-밸브수정_공사설계서(MC-10)-소화설비(060623_kopec)" xfId="4747" xr:uid="{00000000-0005-0000-0000-000059320000}"/>
    <cellStyle name="m_04)냉각수계통_공용1차도급내역(변경)_내역" xfId="4748" xr:uid="{00000000-0005-0000-0000-00005A320000}"/>
    <cellStyle name="m_04)냉각수계통_공용1차도급내역(변경)_내역_공사설계서(MC-10)-소화설비(060623_kopec)" xfId="4749" xr:uid="{00000000-0005-0000-0000-00005B320000}"/>
    <cellStyle name="m_04)냉각수계통_공용1차도급내역(변경)_내역~~" xfId="4750" xr:uid="{00000000-0005-0000-0000-00005C320000}"/>
    <cellStyle name="m_04)냉각수계통_공용1차도급내역(변경)_내역~~_공사설계서(MC-10)-소화설비(060623_kopec)" xfId="4751" xr:uid="{00000000-0005-0000-0000-00005D320000}"/>
    <cellStyle name="m_04)냉각수계통_공용1차정산변경" xfId="4752" xr:uid="{00000000-0005-0000-0000-00005E320000}"/>
    <cellStyle name="m_04)냉각수계통_공용1차정산변경(ESC반영_사정)" xfId="4753" xr:uid="{00000000-0005-0000-0000-00005F320000}"/>
    <cellStyle name="m_04)냉각수계통_공용1차정산변경(ESC반영_사정)_1" xfId="4754" xr:uid="{00000000-0005-0000-0000-000060320000}"/>
    <cellStyle name="m_04)냉각수계통_공용1차정산변경(ESC반영_사정)_1_공사설계서(MC-10)-소화설비(060623_kopec)" xfId="4755" xr:uid="{00000000-0005-0000-0000-000061320000}"/>
    <cellStyle name="m_04)냉각수계통_공용1차정산변경(ESC반영_사정)_감사_사택_재산출-1" xfId="4756" xr:uid="{00000000-0005-0000-0000-000062320000}"/>
    <cellStyle name="m_04)냉각수계통_공용1차정산변경(ESC반영_사정)_감사_사택_재산출-1_공사설계서(MC-10)-소화설비(060623_kopec)" xfId="4757" xr:uid="{00000000-0005-0000-0000-000063320000}"/>
    <cellStyle name="m_04)냉각수계통_공용1차정산변경(ESC반영_사정)_공사설계서(MC-10)-소화설비(060623_kopec)" xfId="4758" xr:uid="{00000000-0005-0000-0000-000064320000}"/>
    <cellStyle name="m_04)냉각수계통_공용1차정산변경(ESC반영_사정111)" xfId="4759" xr:uid="{00000000-0005-0000-0000-000065320000}"/>
    <cellStyle name="m_04)냉각수계통_공용1차정산변경(ESC반영_사정111)_공사설계서(MC-10)-소화설비(060623_kopec)" xfId="4760" xr:uid="{00000000-0005-0000-0000-000066320000}"/>
    <cellStyle name="m_04)냉각수계통_공용1차정산변경(최종서류_김근필)-1" xfId="4761" xr:uid="{00000000-0005-0000-0000-000067320000}"/>
    <cellStyle name="m_04)냉각수계통_공용1차정산변경(최종서류_김근필)-1_공사설계서(MC-10)-소화설비(060623_kopec)" xfId="4762" xr:uid="{00000000-0005-0000-0000-000068320000}"/>
    <cellStyle name="m_04)냉각수계통_공용1차정산변경(최종서류_소송대비)" xfId="4763" xr:uid="{00000000-0005-0000-0000-000069320000}"/>
    <cellStyle name="m_04)냉각수계통_공용1차정산변경(최종서류_소송대비)_공사설계서(MC-10)-소화설비(060623_kopec)" xfId="4764" xr:uid="{00000000-0005-0000-0000-00006A320000}"/>
    <cellStyle name="m_04)냉각수계통_공용1차정산변경_공사설계서(MC-10)-소화설비(060623_kopec)" xfId="4765" xr:uid="{00000000-0005-0000-0000-00006B320000}"/>
    <cellStyle name="m_04)냉각수계통_공용1차정산변경-밸브수정" xfId="4766" xr:uid="{00000000-0005-0000-0000-00006C320000}"/>
    <cellStyle name="m_04)냉각수계통_공용1차정산변경-밸브수정_공사설계서(MC-10)-소화설비(060623_kopec)" xfId="4767" xr:uid="{00000000-0005-0000-0000-00006D320000}"/>
    <cellStyle name="m_04)냉각수계통_공용2차" xfId="4768" xr:uid="{00000000-0005-0000-0000-00006E320000}"/>
    <cellStyle name="m_04)냉각수계통_공용2차_MC06집계표" xfId="4769" xr:uid="{00000000-0005-0000-0000-00006F320000}"/>
    <cellStyle name="m_04)냉각수계통_공용2차_MC06집계표_공사설계서(MC-10)-소화설비(060623_kopec)" xfId="4770" xr:uid="{00000000-0005-0000-0000-000070320000}"/>
    <cellStyle name="m_04)냉각수계통_공용2차_MC06집계표_공용1차정산변경" xfId="4771" xr:uid="{00000000-0005-0000-0000-000071320000}"/>
    <cellStyle name="m_04)냉각수계통_공용2차_MC06집계표_공용1차정산변경(ESC반영_사정)" xfId="4772" xr:uid="{00000000-0005-0000-0000-000072320000}"/>
    <cellStyle name="m_04)냉각수계통_공용2차_MC06집계표_공용1차정산변경(ESC반영_사정)_1" xfId="4773" xr:uid="{00000000-0005-0000-0000-000073320000}"/>
    <cellStyle name="m_04)냉각수계통_공용2차_MC06집계표_공용1차정산변경(ESC반영_사정)_1_공사설계서(MC-10)-소화설비(060623_kopec)" xfId="4774" xr:uid="{00000000-0005-0000-0000-000074320000}"/>
    <cellStyle name="m_04)냉각수계통_공용2차_MC06집계표_공용1차정산변경(ESC반영_사정)_감사_사택_재산출-1" xfId="4775" xr:uid="{00000000-0005-0000-0000-000075320000}"/>
    <cellStyle name="m_04)냉각수계통_공용2차_MC06집계표_공용1차정산변경(ESC반영_사정)_감사_사택_재산출-1_공사설계서(MC-10)-소화설비(060623_kopec)" xfId="4776" xr:uid="{00000000-0005-0000-0000-000076320000}"/>
    <cellStyle name="m_04)냉각수계통_공용2차_MC06집계표_공용1차정산변경(ESC반영_사정)_공사설계서(MC-10)-소화설비(060623_kopec)" xfId="4777" xr:uid="{00000000-0005-0000-0000-000077320000}"/>
    <cellStyle name="m_04)냉각수계통_공용2차_MC06집계표_공용1차정산변경(ESC반영_사정111)" xfId="4778" xr:uid="{00000000-0005-0000-0000-000078320000}"/>
    <cellStyle name="m_04)냉각수계통_공용2차_MC06집계표_공용1차정산변경(ESC반영_사정111)_공사설계서(MC-10)-소화설비(060623_kopec)" xfId="4779" xr:uid="{00000000-0005-0000-0000-000079320000}"/>
    <cellStyle name="m_04)냉각수계통_공용2차_MC06집계표_공용1차정산변경(최종서류_김근필)-1" xfId="4780" xr:uid="{00000000-0005-0000-0000-00007A320000}"/>
    <cellStyle name="m_04)냉각수계통_공용2차_MC06집계표_공용1차정산변경(최종서류_김근필)-1_공사설계서(MC-10)-소화설비(060623_kopec)" xfId="4781" xr:uid="{00000000-0005-0000-0000-00007B320000}"/>
    <cellStyle name="m_04)냉각수계통_공용2차_MC06집계표_공용1차정산변경(최종서류_소송대비)" xfId="4782" xr:uid="{00000000-0005-0000-0000-00007C320000}"/>
    <cellStyle name="m_04)냉각수계통_공용2차_MC06집계표_공용1차정산변경(최종서류_소송대비)_공사설계서(MC-10)-소화설비(060623_kopec)" xfId="4783" xr:uid="{00000000-0005-0000-0000-00007D320000}"/>
    <cellStyle name="m_04)냉각수계통_공용2차_MC06집계표_공용1차정산변경_공사설계서(MC-10)-소화설비(060623_kopec)" xfId="4784" xr:uid="{00000000-0005-0000-0000-00007E320000}"/>
    <cellStyle name="m_04)냉각수계통_공용2차_MC06집계표_공용1차정산변경-밸브수정" xfId="4785" xr:uid="{00000000-0005-0000-0000-00007F320000}"/>
    <cellStyle name="m_04)냉각수계통_공용2차_MC06집계표_공용1차정산변경-밸브수정_공사설계서(MC-10)-소화설비(060623_kopec)" xfId="4786" xr:uid="{00000000-0005-0000-0000-000080320000}"/>
    <cellStyle name="m_04)냉각수계통_공용2차_MC06집계표_내역" xfId="4787" xr:uid="{00000000-0005-0000-0000-000081320000}"/>
    <cellStyle name="m_04)냉각수계통_공용2차_MC06집계표_내역_공사설계서(MC-10)-소화설비(060623_kopec)" xfId="4788" xr:uid="{00000000-0005-0000-0000-000082320000}"/>
    <cellStyle name="m_04)냉각수계통_공용2차_MC06집계표_내역~~" xfId="4789" xr:uid="{00000000-0005-0000-0000-000083320000}"/>
    <cellStyle name="m_04)냉각수계통_공용2차_MC06집계표_내역~~_공사설계서(MC-10)-소화설비(060623_kopec)" xfId="4790" xr:uid="{00000000-0005-0000-0000-000084320000}"/>
    <cellStyle name="m_04)냉각수계통_공용2차_Tank 도장설계변경면적(031127)" xfId="4791" xr:uid="{00000000-0005-0000-0000-000085320000}"/>
    <cellStyle name="m_04)냉각수계통_공용2차_Tank 도장설계변경면적(031127)_공사설계서(MC-10)-소화설비(060623_kopec)" xfId="4792" xr:uid="{00000000-0005-0000-0000-000086320000}"/>
    <cellStyle name="m_04)냉각수계통_공용2차_Tank 도장설계변경면적(031127)_공용1차정산변경" xfId="4793" xr:uid="{00000000-0005-0000-0000-000087320000}"/>
    <cellStyle name="m_04)냉각수계통_공용2차_Tank 도장설계변경면적(031127)_공용1차정산변경(ESC반영_사정)" xfId="4794" xr:uid="{00000000-0005-0000-0000-000088320000}"/>
    <cellStyle name="m_04)냉각수계통_공용2차_Tank 도장설계변경면적(031127)_공용1차정산변경(ESC반영_사정)_1" xfId="4795" xr:uid="{00000000-0005-0000-0000-000089320000}"/>
    <cellStyle name="m_04)냉각수계통_공용2차_Tank 도장설계변경면적(031127)_공용1차정산변경(ESC반영_사정)_1_공사설계서(MC-10)-소화설비(060623_kopec)" xfId="4796" xr:uid="{00000000-0005-0000-0000-00008A320000}"/>
    <cellStyle name="m_04)냉각수계통_공용2차_Tank 도장설계변경면적(031127)_공용1차정산변경(ESC반영_사정)_감사_사택_재산출-1" xfId="4797" xr:uid="{00000000-0005-0000-0000-00008B320000}"/>
    <cellStyle name="m_04)냉각수계통_공용2차_Tank 도장설계변경면적(031127)_공용1차정산변경(ESC반영_사정)_감사_사택_재산출-1_공사설계서(MC-10)-소화설비(060623_kopec)" xfId="4798" xr:uid="{00000000-0005-0000-0000-00008C320000}"/>
    <cellStyle name="m_04)냉각수계통_공용2차_Tank 도장설계변경면적(031127)_공용1차정산변경(ESC반영_사정)_공사설계서(MC-10)-소화설비(060623_kopec)" xfId="4799" xr:uid="{00000000-0005-0000-0000-00008D320000}"/>
    <cellStyle name="m_04)냉각수계통_공용2차_Tank 도장설계변경면적(031127)_공용1차정산변경(ESC반영_사정111)" xfId="4800" xr:uid="{00000000-0005-0000-0000-00008E320000}"/>
    <cellStyle name="m_04)냉각수계통_공용2차_Tank 도장설계변경면적(031127)_공용1차정산변경(ESC반영_사정111)_공사설계서(MC-10)-소화설비(060623_kopec)" xfId="4801" xr:uid="{00000000-0005-0000-0000-00008F320000}"/>
    <cellStyle name="m_04)냉각수계통_공용2차_Tank 도장설계변경면적(031127)_공용1차정산변경(최종서류_김근필)-1" xfId="4802" xr:uid="{00000000-0005-0000-0000-000090320000}"/>
    <cellStyle name="m_04)냉각수계통_공용2차_Tank 도장설계변경면적(031127)_공용1차정산변경(최종서류_김근필)-1_공사설계서(MC-10)-소화설비(060623_kopec)" xfId="4803" xr:uid="{00000000-0005-0000-0000-000091320000}"/>
    <cellStyle name="m_04)냉각수계통_공용2차_Tank 도장설계변경면적(031127)_공용1차정산변경(최종서류_소송대비)" xfId="4804" xr:uid="{00000000-0005-0000-0000-000092320000}"/>
    <cellStyle name="m_04)냉각수계통_공용2차_Tank 도장설계변경면적(031127)_공용1차정산변경(최종서류_소송대비)_공사설계서(MC-10)-소화설비(060623_kopec)" xfId="4805" xr:uid="{00000000-0005-0000-0000-000093320000}"/>
    <cellStyle name="m_04)냉각수계통_공용2차_Tank 도장설계변경면적(031127)_공용1차정산변경_공사설계서(MC-10)-소화설비(060623_kopec)" xfId="4806" xr:uid="{00000000-0005-0000-0000-000094320000}"/>
    <cellStyle name="m_04)냉각수계통_공용2차_Tank 도장설계변경면적(031127)_공용1차정산변경-밸브수정" xfId="4807" xr:uid="{00000000-0005-0000-0000-000095320000}"/>
    <cellStyle name="m_04)냉각수계통_공용2차_Tank 도장설계변경면적(031127)_공용1차정산변경-밸브수정_공사설계서(MC-10)-소화설비(060623_kopec)" xfId="4808" xr:uid="{00000000-0005-0000-0000-000096320000}"/>
    <cellStyle name="m_04)냉각수계통_공용2차_Tank 도장설계변경면적(031127)_내역" xfId="4809" xr:uid="{00000000-0005-0000-0000-000097320000}"/>
    <cellStyle name="m_04)냉각수계통_공용2차_Tank 도장설계변경면적(031127)_내역_공사설계서(MC-10)-소화설비(060623_kopec)" xfId="4810" xr:uid="{00000000-0005-0000-0000-000098320000}"/>
    <cellStyle name="m_04)냉각수계통_공용2차_Tank 도장설계변경면적(031127)_내역~~" xfId="4811" xr:uid="{00000000-0005-0000-0000-000099320000}"/>
    <cellStyle name="m_04)냉각수계통_공용2차_공사설계서(MC-10)-소화설비(060623_kopec)" xfId="4812" xr:uid="{00000000-0005-0000-0000-00009A320000}"/>
    <cellStyle name="m_04)냉각수계통_공용2차_공용1차도급내역(변경)" xfId="4813" xr:uid="{00000000-0005-0000-0000-00009B320000}"/>
    <cellStyle name="m_04)냉각수계통_공용2차_공용1차도급내역(변경)_020910" xfId="4814" xr:uid="{00000000-0005-0000-0000-00009C320000}"/>
    <cellStyle name="m_04)냉각수계통_공용2차_공용1차도급내역(변경)_020910_MC06집계표" xfId="4815" xr:uid="{00000000-0005-0000-0000-00009D320000}"/>
    <cellStyle name="m_04)냉각수계통_공용2차_공용1차도급내역(변경)_020910_MC06집계표_공용1차정산변경" xfId="4816" xr:uid="{00000000-0005-0000-0000-00009E320000}"/>
    <cellStyle name="m_04)냉각수계통_공용2차_공용1차도급내역(변경)_020910_MC06집계표_공용1차정산변경(ESC반영_사정)_1" xfId="4817" xr:uid="{00000000-0005-0000-0000-00009F320000}"/>
    <cellStyle name="m_04)냉각수계통_공용2차_공용1차도급내역(변경)_020910_MC06집계표_공용1차정산변경(ESC반영_사정)_감사_사택_재산출-1" xfId="4818" xr:uid="{00000000-0005-0000-0000-0000A0320000}"/>
    <cellStyle name="m_04)냉각수계통_공용2차_공용1차도급내역(변경)_020910_MC06집계표_공용1차정산변경(ESC반영_사정)_감사_사택_재산출-1_공사설계서(MC-10)-소화설비(060623_kopec)" xfId="4819" xr:uid="{00000000-0005-0000-0000-0000A1320000}"/>
    <cellStyle name="m_04)냉각수계통_공용2차_공용1차도급내역(변경)_020910_MC06집계표_공용1차정산변경(ESC반영_사정)_공사설계서(MC-10)-소화설비(060623_kopec)" xfId="4820" xr:uid="{00000000-0005-0000-0000-0000A2320000}"/>
    <cellStyle name="m_04)냉각수계통_공용2차_공용1차도급내역(변경)_020910_MC06집계표_공용1차정산변경(ESC반영_사정111)" xfId="4821" xr:uid="{00000000-0005-0000-0000-0000A3320000}"/>
    <cellStyle name="m_04)냉각수계통_공용2차_공용1차도급내역(변경)_020910_MC06집계표_공용1차정산변경(ESC반영_사정111)_공사설계서(MC-10)-소화설비(060623_kopec)" xfId="4822" xr:uid="{00000000-0005-0000-0000-0000A4320000}"/>
    <cellStyle name="m_04)냉각수계통_공용2차_공용1차도급내역(변경)_020910_MC06집계표_공용1차정산변경(최종서류_김근필)-1" xfId="4823" xr:uid="{00000000-0005-0000-0000-0000A5320000}"/>
    <cellStyle name="m_04)냉각수계통_공용2차_공용1차도급내역(변경)_020910_MC06집계표_공용1차정산변경(최종서류_김근필)-1_공사설계서(MC-10)-소화설비(060623_kopec)" xfId="4824" xr:uid="{00000000-0005-0000-0000-0000A6320000}"/>
    <cellStyle name="m_04)냉각수계통_공용2차_공용1차도급내역(변경)_020910_MC06집계표_공용1차정산변경(최종서류_소송대비)" xfId="4825" xr:uid="{00000000-0005-0000-0000-0000A7320000}"/>
    <cellStyle name="m_04)냉각수계통_공용2차_공용1차도급내역(변경)_020910_MC06집계표_공용1차정산변경(최종서류_소송대비)_공사설계서(MC-10)-소화설비(060623_kopec)" xfId="4826" xr:uid="{00000000-0005-0000-0000-0000A8320000}"/>
    <cellStyle name="m_04)냉각수계통_공용2차_공용1차도급내역(변경)_020910_MC06집계표_공용1차정산변경_공사설계서(MC-10)-소화설비(060623_kopec)" xfId="4827" xr:uid="{00000000-0005-0000-0000-0000A9320000}"/>
    <cellStyle name="m_04)냉각수계통_공용2차_공용1차도급내역(변경)_020910_MC06집계표_공용1차정산변경-밸브수정" xfId="4828" xr:uid="{00000000-0005-0000-0000-0000AA320000}"/>
    <cellStyle name="m_04)냉각수계통_공용2차_공용1차도급내역(변경)_020910_MC06집계표_공용1차정산변경-밸브수정_공사설계서(MC-10)-소화설비(060623_kopec)" xfId="4829" xr:uid="{00000000-0005-0000-0000-0000AB320000}"/>
    <cellStyle name="m_04)냉각수계통_공용2차_공용1차도급내역(변경)_020910_MC06집계표_내역" xfId="4830" xr:uid="{00000000-0005-0000-0000-0000AC320000}"/>
    <cellStyle name="m_04)냉각수계통_공용2차_공용1차도급내역(변경)_020910_MC06집계표_내역_공사설계서(MC-10)-소화설비(060623_kopec)" xfId="4831" xr:uid="{00000000-0005-0000-0000-0000AD320000}"/>
    <cellStyle name="m_04)냉각수계통_공용2차_공용1차도급내역(변경)_020910_MC06집계표_내역~~" xfId="4832" xr:uid="{00000000-0005-0000-0000-0000AE320000}"/>
    <cellStyle name="m_04)냉각수계통_공용2차_공용1차도급내역(변경)_020910_MC06집계표_내역~~_공사설계서(MC-10)-소화설비(060623_kopec)" xfId="4833" xr:uid="{00000000-0005-0000-0000-0000AF320000}"/>
    <cellStyle name="m_04)냉각수계통_공용2차_공용1차도급내역(변경)_020910_공사설계서(MC-10)-소화설비(060623_kopec)" xfId="4834" xr:uid="{00000000-0005-0000-0000-0000B0320000}"/>
    <cellStyle name="m_04)냉각수계통_공용2차_공용1차도급내역(변경)_020910_공용1차정산변경" xfId="4835" xr:uid="{00000000-0005-0000-0000-0000B1320000}"/>
    <cellStyle name="m_04)냉각수계통_공용2차_공용1차도급내역(변경)_020910_공용1차정산변경(ESC반영_사정)" xfId="4836" xr:uid="{00000000-0005-0000-0000-0000B2320000}"/>
    <cellStyle name="m_04)냉각수계통_공용2차_공용1차도급내역(변경)_020910_공용1차정산변경(ESC반영_사정)_1" xfId="4837" xr:uid="{00000000-0005-0000-0000-0000B3320000}"/>
    <cellStyle name="m_04)냉각수계통_공용2차_공용1차도급내역(변경)_020910_공용1차정산변경(ESC반영_사정)_1_공사설계서(MC-10)-소화설비(060623_kopec)" xfId="4838" xr:uid="{00000000-0005-0000-0000-0000B4320000}"/>
    <cellStyle name="m_04)냉각수계통_공용2차_공용1차도급내역(변경)_020910_공용1차정산변경(ESC반영_사정)_감사_사택_재산출-1_공사설계서(MC-10)-소화설비(060623_kopec)" xfId="4839" xr:uid="{00000000-0005-0000-0000-0000B5320000}"/>
    <cellStyle name="m_04)냉각수계통_공용2차_공용1차도급내역(변경)_020910_공용1차정산변경(ESC반영_사정)_공사설계서(MC-10)-소화설비(060623_kopec)" xfId="4840" xr:uid="{00000000-0005-0000-0000-0000B6320000}"/>
    <cellStyle name="m_04)냉각수계통_공용2차_공용1차도급내역(변경)_020910_공용1차정산변경(ESC반영_사정111)_공사설계서(MC-10)-소화설비(060623_kopec)" xfId="4841" xr:uid="{00000000-0005-0000-0000-0000B7320000}"/>
    <cellStyle name="m_04)냉각수계통_공용2차_공용1차도급내역(변경)_020910_공용1차정산변경(최종서류_김근필)-1_공사설계서(MC-10)-소화설비(060623_kopec)" xfId="4842" xr:uid="{00000000-0005-0000-0000-0000B8320000}"/>
    <cellStyle name="m_04)냉각수계통_공용2차_공용1차도급내역(변경)_020910_공용1차정산변경(최종서류_소송대비)" xfId="4843" xr:uid="{00000000-0005-0000-0000-0000B9320000}"/>
    <cellStyle name="m_04)냉각수계통_공용2차_공용1차도급내역(변경)_020910_공용1차정산변경(최종서류_소송대비)_공사설계서(MC-10)-소화설비(060623_kopec)" xfId="4844" xr:uid="{00000000-0005-0000-0000-0000BA320000}"/>
    <cellStyle name="m_04)냉각수계통_공용2차_공용1차도급내역(변경)_020910_공용1차정산변경_공사설계서(MC-10)-소화설비(060623_kopec)" xfId="4845" xr:uid="{00000000-0005-0000-0000-0000BB320000}"/>
    <cellStyle name="m_04)냉각수계통_공용2차_공용1차도급내역(변경)_020910_공용1차정산변경-밸브수정" xfId="4846" xr:uid="{00000000-0005-0000-0000-0000BC320000}"/>
    <cellStyle name="m_04)냉각수계통_공용2차_공용1차도급내역(변경)_020910_공용1차정산변경-밸브수정_공사설계서(MC-10)-소화설비(060623_kopec)" xfId="4847" xr:uid="{00000000-0005-0000-0000-0000BD320000}"/>
    <cellStyle name="m_04)냉각수계통_공용2차_공용1차도급내역(변경)_020910_내역" xfId="4848" xr:uid="{00000000-0005-0000-0000-0000BE320000}"/>
    <cellStyle name="m_04)냉각수계통_공용2차_공용1차도급내역(변경)_020910_내역_공사설계서(MC-10)-소화설비(060623_kopec)" xfId="4849" xr:uid="{00000000-0005-0000-0000-0000BF320000}"/>
    <cellStyle name="m_04)냉각수계통_공용2차_공용1차도급내역(변경)_020910_내역~~_공사설계서(MC-10)-소화설비(060623_kopec)" xfId="4850" xr:uid="{00000000-0005-0000-0000-0000C0320000}"/>
    <cellStyle name="m_04)냉각수계통_공용2차_공용1차도급내역(변경)_MC06집계표" xfId="4851" xr:uid="{00000000-0005-0000-0000-0000C1320000}"/>
    <cellStyle name="m_04)냉각수계통_공용2차_공용1차도급내역(변경)_MC06집계표_공사설계서(MC-10)-소화설비(060623_kopec)" xfId="4852" xr:uid="{00000000-0005-0000-0000-0000C2320000}"/>
    <cellStyle name="m_04)냉각수계통_공용2차_공용1차도급내역(변경)_MC06집계표_공용1차정산변경" xfId="4853" xr:uid="{00000000-0005-0000-0000-0000C3320000}"/>
    <cellStyle name="m_04)냉각수계통_공용2차_공용1차도급내역(변경)_MC06집계표_공용1차정산변경(ESC반영_사정)" xfId="4854" xr:uid="{00000000-0005-0000-0000-0000C4320000}"/>
    <cellStyle name="m_04)냉각수계통_공용2차_공용1차도급내역(변경)_MC06집계표_공용1차정산변경(ESC반영_사정)_1" xfId="4855" xr:uid="{00000000-0005-0000-0000-0000C5320000}"/>
    <cellStyle name="m_04)냉각수계통_공용2차_공용1차도급내역(변경)_MC06집계표_공용1차정산변경(ESC반영_사정)_1_공사설계서(MC-10)-소화설비(060623_kopec)" xfId="4856" xr:uid="{00000000-0005-0000-0000-0000C6320000}"/>
    <cellStyle name="m_04)냉각수계통_공용2차_공용1차도급내역(변경)_MC06집계표_공용1차정산변경(ESC반영_사정)_감사_사택_재산출-1" xfId="4857" xr:uid="{00000000-0005-0000-0000-0000C7320000}"/>
    <cellStyle name="m_04)냉각수계통_공용2차_공용1차도급내역(변경)_MC06집계표_공용1차정산변경(ESC반영_사정)_감사_사택_재산출-1_공사설계서(MC-10)-소화설비(060623_kopec)" xfId="4858" xr:uid="{00000000-0005-0000-0000-0000C8320000}"/>
    <cellStyle name="m_04)냉각수계통_공용2차_공용1차도급내역(변경)_MC06집계표_공용1차정산변경(ESC반영_사정)_공사설계서(MC-10)-소화설비(060623_kopec)" xfId="4859" xr:uid="{00000000-0005-0000-0000-0000C9320000}"/>
    <cellStyle name="m_04)냉각수계통_공용2차_공용1차도급내역(변경)_MC06집계표_공용1차정산변경(ESC반영_사정111)" xfId="4860" xr:uid="{00000000-0005-0000-0000-0000CA320000}"/>
    <cellStyle name="m_04)냉각수계통_공용2차_공용1차도급내역(변경)_MC06집계표_공용1차정산변경(ESC반영_사정111)_공사설계서(MC-10)-소화설비(060623_kopec)" xfId="4861" xr:uid="{00000000-0005-0000-0000-0000CB320000}"/>
    <cellStyle name="m_04)냉각수계통_공용2차_공용1차도급내역(변경)_MC06집계표_공용1차정산변경(최종서류_김근필)-1" xfId="4862" xr:uid="{00000000-0005-0000-0000-0000CC320000}"/>
    <cellStyle name="m_04)냉각수계통_공용2차_공용1차도급내역(변경)_MC06집계표_공용1차정산변경(최종서류_김근필)-1_공사설계서(MC-10)-소화설비(060623_kopec)" xfId="4863" xr:uid="{00000000-0005-0000-0000-0000CD320000}"/>
    <cellStyle name="m_04)냉각수계통_공용2차_공용1차도급내역(변경)_MC06집계표_공용1차정산변경(최종서류_소송대비)" xfId="4864" xr:uid="{00000000-0005-0000-0000-0000CE320000}"/>
    <cellStyle name="m_04)냉각수계통_공용2차_공용1차도급내역(변경)_MC06집계표_공용1차정산변경(최종서류_소송대비)_공사설계서(MC-10)-소화설비(060623_kopec)" xfId="4865" xr:uid="{00000000-0005-0000-0000-0000CF320000}"/>
    <cellStyle name="m_04)냉각수계통_공용2차_공용1차도급내역(변경)_MC06집계표_공용1차정산변경_공사설계서(MC-10)-소화설비(060623_kopec)" xfId="4866" xr:uid="{00000000-0005-0000-0000-0000D0320000}"/>
    <cellStyle name="m_04)냉각수계통_공용2차_공용1차도급내역(변경)_MC06집계표_공용1차정산변경-밸브수정" xfId="4867" xr:uid="{00000000-0005-0000-0000-0000D1320000}"/>
    <cellStyle name="m_04)냉각수계통_공용2차_공용1차도급내역(변경)_MC06집계표_공용1차정산변경-밸브수정_공사설계서(MC-10)-소화설비(060623_kopec)" xfId="4868" xr:uid="{00000000-0005-0000-0000-0000D2320000}"/>
    <cellStyle name="m_04)냉각수계통_공용2차_공용1차도급내역(변경)_MC06집계표_내역" xfId="4869" xr:uid="{00000000-0005-0000-0000-0000D3320000}"/>
    <cellStyle name="m_04)냉각수계통_공용2차_공용1차도급내역(변경)_MC06집계표_내역_공사설계서(MC-10)-소화설비(060623_kopec)" xfId="4870" xr:uid="{00000000-0005-0000-0000-0000D4320000}"/>
    <cellStyle name="m_04)냉각수계통_공용2차_공용1차도급내역(변경)_MC06집계표_내역~~" xfId="4871" xr:uid="{00000000-0005-0000-0000-0000D5320000}"/>
    <cellStyle name="m_04)냉각수계통_공용2차_공용1차도급내역(변경)_MC06집계표_내역~~_공사설계서(MC-10)-소화설비(060623_kopec)" xfId="4872" xr:uid="{00000000-0005-0000-0000-0000D6320000}"/>
    <cellStyle name="m_04)냉각수계통_공용2차_공용1차도급내역(변경)_공사설계서(MC-10)-소화설비(060623_kopec)" xfId="4873" xr:uid="{00000000-0005-0000-0000-0000D7320000}"/>
    <cellStyle name="m_04)냉각수계통_공용2차_공용1차도급내역(변경)_공용1차정산변경" xfId="4874" xr:uid="{00000000-0005-0000-0000-0000D8320000}"/>
    <cellStyle name="m_04)냉각수계통_공용2차_공용1차도급내역(변경)_공용1차정산변경(ESC반영_사정)" xfId="4875" xr:uid="{00000000-0005-0000-0000-0000D9320000}"/>
    <cellStyle name="m_04)냉각수계통_공용2차_공용1차도급내역(변경)_공용1차정산변경(ESC반영_사정)_1" xfId="4876" xr:uid="{00000000-0005-0000-0000-0000DA320000}"/>
    <cellStyle name="m_04)냉각수계통_공용2차_공용1차도급내역(변경)_공용1차정산변경(ESC반영_사정)_1_공사설계서(MC-10)-소화설비(060623_kopec)" xfId="4877" xr:uid="{00000000-0005-0000-0000-0000DB320000}"/>
    <cellStyle name="m_04)냉각수계통_공용2차_공용1차도급내역(변경)_공용1차정산변경(ESC반영_사정)_감사_사택_재산출-1" xfId="4878" xr:uid="{00000000-0005-0000-0000-0000DC320000}"/>
    <cellStyle name="m_04)냉각수계통_공용2차_공용1차도급내역(변경)_공용1차정산변경(ESC반영_사정)_감사_사택_재산출-1_공사설계서(MC-10)-소화설비(060623_kopec)" xfId="4879" xr:uid="{00000000-0005-0000-0000-0000DD320000}"/>
    <cellStyle name="m_04)냉각수계통_공용2차_공용1차도급내역(변경)_공용1차정산변경(ESC반영_사정)_공사설계서(MC-10)-소화설비(060623_kopec)" xfId="4880" xr:uid="{00000000-0005-0000-0000-0000DE320000}"/>
    <cellStyle name="m_04)냉각수계통_공용2차_공용1차도급내역(변경)_공용1차정산변경(ESC반영_사정111)" xfId="4881" xr:uid="{00000000-0005-0000-0000-0000DF320000}"/>
    <cellStyle name="m_04)냉각수계통_공용2차_공용1차도급내역(변경)_공용1차정산변경(ESC반영_사정111)_공사설계서(MC-10)-소화설비(060623_kopec)" xfId="4882" xr:uid="{00000000-0005-0000-0000-0000E0320000}"/>
    <cellStyle name="m_04)냉각수계통_공용2차_공용1차도급내역(변경)_공용1차정산변경(최종서류_김근필)-1" xfId="4883" xr:uid="{00000000-0005-0000-0000-0000E1320000}"/>
    <cellStyle name="m_04)냉각수계통_공용2차_공용1차도급내역(변경)_공용1차정산변경(최종서류_김근필)-1_공사설계서(MC-10)-소화설비(060623_kopec)" xfId="4884" xr:uid="{00000000-0005-0000-0000-0000E2320000}"/>
    <cellStyle name="m_04)냉각수계통_공용2차_공용1차도급내역(변경)_공용1차정산변경(최종서류_소송대비)" xfId="4885" xr:uid="{00000000-0005-0000-0000-0000E3320000}"/>
    <cellStyle name="m_04)냉각수계통_공용2차_공용1차도급내역(변경)_공용1차정산변경(최종서류_소송대비)_공사설계서(MC-10)-소화설비(060623_kopec)" xfId="4886" xr:uid="{00000000-0005-0000-0000-0000E4320000}"/>
    <cellStyle name="m_04)냉각수계통_공용2차_공용1차도급내역(변경)_공용1차정산변경_공사설계서(MC-10)-소화설비(060623_kopec)" xfId="4887" xr:uid="{00000000-0005-0000-0000-0000E5320000}"/>
    <cellStyle name="m_04)냉각수계통_공용2차_공용1차도급내역(변경)_공용1차정산변경-밸브수정" xfId="4888" xr:uid="{00000000-0005-0000-0000-0000E6320000}"/>
    <cellStyle name="m_04)냉각수계통_공용2차_공용1차도급내역(변경)_공용1차정산변경-밸브수정_공사설계서(MC-10)-소화설비(060623_kopec)" xfId="4889" xr:uid="{00000000-0005-0000-0000-0000E7320000}"/>
    <cellStyle name="m_04)냉각수계통_공용2차_공용1차도급내역(변경)_내역" xfId="4890" xr:uid="{00000000-0005-0000-0000-0000E8320000}"/>
    <cellStyle name="m_04)냉각수계통_공용2차_공용1차도급내역(변경)_내역_공사설계서(MC-10)-소화설비(060623_kopec)" xfId="4891" xr:uid="{00000000-0005-0000-0000-0000E9320000}"/>
    <cellStyle name="m_04)냉각수계통_공용2차_공용1차도급내역(변경)_내역~~" xfId="4892" xr:uid="{00000000-0005-0000-0000-0000EA320000}"/>
    <cellStyle name="m_04)냉각수계통_공용2차_공용1차도급내역(변경)_내역~~_공사설계서(MC-10)-소화설비(060623_kopec)" xfId="4893" xr:uid="{00000000-0005-0000-0000-0000EB320000}"/>
    <cellStyle name="m_04)냉각수계통_공용2차_공용1차정산변경" xfId="4894" xr:uid="{00000000-0005-0000-0000-0000EC320000}"/>
    <cellStyle name="m_04)냉각수계통_공용2차_공용1차정산변경(ESC반영_사정)" xfId="4895" xr:uid="{00000000-0005-0000-0000-0000ED320000}"/>
    <cellStyle name="m_04)냉각수계통_공용2차_공용1차정산변경(ESC반영_사정)_1" xfId="4896" xr:uid="{00000000-0005-0000-0000-0000EE320000}"/>
    <cellStyle name="m_04)냉각수계통_공용2차_공용1차정산변경(ESC반영_사정)_1_공사설계서(MC-10)-소화설비(060623_kopec)" xfId="4897" xr:uid="{00000000-0005-0000-0000-0000EF320000}"/>
    <cellStyle name="m_04)냉각수계통_공용2차_공용1차정산변경(ESC반영_사정)_감사_사택_재산출-1" xfId="4898" xr:uid="{00000000-0005-0000-0000-0000F0320000}"/>
    <cellStyle name="m_04)냉각수계통_공용2차_공용1차정산변경(ESC반영_사정)_감사_사택_재산출-1_공사설계서(MC-10)-소화설비(060623_kopec)" xfId="4899" xr:uid="{00000000-0005-0000-0000-0000F1320000}"/>
    <cellStyle name="m_04)냉각수계통_공용2차_공용1차정산변경(ESC반영_사정)_공사설계서(MC-10)-소화설비(060623_kopec)" xfId="4900" xr:uid="{00000000-0005-0000-0000-0000F2320000}"/>
    <cellStyle name="m_04)냉각수계통_공용2차_공용1차정산변경(ESC반영_사정111)" xfId="4901" xr:uid="{00000000-0005-0000-0000-0000F3320000}"/>
    <cellStyle name="m_04)냉각수계통_공용2차_공용1차정산변경(ESC반영_사정111)_공사설계서(MC-10)-소화설비(060623_kopec)" xfId="4902" xr:uid="{00000000-0005-0000-0000-0000F4320000}"/>
    <cellStyle name="m_04)냉각수계통_공용2차_공용1차정산변경(최종서류_김근필)-1" xfId="4903" xr:uid="{00000000-0005-0000-0000-0000F5320000}"/>
    <cellStyle name="m_04)냉각수계통_공용2차_공용1차정산변경(최종서류_김근필)-1_공사설계서(MC-10)-소화설비(060623_kopec)" xfId="4904" xr:uid="{00000000-0005-0000-0000-0000F6320000}"/>
    <cellStyle name="m_04)냉각수계통_공용2차_공용1차정산변경(최종서류_소송대비)" xfId="4905" xr:uid="{00000000-0005-0000-0000-0000F7320000}"/>
    <cellStyle name="m_04)냉각수계통_공용2차_공용1차정산변경(최종서류_소송대비)_공사설계서(MC-10)-소화설비(060623_kopec)" xfId="4906" xr:uid="{00000000-0005-0000-0000-0000F8320000}"/>
    <cellStyle name="m_04)냉각수계통_공용2차_공용1차정산변경_공사설계서(MC-10)-소화설비(060623_kopec)" xfId="4907" xr:uid="{00000000-0005-0000-0000-0000F9320000}"/>
    <cellStyle name="m_04)냉각수계통_공용2차_공용1차정산변경-밸브수정" xfId="4908" xr:uid="{00000000-0005-0000-0000-0000FA320000}"/>
    <cellStyle name="m_04)냉각수계통_공용2차_공용1차정산변경-밸브수정_공사설계서(MC-10)-소화설비(060623_kopec)" xfId="4909" xr:uid="{00000000-0005-0000-0000-0000FB320000}"/>
    <cellStyle name="m_04)냉각수계통_공용2차_내역" xfId="4910" xr:uid="{00000000-0005-0000-0000-0000FC320000}"/>
    <cellStyle name="m_04)냉각수계통_공용2차_내역_공사설계서(MC-10)-소화설비(060623_kopec)" xfId="4911" xr:uid="{00000000-0005-0000-0000-0000FD320000}"/>
    <cellStyle name="m_04)냉각수계통_공용2차_내역~~" xfId="4912" xr:uid="{00000000-0005-0000-0000-0000FE320000}"/>
    <cellStyle name="m_04)냉각수계통_공용2차_내역~~_공사설계서(MC-10)-소화설비(060623_kopec)" xfId="4913" xr:uid="{00000000-0005-0000-0000-0000FF320000}"/>
    <cellStyle name="m_04)냉각수계통_공용2차_도장 설계변경(20031007)_tank" xfId="4914" xr:uid="{00000000-0005-0000-0000-000000330000}"/>
    <cellStyle name="m_04)냉각수계통_공용2차_도장 설계변경(20031007)_tank_공사설계서(MC-10)-소화설비(060623_kopec)" xfId="4915" xr:uid="{00000000-0005-0000-0000-000001330000}"/>
    <cellStyle name="m_04)냉각수계통_공용2차_도장 설계변경(20031007)_tank_공용1차정산변경" xfId="4916" xr:uid="{00000000-0005-0000-0000-000002330000}"/>
    <cellStyle name="m_04)냉각수계통_공용2차_도장 설계변경(20031007)_tank_공용1차정산변경(ESC반영_사정)" xfId="4917" xr:uid="{00000000-0005-0000-0000-000003330000}"/>
    <cellStyle name="m_04)냉각수계통_공용2차_도장 설계변경(20031007)_tank_공용1차정산변경(ESC반영_사정)_1" xfId="4918" xr:uid="{00000000-0005-0000-0000-000004330000}"/>
    <cellStyle name="m_04)냉각수계통_공용2차_도장 설계변경(20031007)_tank_공용1차정산변경(ESC반영_사정)_1_공사설계서(MC-10)-소화설비(060623_kopec)" xfId="4919" xr:uid="{00000000-0005-0000-0000-000005330000}"/>
    <cellStyle name="m_04)냉각수계통_공용2차_도장 설계변경(20031007)_tank_공용1차정산변경(ESC반영_사정)_감사_사택_재산출-1" xfId="4920" xr:uid="{00000000-0005-0000-0000-000006330000}"/>
    <cellStyle name="m_04)냉각수계통_공용2차_도장 설계변경(20031007)_tank_공용1차정산변경(ESC반영_사정)_감사_사택_재산출-1_공사설계서(MC-10)-소화설비(060623_kopec)" xfId="4921" xr:uid="{00000000-0005-0000-0000-000007330000}"/>
    <cellStyle name="m_04)냉각수계통_공용2차_도장 설계변경(20031007)_tank_공용1차정산변경(ESC반영_사정)_공사설계서(MC-10)-소화설비(060623_kopec)" xfId="4922" xr:uid="{00000000-0005-0000-0000-000008330000}"/>
    <cellStyle name="m_04)냉각수계통_공용2차_도장 설계변경(20031007)_tank_공용1차정산변경(ESC반영_사정111)" xfId="4923" xr:uid="{00000000-0005-0000-0000-000009330000}"/>
    <cellStyle name="m_04)냉각수계통_공용2차_도장 설계변경(20031007)_tank_공용1차정산변경(최종서류_김근필)-1" xfId="4924" xr:uid="{00000000-0005-0000-0000-00000A330000}"/>
    <cellStyle name="m_04)냉각수계통_공용2차_도장 설계변경(20031007)_tank_공용1차정산변경(최종서류_김근필)-1_공사설계서(MC-10)-소화설비(060623_kopec)" xfId="4925" xr:uid="{00000000-0005-0000-0000-00000B330000}"/>
    <cellStyle name="m_04)냉각수계통_공용2차_도장 설계변경(20031007)_tank_공용1차정산변경(최종서류_소송대비)" xfId="4926" xr:uid="{00000000-0005-0000-0000-00000C330000}"/>
    <cellStyle name="m_04)냉각수계통_공용2차_도장 설계변경(20031007)_tank_공용1차정산변경(최종서류_소송대비)_공사설계서(MC-10)-소화설비(060623_kopec)" xfId="4927" xr:uid="{00000000-0005-0000-0000-00000D330000}"/>
    <cellStyle name="m_04)냉각수계통_공용2차_도장 설계변경(20031007)_tank_공용1차정산변경_공사설계서(MC-10)-소화설비(060623_kopec)" xfId="4928" xr:uid="{00000000-0005-0000-0000-00000E330000}"/>
    <cellStyle name="m_04)냉각수계통_공용2차_도장 설계변경(20031007)_tank_공용1차정산변경-밸브수정" xfId="4929" xr:uid="{00000000-0005-0000-0000-00000F330000}"/>
    <cellStyle name="m_04)냉각수계통_공용2차_도장 설계변경(20031007)_tank_공용1차정산변경-밸브수정_공사설계서(MC-10)-소화설비(060623_kopec)" xfId="4930" xr:uid="{00000000-0005-0000-0000-000010330000}"/>
    <cellStyle name="m_04)냉각수계통_공용2차_도장 설계변경(20031007)_tank_내역" xfId="4931" xr:uid="{00000000-0005-0000-0000-000011330000}"/>
    <cellStyle name="m_04)냉각수계통_공용2차_도장 설계변경(20031007)_tank_내역_공사설계서(MC-10)-소화설비(060623_kopec)" xfId="4932" xr:uid="{00000000-0005-0000-0000-000012330000}"/>
    <cellStyle name="m_04)냉각수계통_공용2차_도장 설계변경(20031007)_tank_내역~~" xfId="4933" xr:uid="{00000000-0005-0000-0000-000013330000}"/>
    <cellStyle name="m_04)냉각수계통_공용2차_도장 설계변경(20031007)_tank_내역~~_공사설계서(MC-10)-소화설비(060623_kopec)" xfId="4934" xr:uid="{00000000-0005-0000-0000-000014330000}"/>
    <cellStyle name="m_04)냉각수계통_내역" xfId="4935" xr:uid="{00000000-0005-0000-0000-000015330000}"/>
    <cellStyle name="m_04)냉각수계통_내역_공사설계서(MC-10)-소화설비(060623_kopec)" xfId="4936" xr:uid="{00000000-0005-0000-0000-000016330000}"/>
    <cellStyle name="m_04)냉각수계통_내역~~" xfId="4937" xr:uid="{00000000-0005-0000-0000-000017330000}"/>
    <cellStyle name="m_04)냉각수계통_내역~~_공사설계서(MC-10)-소화설비(060623_kopec)" xfId="4938" xr:uid="{00000000-0005-0000-0000-000018330000}"/>
    <cellStyle name="m_04)냉각수계통_도장 설계변경(20031007)_tank" xfId="4939" xr:uid="{00000000-0005-0000-0000-000019330000}"/>
    <cellStyle name="m_04)냉각수계통_도장 설계변경(20031007)_tank_공사설계서(MC-10)-소화설비(060623_kopec)" xfId="4940" xr:uid="{00000000-0005-0000-0000-00001A330000}"/>
    <cellStyle name="m_04)냉각수계통_도장 설계변경(20031007)_tank_공용1차정산변경" xfId="4941" xr:uid="{00000000-0005-0000-0000-00001B330000}"/>
    <cellStyle name="m_04)냉각수계통_도장 설계변경(20031007)_tank_공용1차정산변경(ESC반영_사정)" xfId="4942" xr:uid="{00000000-0005-0000-0000-00001C330000}"/>
    <cellStyle name="m_04)냉각수계통_도장 설계변경(20031007)_tank_공용1차정산변경(ESC반영_사정)_1" xfId="4943" xr:uid="{00000000-0005-0000-0000-00001D330000}"/>
    <cellStyle name="m_04)냉각수계통_도장 설계변경(20031007)_tank_공용1차정산변경(ESC반영_사정)_1_공사설계서(MC-10)-소화설비(060623_kopec)" xfId="4944" xr:uid="{00000000-0005-0000-0000-00001E330000}"/>
    <cellStyle name="m_04)냉각수계통_도장 설계변경(20031007)_tank_공용1차정산변경(ESC반영_사정)_감사_사택_재산출-1" xfId="4945" xr:uid="{00000000-0005-0000-0000-00001F330000}"/>
    <cellStyle name="m_04)냉각수계통_도장 설계변경(20031007)_tank_공용1차정산변경(ESC반영_사정)_감사_사택_재산출-1_공사설계서(MC-10)-소화설비(060623_kopec)" xfId="4946" xr:uid="{00000000-0005-0000-0000-000020330000}"/>
    <cellStyle name="m_04)냉각수계통_도장 설계변경(20031007)_tank_공용1차정산변경(ESC반영_사정)_공사설계서(MC-10)-소화설비(060623_kopec)" xfId="4947" xr:uid="{00000000-0005-0000-0000-000021330000}"/>
    <cellStyle name="m_04)냉각수계통_도장 설계변경(20031007)_tank_공용1차정산변경(ESC반영_사정111)" xfId="4948" xr:uid="{00000000-0005-0000-0000-000022330000}"/>
    <cellStyle name="m_04)냉각수계통_도장 설계변경(20031007)_tank_공용1차정산변경(ESC반영_사정111)_공사설계서(MC-10)-소화설비(060623_kopec)" xfId="4949" xr:uid="{00000000-0005-0000-0000-000023330000}"/>
    <cellStyle name="m_04)냉각수계통_도장 설계변경(20031007)_tank_공용1차정산변경(최종서류_김근필)-1" xfId="4950" xr:uid="{00000000-0005-0000-0000-000024330000}"/>
    <cellStyle name="m_04)냉각수계통_도장 설계변경(20031007)_tank_공용1차정산변경(최종서류_김근필)-1_공사설계서(MC-10)-소화설비(060623_kopec)" xfId="4951" xr:uid="{00000000-0005-0000-0000-000025330000}"/>
    <cellStyle name="m_04)냉각수계통_도장 설계변경(20031007)_tank_공용1차정산변경(최종서류_소송대비)" xfId="4952" xr:uid="{00000000-0005-0000-0000-000026330000}"/>
    <cellStyle name="m_04)냉각수계통_도장 설계변경(20031007)_tank_공용1차정산변경(최종서류_소송대비)_공사설계서(MC-10)-소화설비(060623_kopec)" xfId="4953" xr:uid="{00000000-0005-0000-0000-000027330000}"/>
    <cellStyle name="m_04)냉각수계통_도장 설계변경(20031007)_tank_공용1차정산변경_공사설계서(MC-10)-소화설비(060623_kopec)" xfId="4954" xr:uid="{00000000-0005-0000-0000-000028330000}"/>
    <cellStyle name="m_04)냉각수계통_도장 설계변경(20031007)_tank_공용1차정산변경-밸브수정" xfId="4955" xr:uid="{00000000-0005-0000-0000-000029330000}"/>
    <cellStyle name="m_04)냉각수계통_도장 설계변경(20031007)_tank_공용1차정산변경-밸브수정_공사설계서(MC-10)-소화설비(060623_kopec)" xfId="4956" xr:uid="{00000000-0005-0000-0000-00002A330000}"/>
    <cellStyle name="m_04)냉각수계통_도장 설계변경(20031007)_tank_내역" xfId="4957" xr:uid="{00000000-0005-0000-0000-00002B330000}"/>
    <cellStyle name="m_04)냉각수계통_도장 설계변경(20031007)_tank_내역_공사설계서(MC-10)-소화설비(060623_kopec)" xfId="4958" xr:uid="{00000000-0005-0000-0000-00002C330000}"/>
    <cellStyle name="m_04)냉각수계통_도장 설계변경(20031007)_tank_내역~~" xfId="4959" xr:uid="{00000000-0005-0000-0000-00002D330000}"/>
    <cellStyle name="m_04)냉각수계통_도장 설계변경(20031007)_tank_내역~~_공사설계서(MC-10)-소화설비(060623_kopec)" xfId="4960" xr:uid="{00000000-0005-0000-0000-00002E330000}"/>
    <cellStyle name="m_04)냉각수계통_전기실행" xfId="4961" xr:uid="{00000000-0005-0000-0000-00002F330000}"/>
    <cellStyle name="m_04)냉각수계통_전기실행_MC06집계표" xfId="4962" xr:uid="{00000000-0005-0000-0000-000030330000}"/>
    <cellStyle name="m_04)냉각수계통_전기실행_MC06집계표_공사설계서(MC-10)-소화설비(060623_kopec)" xfId="4963" xr:uid="{00000000-0005-0000-0000-000031330000}"/>
    <cellStyle name="m_04)냉각수계통_전기실행_MC06집계표_공용1차정산변경" xfId="4964" xr:uid="{00000000-0005-0000-0000-000032330000}"/>
    <cellStyle name="m_04)냉각수계통_전기실행_MC06집계표_공용1차정산변경(ESC반영_사정)" xfId="4965" xr:uid="{00000000-0005-0000-0000-000033330000}"/>
    <cellStyle name="m_04)냉각수계통_전기실행_MC06집계표_공용1차정산변경(ESC반영_사정)_1" xfId="4966" xr:uid="{00000000-0005-0000-0000-000034330000}"/>
    <cellStyle name="m_04)냉각수계통_전기실행_MC06집계표_공용1차정산변경(ESC반영_사정)_1_공사설계서(MC-10)-소화설비(060623_kopec)" xfId="4967" xr:uid="{00000000-0005-0000-0000-000035330000}"/>
    <cellStyle name="m_04)냉각수계통_전기실행_MC06집계표_공용1차정산변경(ESC반영_사정)_감사_사택_재산출-1" xfId="4968" xr:uid="{00000000-0005-0000-0000-000036330000}"/>
    <cellStyle name="m_04)냉각수계통_전기실행_MC06집계표_공용1차정산변경(ESC반영_사정)_감사_사택_재산출-1_공사설계서(MC-10)-소화설비(060623_kopec)" xfId="4969" xr:uid="{00000000-0005-0000-0000-000037330000}"/>
    <cellStyle name="m_04)냉각수계통_전기실행_MC06집계표_공용1차정산변경(ESC반영_사정)_공사설계서(MC-10)-소화설비(060623_kopec)" xfId="4970" xr:uid="{00000000-0005-0000-0000-000038330000}"/>
    <cellStyle name="m_04)냉각수계통_전기실행_MC06집계표_공용1차정산변경(ESC반영_사정111)" xfId="4971" xr:uid="{00000000-0005-0000-0000-000039330000}"/>
    <cellStyle name="m_04)냉각수계통_전기실행_MC06집계표_공용1차정산변경(ESC반영_사정111)_공사설계서(MC-10)-소화설비(060623_kopec)" xfId="4972" xr:uid="{00000000-0005-0000-0000-00003A330000}"/>
    <cellStyle name="m_04)냉각수계통_전기실행_MC06집계표_공용1차정산변경(최종서류_김근필)-1" xfId="4973" xr:uid="{00000000-0005-0000-0000-00003B330000}"/>
    <cellStyle name="m_04)냉각수계통_전기실행_MC06집계표_공용1차정산변경(최종서류_김근필)-1_공사설계서(MC-10)-소화설비(060623_kopec)" xfId="4974" xr:uid="{00000000-0005-0000-0000-00003C330000}"/>
    <cellStyle name="m_04)냉각수계통_전기실행_MC06집계표_공용1차정산변경(최종서류_소송대비)" xfId="4975" xr:uid="{00000000-0005-0000-0000-00003D330000}"/>
    <cellStyle name="m_04)냉각수계통_전기실행_MC06집계표_공용1차정산변경(최종서류_소송대비)_공사설계서(MC-10)-소화설비(060623_kopec)" xfId="4976" xr:uid="{00000000-0005-0000-0000-00003E330000}"/>
    <cellStyle name="m_04)냉각수계통_전기실행_MC06집계표_공용1차정산변경_공사설계서(MC-10)-소화설비(060623_kopec)" xfId="4977" xr:uid="{00000000-0005-0000-0000-00003F330000}"/>
    <cellStyle name="m_04)냉각수계통_전기실행_MC06집계표_공용1차정산변경-밸브수정" xfId="4978" xr:uid="{00000000-0005-0000-0000-000040330000}"/>
    <cellStyle name="m_04)냉각수계통_전기실행_MC06집계표_공용1차정산변경-밸브수정_공사설계서(MC-10)-소화설비(060623_kopec)" xfId="4979" xr:uid="{00000000-0005-0000-0000-000041330000}"/>
    <cellStyle name="m_04)냉각수계통_전기실행_MC06집계표_내역" xfId="4980" xr:uid="{00000000-0005-0000-0000-000042330000}"/>
    <cellStyle name="m_04)냉각수계통_전기실행_MC06집계표_내역_공사설계서(MC-10)-소화설비(060623_kopec)" xfId="4981" xr:uid="{00000000-0005-0000-0000-000043330000}"/>
    <cellStyle name="m_04)냉각수계통_전기실행_MC06집계표_내역~~" xfId="4982" xr:uid="{00000000-0005-0000-0000-000044330000}"/>
    <cellStyle name="m_04)냉각수계통_전기실행_MC06집계표_내역~~_공사설계서(MC-10)-소화설비(060623_kopec)" xfId="4983" xr:uid="{00000000-0005-0000-0000-000045330000}"/>
    <cellStyle name="m_04)냉각수계통_전기실행_Tank 도장설계변경면적(031127)" xfId="4984" xr:uid="{00000000-0005-0000-0000-000046330000}"/>
    <cellStyle name="m_04)냉각수계통_전기실행_Tank 도장설계변경면적(031127)_공사설계서(MC-10)-소화설비(060623_kopec)" xfId="4985" xr:uid="{00000000-0005-0000-0000-000047330000}"/>
    <cellStyle name="m_04)냉각수계통_전기실행_Tank 도장설계변경면적(031127)_공용1차정산변경" xfId="4986" xr:uid="{00000000-0005-0000-0000-000048330000}"/>
    <cellStyle name="m_04)냉각수계통_전기실행_Tank 도장설계변경면적(031127)_공용1차정산변경(ESC반영_사정)" xfId="4987" xr:uid="{00000000-0005-0000-0000-000049330000}"/>
    <cellStyle name="m_04)냉각수계통_전기실행_Tank 도장설계변경면적(031127)_공용1차정산변경(ESC반영_사정)_1" xfId="4988" xr:uid="{00000000-0005-0000-0000-00004A330000}"/>
    <cellStyle name="m_04)냉각수계통_전기실행_Tank 도장설계변경면적(031127)_공용1차정산변경(ESC반영_사정)_1_공사설계서(MC-10)-소화설비(060623_kopec)" xfId="4989" xr:uid="{00000000-0005-0000-0000-00004B330000}"/>
    <cellStyle name="m_04)냉각수계통_전기실행_Tank 도장설계변경면적(031127)_공용1차정산변경(ESC반영_사정)_감사_사택_재산출-1" xfId="4990" xr:uid="{00000000-0005-0000-0000-00004C330000}"/>
    <cellStyle name="m_04)냉각수계통_전기실행_Tank 도장설계변경면적(031127)_공용1차정산변경(ESC반영_사정)_감사_사택_재산출-1_공사설계서(MC-10)-소화설비(060623_kopec)" xfId="4991" xr:uid="{00000000-0005-0000-0000-00004D330000}"/>
    <cellStyle name="m_04)냉각수계통_전기실행_Tank 도장설계변경면적(031127)_공용1차정산변경(ESC반영_사정)_공사설계서(MC-10)-소화설비(060623_kopec)" xfId="4992" xr:uid="{00000000-0005-0000-0000-00004E330000}"/>
    <cellStyle name="m_04)냉각수계통_전기실행_Tank 도장설계변경면적(031127)_공용1차정산변경(ESC반영_사정111)" xfId="4993" xr:uid="{00000000-0005-0000-0000-00004F330000}"/>
    <cellStyle name="m_04)냉각수계통_전기실행_Tank 도장설계변경면적(031127)_공용1차정산변경(ESC반영_사정111)_공사설계서(MC-10)-소화설비(060623_kopec)" xfId="4994" xr:uid="{00000000-0005-0000-0000-000050330000}"/>
    <cellStyle name="m_04)냉각수계통_전기실행_Tank 도장설계변경면적(031127)_공용1차정산변경(최종서류_김근필)-1" xfId="4995" xr:uid="{00000000-0005-0000-0000-000051330000}"/>
    <cellStyle name="m_04)냉각수계통_전기실행_Tank 도장설계변경면적(031127)_공용1차정산변경(최종서류_김근필)-1_공사설계서(MC-10)-소화설비(060623_kopec)" xfId="4996" xr:uid="{00000000-0005-0000-0000-000052330000}"/>
    <cellStyle name="m_04)냉각수계통_전기실행_Tank 도장설계변경면적(031127)_공용1차정산변경(최종서류_소송대비)" xfId="4997" xr:uid="{00000000-0005-0000-0000-000053330000}"/>
    <cellStyle name="m_04)냉각수계통_전기실행_Tank 도장설계변경면적(031127)_공용1차정산변경(최종서류_소송대비)_공사설계서(MC-10)-소화설비(060623_kopec)" xfId="4998" xr:uid="{00000000-0005-0000-0000-000054330000}"/>
    <cellStyle name="m_04)냉각수계통_전기실행_Tank 도장설계변경면적(031127)_공용1차정산변경_공사설계서(MC-10)-소화설비(060623_kopec)" xfId="4999" xr:uid="{00000000-0005-0000-0000-000055330000}"/>
    <cellStyle name="m_04)냉각수계통_전기실행_Tank 도장설계변경면적(031127)_공용1차정산변경-밸브수정" xfId="5000" xr:uid="{00000000-0005-0000-0000-000056330000}"/>
    <cellStyle name="m_04)냉각수계통_전기실행_Tank 도장설계변경면적(031127)_공용1차정산변경-밸브수정_공사설계서(MC-10)-소화설비(060623_kopec)" xfId="5001" xr:uid="{00000000-0005-0000-0000-000057330000}"/>
    <cellStyle name="m_04)냉각수계통_전기실행_Tank 도장설계변경면적(031127)_내역" xfId="5002" xr:uid="{00000000-0005-0000-0000-000058330000}"/>
    <cellStyle name="m_04)냉각수계통_전기실행_Tank 도장설계변경면적(031127)_내역_공사설계서(MC-10)-소화설비(060623_kopec)" xfId="5003" xr:uid="{00000000-0005-0000-0000-000059330000}"/>
    <cellStyle name="m_04)냉각수계통_전기실행_Tank 도장설계변경면적(031127)_내역~~" xfId="5004" xr:uid="{00000000-0005-0000-0000-00005A330000}"/>
    <cellStyle name="m_04)냉각수계통_전기실행_Tank 도장설계변경면적(031127)_내역~~_공사설계서(MC-10)-소화설비(060623_kopec)" xfId="5005" xr:uid="{00000000-0005-0000-0000-00005B330000}"/>
    <cellStyle name="m_04)냉각수계통_전기실행_공사설계서(MC-10)-소화설비(060623_kopec)" xfId="5006" xr:uid="{00000000-0005-0000-0000-00005C330000}"/>
    <cellStyle name="m_04)냉각수계통_전기실행_공용1차도급내역(변경)" xfId="5007" xr:uid="{00000000-0005-0000-0000-00005D330000}"/>
    <cellStyle name="m_04)냉각수계통_전기실행_공용1차도급내역(변경)_020910" xfId="5008" xr:uid="{00000000-0005-0000-0000-00005E330000}"/>
    <cellStyle name="m_04)냉각수계통_전기실행_공용1차도급내역(변경)_020910_MC06집계표" xfId="5009" xr:uid="{00000000-0005-0000-0000-00005F330000}"/>
    <cellStyle name="m_04)냉각수계통_전기실행_공용1차도급내역(변경)_020910_MC06집계표_공사설계서(MC-10)-소화설비(060623_kopec)" xfId="5010" xr:uid="{00000000-0005-0000-0000-000060330000}"/>
    <cellStyle name="m_04)냉각수계통_전기실행_공용1차도급내역(변경)_020910_MC06집계표_공용1차정산변경" xfId="5011" xr:uid="{00000000-0005-0000-0000-000061330000}"/>
    <cellStyle name="m_04)냉각수계통_전기실행_공용1차도급내역(변경)_020910_MC06집계표_공용1차정산변경(ESC반영_사정)" xfId="5012" xr:uid="{00000000-0005-0000-0000-000062330000}"/>
    <cellStyle name="m_04)냉각수계통_전기실행_공용1차도급내역(변경)_020910_MC06집계표_공용1차정산변경(ESC반영_사정)_1" xfId="5013" xr:uid="{00000000-0005-0000-0000-000063330000}"/>
    <cellStyle name="m_04)냉각수계통_전기실행_공용1차도급내역(변경)_020910_MC06집계표_공용1차정산변경(ESC반영_사정)_1_공사설계서(MC-10)-소화설비(060623_kopec)" xfId="5014" xr:uid="{00000000-0005-0000-0000-000064330000}"/>
    <cellStyle name="m_04)냉각수계통_전기실행_공용1차도급내역(변경)_020910_MC06집계표_공용1차정산변경(ESC반영_사정)_감사_사택_재산출-1" xfId="5015" xr:uid="{00000000-0005-0000-0000-000065330000}"/>
    <cellStyle name="m_04)냉각수계통_전기실행_공용1차도급내역(변경)_020910_MC06집계표_공용1차정산변경(ESC반영_사정)_감사_사택_재산출-1_공사설계서(MC-10)-소화설비(060623_kopec)" xfId="5016" xr:uid="{00000000-0005-0000-0000-000066330000}"/>
    <cellStyle name="m_04)냉각수계통_전기실행_공용1차도급내역(변경)_020910_MC06집계표_공용1차정산변경(ESC반영_사정)_공사설계서(MC-10)-소화설비(060623_kopec)" xfId="5017" xr:uid="{00000000-0005-0000-0000-000067330000}"/>
    <cellStyle name="m_04)냉각수계통_전기실행_공용1차도급내역(변경)_020910_MC06집계표_공용1차정산변경(ESC반영_사정111)" xfId="5018" xr:uid="{00000000-0005-0000-0000-000068330000}"/>
    <cellStyle name="m_04)냉각수계통_전기실행_공용1차도급내역(변경)_020910_MC06집계표_공용1차정산변경(ESC반영_사정111)_공사설계서(MC-10)-소화설비(060623_kopec)" xfId="5019" xr:uid="{00000000-0005-0000-0000-000069330000}"/>
    <cellStyle name="m_04)냉각수계통_전기실행_공용1차도급내역(변경)_020910_MC06집계표_공용1차정산변경(최종서류_김근필)-1" xfId="5020" xr:uid="{00000000-0005-0000-0000-00006A330000}"/>
    <cellStyle name="m_04)냉각수계통_전기실행_공용1차도급내역(변경)_020910_MC06집계표_공용1차정산변경(최종서류_김근필)-1_공사설계서(MC-10)-소화설비(060623_kopec)" xfId="5021" xr:uid="{00000000-0005-0000-0000-00006B330000}"/>
    <cellStyle name="m_04)냉각수계통_전기실행_공용1차도급내역(변경)_020910_MC06집계표_공용1차정산변경(최종서류_소송대비)" xfId="5022" xr:uid="{00000000-0005-0000-0000-00006C330000}"/>
    <cellStyle name="m_04)냉각수계통_전기실행_공용1차도급내역(변경)_020910_MC06집계표_공용1차정산변경(최종서류_소송대비)_공사설계서(MC-10)-소화설비(060623_kopec)" xfId="5023" xr:uid="{00000000-0005-0000-0000-00006D330000}"/>
    <cellStyle name="m_04)냉각수계통_전기실행_공용1차도급내역(변경)_020910_MC06집계표_공용1차정산변경_공사설계서(MC-10)-소화설비(060623_kopec)" xfId="5024" xr:uid="{00000000-0005-0000-0000-00006E330000}"/>
    <cellStyle name="m_04)냉각수계통_전기실행_공용1차도급내역(변경)_020910_MC06집계표_공용1차정산변경-밸브수정" xfId="5025" xr:uid="{00000000-0005-0000-0000-00006F330000}"/>
    <cellStyle name="m_04)냉각수계통_전기실행_공용1차도급내역(변경)_020910_MC06집계표_공용1차정산변경-밸브수정_공사설계서(MC-10)-소화설비(060623_kopec)" xfId="5026" xr:uid="{00000000-0005-0000-0000-000070330000}"/>
    <cellStyle name="m_04)냉각수계통_전기실행_공용1차도급내역(변경)_020910_MC06집계표_내역" xfId="5027" xr:uid="{00000000-0005-0000-0000-000071330000}"/>
    <cellStyle name="m_04)냉각수계통_전기실행_공용1차도급내역(변경)_020910_MC06집계표_내역_공사설계서(MC-10)-소화설비(060623_kopec)" xfId="5028" xr:uid="{00000000-0005-0000-0000-000072330000}"/>
    <cellStyle name="m_04)냉각수계통_전기실행_공용1차도급내역(변경)_020910_MC06집계표_내역~~" xfId="5029" xr:uid="{00000000-0005-0000-0000-000073330000}"/>
    <cellStyle name="m_04)냉각수계통_전기실행_공용1차도급내역(변경)_020910_MC06집계표_내역~~_공사설계서(MC-10)-소화설비(060623_kopec)" xfId="5030" xr:uid="{00000000-0005-0000-0000-000074330000}"/>
    <cellStyle name="m_04)냉각수계통_전기실행_공용1차도급내역(변경)_020910_공사설계서(MC-10)-소화설비(060623_kopec)" xfId="5031" xr:uid="{00000000-0005-0000-0000-000075330000}"/>
    <cellStyle name="m_04)냉각수계통_전기실행_공용1차도급내역(변경)_020910_공용1차정산변경" xfId="5032" xr:uid="{00000000-0005-0000-0000-000076330000}"/>
    <cellStyle name="m_04)냉각수계통_전기실행_공용1차도급내역(변경)_020910_공용1차정산변경(ESC반영_사정)" xfId="5033" xr:uid="{00000000-0005-0000-0000-000077330000}"/>
    <cellStyle name="m_04)냉각수계통_전기실행_공용1차도급내역(변경)_020910_공용1차정산변경(ESC반영_사정)_1" xfId="5034" xr:uid="{00000000-0005-0000-0000-000078330000}"/>
    <cellStyle name="m_04)냉각수계통_전기실행_공용1차도급내역(변경)_020910_공용1차정산변경(ESC반영_사정)_1_공사설계서(MC-10)-소화설비(060623_kopec)" xfId="5035" xr:uid="{00000000-0005-0000-0000-000079330000}"/>
    <cellStyle name="m_04)냉각수계통_전기실행_공용1차도급내역(변경)_020910_공용1차정산변경(ESC반영_사정)_감사_사택_재산출-1" xfId="5036" xr:uid="{00000000-0005-0000-0000-00007A330000}"/>
    <cellStyle name="m_04)냉각수계통_전기실행_공용1차도급내역(변경)_020910_공용1차정산변경(ESC반영_사정)_감사_사택_재산출-1_공사설계서(MC-10)-소화설비(060623_kopec)" xfId="5037" xr:uid="{00000000-0005-0000-0000-00007B330000}"/>
    <cellStyle name="m_04)냉각수계통_전기실행_공용1차도급내역(변경)_020910_공용1차정산변경(ESC반영_사정)_공사설계서(MC-10)-소화설비(060623_kopec)" xfId="5038" xr:uid="{00000000-0005-0000-0000-00007C330000}"/>
    <cellStyle name="m_04)냉각수계통_전기실행_공용1차도급내역(변경)_020910_공용1차정산변경(ESC반영_사정111)" xfId="5039" xr:uid="{00000000-0005-0000-0000-00007D330000}"/>
    <cellStyle name="m_04)냉각수계통_전기실행_공용1차도급내역(변경)_020910_공용1차정산변경(ESC반영_사정111)_공사설계서(MC-10)-소화설비(060623_kopec)" xfId="5040" xr:uid="{00000000-0005-0000-0000-00007E330000}"/>
    <cellStyle name="m_04)냉각수계통_전기실행_공용1차도급내역(변경)_020910_공용1차정산변경(최종서류_김근필)-1" xfId="5041" xr:uid="{00000000-0005-0000-0000-00007F330000}"/>
    <cellStyle name="m_04)냉각수계통_전기실행_공용1차도급내역(변경)_020910_공용1차정산변경(최종서류_김근필)-1_공사설계서(MC-10)-소화설비(060623_kopec)" xfId="5042" xr:uid="{00000000-0005-0000-0000-000080330000}"/>
    <cellStyle name="m_04)냉각수계통_전기실행_공용1차도급내역(변경)_020910_공용1차정산변경(최종서류_소송대비)" xfId="5043" xr:uid="{00000000-0005-0000-0000-000081330000}"/>
    <cellStyle name="m_04)냉각수계통_전기실행_공용1차도급내역(변경)_020910_공용1차정산변경(최종서류_소송대비)_공사설계서(MC-10)-소화설비(060623_kopec)" xfId="5044" xr:uid="{00000000-0005-0000-0000-000082330000}"/>
    <cellStyle name="m_04)냉각수계통_전기실행_공용1차도급내역(변경)_020910_공용1차정산변경_공사설계서(MC-10)-소화설비(060623_kopec)" xfId="5045" xr:uid="{00000000-0005-0000-0000-000083330000}"/>
    <cellStyle name="m_04)냉각수계통_전기실행_공용1차도급내역(변경)_020910_공용1차정산변경-밸브수정" xfId="5046" xr:uid="{00000000-0005-0000-0000-000084330000}"/>
    <cellStyle name="m_04)냉각수계통_전기실행_공용1차도급내역(변경)_020910_공용1차정산변경-밸브수정_공사설계서(MC-10)-소화설비(060623_kopec)" xfId="5047" xr:uid="{00000000-0005-0000-0000-000085330000}"/>
    <cellStyle name="m_04)냉각수계통_전기실행_공용1차도급내역(변경)_020910_내역" xfId="5048" xr:uid="{00000000-0005-0000-0000-000086330000}"/>
    <cellStyle name="m_04)냉각수계통_전기실행_공용1차도급내역(변경)_020910_내역_공사설계서(MC-10)-소화설비(060623_kopec)" xfId="5049" xr:uid="{00000000-0005-0000-0000-000087330000}"/>
    <cellStyle name="m_04)냉각수계통_전기실행_공용1차도급내역(변경)_020910_내역~~" xfId="5050" xr:uid="{00000000-0005-0000-0000-000088330000}"/>
    <cellStyle name="m_04)냉각수계통_전기실행_공용1차도급내역(변경)_020910_내역~~_공사설계서(MC-10)-소화설비(060623_kopec)" xfId="5051" xr:uid="{00000000-0005-0000-0000-000089330000}"/>
    <cellStyle name="m_04)냉각수계통_전기실행_공용1차도급내역(변경)_MC06집계표" xfId="5052" xr:uid="{00000000-0005-0000-0000-00008A330000}"/>
    <cellStyle name="m_04)냉각수계통_전기실행_공용1차도급내역(변경)_MC06집계표_공사설계서(MC-10)-소화설비(060623_kopec)" xfId="5053" xr:uid="{00000000-0005-0000-0000-00008B330000}"/>
    <cellStyle name="m_04)냉각수계통_전기실행_공용1차도급내역(변경)_MC06집계표_공용1차정산변경" xfId="5054" xr:uid="{00000000-0005-0000-0000-00008C330000}"/>
    <cellStyle name="m_04)냉각수계통_전기실행_공용1차도급내역(변경)_MC06집계표_공용1차정산변경(ESC반영_사정)" xfId="5055" xr:uid="{00000000-0005-0000-0000-00008D330000}"/>
    <cellStyle name="m_04)냉각수계통_전기실행_공용1차도급내역(변경)_MC06집계표_공용1차정산변경(ESC반영_사정)_1" xfId="5056" xr:uid="{00000000-0005-0000-0000-00008E330000}"/>
    <cellStyle name="m_04)냉각수계통_전기실행_공용1차도급내역(변경)_MC06집계표_공용1차정산변경(ESC반영_사정)_1_공사설계서(MC-10)-소화설비(060623_kopec)" xfId="5057" xr:uid="{00000000-0005-0000-0000-00008F330000}"/>
    <cellStyle name="m_04)냉각수계통_전기실행_공용1차도급내역(변경)_MC06집계표_공용1차정산변경(ESC반영_사정)_감사_사택_재산출-1" xfId="5058" xr:uid="{00000000-0005-0000-0000-000090330000}"/>
    <cellStyle name="m_04)냉각수계통_전기실행_공용1차도급내역(변경)_MC06집계표_공용1차정산변경(ESC반영_사정)_감사_사택_재산출-1_공사설계서(MC-10)-소화설비(060623_kopec)" xfId="5059" xr:uid="{00000000-0005-0000-0000-000091330000}"/>
    <cellStyle name="m_04)냉각수계통_전기실행_공용1차도급내역(변경)_MC06집계표_공용1차정산변경(ESC반영_사정)_공사설계서(MC-10)-소화설비(060623_kopec)" xfId="5060" xr:uid="{00000000-0005-0000-0000-000092330000}"/>
    <cellStyle name="m_04)냉각수계통_전기실행_공용1차도급내역(변경)_MC06집계표_공용1차정산변경(ESC반영_사정111)" xfId="5061" xr:uid="{00000000-0005-0000-0000-000093330000}"/>
    <cellStyle name="m_04)냉각수계통_전기실행_공용1차도급내역(변경)_MC06집계표_공용1차정산변경(ESC반영_사정111)_공사설계서(MC-10)-소화설비(060623_kopec)" xfId="5062" xr:uid="{00000000-0005-0000-0000-000094330000}"/>
    <cellStyle name="m_04)냉각수계통_전기실행_공용1차도급내역(변경)_MC06집계표_공용1차정산변경(최종서류_김근필)-1" xfId="5063" xr:uid="{00000000-0005-0000-0000-000095330000}"/>
    <cellStyle name="m_04)냉각수계통_전기실행_공용1차도급내역(변경)_MC06집계표_공용1차정산변경(최종서류_김근필)-1_공사설계서(MC-10)-소화설비(060623_kopec)" xfId="5064" xr:uid="{00000000-0005-0000-0000-000096330000}"/>
    <cellStyle name="m_04)냉각수계통_전기실행_공용1차도급내역(변경)_MC06집계표_공용1차정산변경(최종서류_소송대비)" xfId="5065" xr:uid="{00000000-0005-0000-0000-000097330000}"/>
    <cellStyle name="m_04)냉각수계통_전기실행_공용1차도급내역(변경)_MC06집계표_공용1차정산변경(최종서류_소송대비)_공사설계서(MC-10)-소화설비(060623_kopec)" xfId="5066" xr:uid="{00000000-0005-0000-0000-000098330000}"/>
    <cellStyle name="m_04)냉각수계통_전기실행_공용1차도급내역(변경)_MC06집계표_공용1차정산변경_공사설계서(MC-10)-소화설비(060623_kopec)" xfId="5067" xr:uid="{00000000-0005-0000-0000-000099330000}"/>
    <cellStyle name="m_04)냉각수계통_전기실행_공용1차도급내역(변경)_MC06집계표_공용1차정산변경-밸브수정" xfId="5068" xr:uid="{00000000-0005-0000-0000-00009A330000}"/>
    <cellStyle name="m_04)냉각수계통_전기실행_공용1차도급내역(변경)_MC06집계표_공용1차정산변경-밸브수정_공사설계서(MC-10)-소화설비(060623_kopec)" xfId="5069" xr:uid="{00000000-0005-0000-0000-00009B330000}"/>
    <cellStyle name="m_04)냉각수계통_전기실행_공용1차도급내역(변경)_MC06집계표_내역" xfId="5070" xr:uid="{00000000-0005-0000-0000-00009C330000}"/>
    <cellStyle name="m_04)냉각수계통_전기실행_공용1차도급내역(변경)_MC06집계표_내역_공사설계서(MC-10)-소화설비(060623_kopec)" xfId="5071" xr:uid="{00000000-0005-0000-0000-00009D330000}"/>
    <cellStyle name="m_04)냉각수계통_전기실행_공용1차도급내역(변경)_MC06집계표_내역~~" xfId="5072" xr:uid="{00000000-0005-0000-0000-00009E330000}"/>
    <cellStyle name="m_04)냉각수계통_전기실행_공용1차도급내역(변경)_MC06집계표_내역~~_공사설계서(MC-10)-소화설비(060623_kopec)" xfId="5073" xr:uid="{00000000-0005-0000-0000-00009F330000}"/>
    <cellStyle name="m_04)냉각수계통_전기실행_공용1차도급내역(변경)_공사설계서(MC-10)-소화설비(060623_kopec)" xfId="5074" xr:uid="{00000000-0005-0000-0000-0000A0330000}"/>
    <cellStyle name="m_04)냉각수계통_전기실행_공용1차도급내역(변경)_공용1차정산변경" xfId="5075" xr:uid="{00000000-0005-0000-0000-0000A1330000}"/>
    <cellStyle name="m_04)냉각수계통_전기실행_공용1차도급내역(변경)_공용1차정산변경(ESC반영_사정)" xfId="5076" xr:uid="{00000000-0005-0000-0000-0000A2330000}"/>
    <cellStyle name="m_04)냉각수계통_전기실행_공용1차도급내역(변경)_공용1차정산변경(ESC반영_사정)_1" xfId="5077" xr:uid="{00000000-0005-0000-0000-0000A3330000}"/>
    <cellStyle name="m_04)냉각수계통_전기실행_공용1차도급내역(변경)_공용1차정산변경(ESC반영_사정)_1_공사설계서(MC-10)-소화설비(060623_kopec)" xfId="5078" xr:uid="{00000000-0005-0000-0000-0000A4330000}"/>
    <cellStyle name="m_04)냉각수계통_전기실행_공용1차도급내역(변경)_공용1차정산변경(ESC반영_사정)_감사_사택_재산출-1" xfId="5079" xr:uid="{00000000-0005-0000-0000-0000A5330000}"/>
    <cellStyle name="m_04)냉각수계통_전기실행_공용1차도급내역(변경)_공용1차정산변경(ESC반영_사정)_감사_사택_재산출-1_공사설계서(MC-10)-소화설비(060623_kopec)" xfId="5080" xr:uid="{00000000-0005-0000-0000-0000A6330000}"/>
    <cellStyle name="m_04)냉각수계통_전기실행_공용1차도급내역(변경)_공용1차정산변경(ESC반영_사정)_공사설계서(MC-10)-소화설비(060623_kopec)" xfId="5081" xr:uid="{00000000-0005-0000-0000-0000A7330000}"/>
    <cellStyle name="m_04)냉각수계통_전기실행_공용1차도급내역(변경)_공용1차정산변경(ESC반영_사정111)" xfId="5082" xr:uid="{00000000-0005-0000-0000-0000A8330000}"/>
    <cellStyle name="m_04)냉각수계통_전기실행_공용1차도급내역(변경)_공용1차정산변경(ESC반영_사정111)_공사설계서(MC-10)-소화설비(060623_kopec)" xfId="5083" xr:uid="{00000000-0005-0000-0000-0000A9330000}"/>
    <cellStyle name="m_04)냉각수계통_전기실행_공용1차도급내역(변경)_공용1차정산변경(최종서류_김근필)-1" xfId="5084" xr:uid="{00000000-0005-0000-0000-0000AA330000}"/>
    <cellStyle name="m_04)냉각수계통_전기실행_공용1차도급내역(변경)_공용1차정산변경(최종서류_김근필)-1_공사설계서(MC-10)-소화설비(060623_kopec)" xfId="5085" xr:uid="{00000000-0005-0000-0000-0000AB330000}"/>
    <cellStyle name="m_04)냉각수계통_전기실행_공용1차도급내역(변경)_공용1차정산변경(최종서류_소송대비)" xfId="5086" xr:uid="{00000000-0005-0000-0000-0000AC330000}"/>
    <cellStyle name="m_04)냉각수계통_전기실행_공용1차도급내역(변경)_공용1차정산변경(최종서류_소송대비)_공사설계서(MC-10)-소화설비(060623_kopec)" xfId="5087" xr:uid="{00000000-0005-0000-0000-0000AD330000}"/>
    <cellStyle name="m_04)냉각수계통_전기실행_공용1차도급내역(변경)_공용1차정산변경_공사설계서(MC-10)-소화설비(060623_kopec)" xfId="5088" xr:uid="{00000000-0005-0000-0000-0000AE330000}"/>
    <cellStyle name="m_04)냉각수계통_전기실행_공용1차도급내역(변경)_공용1차정산변경-밸브수정" xfId="5089" xr:uid="{00000000-0005-0000-0000-0000AF330000}"/>
    <cellStyle name="m_04)냉각수계통_전기실행_공용1차도급내역(변경)_공용1차정산변경-밸브수정_공사설계서(MC-10)-소화설비(060623_kopec)" xfId="5090" xr:uid="{00000000-0005-0000-0000-0000B0330000}"/>
    <cellStyle name="m_04)냉각수계통_전기실행_공용1차도급내역(변경)_내역" xfId="5091" xr:uid="{00000000-0005-0000-0000-0000B1330000}"/>
    <cellStyle name="m_04)냉각수계통_전기실행_공용1차도급내역(변경)_내역_공사설계서(MC-10)-소화설비(060623_kopec)" xfId="5092" xr:uid="{00000000-0005-0000-0000-0000B2330000}"/>
    <cellStyle name="m_04)냉각수계통_전기실행_공용1차도급내역(변경)_내역~~" xfId="5093" xr:uid="{00000000-0005-0000-0000-0000B3330000}"/>
    <cellStyle name="m_04)냉각수계통_전기실행_공용1차도급내역(변경)_내역~~_공사설계서(MC-10)-소화설비(060623_kopec)" xfId="5094" xr:uid="{00000000-0005-0000-0000-0000B4330000}"/>
    <cellStyle name="m_04)냉각수계통_전기실행_공용1차정산변경" xfId="5095" xr:uid="{00000000-0005-0000-0000-0000B5330000}"/>
    <cellStyle name="m_04)냉각수계통_전기실행_공용1차정산변경(ESC반영_사정)" xfId="5096" xr:uid="{00000000-0005-0000-0000-0000B6330000}"/>
    <cellStyle name="m_04)냉각수계통_전기실행_공용1차정산변경(ESC반영_사정)_1" xfId="5097" xr:uid="{00000000-0005-0000-0000-0000B7330000}"/>
    <cellStyle name="m_04)냉각수계통_전기실행_공용1차정산변경(ESC반영_사정)_1_공사설계서(MC-10)-소화설비(060623_kopec)" xfId="5098" xr:uid="{00000000-0005-0000-0000-0000B8330000}"/>
    <cellStyle name="m_04)냉각수계통_전기실행_공용1차정산변경(ESC반영_사정)_감사_사택_재산출-1" xfId="5099" xr:uid="{00000000-0005-0000-0000-0000B9330000}"/>
    <cellStyle name="m_04)냉각수계통_전기실행_공용1차정산변경(ESC반영_사정)_감사_사택_재산출-1_공사설계서(MC-10)-소화설비(060623_kopec)" xfId="5100" xr:uid="{00000000-0005-0000-0000-0000BA330000}"/>
    <cellStyle name="m_04)냉각수계통_전기실행_공용1차정산변경(ESC반영_사정)_공사설계서(MC-10)-소화설비(060623_kopec)" xfId="5101" xr:uid="{00000000-0005-0000-0000-0000BB330000}"/>
    <cellStyle name="m_04)냉각수계통_전기실행_공용1차정산변경(ESC반영_사정111)" xfId="5102" xr:uid="{00000000-0005-0000-0000-0000BC330000}"/>
    <cellStyle name="m_04)냉각수계통_전기실행_공용1차정산변경(ESC반영_사정111)_공사설계서(MC-10)-소화설비(060623_kopec)" xfId="5103" xr:uid="{00000000-0005-0000-0000-0000BD330000}"/>
    <cellStyle name="m_04)냉각수계통_전기실행_공용1차정산변경(최종서류_김근필)-1" xfId="5104" xr:uid="{00000000-0005-0000-0000-0000BE330000}"/>
    <cellStyle name="m_04)냉각수계통_전기실행_공용1차정산변경(최종서류_김근필)-1_공사설계서(MC-10)-소화설비(060623_kopec)" xfId="5105" xr:uid="{00000000-0005-0000-0000-0000BF330000}"/>
    <cellStyle name="m_04)냉각수계통_전기실행_공용1차정산변경(최종서류_소송대비)" xfId="5106" xr:uid="{00000000-0005-0000-0000-0000C0330000}"/>
    <cellStyle name="m_04)냉각수계통_전기실행_공용1차정산변경(최종서류_소송대비)_공사설계서(MC-10)-소화설비(060623_kopec)" xfId="5107" xr:uid="{00000000-0005-0000-0000-0000C1330000}"/>
    <cellStyle name="m_04)냉각수계통_전기실행_공용1차정산변경_공사설계서(MC-10)-소화설비(060623_kopec)" xfId="5108" xr:uid="{00000000-0005-0000-0000-0000C2330000}"/>
    <cellStyle name="m_04)냉각수계통_전기실행_공용1차정산변경-밸브수정" xfId="5109" xr:uid="{00000000-0005-0000-0000-0000C3330000}"/>
    <cellStyle name="m_04)냉각수계통_전기실행_공용1차정산변경-밸브수정_공사설계서(MC-10)-소화설비(060623_kopec)" xfId="5110" xr:uid="{00000000-0005-0000-0000-0000C4330000}"/>
    <cellStyle name="m_04)냉각수계통_전기실행_내역" xfId="5111" xr:uid="{00000000-0005-0000-0000-0000C5330000}"/>
    <cellStyle name="m_04)냉각수계통_전기실행_내역_공사설계서(MC-10)-소화설비(060623_kopec)" xfId="5112" xr:uid="{00000000-0005-0000-0000-0000C6330000}"/>
    <cellStyle name="m_04)냉각수계통_전기실행_내역~~" xfId="5113" xr:uid="{00000000-0005-0000-0000-0000C7330000}"/>
    <cellStyle name="m_04)냉각수계통_전기실행_내역~~_공사설계서(MC-10)-소화설비(060623_kopec)" xfId="5114" xr:uid="{00000000-0005-0000-0000-0000C8330000}"/>
    <cellStyle name="m_04)냉각수계통_전기실행_도장 설계변경(20031007)_tank" xfId="5115" xr:uid="{00000000-0005-0000-0000-0000C9330000}"/>
    <cellStyle name="m_04)냉각수계통_전기실행_도장 설계변경(20031007)_tank_공사설계서(MC-10)-소화설비(060623_kopec)" xfId="5116" xr:uid="{00000000-0005-0000-0000-0000CA330000}"/>
    <cellStyle name="m_04)냉각수계통_전기실행_도장 설계변경(20031007)_tank_공용1차정산변경" xfId="5117" xr:uid="{00000000-0005-0000-0000-0000CB330000}"/>
    <cellStyle name="m_04)냉각수계통_전기실행_도장 설계변경(20031007)_tank_공용1차정산변경(ESC반영_사정)" xfId="5118" xr:uid="{00000000-0005-0000-0000-0000CC330000}"/>
    <cellStyle name="m_04)냉각수계통_전기실행_도장 설계변경(20031007)_tank_공용1차정산변경(ESC반영_사정)_1" xfId="5119" xr:uid="{00000000-0005-0000-0000-0000CD330000}"/>
    <cellStyle name="m_04)냉각수계통_전기실행_도장 설계변경(20031007)_tank_공용1차정산변경(ESC반영_사정)_1_공사설계서(MC-10)-소화설비(060623_kopec)" xfId="5120" xr:uid="{00000000-0005-0000-0000-0000CE330000}"/>
    <cellStyle name="m_04)냉각수계통_전기실행_도장 설계변경(20031007)_tank_공용1차정산변경(ESC반영_사정)_감사_사택_재산출-1" xfId="5121" xr:uid="{00000000-0005-0000-0000-0000CF330000}"/>
    <cellStyle name="m_04)냉각수계통_전기실행_도장 설계변경(20031007)_tank_공용1차정산변경(ESC반영_사정)_감사_사택_재산출-1_공사설계서(MC-10)-소화설비(060623_kopec)" xfId="5122" xr:uid="{00000000-0005-0000-0000-0000D0330000}"/>
    <cellStyle name="m_04)냉각수계통_전기실행_도장 설계변경(20031007)_tank_공용1차정산변경(ESC반영_사정)_공사설계서(MC-10)-소화설비(060623_kopec)" xfId="5123" xr:uid="{00000000-0005-0000-0000-0000D1330000}"/>
    <cellStyle name="m_04)냉각수계통_전기실행_도장 설계변경(20031007)_tank_공용1차정산변경(ESC반영_사정111)" xfId="5124" xr:uid="{00000000-0005-0000-0000-0000D2330000}"/>
    <cellStyle name="m_04)냉각수계통_전기실행_도장 설계변경(20031007)_tank_공용1차정산변경(ESC반영_사정111)_공사설계서(MC-10)-소화설비(060623_kopec)" xfId="5125" xr:uid="{00000000-0005-0000-0000-0000D3330000}"/>
    <cellStyle name="m_04)냉각수계통_전기실행_도장 설계변경(20031007)_tank_공용1차정산변경(최종서류_김근필)-1" xfId="5126" xr:uid="{00000000-0005-0000-0000-0000D4330000}"/>
    <cellStyle name="m_04)냉각수계통_전기실행_도장 설계변경(20031007)_tank_공용1차정산변경(최종서류_김근필)-1_공사설계서(MC-10)-소화설비(060623_kopec)" xfId="5127" xr:uid="{00000000-0005-0000-0000-0000D5330000}"/>
    <cellStyle name="m_04)냉각수계통_전기실행_도장 설계변경(20031007)_tank_공용1차정산변경(최종서류_소송대비)" xfId="5128" xr:uid="{00000000-0005-0000-0000-0000D6330000}"/>
    <cellStyle name="m_04)냉각수계통_전기실행_도장 설계변경(20031007)_tank_공용1차정산변경(최종서류_소송대비)_공사설계서(MC-10)-소화설비(060623_kopec)" xfId="5129" xr:uid="{00000000-0005-0000-0000-0000D7330000}"/>
    <cellStyle name="m_04)냉각수계통_전기실행_도장 설계변경(20031007)_tank_공용1차정산변경_공사설계서(MC-10)-소화설비(060623_kopec)" xfId="5130" xr:uid="{00000000-0005-0000-0000-0000D8330000}"/>
    <cellStyle name="m_04)냉각수계통_전기실행_도장 설계변경(20031007)_tank_공용1차정산변경-밸브수정" xfId="5131" xr:uid="{00000000-0005-0000-0000-0000D9330000}"/>
    <cellStyle name="m_04)냉각수계통_전기실행_도장 설계변경(20031007)_tank_공용1차정산변경-밸브수정_공사설계서(MC-10)-소화설비(060623_kopec)" xfId="5132" xr:uid="{00000000-0005-0000-0000-0000DA330000}"/>
    <cellStyle name="m_04)냉각수계통_전기실행_도장 설계변경(20031007)_tank_내역" xfId="5133" xr:uid="{00000000-0005-0000-0000-0000DB330000}"/>
    <cellStyle name="m_04)냉각수계통_전기실행_도장 설계변경(20031007)_tank_내역_공사설계서(MC-10)-소화설비(060623_kopec)" xfId="5134" xr:uid="{00000000-0005-0000-0000-0000DC330000}"/>
    <cellStyle name="m_04)냉각수계통_전기실행_도장 설계변경(20031007)_tank_내역~~" xfId="5135" xr:uid="{00000000-0005-0000-0000-0000DD330000}"/>
    <cellStyle name="m_04)냉각수계통_전기실행_도장 설계변경(20031007)_tank_내역~~_공사설계서(MC-10)-소화설비(060623_kopec)" xfId="5136" xr:uid="{00000000-0005-0000-0000-0000DE330000}"/>
    <cellStyle name="m_05)도장공사" xfId="5137" xr:uid="{00000000-0005-0000-0000-0000DF330000}"/>
    <cellStyle name="m_05)도장공사_MC06집계표" xfId="5138" xr:uid="{00000000-0005-0000-0000-0000E0330000}"/>
    <cellStyle name="m_05)도장공사_MC06집계표_공사설계서(MC-10)-소화설비(060623_kopec)" xfId="5139" xr:uid="{00000000-0005-0000-0000-0000E1330000}"/>
    <cellStyle name="m_05)도장공사_MC06집계표_공용1차정산변경" xfId="5140" xr:uid="{00000000-0005-0000-0000-0000E2330000}"/>
    <cellStyle name="m_05)도장공사_MC06집계표_공용1차정산변경(ESC반영_사정)" xfId="5141" xr:uid="{00000000-0005-0000-0000-0000E3330000}"/>
    <cellStyle name="m_05)도장공사_MC06집계표_공용1차정산변경(ESC반영_사정)_1" xfId="5142" xr:uid="{00000000-0005-0000-0000-0000E4330000}"/>
    <cellStyle name="m_05)도장공사_MC06집계표_공용1차정산변경(ESC반영_사정)_1_공사설계서(MC-10)-소화설비(060623_kopec)" xfId="5143" xr:uid="{00000000-0005-0000-0000-0000E5330000}"/>
    <cellStyle name="m_05)도장공사_MC06집계표_공용1차정산변경(ESC반영_사정)_감사_사택_재산출-1" xfId="5144" xr:uid="{00000000-0005-0000-0000-0000E6330000}"/>
    <cellStyle name="m_05)도장공사_MC06집계표_공용1차정산변경(ESC반영_사정)_감사_사택_재산출-1_공사설계서(MC-10)-소화설비(060623_kopec)" xfId="5145" xr:uid="{00000000-0005-0000-0000-0000E7330000}"/>
    <cellStyle name="m_05)도장공사_MC06집계표_공용1차정산변경(ESC반영_사정)_공사설계서(MC-10)-소화설비(060623_kopec)" xfId="5146" xr:uid="{00000000-0005-0000-0000-0000E8330000}"/>
    <cellStyle name="m_05)도장공사_MC06집계표_공용1차정산변경(ESC반영_사정111)" xfId="5147" xr:uid="{00000000-0005-0000-0000-0000E9330000}"/>
    <cellStyle name="m_05)도장공사_MC06집계표_공용1차정산변경(ESC반영_사정111)_공사설계서(MC-10)-소화설비(060623_kopec)" xfId="5148" xr:uid="{00000000-0005-0000-0000-0000EA330000}"/>
    <cellStyle name="m_05)도장공사_MC06집계표_공용1차정산변경(최종서류_김근필)-1_공사설계서(MC-10)-소화설비(060623_kopec)" xfId="5149" xr:uid="{00000000-0005-0000-0000-0000EB330000}"/>
    <cellStyle name="m_05)도장공사_MC06집계표_공용1차정산변경(최종서류_소송대비)" xfId="5150" xr:uid="{00000000-0005-0000-0000-0000EC330000}"/>
    <cellStyle name="m_05)도장공사_MC06집계표_공용1차정산변경(최종서류_소송대비)_공사설계서(MC-10)-소화설비(060623_kopec)" xfId="5151" xr:uid="{00000000-0005-0000-0000-0000ED330000}"/>
    <cellStyle name="m_05)도장공사_MC06집계표_공용1차정산변경_공사설계서(MC-10)-소화설비(060623_kopec)" xfId="5152" xr:uid="{00000000-0005-0000-0000-0000EE330000}"/>
    <cellStyle name="m_05)도장공사_MC06집계표_공용1차정산변경-밸브수정" xfId="5153" xr:uid="{00000000-0005-0000-0000-0000EF330000}"/>
    <cellStyle name="m_05)도장공사_MC06집계표_공용1차정산변경-밸브수정_공사설계서(MC-10)-소화설비(060623_kopec)" xfId="5154" xr:uid="{00000000-0005-0000-0000-0000F0330000}"/>
    <cellStyle name="m_05)도장공사_MC06집계표_내역" xfId="5155" xr:uid="{00000000-0005-0000-0000-0000F1330000}"/>
    <cellStyle name="m_05)도장공사_MC06집계표_내역_공사설계서(MC-10)-소화설비(060623_kopec)" xfId="5156" xr:uid="{00000000-0005-0000-0000-0000F2330000}"/>
    <cellStyle name="m_05)도장공사_MC06집계표_내역~~" xfId="5157" xr:uid="{00000000-0005-0000-0000-0000F3330000}"/>
    <cellStyle name="m_05)도장공사_MC06집계표_내역~~_공사설계서(MC-10)-소화설비(060623_kopec)" xfId="5158" xr:uid="{00000000-0005-0000-0000-0000F4330000}"/>
    <cellStyle name="m_05)도장공사_Tank 도장설계변경면적(031127)" xfId="5159" xr:uid="{00000000-0005-0000-0000-0000F5330000}"/>
    <cellStyle name="m_05)도장공사_Tank 도장설계변경면적(031127)_공사설계서(MC-10)-소화설비(060623_kopec)" xfId="5160" xr:uid="{00000000-0005-0000-0000-0000F6330000}"/>
    <cellStyle name="m_05)도장공사_Tank 도장설계변경면적(031127)_공용1차정산변경" xfId="5161" xr:uid="{00000000-0005-0000-0000-0000F7330000}"/>
    <cellStyle name="m_05)도장공사_Tank 도장설계변경면적(031127)_공용1차정산변경(ESC반영_사정)" xfId="5162" xr:uid="{00000000-0005-0000-0000-0000F8330000}"/>
    <cellStyle name="m_05)도장공사_Tank 도장설계변경면적(031127)_공용1차정산변경(ESC반영_사정)_1" xfId="5163" xr:uid="{00000000-0005-0000-0000-0000F9330000}"/>
    <cellStyle name="m_05)도장공사_Tank 도장설계변경면적(031127)_공용1차정산변경(ESC반영_사정)_1_공사설계서(MC-10)-소화설비(060623_kopec)" xfId="5164" xr:uid="{00000000-0005-0000-0000-0000FA330000}"/>
    <cellStyle name="m_05)도장공사_Tank 도장설계변경면적(031127)_공용1차정산변경(ESC반영_사정)_감사_사택_재산출-1" xfId="5165" xr:uid="{00000000-0005-0000-0000-0000FB330000}"/>
    <cellStyle name="m_05)도장공사_Tank 도장설계변경면적(031127)_공용1차정산변경(ESC반영_사정)_감사_사택_재산출-1_공사설계서(MC-10)-소화설비(060623_kopec)" xfId="5166" xr:uid="{00000000-0005-0000-0000-0000FC330000}"/>
    <cellStyle name="m_05)도장공사_Tank 도장설계변경면적(031127)_공용1차정산변경(ESC반영_사정)_공사설계서(MC-10)-소화설비(060623_kopec)" xfId="5167" xr:uid="{00000000-0005-0000-0000-0000FD330000}"/>
    <cellStyle name="m_05)도장공사_Tank 도장설계변경면적(031127)_공용1차정산변경(ESC반영_사정111)" xfId="5168" xr:uid="{00000000-0005-0000-0000-0000FE330000}"/>
    <cellStyle name="m_05)도장공사_Tank 도장설계변경면적(031127)_공용1차정산변경(ESC반영_사정111)_공사설계서(MC-10)-소화설비(060623_kopec)" xfId="5169" xr:uid="{00000000-0005-0000-0000-0000FF330000}"/>
    <cellStyle name="m_05)도장공사_Tank 도장설계변경면적(031127)_공용1차정산변경(최종서류_김근필)-1" xfId="5170" xr:uid="{00000000-0005-0000-0000-000000340000}"/>
    <cellStyle name="m_05)도장공사_Tank 도장설계변경면적(031127)_공용1차정산변경(최종서류_김근필)-1_공사설계서(MC-10)-소화설비(060623_kopec)" xfId="5171" xr:uid="{00000000-0005-0000-0000-000001340000}"/>
    <cellStyle name="m_05)도장공사_Tank 도장설계변경면적(031127)_공용1차정산변경(최종서류_소송대비)" xfId="5172" xr:uid="{00000000-0005-0000-0000-000002340000}"/>
    <cellStyle name="m_05)도장공사_Tank 도장설계변경면적(031127)_공용1차정산변경(최종서류_소송대비)_공사설계서(MC-10)-소화설비(060623_kopec)" xfId="5173" xr:uid="{00000000-0005-0000-0000-000003340000}"/>
    <cellStyle name="m_05)도장공사_Tank 도장설계변경면적(031127)_공용1차정산변경_공사설계서(MC-10)-소화설비(060623_kopec)" xfId="5174" xr:uid="{00000000-0005-0000-0000-000004340000}"/>
    <cellStyle name="m_05)도장공사_Tank 도장설계변경면적(031127)_공용1차정산변경-밸브수정" xfId="5175" xr:uid="{00000000-0005-0000-0000-000005340000}"/>
    <cellStyle name="m_05)도장공사_Tank 도장설계변경면적(031127)_공용1차정산변경-밸브수정_공사설계서(MC-10)-소화설비(060623_kopec)" xfId="5176" xr:uid="{00000000-0005-0000-0000-000006340000}"/>
    <cellStyle name="m_05)도장공사_Tank 도장설계변경면적(031127)_내역" xfId="5177" xr:uid="{00000000-0005-0000-0000-000007340000}"/>
    <cellStyle name="m_05)도장공사_Tank 도장설계변경면적(031127)_내역_공사설계서(MC-10)-소화설비(060623_kopec)" xfId="5178" xr:uid="{00000000-0005-0000-0000-000008340000}"/>
    <cellStyle name="m_05)도장공사_Tank 도장설계변경면적(031127)_내역~~" xfId="5179" xr:uid="{00000000-0005-0000-0000-000009340000}"/>
    <cellStyle name="m_05)도장공사_Tank 도장설계변경면적(031127)_내역~~_공사설계서(MC-10)-소화설비(060623_kopec)" xfId="5180" xr:uid="{00000000-0005-0000-0000-00000A340000}"/>
    <cellStyle name="m_05)도장공사_공사설계서(MC-10)-소화설비(060623_kopec)" xfId="5181" xr:uid="{00000000-0005-0000-0000-00000B340000}"/>
    <cellStyle name="m_05)도장공사_공용1차도급내역(변경)" xfId="5182" xr:uid="{00000000-0005-0000-0000-00000C340000}"/>
    <cellStyle name="m_05)도장공사_공용1차도급내역(변경)_020910" xfId="5183" xr:uid="{00000000-0005-0000-0000-00000D340000}"/>
    <cellStyle name="m_05)도장공사_공용1차도급내역(변경)_020910_MC06집계표" xfId="5184" xr:uid="{00000000-0005-0000-0000-00000E340000}"/>
    <cellStyle name="m_05)도장공사_공용1차도급내역(변경)_020910_MC06집계표_공사설계서(MC-10)-소화설비(060623_kopec)" xfId="5185" xr:uid="{00000000-0005-0000-0000-00000F340000}"/>
    <cellStyle name="m_05)도장공사_공용1차도급내역(변경)_020910_MC06집계표_공용1차정산변경" xfId="5186" xr:uid="{00000000-0005-0000-0000-000010340000}"/>
    <cellStyle name="m_05)도장공사_공용1차도급내역(변경)_020910_MC06집계표_공용1차정산변경(ESC반영_사정)" xfId="5187" xr:uid="{00000000-0005-0000-0000-000011340000}"/>
    <cellStyle name="m_05)도장공사_공용1차도급내역(변경)_020910_MC06집계표_공용1차정산변경(ESC반영_사정)_1" xfId="5188" xr:uid="{00000000-0005-0000-0000-000012340000}"/>
    <cellStyle name="m_05)도장공사_공용1차도급내역(변경)_020910_MC06집계표_공용1차정산변경(ESC반영_사정)_1_공사설계서(MC-10)-소화설비(060623_kopec)" xfId="5189" xr:uid="{00000000-0005-0000-0000-000013340000}"/>
    <cellStyle name="m_05)도장공사_공용1차도급내역(변경)_020910_MC06집계표_공용1차정산변경(ESC반영_사정)_감사_사택_재산출-1" xfId="5190" xr:uid="{00000000-0005-0000-0000-000014340000}"/>
    <cellStyle name="m_05)도장공사_공용1차도급내역(변경)_020910_MC06집계표_공용1차정산변경(ESC반영_사정)_감사_사택_재산출-1_공사설계서(MC-10)-소화설비(060623_kopec)" xfId="5191" xr:uid="{00000000-0005-0000-0000-000015340000}"/>
    <cellStyle name="m_05)도장공사_공용1차도급내역(변경)_020910_MC06집계표_공용1차정산변경(ESC반영_사정)_공사설계서(MC-10)-소화설비(060623_kopec)" xfId="5192" xr:uid="{00000000-0005-0000-0000-000016340000}"/>
    <cellStyle name="m_05)도장공사_공용1차도급내역(변경)_020910_MC06집계표_공용1차정산변경(ESC반영_사정111)" xfId="5193" xr:uid="{00000000-0005-0000-0000-000017340000}"/>
    <cellStyle name="m_05)도장공사_공용1차도급내역(변경)_020910_MC06집계표_공용1차정산변경(ESC반영_사정111)_공사설계서(MC-10)-소화설비(060623_kopec)" xfId="5194" xr:uid="{00000000-0005-0000-0000-000018340000}"/>
    <cellStyle name="m_05)도장공사_공용1차도급내역(변경)_020910_MC06집계표_공용1차정산변경(최종서류_김근필)-1" xfId="5195" xr:uid="{00000000-0005-0000-0000-000019340000}"/>
    <cellStyle name="m_05)도장공사_공용1차도급내역(변경)_020910_MC06집계표_공용1차정산변경(최종서류_김근필)-1_공사설계서(MC-10)-소화설비(060623_kopec)" xfId="5196" xr:uid="{00000000-0005-0000-0000-00001A340000}"/>
    <cellStyle name="m_05)도장공사_공용1차도급내역(변경)_020910_MC06집계표_공용1차정산변경(최종서류_소송대비)" xfId="5197" xr:uid="{00000000-0005-0000-0000-00001B340000}"/>
    <cellStyle name="m_05)도장공사_공용1차도급내역(변경)_020910_MC06집계표_공용1차정산변경(최종서류_소송대비)_공사설계서(MC-10)-소화설비(060623_kopec)" xfId="5198" xr:uid="{00000000-0005-0000-0000-00001C340000}"/>
    <cellStyle name="m_05)도장공사_공용1차도급내역(변경)_020910_MC06집계표_공용1차정산변경_공사설계서(MC-10)-소화설비(060623_kopec)" xfId="5199" xr:uid="{00000000-0005-0000-0000-00001D340000}"/>
    <cellStyle name="m_05)도장공사_공용1차도급내역(변경)_020910_MC06집계표_공용1차정산변경-밸브수정" xfId="5200" xr:uid="{00000000-0005-0000-0000-00001E340000}"/>
    <cellStyle name="m_05)도장공사_공용1차도급내역(변경)_020910_MC06집계표_공용1차정산변경-밸브수정_공사설계서(MC-10)-소화설비(060623_kopec)" xfId="5201" xr:uid="{00000000-0005-0000-0000-00001F340000}"/>
    <cellStyle name="m_05)도장공사_공용1차도급내역(변경)_020910_MC06집계표_내역" xfId="5202" xr:uid="{00000000-0005-0000-0000-000020340000}"/>
    <cellStyle name="m_05)도장공사_공용1차도급내역(변경)_020910_MC06집계표_내역_공사설계서(MC-10)-소화설비(060623_kopec)" xfId="5203" xr:uid="{00000000-0005-0000-0000-000021340000}"/>
    <cellStyle name="m_05)도장공사_공용1차도급내역(변경)_020910_MC06집계표_내역~~" xfId="5204" xr:uid="{00000000-0005-0000-0000-000022340000}"/>
    <cellStyle name="m_05)도장공사_공용1차도급내역(변경)_020910_MC06집계표_내역~~_공사설계서(MC-10)-소화설비(060623_kopec)" xfId="5205" xr:uid="{00000000-0005-0000-0000-000023340000}"/>
    <cellStyle name="m_05)도장공사_공용1차도급내역(변경)_020910_공사설계서(MC-10)-소화설비(060623_kopec)" xfId="5206" xr:uid="{00000000-0005-0000-0000-000024340000}"/>
    <cellStyle name="m_05)도장공사_공용1차도급내역(변경)_020910_공용1차정산변경" xfId="5207" xr:uid="{00000000-0005-0000-0000-000025340000}"/>
    <cellStyle name="m_05)도장공사_공용1차도급내역(변경)_020910_공용1차정산변경(ESC반영_사정)" xfId="5208" xr:uid="{00000000-0005-0000-0000-000026340000}"/>
    <cellStyle name="m_05)도장공사_공용1차도급내역(변경)_020910_공용1차정산변경(ESC반영_사정)_1" xfId="5209" xr:uid="{00000000-0005-0000-0000-000027340000}"/>
    <cellStyle name="m_05)도장공사_공용1차도급내역(변경)_020910_공용1차정산변경(ESC반영_사정)_1_공사설계서(MC-10)-소화설비(060623_kopec)" xfId="5210" xr:uid="{00000000-0005-0000-0000-000028340000}"/>
    <cellStyle name="m_05)도장공사_공용1차도급내역(변경)_020910_공용1차정산변경(ESC반영_사정)_감사_사택_재산출-1" xfId="5211" xr:uid="{00000000-0005-0000-0000-000029340000}"/>
    <cellStyle name="m_05)도장공사_공용1차도급내역(변경)_020910_공용1차정산변경(ESC반영_사정)_감사_사택_재산출-1_공사설계서(MC-10)-소화설비(060623_kopec)" xfId="5212" xr:uid="{00000000-0005-0000-0000-00002A340000}"/>
    <cellStyle name="m_05)도장공사_공용1차도급내역(변경)_020910_공용1차정산변경(ESC반영_사정)_공사설계서(MC-10)-소화설비(060623_kopec)" xfId="5213" xr:uid="{00000000-0005-0000-0000-00002B340000}"/>
    <cellStyle name="m_05)도장공사_공용1차도급내역(변경)_020910_공용1차정산변경(ESC반영_사정111)" xfId="5214" xr:uid="{00000000-0005-0000-0000-00002C340000}"/>
    <cellStyle name="m_05)도장공사_공용1차도급내역(변경)_020910_공용1차정산변경(ESC반영_사정111)_공사설계서(MC-10)-소화설비(060623_kopec)" xfId="5215" xr:uid="{00000000-0005-0000-0000-00002D340000}"/>
    <cellStyle name="m_05)도장공사_공용1차도급내역(변경)_020910_공용1차정산변경(최종서류_김근필)-1" xfId="5216" xr:uid="{00000000-0005-0000-0000-00002E340000}"/>
    <cellStyle name="m_05)도장공사_공용1차도급내역(변경)_020910_공용1차정산변경(최종서류_김근필)-1_공사설계서(MC-10)-소화설비(060623_kopec)" xfId="5217" xr:uid="{00000000-0005-0000-0000-00002F340000}"/>
    <cellStyle name="m_05)도장공사_공용1차도급내역(변경)_020910_공용1차정산변경(최종서류_소송대비)" xfId="5218" xr:uid="{00000000-0005-0000-0000-000030340000}"/>
    <cellStyle name="m_05)도장공사_공용1차도급내역(변경)_020910_공용1차정산변경(최종서류_소송대비)_공사설계서(MC-10)-소화설비(060623_kopec)" xfId="5219" xr:uid="{00000000-0005-0000-0000-000031340000}"/>
    <cellStyle name="m_05)도장공사_공용1차도급내역(변경)_020910_공용1차정산변경_공사설계서(MC-10)-소화설비(060623_kopec)" xfId="5220" xr:uid="{00000000-0005-0000-0000-000032340000}"/>
    <cellStyle name="m_05)도장공사_공용1차도급내역(변경)_020910_공용1차정산변경-밸브수정" xfId="5221" xr:uid="{00000000-0005-0000-0000-000033340000}"/>
    <cellStyle name="m_05)도장공사_공용1차도급내역(변경)_020910_공용1차정산변경-밸브수정_공사설계서(MC-10)-소화설비(060623_kopec)" xfId="5222" xr:uid="{00000000-0005-0000-0000-000034340000}"/>
    <cellStyle name="m_05)도장공사_공용1차도급내역(변경)_020910_내역" xfId="5223" xr:uid="{00000000-0005-0000-0000-000035340000}"/>
    <cellStyle name="m_05)도장공사_공용1차도급내역(변경)_020910_내역_공사설계서(MC-10)-소화설비(060623_kopec)" xfId="5224" xr:uid="{00000000-0005-0000-0000-000036340000}"/>
    <cellStyle name="m_05)도장공사_공용1차도급내역(변경)_020910_내역~~" xfId="5225" xr:uid="{00000000-0005-0000-0000-000037340000}"/>
    <cellStyle name="m_05)도장공사_공용1차도급내역(변경)_020910_내역~~_공사설계서(MC-10)-소화설비(060623_kopec)" xfId="5226" xr:uid="{00000000-0005-0000-0000-000038340000}"/>
    <cellStyle name="m_05)도장공사_공용1차도급내역(변경)_MC06집계표" xfId="5227" xr:uid="{00000000-0005-0000-0000-000039340000}"/>
    <cellStyle name="m_05)도장공사_공용1차도급내역(변경)_MC06집계표_공사설계서(MC-10)-소화설비(060623_kopec)" xfId="5228" xr:uid="{00000000-0005-0000-0000-00003A340000}"/>
    <cellStyle name="m_05)도장공사_공용1차도급내역(변경)_MC06집계표_공용1차정산변경" xfId="5229" xr:uid="{00000000-0005-0000-0000-00003B340000}"/>
    <cellStyle name="m_05)도장공사_공용1차도급내역(변경)_MC06집계표_공용1차정산변경(ESC반영_사정)" xfId="5230" xr:uid="{00000000-0005-0000-0000-00003C340000}"/>
    <cellStyle name="m_05)도장공사_공용1차도급내역(변경)_MC06집계표_공용1차정산변경(ESC반영_사정)_1" xfId="5231" xr:uid="{00000000-0005-0000-0000-00003D340000}"/>
    <cellStyle name="m_05)도장공사_공용1차도급내역(변경)_MC06집계표_공용1차정산변경(ESC반영_사정)_1_공사설계서(MC-10)-소화설비(060623_kopec)" xfId="5232" xr:uid="{00000000-0005-0000-0000-00003E340000}"/>
    <cellStyle name="m_05)도장공사_공용1차도급내역(변경)_MC06집계표_공용1차정산변경(ESC반영_사정)_감사_사택_재산출-1" xfId="5233" xr:uid="{00000000-0005-0000-0000-00003F340000}"/>
    <cellStyle name="m_05)도장공사_공용1차도급내역(변경)_MC06집계표_공용1차정산변경(ESC반영_사정)_감사_사택_재산출-1_공사설계서(MC-10)-소화설비(060623_kopec)" xfId="5234" xr:uid="{00000000-0005-0000-0000-000040340000}"/>
    <cellStyle name="m_05)도장공사_공용1차도급내역(변경)_MC06집계표_공용1차정산변경(ESC반영_사정)_공사설계서(MC-10)-소화설비(060623_kopec)" xfId="5235" xr:uid="{00000000-0005-0000-0000-000041340000}"/>
    <cellStyle name="m_05)도장공사_공용1차도급내역(변경)_MC06집계표_공용1차정산변경(ESC반영_사정111)" xfId="5236" xr:uid="{00000000-0005-0000-0000-000042340000}"/>
    <cellStyle name="m_05)도장공사_공용1차도급내역(변경)_MC06집계표_공용1차정산변경(ESC반영_사정111)_공사설계서(MC-10)-소화설비(060623_kopec)" xfId="5237" xr:uid="{00000000-0005-0000-0000-000043340000}"/>
    <cellStyle name="m_05)도장공사_공용1차도급내역(변경)_MC06집계표_공용1차정산변경(최종서류_김근필)-1" xfId="5238" xr:uid="{00000000-0005-0000-0000-000044340000}"/>
    <cellStyle name="m_05)도장공사_공용1차도급내역(변경)_MC06집계표_공용1차정산변경(최종서류_김근필)-1_공사설계서(MC-10)-소화설비(060623_kopec)" xfId="5239" xr:uid="{00000000-0005-0000-0000-000045340000}"/>
    <cellStyle name="m_05)도장공사_공용1차도급내역(변경)_MC06집계표_공용1차정산변경(최종서류_소송대비)" xfId="5240" xr:uid="{00000000-0005-0000-0000-000046340000}"/>
    <cellStyle name="m_05)도장공사_공용1차도급내역(변경)_MC06집계표_공용1차정산변경(최종서류_소송대비)_공사설계서(MC-10)-소화설비(060623_kopec)" xfId="5241" xr:uid="{00000000-0005-0000-0000-000047340000}"/>
    <cellStyle name="m_05)도장공사_공용1차도급내역(변경)_MC06집계표_공용1차정산변경_공사설계서(MC-10)-소화설비(060623_kopec)" xfId="5242" xr:uid="{00000000-0005-0000-0000-000048340000}"/>
    <cellStyle name="m_05)도장공사_공용1차도급내역(변경)_MC06집계표_공용1차정산변경-밸브수정" xfId="5243" xr:uid="{00000000-0005-0000-0000-000049340000}"/>
    <cellStyle name="m_05)도장공사_공용1차도급내역(변경)_MC06집계표_공용1차정산변경-밸브수정_공사설계서(MC-10)-소화설비(060623_kopec)" xfId="5244" xr:uid="{00000000-0005-0000-0000-00004A340000}"/>
    <cellStyle name="m_05)도장공사_공용1차도급내역(변경)_MC06집계표_내역" xfId="5245" xr:uid="{00000000-0005-0000-0000-00004B340000}"/>
    <cellStyle name="m_05)도장공사_공용1차도급내역(변경)_MC06집계표_내역_공사설계서(MC-10)-소화설비(060623_kopec)" xfId="5246" xr:uid="{00000000-0005-0000-0000-00004C340000}"/>
    <cellStyle name="m_05)도장공사_공용1차도급내역(변경)_MC06집계표_내역~~" xfId="5247" xr:uid="{00000000-0005-0000-0000-00004D340000}"/>
    <cellStyle name="m_05)도장공사_공용1차도급내역(변경)_MC06집계표_내역~~_공사설계서(MC-10)-소화설비(060623_kopec)" xfId="5248" xr:uid="{00000000-0005-0000-0000-00004E340000}"/>
    <cellStyle name="m_05)도장공사_공용1차도급내역(변경)_공사설계서(MC-10)-소화설비(060623_kopec)" xfId="5249" xr:uid="{00000000-0005-0000-0000-00004F340000}"/>
    <cellStyle name="m_05)도장공사_공용1차도급내역(변경)_공용1차정산변경" xfId="5250" xr:uid="{00000000-0005-0000-0000-000050340000}"/>
    <cellStyle name="m_05)도장공사_공용1차도급내역(변경)_공용1차정산변경(ESC반영_사정)" xfId="5251" xr:uid="{00000000-0005-0000-0000-000051340000}"/>
    <cellStyle name="m_05)도장공사_공용1차도급내역(변경)_공용1차정산변경(ESC반영_사정)_1" xfId="5252" xr:uid="{00000000-0005-0000-0000-000052340000}"/>
    <cellStyle name="m_05)도장공사_공용1차도급내역(변경)_공용1차정산변경(ESC반영_사정)_1_공사설계서(MC-10)-소화설비(060623_kopec)" xfId="5253" xr:uid="{00000000-0005-0000-0000-000053340000}"/>
    <cellStyle name="m_05)도장공사_공용1차도급내역(변경)_공용1차정산변경(ESC반영_사정)_감사_사택_재산출-1" xfId="5254" xr:uid="{00000000-0005-0000-0000-000054340000}"/>
    <cellStyle name="m_05)도장공사_공용1차도급내역(변경)_공용1차정산변경(ESC반영_사정)_감사_사택_재산출-1_공사설계서(MC-10)-소화설비(060623_kopec)" xfId="5255" xr:uid="{00000000-0005-0000-0000-000055340000}"/>
    <cellStyle name="m_05)도장공사_공용1차도급내역(변경)_공용1차정산변경(ESC반영_사정)_공사설계서(MC-10)-소화설비(060623_kopec)" xfId="5256" xr:uid="{00000000-0005-0000-0000-000056340000}"/>
    <cellStyle name="m_05)도장공사_공용1차도급내역(변경)_공용1차정산변경(ESC반영_사정111)" xfId="5257" xr:uid="{00000000-0005-0000-0000-000057340000}"/>
    <cellStyle name="m_05)도장공사_공용1차도급내역(변경)_공용1차정산변경(ESC반영_사정111)_공사설계서(MC-10)-소화설비(060623_kopec)" xfId="5258" xr:uid="{00000000-0005-0000-0000-000058340000}"/>
    <cellStyle name="m_05)도장공사_공용1차도급내역(변경)_공용1차정산변경(최종서류_김근필)-1" xfId="5259" xr:uid="{00000000-0005-0000-0000-000059340000}"/>
    <cellStyle name="m_05)도장공사_공용1차도급내역(변경)_공용1차정산변경(최종서류_김근필)-1_공사설계서(MC-10)-소화설비(060623_kopec)" xfId="5260" xr:uid="{00000000-0005-0000-0000-00005A340000}"/>
    <cellStyle name="m_05)도장공사_공용1차도급내역(변경)_공용1차정산변경(최종서류_소송대비)" xfId="5261" xr:uid="{00000000-0005-0000-0000-00005B340000}"/>
    <cellStyle name="m_05)도장공사_공용1차도급내역(변경)_공용1차정산변경(최종서류_소송대비)_공사설계서(MC-10)-소화설비(060623_kopec)" xfId="5262" xr:uid="{00000000-0005-0000-0000-00005C340000}"/>
    <cellStyle name="m_05)도장공사_공용1차도급내역(변경)_공용1차정산변경_공사설계서(MC-10)-소화설비(060623_kopec)" xfId="5263" xr:uid="{00000000-0005-0000-0000-00005D340000}"/>
    <cellStyle name="m_05)도장공사_공용1차도급내역(변경)_공용1차정산변경-밸브수정" xfId="5264" xr:uid="{00000000-0005-0000-0000-00005E340000}"/>
    <cellStyle name="m_05)도장공사_공용1차도급내역(변경)_공용1차정산변경-밸브수정_공사설계서(MC-10)-소화설비(060623_kopec)" xfId="5265" xr:uid="{00000000-0005-0000-0000-00005F340000}"/>
    <cellStyle name="m_05)도장공사_공용1차도급내역(변경)_내역" xfId="5266" xr:uid="{00000000-0005-0000-0000-000060340000}"/>
    <cellStyle name="m_05)도장공사_공용1차도급내역(변경)_내역_공사설계서(MC-10)-소화설비(060623_kopec)" xfId="5267" xr:uid="{00000000-0005-0000-0000-000061340000}"/>
    <cellStyle name="m_05)도장공사_공용1차도급내역(변경)_내역~~" xfId="5268" xr:uid="{00000000-0005-0000-0000-000062340000}"/>
    <cellStyle name="m_05)도장공사_공용1차도급내역(변경)_내역~~_공사설계서(MC-10)-소화설비(060623_kopec)" xfId="5269" xr:uid="{00000000-0005-0000-0000-000063340000}"/>
    <cellStyle name="m_05)도장공사_공용1차정산변경" xfId="5270" xr:uid="{00000000-0005-0000-0000-000064340000}"/>
    <cellStyle name="m_05)도장공사_공용1차정산변경(ESC반영_사정)_1" xfId="5271" xr:uid="{00000000-0005-0000-0000-000065340000}"/>
    <cellStyle name="m_05)도장공사_공용1차정산변경(ESC반영_사정)_1_공사설계서(MC-10)-소화설비(060623_kopec)" xfId="5272" xr:uid="{00000000-0005-0000-0000-000066340000}"/>
    <cellStyle name="m_05)도장공사_공용1차정산변경(ESC반영_사정)_감사_사택_재산출-1_공사설계서(MC-10)-소화설비(060623_kopec)" xfId="5273" xr:uid="{00000000-0005-0000-0000-000067340000}"/>
    <cellStyle name="m_05)도장공사_공용1차정산변경(ESC반영_사정111)" xfId="5274" xr:uid="{00000000-0005-0000-0000-000068340000}"/>
    <cellStyle name="m_05)도장공사_공용1차정산변경(최종서류_김근필)-1" xfId="5275" xr:uid="{00000000-0005-0000-0000-000069340000}"/>
    <cellStyle name="m_05)도장공사_공용1차정산변경(최종서류_소송대비)" xfId="5276" xr:uid="{00000000-0005-0000-0000-00006A340000}"/>
    <cellStyle name="m_05)도장공사_공용1차정산변경_공사설계서(MC-10)-소화설비(060623_kopec)" xfId="5277" xr:uid="{00000000-0005-0000-0000-00006B340000}"/>
    <cellStyle name="m_05)도장공사_공용1차정산변경-밸브수정_공사설계서(MC-10)-소화설비(060623_kopec)" xfId="5278" xr:uid="{00000000-0005-0000-0000-00006C340000}"/>
    <cellStyle name="m_05)도장공사_공용2차_MC06집계표" xfId="5279" xr:uid="{00000000-0005-0000-0000-00006D340000}"/>
    <cellStyle name="m_05)도장공사_공용2차_MC06집계표_공용1차정산변경" xfId="5280" xr:uid="{00000000-0005-0000-0000-00006E340000}"/>
    <cellStyle name="m_05)도장공사_공용2차_MC06집계표_공용1차정산변경(ESC반영_사정)_1" xfId="5281" xr:uid="{00000000-0005-0000-0000-00006F340000}"/>
    <cellStyle name="m_05)도장공사_공용2차_MC06집계표_공용1차정산변경(ESC반영_사정)_감사_사택_재산출-1" xfId="5282" xr:uid="{00000000-0005-0000-0000-000070340000}"/>
    <cellStyle name="m_05)도장공사_공용2차_MC06집계표_공용1차정산변경(ESC반영_사정)_공사설계서(MC-10)-소화설비(060623_kopec)" xfId="5283" xr:uid="{00000000-0005-0000-0000-000071340000}"/>
    <cellStyle name="m_05)도장공사_공용2차_MC06집계표_공용1차정산변경(ESC반영_사정111)_공사설계서(MC-10)-소화설비(060623_kopec)" xfId="5284" xr:uid="{00000000-0005-0000-0000-000072340000}"/>
    <cellStyle name="m_05)도장공사_공용2차_MC06집계표_공용1차정산변경(최종서류_김근필)-1_공사설계서(MC-10)-소화설비(060623_kopec)" xfId="5285" xr:uid="{00000000-0005-0000-0000-000073340000}"/>
    <cellStyle name="m_05)도장공사_공용2차_MC06집계표_공용1차정산변경(최종서류_소송대비)_공사설계서(MC-10)-소화설비(060623_kopec)" xfId="5286" xr:uid="{00000000-0005-0000-0000-000074340000}"/>
    <cellStyle name="m_05)도장공사_공용2차_MC06집계표_공용1차정산변경_공사설계서(MC-10)-소화설비(060623_kopec)" xfId="5287" xr:uid="{00000000-0005-0000-0000-000075340000}"/>
    <cellStyle name="m_05)도장공사_공용2차_MC06집계표_공용1차정산변경-밸브수정" xfId="5288" xr:uid="{00000000-0005-0000-0000-000076340000}"/>
    <cellStyle name="m_05)도장공사_공용2차_MC06집계표_공용1차정산변경-밸브수정_공사설계서(MC-10)-소화설비(060623_kopec)" xfId="5289" xr:uid="{00000000-0005-0000-0000-000077340000}"/>
    <cellStyle name="m_05)도장공사_공용2차_MC06집계표_내역" xfId="5290" xr:uid="{00000000-0005-0000-0000-000078340000}"/>
    <cellStyle name="m_05)도장공사_공용2차_MC06집계표_내역~~" xfId="5291" xr:uid="{00000000-0005-0000-0000-000079340000}"/>
    <cellStyle name="m_05)도장공사_공용2차_Tank 도장설계변경면적(031127)" xfId="5292" xr:uid="{00000000-0005-0000-0000-00007A340000}"/>
    <cellStyle name="m_05)도장공사_공용2차_Tank 도장설계변경면적(031127)_공용1차정산변경" xfId="5293" xr:uid="{00000000-0005-0000-0000-00007B340000}"/>
    <cellStyle name="m_05)도장공사_공용2차_Tank 도장설계변경면적(031127)_공용1차정산변경(ESC반영_사정)_1" xfId="5294" xr:uid="{00000000-0005-0000-0000-00007C340000}"/>
    <cellStyle name="m_05)도장공사_공용2차_Tank 도장설계변경면적(031127)_공용1차정산변경(ESC반영_사정)_감사_사택_재산출-1" xfId="5295" xr:uid="{00000000-0005-0000-0000-00007D340000}"/>
    <cellStyle name="m_05)도장공사_공용2차_Tank 도장설계변경면적(031127)_공용1차정산변경(ESC반영_사정)_공사설계서(MC-10)-소화설비(060623_kopec)" xfId="5296" xr:uid="{00000000-0005-0000-0000-00007E340000}"/>
    <cellStyle name="m_05)도장공사_공용2차_Tank 도장설계변경면적(031127)_공용1차정산변경(ESC반영_사정111)_공사설계서(MC-10)-소화설비(060623_kopec)" xfId="5297" xr:uid="{00000000-0005-0000-0000-00007F340000}"/>
    <cellStyle name="m_05)도장공사_공용2차_Tank 도장설계변경면적(031127)_공용1차정산변경(최종서류_김근필)-1_공사설계서(MC-10)-소화설비(060623_kopec)" xfId="5298" xr:uid="{00000000-0005-0000-0000-000080340000}"/>
    <cellStyle name="m_05)도장공사_공용2차_Tank 도장설계변경면적(031127)_공용1차정산변경(최종서류_소송대비)_공사설계서(MC-10)-소화설비(060623_kopec)" xfId="5299" xr:uid="{00000000-0005-0000-0000-000081340000}"/>
    <cellStyle name="m_05)도장공사_공용2차_Tank 도장설계변경면적(031127)_공용1차정산변경-밸브수정" xfId="5300" xr:uid="{00000000-0005-0000-0000-000082340000}"/>
    <cellStyle name="m_05)도장공사_공용2차_Tank 도장설계변경면적(031127)_내역" xfId="5301" xr:uid="{00000000-0005-0000-0000-000083340000}"/>
    <cellStyle name="m_05)도장공사_공용2차_Tank 도장설계변경면적(031127)_내역~~" xfId="5302" xr:uid="{00000000-0005-0000-0000-000084340000}"/>
    <cellStyle name="m_05)도장공사_공용2차_공사설계서(MC-10)-소화설비(060623_kopec)" xfId="5303" xr:uid="{00000000-0005-0000-0000-000085340000}"/>
    <cellStyle name="m_05)도장공사_공용2차_공용1차도급내역(변경)_020910" xfId="5304" xr:uid="{00000000-0005-0000-0000-000086340000}"/>
    <cellStyle name="m_05)도장공사_공용2차_공용1차도급내역(변경)_020910_MC06집계표_공사설계서(MC-10)-소화설비(060623_kopec)" xfId="5305" xr:uid="{00000000-0005-0000-0000-000087340000}"/>
    <cellStyle name="m_05)도장공사_공용2차_공용1차도급내역(변경)_020910_MC06집계표_공용1차정산변경" xfId="5306" xr:uid="{00000000-0005-0000-0000-000088340000}"/>
    <cellStyle name="m_05)도장공사_공용2차_공용1차도급내역(변경)_020910_MC06집계표_공용1차정산변경(ESC반영_사정)" xfId="5307" xr:uid="{00000000-0005-0000-0000-000089340000}"/>
    <cellStyle name="m_05)도장공사_공용2차_공용1차도급내역(변경)_020910_MC06집계표_공용1차정산변경(ESC반영_사정)_1" xfId="5308" xr:uid="{00000000-0005-0000-0000-00008A340000}"/>
    <cellStyle name="m_05)도장공사_공용2차_공용1차도급내역(변경)_020910_MC06집계표_공용1차정산변경(ESC반영_사정)_감사_사택_재산출-1" xfId="5309" xr:uid="{00000000-0005-0000-0000-00008B340000}"/>
    <cellStyle name="m_05)도장공사_공용2차_공용1차도급내역(변경)_020910_MC06집계표_공용1차정산변경(ESC반영_사정)_공사설계서(MC-10)-소화설비(060623_kopec)" xfId="5310" xr:uid="{00000000-0005-0000-0000-00008C340000}"/>
    <cellStyle name="m_05)도장공사_공용2차_공용1차도급내역(변경)_020910_MC06집계표_공용1차정산변경(ESC반영_사정111)_공사설계서(MC-10)-소화설비(060623_kopec)" xfId="5311" xr:uid="{00000000-0005-0000-0000-00008D340000}"/>
    <cellStyle name="m_05)도장공사_공용2차_공용1차도급내역(변경)_020910_MC06집계표_공용1차정산변경(최종서류_김근필)-1_공사설계서(MC-10)-소화설비(060623_kopec)" xfId="5312" xr:uid="{00000000-0005-0000-0000-00008E340000}"/>
    <cellStyle name="m_05)도장공사_공용2차_공용1차도급내역(변경)_020910_MC06집계표_공용1차정산변경(최종서류_소송대비)_공사설계서(MC-10)-소화설비(060623_kopec)" xfId="5313" xr:uid="{00000000-0005-0000-0000-00008F340000}"/>
    <cellStyle name="m_05)도장공사_공용2차_공용1차도급내역(변경)_020910_MC06집계표_공용1차정산변경-밸브수정" xfId="5314" xr:uid="{00000000-0005-0000-0000-000090340000}"/>
    <cellStyle name="m_05)도장공사_공용2차_공용1차도급내역(변경)_020910_MC06집계표_내역" xfId="5315" xr:uid="{00000000-0005-0000-0000-000091340000}"/>
    <cellStyle name="m_05)도장공사_공용2차_공용1차도급내역(변경)_020910_MC06집계표_내역~~" xfId="5316" xr:uid="{00000000-0005-0000-0000-000092340000}"/>
    <cellStyle name="m_05)도장공사_공용2차_공용1차도급내역(변경)_020910_공사설계서(MC-10)-소화설비(060623_kopec)" xfId="5317" xr:uid="{00000000-0005-0000-0000-000093340000}"/>
    <cellStyle name="m_05)도장공사_공용2차_공용1차도급내역(변경)_020910_공용1차정산변경(ESC반영_사정)" xfId="5318" xr:uid="{00000000-0005-0000-0000-000094340000}"/>
    <cellStyle name="m_05)도장공사_공용2차_공용1차도급내역(변경)_020910_공용1차정산변경(ESC반영_사정)_1_공사설계서(MC-10)-소화설비(060623_kopec)" xfId="5319" xr:uid="{00000000-0005-0000-0000-000095340000}"/>
    <cellStyle name="m_05)도장공사_공용2차_공용1차도급내역(변경)_020910_공용1차정산변경(ESC반영_사정)_감사_사택_재산출-1_공사설계서(MC-10)-소화설비(060623_kopec)" xfId="5320" xr:uid="{00000000-0005-0000-0000-000096340000}"/>
    <cellStyle name="m_05)도장공사_공용2차_공용1차도급내역(변경)_020910_공용1차정산변경(ESC반영_사정111)" xfId="5321" xr:uid="{00000000-0005-0000-0000-000097340000}"/>
    <cellStyle name="m_05)도장공사_공용2차_공용1차도급내역(변경)_020910_공용1차정산변경(최종서류_김근필)-1" xfId="5322" xr:uid="{00000000-0005-0000-0000-000098340000}"/>
    <cellStyle name="m_05)도장공사_공용2차_공용1차도급내역(변경)_020910_공용1차정산변경(최종서류_김근필)-1_공사설계서(MC-10)-소화설비(060623_kopec)" xfId="5323" xr:uid="{00000000-0005-0000-0000-000099340000}"/>
    <cellStyle name="m_05)도장공사_공용2차_공용1차도급내역(변경)_020910_공용1차정산변경(최종서류_소송대비)" xfId="5324" xr:uid="{00000000-0005-0000-0000-00009A340000}"/>
    <cellStyle name="m_05)도장공사_공용2차_공용1차도급내역(변경)_020910_공용1차정산변경(최종서류_소송대비)_공사설계서(MC-10)-소화설비(060623_kopec)" xfId="5325" xr:uid="{00000000-0005-0000-0000-00009B340000}"/>
    <cellStyle name="m_05)도장공사_공용2차_공용1차도급내역(변경)_020910_공용1차정산변경_공사설계서(MC-10)-소화설비(060623_kopec)" xfId="5326" xr:uid="{00000000-0005-0000-0000-00009C340000}"/>
    <cellStyle name="m_05)도장공사_공용2차_공용1차도급내역(변경)_020910_공용1차정산변경-밸브수정_공사설계서(MC-10)-소화설비(060623_kopec)" xfId="5327" xr:uid="{00000000-0005-0000-0000-00009D340000}"/>
    <cellStyle name="m_05)도장공사_공용2차_공용1차도급내역(변경)_020910_내역_공사설계서(MC-10)-소화설비(060623_kopec)" xfId="5328" xr:uid="{00000000-0005-0000-0000-00009E340000}"/>
    <cellStyle name="m_05)도장공사_공용2차_공용1차도급내역(변경)_020910_내역~~_공사설계서(MC-10)-소화설비(060623_kopec)" xfId="5329" xr:uid="{00000000-0005-0000-0000-00009F340000}"/>
    <cellStyle name="m_05)도장공사_공용2차_공용1차도급내역(변경)_MC06집계표_공사설계서(MC-10)-소화설비(060623_kopec)" xfId="5330" xr:uid="{00000000-0005-0000-0000-0000A0340000}"/>
    <cellStyle name="m_05)도장공사_공용2차_공용1차도급내역(변경)_MC06집계표_공용1차정산변경(ESC반영_사정)" xfId="5331" xr:uid="{00000000-0005-0000-0000-0000A1340000}"/>
    <cellStyle name="m_05)도장공사_공용2차_공용1차도급내역(변경)_MC06집계표_공용1차정산변경(ESC반영_사정)_1_공사설계서(MC-10)-소화설비(060623_kopec)" xfId="5332" xr:uid="{00000000-0005-0000-0000-0000A2340000}"/>
    <cellStyle name="m_05)도장공사_공용2차_공용1차도급내역(변경)_MC06집계표_공용1차정산변경(ESC반영_사정)_감사_사택_재산출-1_공사설계서(MC-10)-소화설비(060623_kopec)" xfId="5333" xr:uid="{00000000-0005-0000-0000-0000A3340000}"/>
    <cellStyle name="m_05)도장공사_공용2차_공용1차도급내역(변경)_MC06집계표_공용1차정산변경(ESC반영_사정111)" xfId="5334" xr:uid="{00000000-0005-0000-0000-0000A4340000}"/>
    <cellStyle name="m_05)도장공사_공용2차_공용1차도급내역(변경)_MC06집계표_공용1차정산변경(최종서류_김근필)-1" xfId="5335" xr:uid="{00000000-0005-0000-0000-0000A5340000}"/>
    <cellStyle name="m_05)도장공사_공용2차_공용1차도급내역(변경)_MC06집계표_공용1차정산변경(최종서류_소송대비)" xfId="5336" xr:uid="{00000000-0005-0000-0000-0000A6340000}"/>
    <cellStyle name="m_05)도장공사_공용2차_공용1차도급내역(변경)_MC06집계표_공용1차정산변경_공사설계서(MC-10)-소화설비(060623_kopec)" xfId="5337" xr:uid="{00000000-0005-0000-0000-0000A7340000}"/>
    <cellStyle name="m_05)도장공사_공용2차_공용1차도급내역(변경)_MC06집계표_공용1차정산변경-밸브수정_공사설계서(MC-10)-소화설비(060623_kopec)" xfId="5338" xr:uid="{00000000-0005-0000-0000-0000A8340000}"/>
    <cellStyle name="m_05)도장공사_공용2차_공용1차도급내역(변경)_MC06집계표_내역_공사설계서(MC-10)-소화설비(060623_kopec)" xfId="5339" xr:uid="{00000000-0005-0000-0000-0000A9340000}"/>
    <cellStyle name="m_05)도장공사_공용2차_공용1차도급내역(변경)_MC06집계표_내역~~_공사설계서(MC-10)-소화설비(060623_kopec)" xfId="5340" xr:uid="{00000000-0005-0000-0000-0000AA340000}"/>
    <cellStyle name="m_05)도장공사_공용2차_공용1차도급내역(변경)_공용1차정산변경" xfId="5341" xr:uid="{00000000-0005-0000-0000-0000AB340000}"/>
    <cellStyle name="m_05)도장공사_공용2차_공용1차도급내역(변경)_공용1차정산변경(ESC반영_사정)_1" xfId="5342" xr:uid="{00000000-0005-0000-0000-0000AC340000}"/>
    <cellStyle name="m_05)도장공사_공용2차_공용1차도급내역(변경)_공용1차정산변경(ESC반영_사정)_1_공사설계서(MC-10)-소화설비(060623_kopec)" xfId="5343" xr:uid="{00000000-0005-0000-0000-0000AD340000}"/>
    <cellStyle name="m_05)도장공사_공용2차_공용1차도급내역(변경)_공용1차정산변경(ESC반영_사정)_감사_사택_재산출-1_공사설계서(MC-10)-소화설비(060623_kopec)" xfId="5344" xr:uid="{00000000-0005-0000-0000-0000AE340000}"/>
    <cellStyle name="m_05)도장공사_공용2차_공용1차도급내역(변경)_공용1차정산변경(ESC반영_사정)_공사설계서(MC-10)-소화설비(060623_kopec)" xfId="5345" xr:uid="{00000000-0005-0000-0000-0000AF340000}"/>
    <cellStyle name="m_05)도장공사_공용2차_공용1차도급내역(변경)_공용1차정산변경(ESC반영_사정111)" xfId="5346" xr:uid="{00000000-0005-0000-0000-0000B0340000}"/>
    <cellStyle name="m_05)도장공사_공용2차_공용1차도급내역(변경)_공용1차정산변경(ESC반영_사정111)_공사설계서(MC-10)-소화설비(060623_kopec)" xfId="5347" xr:uid="{00000000-0005-0000-0000-0000B1340000}"/>
    <cellStyle name="m_05)도장공사_공용2차_공용1차도급내역(변경)_공용1차정산변경(최종서류_김근필)-1" xfId="5348" xr:uid="{00000000-0005-0000-0000-0000B2340000}"/>
    <cellStyle name="m_05)도장공사_공용2차_공용1차도급내역(변경)_공용1차정산변경(최종서류_김근필)-1_공사설계서(MC-10)-소화설비(060623_kopec)" xfId="5349" xr:uid="{00000000-0005-0000-0000-0000B3340000}"/>
    <cellStyle name="m_05)도장공사_공용2차_공용1차도급내역(변경)_공용1차정산변경(최종서류_소송대비)" xfId="5350" xr:uid="{00000000-0005-0000-0000-0000B4340000}"/>
    <cellStyle name="m_05)도장공사_공용2차_공용1차도급내역(변경)_공용1차정산변경(최종서류_소송대비)_공사설계서(MC-10)-소화설비(060623_kopec)" xfId="5351" xr:uid="{00000000-0005-0000-0000-0000B5340000}"/>
    <cellStyle name="m_05)도장공사_공용2차_공용1차도급내역(변경)_공용1차정산변경_공사설계서(MC-10)-소화설비(060623_kopec)" xfId="5352" xr:uid="{00000000-0005-0000-0000-0000B6340000}"/>
    <cellStyle name="m_05)도장공사_공용2차_공용1차도급내역(변경)_공용1차정산변경-밸브수정" xfId="5353" xr:uid="{00000000-0005-0000-0000-0000B7340000}"/>
    <cellStyle name="m_05)도장공사_공용2차_공용1차도급내역(변경)_공용1차정산변경-밸브수정_공사설계서(MC-10)-소화설비(060623_kopec)" xfId="5354" xr:uid="{00000000-0005-0000-0000-0000B8340000}"/>
    <cellStyle name="m_05)도장공사_공용2차_공용1차도급내역(변경)_내역" xfId="5355" xr:uid="{00000000-0005-0000-0000-0000B9340000}"/>
    <cellStyle name="m_05)도장공사_공용2차_공용1차도급내역(변경)_내역_공사설계서(MC-10)-소화설비(060623_kopec)" xfId="5356" xr:uid="{00000000-0005-0000-0000-0000BA340000}"/>
    <cellStyle name="m_05)도장공사_공용2차_공용1차도급내역(변경)_내역~~" xfId="5357" xr:uid="{00000000-0005-0000-0000-0000BB340000}"/>
    <cellStyle name="m_05)도장공사_공용2차_공용1차도급내역(변경)_내역~~_공사설계서(MC-10)-소화설비(060623_kopec)" xfId="5358" xr:uid="{00000000-0005-0000-0000-0000BC340000}"/>
    <cellStyle name="m_05)도장공사_공용2차_공용1차정산변경" xfId="5359" xr:uid="{00000000-0005-0000-0000-0000BD340000}"/>
    <cellStyle name="m_05)도장공사_공용2차_공용1차정산변경(ESC반영_사정)" xfId="5360" xr:uid="{00000000-0005-0000-0000-0000BE340000}"/>
    <cellStyle name="m_05)도장공사_공용2차_공용1차정산변경(ESC반영_사정)_1" xfId="5361" xr:uid="{00000000-0005-0000-0000-0000BF340000}"/>
    <cellStyle name="m_05)도장공사_공용2차_공용1차정산변경(ESC반영_사정)_1_공사설계서(MC-10)-소화설비(060623_kopec)" xfId="5362" xr:uid="{00000000-0005-0000-0000-0000C0340000}"/>
    <cellStyle name="m_05)도장공사_공용2차_공용1차정산변경(ESC반영_사정)_감사_사택_재산출-1" xfId="5363" xr:uid="{00000000-0005-0000-0000-0000C1340000}"/>
    <cellStyle name="m_05)도장공사_공용2차_공용1차정산변경(ESC반영_사정)_감사_사택_재산출-1_공사설계서(MC-10)-소화설비(060623_kopec)" xfId="5364" xr:uid="{00000000-0005-0000-0000-0000C2340000}"/>
    <cellStyle name="m_05)도장공사_공용2차_공용1차정산변경(ESC반영_사정)_공사설계서(MC-10)-소화설비(060623_kopec)" xfId="5365" xr:uid="{00000000-0005-0000-0000-0000C3340000}"/>
    <cellStyle name="m_05)도장공사_공용2차_공용1차정산변경(ESC반영_사정111)" xfId="5366" xr:uid="{00000000-0005-0000-0000-0000C4340000}"/>
    <cellStyle name="m_05)도장공사_공용2차_공용1차정산변경(ESC반영_사정111)_공사설계서(MC-10)-소화설비(060623_kopec)" xfId="5367" xr:uid="{00000000-0005-0000-0000-0000C5340000}"/>
    <cellStyle name="m_05)도장공사_공용2차_공용1차정산변경(최종서류_김근필)-1" xfId="5368" xr:uid="{00000000-0005-0000-0000-0000C6340000}"/>
    <cellStyle name="m_05)도장공사_공용2차_공용1차정산변경(최종서류_김근필)-1_공사설계서(MC-10)-소화설비(060623_kopec)" xfId="5369" xr:uid="{00000000-0005-0000-0000-0000C7340000}"/>
    <cellStyle name="m_05)도장공사_공용2차_공용1차정산변경(최종서류_소송대비)" xfId="5370" xr:uid="{00000000-0005-0000-0000-0000C8340000}"/>
    <cellStyle name="m_05)도장공사_공용2차_공용1차정산변경(최종서류_소송대비)_공사설계서(MC-10)-소화설비(060623_kopec)" xfId="5371" xr:uid="{00000000-0005-0000-0000-0000C9340000}"/>
    <cellStyle name="m_05)도장공사_공용2차_공용1차정산변경_공사설계서(MC-10)-소화설비(060623_kopec)" xfId="5372" xr:uid="{00000000-0005-0000-0000-0000CA340000}"/>
    <cellStyle name="m_05)도장공사_공용2차_공용1차정산변경-밸브수정" xfId="5373" xr:uid="{00000000-0005-0000-0000-0000CB340000}"/>
    <cellStyle name="m_05)도장공사_공용2차_공용1차정산변경-밸브수정_공사설계서(MC-10)-소화설비(060623_kopec)" xfId="5374" xr:uid="{00000000-0005-0000-0000-0000CC340000}"/>
    <cellStyle name="m_05)도장공사_공용2차_내역" xfId="5375" xr:uid="{00000000-0005-0000-0000-0000CD340000}"/>
    <cellStyle name="m_05)도장공사_공용2차_내역_공사설계서(MC-10)-소화설비(060623_kopec)" xfId="5376" xr:uid="{00000000-0005-0000-0000-0000CE340000}"/>
    <cellStyle name="m_05)도장공사_공용2차_내역~~" xfId="5377" xr:uid="{00000000-0005-0000-0000-0000CF340000}"/>
    <cellStyle name="m_05)도장공사_공용2차_내역~~_공사설계서(MC-10)-소화설비(060623_kopec)" xfId="5378" xr:uid="{00000000-0005-0000-0000-0000D0340000}"/>
    <cellStyle name="m_05)도장공사_공용2차_도장 설계변경(20031007)_tank" xfId="5379" xr:uid="{00000000-0005-0000-0000-0000D1340000}"/>
    <cellStyle name="m_05)도장공사_공용2차_도장 설계변경(20031007)_tank_공사설계서(MC-10)-소화설비(060623_kopec)" xfId="5380" xr:uid="{00000000-0005-0000-0000-0000D2340000}"/>
    <cellStyle name="m_05)도장공사_공용2차_도장 설계변경(20031007)_tank_공용1차정산변경" xfId="5381" xr:uid="{00000000-0005-0000-0000-0000D3340000}"/>
    <cellStyle name="m_05)도장공사_공용2차_도장 설계변경(20031007)_tank_공용1차정산변경(ESC반영_사정)" xfId="5382" xr:uid="{00000000-0005-0000-0000-0000D4340000}"/>
    <cellStyle name="m_05)도장공사_공용2차_도장 설계변경(20031007)_tank_공용1차정산변경(ESC반영_사정)_1" xfId="5383" xr:uid="{00000000-0005-0000-0000-0000D5340000}"/>
    <cellStyle name="m_05)도장공사_공용2차_도장 설계변경(20031007)_tank_공용1차정산변경(ESC반영_사정)_1_공사설계서(MC-10)-소화설비(060623_kopec)" xfId="5384" xr:uid="{00000000-0005-0000-0000-0000D6340000}"/>
    <cellStyle name="m_05)도장공사_공용2차_도장 설계변경(20031007)_tank_공용1차정산변경(ESC반영_사정)_감사_사택_재산출-1" xfId="5385" xr:uid="{00000000-0005-0000-0000-0000D7340000}"/>
    <cellStyle name="m_05)도장공사_공용2차_도장 설계변경(20031007)_tank_공용1차정산변경(ESC반영_사정)_감사_사택_재산출-1_공사설계서(MC-10)-소화설비(060623_kopec)" xfId="5386" xr:uid="{00000000-0005-0000-0000-0000D8340000}"/>
    <cellStyle name="m_05)도장공사_공용2차_도장 설계변경(20031007)_tank_공용1차정산변경(ESC반영_사정)_공사설계서(MC-10)-소화설비(060623_kopec)" xfId="5387" xr:uid="{00000000-0005-0000-0000-0000D9340000}"/>
    <cellStyle name="m_05)도장공사_공용2차_도장 설계변경(20031007)_tank_공용1차정산변경(ESC반영_사정111)" xfId="5388" xr:uid="{00000000-0005-0000-0000-0000DA340000}"/>
    <cellStyle name="m_05)도장공사_공용2차_도장 설계변경(20031007)_tank_공용1차정산변경(ESC반영_사정111)_공사설계서(MC-10)-소화설비(060623_kopec)" xfId="5389" xr:uid="{00000000-0005-0000-0000-0000DB340000}"/>
    <cellStyle name="m_05)도장공사_공용2차_도장 설계변경(20031007)_tank_공용1차정산변경(최종서류_김근필)-1" xfId="5390" xr:uid="{00000000-0005-0000-0000-0000DC340000}"/>
    <cellStyle name="m_05)도장공사_공용2차_도장 설계변경(20031007)_tank_공용1차정산변경(최종서류_김근필)-1_공사설계서(MC-10)-소화설비(060623_kopec)" xfId="5391" xr:uid="{00000000-0005-0000-0000-0000DD340000}"/>
    <cellStyle name="m_05)도장공사_공용2차_도장 설계변경(20031007)_tank_공용1차정산변경(최종서류_소송대비)" xfId="5392" xr:uid="{00000000-0005-0000-0000-0000DE340000}"/>
    <cellStyle name="m_05)도장공사_공용2차_도장 설계변경(20031007)_tank_공용1차정산변경-밸브수정" xfId="5393" xr:uid="{00000000-0005-0000-0000-0000DF340000}"/>
    <cellStyle name="m_05)도장공사_공용2차_도장 설계변경(20031007)_tank_공용1차정산변경-밸브수정_공사설계서(MC-10)-소화설비(060623_kopec)" xfId="5394" xr:uid="{00000000-0005-0000-0000-0000E0340000}"/>
    <cellStyle name="m_05)도장공사_공용2차_도장 설계변경(20031007)_tank_내역" xfId="5395" xr:uid="{00000000-0005-0000-0000-0000E1340000}"/>
    <cellStyle name="m_05)도장공사_공용2차_도장 설계변경(20031007)_tank_내역_공사설계서(MC-10)-소화설비(060623_kopec)" xfId="5396" xr:uid="{00000000-0005-0000-0000-0000E2340000}"/>
    <cellStyle name="m_05)도장공사_공용2차_도장 설계변경(20031007)_tank_내역~~" xfId="5397" xr:uid="{00000000-0005-0000-0000-0000E3340000}"/>
    <cellStyle name="m_05)도장공사_공용2차_도장 설계변경(20031007)_tank_내역~~_공사설계서(MC-10)-소화설비(060623_kopec)" xfId="5398" xr:uid="{00000000-0005-0000-0000-0000E4340000}"/>
    <cellStyle name="m_05)도장공사_내역_공사설계서(MC-10)-소화설비(060623_kopec)" xfId="5399" xr:uid="{00000000-0005-0000-0000-0000E5340000}"/>
    <cellStyle name="m_05)도장공사_내역~~" xfId="5400" xr:uid="{00000000-0005-0000-0000-0000E6340000}"/>
    <cellStyle name="m_05)도장공사_내역~~_공사설계서(MC-10)-소화설비(060623_kopec)" xfId="5401" xr:uid="{00000000-0005-0000-0000-0000E7340000}"/>
    <cellStyle name="m_05)도장공사_도장 설계변경(20031007)_tank" xfId="5402" xr:uid="{00000000-0005-0000-0000-0000E8340000}"/>
    <cellStyle name="m_05)도장공사_도장 설계변경(20031007)_tank_공사설계서(MC-10)-소화설비(060623_kopec)" xfId="5403" xr:uid="{00000000-0005-0000-0000-0000E9340000}"/>
    <cellStyle name="m_05)도장공사_도장 설계변경(20031007)_tank_공용1차정산변경" xfId="5404" xr:uid="{00000000-0005-0000-0000-0000EA340000}"/>
    <cellStyle name="m_05)도장공사_도장 설계변경(20031007)_tank_공용1차정산변경(ESC반영_사정)" xfId="5405" xr:uid="{00000000-0005-0000-0000-0000EB340000}"/>
    <cellStyle name="m_05)도장공사_도장 설계변경(20031007)_tank_공용1차정산변경(ESC반영_사정)_1" xfId="5406" xr:uid="{00000000-0005-0000-0000-0000EC340000}"/>
    <cellStyle name="m_05)도장공사_도장 설계변경(20031007)_tank_공용1차정산변경(ESC반영_사정)_1_공사설계서(MC-10)-소화설비(060623_kopec)" xfId="5407" xr:uid="{00000000-0005-0000-0000-0000ED340000}"/>
    <cellStyle name="m_05)도장공사_도장 설계변경(20031007)_tank_공용1차정산변경(ESC반영_사정)_감사_사택_재산출-1" xfId="5408" xr:uid="{00000000-0005-0000-0000-0000EE340000}"/>
    <cellStyle name="m_05)도장공사_도장 설계변경(20031007)_tank_공용1차정산변경(ESC반영_사정)_감사_사택_재산출-1_공사설계서(MC-10)-소화설비(060623_kopec)" xfId="5409" xr:uid="{00000000-0005-0000-0000-0000EF340000}"/>
    <cellStyle name="m_05)도장공사_도장 설계변경(20031007)_tank_공용1차정산변경(ESC반영_사정)_공사설계서(MC-10)-소화설비(060623_kopec)" xfId="5410" xr:uid="{00000000-0005-0000-0000-0000F0340000}"/>
    <cellStyle name="m_05)도장공사_도장 설계변경(20031007)_tank_공용1차정산변경(ESC반영_사정111)" xfId="5411" xr:uid="{00000000-0005-0000-0000-0000F1340000}"/>
    <cellStyle name="m_05)도장공사_도장 설계변경(20031007)_tank_공용1차정산변경(ESC반영_사정111)_공사설계서(MC-10)-소화설비(060623_kopec)" xfId="5412" xr:uid="{00000000-0005-0000-0000-0000F2340000}"/>
    <cellStyle name="m_05)도장공사_도장 설계변경(20031007)_tank_공용1차정산변경(최종서류_김근필)-1" xfId="5413" xr:uid="{00000000-0005-0000-0000-0000F3340000}"/>
    <cellStyle name="m_05)도장공사_도장 설계변경(20031007)_tank_공용1차정산변경(최종서류_김근필)-1_공사설계서(MC-10)-소화설비(060623_kopec)" xfId="5414" xr:uid="{00000000-0005-0000-0000-0000F4340000}"/>
    <cellStyle name="m_05)도장공사_도장 설계변경(20031007)_tank_공용1차정산변경(최종서류_소송대비)" xfId="5415" xr:uid="{00000000-0005-0000-0000-0000F5340000}"/>
    <cellStyle name="m_05)도장공사_도장 설계변경(20031007)_tank_공용1차정산변경(최종서류_소송대비)_공사설계서(MC-10)-소화설비(060623_kopec)" xfId="5416" xr:uid="{00000000-0005-0000-0000-0000F6340000}"/>
    <cellStyle name="m_05)도장공사_도장 설계변경(20031007)_tank_공용1차정산변경_공사설계서(MC-10)-소화설비(060623_kopec)" xfId="5417" xr:uid="{00000000-0005-0000-0000-0000F7340000}"/>
    <cellStyle name="m_05)도장공사_도장 설계변경(20031007)_tank_공용1차정산변경-밸브수정" xfId="5418" xr:uid="{00000000-0005-0000-0000-0000F8340000}"/>
    <cellStyle name="m_05)도장공사_도장 설계변경(20031007)_tank_공용1차정산변경-밸브수정_공사설계서(MC-10)-소화설비(060623_kopec)" xfId="5419" xr:uid="{00000000-0005-0000-0000-0000F9340000}"/>
    <cellStyle name="m_05)도장공사_도장 설계변경(20031007)_tank_내역" xfId="5420" xr:uid="{00000000-0005-0000-0000-0000FA340000}"/>
    <cellStyle name="m_05)도장공사_도장 설계변경(20031007)_tank_내역_공사설계서(MC-10)-소화설비(060623_kopec)" xfId="5421" xr:uid="{00000000-0005-0000-0000-0000FB340000}"/>
    <cellStyle name="m_05)도장공사_도장 설계변경(20031007)_tank_내역~~" xfId="5422" xr:uid="{00000000-0005-0000-0000-0000FC340000}"/>
    <cellStyle name="m_05)도장공사_도장 설계변경(20031007)_tank_내역~~_공사설계서(MC-10)-소화설비(060623_kopec)" xfId="5423" xr:uid="{00000000-0005-0000-0000-0000FD340000}"/>
    <cellStyle name="m_05)도장공사_전기실행" xfId="5424" xr:uid="{00000000-0005-0000-0000-0000FE340000}"/>
    <cellStyle name="m_05)도장공사_전기실행_MC06집계표" xfId="5425" xr:uid="{00000000-0005-0000-0000-0000FF340000}"/>
    <cellStyle name="m_05)도장공사_전기실행_MC06집계표_공사설계서(MC-10)-소화설비(060623_kopec)" xfId="5426" xr:uid="{00000000-0005-0000-0000-000000350000}"/>
    <cellStyle name="m_05)도장공사_전기실행_MC06집계표_공용1차정산변경" xfId="5427" xr:uid="{00000000-0005-0000-0000-000001350000}"/>
    <cellStyle name="m_05)도장공사_전기실행_MC06집계표_공용1차정산변경(ESC반영_사정)" xfId="5428" xr:uid="{00000000-0005-0000-0000-000002350000}"/>
    <cellStyle name="m_05)도장공사_전기실행_MC06집계표_공용1차정산변경(ESC반영_사정)_1" xfId="5429" xr:uid="{00000000-0005-0000-0000-000003350000}"/>
    <cellStyle name="m_05)도장공사_전기실행_MC06집계표_공용1차정산변경(ESC반영_사정)_1_공사설계서(MC-10)-소화설비(060623_kopec)" xfId="5430" xr:uid="{00000000-0005-0000-0000-000004350000}"/>
    <cellStyle name="m_05)도장공사_전기실행_MC06집계표_공용1차정산변경(ESC반영_사정)_감사_사택_재산출-1" xfId="5431" xr:uid="{00000000-0005-0000-0000-000005350000}"/>
    <cellStyle name="m_05)도장공사_전기실행_MC06집계표_공용1차정산변경(ESC반영_사정)_감사_사택_재산출-1_공사설계서(MC-10)-소화설비(060623_kopec)" xfId="5432" xr:uid="{00000000-0005-0000-0000-000006350000}"/>
    <cellStyle name="m_05)도장공사_전기실행_MC06집계표_공용1차정산변경(ESC반영_사정)_공사설계서(MC-10)-소화설비(060623_kopec)" xfId="5433" xr:uid="{00000000-0005-0000-0000-000007350000}"/>
    <cellStyle name="m_05)도장공사_전기실행_MC06집계표_공용1차정산변경(ESC반영_사정111)" xfId="5434" xr:uid="{00000000-0005-0000-0000-000008350000}"/>
    <cellStyle name="m_05)도장공사_전기실행_MC06집계표_공용1차정산변경(ESC반영_사정111)_공사설계서(MC-10)-소화설비(060623_kopec)" xfId="5435" xr:uid="{00000000-0005-0000-0000-000009350000}"/>
    <cellStyle name="m_05)도장공사_전기실행_MC06집계표_공용1차정산변경(최종서류_김근필)-1" xfId="5436" xr:uid="{00000000-0005-0000-0000-00000A350000}"/>
    <cellStyle name="m_05)도장공사_전기실행_MC06집계표_공용1차정산변경(최종서류_김근필)-1_공사설계서(MC-10)-소화설비(060623_kopec)" xfId="5437" xr:uid="{00000000-0005-0000-0000-00000B350000}"/>
    <cellStyle name="m_05)도장공사_전기실행_MC06집계표_공용1차정산변경(최종서류_소송대비)" xfId="5438" xr:uid="{00000000-0005-0000-0000-00000C350000}"/>
    <cellStyle name="m_05)도장공사_전기실행_MC06집계표_공용1차정산변경(최종서류_소송대비)_공사설계서(MC-10)-소화설비(060623_kopec)" xfId="5439" xr:uid="{00000000-0005-0000-0000-00000D350000}"/>
    <cellStyle name="m_05)도장공사_전기실행_MC06집계표_공용1차정산변경_공사설계서(MC-10)-소화설비(060623_kopec)" xfId="5440" xr:uid="{00000000-0005-0000-0000-00000E350000}"/>
    <cellStyle name="m_05)도장공사_전기실행_MC06집계표_공용1차정산변경-밸브수정_공사설계서(MC-10)-소화설비(060623_kopec)" xfId="5441" xr:uid="{00000000-0005-0000-0000-00000F350000}"/>
    <cellStyle name="m_05)도장공사_전기실행_MC06집계표_내역" xfId="5442" xr:uid="{00000000-0005-0000-0000-000010350000}"/>
    <cellStyle name="m_05)도장공사_전기실행_MC06집계표_내역_공사설계서(MC-10)-소화설비(060623_kopec)" xfId="5443" xr:uid="{00000000-0005-0000-0000-000011350000}"/>
    <cellStyle name="m_05)도장공사_전기실행_MC06집계표_내역~~_공사설계서(MC-10)-소화설비(060623_kopec)" xfId="5444" xr:uid="{00000000-0005-0000-0000-000012350000}"/>
    <cellStyle name="m_05)도장공사_전기실행_Tank 도장설계변경면적(031127)" xfId="5445" xr:uid="{00000000-0005-0000-0000-000013350000}"/>
    <cellStyle name="m_05)도장공사_전기실행_Tank 도장설계변경면적(031127)_공용1차정산변경" xfId="5446" xr:uid="{00000000-0005-0000-0000-000014350000}"/>
    <cellStyle name="m_05)도장공사_전기실행_Tank 도장설계변경면적(031127)_공용1차정산변경(ESC반영_사정)_1" xfId="5447" xr:uid="{00000000-0005-0000-0000-000015350000}"/>
    <cellStyle name="m_05)도장공사_전기실행_Tank 도장설계변경면적(031127)_공용1차정산변경(ESC반영_사정)_감사_사택_재산출-1" xfId="5448" xr:uid="{00000000-0005-0000-0000-000016350000}"/>
    <cellStyle name="m_05)도장공사_전기실행_Tank 도장설계변경면적(031127)_공용1차정산변경(ESC반영_사정)_공사설계서(MC-10)-소화설비(060623_kopec)" xfId="5449" xr:uid="{00000000-0005-0000-0000-000017350000}"/>
    <cellStyle name="m_05)도장공사_전기실행_Tank 도장설계변경면적(031127)_공용1차정산변경(ESC반영_사정111)_공사설계서(MC-10)-소화설비(060623_kopec)" xfId="5450" xr:uid="{00000000-0005-0000-0000-000018350000}"/>
    <cellStyle name="m_05)도장공사_전기실행_Tank 도장설계변경면적(031127)_공용1차정산변경(최종서류_김근필)-1_공사설계서(MC-10)-소화설비(060623_kopec)" xfId="5451" xr:uid="{00000000-0005-0000-0000-000019350000}"/>
    <cellStyle name="m_05)도장공사_전기실행_Tank 도장설계변경면적(031127)_공용1차정산변경(최종서류_소송대비)_공사설계서(MC-10)-소화설비(060623_kopec)" xfId="5452" xr:uid="{00000000-0005-0000-0000-00001A350000}"/>
    <cellStyle name="m_05)도장공사_전기실행_Tank 도장설계변경면적(031127)_공용1차정산변경-밸브수정" xfId="5453" xr:uid="{00000000-0005-0000-0000-00001B350000}"/>
    <cellStyle name="m_05)도장공사_전기실행_Tank 도장설계변경면적(031127)_내역" xfId="5454" xr:uid="{00000000-0005-0000-0000-00001C350000}"/>
    <cellStyle name="m_05)도장공사_전기실행_Tank 도장설계변경면적(031127)_내역~~" xfId="5455" xr:uid="{00000000-0005-0000-0000-00001D350000}"/>
    <cellStyle name="m_05)도장공사_전기실행_공사설계서(MC-10)-소화설비(060623_kopec)" xfId="5456" xr:uid="{00000000-0005-0000-0000-00001E350000}"/>
    <cellStyle name="m_05)도장공사_전기실행_공용1차도급내역(변경)_020910" xfId="5457" xr:uid="{00000000-0005-0000-0000-00001F350000}"/>
    <cellStyle name="m_05)도장공사_전기실행_공용1차도급내역(변경)_020910_MC06집계표_공사설계서(MC-10)-소화설비(060623_kopec)" xfId="5458" xr:uid="{00000000-0005-0000-0000-000020350000}"/>
    <cellStyle name="m_05)도장공사_전기실행_공용1차도급내역(변경)_020910_MC06집계표_공용1차정산변경(ESC반영_사정)" xfId="5459" xr:uid="{00000000-0005-0000-0000-000021350000}"/>
    <cellStyle name="m_05)도장공사_전기실행_공용1차도급내역(변경)_020910_MC06집계표_공용1차정산변경(ESC반영_사정)_1" xfId="5460" xr:uid="{00000000-0005-0000-0000-000022350000}"/>
    <cellStyle name="m_05)도장공사_전기실행_공용1차도급내역(변경)_020910_MC06집계표_공용1차정산변경(ESC반영_사정)_1_공사설계서(MC-10)-소화설비(060623_kopec)" xfId="5461" xr:uid="{00000000-0005-0000-0000-000023350000}"/>
    <cellStyle name="m_05)도장공사_전기실행_공용1차도급내역(변경)_020910_MC06집계표_공용1차정산변경(ESC반영_사정)_감사_사택_재산출-1" xfId="5462" xr:uid="{00000000-0005-0000-0000-000024350000}"/>
    <cellStyle name="m_05)도장공사_전기실행_공용1차도급내역(변경)_020910_MC06집계표_공용1차정산변경(ESC반영_사정)_감사_사택_재산출-1_공사설계서(MC-10)-소화설비(060623_kopec)" xfId="5463" xr:uid="{00000000-0005-0000-0000-000025350000}"/>
    <cellStyle name="m_05)도장공사_전기실행_공용1차도급내역(변경)_020910_MC06집계표_공용1차정산변경(ESC반영_사정111)" xfId="5464" xr:uid="{00000000-0005-0000-0000-000026350000}"/>
    <cellStyle name="m_05)도장공사_전기실행_공용1차도급내역(변경)_020910_MC06집계표_공용1차정산변경(최종서류_김근필)-1" xfId="5465" xr:uid="{00000000-0005-0000-0000-000027350000}"/>
    <cellStyle name="m_05)도장공사_전기실행_공용1차도급내역(변경)_020910_MC06집계표_공용1차정산변경(최종서류_소송대비)" xfId="5466" xr:uid="{00000000-0005-0000-0000-000028350000}"/>
    <cellStyle name="m_05)도장공사_전기실행_공용1차도급내역(변경)_020910_MC06집계표_공용1차정산변경_공사설계서(MC-10)-소화설비(060623_kopec)" xfId="5467" xr:uid="{00000000-0005-0000-0000-000029350000}"/>
    <cellStyle name="m_05)도장공사_전기실행_공용1차도급내역(변경)_020910_MC06집계표_공용1차정산변경-밸브수정_공사설계서(MC-10)-소화설비(060623_kopec)" xfId="5468" xr:uid="{00000000-0005-0000-0000-00002A350000}"/>
    <cellStyle name="m_05)도장공사_전기실행_공용1차도급내역(변경)_020910_MC06집계표_내역~~_공사설계서(MC-10)-소화설비(060623_kopec)" xfId="5469" xr:uid="{00000000-0005-0000-0000-00002B350000}"/>
    <cellStyle name="m_05)도장공사_전기실행_공용1차도급내역(변경)_020910_공용1차정산변경" xfId="5470" xr:uid="{00000000-0005-0000-0000-00002C350000}"/>
    <cellStyle name="m_05)도장공사_전기실행_공용1차도급내역(변경)_020910_공용1차정산변경(ESC반영_사정)_1" xfId="5471" xr:uid="{00000000-0005-0000-0000-00002D350000}"/>
    <cellStyle name="m_05)도장공사_전기실행_공용1차도급내역(변경)_020910_공용1차정산변경(ESC반영_사정)_감사_사택_재산출-1" xfId="5472" xr:uid="{00000000-0005-0000-0000-00002E350000}"/>
    <cellStyle name="m_05)도장공사_전기실행_공용1차도급내역(변경)_020910_공용1차정산변경(ESC반영_사정)_공사설계서(MC-10)-소화설비(060623_kopec)" xfId="5473" xr:uid="{00000000-0005-0000-0000-00002F350000}"/>
    <cellStyle name="m_05)도장공사_전기실행_공용1차도급내역(변경)_020910_공용1차정산변경(ESC반영_사정111)_공사설계서(MC-10)-소화설비(060623_kopec)" xfId="5474" xr:uid="{00000000-0005-0000-0000-000030350000}"/>
    <cellStyle name="m_05)도장공사_전기실행_공용1차도급내역(변경)_020910_공용1차정산변경(최종서류_김근필)-1_공사설계서(MC-10)-소화설비(060623_kopec)" xfId="5475" xr:uid="{00000000-0005-0000-0000-000031350000}"/>
    <cellStyle name="m_05)도장공사_전기실행_공용1차도급내역(변경)_020910_공용1차정산변경(최종서류_소송대비)_공사설계서(MC-10)-소화설비(060623_kopec)" xfId="5476" xr:uid="{00000000-0005-0000-0000-000032350000}"/>
    <cellStyle name="m_05)도장공사_전기실행_공용1차도급내역(변경)_020910_공용1차정산변경-밸브수정" xfId="5477" xr:uid="{00000000-0005-0000-0000-000033350000}"/>
    <cellStyle name="m_05)도장공사_전기실행_공용1차도급내역(변경)_020910_공용1차정산변경-밸브수정_공사설계서(MC-10)-소화설비(060623_kopec)" xfId="5478" xr:uid="{00000000-0005-0000-0000-000034350000}"/>
    <cellStyle name="m_05)도장공사_전기실행_공용1차도급내역(변경)_020910_내역" xfId="5479" xr:uid="{00000000-0005-0000-0000-000035350000}"/>
    <cellStyle name="m_05)도장공사_전기실행_공용1차도급내역(변경)_020910_내역_공사설계서(MC-10)-소화설비(060623_kopec)" xfId="5480" xr:uid="{00000000-0005-0000-0000-000036350000}"/>
    <cellStyle name="m_05)도장공사_전기실행_공용1차도급내역(변경)_020910_내역~~" xfId="5481" xr:uid="{00000000-0005-0000-0000-000037350000}"/>
    <cellStyle name="m_05)도장공사_전기실행_공용1차도급내역(변경)_MC06집계표" xfId="5482" xr:uid="{00000000-0005-0000-0000-000038350000}"/>
    <cellStyle name="m_05)도장공사_전기실행_공용1차도급내역(변경)_MC06집계표_공용1차정산변경" xfId="5483" xr:uid="{00000000-0005-0000-0000-000039350000}"/>
    <cellStyle name="m_05)도장공사_전기실행_공용1차도급내역(변경)_MC06집계표_공용1차정산변경(ESC반영_사정)_1" xfId="5484" xr:uid="{00000000-0005-0000-0000-00003A350000}"/>
    <cellStyle name="m_05)도장공사_전기실행_공용1차도급내역(변경)_MC06집계표_공용1차정산변경(ESC반영_사정)_공사설계서(MC-10)-소화설비(060623_kopec)" xfId="5485" xr:uid="{00000000-0005-0000-0000-00003B350000}"/>
    <cellStyle name="m_05)도장공사_전기실행_공용1차도급내역(변경)_MC06집계표_공용1차정산변경(ESC반영_사정111)_공사설계서(MC-10)-소화설비(060623_kopec)" xfId="5486" xr:uid="{00000000-0005-0000-0000-00003C350000}"/>
    <cellStyle name="m_05)도장공사_전기실행_공용1차도급내역(변경)_MC06집계표_공용1차정산변경(최종서류_김근필)-1_공사설계서(MC-10)-소화설비(060623_kopec)" xfId="5487" xr:uid="{00000000-0005-0000-0000-00003D350000}"/>
    <cellStyle name="m_05)도장공사_전기실행_공용1차도급내역(변경)_MC06집계표_공용1차정산변경(최종서류_소송대비)_공사설계서(MC-10)-소화설비(060623_kopec)" xfId="5488" xr:uid="{00000000-0005-0000-0000-00003E350000}"/>
    <cellStyle name="m_05)도장공사_전기실행_공용1차도급내역(변경)_MC06집계표_공용1차정산변경-밸브수정" xfId="5489" xr:uid="{00000000-0005-0000-0000-00003F350000}"/>
    <cellStyle name="m_05)도장공사_전기실행_공용1차도급내역(변경)_MC06집계표_내역" xfId="5490" xr:uid="{00000000-0005-0000-0000-000040350000}"/>
    <cellStyle name="m_05)도장공사_전기실행_공용1차도급내역(변경)_MC06집계표_내역~~" xfId="5491" xr:uid="{00000000-0005-0000-0000-000041350000}"/>
    <cellStyle name="m_05)도장공사_전기실행_공용1차도급내역(변경)_공사설계서(MC-10)-소화설비(060623_kopec)" xfId="5492" xr:uid="{00000000-0005-0000-0000-000042350000}"/>
    <cellStyle name="m_05)도장공사_전기실행_공용1차도급내역(변경)_공용1차정산변경(ESC반영_사정)" xfId="5493" xr:uid="{00000000-0005-0000-0000-000043350000}"/>
    <cellStyle name="m_05)도장공사_전기실행_공용1차도급내역(변경)_공용1차정산변경(ESC반영_사정)_1_공사설계서(MC-10)-소화설비(060623_kopec)" xfId="5494" xr:uid="{00000000-0005-0000-0000-000044350000}"/>
    <cellStyle name="m_05)도장공사_전기실행_공용1차도급내역(변경)_공용1차정산변경(ESC반영_사정)_감사_사택_재산출-1" xfId="5495" xr:uid="{00000000-0005-0000-0000-000045350000}"/>
    <cellStyle name="m_05)도장공사_전기실행_공용1차도급내역(변경)_공용1차정산변경(ESC반영_사정)_감사_사택_재산출-1_공사설계서(MC-10)-소화설비(060623_kopec)" xfId="5496" xr:uid="{00000000-0005-0000-0000-000046350000}"/>
    <cellStyle name="m_05)도장공사_전기실행_공용1차도급내역(변경)_공용1차정산변경(ESC반영_사정)_공사설계서(MC-10)-소화설비(060623_kopec)" xfId="5497" xr:uid="{00000000-0005-0000-0000-000047350000}"/>
    <cellStyle name="m_05)도장공사_전기실행_공용1차도급내역(변경)_공용1차정산변경(ESC반영_사정111)" xfId="5498" xr:uid="{00000000-0005-0000-0000-000048350000}"/>
    <cellStyle name="m_05)도장공사_전기실행_공용1차도급내역(변경)_공용1차정산변경(최종서류_김근필)-1" xfId="5499" xr:uid="{00000000-0005-0000-0000-000049350000}"/>
    <cellStyle name="m_05)도장공사_전기실행_공용1차도급내역(변경)_공용1차정산변경(최종서류_소송대비)" xfId="5500" xr:uid="{00000000-0005-0000-0000-00004A350000}"/>
    <cellStyle name="m_05)도장공사_전기실행_공용1차도급내역(변경)_공용1차정산변경_공사설계서(MC-10)-소화설비(060623_kopec)" xfId="5501" xr:uid="{00000000-0005-0000-0000-00004B350000}"/>
    <cellStyle name="m_05)도장공사_전기실행_공용1차도급내역(변경)_공용1차정산변경-밸브수정_공사설계서(MC-10)-소화설비(060623_kopec)" xfId="5502" xr:uid="{00000000-0005-0000-0000-00004C350000}"/>
    <cellStyle name="m_05)도장공사_전기실행_공용1차도급내역(변경)_내역_공사설계서(MC-10)-소화설비(060623_kopec)" xfId="5503" xr:uid="{00000000-0005-0000-0000-00004D350000}"/>
    <cellStyle name="m_05)도장공사_전기실행_공용1차도급내역(변경)_내역~~_공사설계서(MC-10)-소화설비(060623_kopec)" xfId="5504" xr:uid="{00000000-0005-0000-0000-00004E350000}"/>
    <cellStyle name="m_05)도장공사_전기실행_공용1차정산변경(ESC반영_사정)" xfId="5505" xr:uid="{00000000-0005-0000-0000-00004F350000}"/>
    <cellStyle name="m_05)도장공사_전기실행_공용1차정산변경(ESC반영_사정)_1_공사설계서(MC-10)-소화설비(060623_kopec)" xfId="5506" xr:uid="{00000000-0005-0000-0000-000050350000}"/>
    <cellStyle name="m_05)도장공사_전기실행_공용1차정산변경(ESC반영_사정111)" xfId="5507" xr:uid="{00000000-0005-0000-0000-000051350000}"/>
    <cellStyle name="m_05)도장공사_전기실행_공용1차정산변경(최종서류_김근필)-1" xfId="5508" xr:uid="{00000000-0005-0000-0000-000052350000}"/>
    <cellStyle name="m_05)도장공사_전기실행_공용1차정산변경_공사설계서(MC-10)-소화설비(060623_kopec)" xfId="5509" xr:uid="{00000000-0005-0000-0000-000053350000}"/>
    <cellStyle name="m_05)도장공사_전기실행_내역_공사설계서(MC-10)-소화설비(060623_kopec)" xfId="5510" xr:uid="{00000000-0005-0000-0000-000054350000}"/>
    <cellStyle name="m_05)도장공사_전기실행_도장 설계변경(20031007)_tank" xfId="5511" xr:uid="{00000000-0005-0000-0000-000055350000}"/>
    <cellStyle name="m_05)도장공사_전기실행_도장 설계변경(20031007)_tank_공용1차정산변경(ESC반영_사정)" xfId="5512" xr:uid="{00000000-0005-0000-0000-000056350000}"/>
    <cellStyle name="m_05)도장공사_전기실행_도장 설계변경(20031007)_tank_공용1차정산변경(ESC반영_사정)_1" xfId="5513" xr:uid="{00000000-0005-0000-0000-000057350000}"/>
    <cellStyle name="m_05)도장공사_전기실행_도장 설계변경(20031007)_tank_공용1차정산변경(ESC반영_사정)_1_공사설계서(MC-10)-소화설비(060623_kopec)" xfId="5514" xr:uid="{00000000-0005-0000-0000-000058350000}"/>
    <cellStyle name="m_05)도장공사_전기실행_도장 설계변경(20031007)_tank_공용1차정산변경(ESC반영_사정)_감사_사택_재산출-1_공사설계서(MC-10)-소화설비(060623_kopec)" xfId="5515" xr:uid="{00000000-0005-0000-0000-000059350000}"/>
    <cellStyle name="m_05)도장공사_전기실행_도장 설계변경(20031007)_tank_공용1차정산변경(ESC반영_사정111)" xfId="5516" xr:uid="{00000000-0005-0000-0000-00005A350000}"/>
    <cellStyle name="m_05)도장공사_전기실행_도장 설계변경(20031007)_tank_공용1차정산변경(최종서류_김근필)-1" xfId="5517" xr:uid="{00000000-0005-0000-0000-00005B350000}"/>
    <cellStyle name="m_05)도장공사_전기실행_도장 설계변경(20031007)_tank_공용1차정산변경(최종서류_김근필)-1_공사설계서(MC-10)-소화설비(060623_kopec)" xfId="5518" xr:uid="{00000000-0005-0000-0000-00005C350000}"/>
    <cellStyle name="m_05)도장공사_전기실행_도장 설계변경(20031007)_tank_공용1차정산변경(최종서류_소송대비)_공사설계서(MC-10)-소화설비(060623_kopec)" xfId="5519" xr:uid="{00000000-0005-0000-0000-00005D350000}"/>
    <cellStyle name="m_05)도장공사_전기실행_도장 설계변경(20031007)_tank_공용1차정산변경-밸브수정" xfId="5520" xr:uid="{00000000-0005-0000-0000-00005E350000}"/>
    <cellStyle name="m_05)도장공사_전기실행_도장 설계변경(20031007)_tank_내역" xfId="5521" xr:uid="{00000000-0005-0000-0000-00005F350000}"/>
    <cellStyle name="m_05)도장공사_전기실행_도장 설계변경(20031007)_tank_내역_공사설계서(MC-10)-소화설비(060623_kopec)" xfId="5522" xr:uid="{00000000-0005-0000-0000-000060350000}"/>
    <cellStyle name="m_05)도장공사_전기실행_도장 설계변경(20031007)_tank_내역~~" xfId="5523" xr:uid="{00000000-0005-0000-0000-000061350000}"/>
    <cellStyle name="m_05)도장공사_전기실행_도장 설계변경(20031007)_tank_내역~~_공사설계서(MC-10)-소화설비(060623_kopec)" xfId="5524" xr:uid="{00000000-0005-0000-0000-000062350000}"/>
    <cellStyle name="m_06)공용1차" xfId="5525" xr:uid="{00000000-0005-0000-0000-000063350000}"/>
    <cellStyle name="m_06)공용1차_MC06집계표" xfId="5526" xr:uid="{00000000-0005-0000-0000-000064350000}"/>
    <cellStyle name="m_06)공용1차_MC06집계표_공용1차정산변경" xfId="5527" xr:uid="{00000000-0005-0000-0000-000065350000}"/>
    <cellStyle name="m_06)공용1차_MC06집계표_공용1차정산변경(ESC반영_사정)" xfId="5528" xr:uid="{00000000-0005-0000-0000-000066350000}"/>
    <cellStyle name="m_06)공용1차_MC06집계표_공용1차정산변경(ESC반영_사정)_1" xfId="5529" xr:uid="{00000000-0005-0000-0000-000067350000}"/>
    <cellStyle name="m_06)공용1차_MC06집계표_공용1차정산변경(ESC반영_사정)_감사_사택_재산출-1" xfId="5530" xr:uid="{00000000-0005-0000-0000-000068350000}"/>
    <cellStyle name="m_06)공용1차_MC06집계표_공용1차정산변경(ESC반영_사정111)" xfId="5531" xr:uid="{00000000-0005-0000-0000-000069350000}"/>
    <cellStyle name="m_06)공용1차_MC06집계표_공용1차정산변경(최종서류_김근필)-1" xfId="5532" xr:uid="{00000000-0005-0000-0000-00006A350000}"/>
    <cellStyle name="m_06)공용1차_MC06집계표_공용1차정산변경(최종서류_소송대비)" xfId="5533" xr:uid="{00000000-0005-0000-0000-00006B350000}"/>
    <cellStyle name="m_06)공용1차_MC06집계표_내역" xfId="5534" xr:uid="{00000000-0005-0000-0000-00006C350000}"/>
    <cellStyle name="m_06)공용1차_MC06집계표_내역~~" xfId="5535" xr:uid="{00000000-0005-0000-0000-00006D350000}"/>
    <cellStyle name="m_06)공용1차_Tank 도장설계변경면적(031127)" xfId="5536" xr:uid="{00000000-0005-0000-0000-00006E350000}"/>
    <cellStyle name="m_06)공용1차_Tank 도장설계변경면적(031127)_공용1차정산변경" xfId="5537" xr:uid="{00000000-0005-0000-0000-00006F350000}"/>
    <cellStyle name="m_06)공용1차_Tank 도장설계변경면적(031127)_공용1차정산변경(ESC반영_사정)" xfId="5538" xr:uid="{00000000-0005-0000-0000-000070350000}"/>
    <cellStyle name="m_06)공용1차_Tank 도장설계변경면적(031127)_공용1차정산변경(ESC반영_사정)_1" xfId="5539" xr:uid="{00000000-0005-0000-0000-000071350000}"/>
    <cellStyle name="m_06)공용1차_Tank 도장설계변경면적(031127)_공용1차정산변경(ESC반영_사정)_감사_사택_재산출-1" xfId="5540" xr:uid="{00000000-0005-0000-0000-000072350000}"/>
    <cellStyle name="m_06)공용1차_Tank 도장설계변경면적(031127)_공용1차정산변경(ESC반영_사정111)" xfId="5541" xr:uid="{00000000-0005-0000-0000-000073350000}"/>
    <cellStyle name="m_06)공용1차_Tank 도장설계변경면적(031127)_공용1차정산변경(최종서류_김근필)-1" xfId="5542" xr:uid="{00000000-0005-0000-0000-000074350000}"/>
    <cellStyle name="m_06)공용1차_Tank 도장설계변경면적(031127)_공용1차정산변경(최종서류_소송대비)" xfId="5543" xr:uid="{00000000-0005-0000-0000-000075350000}"/>
    <cellStyle name="m_06)공용1차_Tank 도장설계변경면적(031127)_공용1차정산변경-밸브수정" xfId="5544" xr:uid="{00000000-0005-0000-0000-000076350000}"/>
    <cellStyle name="m_06)공용1차_Tank 도장설계변경면적(031127)_내역" xfId="5545" xr:uid="{00000000-0005-0000-0000-000077350000}"/>
    <cellStyle name="m_06)공용1차_Tank 도장설계변경면적(031127)_내역~~" xfId="5546" xr:uid="{00000000-0005-0000-0000-000078350000}"/>
    <cellStyle name="m_06)공용1차_공사설계서(MC-10)-소화설비(060623_kopec)" xfId="5547" xr:uid="{00000000-0005-0000-0000-000079350000}"/>
    <cellStyle name="m_06)공용1차_공용1차도급내역(변경)" xfId="5548" xr:uid="{00000000-0005-0000-0000-00007A350000}"/>
    <cellStyle name="m_06)공용1차_공용1차도급내역(변경)_020910" xfId="5549" xr:uid="{00000000-0005-0000-0000-00007B350000}"/>
    <cellStyle name="m_06)공용1차_공용1차도급내역(변경)_020910_MC06집계표_공사설계서(MC-10)-소화설비(060623_kopec)" xfId="5550" xr:uid="{00000000-0005-0000-0000-00007C350000}"/>
    <cellStyle name="m_06)공용1차_공용1차도급내역(변경)_020910_MC06집계표_공용1차정산변경(ESC반영_사정)" xfId="5551" xr:uid="{00000000-0005-0000-0000-00007D350000}"/>
    <cellStyle name="m_06)공용1차_공용1차도급내역(변경)_020910_MC06집계표_공용1차정산변경(ESC반영_사정)_감사_사택_재산출-1" xfId="5552" xr:uid="{00000000-0005-0000-0000-00007E350000}"/>
    <cellStyle name="m_06)공용1차_공용1차도급내역(변경)_020910_MC06집계표_공용1차정산변경(ESC반영_사정)_감사_사택_재산출-1_공사설계서(MC-10)-소화설비(060623_kopec)" xfId="5553" xr:uid="{00000000-0005-0000-0000-00007F350000}"/>
    <cellStyle name="m_06)공용1차_공용1차도급내역(변경)_020910_MC06집계표_공용1차정산변경(ESC반영_사정)_공사설계서(MC-10)-소화설비(060623_kopec)" xfId="5554" xr:uid="{00000000-0005-0000-0000-000080350000}"/>
    <cellStyle name="m_06)공용1차_공용1차도급내역(변경)_020910_MC06집계표_공용1차정산변경(ESC반영_사정111)" xfId="5555" xr:uid="{00000000-0005-0000-0000-000081350000}"/>
    <cellStyle name="m_06)공용1차_공용1차도급내역(변경)_020910_MC06집계표_공용1차정산변경(ESC반영_사정111)_공사설계서(MC-10)-소화설비(060623_kopec)" xfId="5556" xr:uid="{00000000-0005-0000-0000-000082350000}"/>
    <cellStyle name="m_06)공용1차_공용1차도급내역(변경)_020910_MC06집계표_공용1차정산변경(최종서류_김근필)-1" xfId="5557" xr:uid="{00000000-0005-0000-0000-000083350000}"/>
    <cellStyle name="m_06)공용1차_공용1차도급내역(변경)_020910_MC06집계표_공용1차정산변경(최종서류_김근필)-1_공사설계서(MC-10)-소화설비(060623_kopec)" xfId="5558" xr:uid="{00000000-0005-0000-0000-000084350000}"/>
    <cellStyle name="m_06)공용1차_공용1차도급내역(변경)_020910_MC06집계표_공용1차정산변경(최종서류_소송대비)_공사설계서(MC-10)-소화설비(060623_kopec)" xfId="5559" xr:uid="{00000000-0005-0000-0000-000085350000}"/>
    <cellStyle name="m_06)공용1차_공용1차도급내역(변경)_020910_MC06집계표_공용1차정산변경-밸브수정" xfId="5560" xr:uid="{00000000-0005-0000-0000-000086350000}"/>
    <cellStyle name="m_06)공용1차_공용1차도급내역(변경)_020910_MC06집계표_공용1차정산변경-밸브수정_공사설계서(MC-10)-소화설비(060623_kopec)" xfId="5561" xr:uid="{00000000-0005-0000-0000-000087350000}"/>
    <cellStyle name="m_06)공용1차_공용1차도급내역(변경)_020910_MC06집계표_내역" xfId="5562" xr:uid="{00000000-0005-0000-0000-000088350000}"/>
    <cellStyle name="m_06)공용1차_공용1차도급내역(변경)_020910_MC06집계표_내역_공사설계서(MC-10)-소화설비(060623_kopec)" xfId="5563" xr:uid="{00000000-0005-0000-0000-000089350000}"/>
    <cellStyle name="m_06)공용1차_공용1차도급내역(변경)_020910_MC06집계표_내역~~" xfId="5564" xr:uid="{00000000-0005-0000-0000-00008A350000}"/>
    <cellStyle name="m_06)공용1차_공용1차도급내역(변경)_020910_MC06집계표_내역~~_공사설계서(MC-10)-소화설비(060623_kopec)" xfId="5565" xr:uid="{00000000-0005-0000-0000-00008B350000}"/>
    <cellStyle name="m_06)공용1차_공용1차도급내역(변경)_020910_공사설계서(MC-10)-소화설비(060623_kopec)" xfId="5566" xr:uid="{00000000-0005-0000-0000-00008C350000}"/>
    <cellStyle name="m_06)공용1차_공용1차도급내역(변경)_020910_공용1차정산변경" xfId="5567" xr:uid="{00000000-0005-0000-0000-00008D350000}"/>
    <cellStyle name="m_06)공용1차_공용1차도급내역(변경)_020910_공용1차정산변경(ESC반영_사정)" xfId="5568" xr:uid="{00000000-0005-0000-0000-00008E350000}"/>
    <cellStyle name="m_06)공용1차_공용1차도급내역(변경)_020910_공용1차정산변경(ESC반영_사정)_1" xfId="5569" xr:uid="{00000000-0005-0000-0000-00008F350000}"/>
    <cellStyle name="m_06)공용1차_공용1차도급내역(변경)_020910_공용1차정산변경(ESC반영_사정)_1_공사설계서(MC-10)-소화설비(060623_kopec)" xfId="5570" xr:uid="{00000000-0005-0000-0000-000090350000}"/>
    <cellStyle name="m_06)공용1차_공용1차도급내역(변경)_020910_공용1차정산변경(ESC반영_사정)_감사_사택_재산출-1_공사설계서(MC-10)-소화설비(060623_kopec)" xfId="5571" xr:uid="{00000000-0005-0000-0000-000091350000}"/>
    <cellStyle name="m_06)공용1차_공용1차도급내역(변경)_020910_공용1차정산변경(ESC반영_사정)_공사설계서(MC-10)-소화설비(060623_kopec)" xfId="5572" xr:uid="{00000000-0005-0000-0000-000092350000}"/>
    <cellStyle name="m_06)공용1차_공용1차도급내역(변경)_020910_공용1차정산변경(ESC반영_사정111)" xfId="5573" xr:uid="{00000000-0005-0000-0000-000093350000}"/>
    <cellStyle name="m_06)공용1차_공용1차도급내역(변경)_020910_공용1차정산변경(ESC반영_사정111)_공사설계서(MC-10)-소화설비(060623_kopec)" xfId="5574" xr:uid="{00000000-0005-0000-0000-000094350000}"/>
    <cellStyle name="m_06)공용1차_공용1차도급내역(변경)_020910_공용1차정산변경(최종서류_김근필)-1_공사설계서(MC-10)-소화설비(060623_kopec)" xfId="5575" xr:uid="{00000000-0005-0000-0000-000095350000}"/>
    <cellStyle name="m_06)공용1차_공용1차도급내역(변경)_020910_공용1차정산변경(최종서류_소송대비)" xfId="5576" xr:uid="{00000000-0005-0000-0000-000096350000}"/>
    <cellStyle name="m_06)공용1차_공용1차도급내역(변경)_020910_공용1차정산변경(최종서류_소송대비)_공사설계서(MC-10)-소화설비(060623_kopec)" xfId="5577" xr:uid="{00000000-0005-0000-0000-000097350000}"/>
    <cellStyle name="m_06)공용1차_공용1차도급내역(변경)_020910_공용1차정산변경_공사설계서(MC-10)-소화설비(060623_kopec)" xfId="5578" xr:uid="{00000000-0005-0000-0000-000098350000}"/>
    <cellStyle name="m_06)공용1차_공용1차도급내역(변경)_020910_공용1차정산변경-밸브수정_공사설계서(MC-10)-소화설비(060623_kopec)" xfId="5579" xr:uid="{00000000-0005-0000-0000-000099350000}"/>
    <cellStyle name="m_06)공용1차_공용1차도급내역(변경)_020910_내역" xfId="5580" xr:uid="{00000000-0005-0000-0000-00009A350000}"/>
    <cellStyle name="m_06)공용1차_공용1차도급내역(변경)_020910_내역_공사설계서(MC-10)-소화설비(060623_kopec)" xfId="5581" xr:uid="{00000000-0005-0000-0000-00009B350000}"/>
    <cellStyle name="m_06)공용1차_공용1차도급내역(변경)_020910_내역~~" xfId="5582" xr:uid="{00000000-0005-0000-0000-00009C350000}"/>
    <cellStyle name="m_06)공용1차_공용1차도급내역(변경)_MC06집계표" xfId="5583" xr:uid="{00000000-0005-0000-0000-00009D350000}"/>
    <cellStyle name="m_06)공용1차_공용1차도급내역(변경)_MC06집계표_공용1차정산변경" xfId="5584" xr:uid="{00000000-0005-0000-0000-00009E350000}"/>
    <cellStyle name="m_06)공용1차_공용1차도급내역(변경)_MC06집계표_공용1차정산변경(ESC반영_사정)_1" xfId="5585" xr:uid="{00000000-0005-0000-0000-00009F350000}"/>
    <cellStyle name="m_06)공용1차_공용1차도급내역(변경)_MC06집계표_공용1차정산변경(ESC반영_사정)_감사_사택_재산출-1_공사설계서(MC-10)-소화설비(060623_kopec)" xfId="5586" xr:uid="{00000000-0005-0000-0000-0000A0350000}"/>
    <cellStyle name="m_06)공용1차_공용1차도급내역(변경)_MC06집계표_공용1차정산변경(ESC반영_사정111)" xfId="5587" xr:uid="{00000000-0005-0000-0000-0000A1350000}"/>
    <cellStyle name="m_06)공용1차_공용1차도급내역(변경)_MC06집계표_공용1차정산변경(ESC반영_사정111)_공사설계서(MC-10)-소화설비(060623_kopec)" xfId="5588" xr:uid="{00000000-0005-0000-0000-0000A2350000}"/>
    <cellStyle name="m_06)공용1차_공용1차도급내역(변경)_MC06집계표_공용1차정산변경(최종서류_김근필)-1" xfId="5589" xr:uid="{00000000-0005-0000-0000-0000A3350000}"/>
    <cellStyle name="m_06)공용1차_공용1차도급내역(변경)_MC06집계표_공용1차정산변경(최종서류_소송대비)" xfId="5590" xr:uid="{00000000-0005-0000-0000-0000A4350000}"/>
    <cellStyle name="m_06)공용1차_공용1차도급내역(변경)_MC06집계표_공용1차정산변경-밸브수정" xfId="5591" xr:uid="{00000000-0005-0000-0000-0000A5350000}"/>
    <cellStyle name="m_06)공용1차_공용1차도급내역(변경)_MC06집계표_내역" xfId="5592" xr:uid="{00000000-0005-0000-0000-0000A6350000}"/>
    <cellStyle name="m_06)공용1차_공용1차도급내역(변경)_MC06집계표_내역~~" xfId="5593" xr:uid="{00000000-0005-0000-0000-0000A7350000}"/>
    <cellStyle name="m_06)공용1차_공용1차도급내역(변경)_공사설계서(MC-10)-소화설비(060623_kopec)" xfId="5594" xr:uid="{00000000-0005-0000-0000-0000A8350000}"/>
    <cellStyle name="m_06)공용1차_공용1차도급내역(변경)_공용1차정산변경" xfId="5595" xr:uid="{00000000-0005-0000-0000-0000A9350000}"/>
    <cellStyle name="m_06)공용1차_공용1차도급내역(변경)_공용1차정산변경(ESC반영_사정)_1" xfId="5596" xr:uid="{00000000-0005-0000-0000-0000AA350000}"/>
    <cellStyle name="m_06)공용1차_공용1차도급내역(변경)_공용1차정산변경(ESC반영_사정)_감사_사택_재산출-1" xfId="5597" xr:uid="{00000000-0005-0000-0000-0000AB350000}"/>
    <cellStyle name="m_06)공용1차_공용1차도급내역(변경)_공용1차정산변경(ESC반영_사정)_공사설계서(MC-10)-소화설비(060623_kopec)" xfId="5598" xr:uid="{00000000-0005-0000-0000-0000AC350000}"/>
    <cellStyle name="m_06)공용1차_공용1차도급내역(변경)_공용1차정산변경(ESC반영_사정111)_공사설계서(MC-10)-소화설비(060623_kopec)" xfId="5599" xr:uid="{00000000-0005-0000-0000-0000AD350000}"/>
    <cellStyle name="m_06)공용1차_공용1차도급내역(변경)_공용1차정산변경(최종서류_김근필)-1_공사설계서(MC-10)-소화설비(060623_kopec)" xfId="5600" xr:uid="{00000000-0005-0000-0000-0000AE350000}"/>
    <cellStyle name="m_06)공용1차_공용1차도급내역(변경)_공용1차정산변경(최종서류_소송대비)_공사설계서(MC-10)-소화설비(060623_kopec)" xfId="5601" xr:uid="{00000000-0005-0000-0000-0000AF350000}"/>
    <cellStyle name="m_06)공용1차_공용1차도급내역(변경)_공용1차정산변경-밸브수정" xfId="5602" xr:uid="{00000000-0005-0000-0000-0000B0350000}"/>
    <cellStyle name="m_06)공용1차_공용1차도급내역(변경)_공용1차정산변경-밸브수정_공사설계서(MC-10)-소화설비(060623_kopec)" xfId="5603" xr:uid="{00000000-0005-0000-0000-0000B1350000}"/>
    <cellStyle name="m_06)공용1차_공용1차도급내역(변경)_내역" xfId="5604" xr:uid="{00000000-0005-0000-0000-0000B2350000}"/>
    <cellStyle name="m_06)공용1차_공용1차도급내역(변경)_내역_공사설계서(MC-10)-소화설비(060623_kopec)" xfId="5605" xr:uid="{00000000-0005-0000-0000-0000B3350000}"/>
    <cellStyle name="m_06)공용1차_공용1차도급내역(변경)_내역~~" xfId="5606" xr:uid="{00000000-0005-0000-0000-0000B4350000}"/>
    <cellStyle name="m_06)공용1차_공용1차도급내역(변경)_내역~~_공사설계서(MC-10)-소화설비(060623_kopec)" xfId="5607" xr:uid="{00000000-0005-0000-0000-0000B5350000}"/>
    <cellStyle name="m_06)공용1차_공용1차정산변경" xfId="5608" xr:uid="{00000000-0005-0000-0000-0000B6350000}"/>
    <cellStyle name="m_06)공용1차_공용1차정산변경(ESC반영_사정)" xfId="5609" xr:uid="{00000000-0005-0000-0000-0000B7350000}"/>
    <cellStyle name="m_06)공용1차_공용1차정산변경(ESC반영_사정)_1_공사설계서(MC-10)-소화설비(060623_kopec)" xfId="5610" xr:uid="{00000000-0005-0000-0000-0000B8350000}"/>
    <cellStyle name="m_06)공용1차_공용1차정산변경(ESC반영_사정)_감사_사택_재산출-1" xfId="5611" xr:uid="{00000000-0005-0000-0000-0000B9350000}"/>
    <cellStyle name="m_06)공용1차_공용1차정산변경(ESC반영_사정)_공사설계서(MC-10)-소화설비(060623_kopec)" xfId="5612" xr:uid="{00000000-0005-0000-0000-0000BA350000}"/>
    <cellStyle name="m_06)공용1차_공용1차정산변경(ESC반영_사정111)_공사설계서(MC-10)-소화설비(060623_kopec)" xfId="5613" xr:uid="{00000000-0005-0000-0000-0000BB350000}"/>
    <cellStyle name="m_06)공용1차_공용1차정산변경(최종서류_김근필)-1_공사설계서(MC-10)-소화설비(060623_kopec)" xfId="5614" xr:uid="{00000000-0005-0000-0000-0000BC350000}"/>
    <cellStyle name="m_06)공용1차_공용1차정산변경(최종서류_소송대비)_공사설계서(MC-10)-소화설비(060623_kopec)" xfId="5615" xr:uid="{00000000-0005-0000-0000-0000BD350000}"/>
    <cellStyle name="m_06)공용1차_공용1차정산변경_공사설계서(MC-10)-소화설비(060623_kopec)" xfId="5616" xr:uid="{00000000-0005-0000-0000-0000BE350000}"/>
    <cellStyle name="m_06)공용1차_공용1차정산변경-밸브수정_공사설계서(MC-10)-소화설비(060623_kopec)" xfId="5617" xr:uid="{00000000-0005-0000-0000-0000BF350000}"/>
    <cellStyle name="m_06)공용1차_공용2차_MC06집계표" xfId="5618" xr:uid="{00000000-0005-0000-0000-0000C0350000}"/>
    <cellStyle name="m_06)공용1차_공용2차_MC06집계표_공용1차정산변경" xfId="5619" xr:uid="{00000000-0005-0000-0000-0000C1350000}"/>
    <cellStyle name="m_06)공용1차_공용2차_MC06집계표_공용1차정산변경(ESC반영_사정)_1" xfId="5620" xr:uid="{00000000-0005-0000-0000-0000C2350000}"/>
    <cellStyle name="m_06)공용1차_공용2차_MC06집계표_공용1차정산변경(ESC반영_사정)_감사_사택_재산출-1" xfId="5621" xr:uid="{00000000-0005-0000-0000-0000C3350000}"/>
    <cellStyle name="m_06)공용1차_공용2차_MC06집계표_공용1차정산변경(ESC반영_사정)_공사설계서(MC-10)-소화설비(060623_kopec)" xfId="5622" xr:uid="{00000000-0005-0000-0000-0000C4350000}"/>
    <cellStyle name="m_06)공용1차_공용2차_MC06집계표_공용1차정산변경(최종서류_김근필)-1" xfId="5623" xr:uid="{00000000-0005-0000-0000-0000C5350000}"/>
    <cellStyle name="m_06)공용1차_공용2차_MC06집계표_공용1차정산변경(최종서류_소송대비)" xfId="5624" xr:uid="{00000000-0005-0000-0000-0000C6350000}"/>
    <cellStyle name="m_06)공용1차_공용2차_MC06집계표_공용1차정산변경(최종서류_소송대비)_공사설계서(MC-10)-소화설비(060623_kopec)" xfId="5625" xr:uid="{00000000-0005-0000-0000-0000C7350000}"/>
    <cellStyle name="m_06)공용1차_공용2차_MC06집계표_공용1차정산변경_공사설계서(MC-10)-소화설비(060623_kopec)" xfId="5626" xr:uid="{00000000-0005-0000-0000-0000C8350000}"/>
    <cellStyle name="m_06)공용1차_공용2차_MC06집계표_공용1차정산변경-밸브수정_공사설계서(MC-10)-소화설비(060623_kopec)" xfId="5627" xr:uid="{00000000-0005-0000-0000-0000C9350000}"/>
    <cellStyle name="m_06)공용1차_공용2차_MC06집계표_내역" xfId="5628" xr:uid="{00000000-0005-0000-0000-0000CA350000}"/>
    <cellStyle name="m_06)공용1차_공용2차_MC06집계표_내역_공사설계서(MC-10)-소화설비(060623_kopec)" xfId="5629" xr:uid="{00000000-0005-0000-0000-0000CB350000}"/>
    <cellStyle name="m_06)공용1차_공용2차_MC06집계표_내역~~_공사설계서(MC-10)-소화설비(060623_kopec)" xfId="5630" xr:uid="{00000000-0005-0000-0000-0000CC350000}"/>
    <cellStyle name="m_06)공용1차_공용2차_Tank 도장설계변경면적(031127)_공사설계서(MC-10)-소화설비(060623_kopec)" xfId="5631" xr:uid="{00000000-0005-0000-0000-0000CD350000}"/>
    <cellStyle name="m_06)공용1차_공용2차_Tank 도장설계변경면적(031127)_공용1차정산변경(ESC반영_사정)" xfId="5632" xr:uid="{00000000-0005-0000-0000-0000CE350000}"/>
    <cellStyle name="m_06)공용1차_공용2차_Tank 도장설계변경면적(031127)_공용1차정산변경(ESC반영_사정)_1" xfId="5633" xr:uid="{00000000-0005-0000-0000-0000CF350000}"/>
    <cellStyle name="m_06)공용1차_공용2차_Tank 도장설계변경면적(031127)_공용1차정산변경(ESC반영_사정)_감사_사택_재산출-1" xfId="5634" xr:uid="{00000000-0005-0000-0000-0000D0350000}"/>
    <cellStyle name="m_06)공용1차_공용2차_Tank 도장설계변경면적(031127)_공용1차정산변경(ESC반영_사정)_공사설계서(MC-10)-소화설비(060623_kopec)" xfId="5635" xr:uid="{00000000-0005-0000-0000-0000D1350000}"/>
    <cellStyle name="m_06)공용1차_공용2차_Tank 도장설계변경면적(031127)_공용1차정산변경(ESC반영_사정111)_공사설계서(MC-10)-소화설비(060623_kopec)" xfId="5636" xr:uid="{00000000-0005-0000-0000-0000D2350000}"/>
    <cellStyle name="m_06)공용1차_공용2차_Tank 도장설계변경면적(031127)_공용1차정산변경(최종서류_김근필)-1_공사설계서(MC-10)-소화설비(060623_kopec)" xfId="5637" xr:uid="{00000000-0005-0000-0000-0000D3350000}"/>
    <cellStyle name="m_06)공용1차_공용2차_Tank 도장설계변경면적(031127)_공용1차정산변경(최종서류_소송대비)" xfId="5638" xr:uid="{00000000-0005-0000-0000-0000D4350000}"/>
    <cellStyle name="m_06)공용1차_공용2차_Tank 도장설계변경면적(031127)_공용1차정산변경_공사설계서(MC-10)-소화설비(060623_kopec)" xfId="5639" xr:uid="{00000000-0005-0000-0000-0000D5350000}"/>
    <cellStyle name="m_06)공용1차_공용2차_Tank 도장설계변경면적(031127)_내역_공사설계서(MC-10)-소화설비(060623_kopec)" xfId="5640" xr:uid="{00000000-0005-0000-0000-0000D6350000}"/>
    <cellStyle name="m_06)공용1차_공용2차_공사설계서(MC-10)-소화설비(060623_kopec)" xfId="5641" xr:uid="{00000000-0005-0000-0000-0000D7350000}"/>
    <cellStyle name="m_06)공용1차_공용2차_공용1차도급내역(변경)" xfId="5642" xr:uid="{00000000-0005-0000-0000-0000D8350000}"/>
    <cellStyle name="m_06)공용1차_공용2차_공용1차도급내역(변경)_020910_MC06집계표_공용1차정산변경" xfId="5643" xr:uid="{00000000-0005-0000-0000-0000D9350000}"/>
    <cellStyle name="m_06)공용1차_공용2차_공용1차도급내역(변경)_020910_MC06집계표_공용1차정산변경(ESC반영_사정)_1_공사설계서(MC-10)-소화설비(060623_kopec)" xfId="5644" xr:uid="{00000000-0005-0000-0000-0000DA350000}"/>
    <cellStyle name="m_06)공용1차_공용2차_공용1차도급내역(변경)_020910_MC06집계표_공용1차정산변경(ESC반영_사정111)" xfId="5645" xr:uid="{00000000-0005-0000-0000-0000DB350000}"/>
    <cellStyle name="m_06)공용1차_공용2차_공용1차도급내역(변경)_020910_MC06집계표_공용1차정산변경(최종서류_김근필)-1_공사설계서(MC-10)-소화설비(060623_kopec)" xfId="5646" xr:uid="{00000000-0005-0000-0000-0000DC350000}"/>
    <cellStyle name="m_06)공용1차_공용2차_공용1차도급내역(변경)_020910_MC06집계표_공용1차정산변경(최종서류_소송대비)" xfId="5647" xr:uid="{00000000-0005-0000-0000-0000DD350000}"/>
    <cellStyle name="m_06)공용1차_공용2차_공용1차도급내역(변경)_020910_MC06집계표_공용1차정산변경_공사설계서(MC-10)-소화설비(060623_kopec)" xfId="5648" xr:uid="{00000000-0005-0000-0000-0000DE350000}"/>
    <cellStyle name="m_06)공용1차_공용2차_공용1차도급내역(변경)_020910_MC06집계표_공용1차정산변경-밸브수정_공사설계서(MC-10)-소화설비(060623_kopec)" xfId="5649" xr:uid="{00000000-0005-0000-0000-0000DF350000}"/>
    <cellStyle name="m_06)공용1차_공용2차_공용1차도급내역(변경)_020910_MC06집계표_내역_공사설계서(MC-10)-소화설비(060623_kopec)" xfId="5650" xr:uid="{00000000-0005-0000-0000-0000E0350000}"/>
    <cellStyle name="m_06)공용1차_공용2차_공용1차도급내역(변경)_020910_MC06집계표_내역~~_공사설계서(MC-10)-소화설비(060623_kopec)" xfId="5651" xr:uid="{00000000-0005-0000-0000-0000E1350000}"/>
    <cellStyle name="m_06)공용1차_공용2차_공용1차도급내역(변경)_020910_공사설계서(MC-10)-소화설비(060623_kopec)" xfId="5652" xr:uid="{00000000-0005-0000-0000-0000E2350000}"/>
    <cellStyle name="m_06)공용1차_공용2차_공용1차도급내역(변경)_020910_공용1차정산변경(ESC반영_사정)_1" xfId="5653" xr:uid="{00000000-0005-0000-0000-0000E3350000}"/>
    <cellStyle name="m_06)공용1차_공용2차_공용1차도급내역(변경)_020910_공용1차정산변경(ESC반영_사정)_감사_사택_재산출-1" xfId="5654" xr:uid="{00000000-0005-0000-0000-0000E4350000}"/>
    <cellStyle name="m_06)공용1차_공용2차_공용1차도급내역(변경)_020910_공용1차정산변경(ESC반영_사정)_공사설계서(MC-10)-소화설비(060623_kopec)" xfId="5655" xr:uid="{00000000-0005-0000-0000-0000E5350000}"/>
    <cellStyle name="m_06)공용1차_공용2차_공용1차도급내역(변경)_020910_공용1차정산변경(ESC반영_사정111)_공사설계서(MC-10)-소화설비(060623_kopec)" xfId="5656" xr:uid="{00000000-0005-0000-0000-0000E6350000}"/>
    <cellStyle name="m_06)공용1차_공용2차_공용1차도급내역(변경)_020910_공용1차정산변경(최종서류_김근필)-1_공사설계서(MC-10)-소화설비(060623_kopec)" xfId="5657" xr:uid="{00000000-0005-0000-0000-0000E7350000}"/>
    <cellStyle name="m_06)공용1차_공용2차_공용1차도급내역(변경)_020910_공용1차정산변경(최종서류_소송대비)_공사설계서(MC-10)-소화설비(060623_kopec)" xfId="5658" xr:uid="{00000000-0005-0000-0000-0000E8350000}"/>
    <cellStyle name="m_06)공용1차_공용2차_공용1차도급내역(변경)_020910_공용1차정산변경-밸브수정" xfId="5659" xr:uid="{00000000-0005-0000-0000-0000E9350000}"/>
    <cellStyle name="m_06)공용1차_공용2차_공용1차도급내역(변경)_020910_내역~~" xfId="5660" xr:uid="{00000000-0005-0000-0000-0000EA350000}"/>
    <cellStyle name="m_06)공용1차_공용2차_공용1차도급내역(변경)_MC06집계표_공사설계서(MC-10)-소화설비(060623_kopec)" xfId="5661" xr:uid="{00000000-0005-0000-0000-0000EB350000}"/>
    <cellStyle name="m_06)공용1차_공용2차_공용1차도급내역(변경)_MC06집계표_공용1차정산변경(ESC반영_사정)" xfId="5662" xr:uid="{00000000-0005-0000-0000-0000EC350000}"/>
    <cellStyle name="m_06)공용1차_공용2차_공용1차도급내역(변경)_MC06집계표_공용1차정산변경(ESC반영_사정)_1_공사설계서(MC-10)-소화설비(060623_kopec)" xfId="5663" xr:uid="{00000000-0005-0000-0000-0000ED350000}"/>
    <cellStyle name="m_06)공용1차_공용2차_공용1차도급내역(변경)_MC06집계표_공용1차정산변경(ESC반영_사정)_감사_사택_재산출-1_공사설계서(MC-10)-소화설비(060623_kopec)" xfId="5664" xr:uid="{00000000-0005-0000-0000-0000EE350000}"/>
    <cellStyle name="m_06)공용1차_공용2차_공용1차도급내역(변경)_MC06집계표_공용1차정산변경(ESC반영_사정)_공사설계서(MC-10)-소화설비(060623_kopec)" xfId="5665" xr:uid="{00000000-0005-0000-0000-0000EF350000}"/>
    <cellStyle name="m_06)공용1차_공용2차_공용1차도급내역(변경)_MC06집계표_공용1차정산변경(ESC반영_사정111)" xfId="5666" xr:uid="{00000000-0005-0000-0000-0000F0350000}"/>
    <cellStyle name="m_06)공용1차_공용2차_공용1차도급내역(변경)_MC06집계표_공용1차정산변경(ESC반영_사정111)_공사설계서(MC-10)-소화설비(060623_kopec)" xfId="5667" xr:uid="{00000000-0005-0000-0000-0000F1350000}"/>
    <cellStyle name="m_06)공용1차_공용2차_공용1차도급내역(변경)_MC06집계표_공용1차정산변경(최종서류_김근필)-1" xfId="5668" xr:uid="{00000000-0005-0000-0000-0000F2350000}"/>
    <cellStyle name="m_06)공용1차_공용2차_공용1차도급내역(변경)_MC06집계표_공용1차정산변경(최종서류_소송대비)" xfId="5669" xr:uid="{00000000-0005-0000-0000-0000F3350000}"/>
    <cellStyle name="m_06)공용1차_공용2차_공용1차도급내역(변경)_MC06집계표_공용1차정산변경(최종서류_소송대비)_공사설계서(MC-10)-소화설비(060623_kopec)" xfId="5670" xr:uid="{00000000-0005-0000-0000-0000F4350000}"/>
    <cellStyle name="m_06)공용1차_공용2차_공용1차도급내역(변경)_MC06집계표_공용1차정산변경_공사설계서(MC-10)-소화설비(060623_kopec)" xfId="5671" xr:uid="{00000000-0005-0000-0000-0000F5350000}"/>
    <cellStyle name="m_06)공용1차_공용2차_공용1차도급내역(변경)_MC06집계표_공용1차정산변경-밸브수정_공사설계서(MC-10)-소화설비(060623_kopec)" xfId="5672" xr:uid="{00000000-0005-0000-0000-0000F6350000}"/>
    <cellStyle name="m_06)공용1차_공용2차_공용1차도급내역(변경)_MC06집계표_내역" xfId="5673" xr:uid="{00000000-0005-0000-0000-0000F7350000}"/>
    <cellStyle name="m_06)공용1차_공용2차_공용1차도급내역(변경)_MC06집계표_내역_공사설계서(MC-10)-소화설비(060623_kopec)" xfId="5674" xr:uid="{00000000-0005-0000-0000-0000F8350000}"/>
    <cellStyle name="m_06)공용1차_공용2차_공용1차도급내역(변경)_MC06집계표_내역~~" xfId="5675" xr:uid="{00000000-0005-0000-0000-0000F9350000}"/>
    <cellStyle name="m_06)공용1차_공용2차_공용1차도급내역(변경)_MC06집계표_내역~~_공사설계서(MC-10)-소화설비(060623_kopec)" xfId="5676" xr:uid="{00000000-0005-0000-0000-0000FA350000}"/>
    <cellStyle name="m_06)공용1차_공용2차_공용1차도급내역(변경)_공용1차정산변경" xfId="5677" xr:uid="{00000000-0005-0000-0000-0000FB350000}"/>
    <cellStyle name="m_06)공용1차_공용2차_공용1차도급내역(변경)_공용1차정산변경(ESC반영_사정)" xfId="5678" xr:uid="{00000000-0005-0000-0000-0000FC350000}"/>
    <cellStyle name="m_06)공용1차_공용2차_공용1차도급내역(변경)_공용1차정산변경(ESC반영_사정)_1_공사설계서(MC-10)-소화설비(060623_kopec)" xfId="5679" xr:uid="{00000000-0005-0000-0000-0000FD350000}"/>
    <cellStyle name="m_06)공용1차_공용2차_공용1차도급내역(변경)_공용1차정산변경(ESC반영_사정)_공사설계서(MC-10)-소화설비(060623_kopec)" xfId="5680" xr:uid="{00000000-0005-0000-0000-0000FE350000}"/>
    <cellStyle name="m_06)공용1차_공용2차_공용1차도급내역(변경)_공용1차정산변경(ESC반영_사정111)_공사설계서(MC-10)-소화설비(060623_kopec)" xfId="5681" xr:uid="{00000000-0005-0000-0000-0000FF350000}"/>
    <cellStyle name="m_06)공용1차_공용2차_공용1차도급내역(변경)_공용1차정산변경(최종서류_김근필)-1" xfId="5682" xr:uid="{00000000-0005-0000-0000-000000360000}"/>
    <cellStyle name="m_06)공용1차_공용2차_공용1차도급내역(변경)_공용1차정산변경(최종서류_소송대비)" xfId="5683" xr:uid="{00000000-0005-0000-0000-000001360000}"/>
    <cellStyle name="m_06)공용1차_공용2차_공용1차도급내역(변경)_공용1차정산변경(최종서류_소송대비)_공사설계서(MC-10)-소화설비(060623_kopec)" xfId="5684" xr:uid="{00000000-0005-0000-0000-000002360000}"/>
    <cellStyle name="m_06)공용1차_공용2차_공용1차도급내역(변경)_공용1차정산변경_공사설계서(MC-10)-소화설비(060623_kopec)" xfId="5685" xr:uid="{00000000-0005-0000-0000-000003360000}"/>
    <cellStyle name="m_06)공용1차_공용2차_공용1차도급내역(변경)_공용1차정산변경-밸브수정" xfId="5686" xr:uid="{00000000-0005-0000-0000-000004360000}"/>
    <cellStyle name="m_06)공용1차_공용2차_공용1차도급내역(변경)_내역" xfId="5687" xr:uid="{00000000-0005-0000-0000-000005360000}"/>
    <cellStyle name="m_06)공용1차_공용2차_공용1차도급내역(변경)_내역~~" xfId="5688" xr:uid="{00000000-0005-0000-0000-000006360000}"/>
    <cellStyle name="m_06)공용1차_공용2차_공용1차정산변경" xfId="5689" xr:uid="{00000000-0005-0000-0000-000007360000}"/>
    <cellStyle name="m_06)공용1차_공용2차_공용1차정산변경(ESC반영_사정)_감사_사택_재산출-1" xfId="5690" xr:uid="{00000000-0005-0000-0000-000008360000}"/>
    <cellStyle name="m_06)공용1차_공용2차_공용1차정산변경(ESC반영_사정)_공사설계서(MC-10)-소화설비(060623_kopec)" xfId="5691" xr:uid="{00000000-0005-0000-0000-000009360000}"/>
    <cellStyle name="m_06)공용1차_공용2차_공용1차정산변경(최종서류_김근필)-1_공사설계서(MC-10)-소화설비(060623_kopec)" xfId="5692" xr:uid="{00000000-0005-0000-0000-00000A360000}"/>
    <cellStyle name="m_06)공용1차_공용2차_공용1차정산변경-밸브수정" xfId="5693" xr:uid="{00000000-0005-0000-0000-00000B360000}"/>
    <cellStyle name="m_06)공용1차_공용2차_내역" xfId="5694" xr:uid="{00000000-0005-0000-0000-00000C360000}"/>
    <cellStyle name="m_06)공용1차_공용2차_내역_공사설계서(MC-10)-소화설비(060623_kopec)" xfId="5695" xr:uid="{00000000-0005-0000-0000-00000D360000}"/>
    <cellStyle name="m_06)공용1차_공용2차_내역~~_공사설계서(MC-10)-소화설비(060623_kopec)" xfId="5696" xr:uid="{00000000-0005-0000-0000-00000E360000}"/>
    <cellStyle name="m_06)공용1차_공용2차_도장 설계변경(20031007)_tank_공사설계서(MC-10)-소화설비(060623_kopec)" xfId="5697" xr:uid="{00000000-0005-0000-0000-00000F360000}"/>
    <cellStyle name="m_06)공용1차_공용2차_도장 설계변경(20031007)_tank_공용1차정산변경(ESC반영_사정)" xfId="5698" xr:uid="{00000000-0005-0000-0000-000010360000}"/>
    <cellStyle name="m_06)공용1차_공용2차_도장 설계변경(20031007)_tank_공용1차정산변경(ESC반영_사정)_1_공사설계서(MC-10)-소화설비(060623_kopec)" xfId="5699" xr:uid="{00000000-0005-0000-0000-000011360000}"/>
    <cellStyle name="m_06)공용1차_공용2차_도장 설계변경(20031007)_tank_공용1차정산변경(ESC반영_사정)_감사_사택_재산출-1_공사설계서(MC-10)-소화설비(060623_kopec)" xfId="5700" xr:uid="{00000000-0005-0000-0000-000012360000}"/>
    <cellStyle name="m_06)공용1차_공용2차_도장 설계변경(20031007)_tank_공용1차정산변경(ESC반영_사정111)" xfId="5701" xr:uid="{00000000-0005-0000-0000-000013360000}"/>
    <cellStyle name="m_06)공용1차_공용2차_도장 설계변경(20031007)_tank_공용1차정산변경(최종서류_김근필)-1" xfId="5702" xr:uid="{00000000-0005-0000-0000-000014360000}"/>
    <cellStyle name="m_06)공용1차_공용2차_도장 설계변경(20031007)_tank_공용1차정산변경(최종서류_김근필)-1_공사설계서(MC-10)-소화설비(060623_kopec)" xfId="5703" xr:uid="{00000000-0005-0000-0000-000015360000}"/>
    <cellStyle name="m_06)공용1차_공용2차_도장 설계변경(20031007)_tank_공용1차정산변경(최종서류_소송대비)_공사설계서(MC-10)-소화설비(060623_kopec)" xfId="5704" xr:uid="{00000000-0005-0000-0000-000016360000}"/>
    <cellStyle name="m_06)공용1차_공용2차_도장 설계변경(20031007)_tank_공용1차정산변경-밸브수정" xfId="5705" xr:uid="{00000000-0005-0000-0000-000017360000}"/>
    <cellStyle name="m_06)공용1차_공용2차_도장 설계변경(20031007)_tank_내역" xfId="5706" xr:uid="{00000000-0005-0000-0000-000018360000}"/>
    <cellStyle name="m_06)공용1차_공용2차_도장 설계변경(20031007)_tank_내역~~" xfId="5707" xr:uid="{00000000-0005-0000-0000-000019360000}"/>
    <cellStyle name="m_06)공용1차_내역_공사설계서(MC-10)-소화설비(060623_kopec)" xfId="5708" xr:uid="{00000000-0005-0000-0000-00001A360000}"/>
    <cellStyle name="m_06)공용1차_도장 설계변경(20031007)_tank_공사설계서(MC-10)-소화설비(060623_kopec)" xfId="5709" xr:uid="{00000000-0005-0000-0000-00001B360000}"/>
    <cellStyle name="m_06)공용1차_도장 설계변경(20031007)_tank_공용1차정산변경(ESC반영_사정)_1" xfId="5710" xr:uid="{00000000-0005-0000-0000-00001C360000}"/>
    <cellStyle name="m_06)공용1차_도장 설계변경(20031007)_tank_공용1차정산변경(ESC반영_사정)_공사설계서(MC-10)-소화설비(060623_kopec)" xfId="5711" xr:uid="{00000000-0005-0000-0000-00001D360000}"/>
    <cellStyle name="m_06)공용1차_도장 설계변경(20031007)_tank_공용1차정산변경(최종서류_김근필)-1_공사설계서(MC-10)-소화설비(060623_kopec)" xfId="5712" xr:uid="{00000000-0005-0000-0000-00001E360000}"/>
    <cellStyle name="m_06)공용1차_도장 설계변경(20031007)_tank_공용1차정산변경-밸브수정" xfId="5713" xr:uid="{00000000-0005-0000-0000-00001F360000}"/>
    <cellStyle name="m_06)공용1차_도장 설계변경(20031007)_tank_내역~~" xfId="5714" xr:uid="{00000000-0005-0000-0000-000020360000}"/>
    <cellStyle name="m_06)공용1차_전기실행" xfId="5715" xr:uid="{00000000-0005-0000-0000-000021360000}"/>
    <cellStyle name="m_06)공용1차_전기실행_MC06집계표_공사설계서(MC-10)-소화설비(060623_kopec)" xfId="5716" xr:uid="{00000000-0005-0000-0000-000022360000}"/>
    <cellStyle name="m_06)공용1차_전기실행_MC06집계표_공용1차정산변경" xfId="5717" xr:uid="{00000000-0005-0000-0000-000023360000}"/>
    <cellStyle name="m_06)공용1차_전기실행_MC06집계표_공용1차정산변경(ESC반영_사정)" xfId="5718" xr:uid="{00000000-0005-0000-0000-000024360000}"/>
    <cellStyle name="m_06)공용1차_전기실행_MC06집계표_공용1차정산변경(ESC반영_사정)_1_공사설계서(MC-10)-소화설비(060623_kopec)" xfId="5719" xr:uid="{00000000-0005-0000-0000-000025360000}"/>
    <cellStyle name="m_06)공용1차_전기실행_MC06집계표_공용1차정산변경(ESC반영_사정)_감사_사택_재산출-1_공사설계서(MC-10)-소화설비(060623_kopec)" xfId="5720" xr:uid="{00000000-0005-0000-0000-000026360000}"/>
    <cellStyle name="m_06)공용1차_전기실행_MC06집계표_공용1차정산변경(ESC반영_사정111)" xfId="5721" xr:uid="{00000000-0005-0000-0000-000027360000}"/>
    <cellStyle name="m_06)공용1차_전기실행_MC06집계표_공용1차정산변경(ESC반영_사정111)_공사설계서(MC-10)-소화설비(060623_kopec)" xfId="5722" xr:uid="{00000000-0005-0000-0000-000028360000}"/>
    <cellStyle name="m_06)공용1차_전기실행_MC06집계표_공용1차정산변경(최종서류_김근필)-1_공사설계서(MC-10)-소화설비(060623_kopec)" xfId="5723" xr:uid="{00000000-0005-0000-0000-000029360000}"/>
    <cellStyle name="m_06)공용1차_전기실행_MC06집계표_공용1차정산변경(최종서류_소송대비)_공사설계서(MC-10)-소화설비(060623_kopec)" xfId="5724" xr:uid="{00000000-0005-0000-0000-00002A360000}"/>
    <cellStyle name="m_06)공용1차_전기실행_MC06집계표_공용1차정산변경-밸브수정" xfId="5725" xr:uid="{00000000-0005-0000-0000-00002B360000}"/>
    <cellStyle name="m_06)공용1차_전기실행_MC06집계표_공용1차정산변경-밸브수정_공사설계서(MC-10)-소화설비(060623_kopec)" xfId="5726" xr:uid="{00000000-0005-0000-0000-00002C360000}"/>
    <cellStyle name="m_06)공용1차_전기실행_MC06집계표_내역" xfId="5727" xr:uid="{00000000-0005-0000-0000-00002D360000}"/>
    <cellStyle name="m_06)공용1차_전기실행_MC06집계표_내역_공사설계서(MC-10)-소화설비(060623_kopec)" xfId="5728" xr:uid="{00000000-0005-0000-0000-00002E360000}"/>
    <cellStyle name="m_06)공용1차_전기실행_MC06집계표_내역~~_공사설계서(MC-10)-소화설비(060623_kopec)" xfId="5729" xr:uid="{00000000-0005-0000-0000-00002F360000}"/>
    <cellStyle name="m_06)공용1차_전기실행_Tank 도장설계변경면적(031127)_공사설계서(MC-10)-소화설비(060623_kopec)" xfId="5730" xr:uid="{00000000-0005-0000-0000-000030360000}"/>
    <cellStyle name="m_06)공용1차_전기실행_Tank 도장설계변경면적(031127)_공용1차정산변경(ESC반영_사정)" xfId="5731" xr:uid="{00000000-0005-0000-0000-000031360000}"/>
    <cellStyle name="m_06)공용1차_전기실행_Tank 도장설계변경면적(031127)_공용1차정산변경(ESC반영_사정)_감사_사택_재산출-1" xfId="5732" xr:uid="{00000000-0005-0000-0000-000032360000}"/>
    <cellStyle name="m_06)공용1차_전기실행_Tank 도장설계변경면적(031127)_공용1차정산변경(ESC반영_사정111)" xfId="5733" xr:uid="{00000000-0005-0000-0000-000033360000}"/>
    <cellStyle name="m_06)공용1차_전기실행_Tank 도장설계변경면적(031127)_공용1차정산변경(최종서류_김근필)-1" xfId="5734" xr:uid="{00000000-0005-0000-0000-000034360000}"/>
    <cellStyle name="m_06)공용1차_전기실행_Tank 도장설계변경면적(031127)_공용1차정산변경(최종서류_소송대비)" xfId="5735" xr:uid="{00000000-0005-0000-0000-000035360000}"/>
    <cellStyle name="m_06)공용1차_전기실행_Tank 도장설계변경면적(031127)_공용1차정산변경-밸브수정" xfId="5736" xr:uid="{00000000-0005-0000-0000-000036360000}"/>
    <cellStyle name="m_06)공용1차_전기실행_Tank 도장설계변경면적(031127)_내역~~" xfId="5737" xr:uid="{00000000-0005-0000-0000-000037360000}"/>
    <cellStyle name="m_06)공용1차_전기실행_공용1차도급내역(변경)" xfId="5738" xr:uid="{00000000-0005-0000-0000-000038360000}"/>
    <cellStyle name="m_06)공용1차_전기실행_공용1차도급내역(변경)_020910_MC06집계표" xfId="5739" xr:uid="{00000000-0005-0000-0000-000039360000}"/>
    <cellStyle name="m_06)공용1차_전기실행_공용1차도급내역(변경)_020910_MC06집계표_공사설계서(MC-10)-소화설비(060623_kopec)" xfId="5740" xr:uid="{00000000-0005-0000-0000-00003A360000}"/>
    <cellStyle name="m_06)공용1차_전기실행_공용1차도급내역(변경)_020910_MC06집계표_공용1차정산변경(ESC반영_사정)" xfId="5741" xr:uid="{00000000-0005-0000-0000-00003B360000}"/>
    <cellStyle name="m_06)공용1차_전기실행_공용1차도급내역(변경)_020910_MC06집계표_공용1차정산변경(ESC반영_사정)_1_공사설계서(MC-10)-소화설비(060623_kopec)" xfId="5742" xr:uid="{00000000-0005-0000-0000-00003C360000}"/>
    <cellStyle name="m_06)공용1차_전기실행_공용1차도급내역(변경)_020910_MC06집계표_공용1차정산변경(ESC반영_사정)_감사_사택_재산출-1_공사설계서(MC-10)-소화설비(060623_kopec)" xfId="5743" xr:uid="{00000000-0005-0000-0000-00003D360000}"/>
    <cellStyle name="m_06)공용1차_전기실행_공용1차도급내역(변경)_020910_MC06집계표_공용1차정산변경(ESC반영_사정111)" xfId="5744" xr:uid="{00000000-0005-0000-0000-00003E360000}"/>
    <cellStyle name="m_06)공용1차_전기실행_공용1차도급내역(변경)_020910_MC06집계표_공용1차정산변경(ESC반영_사정111)_공사설계서(MC-10)-소화설비(060623_kopec)" xfId="5745" xr:uid="{00000000-0005-0000-0000-00003F360000}"/>
    <cellStyle name="m_06)공용1차_전기실행_공용1차도급내역(변경)_020910_MC06집계표_공용1차정산변경(최종서류_김근필)-1_공사설계서(MC-10)-소화설비(060623_kopec)" xfId="5746" xr:uid="{00000000-0005-0000-0000-000040360000}"/>
    <cellStyle name="m_06)공용1차_전기실행_공용1차도급내역(변경)_020910_MC06집계표_공용1차정산변경(최종서류_소송대비)_공사설계서(MC-10)-소화설비(060623_kopec)" xfId="5747" xr:uid="{00000000-0005-0000-0000-000041360000}"/>
    <cellStyle name="m_06)공용1차_전기실행_공용1차도급내역(변경)_020910_MC06집계표_공용1차정산변경-밸브수정" xfId="5748" xr:uid="{00000000-0005-0000-0000-000042360000}"/>
    <cellStyle name="m_06)공용1차_전기실행_공용1차도급내역(변경)_020910_MC06집계표_내역" xfId="5749" xr:uid="{00000000-0005-0000-0000-000043360000}"/>
    <cellStyle name="m_06)공용1차_전기실행_공용1차도급내역(변경)_020910_MC06집계표_내역~~" xfId="5750" xr:uid="{00000000-0005-0000-0000-000044360000}"/>
    <cellStyle name="m_06)공용1차_전기실행_공용1차도급내역(변경)_020910_공사설계서(MC-10)-소화설비(060623_kopec)" xfId="5751" xr:uid="{00000000-0005-0000-0000-000045360000}"/>
    <cellStyle name="m_06)공용1차_전기실행_공용1차도급내역(변경)_020910_공용1차정산변경(ESC반영_사정)" xfId="5752" xr:uid="{00000000-0005-0000-0000-000046360000}"/>
    <cellStyle name="m_06)공용1차_전기실행_공용1차도급내역(변경)_020910_공용1차정산변경(ESC반영_사정)_1_공사설계서(MC-10)-소화설비(060623_kopec)" xfId="5753" xr:uid="{00000000-0005-0000-0000-000047360000}"/>
    <cellStyle name="m_06)공용1차_전기실행_공용1차도급내역(변경)_020910_공용1차정산변경(ESC반영_사정)_감사_사택_재산출-1_공사설계서(MC-10)-소화설비(060623_kopec)" xfId="5754" xr:uid="{00000000-0005-0000-0000-000048360000}"/>
    <cellStyle name="m_06)공용1차_전기실행_공용1차도급내역(변경)_020910_공용1차정산변경(ESC반영_사정111)" xfId="5755" xr:uid="{00000000-0005-0000-0000-000049360000}"/>
    <cellStyle name="m_06)공용1차_전기실행_공용1차도급내역(변경)_020910_공용1차정산변경(최종서류_김근필)-1" xfId="5756" xr:uid="{00000000-0005-0000-0000-00004A360000}"/>
    <cellStyle name="m_06)공용1차_전기실행_공용1차도급내역(변경)_020910_공용1차정산변경(최종서류_소송대비)" xfId="5757" xr:uid="{00000000-0005-0000-0000-00004B360000}"/>
    <cellStyle name="m_06)공용1차_전기실행_공용1차도급내역(변경)_020910_공용1차정산변경(최종서류_소송대비)_공사설계서(MC-10)-소화설비(060623_kopec)" xfId="5758" xr:uid="{00000000-0005-0000-0000-00004C360000}"/>
    <cellStyle name="m_06)공용1차_전기실행_공용1차도급내역(변경)_020910_공용1차정산변경_공사설계서(MC-10)-소화설비(060623_kopec)" xfId="5759" xr:uid="{00000000-0005-0000-0000-00004D360000}"/>
    <cellStyle name="m_06)공용1차_전기실행_공용1차도급내역(변경)_020910_공용1차정산변경-밸브수정" xfId="5760" xr:uid="{00000000-0005-0000-0000-00004E360000}"/>
    <cellStyle name="m_06)공용1차_전기실행_공용1차도급내역(변경)_020910_공용1차정산변경-밸브수정_공사설계서(MC-10)-소화설비(060623_kopec)" xfId="5761" xr:uid="{00000000-0005-0000-0000-00004F360000}"/>
    <cellStyle name="m_06)공용1차_전기실행_공용1차도급내역(변경)_020910_내역_공사설계서(MC-10)-소화설비(060623_kopec)" xfId="5762" xr:uid="{00000000-0005-0000-0000-000050360000}"/>
    <cellStyle name="m_06)공용1차_전기실행_공용1차도급내역(변경)_020910_내역~~" xfId="5763" xr:uid="{00000000-0005-0000-0000-000051360000}"/>
    <cellStyle name="m_06)공용1차_전기실행_공용1차도급내역(변경)_020910_내역~~_공사설계서(MC-10)-소화설비(060623_kopec)" xfId="5764" xr:uid="{00000000-0005-0000-0000-000052360000}"/>
    <cellStyle name="m_06)공용1차_전기실행_공용1차도급내역(변경)_MC06집계표" xfId="5765" xr:uid="{00000000-0005-0000-0000-000053360000}"/>
    <cellStyle name="m_06)공용1차_전기실행_공용1차도급내역(변경)_MC06집계표_공용1차정산변경" xfId="5766" xr:uid="{00000000-0005-0000-0000-000054360000}"/>
    <cellStyle name="m_06)공용1차_전기실행_공용1차도급내역(변경)_MC06집계표_공용1차정산변경(ESC반영_사정)" xfId="5767" xr:uid="{00000000-0005-0000-0000-000055360000}"/>
    <cellStyle name="m_06)공용1차_전기실행_공용1차도급내역(변경)_MC06집계표_공용1차정산변경(ESC반영_사정)_1" xfId="5768" xr:uid="{00000000-0005-0000-0000-000056360000}"/>
    <cellStyle name="m_06)공용1차_전기실행_공용1차도급내역(변경)_MC06집계표_공용1차정산변경(ESC반영_사정)_1_공사설계서(MC-10)-소화설비(060623_kopec)" xfId="5769" xr:uid="{00000000-0005-0000-0000-000057360000}"/>
    <cellStyle name="m_06)공용1차_전기실행_공용1차도급내역(변경)_MC06집계표_공용1차정산변경(ESC반영_사정)_감사_사택_재산출-1" xfId="5770" xr:uid="{00000000-0005-0000-0000-000058360000}"/>
    <cellStyle name="m_06)공용1차_전기실행_공용1차도급내역(변경)_MC06집계표_공용1차정산변경(ESC반영_사정)_감사_사택_재산출-1_공사설계서(MC-10)-소화설비(060623_kopec)" xfId="5771" xr:uid="{00000000-0005-0000-0000-000059360000}"/>
    <cellStyle name="m_06)공용1차_전기실행_공용1차도급내역(변경)_MC06집계표_공용1차정산변경(ESC반영_사정)_공사설계서(MC-10)-소화설비(060623_kopec)" xfId="5772" xr:uid="{00000000-0005-0000-0000-00005A360000}"/>
    <cellStyle name="m_06)공용1차_전기실행_공용1차도급내역(변경)_MC06집계표_공용1차정산변경(ESC반영_사정111)_공사설계서(MC-10)-소화설비(060623_kopec)" xfId="5773" xr:uid="{00000000-0005-0000-0000-00005B360000}"/>
    <cellStyle name="m_06)공용1차_전기실행_공용1차도급내역(변경)_MC06집계표_공용1차정산변경(최종서류_김근필)-1_공사설계서(MC-10)-소화설비(060623_kopec)" xfId="5774" xr:uid="{00000000-0005-0000-0000-00005C360000}"/>
    <cellStyle name="m_06)공용1차_전기실행_공용1차도급내역(변경)_MC06집계표_공용1차정산변경(최종서류_소송대비)_공사설계서(MC-10)-소화설비(060623_kopec)" xfId="5775" xr:uid="{00000000-0005-0000-0000-00005D360000}"/>
    <cellStyle name="m_06)공용1차_전기실행_공용1차도급내역(변경)_MC06집계표_공용1차정산변경_공사설계서(MC-10)-소화설비(060623_kopec)" xfId="5776" xr:uid="{00000000-0005-0000-0000-00005E360000}"/>
    <cellStyle name="m_06)공용1차_전기실행_공용1차도급내역(변경)_MC06집계표_공용1차정산변경-밸브수정" xfId="5777" xr:uid="{00000000-0005-0000-0000-00005F360000}"/>
    <cellStyle name="m_06)공용1차_전기실행_공용1차도급내역(변경)_MC06집계표_공용1차정산변경-밸브수정_공사설계서(MC-10)-소화설비(060623_kopec)" xfId="5778" xr:uid="{00000000-0005-0000-0000-000060360000}"/>
    <cellStyle name="m_06)공용1차_전기실행_공용1차도급내역(변경)_MC06집계표_내역" xfId="5779" xr:uid="{00000000-0005-0000-0000-000061360000}"/>
    <cellStyle name="m_06)공용1차_전기실행_공용1차도급내역(변경)_MC06집계표_내역_공사설계서(MC-10)-소화설비(060623_kopec)" xfId="5780" xr:uid="{00000000-0005-0000-0000-000062360000}"/>
    <cellStyle name="m_06)공용1차_전기실행_공용1차도급내역(변경)_MC06집계표_내역~~" xfId="5781" xr:uid="{00000000-0005-0000-0000-000063360000}"/>
    <cellStyle name="m_06)공용1차_전기실행_공용1차도급내역(변경)_MC06집계표_내역~~_공사설계서(MC-10)-소화설비(060623_kopec)" xfId="5782" xr:uid="{00000000-0005-0000-0000-000064360000}"/>
    <cellStyle name="m_06)공용1차_전기실행_공용1차도급내역(변경)_공사설계서(MC-10)-소화설비(060623_kopec)" xfId="5783" xr:uid="{00000000-0005-0000-0000-000065360000}"/>
    <cellStyle name="m_06)공용1차_전기실행_공용1차도급내역(변경)_공용1차정산변경" xfId="5784" xr:uid="{00000000-0005-0000-0000-000066360000}"/>
    <cellStyle name="m_06)공용1차_전기실행_공용1차도급내역(변경)_공용1차정산변경(ESC반영_사정)_1" xfId="5785" xr:uid="{00000000-0005-0000-0000-000067360000}"/>
    <cellStyle name="m_06)공용1차_전기실행_공용1차도급내역(변경)_공용1차정산변경(ESC반영_사정)_감사_사택_재산출-1" xfId="5786" xr:uid="{00000000-0005-0000-0000-000068360000}"/>
    <cellStyle name="m_06)공용1차_전기실행_공용1차도급내역(변경)_공용1차정산변경(ESC반영_사정)_공사설계서(MC-10)-소화설비(060623_kopec)" xfId="5787" xr:uid="{00000000-0005-0000-0000-000069360000}"/>
    <cellStyle name="m_06)공용1차_전기실행_공용1차도급내역(변경)_공용1차정산변경(ESC반영_사정111)_공사설계서(MC-10)-소화설비(060623_kopec)" xfId="5788" xr:uid="{00000000-0005-0000-0000-00006A360000}"/>
    <cellStyle name="m_06)공용1차_전기실행_공용1차도급내역(변경)_공용1차정산변경(최종서류_김근필)-1_공사설계서(MC-10)-소화설비(060623_kopec)" xfId="5789" xr:uid="{00000000-0005-0000-0000-00006B360000}"/>
    <cellStyle name="m_06)공용1차_전기실행_공용1차도급내역(변경)_공용1차정산변경(최종서류_소송대비)" xfId="5790" xr:uid="{00000000-0005-0000-0000-00006C360000}"/>
    <cellStyle name="m_06)공용1차_전기실행_공용1차도급내역(변경)_공용1차정산변경(최종서류_소송대비)_공사설계서(MC-10)-소화설비(060623_kopec)" xfId="5791" xr:uid="{00000000-0005-0000-0000-00006D360000}"/>
    <cellStyle name="m_06)공용1차_전기실행_공용1차도급내역(변경)_공용1차정산변경_공사설계서(MC-10)-소화설비(060623_kopec)" xfId="5792" xr:uid="{00000000-0005-0000-0000-00006E360000}"/>
    <cellStyle name="m_06)공용1차_전기실행_공용1차도급내역(변경)_공용1차정산변경-밸브수정" xfId="5793" xr:uid="{00000000-0005-0000-0000-00006F360000}"/>
    <cellStyle name="m_06)공용1차_전기실행_공용1차도급내역(변경)_공용1차정산변경-밸브수정_공사설계서(MC-10)-소화설비(060623_kopec)" xfId="5794" xr:uid="{00000000-0005-0000-0000-000070360000}"/>
    <cellStyle name="m_06)공용1차_전기실행_공용1차도급내역(변경)_내역" xfId="5795" xr:uid="{00000000-0005-0000-0000-000071360000}"/>
    <cellStyle name="m_06)공용1차_전기실행_공용1차도급내역(변경)_내역_공사설계서(MC-10)-소화설비(060623_kopec)" xfId="5796" xr:uid="{00000000-0005-0000-0000-000072360000}"/>
    <cellStyle name="m_06)공용1차_전기실행_공용1차도급내역(변경)_내역~~" xfId="5797" xr:uid="{00000000-0005-0000-0000-000073360000}"/>
    <cellStyle name="m_06)공용1차_전기실행_공용1차도급내역(변경)_내역~~_공사설계서(MC-10)-소화설비(060623_kopec)" xfId="5798" xr:uid="{00000000-0005-0000-0000-000074360000}"/>
    <cellStyle name="m_06)공용1차_전기실행_공용1차정산변경" xfId="5799" xr:uid="{00000000-0005-0000-0000-000075360000}"/>
    <cellStyle name="m_06)공용1차_전기실행_공용1차정산변경(ESC반영_사정)_1" xfId="5800" xr:uid="{00000000-0005-0000-0000-000076360000}"/>
    <cellStyle name="m_06)공용1차_전기실행_공용1차정산변경(ESC반영_사정)_감사_사택_재산출-1" xfId="5801" xr:uid="{00000000-0005-0000-0000-000077360000}"/>
    <cellStyle name="m_06)공용1차_전기실행_공용1차정산변경(ESC반영_사정)_공사설계서(MC-10)-소화설비(060623_kopec)" xfId="5802" xr:uid="{00000000-0005-0000-0000-000078360000}"/>
    <cellStyle name="m_06)공용1차_전기실행_공용1차정산변경(ESC반영_사정111)_공사설계서(MC-10)-소화설비(060623_kopec)" xfId="5803" xr:uid="{00000000-0005-0000-0000-000079360000}"/>
    <cellStyle name="m_06)공용1차_전기실행_공용1차정산변경(최종서류_김근필)-1_공사설계서(MC-10)-소화설비(060623_kopec)" xfId="5804" xr:uid="{00000000-0005-0000-0000-00007A360000}"/>
    <cellStyle name="m_06)공용1차_전기실행_공용1차정산변경(최종서류_소송대비)_공사설계서(MC-10)-소화설비(060623_kopec)" xfId="5805" xr:uid="{00000000-0005-0000-0000-00007B360000}"/>
    <cellStyle name="m_06)공용1차_전기실행_공용1차정산변경-밸브수정" xfId="5806" xr:uid="{00000000-0005-0000-0000-00007C360000}"/>
    <cellStyle name="m_06)공용1차_전기실행_내역" xfId="5807" xr:uid="{00000000-0005-0000-0000-00007D360000}"/>
    <cellStyle name="m_06)공용1차_전기실행_내역~~" xfId="5808" xr:uid="{00000000-0005-0000-0000-00007E360000}"/>
    <cellStyle name="m_06)공용1차_전기실행_도장 설계변경(20031007)_tank" xfId="5809" xr:uid="{00000000-0005-0000-0000-00007F360000}"/>
    <cellStyle name="m_06)공용1차_전기실행_도장 설계변경(20031007)_tank_공용1차정산변경" xfId="5810" xr:uid="{00000000-0005-0000-0000-000080360000}"/>
    <cellStyle name="m_06)공용1차_전기실행_도장 설계변경(20031007)_tank_공용1차정산변경(ESC반영_사정)_1" xfId="5811" xr:uid="{00000000-0005-0000-0000-000081360000}"/>
    <cellStyle name="m_06)공용1차_전기실행_도장 설계변경(20031007)_tank_공용1차정산변경(ESC반영_사정)_1_공사설계서(MC-10)-소화설비(060623_kopec)" xfId="5812" xr:uid="{00000000-0005-0000-0000-000082360000}"/>
    <cellStyle name="m_06)공용1차_전기실행_도장 설계변경(20031007)_tank_공용1차정산변경(ESC반영_사정)_감사_사택_재산출-1" xfId="5813" xr:uid="{00000000-0005-0000-0000-000083360000}"/>
    <cellStyle name="m_06)공용1차_전기실행_도장 설계변경(20031007)_tank_공용1차정산변경(ESC반영_사정)_감사_사택_재산출-1_공사설계서(MC-10)-소화설비(060623_kopec)" xfId="5814" xr:uid="{00000000-0005-0000-0000-000084360000}"/>
    <cellStyle name="m_06)공용1차_전기실행_도장 설계변경(20031007)_tank_공용1차정산변경(ESC반영_사정)_공사설계서(MC-10)-소화설비(060623_kopec)" xfId="5815" xr:uid="{00000000-0005-0000-0000-000085360000}"/>
    <cellStyle name="m_06)공용1차_전기실행_도장 설계변경(20031007)_tank_공용1차정산변경(ESC반영_사정111)" xfId="5816" xr:uid="{00000000-0005-0000-0000-000086360000}"/>
    <cellStyle name="m_06)공용1차_전기실행_도장 설계변경(20031007)_tank_공용1차정산변경(ESC반영_사정111)_공사설계서(MC-10)-소화설비(060623_kopec)" xfId="5817" xr:uid="{00000000-0005-0000-0000-000087360000}"/>
    <cellStyle name="m_06)공용1차_전기실행_도장 설계변경(20031007)_tank_공용1차정산변경(최종서류_김근필)-1" xfId="5818" xr:uid="{00000000-0005-0000-0000-000088360000}"/>
    <cellStyle name="m_06)공용1차_전기실행_도장 설계변경(20031007)_tank_공용1차정산변경(최종서류_김근필)-1_공사설계서(MC-10)-소화설비(060623_kopec)" xfId="5819" xr:uid="{00000000-0005-0000-0000-000089360000}"/>
    <cellStyle name="m_06)공용1차_전기실행_도장 설계변경(20031007)_tank_공용1차정산변경(최종서류_소송대비)" xfId="5820" xr:uid="{00000000-0005-0000-0000-00008A360000}"/>
    <cellStyle name="m_06)공용1차_전기실행_도장 설계변경(20031007)_tank_공용1차정산변경(최종서류_소송대비)_공사설계서(MC-10)-소화설비(060623_kopec)" xfId="5821" xr:uid="{00000000-0005-0000-0000-00008B360000}"/>
    <cellStyle name="m_06)공용1차_전기실행_도장 설계변경(20031007)_tank_공용1차정산변경_공사설계서(MC-10)-소화설비(060623_kopec)" xfId="5822" xr:uid="{00000000-0005-0000-0000-00008C360000}"/>
    <cellStyle name="m_06)공용1차_전기실행_도장 설계변경(20031007)_tank_공용1차정산변경-밸브수정" xfId="5823" xr:uid="{00000000-0005-0000-0000-00008D360000}"/>
    <cellStyle name="m_06)공용1차_전기실행_도장 설계변경(20031007)_tank_공용1차정산변경-밸브수정_공사설계서(MC-10)-소화설비(060623_kopec)" xfId="5824" xr:uid="{00000000-0005-0000-0000-00008E360000}"/>
    <cellStyle name="m_06)공용1차_전기실행_도장 설계변경(20031007)_tank_내역" xfId="5825" xr:uid="{00000000-0005-0000-0000-00008F360000}"/>
    <cellStyle name="m_06)공용1차_전기실행_도장 설계변경(20031007)_tank_내역_공사설계서(MC-10)-소화설비(060623_kopec)" xfId="5826" xr:uid="{00000000-0005-0000-0000-000090360000}"/>
    <cellStyle name="m_06)공용1차_전기실행_도장 설계변경(20031007)_tank_내역~~" xfId="5827" xr:uid="{00000000-0005-0000-0000-000091360000}"/>
    <cellStyle name="m_06)공용1차_전기실행_도장 설계변경(20031007)_tank_내역~~_공사설계서(MC-10)-소화설비(060623_kopec)" xfId="5828" xr:uid="{00000000-0005-0000-0000-000092360000}"/>
    <cellStyle name="m_07)배관1차" xfId="5829" xr:uid="{00000000-0005-0000-0000-000093360000}"/>
    <cellStyle name="m_07)배관1차_MC06집계표" xfId="5830" xr:uid="{00000000-0005-0000-0000-000094360000}"/>
    <cellStyle name="m_07)배관1차_MC06집계표_공용1차정산변경" xfId="5831" xr:uid="{00000000-0005-0000-0000-000095360000}"/>
    <cellStyle name="m_07)배관1차_MC06집계표_공용1차정산변경(ESC반영_사정)" xfId="5832" xr:uid="{00000000-0005-0000-0000-000096360000}"/>
    <cellStyle name="m_07)배관1차_MC06집계표_공용1차정산변경(ESC반영_사정)_1" xfId="5833" xr:uid="{00000000-0005-0000-0000-000097360000}"/>
    <cellStyle name="m_07)배관1차_MC06집계표_공용1차정산변경(ESC반영_사정)_감사_사택_재산출-1" xfId="5834" xr:uid="{00000000-0005-0000-0000-000098360000}"/>
    <cellStyle name="m_07)배관1차_MC06집계표_공용1차정산변경(ESC반영_사정111)" xfId="5835" xr:uid="{00000000-0005-0000-0000-000099360000}"/>
    <cellStyle name="m_07)배관1차_MC06집계표_공용1차정산변경(최종서류_김근필)-1" xfId="5836" xr:uid="{00000000-0005-0000-0000-00009A360000}"/>
    <cellStyle name="m_07)배관1차_MC06집계표_공용1차정산변경(최종서류_소송대비)" xfId="5837" xr:uid="{00000000-0005-0000-0000-00009B360000}"/>
    <cellStyle name="m_07)배관1차_MC06집계표_공용1차정산변경-밸브수정" xfId="5838" xr:uid="{00000000-0005-0000-0000-00009C360000}"/>
    <cellStyle name="m_07)배관1차_MC06집계표_내역" xfId="5839" xr:uid="{00000000-0005-0000-0000-00009D360000}"/>
    <cellStyle name="m_07)배관1차_MC06집계표_내역~~" xfId="5840" xr:uid="{00000000-0005-0000-0000-00009E360000}"/>
    <cellStyle name="m_07)배관1차_Tank 도장설계변경면적(031127)" xfId="5841" xr:uid="{00000000-0005-0000-0000-00009F360000}"/>
    <cellStyle name="m_07)배관1차_Tank 도장설계변경면적(031127)_공용1차정산변경" xfId="5842" xr:uid="{00000000-0005-0000-0000-0000A0360000}"/>
    <cellStyle name="m_07)배관1차_Tank 도장설계변경면적(031127)_공용1차정산변경(ESC반영_사정)" xfId="5843" xr:uid="{00000000-0005-0000-0000-0000A1360000}"/>
    <cellStyle name="m_07)배관1차_Tank 도장설계변경면적(031127)_공용1차정산변경(ESC반영_사정)_1" xfId="5844" xr:uid="{00000000-0005-0000-0000-0000A2360000}"/>
    <cellStyle name="m_07)배관1차_Tank 도장설계변경면적(031127)_공용1차정산변경(ESC반영_사정)_감사_사택_재산출-1" xfId="5845" xr:uid="{00000000-0005-0000-0000-0000A3360000}"/>
    <cellStyle name="m_07)배관1차_Tank 도장설계변경면적(031127)_공용1차정산변경(ESC반영_사정111)" xfId="5846" xr:uid="{00000000-0005-0000-0000-0000A4360000}"/>
    <cellStyle name="m_07)배관1차_Tank 도장설계변경면적(031127)_공용1차정산변경(최종서류_김근필)-1" xfId="5847" xr:uid="{00000000-0005-0000-0000-0000A5360000}"/>
    <cellStyle name="m_07)배관1차_Tank 도장설계변경면적(031127)_공용1차정산변경(최종서류_소송대비)" xfId="5848" xr:uid="{00000000-0005-0000-0000-0000A6360000}"/>
    <cellStyle name="m_07)배관1차_Tank 도장설계변경면적(031127)_공용1차정산변경-밸브수정" xfId="5849" xr:uid="{00000000-0005-0000-0000-0000A7360000}"/>
    <cellStyle name="m_07)배관1차_Tank 도장설계변경면적(031127)_내역" xfId="5850" xr:uid="{00000000-0005-0000-0000-0000A8360000}"/>
    <cellStyle name="m_07)배관1차_Tank 도장설계변경면적(031127)_내역~~" xfId="5851" xr:uid="{00000000-0005-0000-0000-0000A9360000}"/>
    <cellStyle name="m_07)배관1차_공용1차도급내역(변경)" xfId="5852" xr:uid="{00000000-0005-0000-0000-0000AA360000}"/>
    <cellStyle name="m_07)배관1차_공용1차도급내역(변경)_020910" xfId="5853" xr:uid="{00000000-0005-0000-0000-0000AB360000}"/>
    <cellStyle name="m_07)배관1차_공용1차도급내역(변경)_020910_MC06집계표" xfId="5854" xr:uid="{00000000-0005-0000-0000-0000AC360000}"/>
    <cellStyle name="m_07)배관1차_공용1차도급내역(변경)_020910_MC06집계표_공용1차정산변경" xfId="5855" xr:uid="{00000000-0005-0000-0000-0000AD360000}"/>
    <cellStyle name="m_07)배관1차_공용1차도급내역(변경)_020910_MC06집계표_공용1차정산변경(ESC반영_사정)" xfId="5856" xr:uid="{00000000-0005-0000-0000-0000AE360000}"/>
    <cellStyle name="m_07)배관1차_공용1차도급내역(변경)_020910_MC06집계표_공용1차정산변경(ESC반영_사정)_1" xfId="5857" xr:uid="{00000000-0005-0000-0000-0000AF360000}"/>
    <cellStyle name="m_07)배관1차_공용1차도급내역(변경)_020910_MC06집계표_공용1차정산변경(ESC반영_사정)_감사_사택_재산출-1" xfId="5858" xr:uid="{00000000-0005-0000-0000-0000B0360000}"/>
    <cellStyle name="m_07)배관1차_공용1차도급내역(변경)_020910_MC06집계표_공용1차정산변경(ESC반영_사정111)" xfId="5859" xr:uid="{00000000-0005-0000-0000-0000B1360000}"/>
    <cellStyle name="m_07)배관1차_공용1차도급내역(변경)_020910_MC06집계표_공용1차정산변경(최종서류_김근필)-1" xfId="5860" xr:uid="{00000000-0005-0000-0000-0000B2360000}"/>
    <cellStyle name="m_07)배관1차_공용1차도급내역(변경)_020910_MC06집계표_공용1차정산변경(최종서류_소송대비)" xfId="5861" xr:uid="{00000000-0005-0000-0000-0000B3360000}"/>
    <cellStyle name="m_07)배관1차_공용1차도급내역(변경)_020910_MC06집계표_공용1차정산변경-밸브수정" xfId="5862" xr:uid="{00000000-0005-0000-0000-0000B4360000}"/>
    <cellStyle name="m_07)배관1차_공용1차도급내역(변경)_020910_MC06집계표_내역" xfId="5863" xr:uid="{00000000-0005-0000-0000-0000B5360000}"/>
    <cellStyle name="m_07)배관1차_공용1차도급내역(변경)_020910_MC06집계표_내역~~" xfId="5864" xr:uid="{00000000-0005-0000-0000-0000B6360000}"/>
    <cellStyle name="m_07)배관1차_공용1차도급내역(변경)_020910_공용1차정산변경" xfId="5865" xr:uid="{00000000-0005-0000-0000-0000B7360000}"/>
    <cellStyle name="m_07)배관1차_공용1차도급내역(변경)_020910_공용1차정산변경(ESC반영_사정)" xfId="5866" xr:uid="{00000000-0005-0000-0000-0000B8360000}"/>
    <cellStyle name="m_07)배관1차_공용1차도급내역(변경)_020910_공용1차정산변경(ESC반영_사정)_1" xfId="5867" xr:uid="{00000000-0005-0000-0000-0000B9360000}"/>
    <cellStyle name="m_07)배관1차_공용1차도급내역(변경)_020910_공용1차정산변경(ESC반영_사정)_감사_사택_재산출-1" xfId="5868" xr:uid="{00000000-0005-0000-0000-0000BA360000}"/>
    <cellStyle name="m_07)배관1차_공용1차도급내역(변경)_020910_공용1차정산변경(ESC반영_사정111)" xfId="5869" xr:uid="{00000000-0005-0000-0000-0000BB360000}"/>
    <cellStyle name="m_07)배관1차_공용1차도급내역(변경)_020910_공용1차정산변경(최종서류_김근필)-1" xfId="5870" xr:uid="{00000000-0005-0000-0000-0000BC360000}"/>
    <cellStyle name="m_07)배관1차_공용1차도급내역(변경)_020910_공용1차정산변경(최종서류_소송대비)" xfId="5871" xr:uid="{00000000-0005-0000-0000-0000BD360000}"/>
    <cellStyle name="m_07)배관1차_공용1차도급내역(변경)_020910_공용1차정산변경-밸브수정" xfId="5872" xr:uid="{00000000-0005-0000-0000-0000BE360000}"/>
    <cellStyle name="m_07)배관1차_공용1차도급내역(변경)_020910_내역" xfId="5873" xr:uid="{00000000-0005-0000-0000-0000BF360000}"/>
    <cellStyle name="m_07)배관1차_공용1차도급내역(변경)_020910_내역~~" xfId="5874" xr:uid="{00000000-0005-0000-0000-0000C0360000}"/>
    <cellStyle name="m_07)배관1차_공용1차도급내역(변경)_MC06집계표" xfId="5875" xr:uid="{00000000-0005-0000-0000-0000C1360000}"/>
    <cellStyle name="m_07)배관1차_공용1차도급내역(변경)_MC06집계표_공용1차정산변경" xfId="5876" xr:uid="{00000000-0005-0000-0000-0000C2360000}"/>
    <cellStyle name="m_07)배관1차_공용1차도급내역(변경)_MC06집계표_공용1차정산변경(ESC반영_사정)" xfId="5877" xr:uid="{00000000-0005-0000-0000-0000C3360000}"/>
    <cellStyle name="m_07)배관1차_공용1차도급내역(변경)_MC06집계표_공용1차정산변경(ESC반영_사정)_1" xfId="5878" xr:uid="{00000000-0005-0000-0000-0000C4360000}"/>
    <cellStyle name="m_07)배관1차_공용1차도급내역(변경)_MC06집계표_공용1차정산변경(ESC반영_사정)_감사_사택_재산출-1" xfId="5879" xr:uid="{00000000-0005-0000-0000-0000C5360000}"/>
    <cellStyle name="m_07)배관1차_공용1차도급내역(변경)_MC06집계표_공용1차정산변경(ESC반영_사정111)" xfId="5880" xr:uid="{00000000-0005-0000-0000-0000C6360000}"/>
    <cellStyle name="m_07)배관1차_공용1차도급내역(변경)_MC06집계표_공용1차정산변경(최종서류_김근필)-1" xfId="5881" xr:uid="{00000000-0005-0000-0000-0000C7360000}"/>
    <cellStyle name="m_07)배관1차_공용1차도급내역(변경)_MC06집계표_공용1차정산변경(최종서류_소송대비)" xfId="5882" xr:uid="{00000000-0005-0000-0000-0000C8360000}"/>
    <cellStyle name="m_07)배관1차_공용1차도급내역(변경)_MC06집계표_공용1차정산변경-밸브수정" xfId="5883" xr:uid="{00000000-0005-0000-0000-0000C9360000}"/>
    <cellStyle name="m_07)배관1차_공용1차도급내역(변경)_MC06집계표_내역" xfId="5884" xr:uid="{00000000-0005-0000-0000-0000CA360000}"/>
    <cellStyle name="m_07)배관1차_공용1차도급내역(변경)_MC06집계표_내역~~" xfId="5885" xr:uid="{00000000-0005-0000-0000-0000CB360000}"/>
    <cellStyle name="m_07)배관1차_공용1차도급내역(변경)_공용1차정산변경" xfId="5886" xr:uid="{00000000-0005-0000-0000-0000CC360000}"/>
    <cellStyle name="m_07)배관1차_공용1차도급내역(변경)_공용1차정산변경(ESC반영_사정)" xfId="5887" xr:uid="{00000000-0005-0000-0000-0000CD360000}"/>
    <cellStyle name="m_07)배관1차_공용1차도급내역(변경)_공용1차정산변경(ESC반영_사정)_1" xfId="5888" xr:uid="{00000000-0005-0000-0000-0000CE360000}"/>
    <cellStyle name="m_07)배관1차_공용1차도급내역(변경)_공용1차정산변경(ESC반영_사정)_감사_사택_재산출-1" xfId="5889" xr:uid="{00000000-0005-0000-0000-0000CF360000}"/>
    <cellStyle name="m_07)배관1차_공용1차도급내역(변경)_공용1차정산변경(ESC반영_사정111)" xfId="5890" xr:uid="{00000000-0005-0000-0000-0000D0360000}"/>
    <cellStyle name="m_07)배관1차_공용1차도급내역(변경)_공용1차정산변경(최종서류_김근필)-1" xfId="5891" xr:uid="{00000000-0005-0000-0000-0000D1360000}"/>
    <cellStyle name="m_07)배관1차_공용1차도급내역(변경)_공용1차정산변경(최종서류_소송대비)" xfId="5892" xr:uid="{00000000-0005-0000-0000-0000D2360000}"/>
    <cellStyle name="m_07)배관1차_공용1차도급내역(변경)_공용1차정산변경-밸브수정" xfId="5893" xr:uid="{00000000-0005-0000-0000-0000D3360000}"/>
    <cellStyle name="m_07)배관1차_공용1차도급내역(변경)_내역" xfId="5894" xr:uid="{00000000-0005-0000-0000-0000D4360000}"/>
    <cellStyle name="m_07)배관1차_공용1차도급내역(변경)_내역~~" xfId="5895" xr:uid="{00000000-0005-0000-0000-0000D5360000}"/>
    <cellStyle name="m_07)배관1차_공용1차정산변경" xfId="5896" xr:uid="{00000000-0005-0000-0000-0000D6360000}"/>
    <cellStyle name="m_07)배관1차_공용1차정산변경(ESC반영_사정)" xfId="5897" xr:uid="{00000000-0005-0000-0000-0000D7360000}"/>
    <cellStyle name="m_07)배관1차_공용1차정산변경(ESC반영_사정)_1" xfId="5898" xr:uid="{00000000-0005-0000-0000-0000D8360000}"/>
    <cellStyle name="m_07)배관1차_공용1차정산변경(ESC반영_사정)_감사_사택_재산출-1" xfId="5899" xr:uid="{00000000-0005-0000-0000-0000D9360000}"/>
    <cellStyle name="m_07)배관1차_공용1차정산변경(ESC반영_사정111)" xfId="5900" xr:uid="{00000000-0005-0000-0000-0000DA360000}"/>
    <cellStyle name="m_07)배관1차_공용1차정산변경(최종서류_김근필)-1" xfId="5901" xr:uid="{00000000-0005-0000-0000-0000DB360000}"/>
    <cellStyle name="m_07)배관1차_공용1차정산변경(최종서류_소송대비)" xfId="5902" xr:uid="{00000000-0005-0000-0000-0000DC360000}"/>
    <cellStyle name="m_07)배관1차_공용1차정산변경-밸브수정" xfId="5903" xr:uid="{00000000-0005-0000-0000-0000DD360000}"/>
    <cellStyle name="m_07)배관1차_공용2차" xfId="5904" xr:uid="{00000000-0005-0000-0000-0000DE360000}"/>
    <cellStyle name="m_07)배관1차_공용2차_MC06집계표" xfId="5905" xr:uid="{00000000-0005-0000-0000-0000DF360000}"/>
    <cellStyle name="m_07)배관1차_공용2차_MC06집계표_공용1차정산변경" xfId="5906" xr:uid="{00000000-0005-0000-0000-0000E0360000}"/>
    <cellStyle name="m_07)배관1차_공용2차_MC06집계표_공용1차정산변경(ESC반영_사정)" xfId="5907" xr:uid="{00000000-0005-0000-0000-0000E1360000}"/>
    <cellStyle name="m_07)배관1차_공용2차_MC06집계표_공용1차정산변경(ESC반영_사정)_1" xfId="5908" xr:uid="{00000000-0005-0000-0000-0000E2360000}"/>
    <cellStyle name="m_07)배관1차_공용2차_MC06집계표_공용1차정산변경(ESC반영_사정)_감사_사택_재산출-1" xfId="5909" xr:uid="{00000000-0005-0000-0000-0000E3360000}"/>
    <cellStyle name="m_07)배관1차_공용2차_MC06집계표_공용1차정산변경(ESC반영_사정111)" xfId="5910" xr:uid="{00000000-0005-0000-0000-0000E4360000}"/>
    <cellStyle name="m_07)배관1차_공용2차_MC06집계표_공용1차정산변경(최종서류_김근필)-1" xfId="5911" xr:uid="{00000000-0005-0000-0000-0000E5360000}"/>
    <cellStyle name="m_07)배관1차_공용2차_MC06집계표_공용1차정산변경(최종서류_소송대비)" xfId="5912" xr:uid="{00000000-0005-0000-0000-0000E6360000}"/>
    <cellStyle name="m_07)배관1차_공용2차_MC06집계표_공용1차정산변경-밸브수정" xfId="5913" xr:uid="{00000000-0005-0000-0000-0000E7360000}"/>
    <cellStyle name="m_07)배관1차_공용2차_MC06집계표_내역" xfId="5914" xr:uid="{00000000-0005-0000-0000-0000E8360000}"/>
    <cellStyle name="m_07)배관1차_공용2차_MC06집계표_내역~~" xfId="5915" xr:uid="{00000000-0005-0000-0000-0000E9360000}"/>
    <cellStyle name="m_07)배관1차_공용2차_Tank 도장설계변경면적(031127)" xfId="5916" xr:uid="{00000000-0005-0000-0000-0000EA360000}"/>
    <cellStyle name="m_07)배관1차_공용2차_Tank 도장설계변경면적(031127)_공용1차정산변경" xfId="5917" xr:uid="{00000000-0005-0000-0000-0000EB360000}"/>
    <cellStyle name="m_07)배관1차_공용2차_Tank 도장설계변경면적(031127)_공용1차정산변경(ESC반영_사정)" xfId="5918" xr:uid="{00000000-0005-0000-0000-0000EC360000}"/>
    <cellStyle name="m_07)배관1차_공용2차_Tank 도장설계변경면적(031127)_공용1차정산변경(ESC반영_사정)_1" xfId="5919" xr:uid="{00000000-0005-0000-0000-0000ED360000}"/>
    <cellStyle name="m_07)배관1차_공용2차_Tank 도장설계변경면적(031127)_공용1차정산변경(ESC반영_사정)_감사_사택_재산출-1" xfId="5920" xr:uid="{00000000-0005-0000-0000-0000EE360000}"/>
    <cellStyle name="m_07)배관1차_공용2차_Tank 도장설계변경면적(031127)_공용1차정산변경(ESC반영_사정111)" xfId="5921" xr:uid="{00000000-0005-0000-0000-0000EF360000}"/>
    <cellStyle name="m_07)배관1차_공용2차_Tank 도장설계변경면적(031127)_공용1차정산변경(최종서류_김근필)-1" xfId="5922" xr:uid="{00000000-0005-0000-0000-0000F0360000}"/>
    <cellStyle name="m_07)배관1차_공용2차_Tank 도장설계변경면적(031127)_공용1차정산변경(최종서류_소송대비)" xfId="5923" xr:uid="{00000000-0005-0000-0000-0000F1360000}"/>
    <cellStyle name="m_07)배관1차_공용2차_Tank 도장설계변경면적(031127)_공용1차정산변경-밸브수정" xfId="5924" xr:uid="{00000000-0005-0000-0000-0000F2360000}"/>
    <cellStyle name="m_07)배관1차_공용2차_Tank 도장설계변경면적(031127)_내역" xfId="5925" xr:uid="{00000000-0005-0000-0000-0000F3360000}"/>
    <cellStyle name="m_07)배관1차_공용2차_Tank 도장설계변경면적(031127)_내역~~" xfId="5926" xr:uid="{00000000-0005-0000-0000-0000F4360000}"/>
    <cellStyle name="m_07)배관1차_공용2차_공용1차도급내역(변경)" xfId="5927" xr:uid="{00000000-0005-0000-0000-0000F5360000}"/>
    <cellStyle name="m_07)배관1차_공용2차_공용1차도급내역(변경)_020910" xfId="5928" xr:uid="{00000000-0005-0000-0000-0000F6360000}"/>
    <cellStyle name="m_07)배관1차_공용2차_공용1차도급내역(변경)_020910_MC06집계표" xfId="5929" xr:uid="{00000000-0005-0000-0000-0000F7360000}"/>
    <cellStyle name="m_07)배관1차_공용2차_공용1차도급내역(변경)_020910_MC06집계표_공용1차정산변경" xfId="5930" xr:uid="{00000000-0005-0000-0000-0000F8360000}"/>
    <cellStyle name="m_07)배관1차_공용2차_공용1차도급내역(변경)_020910_MC06집계표_공용1차정산변경(ESC반영_사정)" xfId="5931" xr:uid="{00000000-0005-0000-0000-0000F9360000}"/>
    <cellStyle name="m_07)배관1차_공용2차_공용1차도급내역(변경)_020910_MC06집계표_공용1차정산변경(ESC반영_사정)_1" xfId="5932" xr:uid="{00000000-0005-0000-0000-0000FA360000}"/>
    <cellStyle name="m_07)배관1차_공용2차_공용1차도급내역(변경)_020910_MC06집계표_공용1차정산변경(ESC반영_사정)_감사_사택_재산출-1" xfId="5933" xr:uid="{00000000-0005-0000-0000-0000FB360000}"/>
    <cellStyle name="m_07)배관1차_공용2차_공용1차도급내역(변경)_020910_MC06집계표_공용1차정산변경(ESC반영_사정111)" xfId="5934" xr:uid="{00000000-0005-0000-0000-0000FC360000}"/>
    <cellStyle name="m_07)배관1차_공용2차_공용1차도급내역(변경)_020910_MC06집계표_공용1차정산변경(최종서류_김근필)-1" xfId="5935" xr:uid="{00000000-0005-0000-0000-0000FD360000}"/>
    <cellStyle name="m_07)배관1차_공용2차_공용1차도급내역(변경)_020910_MC06집계표_공용1차정산변경(최종서류_소송대비)" xfId="5936" xr:uid="{00000000-0005-0000-0000-0000FE360000}"/>
    <cellStyle name="m_07)배관1차_공용2차_공용1차도급내역(변경)_020910_MC06집계표_공용1차정산변경-밸브수정" xfId="5937" xr:uid="{00000000-0005-0000-0000-0000FF360000}"/>
    <cellStyle name="m_07)배관1차_공용2차_공용1차도급내역(변경)_020910_MC06집계표_내역" xfId="5938" xr:uid="{00000000-0005-0000-0000-000000370000}"/>
    <cellStyle name="m_07)배관1차_공용2차_공용1차도급내역(변경)_020910_MC06집계표_내역~~" xfId="5939" xr:uid="{00000000-0005-0000-0000-000001370000}"/>
    <cellStyle name="m_07)배관1차_공용2차_공용1차도급내역(변경)_020910_공용1차정산변경" xfId="5940" xr:uid="{00000000-0005-0000-0000-000002370000}"/>
    <cellStyle name="m_07)배관1차_공용2차_공용1차도급내역(변경)_020910_공용1차정산변경(ESC반영_사정)" xfId="5941" xr:uid="{00000000-0005-0000-0000-000003370000}"/>
    <cellStyle name="m_07)배관1차_공용2차_공용1차도급내역(변경)_020910_공용1차정산변경(ESC반영_사정)_1" xfId="5942" xr:uid="{00000000-0005-0000-0000-000004370000}"/>
    <cellStyle name="m_07)배관1차_공용2차_공용1차도급내역(변경)_020910_공용1차정산변경(ESC반영_사정)_감사_사택_재산출-1" xfId="5943" xr:uid="{00000000-0005-0000-0000-000005370000}"/>
    <cellStyle name="m_07)배관1차_공용2차_공용1차도급내역(변경)_020910_공용1차정산변경(ESC반영_사정111)" xfId="5944" xr:uid="{00000000-0005-0000-0000-000006370000}"/>
    <cellStyle name="m_07)배관1차_공용2차_공용1차도급내역(변경)_020910_공용1차정산변경(최종서류_김근필)-1" xfId="5945" xr:uid="{00000000-0005-0000-0000-000007370000}"/>
    <cellStyle name="m_07)배관1차_공용2차_공용1차도급내역(변경)_020910_공용1차정산변경(최종서류_소송대비)" xfId="5946" xr:uid="{00000000-0005-0000-0000-000008370000}"/>
    <cellStyle name="m_07)배관1차_공용2차_공용1차도급내역(변경)_020910_공용1차정산변경-밸브수정" xfId="5947" xr:uid="{00000000-0005-0000-0000-000009370000}"/>
    <cellStyle name="m_07)배관1차_공용2차_공용1차도급내역(변경)_020910_내역" xfId="5948" xr:uid="{00000000-0005-0000-0000-00000A370000}"/>
    <cellStyle name="m_07)배관1차_공용2차_공용1차도급내역(변경)_020910_내역~~" xfId="5949" xr:uid="{00000000-0005-0000-0000-00000B370000}"/>
    <cellStyle name="m_07)배관1차_공용2차_공용1차도급내역(변경)_MC06집계표" xfId="5950" xr:uid="{00000000-0005-0000-0000-00000C370000}"/>
    <cellStyle name="m_07)배관1차_공용2차_공용1차도급내역(변경)_MC06집계표_공용1차정산변경" xfId="5951" xr:uid="{00000000-0005-0000-0000-00000D370000}"/>
    <cellStyle name="m_07)배관1차_공용2차_공용1차도급내역(변경)_MC06집계표_공용1차정산변경(ESC반영_사정)" xfId="5952" xr:uid="{00000000-0005-0000-0000-00000E370000}"/>
    <cellStyle name="m_07)배관1차_공용2차_공용1차도급내역(변경)_MC06집계표_공용1차정산변경(ESC반영_사정)_1" xfId="5953" xr:uid="{00000000-0005-0000-0000-00000F370000}"/>
    <cellStyle name="m_07)배관1차_공용2차_공용1차도급내역(변경)_MC06집계표_공용1차정산변경(ESC반영_사정)_감사_사택_재산출-1" xfId="5954" xr:uid="{00000000-0005-0000-0000-000010370000}"/>
    <cellStyle name="m_07)배관1차_공용2차_공용1차도급내역(변경)_MC06집계표_공용1차정산변경(ESC반영_사정111)" xfId="5955" xr:uid="{00000000-0005-0000-0000-000011370000}"/>
    <cellStyle name="m_07)배관1차_공용2차_공용1차도급내역(변경)_MC06집계표_공용1차정산변경(최종서류_김근필)-1" xfId="5956" xr:uid="{00000000-0005-0000-0000-000012370000}"/>
    <cellStyle name="m_07)배관1차_공용2차_공용1차도급내역(변경)_MC06집계표_공용1차정산변경(최종서류_소송대비)" xfId="5957" xr:uid="{00000000-0005-0000-0000-000013370000}"/>
    <cellStyle name="m_07)배관1차_공용2차_공용1차도급내역(변경)_MC06집계표_공용1차정산변경-밸브수정" xfId="5958" xr:uid="{00000000-0005-0000-0000-000014370000}"/>
    <cellStyle name="m_07)배관1차_공용2차_공용1차도급내역(변경)_MC06집계표_내역" xfId="5959" xr:uid="{00000000-0005-0000-0000-000015370000}"/>
    <cellStyle name="m_07)배관1차_공용2차_공용1차도급내역(변경)_MC06집계표_내역~~" xfId="5960" xr:uid="{00000000-0005-0000-0000-000016370000}"/>
    <cellStyle name="m_07)배관1차_공용2차_공용1차도급내역(변경)_공용1차정산변경" xfId="5961" xr:uid="{00000000-0005-0000-0000-000017370000}"/>
    <cellStyle name="m_07)배관1차_공용2차_공용1차도급내역(변경)_공용1차정산변경(ESC반영_사정)" xfId="5962" xr:uid="{00000000-0005-0000-0000-000018370000}"/>
    <cellStyle name="m_07)배관1차_공용2차_공용1차도급내역(변경)_공용1차정산변경(ESC반영_사정)_1" xfId="5963" xr:uid="{00000000-0005-0000-0000-000019370000}"/>
    <cellStyle name="m_07)배관1차_공용2차_공용1차도급내역(변경)_공용1차정산변경(ESC반영_사정)_감사_사택_재산출-1" xfId="5964" xr:uid="{00000000-0005-0000-0000-00001A370000}"/>
    <cellStyle name="m_07)배관1차_공용2차_공용1차도급내역(변경)_공용1차정산변경(ESC반영_사정111)" xfId="5965" xr:uid="{00000000-0005-0000-0000-00001B370000}"/>
    <cellStyle name="m_07)배관1차_공용2차_공용1차도급내역(변경)_공용1차정산변경(최종서류_김근필)-1" xfId="5966" xr:uid="{00000000-0005-0000-0000-00001C370000}"/>
    <cellStyle name="m_07)배관1차_공용2차_공용1차도급내역(변경)_공용1차정산변경(최종서류_소송대비)" xfId="5967" xr:uid="{00000000-0005-0000-0000-00001D370000}"/>
    <cellStyle name="m_07)배관1차_공용2차_공용1차도급내역(변경)_공용1차정산변경-밸브수정" xfId="5968" xr:uid="{00000000-0005-0000-0000-00001E370000}"/>
    <cellStyle name="m_07)배관1차_공용2차_공용1차도급내역(변경)_내역" xfId="5969" xr:uid="{00000000-0005-0000-0000-00001F370000}"/>
    <cellStyle name="m_07)배관1차_공용2차_공용1차도급내역(변경)_내역~~" xfId="5970" xr:uid="{00000000-0005-0000-0000-000020370000}"/>
    <cellStyle name="m_07)배관1차_공용2차_공용1차정산변경" xfId="5971" xr:uid="{00000000-0005-0000-0000-000021370000}"/>
    <cellStyle name="m_07)배관1차_공용2차_공용1차정산변경(ESC반영_사정)" xfId="5972" xr:uid="{00000000-0005-0000-0000-000022370000}"/>
    <cellStyle name="m_07)배관1차_공용2차_공용1차정산변경(ESC반영_사정)_1" xfId="5973" xr:uid="{00000000-0005-0000-0000-000023370000}"/>
    <cellStyle name="m_07)배관1차_공용2차_공용1차정산변경(ESC반영_사정)_감사_사택_재산출-1" xfId="5974" xr:uid="{00000000-0005-0000-0000-000024370000}"/>
    <cellStyle name="m_07)배관1차_공용2차_공용1차정산변경(ESC반영_사정111)" xfId="5975" xr:uid="{00000000-0005-0000-0000-000025370000}"/>
    <cellStyle name="m_07)배관1차_공용2차_공용1차정산변경(최종서류_김근필)-1" xfId="5976" xr:uid="{00000000-0005-0000-0000-000026370000}"/>
    <cellStyle name="m_07)배관1차_공용2차_공용1차정산변경(최종서류_소송대비)" xfId="5977" xr:uid="{00000000-0005-0000-0000-000027370000}"/>
    <cellStyle name="m_07)배관1차_공용2차_공용1차정산변경-밸브수정" xfId="5978" xr:uid="{00000000-0005-0000-0000-000028370000}"/>
    <cellStyle name="m_07)배관1차_공용2차_내역" xfId="5979" xr:uid="{00000000-0005-0000-0000-000029370000}"/>
    <cellStyle name="m_07)배관1차_공용2차_내역~~" xfId="5980" xr:uid="{00000000-0005-0000-0000-00002A370000}"/>
    <cellStyle name="m_07)배관1차_공용2차_도장 설계변경(20031007)_tank" xfId="5981" xr:uid="{00000000-0005-0000-0000-00002B370000}"/>
    <cellStyle name="m_07)배관1차_공용2차_도장 설계변경(20031007)_tank_공용1차정산변경" xfId="5982" xr:uid="{00000000-0005-0000-0000-00002C370000}"/>
    <cellStyle name="m_07)배관1차_공용2차_도장 설계변경(20031007)_tank_공용1차정산변경(ESC반영_사정)" xfId="5983" xr:uid="{00000000-0005-0000-0000-00002D370000}"/>
    <cellStyle name="m_07)배관1차_공용2차_도장 설계변경(20031007)_tank_공용1차정산변경(ESC반영_사정)_1" xfId="5984" xr:uid="{00000000-0005-0000-0000-00002E370000}"/>
    <cellStyle name="m_07)배관1차_공용2차_도장 설계변경(20031007)_tank_공용1차정산변경(ESC반영_사정)_감사_사택_재산출-1" xfId="5985" xr:uid="{00000000-0005-0000-0000-00002F370000}"/>
    <cellStyle name="m_07)배관1차_공용2차_도장 설계변경(20031007)_tank_공용1차정산변경(ESC반영_사정111)" xfId="5986" xr:uid="{00000000-0005-0000-0000-000030370000}"/>
    <cellStyle name="m_07)배관1차_공용2차_도장 설계변경(20031007)_tank_공용1차정산변경(최종서류_김근필)-1" xfId="5987" xr:uid="{00000000-0005-0000-0000-000031370000}"/>
    <cellStyle name="m_07)배관1차_공용2차_도장 설계변경(20031007)_tank_공용1차정산변경(최종서류_소송대비)" xfId="5988" xr:uid="{00000000-0005-0000-0000-000032370000}"/>
    <cellStyle name="m_07)배관1차_공용2차_도장 설계변경(20031007)_tank_공용1차정산변경-밸브수정" xfId="5989" xr:uid="{00000000-0005-0000-0000-000033370000}"/>
    <cellStyle name="m_07)배관1차_공용2차_도장 설계변경(20031007)_tank_내역" xfId="5990" xr:uid="{00000000-0005-0000-0000-000034370000}"/>
    <cellStyle name="m_07)배관1차_공용2차_도장 설계변경(20031007)_tank_내역~~" xfId="5991" xr:uid="{00000000-0005-0000-0000-000035370000}"/>
    <cellStyle name="m_07)배관1차_내역" xfId="5992" xr:uid="{00000000-0005-0000-0000-000036370000}"/>
    <cellStyle name="m_07)배관1차_내역~~" xfId="5993" xr:uid="{00000000-0005-0000-0000-000037370000}"/>
    <cellStyle name="m_07)배관1차_도장 설계변경(20031007)_tank" xfId="5994" xr:uid="{00000000-0005-0000-0000-000038370000}"/>
    <cellStyle name="m_07)배관1차_도장 설계변경(20031007)_tank_공용1차정산변경" xfId="5995" xr:uid="{00000000-0005-0000-0000-000039370000}"/>
    <cellStyle name="m_07)배관1차_도장 설계변경(20031007)_tank_공용1차정산변경(ESC반영_사정)" xfId="5996" xr:uid="{00000000-0005-0000-0000-00003A370000}"/>
    <cellStyle name="m_07)배관1차_도장 설계변경(20031007)_tank_공용1차정산변경(ESC반영_사정)_1" xfId="5997" xr:uid="{00000000-0005-0000-0000-00003B370000}"/>
    <cellStyle name="m_07)배관1차_도장 설계변경(20031007)_tank_공용1차정산변경(ESC반영_사정)_감사_사택_재산출-1" xfId="5998" xr:uid="{00000000-0005-0000-0000-00003C370000}"/>
    <cellStyle name="m_07)배관1차_도장 설계변경(20031007)_tank_공용1차정산변경(ESC반영_사정111)" xfId="5999" xr:uid="{00000000-0005-0000-0000-00003D370000}"/>
    <cellStyle name="m_07)배관1차_도장 설계변경(20031007)_tank_공용1차정산변경(최종서류_김근필)-1" xfId="6000" xr:uid="{00000000-0005-0000-0000-00003E370000}"/>
    <cellStyle name="m_07)배관1차_도장 설계변경(20031007)_tank_공용1차정산변경(최종서류_소송대비)" xfId="6001" xr:uid="{00000000-0005-0000-0000-00003F370000}"/>
    <cellStyle name="m_07)배관1차_도장 설계변경(20031007)_tank_공용1차정산변경-밸브수정" xfId="6002" xr:uid="{00000000-0005-0000-0000-000040370000}"/>
    <cellStyle name="m_07)배관1차_도장 설계변경(20031007)_tank_내역" xfId="6003" xr:uid="{00000000-0005-0000-0000-000041370000}"/>
    <cellStyle name="m_07)배관1차_도장 설계변경(20031007)_tank_내역~~" xfId="6004" xr:uid="{00000000-0005-0000-0000-000042370000}"/>
    <cellStyle name="m_07)배관1차_전기실행" xfId="6005" xr:uid="{00000000-0005-0000-0000-000043370000}"/>
    <cellStyle name="m_07)배관1차_전기실행_MC06집계표" xfId="6006" xr:uid="{00000000-0005-0000-0000-000044370000}"/>
    <cellStyle name="m_07)배관1차_전기실행_MC06집계표_공용1차정산변경" xfId="6007" xr:uid="{00000000-0005-0000-0000-000045370000}"/>
    <cellStyle name="m_07)배관1차_전기실행_MC06집계표_공용1차정산변경(ESC반영_사정)" xfId="6008" xr:uid="{00000000-0005-0000-0000-000046370000}"/>
    <cellStyle name="m_07)배관1차_전기실행_MC06집계표_공용1차정산변경(ESC반영_사정)_1" xfId="6009" xr:uid="{00000000-0005-0000-0000-000047370000}"/>
    <cellStyle name="m_07)배관1차_전기실행_MC06집계표_공용1차정산변경(ESC반영_사정)_감사_사택_재산출-1" xfId="6010" xr:uid="{00000000-0005-0000-0000-000048370000}"/>
    <cellStyle name="m_07)배관1차_전기실행_MC06집계표_공용1차정산변경(ESC반영_사정111)" xfId="6011" xr:uid="{00000000-0005-0000-0000-000049370000}"/>
    <cellStyle name="m_07)배관1차_전기실행_MC06집계표_공용1차정산변경(최종서류_김근필)-1" xfId="6012" xr:uid="{00000000-0005-0000-0000-00004A370000}"/>
    <cellStyle name="m_07)배관1차_전기실행_MC06집계표_공용1차정산변경(최종서류_소송대비)" xfId="6013" xr:uid="{00000000-0005-0000-0000-00004B370000}"/>
    <cellStyle name="m_07)배관1차_전기실행_MC06집계표_공용1차정산변경-밸브수정" xfId="6014" xr:uid="{00000000-0005-0000-0000-00004C370000}"/>
    <cellStyle name="m_07)배관1차_전기실행_MC06집계표_내역" xfId="6015" xr:uid="{00000000-0005-0000-0000-00004D370000}"/>
    <cellStyle name="m_07)배관1차_전기실행_MC06집계표_내역~~" xfId="6016" xr:uid="{00000000-0005-0000-0000-00004E370000}"/>
    <cellStyle name="m_07)배관1차_전기실행_Tank 도장설계변경면적(031127)" xfId="6017" xr:uid="{00000000-0005-0000-0000-00004F370000}"/>
    <cellStyle name="m_07)배관1차_전기실행_Tank 도장설계변경면적(031127)_공용1차정산변경" xfId="6018" xr:uid="{00000000-0005-0000-0000-000050370000}"/>
    <cellStyle name="m_07)배관1차_전기실행_Tank 도장설계변경면적(031127)_공용1차정산변경(ESC반영_사정)" xfId="6019" xr:uid="{00000000-0005-0000-0000-000051370000}"/>
    <cellStyle name="m_07)배관1차_전기실행_Tank 도장설계변경면적(031127)_공용1차정산변경(ESC반영_사정)_1" xfId="6020" xr:uid="{00000000-0005-0000-0000-000052370000}"/>
    <cellStyle name="m_07)배관1차_전기실행_Tank 도장설계변경면적(031127)_공용1차정산변경(ESC반영_사정)_감사_사택_재산출-1" xfId="6021" xr:uid="{00000000-0005-0000-0000-000053370000}"/>
    <cellStyle name="m_07)배관1차_전기실행_Tank 도장설계변경면적(031127)_공용1차정산변경(ESC반영_사정111)" xfId="6022" xr:uid="{00000000-0005-0000-0000-000054370000}"/>
    <cellStyle name="m_07)배관1차_전기실행_Tank 도장설계변경면적(031127)_공용1차정산변경(최종서류_김근필)-1" xfId="6023" xr:uid="{00000000-0005-0000-0000-000055370000}"/>
    <cellStyle name="m_07)배관1차_전기실행_Tank 도장설계변경면적(031127)_공용1차정산변경(최종서류_소송대비)" xfId="6024" xr:uid="{00000000-0005-0000-0000-000056370000}"/>
    <cellStyle name="m_07)배관1차_전기실행_Tank 도장설계변경면적(031127)_공용1차정산변경-밸브수정" xfId="6025" xr:uid="{00000000-0005-0000-0000-000057370000}"/>
    <cellStyle name="m_07)배관1차_전기실행_Tank 도장설계변경면적(031127)_내역" xfId="6026" xr:uid="{00000000-0005-0000-0000-000058370000}"/>
    <cellStyle name="m_07)배관1차_전기실행_Tank 도장설계변경면적(031127)_내역~~" xfId="6027" xr:uid="{00000000-0005-0000-0000-000059370000}"/>
    <cellStyle name="m_07)배관1차_전기실행_공용1차도급내역(변경)" xfId="6028" xr:uid="{00000000-0005-0000-0000-00005A370000}"/>
    <cellStyle name="m_07)배관1차_전기실행_공용1차도급내역(변경)_020910" xfId="6029" xr:uid="{00000000-0005-0000-0000-00005B370000}"/>
    <cellStyle name="m_07)배관1차_전기실행_공용1차도급내역(변경)_020910_MC06집계표" xfId="6030" xr:uid="{00000000-0005-0000-0000-00005C370000}"/>
    <cellStyle name="m_07)배관1차_전기실행_공용1차도급내역(변경)_020910_MC06집계표_공용1차정산변경" xfId="6031" xr:uid="{00000000-0005-0000-0000-00005D370000}"/>
    <cellStyle name="m_07)배관1차_전기실행_공용1차도급내역(변경)_020910_MC06집계표_공용1차정산변경(ESC반영_사정)" xfId="6032" xr:uid="{00000000-0005-0000-0000-00005E370000}"/>
    <cellStyle name="m_07)배관1차_전기실행_공용1차도급내역(변경)_020910_MC06집계표_공용1차정산변경(ESC반영_사정)_1" xfId="6033" xr:uid="{00000000-0005-0000-0000-00005F370000}"/>
    <cellStyle name="m_07)배관1차_전기실행_공용1차도급내역(변경)_020910_MC06집계표_공용1차정산변경(ESC반영_사정)_감사_사택_재산출-1" xfId="6034" xr:uid="{00000000-0005-0000-0000-000060370000}"/>
    <cellStyle name="m_07)배관1차_전기실행_공용1차도급내역(변경)_020910_MC06집계표_공용1차정산변경(ESC반영_사정111)" xfId="6035" xr:uid="{00000000-0005-0000-0000-000061370000}"/>
    <cellStyle name="m_07)배관1차_전기실행_공용1차도급내역(변경)_020910_MC06집계표_공용1차정산변경(최종서류_김근필)-1" xfId="6036" xr:uid="{00000000-0005-0000-0000-000062370000}"/>
    <cellStyle name="m_07)배관1차_전기실행_공용1차도급내역(변경)_020910_MC06집계표_공용1차정산변경(최종서류_소송대비)" xfId="6037" xr:uid="{00000000-0005-0000-0000-000063370000}"/>
    <cellStyle name="m_07)배관1차_전기실행_공용1차도급내역(변경)_020910_MC06집계표_공용1차정산변경-밸브수정" xfId="6038" xr:uid="{00000000-0005-0000-0000-000064370000}"/>
    <cellStyle name="m_07)배관1차_전기실행_공용1차도급내역(변경)_020910_MC06집계표_내역" xfId="6039" xr:uid="{00000000-0005-0000-0000-000065370000}"/>
    <cellStyle name="m_07)배관1차_전기실행_공용1차도급내역(변경)_020910_MC06집계표_내역~~" xfId="6040" xr:uid="{00000000-0005-0000-0000-000066370000}"/>
    <cellStyle name="m_07)배관1차_전기실행_공용1차도급내역(변경)_020910_공용1차정산변경" xfId="6041" xr:uid="{00000000-0005-0000-0000-000067370000}"/>
    <cellStyle name="m_07)배관1차_전기실행_공용1차도급내역(변경)_020910_공용1차정산변경(ESC반영_사정)" xfId="6042" xr:uid="{00000000-0005-0000-0000-000068370000}"/>
    <cellStyle name="m_07)배관1차_전기실행_공용1차도급내역(변경)_020910_공용1차정산변경(ESC반영_사정)_1" xfId="6043" xr:uid="{00000000-0005-0000-0000-000069370000}"/>
    <cellStyle name="m_07)배관1차_전기실행_공용1차도급내역(변경)_020910_공용1차정산변경(ESC반영_사정)_감사_사택_재산출-1" xfId="6044" xr:uid="{00000000-0005-0000-0000-00006A370000}"/>
    <cellStyle name="m_07)배관1차_전기실행_공용1차도급내역(변경)_020910_공용1차정산변경(ESC반영_사정111)" xfId="6045" xr:uid="{00000000-0005-0000-0000-00006B370000}"/>
    <cellStyle name="m_07)배관1차_전기실행_공용1차도급내역(변경)_020910_공용1차정산변경(최종서류_김근필)-1" xfId="6046" xr:uid="{00000000-0005-0000-0000-00006C370000}"/>
    <cellStyle name="m_07)배관1차_전기실행_공용1차도급내역(변경)_020910_공용1차정산변경(최종서류_소송대비)" xfId="6047" xr:uid="{00000000-0005-0000-0000-00006D370000}"/>
    <cellStyle name="m_07)배관1차_전기실행_공용1차도급내역(변경)_020910_공용1차정산변경-밸브수정" xfId="6048" xr:uid="{00000000-0005-0000-0000-00006E370000}"/>
    <cellStyle name="m_07)배관1차_전기실행_공용1차도급내역(변경)_020910_내역" xfId="6049" xr:uid="{00000000-0005-0000-0000-00006F370000}"/>
    <cellStyle name="m_07)배관1차_전기실행_공용1차도급내역(변경)_020910_내역~~" xfId="6050" xr:uid="{00000000-0005-0000-0000-000070370000}"/>
    <cellStyle name="m_07)배관1차_전기실행_공용1차도급내역(변경)_MC06집계표" xfId="6051" xr:uid="{00000000-0005-0000-0000-000071370000}"/>
    <cellStyle name="m_07)배관1차_전기실행_공용1차도급내역(변경)_MC06집계표_공용1차정산변경" xfId="6052" xr:uid="{00000000-0005-0000-0000-000072370000}"/>
    <cellStyle name="m_07)배관1차_전기실행_공용1차도급내역(변경)_MC06집계표_공용1차정산변경(ESC반영_사정)" xfId="6053" xr:uid="{00000000-0005-0000-0000-000073370000}"/>
    <cellStyle name="m_07)배관1차_전기실행_공용1차도급내역(변경)_MC06집계표_공용1차정산변경(ESC반영_사정)_1" xfId="6054" xr:uid="{00000000-0005-0000-0000-000074370000}"/>
    <cellStyle name="m_07)배관1차_전기실행_공용1차도급내역(변경)_MC06집계표_공용1차정산변경(ESC반영_사정)_감사_사택_재산출-1" xfId="6055" xr:uid="{00000000-0005-0000-0000-000075370000}"/>
    <cellStyle name="m_07)배관1차_전기실행_공용1차도급내역(변경)_MC06집계표_공용1차정산변경(ESC반영_사정111)" xfId="6056" xr:uid="{00000000-0005-0000-0000-000076370000}"/>
    <cellStyle name="m_07)배관1차_전기실행_공용1차도급내역(변경)_MC06집계표_공용1차정산변경(최종서류_김근필)-1" xfId="6057" xr:uid="{00000000-0005-0000-0000-000077370000}"/>
    <cellStyle name="m_07)배관1차_전기실행_공용1차도급내역(변경)_MC06집계표_공용1차정산변경(최종서류_소송대비)" xfId="6058" xr:uid="{00000000-0005-0000-0000-000078370000}"/>
    <cellStyle name="m_07)배관1차_전기실행_공용1차도급내역(변경)_MC06집계표_공용1차정산변경-밸브수정" xfId="6059" xr:uid="{00000000-0005-0000-0000-000079370000}"/>
    <cellStyle name="m_07)배관1차_전기실행_공용1차도급내역(변경)_MC06집계표_내역" xfId="6060" xr:uid="{00000000-0005-0000-0000-00007A370000}"/>
    <cellStyle name="m_07)배관1차_전기실행_공용1차도급내역(변경)_MC06집계표_내역~~" xfId="6061" xr:uid="{00000000-0005-0000-0000-00007B370000}"/>
    <cellStyle name="m_07)배관1차_전기실행_공용1차도급내역(변경)_공용1차정산변경" xfId="6062" xr:uid="{00000000-0005-0000-0000-00007C370000}"/>
    <cellStyle name="m_07)배관1차_전기실행_공용1차도급내역(변경)_공용1차정산변경(ESC반영_사정)" xfId="6063" xr:uid="{00000000-0005-0000-0000-00007D370000}"/>
    <cellStyle name="m_07)배관1차_전기실행_공용1차도급내역(변경)_공용1차정산변경(ESC반영_사정)_1" xfId="6064" xr:uid="{00000000-0005-0000-0000-00007E370000}"/>
    <cellStyle name="m_07)배관1차_전기실행_공용1차도급내역(변경)_공용1차정산변경(ESC반영_사정)_감사_사택_재산출-1" xfId="6065" xr:uid="{00000000-0005-0000-0000-00007F370000}"/>
    <cellStyle name="m_07)배관1차_전기실행_공용1차도급내역(변경)_공용1차정산변경(ESC반영_사정111)" xfId="6066" xr:uid="{00000000-0005-0000-0000-000080370000}"/>
    <cellStyle name="m_07)배관1차_전기실행_공용1차도급내역(변경)_공용1차정산변경(최종서류_김근필)-1" xfId="6067" xr:uid="{00000000-0005-0000-0000-000081370000}"/>
    <cellStyle name="m_07)배관1차_전기실행_공용1차도급내역(변경)_공용1차정산변경(최종서류_소송대비)" xfId="6068" xr:uid="{00000000-0005-0000-0000-000082370000}"/>
    <cellStyle name="m_07)배관1차_전기실행_공용1차도급내역(변경)_공용1차정산변경-밸브수정" xfId="6069" xr:uid="{00000000-0005-0000-0000-000083370000}"/>
    <cellStyle name="m_07)배관1차_전기실행_공용1차도급내역(변경)_내역" xfId="6070" xr:uid="{00000000-0005-0000-0000-000084370000}"/>
    <cellStyle name="m_07)배관1차_전기실행_공용1차도급내역(변경)_내역~~" xfId="6071" xr:uid="{00000000-0005-0000-0000-000085370000}"/>
    <cellStyle name="m_07)배관1차_전기실행_공용1차정산변경" xfId="6072" xr:uid="{00000000-0005-0000-0000-000086370000}"/>
    <cellStyle name="m_07)배관1차_전기실행_공용1차정산변경(ESC반영_사정)" xfId="6073" xr:uid="{00000000-0005-0000-0000-000087370000}"/>
    <cellStyle name="m_07)배관1차_전기실행_공용1차정산변경(ESC반영_사정)_1" xfId="6074" xr:uid="{00000000-0005-0000-0000-000088370000}"/>
    <cellStyle name="m_07)배관1차_전기실행_공용1차정산변경(ESC반영_사정)_감사_사택_재산출-1" xfId="6075" xr:uid="{00000000-0005-0000-0000-000089370000}"/>
    <cellStyle name="m_07)배관1차_전기실행_공용1차정산변경(ESC반영_사정111)" xfId="6076" xr:uid="{00000000-0005-0000-0000-00008A370000}"/>
    <cellStyle name="m_07)배관1차_전기실행_공용1차정산변경(최종서류_김근필)-1" xfId="6077" xr:uid="{00000000-0005-0000-0000-00008B370000}"/>
    <cellStyle name="m_07)배관1차_전기실행_공용1차정산변경(최종서류_소송대비)" xfId="6078" xr:uid="{00000000-0005-0000-0000-00008C370000}"/>
    <cellStyle name="m_07)배관1차_전기실행_공용1차정산변경-밸브수정" xfId="6079" xr:uid="{00000000-0005-0000-0000-00008D370000}"/>
    <cellStyle name="m_07)배관1차_전기실행_내역" xfId="6080" xr:uid="{00000000-0005-0000-0000-00008E370000}"/>
    <cellStyle name="m_07)배관1차_전기실행_내역~~" xfId="6081" xr:uid="{00000000-0005-0000-0000-00008F370000}"/>
    <cellStyle name="m_07)배관1차_전기실행_도장 설계변경(20031007)_tank" xfId="6082" xr:uid="{00000000-0005-0000-0000-000090370000}"/>
    <cellStyle name="m_07)배관1차_전기실행_도장 설계변경(20031007)_tank_공용1차정산변경" xfId="6083" xr:uid="{00000000-0005-0000-0000-000091370000}"/>
    <cellStyle name="m_07)배관1차_전기실행_도장 설계변경(20031007)_tank_공용1차정산변경(ESC반영_사정)" xfId="6084" xr:uid="{00000000-0005-0000-0000-000092370000}"/>
    <cellStyle name="m_07)배관1차_전기실행_도장 설계변경(20031007)_tank_공용1차정산변경(ESC반영_사정)_1" xfId="6085" xr:uid="{00000000-0005-0000-0000-000093370000}"/>
    <cellStyle name="m_07)배관1차_전기실행_도장 설계변경(20031007)_tank_공용1차정산변경(ESC반영_사정)_감사_사택_재산출-1" xfId="6086" xr:uid="{00000000-0005-0000-0000-000094370000}"/>
    <cellStyle name="m_07)배관1차_전기실행_도장 설계변경(20031007)_tank_공용1차정산변경(ESC반영_사정111)" xfId="6087" xr:uid="{00000000-0005-0000-0000-000095370000}"/>
    <cellStyle name="m_07)배관1차_전기실행_도장 설계변경(20031007)_tank_공용1차정산변경(최종서류_김근필)-1" xfId="6088" xr:uid="{00000000-0005-0000-0000-000096370000}"/>
    <cellStyle name="m_07)배관1차_전기실행_도장 설계변경(20031007)_tank_공용1차정산변경(최종서류_소송대비)" xfId="6089" xr:uid="{00000000-0005-0000-0000-000097370000}"/>
    <cellStyle name="m_07)배관1차_전기실행_도장 설계변경(20031007)_tank_공용1차정산변경-밸브수정" xfId="6090" xr:uid="{00000000-0005-0000-0000-000098370000}"/>
    <cellStyle name="m_07)배관1차_전기실행_도장 설계변경(20031007)_tank_내역" xfId="6091" xr:uid="{00000000-0005-0000-0000-000099370000}"/>
    <cellStyle name="m_07)배관1차_전기실행_도장 설계변경(20031007)_tank_내역~~" xfId="6092" xr:uid="{00000000-0005-0000-0000-00009A370000}"/>
    <cellStyle name="m_08)배관2차" xfId="6093" xr:uid="{00000000-0005-0000-0000-00009B370000}"/>
    <cellStyle name="m_08)배관2차_MC06집계표" xfId="6094" xr:uid="{00000000-0005-0000-0000-00009C370000}"/>
    <cellStyle name="m_08)배관2차_MC06집계표_공용1차정산변경" xfId="6095" xr:uid="{00000000-0005-0000-0000-00009D370000}"/>
    <cellStyle name="m_08)배관2차_MC06집계표_공용1차정산변경(ESC반영_사정)" xfId="6096" xr:uid="{00000000-0005-0000-0000-00009E370000}"/>
    <cellStyle name="m_08)배관2차_MC06집계표_공용1차정산변경(ESC반영_사정)_1" xfId="6097" xr:uid="{00000000-0005-0000-0000-00009F370000}"/>
    <cellStyle name="m_08)배관2차_MC06집계표_공용1차정산변경(ESC반영_사정)_감사_사택_재산출-1" xfId="6098" xr:uid="{00000000-0005-0000-0000-0000A0370000}"/>
    <cellStyle name="m_08)배관2차_MC06집계표_공용1차정산변경(ESC반영_사정111)" xfId="6099" xr:uid="{00000000-0005-0000-0000-0000A1370000}"/>
    <cellStyle name="m_08)배관2차_MC06집계표_공용1차정산변경(최종서류_김근필)-1" xfId="6100" xr:uid="{00000000-0005-0000-0000-0000A2370000}"/>
    <cellStyle name="m_08)배관2차_MC06집계표_공용1차정산변경(최종서류_소송대비)" xfId="6101" xr:uid="{00000000-0005-0000-0000-0000A3370000}"/>
    <cellStyle name="m_08)배관2차_MC06집계표_공용1차정산변경-밸브수정" xfId="6102" xr:uid="{00000000-0005-0000-0000-0000A4370000}"/>
    <cellStyle name="m_08)배관2차_MC06집계표_내역" xfId="6103" xr:uid="{00000000-0005-0000-0000-0000A5370000}"/>
    <cellStyle name="m_08)배관2차_MC06집계표_내역~~" xfId="6104" xr:uid="{00000000-0005-0000-0000-0000A6370000}"/>
    <cellStyle name="m_08)배관2차_Tank 도장설계변경면적(031127)" xfId="6105" xr:uid="{00000000-0005-0000-0000-0000A7370000}"/>
    <cellStyle name="m_08)배관2차_Tank 도장설계변경면적(031127)_공용1차정산변경" xfId="6106" xr:uid="{00000000-0005-0000-0000-0000A8370000}"/>
    <cellStyle name="m_08)배관2차_Tank 도장설계변경면적(031127)_공용1차정산변경(ESC반영_사정)" xfId="6107" xr:uid="{00000000-0005-0000-0000-0000A9370000}"/>
    <cellStyle name="m_08)배관2차_Tank 도장설계변경면적(031127)_공용1차정산변경(ESC반영_사정)_1" xfId="6108" xr:uid="{00000000-0005-0000-0000-0000AA370000}"/>
    <cellStyle name="m_08)배관2차_Tank 도장설계변경면적(031127)_공용1차정산변경(ESC반영_사정)_감사_사택_재산출-1" xfId="6109" xr:uid="{00000000-0005-0000-0000-0000AB370000}"/>
    <cellStyle name="m_08)배관2차_Tank 도장설계변경면적(031127)_공용1차정산변경(ESC반영_사정111)" xfId="6110" xr:uid="{00000000-0005-0000-0000-0000AC370000}"/>
    <cellStyle name="m_08)배관2차_Tank 도장설계변경면적(031127)_공용1차정산변경(최종서류_김근필)-1" xfId="6111" xr:uid="{00000000-0005-0000-0000-0000AD370000}"/>
    <cellStyle name="m_08)배관2차_Tank 도장설계변경면적(031127)_공용1차정산변경(최종서류_소송대비)" xfId="6112" xr:uid="{00000000-0005-0000-0000-0000AE370000}"/>
    <cellStyle name="m_08)배관2차_Tank 도장설계변경면적(031127)_공용1차정산변경-밸브수정" xfId="6113" xr:uid="{00000000-0005-0000-0000-0000AF370000}"/>
    <cellStyle name="m_08)배관2차_Tank 도장설계변경면적(031127)_내역" xfId="6114" xr:uid="{00000000-0005-0000-0000-0000B0370000}"/>
    <cellStyle name="m_08)배관2차_Tank 도장설계변경면적(031127)_내역~~" xfId="6115" xr:uid="{00000000-0005-0000-0000-0000B1370000}"/>
    <cellStyle name="m_08)배관2차_공용1차도급내역(변경)" xfId="6116" xr:uid="{00000000-0005-0000-0000-0000B2370000}"/>
    <cellStyle name="m_08)배관2차_공용1차도급내역(변경)_020910" xfId="6117" xr:uid="{00000000-0005-0000-0000-0000B3370000}"/>
    <cellStyle name="m_08)배관2차_공용1차도급내역(변경)_020910_MC06집계표" xfId="6118" xr:uid="{00000000-0005-0000-0000-0000B4370000}"/>
    <cellStyle name="m_08)배관2차_공용1차도급내역(변경)_020910_MC06집계표_공용1차정산변경" xfId="6119" xr:uid="{00000000-0005-0000-0000-0000B5370000}"/>
    <cellStyle name="m_08)배관2차_공용1차도급내역(변경)_020910_MC06집계표_공용1차정산변경(ESC반영_사정)" xfId="6120" xr:uid="{00000000-0005-0000-0000-0000B6370000}"/>
    <cellStyle name="m_08)배관2차_공용1차도급내역(변경)_020910_MC06집계표_공용1차정산변경(ESC반영_사정)_1" xfId="6121" xr:uid="{00000000-0005-0000-0000-0000B7370000}"/>
    <cellStyle name="m_08)배관2차_공용1차도급내역(변경)_020910_MC06집계표_공용1차정산변경(ESC반영_사정)_감사_사택_재산출-1" xfId="6122" xr:uid="{00000000-0005-0000-0000-0000B8370000}"/>
    <cellStyle name="m_08)배관2차_공용1차도급내역(변경)_020910_MC06집계표_공용1차정산변경(ESC반영_사정111)" xfId="6123" xr:uid="{00000000-0005-0000-0000-0000B9370000}"/>
    <cellStyle name="m_08)배관2차_공용1차도급내역(변경)_020910_MC06집계표_공용1차정산변경(최종서류_김근필)-1" xfId="6124" xr:uid="{00000000-0005-0000-0000-0000BA370000}"/>
    <cellStyle name="m_08)배관2차_공용1차도급내역(변경)_020910_MC06집계표_공용1차정산변경(최종서류_소송대비)" xfId="6125" xr:uid="{00000000-0005-0000-0000-0000BB370000}"/>
    <cellStyle name="m_08)배관2차_공용1차도급내역(변경)_020910_MC06집계표_공용1차정산변경-밸브수정" xfId="6126" xr:uid="{00000000-0005-0000-0000-0000BC370000}"/>
    <cellStyle name="m_08)배관2차_공용1차도급내역(변경)_020910_MC06집계표_내역" xfId="6127" xr:uid="{00000000-0005-0000-0000-0000BD370000}"/>
    <cellStyle name="m_08)배관2차_공용1차도급내역(변경)_020910_MC06집계표_내역~~" xfId="6128" xr:uid="{00000000-0005-0000-0000-0000BE370000}"/>
    <cellStyle name="m_08)배관2차_공용1차도급내역(변경)_020910_공용1차정산변경" xfId="6129" xr:uid="{00000000-0005-0000-0000-0000BF370000}"/>
    <cellStyle name="m_08)배관2차_공용1차도급내역(변경)_020910_공용1차정산변경(ESC반영_사정)" xfId="6130" xr:uid="{00000000-0005-0000-0000-0000C0370000}"/>
    <cellStyle name="m_08)배관2차_공용1차도급내역(변경)_020910_공용1차정산변경(ESC반영_사정)_1" xfId="6131" xr:uid="{00000000-0005-0000-0000-0000C1370000}"/>
    <cellStyle name="m_08)배관2차_공용1차도급내역(변경)_020910_공용1차정산변경(ESC반영_사정)_감사_사택_재산출-1" xfId="6132" xr:uid="{00000000-0005-0000-0000-0000C2370000}"/>
    <cellStyle name="m_08)배관2차_공용1차도급내역(변경)_020910_공용1차정산변경(ESC반영_사정111)" xfId="6133" xr:uid="{00000000-0005-0000-0000-0000C3370000}"/>
    <cellStyle name="m_08)배관2차_공용1차도급내역(변경)_020910_공용1차정산변경(최종서류_김근필)-1" xfId="6134" xr:uid="{00000000-0005-0000-0000-0000C4370000}"/>
    <cellStyle name="m_08)배관2차_공용1차도급내역(변경)_020910_공용1차정산변경(최종서류_소송대비)" xfId="6135" xr:uid="{00000000-0005-0000-0000-0000C5370000}"/>
    <cellStyle name="m_08)배관2차_공용1차도급내역(변경)_020910_공용1차정산변경-밸브수정" xfId="6136" xr:uid="{00000000-0005-0000-0000-0000C6370000}"/>
    <cellStyle name="m_08)배관2차_공용1차도급내역(변경)_020910_내역" xfId="6137" xr:uid="{00000000-0005-0000-0000-0000C7370000}"/>
    <cellStyle name="m_08)배관2차_공용1차도급내역(변경)_020910_내역~~" xfId="6138" xr:uid="{00000000-0005-0000-0000-0000C8370000}"/>
    <cellStyle name="m_08)배관2차_공용1차도급내역(변경)_MC06집계표" xfId="6139" xr:uid="{00000000-0005-0000-0000-0000C9370000}"/>
    <cellStyle name="m_08)배관2차_공용1차도급내역(변경)_MC06집계표_공용1차정산변경" xfId="6140" xr:uid="{00000000-0005-0000-0000-0000CA370000}"/>
    <cellStyle name="m_08)배관2차_공용1차도급내역(변경)_MC06집계표_공용1차정산변경(ESC반영_사정)" xfId="6141" xr:uid="{00000000-0005-0000-0000-0000CB370000}"/>
    <cellStyle name="m_08)배관2차_공용1차도급내역(변경)_MC06집계표_공용1차정산변경(ESC반영_사정)_1" xfId="6142" xr:uid="{00000000-0005-0000-0000-0000CC370000}"/>
    <cellStyle name="m_08)배관2차_공용1차도급내역(변경)_MC06집계표_공용1차정산변경(ESC반영_사정)_감사_사택_재산출-1" xfId="6143" xr:uid="{00000000-0005-0000-0000-0000CD370000}"/>
    <cellStyle name="m_08)배관2차_공용1차도급내역(변경)_MC06집계표_공용1차정산변경(ESC반영_사정111)" xfId="6144" xr:uid="{00000000-0005-0000-0000-0000CE370000}"/>
    <cellStyle name="m_08)배관2차_공용1차도급내역(변경)_MC06집계표_공용1차정산변경(최종서류_김근필)-1" xfId="6145" xr:uid="{00000000-0005-0000-0000-0000CF370000}"/>
    <cellStyle name="m_08)배관2차_공용1차도급내역(변경)_MC06집계표_공용1차정산변경(최종서류_소송대비)" xfId="6146" xr:uid="{00000000-0005-0000-0000-0000D0370000}"/>
    <cellStyle name="m_08)배관2차_공용1차도급내역(변경)_MC06집계표_공용1차정산변경-밸브수정" xfId="6147" xr:uid="{00000000-0005-0000-0000-0000D1370000}"/>
    <cellStyle name="m_08)배관2차_공용1차도급내역(변경)_MC06집계표_내역" xfId="6148" xr:uid="{00000000-0005-0000-0000-0000D2370000}"/>
    <cellStyle name="m_08)배관2차_공용1차도급내역(변경)_MC06집계표_내역~~" xfId="6149" xr:uid="{00000000-0005-0000-0000-0000D3370000}"/>
    <cellStyle name="m_08)배관2차_공용1차도급내역(변경)_공용1차정산변경" xfId="6150" xr:uid="{00000000-0005-0000-0000-0000D4370000}"/>
    <cellStyle name="m_08)배관2차_공용1차도급내역(변경)_공용1차정산변경(ESC반영_사정)" xfId="6151" xr:uid="{00000000-0005-0000-0000-0000D5370000}"/>
    <cellStyle name="m_08)배관2차_공용1차도급내역(변경)_공용1차정산변경(ESC반영_사정)_1" xfId="6152" xr:uid="{00000000-0005-0000-0000-0000D6370000}"/>
    <cellStyle name="m_08)배관2차_공용1차도급내역(변경)_공용1차정산변경(ESC반영_사정)_감사_사택_재산출-1" xfId="6153" xr:uid="{00000000-0005-0000-0000-0000D7370000}"/>
    <cellStyle name="m_08)배관2차_공용1차도급내역(변경)_공용1차정산변경(ESC반영_사정111)" xfId="6154" xr:uid="{00000000-0005-0000-0000-0000D8370000}"/>
    <cellStyle name="m_08)배관2차_공용1차도급내역(변경)_공용1차정산변경(최종서류_김근필)-1" xfId="6155" xr:uid="{00000000-0005-0000-0000-0000D9370000}"/>
    <cellStyle name="m_08)배관2차_공용1차도급내역(변경)_공용1차정산변경(최종서류_소송대비)" xfId="6156" xr:uid="{00000000-0005-0000-0000-0000DA370000}"/>
    <cellStyle name="m_08)배관2차_공용1차도급내역(변경)_공용1차정산변경-밸브수정" xfId="6157" xr:uid="{00000000-0005-0000-0000-0000DB370000}"/>
    <cellStyle name="m_08)배관2차_공용1차도급내역(변경)_내역" xfId="6158" xr:uid="{00000000-0005-0000-0000-0000DC370000}"/>
    <cellStyle name="m_08)배관2차_공용1차도급내역(변경)_내역~~" xfId="6159" xr:uid="{00000000-0005-0000-0000-0000DD370000}"/>
    <cellStyle name="m_08)배관2차_공용1차정산변경" xfId="6160" xr:uid="{00000000-0005-0000-0000-0000DE370000}"/>
    <cellStyle name="m_08)배관2차_공용1차정산변경(ESC반영_사정)" xfId="6161" xr:uid="{00000000-0005-0000-0000-0000DF370000}"/>
    <cellStyle name="m_08)배관2차_공용1차정산변경(ESC반영_사정)_1" xfId="6162" xr:uid="{00000000-0005-0000-0000-0000E0370000}"/>
    <cellStyle name="m_08)배관2차_공용1차정산변경(ESC반영_사정)_감사_사택_재산출-1" xfId="6163" xr:uid="{00000000-0005-0000-0000-0000E1370000}"/>
    <cellStyle name="m_08)배관2차_공용1차정산변경(ESC반영_사정111)" xfId="6164" xr:uid="{00000000-0005-0000-0000-0000E2370000}"/>
    <cellStyle name="m_08)배관2차_공용1차정산변경(최종서류_김근필)-1" xfId="6165" xr:uid="{00000000-0005-0000-0000-0000E3370000}"/>
    <cellStyle name="m_08)배관2차_공용1차정산변경(최종서류_소송대비)" xfId="6166" xr:uid="{00000000-0005-0000-0000-0000E4370000}"/>
    <cellStyle name="m_08)배관2차_공용1차정산변경-밸브수정" xfId="6167" xr:uid="{00000000-0005-0000-0000-0000E5370000}"/>
    <cellStyle name="m_08)배관2차_공용2차" xfId="6168" xr:uid="{00000000-0005-0000-0000-0000E6370000}"/>
    <cellStyle name="m_08)배관2차_공용2차_MC06집계표" xfId="6169" xr:uid="{00000000-0005-0000-0000-0000E7370000}"/>
    <cellStyle name="m_08)배관2차_공용2차_MC06집계표_공용1차정산변경" xfId="6170" xr:uid="{00000000-0005-0000-0000-0000E8370000}"/>
    <cellStyle name="m_08)배관2차_공용2차_MC06집계표_공용1차정산변경(ESC반영_사정)" xfId="6171" xr:uid="{00000000-0005-0000-0000-0000E9370000}"/>
    <cellStyle name="m_08)배관2차_공용2차_MC06집계표_공용1차정산변경(ESC반영_사정)_1" xfId="6172" xr:uid="{00000000-0005-0000-0000-0000EA370000}"/>
    <cellStyle name="m_08)배관2차_공용2차_MC06집계표_공용1차정산변경(ESC반영_사정)_감사_사택_재산출-1" xfId="6173" xr:uid="{00000000-0005-0000-0000-0000EB370000}"/>
    <cellStyle name="m_08)배관2차_공용2차_MC06집계표_공용1차정산변경(ESC반영_사정111)" xfId="6174" xr:uid="{00000000-0005-0000-0000-0000EC370000}"/>
    <cellStyle name="m_08)배관2차_공용2차_MC06집계표_공용1차정산변경(최종서류_김근필)-1" xfId="6175" xr:uid="{00000000-0005-0000-0000-0000ED370000}"/>
    <cellStyle name="m_08)배관2차_공용2차_MC06집계표_공용1차정산변경(최종서류_소송대비)" xfId="6176" xr:uid="{00000000-0005-0000-0000-0000EE370000}"/>
    <cellStyle name="m_08)배관2차_공용2차_MC06집계표_공용1차정산변경-밸브수정" xfId="6177" xr:uid="{00000000-0005-0000-0000-0000EF370000}"/>
    <cellStyle name="m_08)배관2차_공용2차_MC06집계표_내역" xfId="6178" xr:uid="{00000000-0005-0000-0000-0000F0370000}"/>
    <cellStyle name="m_08)배관2차_공용2차_MC06집계표_내역~~" xfId="6179" xr:uid="{00000000-0005-0000-0000-0000F1370000}"/>
    <cellStyle name="m_08)배관2차_공용2차_Tank 도장설계변경면적(031127)" xfId="6180" xr:uid="{00000000-0005-0000-0000-0000F2370000}"/>
    <cellStyle name="m_08)배관2차_공용2차_Tank 도장설계변경면적(031127)_공용1차정산변경" xfId="6181" xr:uid="{00000000-0005-0000-0000-0000F3370000}"/>
    <cellStyle name="m_08)배관2차_공용2차_Tank 도장설계변경면적(031127)_공용1차정산변경(ESC반영_사정)" xfId="6182" xr:uid="{00000000-0005-0000-0000-0000F4370000}"/>
    <cellStyle name="m_08)배관2차_공용2차_Tank 도장설계변경면적(031127)_공용1차정산변경(ESC반영_사정)_1" xfId="6183" xr:uid="{00000000-0005-0000-0000-0000F5370000}"/>
    <cellStyle name="m_08)배관2차_공용2차_Tank 도장설계변경면적(031127)_공용1차정산변경(ESC반영_사정)_감사_사택_재산출-1" xfId="6184" xr:uid="{00000000-0005-0000-0000-0000F6370000}"/>
    <cellStyle name="m_08)배관2차_공용2차_Tank 도장설계변경면적(031127)_공용1차정산변경(ESC반영_사정111)" xfId="6185" xr:uid="{00000000-0005-0000-0000-0000F7370000}"/>
    <cellStyle name="m_08)배관2차_공용2차_Tank 도장설계변경면적(031127)_공용1차정산변경(최종서류_김근필)-1" xfId="6186" xr:uid="{00000000-0005-0000-0000-0000F8370000}"/>
    <cellStyle name="m_08)배관2차_공용2차_Tank 도장설계변경면적(031127)_공용1차정산변경(최종서류_소송대비)" xfId="6187" xr:uid="{00000000-0005-0000-0000-0000F9370000}"/>
    <cellStyle name="m_08)배관2차_공용2차_Tank 도장설계변경면적(031127)_공용1차정산변경-밸브수정" xfId="6188" xr:uid="{00000000-0005-0000-0000-0000FA370000}"/>
    <cellStyle name="m_08)배관2차_공용2차_Tank 도장설계변경면적(031127)_내역" xfId="6189" xr:uid="{00000000-0005-0000-0000-0000FB370000}"/>
    <cellStyle name="m_08)배관2차_공용2차_Tank 도장설계변경면적(031127)_내역~~" xfId="6190" xr:uid="{00000000-0005-0000-0000-0000FC370000}"/>
    <cellStyle name="m_08)배관2차_공용2차_공용1차도급내역(변경)" xfId="6191" xr:uid="{00000000-0005-0000-0000-0000FD370000}"/>
    <cellStyle name="m_08)배관2차_공용2차_공용1차도급내역(변경)_020910" xfId="6192" xr:uid="{00000000-0005-0000-0000-0000FE370000}"/>
    <cellStyle name="m_08)배관2차_공용2차_공용1차도급내역(변경)_020910_MC06집계표" xfId="6193" xr:uid="{00000000-0005-0000-0000-0000FF370000}"/>
    <cellStyle name="m_08)배관2차_공용2차_공용1차도급내역(변경)_020910_MC06집계표_공용1차정산변경" xfId="6194" xr:uid="{00000000-0005-0000-0000-000000380000}"/>
    <cellStyle name="m_08)배관2차_공용2차_공용1차도급내역(변경)_020910_MC06집계표_공용1차정산변경(ESC반영_사정)" xfId="6195" xr:uid="{00000000-0005-0000-0000-000001380000}"/>
    <cellStyle name="m_08)배관2차_공용2차_공용1차도급내역(변경)_020910_MC06집계표_공용1차정산변경(ESC반영_사정)_1" xfId="6196" xr:uid="{00000000-0005-0000-0000-000002380000}"/>
    <cellStyle name="m_08)배관2차_공용2차_공용1차도급내역(변경)_020910_MC06집계표_공용1차정산변경(ESC반영_사정)_감사_사택_재산출-1" xfId="6197" xr:uid="{00000000-0005-0000-0000-000003380000}"/>
    <cellStyle name="m_08)배관2차_공용2차_공용1차도급내역(변경)_020910_MC06집계표_공용1차정산변경(ESC반영_사정111)" xfId="6198" xr:uid="{00000000-0005-0000-0000-000004380000}"/>
    <cellStyle name="m_08)배관2차_공용2차_공용1차도급내역(변경)_020910_MC06집계표_공용1차정산변경(최종서류_김근필)-1" xfId="6199" xr:uid="{00000000-0005-0000-0000-000005380000}"/>
    <cellStyle name="m_08)배관2차_공용2차_공용1차도급내역(변경)_020910_MC06집계표_공용1차정산변경(최종서류_소송대비)" xfId="6200" xr:uid="{00000000-0005-0000-0000-000006380000}"/>
    <cellStyle name="m_08)배관2차_공용2차_공용1차도급내역(변경)_020910_MC06집계표_공용1차정산변경-밸브수정" xfId="6201" xr:uid="{00000000-0005-0000-0000-000007380000}"/>
    <cellStyle name="m_08)배관2차_공용2차_공용1차도급내역(변경)_020910_MC06집계표_내역" xfId="6202" xr:uid="{00000000-0005-0000-0000-000008380000}"/>
    <cellStyle name="m_08)배관2차_공용2차_공용1차도급내역(변경)_020910_MC06집계표_내역~~" xfId="6203" xr:uid="{00000000-0005-0000-0000-000009380000}"/>
    <cellStyle name="m_08)배관2차_공용2차_공용1차도급내역(변경)_020910_공용1차정산변경" xfId="6204" xr:uid="{00000000-0005-0000-0000-00000A380000}"/>
    <cellStyle name="m_08)배관2차_공용2차_공용1차도급내역(변경)_020910_공용1차정산변경(ESC반영_사정)" xfId="6205" xr:uid="{00000000-0005-0000-0000-00000B380000}"/>
    <cellStyle name="m_08)배관2차_공용2차_공용1차도급내역(변경)_020910_공용1차정산변경(ESC반영_사정)_1" xfId="6206" xr:uid="{00000000-0005-0000-0000-00000C380000}"/>
    <cellStyle name="m_08)배관2차_공용2차_공용1차도급내역(변경)_020910_공용1차정산변경(ESC반영_사정)_감사_사택_재산출-1" xfId="6207" xr:uid="{00000000-0005-0000-0000-00000D380000}"/>
    <cellStyle name="m_08)배관2차_공용2차_공용1차도급내역(변경)_020910_공용1차정산변경(ESC반영_사정111)" xfId="6208" xr:uid="{00000000-0005-0000-0000-00000E380000}"/>
    <cellStyle name="m_08)배관2차_공용2차_공용1차도급내역(변경)_020910_공용1차정산변경(최종서류_김근필)-1" xfId="6209" xr:uid="{00000000-0005-0000-0000-00000F380000}"/>
    <cellStyle name="m_08)배관2차_공용2차_공용1차도급내역(변경)_020910_공용1차정산변경(최종서류_소송대비)" xfId="6210" xr:uid="{00000000-0005-0000-0000-000010380000}"/>
    <cellStyle name="m_08)배관2차_공용2차_공용1차도급내역(변경)_020910_공용1차정산변경-밸브수정" xfId="6211" xr:uid="{00000000-0005-0000-0000-000011380000}"/>
    <cellStyle name="m_08)배관2차_공용2차_공용1차도급내역(변경)_020910_내역" xfId="6212" xr:uid="{00000000-0005-0000-0000-000012380000}"/>
    <cellStyle name="m_08)배관2차_공용2차_공용1차도급내역(변경)_020910_내역~~" xfId="6213" xr:uid="{00000000-0005-0000-0000-000013380000}"/>
    <cellStyle name="m_08)배관2차_공용2차_공용1차도급내역(변경)_MC06집계표" xfId="6214" xr:uid="{00000000-0005-0000-0000-000014380000}"/>
    <cellStyle name="m_08)배관2차_공용2차_공용1차도급내역(변경)_MC06집계표_공용1차정산변경" xfId="6215" xr:uid="{00000000-0005-0000-0000-000015380000}"/>
    <cellStyle name="m_08)배관2차_공용2차_공용1차도급내역(변경)_MC06집계표_공용1차정산변경(ESC반영_사정)" xfId="6216" xr:uid="{00000000-0005-0000-0000-000016380000}"/>
    <cellStyle name="m_08)배관2차_공용2차_공용1차도급내역(변경)_MC06집계표_공용1차정산변경(ESC반영_사정)_1" xfId="6217" xr:uid="{00000000-0005-0000-0000-000017380000}"/>
    <cellStyle name="m_08)배관2차_공용2차_공용1차도급내역(변경)_MC06집계표_공용1차정산변경(ESC반영_사정)_감사_사택_재산출-1" xfId="6218" xr:uid="{00000000-0005-0000-0000-000018380000}"/>
    <cellStyle name="m_08)배관2차_공용2차_공용1차도급내역(변경)_MC06집계표_공용1차정산변경(ESC반영_사정111)" xfId="6219" xr:uid="{00000000-0005-0000-0000-000019380000}"/>
    <cellStyle name="m_08)배관2차_공용2차_공용1차도급내역(변경)_MC06집계표_공용1차정산변경(최종서류_김근필)-1" xfId="6220" xr:uid="{00000000-0005-0000-0000-00001A380000}"/>
    <cellStyle name="m_08)배관2차_공용2차_공용1차도급내역(변경)_MC06집계표_공용1차정산변경(최종서류_소송대비)" xfId="6221" xr:uid="{00000000-0005-0000-0000-00001B380000}"/>
    <cellStyle name="m_08)배관2차_공용2차_공용1차도급내역(변경)_MC06집계표_공용1차정산변경-밸브수정" xfId="6222" xr:uid="{00000000-0005-0000-0000-00001C380000}"/>
    <cellStyle name="m_08)배관2차_공용2차_공용1차도급내역(변경)_MC06집계표_내역" xfId="6223" xr:uid="{00000000-0005-0000-0000-00001D380000}"/>
    <cellStyle name="m_08)배관2차_공용2차_공용1차도급내역(변경)_MC06집계표_내역~~" xfId="6224" xr:uid="{00000000-0005-0000-0000-00001E380000}"/>
    <cellStyle name="m_08)배관2차_공용2차_공용1차도급내역(변경)_공용1차정산변경" xfId="6225" xr:uid="{00000000-0005-0000-0000-00001F380000}"/>
    <cellStyle name="m_08)배관2차_공용2차_공용1차도급내역(변경)_공용1차정산변경(ESC반영_사정)" xfId="6226" xr:uid="{00000000-0005-0000-0000-000020380000}"/>
    <cellStyle name="m_08)배관2차_공용2차_공용1차도급내역(변경)_공용1차정산변경(ESC반영_사정)_1" xfId="6227" xr:uid="{00000000-0005-0000-0000-000021380000}"/>
    <cellStyle name="m_08)배관2차_공용2차_공용1차도급내역(변경)_공용1차정산변경(ESC반영_사정)_감사_사택_재산출-1" xfId="6228" xr:uid="{00000000-0005-0000-0000-000022380000}"/>
    <cellStyle name="m_08)배관2차_공용2차_공용1차도급내역(변경)_공용1차정산변경(ESC반영_사정111)" xfId="6229" xr:uid="{00000000-0005-0000-0000-000023380000}"/>
    <cellStyle name="m_08)배관2차_공용2차_공용1차도급내역(변경)_공용1차정산변경(최종서류_김근필)-1" xfId="6230" xr:uid="{00000000-0005-0000-0000-000024380000}"/>
    <cellStyle name="m_08)배관2차_공용2차_공용1차도급내역(변경)_공용1차정산변경(최종서류_소송대비)" xfId="6231" xr:uid="{00000000-0005-0000-0000-000025380000}"/>
    <cellStyle name="m_08)배관2차_공용2차_공용1차도급내역(변경)_공용1차정산변경-밸브수정" xfId="6232" xr:uid="{00000000-0005-0000-0000-000026380000}"/>
    <cellStyle name="m_08)배관2차_공용2차_공용1차도급내역(변경)_내역" xfId="6233" xr:uid="{00000000-0005-0000-0000-000027380000}"/>
    <cellStyle name="m_08)배관2차_공용2차_공용1차도급내역(변경)_내역~~" xfId="6234" xr:uid="{00000000-0005-0000-0000-000028380000}"/>
    <cellStyle name="m_08)배관2차_공용2차_공용1차정산변경" xfId="6235" xr:uid="{00000000-0005-0000-0000-000029380000}"/>
    <cellStyle name="m_08)배관2차_공용2차_공용1차정산변경(ESC반영_사정)" xfId="6236" xr:uid="{00000000-0005-0000-0000-00002A380000}"/>
    <cellStyle name="m_08)배관2차_공용2차_공용1차정산변경(ESC반영_사정)_1" xfId="6237" xr:uid="{00000000-0005-0000-0000-00002B380000}"/>
    <cellStyle name="m_08)배관2차_공용2차_공용1차정산변경(ESC반영_사정)_감사_사택_재산출-1" xfId="6238" xr:uid="{00000000-0005-0000-0000-00002C380000}"/>
    <cellStyle name="m_08)배관2차_공용2차_공용1차정산변경(ESC반영_사정111)" xfId="6239" xr:uid="{00000000-0005-0000-0000-00002D380000}"/>
    <cellStyle name="m_08)배관2차_공용2차_공용1차정산변경(최종서류_김근필)-1" xfId="6240" xr:uid="{00000000-0005-0000-0000-00002E380000}"/>
    <cellStyle name="m_08)배관2차_공용2차_공용1차정산변경(최종서류_소송대비)" xfId="6241" xr:uid="{00000000-0005-0000-0000-00002F380000}"/>
    <cellStyle name="m_08)배관2차_공용2차_공용1차정산변경-밸브수정" xfId="6242" xr:uid="{00000000-0005-0000-0000-000030380000}"/>
    <cellStyle name="m_08)배관2차_공용2차_내역" xfId="6243" xr:uid="{00000000-0005-0000-0000-000031380000}"/>
    <cellStyle name="m_08)배관2차_공용2차_내역~~" xfId="6244" xr:uid="{00000000-0005-0000-0000-000032380000}"/>
    <cellStyle name="m_08)배관2차_공용2차_도장 설계변경(20031007)_tank" xfId="6245" xr:uid="{00000000-0005-0000-0000-000033380000}"/>
    <cellStyle name="m_08)배관2차_공용2차_도장 설계변경(20031007)_tank_공용1차정산변경" xfId="6246" xr:uid="{00000000-0005-0000-0000-000034380000}"/>
    <cellStyle name="m_08)배관2차_공용2차_도장 설계변경(20031007)_tank_공용1차정산변경(ESC반영_사정)" xfId="6247" xr:uid="{00000000-0005-0000-0000-000035380000}"/>
    <cellStyle name="m_08)배관2차_공용2차_도장 설계변경(20031007)_tank_공용1차정산변경(ESC반영_사정)_1" xfId="6248" xr:uid="{00000000-0005-0000-0000-000036380000}"/>
    <cellStyle name="m_08)배관2차_공용2차_도장 설계변경(20031007)_tank_공용1차정산변경(ESC반영_사정)_감사_사택_재산출-1" xfId="6249" xr:uid="{00000000-0005-0000-0000-000037380000}"/>
    <cellStyle name="m_08)배관2차_공용2차_도장 설계변경(20031007)_tank_공용1차정산변경(ESC반영_사정111)" xfId="6250" xr:uid="{00000000-0005-0000-0000-000038380000}"/>
    <cellStyle name="m_08)배관2차_공용2차_도장 설계변경(20031007)_tank_공용1차정산변경(최종서류_김근필)-1" xfId="6251" xr:uid="{00000000-0005-0000-0000-000039380000}"/>
    <cellStyle name="m_08)배관2차_공용2차_도장 설계변경(20031007)_tank_공용1차정산변경(최종서류_소송대비)" xfId="6252" xr:uid="{00000000-0005-0000-0000-00003A380000}"/>
    <cellStyle name="m_08)배관2차_공용2차_도장 설계변경(20031007)_tank_공용1차정산변경-밸브수정" xfId="6253" xr:uid="{00000000-0005-0000-0000-00003B380000}"/>
    <cellStyle name="m_08)배관2차_공용2차_도장 설계변경(20031007)_tank_내역" xfId="6254" xr:uid="{00000000-0005-0000-0000-00003C380000}"/>
    <cellStyle name="m_08)배관2차_공용2차_도장 설계변경(20031007)_tank_내역~~" xfId="6255" xr:uid="{00000000-0005-0000-0000-00003D380000}"/>
    <cellStyle name="m_08)배관2차_내역" xfId="6256" xr:uid="{00000000-0005-0000-0000-00003E380000}"/>
    <cellStyle name="m_08)배관2차_내역~~" xfId="6257" xr:uid="{00000000-0005-0000-0000-00003F380000}"/>
    <cellStyle name="m_08)배관2차_도장 설계변경(20031007)_tank" xfId="6258" xr:uid="{00000000-0005-0000-0000-000040380000}"/>
    <cellStyle name="m_08)배관2차_도장 설계변경(20031007)_tank_공용1차정산변경" xfId="6259" xr:uid="{00000000-0005-0000-0000-000041380000}"/>
    <cellStyle name="m_08)배관2차_도장 설계변경(20031007)_tank_공용1차정산변경(ESC반영_사정)" xfId="6260" xr:uid="{00000000-0005-0000-0000-000042380000}"/>
    <cellStyle name="m_08)배관2차_도장 설계변경(20031007)_tank_공용1차정산변경(ESC반영_사정)_1" xfId="6261" xr:uid="{00000000-0005-0000-0000-000043380000}"/>
    <cellStyle name="m_08)배관2차_도장 설계변경(20031007)_tank_공용1차정산변경(ESC반영_사정)_감사_사택_재산출-1" xfId="6262" xr:uid="{00000000-0005-0000-0000-000044380000}"/>
    <cellStyle name="m_08)배관2차_도장 설계변경(20031007)_tank_공용1차정산변경(ESC반영_사정111)" xfId="6263" xr:uid="{00000000-0005-0000-0000-000045380000}"/>
    <cellStyle name="m_08)배관2차_도장 설계변경(20031007)_tank_공용1차정산변경(최종서류_김근필)-1" xfId="6264" xr:uid="{00000000-0005-0000-0000-000046380000}"/>
    <cellStyle name="m_08)배관2차_도장 설계변경(20031007)_tank_공용1차정산변경(최종서류_소송대비)" xfId="6265" xr:uid="{00000000-0005-0000-0000-000047380000}"/>
    <cellStyle name="m_08)배관2차_도장 설계변경(20031007)_tank_공용1차정산변경-밸브수정" xfId="6266" xr:uid="{00000000-0005-0000-0000-000048380000}"/>
    <cellStyle name="m_08)배관2차_도장 설계변경(20031007)_tank_내역" xfId="6267" xr:uid="{00000000-0005-0000-0000-000049380000}"/>
    <cellStyle name="m_08)배관2차_도장 설계변경(20031007)_tank_내역~~" xfId="6268" xr:uid="{00000000-0005-0000-0000-00004A380000}"/>
    <cellStyle name="m_08)배관2차_전기실행" xfId="6269" xr:uid="{00000000-0005-0000-0000-00004B380000}"/>
    <cellStyle name="m_08)배관2차_전기실행_MC06집계표" xfId="6270" xr:uid="{00000000-0005-0000-0000-00004C380000}"/>
    <cellStyle name="m_08)배관2차_전기실행_MC06집계표_공용1차정산변경" xfId="6271" xr:uid="{00000000-0005-0000-0000-00004D380000}"/>
    <cellStyle name="m_08)배관2차_전기실행_MC06집계표_공용1차정산변경(ESC반영_사정)" xfId="6272" xr:uid="{00000000-0005-0000-0000-00004E380000}"/>
    <cellStyle name="m_08)배관2차_전기실행_MC06집계표_공용1차정산변경(ESC반영_사정)_1" xfId="6273" xr:uid="{00000000-0005-0000-0000-00004F380000}"/>
    <cellStyle name="m_08)배관2차_전기실행_MC06집계표_공용1차정산변경(ESC반영_사정)_감사_사택_재산출-1" xfId="6274" xr:uid="{00000000-0005-0000-0000-000050380000}"/>
    <cellStyle name="m_08)배관2차_전기실행_MC06집계표_공용1차정산변경(ESC반영_사정111)" xfId="6275" xr:uid="{00000000-0005-0000-0000-000051380000}"/>
    <cellStyle name="m_08)배관2차_전기실행_MC06집계표_공용1차정산변경(최종서류_김근필)-1" xfId="6276" xr:uid="{00000000-0005-0000-0000-000052380000}"/>
    <cellStyle name="m_08)배관2차_전기실행_MC06집계표_공용1차정산변경(최종서류_소송대비)" xfId="6277" xr:uid="{00000000-0005-0000-0000-000053380000}"/>
    <cellStyle name="m_08)배관2차_전기실행_MC06집계표_공용1차정산변경-밸브수정" xfId="6278" xr:uid="{00000000-0005-0000-0000-000054380000}"/>
    <cellStyle name="m_08)배관2차_전기실행_MC06집계표_내역" xfId="6279" xr:uid="{00000000-0005-0000-0000-000055380000}"/>
    <cellStyle name="m_08)배관2차_전기실행_MC06집계표_내역~~" xfId="6280" xr:uid="{00000000-0005-0000-0000-000056380000}"/>
    <cellStyle name="m_08)배관2차_전기실행_Tank 도장설계변경면적(031127)" xfId="6281" xr:uid="{00000000-0005-0000-0000-000057380000}"/>
    <cellStyle name="m_08)배관2차_전기실행_Tank 도장설계변경면적(031127)_공용1차정산변경" xfId="6282" xr:uid="{00000000-0005-0000-0000-000058380000}"/>
    <cellStyle name="m_08)배관2차_전기실행_Tank 도장설계변경면적(031127)_공용1차정산변경(ESC반영_사정)" xfId="6283" xr:uid="{00000000-0005-0000-0000-000059380000}"/>
    <cellStyle name="m_08)배관2차_전기실행_Tank 도장설계변경면적(031127)_공용1차정산변경(ESC반영_사정)_1" xfId="6284" xr:uid="{00000000-0005-0000-0000-00005A380000}"/>
    <cellStyle name="m_08)배관2차_전기실행_Tank 도장설계변경면적(031127)_공용1차정산변경(ESC반영_사정)_감사_사택_재산출-1" xfId="6285" xr:uid="{00000000-0005-0000-0000-00005B380000}"/>
    <cellStyle name="m_08)배관2차_전기실행_Tank 도장설계변경면적(031127)_공용1차정산변경(ESC반영_사정111)" xfId="6286" xr:uid="{00000000-0005-0000-0000-00005C380000}"/>
    <cellStyle name="m_08)배관2차_전기실행_Tank 도장설계변경면적(031127)_공용1차정산변경(최종서류_김근필)-1" xfId="6287" xr:uid="{00000000-0005-0000-0000-00005D380000}"/>
    <cellStyle name="m_08)배관2차_전기실행_Tank 도장설계변경면적(031127)_공용1차정산변경(최종서류_소송대비)" xfId="6288" xr:uid="{00000000-0005-0000-0000-00005E380000}"/>
    <cellStyle name="m_08)배관2차_전기실행_Tank 도장설계변경면적(031127)_공용1차정산변경-밸브수정" xfId="6289" xr:uid="{00000000-0005-0000-0000-00005F380000}"/>
    <cellStyle name="m_08)배관2차_전기실행_Tank 도장설계변경면적(031127)_내역" xfId="6290" xr:uid="{00000000-0005-0000-0000-000060380000}"/>
    <cellStyle name="m_08)배관2차_전기실행_Tank 도장설계변경면적(031127)_내역~~" xfId="6291" xr:uid="{00000000-0005-0000-0000-000061380000}"/>
    <cellStyle name="m_08)배관2차_전기실행_공용1차도급내역(변경)" xfId="6292" xr:uid="{00000000-0005-0000-0000-000062380000}"/>
    <cellStyle name="m_08)배관2차_전기실행_공용1차도급내역(변경)_020910" xfId="6293" xr:uid="{00000000-0005-0000-0000-000063380000}"/>
    <cellStyle name="m_08)배관2차_전기실행_공용1차도급내역(변경)_020910_MC06집계표" xfId="6294" xr:uid="{00000000-0005-0000-0000-000064380000}"/>
    <cellStyle name="m_08)배관2차_전기실행_공용1차도급내역(변경)_020910_MC06집계표_공용1차정산변경" xfId="6295" xr:uid="{00000000-0005-0000-0000-000065380000}"/>
    <cellStyle name="m_08)배관2차_전기실행_공용1차도급내역(변경)_020910_MC06집계표_공용1차정산변경(ESC반영_사정)" xfId="6296" xr:uid="{00000000-0005-0000-0000-000066380000}"/>
    <cellStyle name="m_08)배관2차_전기실행_공용1차도급내역(변경)_020910_MC06집계표_공용1차정산변경(ESC반영_사정)_1" xfId="6297" xr:uid="{00000000-0005-0000-0000-000067380000}"/>
    <cellStyle name="m_08)배관2차_전기실행_공용1차도급내역(변경)_020910_MC06집계표_공용1차정산변경(ESC반영_사정)_감사_사택_재산출-1" xfId="6298" xr:uid="{00000000-0005-0000-0000-000068380000}"/>
    <cellStyle name="m_08)배관2차_전기실행_공용1차도급내역(변경)_020910_MC06집계표_공용1차정산변경(ESC반영_사정111)" xfId="6299" xr:uid="{00000000-0005-0000-0000-000069380000}"/>
    <cellStyle name="m_08)배관2차_전기실행_공용1차도급내역(변경)_020910_MC06집계표_공용1차정산변경(최종서류_김근필)-1" xfId="6300" xr:uid="{00000000-0005-0000-0000-00006A380000}"/>
    <cellStyle name="m_08)배관2차_전기실행_공용1차도급내역(변경)_020910_MC06집계표_공용1차정산변경(최종서류_소송대비)" xfId="6301" xr:uid="{00000000-0005-0000-0000-00006B380000}"/>
    <cellStyle name="m_08)배관2차_전기실행_공용1차도급내역(변경)_020910_MC06집계표_공용1차정산변경-밸브수정" xfId="6302" xr:uid="{00000000-0005-0000-0000-00006C380000}"/>
    <cellStyle name="m_08)배관2차_전기실행_공용1차도급내역(변경)_020910_MC06집계표_내역" xfId="6303" xr:uid="{00000000-0005-0000-0000-00006D380000}"/>
    <cellStyle name="m_08)배관2차_전기실행_공용1차도급내역(변경)_020910_MC06집계표_내역~~" xfId="6304" xr:uid="{00000000-0005-0000-0000-00006E380000}"/>
    <cellStyle name="m_08)배관2차_전기실행_공용1차도급내역(변경)_020910_공용1차정산변경" xfId="6305" xr:uid="{00000000-0005-0000-0000-00006F380000}"/>
    <cellStyle name="m_08)배관2차_전기실행_공용1차도급내역(변경)_020910_공용1차정산변경(ESC반영_사정)" xfId="6306" xr:uid="{00000000-0005-0000-0000-000070380000}"/>
    <cellStyle name="m_08)배관2차_전기실행_공용1차도급내역(변경)_020910_공용1차정산변경(ESC반영_사정)_1" xfId="6307" xr:uid="{00000000-0005-0000-0000-000071380000}"/>
    <cellStyle name="m_08)배관2차_전기실행_공용1차도급내역(변경)_020910_공용1차정산변경(ESC반영_사정)_감사_사택_재산출-1" xfId="6308" xr:uid="{00000000-0005-0000-0000-000072380000}"/>
    <cellStyle name="m_08)배관2차_전기실행_공용1차도급내역(변경)_020910_공용1차정산변경(ESC반영_사정111)" xfId="6309" xr:uid="{00000000-0005-0000-0000-000073380000}"/>
    <cellStyle name="m_08)배관2차_전기실행_공용1차도급내역(변경)_020910_공용1차정산변경(최종서류_김근필)-1" xfId="6310" xr:uid="{00000000-0005-0000-0000-000074380000}"/>
    <cellStyle name="m_08)배관2차_전기실행_공용1차도급내역(변경)_020910_공용1차정산변경(최종서류_소송대비)" xfId="6311" xr:uid="{00000000-0005-0000-0000-000075380000}"/>
    <cellStyle name="m_08)배관2차_전기실행_공용1차도급내역(변경)_020910_공용1차정산변경-밸브수정" xfId="6312" xr:uid="{00000000-0005-0000-0000-000076380000}"/>
    <cellStyle name="m_08)배관2차_전기실행_공용1차도급내역(변경)_020910_내역" xfId="6313" xr:uid="{00000000-0005-0000-0000-000077380000}"/>
    <cellStyle name="m_08)배관2차_전기실행_공용1차도급내역(변경)_020910_내역~~" xfId="6314" xr:uid="{00000000-0005-0000-0000-000078380000}"/>
    <cellStyle name="m_08)배관2차_전기실행_공용1차도급내역(변경)_MC06집계표" xfId="6315" xr:uid="{00000000-0005-0000-0000-000079380000}"/>
    <cellStyle name="m_08)배관2차_전기실행_공용1차도급내역(변경)_MC06집계표_공용1차정산변경" xfId="6316" xr:uid="{00000000-0005-0000-0000-00007A380000}"/>
    <cellStyle name="m_08)배관2차_전기실행_공용1차도급내역(변경)_MC06집계표_공용1차정산변경(ESC반영_사정)" xfId="6317" xr:uid="{00000000-0005-0000-0000-00007B380000}"/>
    <cellStyle name="m_08)배관2차_전기실행_공용1차도급내역(변경)_MC06집계표_공용1차정산변경(ESC반영_사정)_1" xfId="6318" xr:uid="{00000000-0005-0000-0000-00007C380000}"/>
    <cellStyle name="m_08)배관2차_전기실행_공용1차도급내역(변경)_MC06집계표_공용1차정산변경(ESC반영_사정)_감사_사택_재산출-1" xfId="6319" xr:uid="{00000000-0005-0000-0000-00007D380000}"/>
    <cellStyle name="m_08)배관2차_전기실행_공용1차도급내역(변경)_MC06집계표_공용1차정산변경(ESC반영_사정111)" xfId="6320" xr:uid="{00000000-0005-0000-0000-00007E380000}"/>
    <cellStyle name="m_08)배관2차_전기실행_공용1차도급내역(변경)_MC06집계표_공용1차정산변경(최종서류_김근필)-1" xfId="6321" xr:uid="{00000000-0005-0000-0000-00007F380000}"/>
    <cellStyle name="m_08)배관2차_전기실행_공용1차도급내역(변경)_MC06집계표_공용1차정산변경(최종서류_소송대비)" xfId="6322" xr:uid="{00000000-0005-0000-0000-000080380000}"/>
    <cellStyle name="m_08)배관2차_전기실행_공용1차도급내역(변경)_MC06집계표_공용1차정산변경-밸브수정" xfId="6323" xr:uid="{00000000-0005-0000-0000-000081380000}"/>
    <cellStyle name="m_08)배관2차_전기실행_공용1차도급내역(변경)_MC06집계표_내역" xfId="6324" xr:uid="{00000000-0005-0000-0000-000082380000}"/>
    <cellStyle name="m_08)배관2차_전기실행_공용1차도급내역(변경)_MC06집계표_내역~~" xfId="6325" xr:uid="{00000000-0005-0000-0000-000083380000}"/>
    <cellStyle name="m_08)배관2차_전기실행_공용1차도급내역(변경)_공용1차정산변경" xfId="6326" xr:uid="{00000000-0005-0000-0000-000084380000}"/>
    <cellStyle name="m_08)배관2차_전기실행_공용1차도급내역(변경)_공용1차정산변경(ESC반영_사정)" xfId="6327" xr:uid="{00000000-0005-0000-0000-000085380000}"/>
    <cellStyle name="m_08)배관2차_전기실행_공용1차도급내역(변경)_공용1차정산변경(ESC반영_사정)_1" xfId="6328" xr:uid="{00000000-0005-0000-0000-000086380000}"/>
    <cellStyle name="m_08)배관2차_전기실행_공용1차도급내역(변경)_공용1차정산변경(ESC반영_사정)_감사_사택_재산출-1" xfId="6329" xr:uid="{00000000-0005-0000-0000-000087380000}"/>
    <cellStyle name="m_08)배관2차_전기실행_공용1차도급내역(변경)_공용1차정산변경(ESC반영_사정111)" xfId="6330" xr:uid="{00000000-0005-0000-0000-000088380000}"/>
    <cellStyle name="m_08)배관2차_전기실행_공용1차도급내역(변경)_공용1차정산변경(최종서류_김근필)-1" xfId="6331" xr:uid="{00000000-0005-0000-0000-000089380000}"/>
    <cellStyle name="m_08)배관2차_전기실행_공용1차도급내역(변경)_공용1차정산변경(최종서류_소송대비)" xfId="6332" xr:uid="{00000000-0005-0000-0000-00008A380000}"/>
    <cellStyle name="m_08)배관2차_전기실행_공용1차도급내역(변경)_공용1차정산변경-밸브수정" xfId="6333" xr:uid="{00000000-0005-0000-0000-00008B380000}"/>
    <cellStyle name="m_08)배관2차_전기실행_공용1차도급내역(변경)_내역" xfId="6334" xr:uid="{00000000-0005-0000-0000-00008C380000}"/>
    <cellStyle name="m_08)배관2차_전기실행_공용1차도급내역(변경)_내역~~" xfId="6335" xr:uid="{00000000-0005-0000-0000-00008D380000}"/>
    <cellStyle name="m_08)배관2차_전기실행_공용1차정산변경" xfId="6336" xr:uid="{00000000-0005-0000-0000-00008E380000}"/>
    <cellStyle name="m_08)배관2차_전기실행_공용1차정산변경(ESC반영_사정)" xfId="6337" xr:uid="{00000000-0005-0000-0000-00008F380000}"/>
    <cellStyle name="m_08)배관2차_전기실행_공용1차정산변경(ESC반영_사정)_1" xfId="6338" xr:uid="{00000000-0005-0000-0000-000090380000}"/>
    <cellStyle name="m_08)배관2차_전기실행_공용1차정산변경(ESC반영_사정)_감사_사택_재산출-1" xfId="6339" xr:uid="{00000000-0005-0000-0000-000091380000}"/>
    <cellStyle name="m_08)배관2차_전기실행_공용1차정산변경(ESC반영_사정111)" xfId="6340" xr:uid="{00000000-0005-0000-0000-000092380000}"/>
    <cellStyle name="m_08)배관2차_전기실행_공용1차정산변경(최종서류_김근필)-1" xfId="6341" xr:uid="{00000000-0005-0000-0000-000093380000}"/>
    <cellStyle name="m_08)배관2차_전기실행_공용1차정산변경(최종서류_소송대비)" xfId="6342" xr:uid="{00000000-0005-0000-0000-000094380000}"/>
    <cellStyle name="m_08)배관2차_전기실행_공용1차정산변경-밸브수정" xfId="6343" xr:uid="{00000000-0005-0000-0000-000095380000}"/>
    <cellStyle name="m_08)배관2차_전기실행_내역" xfId="6344" xr:uid="{00000000-0005-0000-0000-000096380000}"/>
    <cellStyle name="m_08)배관2차_전기실행_내역~~" xfId="6345" xr:uid="{00000000-0005-0000-0000-000097380000}"/>
    <cellStyle name="m_08)배관2차_전기실행_도장 설계변경(20031007)_tank" xfId="6346" xr:uid="{00000000-0005-0000-0000-000098380000}"/>
    <cellStyle name="m_08)배관2차_전기실행_도장 설계변경(20031007)_tank_공용1차정산변경" xfId="6347" xr:uid="{00000000-0005-0000-0000-000099380000}"/>
    <cellStyle name="m_08)배관2차_전기실행_도장 설계변경(20031007)_tank_공용1차정산변경(ESC반영_사정)" xfId="6348" xr:uid="{00000000-0005-0000-0000-00009A380000}"/>
    <cellStyle name="m_08)배관2차_전기실행_도장 설계변경(20031007)_tank_공용1차정산변경(ESC반영_사정)_1" xfId="6349" xr:uid="{00000000-0005-0000-0000-00009B380000}"/>
    <cellStyle name="m_08)배관2차_전기실행_도장 설계변경(20031007)_tank_공용1차정산변경(ESC반영_사정)_감사_사택_재산출-1" xfId="6350" xr:uid="{00000000-0005-0000-0000-00009C380000}"/>
    <cellStyle name="m_08)배관2차_전기실행_도장 설계변경(20031007)_tank_공용1차정산변경(ESC반영_사정111)" xfId="6351" xr:uid="{00000000-0005-0000-0000-00009D380000}"/>
    <cellStyle name="m_08)배관2차_전기실행_도장 설계변경(20031007)_tank_공용1차정산변경(최종서류_김근필)-1" xfId="6352" xr:uid="{00000000-0005-0000-0000-00009E380000}"/>
    <cellStyle name="m_08)배관2차_전기실행_도장 설계변경(20031007)_tank_공용1차정산변경(최종서류_소송대비)" xfId="6353" xr:uid="{00000000-0005-0000-0000-00009F380000}"/>
    <cellStyle name="m_08)배관2차_전기실행_도장 설계변경(20031007)_tank_공용1차정산변경-밸브수정" xfId="6354" xr:uid="{00000000-0005-0000-0000-0000A0380000}"/>
    <cellStyle name="m_08)배관2차_전기실행_도장 설계변경(20031007)_tank_내역" xfId="6355" xr:uid="{00000000-0005-0000-0000-0000A1380000}"/>
    <cellStyle name="m_08)배관2차_전기실행_도장 설계변경(20031007)_tank_내역~~" xfId="6356" xr:uid="{00000000-0005-0000-0000-0000A2380000}"/>
    <cellStyle name="m_09)보온공사" xfId="6357" xr:uid="{00000000-0005-0000-0000-0000A3380000}"/>
    <cellStyle name="m_09)보온공사_MC06집계표" xfId="6358" xr:uid="{00000000-0005-0000-0000-0000A4380000}"/>
    <cellStyle name="m_09)보온공사_MC06집계표_공용1차정산변경" xfId="6359" xr:uid="{00000000-0005-0000-0000-0000A5380000}"/>
    <cellStyle name="m_09)보온공사_MC06집계표_공용1차정산변경(ESC반영_사정)" xfId="6360" xr:uid="{00000000-0005-0000-0000-0000A6380000}"/>
    <cellStyle name="m_09)보온공사_MC06집계표_공용1차정산변경(ESC반영_사정)_1" xfId="6361" xr:uid="{00000000-0005-0000-0000-0000A7380000}"/>
    <cellStyle name="m_09)보온공사_MC06집계표_공용1차정산변경(ESC반영_사정)_감사_사택_재산출-1" xfId="6362" xr:uid="{00000000-0005-0000-0000-0000A8380000}"/>
    <cellStyle name="m_09)보온공사_MC06집계표_공용1차정산변경(ESC반영_사정111)" xfId="6363" xr:uid="{00000000-0005-0000-0000-0000A9380000}"/>
    <cellStyle name="m_09)보온공사_MC06집계표_공용1차정산변경(최종서류_김근필)-1" xfId="6364" xr:uid="{00000000-0005-0000-0000-0000AA380000}"/>
    <cellStyle name="m_09)보온공사_MC06집계표_공용1차정산변경(최종서류_소송대비)" xfId="6365" xr:uid="{00000000-0005-0000-0000-0000AB380000}"/>
    <cellStyle name="m_09)보온공사_MC06집계표_공용1차정산변경-밸브수정" xfId="6366" xr:uid="{00000000-0005-0000-0000-0000AC380000}"/>
    <cellStyle name="m_09)보온공사_MC06집계표_내역" xfId="6367" xr:uid="{00000000-0005-0000-0000-0000AD380000}"/>
    <cellStyle name="m_09)보온공사_MC06집계표_내역~~" xfId="6368" xr:uid="{00000000-0005-0000-0000-0000AE380000}"/>
    <cellStyle name="m_09)보온공사_Tank 도장설계변경면적(031127)" xfId="6369" xr:uid="{00000000-0005-0000-0000-0000AF380000}"/>
    <cellStyle name="m_09)보온공사_Tank 도장설계변경면적(031127)_공용1차정산변경" xfId="6370" xr:uid="{00000000-0005-0000-0000-0000B0380000}"/>
    <cellStyle name="m_09)보온공사_Tank 도장설계변경면적(031127)_공용1차정산변경(ESC반영_사정)" xfId="6371" xr:uid="{00000000-0005-0000-0000-0000B1380000}"/>
    <cellStyle name="m_09)보온공사_Tank 도장설계변경면적(031127)_공용1차정산변경(ESC반영_사정)_1" xfId="6372" xr:uid="{00000000-0005-0000-0000-0000B2380000}"/>
    <cellStyle name="m_09)보온공사_Tank 도장설계변경면적(031127)_공용1차정산변경(ESC반영_사정)_감사_사택_재산출-1" xfId="6373" xr:uid="{00000000-0005-0000-0000-0000B3380000}"/>
    <cellStyle name="m_09)보온공사_Tank 도장설계변경면적(031127)_공용1차정산변경(ESC반영_사정111)" xfId="6374" xr:uid="{00000000-0005-0000-0000-0000B4380000}"/>
    <cellStyle name="m_09)보온공사_Tank 도장설계변경면적(031127)_공용1차정산변경(최종서류_김근필)-1" xfId="6375" xr:uid="{00000000-0005-0000-0000-0000B5380000}"/>
    <cellStyle name="m_09)보온공사_Tank 도장설계변경면적(031127)_공용1차정산변경(최종서류_소송대비)" xfId="6376" xr:uid="{00000000-0005-0000-0000-0000B6380000}"/>
    <cellStyle name="m_09)보온공사_Tank 도장설계변경면적(031127)_공용1차정산변경-밸브수정" xfId="6377" xr:uid="{00000000-0005-0000-0000-0000B7380000}"/>
    <cellStyle name="m_09)보온공사_Tank 도장설계변경면적(031127)_내역" xfId="6378" xr:uid="{00000000-0005-0000-0000-0000B8380000}"/>
    <cellStyle name="m_09)보온공사_Tank 도장설계변경면적(031127)_내역~~" xfId="6379" xr:uid="{00000000-0005-0000-0000-0000B9380000}"/>
    <cellStyle name="m_09)보온공사_공용1차도급내역(변경)" xfId="6380" xr:uid="{00000000-0005-0000-0000-0000BA380000}"/>
    <cellStyle name="m_09)보온공사_공용1차도급내역(변경)_020910" xfId="6381" xr:uid="{00000000-0005-0000-0000-0000BB380000}"/>
    <cellStyle name="m_09)보온공사_공용1차도급내역(변경)_020910_MC06집계표" xfId="6382" xr:uid="{00000000-0005-0000-0000-0000BC380000}"/>
    <cellStyle name="m_09)보온공사_공용1차도급내역(변경)_020910_MC06집계표_공용1차정산변경" xfId="6383" xr:uid="{00000000-0005-0000-0000-0000BD380000}"/>
    <cellStyle name="m_09)보온공사_공용1차도급내역(변경)_020910_MC06집계표_공용1차정산변경(ESC반영_사정)" xfId="6384" xr:uid="{00000000-0005-0000-0000-0000BE380000}"/>
    <cellStyle name="m_09)보온공사_공용1차도급내역(변경)_020910_MC06집계표_공용1차정산변경(ESC반영_사정)_1" xfId="6385" xr:uid="{00000000-0005-0000-0000-0000BF380000}"/>
    <cellStyle name="m_09)보온공사_공용1차도급내역(변경)_020910_MC06집계표_공용1차정산변경(ESC반영_사정)_감사_사택_재산출-1" xfId="6386" xr:uid="{00000000-0005-0000-0000-0000C0380000}"/>
    <cellStyle name="m_09)보온공사_공용1차도급내역(변경)_020910_MC06집계표_공용1차정산변경(ESC반영_사정111)" xfId="6387" xr:uid="{00000000-0005-0000-0000-0000C1380000}"/>
    <cellStyle name="m_09)보온공사_공용1차도급내역(변경)_020910_MC06집계표_공용1차정산변경(최종서류_김근필)-1" xfId="6388" xr:uid="{00000000-0005-0000-0000-0000C2380000}"/>
    <cellStyle name="m_09)보온공사_공용1차도급내역(변경)_020910_MC06집계표_공용1차정산변경(최종서류_소송대비)" xfId="6389" xr:uid="{00000000-0005-0000-0000-0000C3380000}"/>
    <cellStyle name="m_09)보온공사_공용1차도급내역(변경)_020910_MC06집계표_공용1차정산변경-밸브수정" xfId="6390" xr:uid="{00000000-0005-0000-0000-0000C4380000}"/>
    <cellStyle name="m_09)보온공사_공용1차도급내역(변경)_020910_MC06집계표_내역" xfId="6391" xr:uid="{00000000-0005-0000-0000-0000C5380000}"/>
    <cellStyle name="m_09)보온공사_공용1차도급내역(변경)_020910_MC06집계표_내역~~" xfId="6392" xr:uid="{00000000-0005-0000-0000-0000C6380000}"/>
    <cellStyle name="m_09)보온공사_공용1차도급내역(변경)_020910_공용1차정산변경" xfId="6393" xr:uid="{00000000-0005-0000-0000-0000C7380000}"/>
    <cellStyle name="m_09)보온공사_공용1차도급내역(변경)_020910_공용1차정산변경(ESC반영_사정)" xfId="6394" xr:uid="{00000000-0005-0000-0000-0000C8380000}"/>
    <cellStyle name="m_09)보온공사_공용1차도급내역(변경)_020910_공용1차정산변경(ESC반영_사정)_1" xfId="6395" xr:uid="{00000000-0005-0000-0000-0000C9380000}"/>
    <cellStyle name="m_09)보온공사_공용1차도급내역(변경)_020910_공용1차정산변경(ESC반영_사정)_감사_사택_재산출-1" xfId="6396" xr:uid="{00000000-0005-0000-0000-0000CA380000}"/>
    <cellStyle name="m_09)보온공사_공용1차도급내역(변경)_020910_공용1차정산변경(ESC반영_사정111)" xfId="6397" xr:uid="{00000000-0005-0000-0000-0000CB380000}"/>
    <cellStyle name="m_09)보온공사_공용1차도급내역(변경)_020910_공용1차정산변경(최종서류_김근필)-1" xfId="6398" xr:uid="{00000000-0005-0000-0000-0000CC380000}"/>
    <cellStyle name="m_09)보온공사_공용1차도급내역(변경)_020910_공용1차정산변경(최종서류_소송대비)" xfId="6399" xr:uid="{00000000-0005-0000-0000-0000CD380000}"/>
    <cellStyle name="m_09)보온공사_공용1차도급내역(변경)_020910_공용1차정산변경-밸브수정" xfId="6400" xr:uid="{00000000-0005-0000-0000-0000CE380000}"/>
    <cellStyle name="m_09)보온공사_공용1차도급내역(변경)_020910_내역" xfId="6401" xr:uid="{00000000-0005-0000-0000-0000CF380000}"/>
    <cellStyle name="m_09)보온공사_공용1차도급내역(변경)_020910_내역~~" xfId="6402" xr:uid="{00000000-0005-0000-0000-0000D0380000}"/>
    <cellStyle name="m_09)보온공사_공용1차도급내역(변경)_MC06집계표" xfId="6403" xr:uid="{00000000-0005-0000-0000-0000D1380000}"/>
    <cellStyle name="m_09)보온공사_공용1차도급내역(변경)_MC06집계표_공용1차정산변경" xfId="6404" xr:uid="{00000000-0005-0000-0000-0000D2380000}"/>
    <cellStyle name="m_09)보온공사_공용1차도급내역(변경)_MC06집계표_공용1차정산변경(ESC반영_사정)" xfId="6405" xr:uid="{00000000-0005-0000-0000-0000D3380000}"/>
    <cellStyle name="m_09)보온공사_공용1차도급내역(변경)_MC06집계표_공용1차정산변경(ESC반영_사정)_1" xfId="6406" xr:uid="{00000000-0005-0000-0000-0000D4380000}"/>
    <cellStyle name="m_09)보온공사_공용1차도급내역(변경)_MC06집계표_공용1차정산변경(ESC반영_사정)_감사_사택_재산출-1" xfId="6407" xr:uid="{00000000-0005-0000-0000-0000D5380000}"/>
    <cellStyle name="m_09)보온공사_공용1차도급내역(변경)_MC06집계표_공용1차정산변경(ESC반영_사정111)" xfId="6408" xr:uid="{00000000-0005-0000-0000-0000D6380000}"/>
    <cellStyle name="m_09)보온공사_공용1차도급내역(변경)_MC06집계표_공용1차정산변경(최종서류_김근필)-1" xfId="6409" xr:uid="{00000000-0005-0000-0000-0000D7380000}"/>
    <cellStyle name="m_09)보온공사_공용1차도급내역(변경)_MC06집계표_공용1차정산변경(최종서류_소송대비)" xfId="6410" xr:uid="{00000000-0005-0000-0000-0000D8380000}"/>
    <cellStyle name="m_09)보온공사_공용1차도급내역(변경)_MC06집계표_공용1차정산변경-밸브수정" xfId="6411" xr:uid="{00000000-0005-0000-0000-0000D9380000}"/>
    <cellStyle name="m_09)보온공사_공용1차도급내역(변경)_MC06집계표_내역" xfId="6412" xr:uid="{00000000-0005-0000-0000-0000DA380000}"/>
    <cellStyle name="m_09)보온공사_공용1차도급내역(변경)_MC06집계표_내역~~" xfId="6413" xr:uid="{00000000-0005-0000-0000-0000DB380000}"/>
    <cellStyle name="m_09)보온공사_공용1차도급내역(변경)_공용1차정산변경" xfId="6414" xr:uid="{00000000-0005-0000-0000-0000DC380000}"/>
    <cellStyle name="m_09)보온공사_공용1차도급내역(변경)_공용1차정산변경(ESC반영_사정)" xfId="6415" xr:uid="{00000000-0005-0000-0000-0000DD380000}"/>
    <cellStyle name="m_09)보온공사_공용1차도급내역(변경)_공용1차정산변경(ESC반영_사정)_1" xfId="6416" xr:uid="{00000000-0005-0000-0000-0000DE380000}"/>
    <cellStyle name="m_09)보온공사_공용1차도급내역(변경)_공용1차정산변경(ESC반영_사정)_감사_사택_재산출-1" xfId="6417" xr:uid="{00000000-0005-0000-0000-0000DF380000}"/>
    <cellStyle name="m_09)보온공사_공용1차도급내역(변경)_공용1차정산변경(ESC반영_사정111)" xfId="6418" xr:uid="{00000000-0005-0000-0000-0000E0380000}"/>
    <cellStyle name="m_09)보온공사_공용1차도급내역(변경)_공용1차정산변경(최종서류_김근필)-1" xfId="6419" xr:uid="{00000000-0005-0000-0000-0000E1380000}"/>
    <cellStyle name="m_09)보온공사_공용1차도급내역(변경)_공용1차정산변경(최종서류_소송대비)" xfId="6420" xr:uid="{00000000-0005-0000-0000-0000E2380000}"/>
    <cellStyle name="m_09)보온공사_공용1차도급내역(변경)_공용1차정산변경-밸브수정" xfId="6421" xr:uid="{00000000-0005-0000-0000-0000E3380000}"/>
    <cellStyle name="m_09)보온공사_공용1차도급내역(변경)_내역" xfId="6422" xr:uid="{00000000-0005-0000-0000-0000E4380000}"/>
    <cellStyle name="m_09)보온공사_공용1차도급내역(변경)_내역~~" xfId="6423" xr:uid="{00000000-0005-0000-0000-0000E5380000}"/>
    <cellStyle name="m_09)보온공사_공용1차정산변경" xfId="6424" xr:uid="{00000000-0005-0000-0000-0000E6380000}"/>
    <cellStyle name="m_09)보온공사_공용1차정산변경(ESC반영_사정)" xfId="6425" xr:uid="{00000000-0005-0000-0000-0000E7380000}"/>
    <cellStyle name="m_09)보온공사_공용1차정산변경(ESC반영_사정)_1" xfId="6426" xr:uid="{00000000-0005-0000-0000-0000E8380000}"/>
    <cellStyle name="m_09)보온공사_공용1차정산변경(ESC반영_사정)_감사_사택_재산출-1" xfId="6427" xr:uid="{00000000-0005-0000-0000-0000E9380000}"/>
    <cellStyle name="m_09)보온공사_공용1차정산변경(ESC반영_사정111)" xfId="6428" xr:uid="{00000000-0005-0000-0000-0000EA380000}"/>
    <cellStyle name="m_09)보온공사_공용1차정산변경(최종서류_김근필)-1" xfId="6429" xr:uid="{00000000-0005-0000-0000-0000EB380000}"/>
    <cellStyle name="m_09)보온공사_공용1차정산변경(최종서류_소송대비)" xfId="6430" xr:uid="{00000000-0005-0000-0000-0000EC380000}"/>
    <cellStyle name="m_09)보온공사_공용1차정산변경-밸브수정" xfId="6431" xr:uid="{00000000-0005-0000-0000-0000ED380000}"/>
    <cellStyle name="m_09)보온공사_공용2차" xfId="6432" xr:uid="{00000000-0005-0000-0000-0000EE380000}"/>
    <cellStyle name="m_09)보온공사_공용2차_MC06집계표" xfId="6433" xr:uid="{00000000-0005-0000-0000-0000EF380000}"/>
    <cellStyle name="m_09)보온공사_공용2차_MC06집계표_공용1차정산변경" xfId="6434" xr:uid="{00000000-0005-0000-0000-0000F0380000}"/>
    <cellStyle name="m_09)보온공사_공용2차_MC06집계표_공용1차정산변경(ESC반영_사정)" xfId="6435" xr:uid="{00000000-0005-0000-0000-0000F1380000}"/>
    <cellStyle name="m_09)보온공사_공용2차_MC06집계표_공용1차정산변경(ESC반영_사정)_1" xfId="6436" xr:uid="{00000000-0005-0000-0000-0000F2380000}"/>
    <cellStyle name="m_09)보온공사_공용2차_MC06집계표_공용1차정산변경(ESC반영_사정)_감사_사택_재산출-1" xfId="6437" xr:uid="{00000000-0005-0000-0000-0000F3380000}"/>
    <cellStyle name="m_09)보온공사_공용2차_MC06집계표_공용1차정산변경(ESC반영_사정111)" xfId="6438" xr:uid="{00000000-0005-0000-0000-0000F4380000}"/>
    <cellStyle name="m_09)보온공사_공용2차_MC06집계표_공용1차정산변경(최종서류_김근필)-1" xfId="6439" xr:uid="{00000000-0005-0000-0000-0000F5380000}"/>
    <cellStyle name="m_09)보온공사_공용2차_MC06집계표_공용1차정산변경(최종서류_소송대비)" xfId="6440" xr:uid="{00000000-0005-0000-0000-0000F6380000}"/>
    <cellStyle name="m_09)보온공사_공용2차_MC06집계표_공용1차정산변경-밸브수정" xfId="6441" xr:uid="{00000000-0005-0000-0000-0000F7380000}"/>
    <cellStyle name="m_09)보온공사_공용2차_MC06집계표_내역" xfId="6442" xr:uid="{00000000-0005-0000-0000-0000F8380000}"/>
    <cellStyle name="m_09)보온공사_공용2차_MC06집계표_내역~~" xfId="6443" xr:uid="{00000000-0005-0000-0000-0000F9380000}"/>
    <cellStyle name="m_09)보온공사_공용2차_Tank 도장설계변경면적(031127)" xfId="6444" xr:uid="{00000000-0005-0000-0000-0000FA380000}"/>
    <cellStyle name="m_09)보온공사_공용2차_Tank 도장설계변경면적(031127)_공용1차정산변경" xfId="6445" xr:uid="{00000000-0005-0000-0000-0000FB380000}"/>
    <cellStyle name="m_09)보온공사_공용2차_Tank 도장설계변경면적(031127)_공용1차정산변경(ESC반영_사정)" xfId="6446" xr:uid="{00000000-0005-0000-0000-0000FC380000}"/>
    <cellStyle name="m_09)보온공사_공용2차_Tank 도장설계변경면적(031127)_공용1차정산변경(ESC반영_사정)_1" xfId="6447" xr:uid="{00000000-0005-0000-0000-0000FD380000}"/>
    <cellStyle name="m_09)보온공사_공용2차_Tank 도장설계변경면적(031127)_공용1차정산변경(ESC반영_사정)_감사_사택_재산출-1" xfId="6448" xr:uid="{00000000-0005-0000-0000-0000FE380000}"/>
    <cellStyle name="m_09)보온공사_공용2차_Tank 도장설계변경면적(031127)_공용1차정산변경(ESC반영_사정111)" xfId="6449" xr:uid="{00000000-0005-0000-0000-0000FF380000}"/>
    <cellStyle name="m_09)보온공사_공용2차_Tank 도장설계변경면적(031127)_공용1차정산변경(최종서류_김근필)-1" xfId="6450" xr:uid="{00000000-0005-0000-0000-000000390000}"/>
    <cellStyle name="m_09)보온공사_공용2차_Tank 도장설계변경면적(031127)_공용1차정산변경(최종서류_소송대비)" xfId="6451" xr:uid="{00000000-0005-0000-0000-000001390000}"/>
    <cellStyle name="m_09)보온공사_공용2차_Tank 도장설계변경면적(031127)_공용1차정산변경-밸브수정" xfId="6452" xr:uid="{00000000-0005-0000-0000-000002390000}"/>
    <cellStyle name="m_09)보온공사_공용2차_Tank 도장설계변경면적(031127)_내역" xfId="6453" xr:uid="{00000000-0005-0000-0000-000003390000}"/>
    <cellStyle name="m_09)보온공사_공용2차_Tank 도장설계변경면적(031127)_내역~~" xfId="6454" xr:uid="{00000000-0005-0000-0000-000004390000}"/>
    <cellStyle name="m_09)보온공사_공용2차_공용1차도급내역(변경)" xfId="6455" xr:uid="{00000000-0005-0000-0000-000005390000}"/>
    <cellStyle name="m_09)보온공사_공용2차_공용1차도급내역(변경)_020910" xfId="6456" xr:uid="{00000000-0005-0000-0000-000006390000}"/>
    <cellStyle name="m_09)보온공사_공용2차_공용1차도급내역(변경)_020910_MC06집계표" xfId="6457" xr:uid="{00000000-0005-0000-0000-000007390000}"/>
    <cellStyle name="m_09)보온공사_공용2차_공용1차도급내역(변경)_020910_MC06집계표_공용1차정산변경" xfId="6458" xr:uid="{00000000-0005-0000-0000-000008390000}"/>
    <cellStyle name="m_09)보온공사_공용2차_공용1차도급내역(변경)_020910_MC06집계표_공용1차정산변경(ESC반영_사정)" xfId="6459" xr:uid="{00000000-0005-0000-0000-000009390000}"/>
    <cellStyle name="m_09)보온공사_공용2차_공용1차도급내역(변경)_020910_MC06집계표_공용1차정산변경(ESC반영_사정)_1" xfId="6460" xr:uid="{00000000-0005-0000-0000-00000A390000}"/>
    <cellStyle name="m_09)보온공사_공용2차_공용1차도급내역(변경)_020910_MC06집계표_공용1차정산변경(ESC반영_사정)_감사_사택_재산출-1" xfId="6461" xr:uid="{00000000-0005-0000-0000-00000B390000}"/>
    <cellStyle name="m_09)보온공사_공용2차_공용1차도급내역(변경)_020910_MC06집계표_공용1차정산변경(ESC반영_사정111)" xfId="6462" xr:uid="{00000000-0005-0000-0000-00000C390000}"/>
    <cellStyle name="m_09)보온공사_공용2차_공용1차도급내역(변경)_020910_MC06집계표_공용1차정산변경(최종서류_김근필)-1" xfId="6463" xr:uid="{00000000-0005-0000-0000-00000D390000}"/>
    <cellStyle name="m_09)보온공사_공용2차_공용1차도급내역(변경)_020910_MC06집계표_공용1차정산변경(최종서류_소송대비)" xfId="6464" xr:uid="{00000000-0005-0000-0000-00000E390000}"/>
    <cellStyle name="m_09)보온공사_공용2차_공용1차도급내역(변경)_020910_MC06집계표_공용1차정산변경-밸브수정" xfId="6465" xr:uid="{00000000-0005-0000-0000-00000F390000}"/>
    <cellStyle name="m_09)보온공사_공용2차_공용1차도급내역(변경)_020910_MC06집계표_내역" xfId="6466" xr:uid="{00000000-0005-0000-0000-000010390000}"/>
    <cellStyle name="m_09)보온공사_공용2차_공용1차도급내역(변경)_020910_MC06집계표_내역~~" xfId="6467" xr:uid="{00000000-0005-0000-0000-000011390000}"/>
    <cellStyle name="m_09)보온공사_공용2차_공용1차도급내역(변경)_020910_공용1차정산변경" xfId="6468" xr:uid="{00000000-0005-0000-0000-000012390000}"/>
    <cellStyle name="m_09)보온공사_공용2차_공용1차도급내역(변경)_020910_공용1차정산변경(ESC반영_사정)" xfId="6469" xr:uid="{00000000-0005-0000-0000-000013390000}"/>
    <cellStyle name="m_09)보온공사_공용2차_공용1차도급내역(변경)_020910_공용1차정산변경(ESC반영_사정)_1" xfId="6470" xr:uid="{00000000-0005-0000-0000-000014390000}"/>
    <cellStyle name="m_09)보온공사_공용2차_공용1차도급내역(변경)_020910_공용1차정산변경(ESC반영_사정)_감사_사택_재산출-1" xfId="6471" xr:uid="{00000000-0005-0000-0000-000015390000}"/>
    <cellStyle name="m_09)보온공사_공용2차_공용1차도급내역(변경)_020910_공용1차정산변경(ESC반영_사정111)" xfId="6472" xr:uid="{00000000-0005-0000-0000-000016390000}"/>
    <cellStyle name="m_09)보온공사_공용2차_공용1차도급내역(변경)_020910_공용1차정산변경(최종서류_김근필)-1" xfId="6473" xr:uid="{00000000-0005-0000-0000-000017390000}"/>
    <cellStyle name="m_09)보온공사_공용2차_공용1차도급내역(변경)_020910_공용1차정산변경(최종서류_소송대비)" xfId="6474" xr:uid="{00000000-0005-0000-0000-000018390000}"/>
    <cellStyle name="m_09)보온공사_공용2차_공용1차도급내역(변경)_020910_공용1차정산변경-밸브수정" xfId="6475" xr:uid="{00000000-0005-0000-0000-000019390000}"/>
    <cellStyle name="m_09)보온공사_공용2차_공용1차도급내역(변경)_020910_내역" xfId="6476" xr:uid="{00000000-0005-0000-0000-00001A390000}"/>
    <cellStyle name="m_09)보온공사_공용2차_공용1차도급내역(변경)_020910_내역~~" xfId="6477" xr:uid="{00000000-0005-0000-0000-00001B390000}"/>
    <cellStyle name="m_09)보온공사_공용2차_공용1차도급내역(변경)_MC06집계표" xfId="6478" xr:uid="{00000000-0005-0000-0000-00001C390000}"/>
    <cellStyle name="m_09)보온공사_공용2차_공용1차도급내역(변경)_MC06집계표_공용1차정산변경" xfId="6479" xr:uid="{00000000-0005-0000-0000-00001D390000}"/>
    <cellStyle name="m_09)보온공사_공용2차_공용1차도급내역(변경)_MC06집계표_공용1차정산변경(ESC반영_사정)" xfId="6480" xr:uid="{00000000-0005-0000-0000-00001E390000}"/>
    <cellStyle name="m_09)보온공사_공용2차_공용1차도급내역(변경)_MC06집계표_공용1차정산변경(ESC반영_사정)_1" xfId="6481" xr:uid="{00000000-0005-0000-0000-00001F390000}"/>
    <cellStyle name="m_09)보온공사_공용2차_공용1차도급내역(변경)_MC06집계표_공용1차정산변경(ESC반영_사정)_감사_사택_재산출-1" xfId="6482" xr:uid="{00000000-0005-0000-0000-000020390000}"/>
    <cellStyle name="m_09)보온공사_공용2차_공용1차도급내역(변경)_MC06집계표_공용1차정산변경(ESC반영_사정111)" xfId="6483" xr:uid="{00000000-0005-0000-0000-000021390000}"/>
    <cellStyle name="m_09)보온공사_공용2차_공용1차도급내역(변경)_MC06집계표_공용1차정산변경(최종서류_김근필)-1" xfId="6484" xr:uid="{00000000-0005-0000-0000-000022390000}"/>
    <cellStyle name="m_09)보온공사_공용2차_공용1차도급내역(변경)_MC06집계표_공용1차정산변경(최종서류_소송대비)" xfId="6485" xr:uid="{00000000-0005-0000-0000-000023390000}"/>
    <cellStyle name="m_09)보온공사_공용2차_공용1차도급내역(변경)_MC06집계표_공용1차정산변경-밸브수정" xfId="6486" xr:uid="{00000000-0005-0000-0000-000024390000}"/>
    <cellStyle name="m_09)보온공사_공용2차_공용1차도급내역(변경)_MC06집계표_내역" xfId="6487" xr:uid="{00000000-0005-0000-0000-000025390000}"/>
    <cellStyle name="m_09)보온공사_공용2차_공용1차도급내역(변경)_MC06집계표_내역~~" xfId="6488" xr:uid="{00000000-0005-0000-0000-000026390000}"/>
    <cellStyle name="m_09)보온공사_공용2차_공용1차도급내역(변경)_공용1차정산변경" xfId="6489" xr:uid="{00000000-0005-0000-0000-000027390000}"/>
    <cellStyle name="m_09)보온공사_공용2차_공용1차도급내역(변경)_공용1차정산변경(ESC반영_사정)" xfId="6490" xr:uid="{00000000-0005-0000-0000-000028390000}"/>
    <cellStyle name="m_09)보온공사_공용2차_공용1차도급내역(변경)_공용1차정산변경(ESC반영_사정)_1" xfId="6491" xr:uid="{00000000-0005-0000-0000-000029390000}"/>
    <cellStyle name="m_09)보온공사_공용2차_공용1차도급내역(변경)_공용1차정산변경(ESC반영_사정)_감사_사택_재산출-1" xfId="6492" xr:uid="{00000000-0005-0000-0000-00002A390000}"/>
    <cellStyle name="m_09)보온공사_공용2차_공용1차도급내역(변경)_공용1차정산변경(ESC반영_사정111)" xfId="6493" xr:uid="{00000000-0005-0000-0000-00002B390000}"/>
    <cellStyle name="m_09)보온공사_공용2차_공용1차도급내역(변경)_공용1차정산변경(최종서류_김근필)-1" xfId="6494" xr:uid="{00000000-0005-0000-0000-00002C390000}"/>
    <cellStyle name="m_09)보온공사_공용2차_공용1차도급내역(변경)_공용1차정산변경(최종서류_소송대비)" xfId="6495" xr:uid="{00000000-0005-0000-0000-00002D390000}"/>
    <cellStyle name="m_09)보온공사_공용2차_공용1차도급내역(변경)_공용1차정산변경-밸브수정" xfId="6496" xr:uid="{00000000-0005-0000-0000-00002E390000}"/>
    <cellStyle name="m_09)보온공사_공용2차_공용1차도급내역(변경)_내역" xfId="6497" xr:uid="{00000000-0005-0000-0000-00002F390000}"/>
    <cellStyle name="m_09)보온공사_공용2차_공용1차도급내역(변경)_내역~~" xfId="6498" xr:uid="{00000000-0005-0000-0000-000030390000}"/>
    <cellStyle name="m_09)보온공사_공용2차_공용1차정산변경" xfId="6499" xr:uid="{00000000-0005-0000-0000-000031390000}"/>
    <cellStyle name="m_09)보온공사_공용2차_공용1차정산변경(ESC반영_사정)" xfId="6500" xr:uid="{00000000-0005-0000-0000-000032390000}"/>
    <cellStyle name="m_09)보온공사_공용2차_공용1차정산변경(ESC반영_사정)_1" xfId="6501" xr:uid="{00000000-0005-0000-0000-000033390000}"/>
    <cellStyle name="m_09)보온공사_공용2차_공용1차정산변경(ESC반영_사정)_감사_사택_재산출-1" xfId="6502" xr:uid="{00000000-0005-0000-0000-000034390000}"/>
    <cellStyle name="m_09)보온공사_공용2차_공용1차정산변경(ESC반영_사정111)" xfId="6503" xr:uid="{00000000-0005-0000-0000-000035390000}"/>
    <cellStyle name="m_09)보온공사_공용2차_공용1차정산변경(최종서류_김근필)-1" xfId="6504" xr:uid="{00000000-0005-0000-0000-000036390000}"/>
    <cellStyle name="m_09)보온공사_공용2차_공용1차정산변경(최종서류_소송대비)" xfId="6505" xr:uid="{00000000-0005-0000-0000-000037390000}"/>
    <cellStyle name="m_09)보온공사_공용2차_공용1차정산변경-밸브수정" xfId="6506" xr:uid="{00000000-0005-0000-0000-000038390000}"/>
    <cellStyle name="m_09)보온공사_공용2차_내역" xfId="6507" xr:uid="{00000000-0005-0000-0000-000039390000}"/>
    <cellStyle name="m_09)보온공사_공용2차_내역~~" xfId="6508" xr:uid="{00000000-0005-0000-0000-00003A390000}"/>
    <cellStyle name="m_09)보온공사_공용2차_도장 설계변경(20031007)_tank" xfId="6509" xr:uid="{00000000-0005-0000-0000-00003B390000}"/>
    <cellStyle name="m_09)보온공사_공용2차_도장 설계변경(20031007)_tank_공용1차정산변경" xfId="6510" xr:uid="{00000000-0005-0000-0000-00003C390000}"/>
    <cellStyle name="m_09)보온공사_공용2차_도장 설계변경(20031007)_tank_공용1차정산변경(ESC반영_사정)" xfId="6511" xr:uid="{00000000-0005-0000-0000-00003D390000}"/>
    <cellStyle name="m_09)보온공사_공용2차_도장 설계변경(20031007)_tank_공용1차정산변경(ESC반영_사정)_1" xfId="6512" xr:uid="{00000000-0005-0000-0000-00003E390000}"/>
    <cellStyle name="m_09)보온공사_공용2차_도장 설계변경(20031007)_tank_공용1차정산변경(ESC반영_사정)_감사_사택_재산출-1" xfId="6513" xr:uid="{00000000-0005-0000-0000-00003F390000}"/>
    <cellStyle name="m_09)보온공사_공용2차_도장 설계변경(20031007)_tank_공용1차정산변경(ESC반영_사정111)" xfId="6514" xr:uid="{00000000-0005-0000-0000-000040390000}"/>
    <cellStyle name="m_09)보온공사_공용2차_도장 설계변경(20031007)_tank_공용1차정산변경(최종서류_김근필)-1" xfId="6515" xr:uid="{00000000-0005-0000-0000-000041390000}"/>
    <cellStyle name="m_09)보온공사_공용2차_도장 설계변경(20031007)_tank_공용1차정산변경(최종서류_소송대비)" xfId="6516" xr:uid="{00000000-0005-0000-0000-000042390000}"/>
    <cellStyle name="m_09)보온공사_공용2차_도장 설계변경(20031007)_tank_공용1차정산변경-밸브수정" xfId="6517" xr:uid="{00000000-0005-0000-0000-000043390000}"/>
    <cellStyle name="m_09)보온공사_공용2차_도장 설계변경(20031007)_tank_내역" xfId="6518" xr:uid="{00000000-0005-0000-0000-000044390000}"/>
    <cellStyle name="m_09)보온공사_공용2차_도장 설계변경(20031007)_tank_내역~~" xfId="6519" xr:uid="{00000000-0005-0000-0000-000045390000}"/>
    <cellStyle name="m_09)보온공사_내역" xfId="6520" xr:uid="{00000000-0005-0000-0000-000046390000}"/>
    <cellStyle name="m_09)보온공사_내역~~" xfId="6521" xr:uid="{00000000-0005-0000-0000-000047390000}"/>
    <cellStyle name="m_09)보온공사_도장 설계변경(20031007)_tank" xfId="6522" xr:uid="{00000000-0005-0000-0000-000048390000}"/>
    <cellStyle name="m_09)보온공사_도장 설계변경(20031007)_tank_공용1차정산변경" xfId="6523" xr:uid="{00000000-0005-0000-0000-000049390000}"/>
    <cellStyle name="m_09)보온공사_도장 설계변경(20031007)_tank_공용1차정산변경(ESC반영_사정)" xfId="6524" xr:uid="{00000000-0005-0000-0000-00004A390000}"/>
    <cellStyle name="m_09)보온공사_도장 설계변경(20031007)_tank_공용1차정산변경(ESC반영_사정)_1" xfId="6525" xr:uid="{00000000-0005-0000-0000-00004B390000}"/>
    <cellStyle name="m_09)보온공사_도장 설계변경(20031007)_tank_공용1차정산변경(ESC반영_사정)_감사_사택_재산출-1" xfId="6526" xr:uid="{00000000-0005-0000-0000-00004C390000}"/>
    <cellStyle name="m_09)보온공사_도장 설계변경(20031007)_tank_공용1차정산변경(ESC반영_사정111)" xfId="6527" xr:uid="{00000000-0005-0000-0000-00004D390000}"/>
    <cellStyle name="m_09)보온공사_도장 설계변경(20031007)_tank_공용1차정산변경(최종서류_김근필)-1" xfId="6528" xr:uid="{00000000-0005-0000-0000-00004E390000}"/>
    <cellStyle name="m_09)보온공사_도장 설계변경(20031007)_tank_공용1차정산변경(최종서류_소송대비)" xfId="6529" xr:uid="{00000000-0005-0000-0000-00004F390000}"/>
    <cellStyle name="m_09)보온공사_도장 설계변경(20031007)_tank_공용1차정산변경-밸브수정" xfId="6530" xr:uid="{00000000-0005-0000-0000-000050390000}"/>
    <cellStyle name="m_09)보온공사_도장 설계변경(20031007)_tank_내역" xfId="6531" xr:uid="{00000000-0005-0000-0000-000051390000}"/>
    <cellStyle name="m_09)보온공사_도장 설계변경(20031007)_tank_내역~~" xfId="6532" xr:uid="{00000000-0005-0000-0000-000052390000}"/>
    <cellStyle name="m_09)보온공사_전기실행" xfId="6533" xr:uid="{00000000-0005-0000-0000-000053390000}"/>
    <cellStyle name="m_09)보온공사_전기실행_MC06집계표" xfId="6534" xr:uid="{00000000-0005-0000-0000-000054390000}"/>
    <cellStyle name="m_09)보온공사_전기실행_MC06집계표_공용1차정산변경" xfId="6535" xr:uid="{00000000-0005-0000-0000-000055390000}"/>
    <cellStyle name="m_09)보온공사_전기실행_MC06집계표_공용1차정산변경(ESC반영_사정)" xfId="6536" xr:uid="{00000000-0005-0000-0000-000056390000}"/>
    <cellStyle name="m_09)보온공사_전기실행_MC06집계표_공용1차정산변경(ESC반영_사정)_1" xfId="6537" xr:uid="{00000000-0005-0000-0000-000057390000}"/>
    <cellStyle name="m_09)보온공사_전기실행_MC06집계표_공용1차정산변경(ESC반영_사정)_감사_사택_재산출-1" xfId="6538" xr:uid="{00000000-0005-0000-0000-000058390000}"/>
    <cellStyle name="m_09)보온공사_전기실행_MC06집계표_공용1차정산변경(ESC반영_사정111)" xfId="6539" xr:uid="{00000000-0005-0000-0000-000059390000}"/>
    <cellStyle name="m_09)보온공사_전기실행_MC06집계표_공용1차정산변경(최종서류_김근필)-1" xfId="6540" xr:uid="{00000000-0005-0000-0000-00005A390000}"/>
    <cellStyle name="m_09)보온공사_전기실행_MC06집계표_공용1차정산변경(최종서류_소송대비)" xfId="6541" xr:uid="{00000000-0005-0000-0000-00005B390000}"/>
    <cellStyle name="m_09)보온공사_전기실행_MC06집계표_공용1차정산변경-밸브수정" xfId="6542" xr:uid="{00000000-0005-0000-0000-00005C390000}"/>
    <cellStyle name="m_09)보온공사_전기실행_MC06집계표_내역" xfId="6543" xr:uid="{00000000-0005-0000-0000-00005D390000}"/>
    <cellStyle name="m_09)보온공사_전기실행_MC06집계표_내역~~" xfId="6544" xr:uid="{00000000-0005-0000-0000-00005E390000}"/>
    <cellStyle name="m_09)보온공사_전기실행_Tank 도장설계변경면적(031127)" xfId="6545" xr:uid="{00000000-0005-0000-0000-00005F390000}"/>
    <cellStyle name="m_09)보온공사_전기실행_Tank 도장설계변경면적(031127)_공용1차정산변경" xfId="6546" xr:uid="{00000000-0005-0000-0000-000060390000}"/>
    <cellStyle name="m_09)보온공사_전기실행_Tank 도장설계변경면적(031127)_공용1차정산변경(ESC반영_사정)" xfId="6547" xr:uid="{00000000-0005-0000-0000-000061390000}"/>
    <cellStyle name="m_09)보온공사_전기실행_Tank 도장설계변경면적(031127)_공용1차정산변경(ESC반영_사정)_1" xfId="6548" xr:uid="{00000000-0005-0000-0000-000062390000}"/>
    <cellStyle name="m_09)보온공사_전기실행_Tank 도장설계변경면적(031127)_공용1차정산변경(ESC반영_사정)_감사_사택_재산출-1" xfId="6549" xr:uid="{00000000-0005-0000-0000-000063390000}"/>
    <cellStyle name="m_09)보온공사_전기실행_Tank 도장설계변경면적(031127)_공용1차정산변경(ESC반영_사정111)" xfId="6550" xr:uid="{00000000-0005-0000-0000-000064390000}"/>
    <cellStyle name="m_09)보온공사_전기실행_Tank 도장설계변경면적(031127)_공용1차정산변경(최종서류_김근필)-1" xfId="6551" xr:uid="{00000000-0005-0000-0000-000065390000}"/>
    <cellStyle name="m_09)보온공사_전기실행_Tank 도장설계변경면적(031127)_공용1차정산변경(최종서류_소송대비)" xfId="6552" xr:uid="{00000000-0005-0000-0000-000066390000}"/>
    <cellStyle name="m_09)보온공사_전기실행_Tank 도장설계변경면적(031127)_공용1차정산변경-밸브수정" xfId="6553" xr:uid="{00000000-0005-0000-0000-000067390000}"/>
    <cellStyle name="m_09)보온공사_전기실행_Tank 도장설계변경면적(031127)_내역" xfId="6554" xr:uid="{00000000-0005-0000-0000-000068390000}"/>
    <cellStyle name="m_09)보온공사_전기실행_Tank 도장설계변경면적(031127)_내역~~" xfId="6555" xr:uid="{00000000-0005-0000-0000-000069390000}"/>
    <cellStyle name="m_09)보온공사_전기실행_공용1차도급내역(변경)" xfId="6556" xr:uid="{00000000-0005-0000-0000-00006A390000}"/>
    <cellStyle name="m_09)보온공사_전기실행_공용1차도급내역(변경)_020910" xfId="6557" xr:uid="{00000000-0005-0000-0000-00006B390000}"/>
    <cellStyle name="m_09)보온공사_전기실행_공용1차도급내역(변경)_020910_MC06집계표" xfId="6558" xr:uid="{00000000-0005-0000-0000-00006C390000}"/>
    <cellStyle name="m_09)보온공사_전기실행_공용1차도급내역(변경)_020910_MC06집계표_공용1차정산변경" xfId="6559" xr:uid="{00000000-0005-0000-0000-00006D390000}"/>
    <cellStyle name="m_09)보온공사_전기실행_공용1차도급내역(변경)_020910_MC06집계표_공용1차정산변경(ESC반영_사정)" xfId="6560" xr:uid="{00000000-0005-0000-0000-00006E390000}"/>
    <cellStyle name="m_09)보온공사_전기실행_공용1차도급내역(변경)_020910_MC06집계표_공용1차정산변경(ESC반영_사정)_1" xfId="6561" xr:uid="{00000000-0005-0000-0000-00006F390000}"/>
    <cellStyle name="m_09)보온공사_전기실행_공용1차도급내역(변경)_020910_MC06집계표_공용1차정산변경(ESC반영_사정)_감사_사택_재산출-1" xfId="6562" xr:uid="{00000000-0005-0000-0000-000070390000}"/>
    <cellStyle name="m_09)보온공사_전기실행_공용1차도급내역(변경)_020910_MC06집계표_공용1차정산변경(ESC반영_사정111)" xfId="6563" xr:uid="{00000000-0005-0000-0000-000071390000}"/>
    <cellStyle name="m_09)보온공사_전기실행_공용1차도급내역(변경)_020910_MC06집계표_공용1차정산변경(최종서류_김근필)-1" xfId="6564" xr:uid="{00000000-0005-0000-0000-000072390000}"/>
    <cellStyle name="m_09)보온공사_전기실행_공용1차도급내역(변경)_020910_MC06집계표_공용1차정산변경(최종서류_소송대비)" xfId="6565" xr:uid="{00000000-0005-0000-0000-000073390000}"/>
    <cellStyle name="m_09)보온공사_전기실행_공용1차도급내역(변경)_020910_MC06집계표_공용1차정산변경-밸브수정" xfId="6566" xr:uid="{00000000-0005-0000-0000-000074390000}"/>
    <cellStyle name="m_09)보온공사_전기실행_공용1차도급내역(변경)_020910_MC06집계표_내역" xfId="6567" xr:uid="{00000000-0005-0000-0000-000075390000}"/>
    <cellStyle name="m_09)보온공사_전기실행_공용1차도급내역(변경)_020910_MC06집계표_내역~~" xfId="6568" xr:uid="{00000000-0005-0000-0000-000076390000}"/>
    <cellStyle name="m_09)보온공사_전기실행_공용1차도급내역(변경)_020910_공용1차정산변경" xfId="6569" xr:uid="{00000000-0005-0000-0000-000077390000}"/>
    <cellStyle name="m_09)보온공사_전기실행_공용1차도급내역(변경)_020910_공용1차정산변경(ESC반영_사정)" xfId="6570" xr:uid="{00000000-0005-0000-0000-000078390000}"/>
    <cellStyle name="m_09)보온공사_전기실행_공용1차도급내역(변경)_020910_공용1차정산변경(ESC반영_사정)_1" xfId="6571" xr:uid="{00000000-0005-0000-0000-000079390000}"/>
    <cellStyle name="m_09)보온공사_전기실행_공용1차도급내역(변경)_020910_공용1차정산변경(ESC반영_사정)_감사_사택_재산출-1" xfId="6572" xr:uid="{00000000-0005-0000-0000-00007A390000}"/>
    <cellStyle name="m_09)보온공사_전기실행_공용1차도급내역(변경)_020910_공용1차정산변경(ESC반영_사정111)" xfId="6573" xr:uid="{00000000-0005-0000-0000-00007B390000}"/>
    <cellStyle name="m_09)보온공사_전기실행_공용1차도급내역(변경)_020910_공용1차정산변경(최종서류_김근필)-1" xfId="6574" xr:uid="{00000000-0005-0000-0000-00007C390000}"/>
    <cellStyle name="m_09)보온공사_전기실행_공용1차도급내역(변경)_020910_공용1차정산변경(최종서류_소송대비)" xfId="6575" xr:uid="{00000000-0005-0000-0000-00007D390000}"/>
    <cellStyle name="m_09)보온공사_전기실행_공용1차도급내역(변경)_020910_공용1차정산변경-밸브수정" xfId="6576" xr:uid="{00000000-0005-0000-0000-00007E390000}"/>
    <cellStyle name="m_09)보온공사_전기실행_공용1차도급내역(변경)_020910_내역" xfId="6577" xr:uid="{00000000-0005-0000-0000-00007F390000}"/>
    <cellStyle name="m_09)보온공사_전기실행_공용1차도급내역(변경)_020910_내역~~" xfId="6578" xr:uid="{00000000-0005-0000-0000-000080390000}"/>
    <cellStyle name="m_09)보온공사_전기실행_공용1차도급내역(변경)_MC06집계표" xfId="6579" xr:uid="{00000000-0005-0000-0000-000081390000}"/>
    <cellStyle name="m_09)보온공사_전기실행_공용1차도급내역(변경)_MC06집계표_공용1차정산변경" xfId="6580" xr:uid="{00000000-0005-0000-0000-000082390000}"/>
    <cellStyle name="m_09)보온공사_전기실행_공용1차도급내역(변경)_MC06집계표_공용1차정산변경(ESC반영_사정)" xfId="6581" xr:uid="{00000000-0005-0000-0000-000083390000}"/>
    <cellStyle name="m_09)보온공사_전기실행_공용1차도급내역(변경)_MC06집계표_공용1차정산변경(ESC반영_사정)_1" xfId="6582" xr:uid="{00000000-0005-0000-0000-000084390000}"/>
    <cellStyle name="m_09)보온공사_전기실행_공용1차도급내역(변경)_MC06집계표_공용1차정산변경(ESC반영_사정)_감사_사택_재산출-1" xfId="6583" xr:uid="{00000000-0005-0000-0000-000085390000}"/>
    <cellStyle name="m_09)보온공사_전기실행_공용1차도급내역(변경)_MC06집계표_공용1차정산변경(ESC반영_사정111)" xfId="6584" xr:uid="{00000000-0005-0000-0000-000086390000}"/>
    <cellStyle name="m_09)보온공사_전기실행_공용1차도급내역(변경)_MC06집계표_공용1차정산변경(최종서류_김근필)-1" xfId="6585" xr:uid="{00000000-0005-0000-0000-000087390000}"/>
    <cellStyle name="m_09)보온공사_전기실행_공용1차도급내역(변경)_MC06집계표_공용1차정산변경(최종서류_소송대비)" xfId="6586" xr:uid="{00000000-0005-0000-0000-000088390000}"/>
    <cellStyle name="m_09)보온공사_전기실행_공용1차도급내역(변경)_MC06집계표_공용1차정산변경-밸브수정" xfId="6587" xr:uid="{00000000-0005-0000-0000-000089390000}"/>
    <cellStyle name="m_09)보온공사_전기실행_공용1차도급내역(변경)_MC06집계표_내역" xfId="6588" xr:uid="{00000000-0005-0000-0000-00008A390000}"/>
    <cellStyle name="m_09)보온공사_전기실행_공용1차도급내역(변경)_MC06집계표_내역~~" xfId="6589" xr:uid="{00000000-0005-0000-0000-00008B390000}"/>
    <cellStyle name="m_09)보온공사_전기실행_공용1차도급내역(변경)_공용1차정산변경" xfId="6590" xr:uid="{00000000-0005-0000-0000-00008C390000}"/>
    <cellStyle name="m_09)보온공사_전기실행_공용1차도급내역(변경)_공용1차정산변경(ESC반영_사정)" xfId="6591" xr:uid="{00000000-0005-0000-0000-00008D390000}"/>
    <cellStyle name="m_09)보온공사_전기실행_공용1차도급내역(변경)_공용1차정산변경(ESC반영_사정)_1" xfId="6592" xr:uid="{00000000-0005-0000-0000-00008E390000}"/>
    <cellStyle name="m_09)보온공사_전기실행_공용1차도급내역(변경)_공용1차정산변경(ESC반영_사정)_감사_사택_재산출-1" xfId="6593" xr:uid="{00000000-0005-0000-0000-00008F390000}"/>
    <cellStyle name="m_09)보온공사_전기실행_공용1차도급내역(변경)_공용1차정산변경(ESC반영_사정111)" xfId="6594" xr:uid="{00000000-0005-0000-0000-000090390000}"/>
    <cellStyle name="m_09)보온공사_전기실행_공용1차도급내역(변경)_공용1차정산변경(최종서류_김근필)-1" xfId="6595" xr:uid="{00000000-0005-0000-0000-000091390000}"/>
    <cellStyle name="m_09)보온공사_전기실행_공용1차도급내역(변경)_공용1차정산변경(최종서류_소송대비)" xfId="6596" xr:uid="{00000000-0005-0000-0000-000092390000}"/>
    <cellStyle name="m_09)보온공사_전기실행_공용1차도급내역(변경)_공용1차정산변경-밸브수정" xfId="6597" xr:uid="{00000000-0005-0000-0000-000093390000}"/>
    <cellStyle name="m_09)보온공사_전기실행_공용1차도급내역(변경)_내역" xfId="6598" xr:uid="{00000000-0005-0000-0000-000094390000}"/>
    <cellStyle name="m_09)보온공사_전기실행_공용1차도급내역(변경)_내역~~" xfId="6599" xr:uid="{00000000-0005-0000-0000-000095390000}"/>
    <cellStyle name="m_09)보온공사_전기실행_공용1차정산변경" xfId="6600" xr:uid="{00000000-0005-0000-0000-000096390000}"/>
    <cellStyle name="m_09)보온공사_전기실행_공용1차정산변경(ESC반영_사정)" xfId="6601" xr:uid="{00000000-0005-0000-0000-000097390000}"/>
    <cellStyle name="m_09)보온공사_전기실행_공용1차정산변경(ESC반영_사정)_1" xfId="6602" xr:uid="{00000000-0005-0000-0000-000098390000}"/>
    <cellStyle name="m_09)보온공사_전기실행_공용1차정산변경(ESC반영_사정)_감사_사택_재산출-1" xfId="6603" xr:uid="{00000000-0005-0000-0000-000099390000}"/>
    <cellStyle name="m_09)보온공사_전기실행_공용1차정산변경(ESC반영_사정111)" xfId="6604" xr:uid="{00000000-0005-0000-0000-00009A390000}"/>
    <cellStyle name="m_09)보온공사_전기실행_공용1차정산변경(최종서류_김근필)-1" xfId="6605" xr:uid="{00000000-0005-0000-0000-00009B390000}"/>
    <cellStyle name="m_09)보온공사_전기실행_공용1차정산변경(최종서류_소송대비)" xfId="6606" xr:uid="{00000000-0005-0000-0000-00009C390000}"/>
    <cellStyle name="m_09)보온공사_전기실행_공용1차정산변경-밸브수정" xfId="6607" xr:uid="{00000000-0005-0000-0000-00009D390000}"/>
    <cellStyle name="m_09)보온공사_전기실행_내역" xfId="6608" xr:uid="{00000000-0005-0000-0000-00009E390000}"/>
    <cellStyle name="m_09)보온공사_전기실행_내역~~" xfId="6609" xr:uid="{00000000-0005-0000-0000-00009F390000}"/>
    <cellStyle name="m_09)보온공사_전기실행_도장 설계변경(20031007)_tank" xfId="6610" xr:uid="{00000000-0005-0000-0000-0000A0390000}"/>
    <cellStyle name="m_09)보온공사_전기실행_도장 설계변경(20031007)_tank_공용1차정산변경" xfId="6611" xr:uid="{00000000-0005-0000-0000-0000A1390000}"/>
    <cellStyle name="m_09)보온공사_전기실행_도장 설계변경(20031007)_tank_공용1차정산변경(ESC반영_사정)" xfId="6612" xr:uid="{00000000-0005-0000-0000-0000A2390000}"/>
    <cellStyle name="m_09)보온공사_전기실행_도장 설계변경(20031007)_tank_공용1차정산변경(ESC반영_사정)_1" xfId="6613" xr:uid="{00000000-0005-0000-0000-0000A3390000}"/>
    <cellStyle name="m_09)보온공사_전기실행_도장 설계변경(20031007)_tank_공용1차정산변경(ESC반영_사정)_감사_사택_재산출-1" xfId="6614" xr:uid="{00000000-0005-0000-0000-0000A4390000}"/>
    <cellStyle name="m_09)보온공사_전기실행_도장 설계변경(20031007)_tank_공용1차정산변경(ESC반영_사정111)" xfId="6615" xr:uid="{00000000-0005-0000-0000-0000A5390000}"/>
    <cellStyle name="m_09)보온공사_전기실행_도장 설계변경(20031007)_tank_공용1차정산변경(최종서류_김근필)-1" xfId="6616" xr:uid="{00000000-0005-0000-0000-0000A6390000}"/>
    <cellStyle name="m_09)보온공사_전기실행_도장 설계변경(20031007)_tank_공용1차정산변경(최종서류_소송대비)" xfId="6617" xr:uid="{00000000-0005-0000-0000-0000A7390000}"/>
    <cellStyle name="m_09)보온공사_전기실행_도장 설계변경(20031007)_tank_공용1차정산변경-밸브수정" xfId="6618" xr:uid="{00000000-0005-0000-0000-0000A8390000}"/>
    <cellStyle name="m_09)보온공사_전기실행_도장 설계변경(20031007)_tank_내역" xfId="6619" xr:uid="{00000000-0005-0000-0000-0000A9390000}"/>
    <cellStyle name="m_09)보온공사_전기실행_도장 설계변경(20031007)_tank_내역~~" xfId="6620" xr:uid="{00000000-0005-0000-0000-0000AA390000}"/>
    <cellStyle name="m_10)공용2차" xfId="6621" xr:uid="{00000000-0005-0000-0000-0000AB390000}"/>
    <cellStyle name="m_10)공용2차_MC06집계표" xfId="6622" xr:uid="{00000000-0005-0000-0000-0000AC390000}"/>
    <cellStyle name="m_10)공용2차_MC06집계표_공용1차정산변경" xfId="6623" xr:uid="{00000000-0005-0000-0000-0000AD390000}"/>
    <cellStyle name="m_10)공용2차_MC06집계표_공용1차정산변경(ESC반영_사정)" xfId="6624" xr:uid="{00000000-0005-0000-0000-0000AE390000}"/>
    <cellStyle name="m_10)공용2차_MC06집계표_공용1차정산변경(ESC반영_사정)_1" xfId="6625" xr:uid="{00000000-0005-0000-0000-0000AF390000}"/>
    <cellStyle name="m_10)공용2차_MC06집계표_공용1차정산변경(ESC반영_사정)_감사_사택_재산출-1" xfId="6626" xr:uid="{00000000-0005-0000-0000-0000B0390000}"/>
    <cellStyle name="m_10)공용2차_MC06집계표_공용1차정산변경(ESC반영_사정111)" xfId="6627" xr:uid="{00000000-0005-0000-0000-0000B1390000}"/>
    <cellStyle name="m_10)공용2차_MC06집계표_공용1차정산변경(최종서류_김근필)-1" xfId="6628" xr:uid="{00000000-0005-0000-0000-0000B2390000}"/>
    <cellStyle name="m_10)공용2차_MC06집계표_공용1차정산변경(최종서류_소송대비)" xfId="6629" xr:uid="{00000000-0005-0000-0000-0000B3390000}"/>
    <cellStyle name="m_10)공용2차_MC06집계표_공용1차정산변경-밸브수정" xfId="6630" xr:uid="{00000000-0005-0000-0000-0000B4390000}"/>
    <cellStyle name="m_10)공용2차_MC06집계표_내역" xfId="6631" xr:uid="{00000000-0005-0000-0000-0000B5390000}"/>
    <cellStyle name="m_10)공용2차_MC06집계표_내역~~" xfId="6632" xr:uid="{00000000-0005-0000-0000-0000B6390000}"/>
    <cellStyle name="m_10)공용2차_Tank 도장설계변경면적(031127)" xfId="6633" xr:uid="{00000000-0005-0000-0000-0000B7390000}"/>
    <cellStyle name="m_10)공용2차_Tank 도장설계변경면적(031127)_공용1차정산변경" xfId="6634" xr:uid="{00000000-0005-0000-0000-0000B8390000}"/>
    <cellStyle name="m_10)공용2차_Tank 도장설계변경면적(031127)_공용1차정산변경(ESC반영_사정)" xfId="6635" xr:uid="{00000000-0005-0000-0000-0000B9390000}"/>
    <cellStyle name="m_10)공용2차_Tank 도장설계변경면적(031127)_공용1차정산변경(ESC반영_사정)_1" xfId="6636" xr:uid="{00000000-0005-0000-0000-0000BA390000}"/>
    <cellStyle name="m_10)공용2차_Tank 도장설계변경면적(031127)_공용1차정산변경(ESC반영_사정)_감사_사택_재산출-1" xfId="6637" xr:uid="{00000000-0005-0000-0000-0000BB390000}"/>
    <cellStyle name="m_10)공용2차_Tank 도장설계변경면적(031127)_공용1차정산변경(ESC반영_사정111)" xfId="6638" xr:uid="{00000000-0005-0000-0000-0000BC390000}"/>
    <cellStyle name="m_10)공용2차_Tank 도장설계변경면적(031127)_공용1차정산변경(최종서류_김근필)-1" xfId="6639" xr:uid="{00000000-0005-0000-0000-0000BD390000}"/>
    <cellStyle name="m_10)공용2차_Tank 도장설계변경면적(031127)_공용1차정산변경(최종서류_소송대비)" xfId="6640" xr:uid="{00000000-0005-0000-0000-0000BE390000}"/>
    <cellStyle name="m_10)공용2차_Tank 도장설계변경면적(031127)_공용1차정산변경-밸브수정" xfId="6641" xr:uid="{00000000-0005-0000-0000-0000BF390000}"/>
    <cellStyle name="m_10)공용2차_Tank 도장설계변경면적(031127)_내역" xfId="6642" xr:uid="{00000000-0005-0000-0000-0000C0390000}"/>
    <cellStyle name="m_10)공용2차_Tank 도장설계변경면적(031127)_내역~~" xfId="6643" xr:uid="{00000000-0005-0000-0000-0000C1390000}"/>
    <cellStyle name="m_10)공용2차_공용1차도급내역(변경)" xfId="6644" xr:uid="{00000000-0005-0000-0000-0000C2390000}"/>
    <cellStyle name="m_10)공용2차_공용1차도급내역(변경)_020910" xfId="6645" xr:uid="{00000000-0005-0000-0000-0000C3390000}"/>
    <cellStyle name="m_10)공용2차_공용1차도급내역(변경)_020910_MC06집계표" xfId="6646" xr:uid="{00000000-0005-0000-0000-0000C4390000}"/>
    <cellStyle name="m_10)공용2차_공용1차도급내역(변경)_020910_MC06집계표_공용1차정산변경" xfId="6647" xr:uid="{00000000-0005-0000-0000-0000C5390000}"/>
    <cellStyle name="m_10)공용2차_공용1차도급내역(변경)_020910_MC06집계표_공용1차정산변경(ESC반영_사정)" xfId="6648" xr:uid="{00000000-0005-0000-0000-0000C6390000}"/>
    <cellStyle name="m_10)공용2차_공용1차도급내역(변경)_020910_MC06집계표_공용1차정산변경(ESC반영_사정)_1" xfId="6649" xr:uid="{00000000-0005-0000-0000-0000C7390000}"/>
    <cellStyle name="m_10)공용2차_공용1차도급내역(변경)_020910_MC06집계표_공용1차정산변경(ESC반영_사정)_감사_사택_재산출-1" xfId="6650" xr:uid="{00000000-0005-0000-0000-0000C8390000}"/>
    <cellStyle name="m_10)공용2차_공용1차도급내역(변경)_020910_MC06집계표_공용1차정산변경(ESC반영_사정111)" xfId="6651" xr:uid="{00000000-0005-0000-0000-0000C9390000}"/>
    <cellStyle name="m_10)공용2차_공용1차도급내역(변경)_020910_MC06집계표_공용1차정산변경(최종서류_김근필)-1" xfId="6652" xr:uid="{00000000-0005-0000-0000-0000CA390000}"/>
    <cellStyle name="m_10)공용2차_공용1차도급내역(변경)_020910_MC06집계표_공용1차정산변경(최종서류_소송대비)" xfId="6653" xr:uid="{00000000-0005-0000-0000-0000CB390000}"/>
    <cellStyle name="m_10)공용2차_공용1차도급내역(변경)_020910_MC06집계표_공용1차정산변경-밸브수정" xfId="6654" xr:uid="{00000000-0005-0000-0000-0000CC390000}"/>
    <cellStyle name="m_10)공용2차_공용1차도급내역(변경)_020910_MC06집계표_내역" xfId="6655" xr:uid="{00000000-0005-0000-0000-0000CD390000}"/>
    <cellStyle name="m_10)공용2차_공용1차도급내역(변경)_020910_MC06집계표_내역~~" xfId="6656" xr:uid="{00000000-0005-0000-0000-0000CE390000}"/>
    <cellStyle name="m_10)공용2차_공용1차도급내역(변경)_020910_공용1차정산변경" xfId="6657" xr:uid="{00000000-0005-0000-0000-0000CF390000}"/>
    <cellStyle name="m_10)공용2차_공용1차도급내역(변경)_020910_공용1차정산변경(ESC반영_사정)" xfId="6658" xr:uid="{00000000-0005-0000-0000-0000D0390000}"/>
    <cellStyle name="m_10)공용2차_공용1차도급내역(변경)_020910_공용1차정산변경(ESC반영_사정)_1" xfId="6659" xr:uid="{00000000-0005-0000-0000-0000D1390000}"/>
    <cellStyle name="m_10)공용2차_공용1차도급내역(변경)_020910_공용1차정산변경(ESC반영_사정)_감사_사택_재산출-1" xfId="6660" xr:uid="{00000000-0005-0000-0000-0000D2390000}"/>
    <cellStyle name="m_10)공용2차_공용1차도급내역(변경)_020910_공용1차정산변경(ESC반영_사정111)" xfId="6661" xr:uid="{00000000-0005-0000-0000-0000D3390000}"/>
    <cellStyle name="m_10)공용2차_공용1차도급내역(변경)_020910_공용1차정산변경(최종서류_김근필)-1" xfId="6662" xr:uid="{00000000-0005-0000-0000-0000D4390000}"/>
    <cellStyle name="m_10)공용2차_공용1차도급내역(변경)_020910_공용1차정산변경(최종서류_소송대비)" xfId="6663" xr:uid="{00000000-0005-0000-0000-0000D5390000}"/>
    <cellStyle name="m_10)공용2차_공용1차도급내역(변경)_020910_공용1차정산변경-밸브수정" xfId="6664" xr:uid="{00000000-0005-0000-0000-0000D6390000}"/>
    <cellStyle name="m_10)공용2차_공용1차도급내역(변경)_020910_내역" xfId="6665" xr:uid="{00000000-0005-0000-0000-0000D7390000}"/>
    <cellStyle name="m_10)공용2차_공용1차도급내역(변경)_020910_내역~~" xfId="6666" xr:uid="{00000000-0005-0000-0000-0000D8390000}"/>
    <cellStyle name="m_10)공용2차_공용1차도급내역(변경)_MC06집계표" xfId="6667" xr:uid="{00000000-0005-0000-0000-0000D9390000}"/>
    <cellStyle name="m_10)공용2차_공용1차도급내역(변경)_MC06집계표_공용1차정산변경" xfId="6668" xr:uid="{00000000-0005-0000-0000-0000DA390000}"/>
    <cellStyle name="m_10)공용2차_공용1차도급내역(변경)_MC06집계표_공용1차정산변경(ESC반영_사정)" xfId="6669" xr:uid="{00000000-0005-0000-0000-0000DB390000}"/>
    <cellStyle name="m_10)공용2차_공용1차도급내역(변경)_MC06집계표_공용1차정산변경(ESC반영_사정)_1" xfId="6670" xr:uid="{00000000-0005-0000-0000-0000DC390000}"/>
    <cellStyle name="m_10)공용2차_공용1차도급내역(변경)_MC06집계표_공용1차정산변경(ESC반영_사정)_감사_사택_재산출-1" xfId="6671" xr:uid="{00000000-0005-0000-0000-0000DD390000}"/>
    <cellStyle name="m_10)공용2차_공용1차도급내역(변경)_MC06집계표_공용1차정산변경(ESC반영_사정111)" xfId="6672" xr:uid="{00000000-0005-0000-0000-0000DE390000}"/>
    <cellStyle name="m_10)공용2차_공용1차도급내역(변경)_MC06집계표_공용1차정산변경(최종서류_김근필)-1" xfId="6673" xr:uid="{00000000-0005-0000-0000-0000DF390000}"/>
    <cellStyle name="m_10)공용2차_공용1차도급내역(변경)_MC06집계표_공용1차정산변경(최종서류_소송대비)" xfId="6674" xr:uid="{00000000-0005-0000-0000-0000E0390000}"/>
    <cellStyle name="m_10)공용2차_공용1차도급내역(변경)_MC06집계표_공용1차정산변경-밸브수정" xfId="6675" xr:uid="{00000000-0005-0000-0000-0000E1390000}"/>
    <cellStyle name="m_10)공용2차_공용1차도급내역(변경)_MC06집계표_내역" xfId="6676" xr:uid="{00000000-0005-0000-0000-0000E2390000}"/>
    <cellStyle name="m_10)공용2차_공용1차도급내역(변경)_MC06집계표_내역~~" xfId="6677" xr:uid="{00000000-0005-0000-0000-0000E3390000}"/>
    <cellStyle name="m_10)공용2차_공용1차도급내역(변경)_공용1차정산변경" xfId="6678" xr:uid="{00000000-0005-0000-0000-0000E4390000}"/>
    <cellStyle name="m_10)공용2차_공용1차도급내역(변경)_공용1차정산변경(ESC반영_사정)" xfId="6679" xr:uid="{00000000-0005-0000-0000-0000E5390000}"/>
    <cellStyle name="m_10)공용2차_공용1차도급내역(변경)_공용1차정산변경(ESC반영_사정)_1" xfId="6680" xr:uid="{00000000-0005-0000-0000-0000E6390000}"/>
    <cellStyle name="m_10)공용2차_공용1차도급내역(변경)_공용1차정산변경(ESC반영_사정)_감사_사택_재산출-1" xfId="6681" xr:uid="{00000000-0005-0000-0000-0000E7390000}"/>
    <cellStyle name="m_10)공용2차_공용1차도급내역(변경)_공용1차정산변경(ESC반영_사정111)" xfId="6682" xr:uid="{00000000-0005-0000-0000-0000E8390000}"/>
    <cellStyle name="m_10)공용2차_공용1차도급내역(변경)_공용1차정산변경(최종서류_김근필)-1" xfId="6683" xr:uid="{00000000-0005-0000-0000-0000E9390000}"/>
    <cellStyle name="m_10)공용2차_공용1차도급내역(변경)_공용1차정산변경(최종서류_소송대비)" xfId="6684" xr:uid="{00000000-0005-0000-0000-0000EA390000}"/>
    <cellStyle name="m_10)공용2차_공용1차도급내역(변경)_공용1차정산변경-밸브수정" xfId="6685" xr:uid="{00000000-0005-0000-0000-0000EB390000}"/>
    <cellStyle name="m_10)공용2차_공용1차도급내역(변경)_내역" xfId="6686" xr:uid="{00000000-0005-0000-0000-0000EC390000}"/>
    <cellStyle name="m_10)공용2차_공용1차도급내역(변경)_내역~~" xfId="6687" xr:uid="{00000000-0005-0000-0000-0000ED390000}"/>
    <cellStyle name="m_10)공용2차_공용1차정산변경" xfId="6688" xr:uid="{00000000-0005-0000-0000-0000EE390000}"/>
    <cellStyle name="m_10)공용2차_공용1차정산변경(ESC반영_사정)" xfId="6689" xr:uid="{00000000-0005-0000-0000-0000EF390000}"/>
    <cellStyle name="m_10)공용2차_공용1차정산변경(ESC반영_사정)_1" xfId="6690" xr:uid="{00000000-0005-0000-0000-0000F0390000}"/>
    <cellStyle name="m_10)공용2차_공용1차정산변경(ESC반영_사정)_감사_사택_재산출-1" xfId="6691" xr:uid="{00000000-0005-0000-0000-0000F1390000}"/>
    <cellStyle name="m_10)공용2차_공용1차정산변경(ESC반영_사정111)" xfId="6692" xr:uid="{00000000-0005-0000-0000-0000F2390000}"/>
    <cellStyle name="m_10)공용2차_공용1차정산변경(최종서류_김근필)-1" xfId="6693" xr:uid="{00000000-0005-0000-0000-0000F3390000}"/>
    <cellStyle name="m_10)공용2차_공용1차정산변경(최종서류_소송대비)" xfId="6694" xr:uid="{00000000-0005-0000-0000-0000F4390000}"/>
    <cellStyle name="m_10)공용2차_공용1차정산변경-밸브수정" xfId="6695" xr:uid="{00000000-0005-0000-0000-0000F5390000}"/>
    <cellStyle name="m_10)공용2차_공용2차" xfId="6696" xr:uid="{00000000-0005-0000-0000-0000F6390000}"/>
    <cellStyle name="m_10)공용2차_공용2차_MC06집계표" xfId="6697" xr:uid="{00000000-0005-0000-0000-0000F7390000}"/>
    <cellStyle name="m_10)공용2차_공용2차_MC06집계표_공용1차정산변경" xfId="6698" xr:uid="{00000000-0005-0000-0000-0000F8390000}"/>
    <cellStyle name="m_10)공용2차_공용2차_MC06집계표_공용1차정산변경(ESC반영_사정)" xfId="6699" xr:uid="{00000000-0005-0000-0000-0000F9390000}"/>
    <cellStyle name="m_10)공용2차_공용2차_MC06집계표_공용1차정산변경(ESC반영_사정)_1" xfId="6700" xr:uid="{00000000-0005-0000-0000-0000FA390000}"/>
    <cellStyle name="m_10)공용2차_공용2차_MC06집계표_공용1차정산변경(ESC반영_사정)_감사_사택_재산출-1" xfId="6701" xr:uid="{00000000-0005-0000-0000-0000FB390000}"/>
    <cellStyle name="m_10)공용2차_공용2차_MC06집계표_공용1차정산변경(ESC반영_사정111)" xfId="6702" xr:uid="{00000000-0005-0000-0000-0000FC390000}"/>
    <cellStyle name="m_10)공용2차_공용2차_MC06집계표_공용1차정산변경(최종서류_김근필)-1" xfId="6703" xr:uid="{00000000-0005-0000-0000-0000FD390000}"/>
    <cellStyle name="m_10)공용2차_공용2차_MC06집계표_공용1차정산변경(최종서류_소송대비)" xfId="6704" xr:uid="{00000000-0005-0000-0000-0000FE390000}"/>
    <cellStyle name="m_10)공용2차_공용2차_MC06집계표_공용1차정산변경-밸브수정" xfId="6705" xr:uid="{00000000-0005-0000-0000-0000FF390000}"/>
    <cellStyle name="m_10)공용2차_공용2차_MC06집계표_내역" xfId="6706" xr:uid="{00000000-0005-0000-0000-0000003A0000}"/>
    <cellStyle name="m_10)공용2차_공용2차_MC06집계표_내역~~" xfId="6707" xr:uid="{00000000-0005-0000-0000-0000013A0000}"/>
    <cellStyle name="m_10)공용2차_공용2차_Tank 도장설계변경면적(031127)" xfId="6708" xr:uid="{00000000-0005-0000-0000-0000023A0000}"/>
    <cellStyle name="m_10)공용2차_공용2차_Tank 도장설계변경면적(031127)_공용1차정산변경" xfId="6709" xr:uid="{00000000-0005-0000-0000-0000033A0000}"/>
    <cellStyle name="m_10)공용2차_공용2차_Tank 도장설계변경면적(031127)_공용1차정산변경(ESC반영_사정)" xfId="6710" xr:uid="{00000000-0005-0000-0000-0000043A0000}"/>
    <cellStyle name="m_10)공용2차_공용2차_Tank 도장설계변경면적(031127)_공용1차정산변경(ESC반영_사정)_1" xfId="6711" xr:uid="{00000000-0005-0000-0000-0000053A0000}"/>
    <cellStyle name="m_10)공용2차_공용2차_Tank 도장설계변경면적(031127)_공용1차정산변경(ESC반영_사정)_감사_사택_재산출-1" xfId="6712" xr:uid="{00000000-0005-0000-0000-0000063A0000}"/>
    <cellStyle name="m_10)공용2차_공용2차_Tank 도장설계변경면적(031127)_공용1차정산변경(ESC반영_사정111)" xfId="6713" xr:uid="{00000000-0005-0000-0000-0000073A0000}"/>
    <cellStyle name="m_10)공용2차_공용2차_Tank 도장설계변경면적(031127)_공용1차정산변경(최종서류_김근필)-1" xfId="6714" xr:uid="{00000000-0005-0000-0000-0000083A0000}"/>
    <cellStyle name="m_10)공용2차_공용2차_Tank 도장설계변경면적(031127)_공용1차정산변경(최종서류_소송대비)" xfId="6715" xr:uid="{00000000-0005-0000-0000-0000093A0000}"/>
    <cellStyle name="m_10)공용2차_공용2차_Tank 도장설계변경면적(031127)_공용1차정산변경-밸브수정" xfId="6716" xr:uid="{00000000-0005-0000-0000-00000A3A0000}"/>
    <cellStyle name="m_10)공용2차_공용2차_Tank 도장설계변경면적(031127)_내역" xfId="6717" xr:uid="{00000000-0005-0000-0000-00000B3A0000}"/>
    <cellStyle name="m_10)공용2차_공용2차_Tank 도장설계변경면적(031127)_내역~~" xfId="6718" xr:uid="{00000000-0005-0000-0000-00000C3A0000}"/>
    <cellStyle name="m_10)공용2차_공용2차_공용1차도급내역(변경)" xfId="6719" xr:uid="{00000000-0005-0000-0000-00000D3A0000}"/>
    <cellStyle name="m_10)공용2차_공용2차_공용1차도급내역(변경)_020910" xfId="6720" xr:uid="{00000000-0005-0000-0000-00000E3A0000}"/>
    <cellStyle name="m_10)공용2차_공용2차_공용1차도급내역(변경)_020910_MC06집계표" xfId="6721" xr:uid="{00000000-0005-0000-0000-00000F3A0000}"/>
    <cellStyle name="m_10)공용2차_공용2차_공용1차도급내역(변경)_020910_MC06집계표_공용1차정산변경" xfId="6722" xr:uid="{00000000-0005-0000-0000-0000103A0000}"/>
    <cellStyle name="m_10)공용2차_공용2차_공용1차도급내역(변경)_020910_MC06집계표_공용1차정산변경(ESC반영_사정)" xfId="6723" xr:uid="{00000000-0005-0000-0000-0000113A0000}"/>
    <cellStyle name="m_10)공용2차_공용2차_공용1차도급내역(변경)_020910_MC06집계표_공용1차정산변경(ESC반영_사정)_1" xfId="6724" xr:uid="{00000000-0005-0000-0000-0000123A0000}"/>
    <cellStyle name="m_10)공용2차_공용2차_공용1차도급내역(변경)_020910_MC06집계표_공용1차정산변경(ESC반영_사정)_감사_사택_재산출-1" xfId="6725" xr:uid="{00000000-0005-0000-0000-0000133A0000}"/>
    <cellStyle name="m_10)공용2차_공용2차_공용1차도급내역(변경)_020910_MC06집계표_공용1차정산변경(ESC반영_사정111)" xfId="6726" xr:uid="{00000000-0005-0000-0000-0000143A0000}"/>
    <cellStyle name="m_10)공용2차_공용2차_공용1차도급내역(변경)_020910_MC06집계표_공용1차정산변경(최종서류_김근필)-1" xfId="6727" xr:uid="{00000000-0005-0000-0000-0000153A0000}"/>
    <cellStyle name="m_10)공용2차_공용2차_공용1차도급내역(변경)_020910_MC06집계표_공용1차정산변경(최종서류_소송대비)" xfId="6728" xr:uid="{00000000-0005-0000-0000-0000163A0000}"/>
    <cellStyle name="m_10)공용2차_공용2차_공용1차도급내역(변경)_020910_MC06집계표_공용1차정산변경-밸브수정" xfId="6729" xr:uid="{00000000-0005-0000-0000-0000173A0000}"/>
    <cellStyle name="m_10)공용2차_공용2차_공용1차도급내역(변경)_020910_MC06집계표_내역" xfId="6730" xr:uid="{00000000-0005-0000-0000-0000183A0000}"/>
    <cellStyle name="m_10)공용2차_공용2차_공용1차도급내역(변경)_020910_MC06집계표_내역~~" xfId="6731" xr:uid="{00000000-0005-0000-0000-0000193A0000}"/>
    <cellStyle name="m_10)공용2차_공용2차_공용1차도급내역(변경)_020910_공용1차정산변경" xfId="6732" xr:uid="{00000000-0005-0000-0000-00001A3A0000}"/>
    <cellStyle name="m_10)공용2차_공용2차_공용1차도급내역(변경)_020910_공용1차정산변경(ESC반영_사정)" xfId="6733" xr:uid="{00000000-0005-0000-0000-00001B3A0000}"/>
    <cellStyle name="m_10)공용2차_공용2차_공용1차도급내역(변경)_020910_공용1차정산변경(ESC반영_사정)_1" xfId="6734" xr:uid="{00000000-0005-0000-0000-00001C3A0000}"/>
    <cellStyle name="m_10)공용2차_공용2차_공용1차도급내역(변경)_020910_공용1차정산변경(ESC반영_사정)_감사_사택_재산출-1" xfId="6735" xr:uid="{00000000-0005-0000-0000-00001D3A0000}"/>
    <cellStyle name="m_10)공용2차_공용2차_공용1차도급내역(변경)_020910_공용1차정산변경(ESC반영_사정111)" xfId="6736" xr:uid="{00000000-0005-0000-0000-00001E3A0000}"/>
    <cellStyle name="m_10)공용2차_공용2차_공용1차도급내역(변경)_020910_공용1차정산변경(최종서류_김근필)-1" xfId="6737" xr:uid="{00000000-0005-0000-0000-00001F3A0000}"/>
    <cellStyle name="m_10)공용2차_공용2차_공용1차도급내역(변경)_020910_공용1차정산변경(최종서류_소송대비)" xfId="6738" xr:uid="{00000000-0005-0000-0000-0000203A0000}"/>
    <cellStyle name="m_10)공용2차_공용2차_공용1차도급내역(변경)_020910_공용1차정산변경-밸브수정" xfId="6739" xr:uid="{00000000-0005-0000-0000-0000213A0000}"/>
    <cellStyle name="m_10)공용2차_공용2차_공용1차도급내역(변경)_020910_내역" xfId="6740" xr:uid="{00000000-0005-0000-0000-0000223A0000}"/>
    <cellStyle name="m_10)공용2차_공용2차_공용1차도급내역(변경)_020910_내역~~" xfId="6741" xr:uid="{00000000-0005-0000-0000-0000233A0000}"/>
    <cellStyle name="m_10)공용2차_공용2차_공용1차도급내역(변경)_MC06집계표" xfId="6742" xr:uid="{00000000-0005-0000-0000-0000243A0000}"/>
    <cellStyle name="m_10)공용2차_공용2차_공용1차도급내역(변경)_MC06집계표_공용1차정산변경" xfId="6743" xr:uid="{00000000-0005-0000-0000-0000253A0000}"/>
    <cellStyle name="m_10)공용2차_공용2차_공용1차도급내역(변경)_MC06집계표_공용1차정산변경(ESC반영_사정)" xfId="6744" xr:uid="{00000000-0005-0000-0000-0000263A0000}"/>
    <cellStyle name="m_10)공용2차_공용2차_공용1차도급내역(변경)_MC06집계표_공용1차정산변경(ESC반영_사정)_1" xfId="6745" xr:uid="{00000000-0005-0000-0000-0000273A0000}"/>
    <cellStyle name="m_10)공용2차_공용2차_공용1차도급내역(변경)_MC06집계표_공용1차정산변경(ESC반영_사정)_감사_사택_재산출-1" xfId="6746" xr:uid="{00000000-0005-0000-0000-0000283A0000}"/>
    <cellStyle name="m_10)공용2차_공용2차_공용1차도급내역(변경)_MC06집계표_공용1차정산변경(ESC반영_사정111)" xfId="6747" xr:uid="{00000000-0005-0000-0000-0000293A0000}"/>
    <cellStyle name="m_10)공용2차_공용2차_공용1차도급내역(변경)_MC06집계표_공용1차정산변경(최종서류_김근필)-1" xfId="6748" xr:uid="{00000000-0005-0000-0000-00002A3A0000}"/>
    <cellStyle name="m_10)공용2차_공용2차_공용1차도급내역(변경)_MC06집계표_공용1차정산변경(최종서류_소송대비)" xfId="6749" xr:uid="{00000000-0005-0000-0000-00002B3A0000}"/>
    <cellStyle name="m_10)공용2차_공용2차_공용1차도급내역(변경)_MC06집계표_공용1차정산변경-밸브수정" xfId="6750" xr:uid="{00000000-0005-0000-0000-00002C3A0000}"/>
    <cellStyle name="m_10)공용2차_공용2차_공용1차도급내역(변경)_MC06집계표_내역" xfId="6751" xr:uid="{00000000-0005-0000-0000-00002D3A0000}"/>
    <cellStyle name="m_10)공용2차_공용2차_공용1차도급내역(변경)_MC06집계표_내역~~" xfId="6752" xr:uid="{00000000-0005-0000-0000-00002E3A0000}"/>
    <cellStyle name="m_10)공용2차_공용2차_공용1차도급내역(변경)_공용1차정산변경" xfId="6753" xr:uid="{00000000-0005-0000-0000-00002F3A0000}"/>
    <cellStyle name="m_10)공용2차_공용2차_공용1차도급내역(변경)_공용1차정산변경(ESC반영_사정)" xfId="6754" xr:uid="{00000000-0005-0000-0000-0000303A0000}"/>
    <cellStyle name="m_10)공용2차_공용2차_공용1차도급내역(변경)_공용1차정산변경(ESC반영_사정)_1" xfId="6755" xr:uid="{00000000-0005-0000-0000-0000313A0000}"/>
    <cellStyle name="m_10)공용2차_공용2차_공용1차도급내역(변경)_공용1차정산변경(ESC반영_사정)_감사_사택_재산출-1" xfId="6756" xr:uid="{00000000-0005-0000-0000-0000323A0000}"/>
    <cellStyle name="m_10)공용2차_공용2차_공용1차도급내역(변경)_공용1차정산변경(ESC반영_사정111)" xfId="6757" xr:uid="{00000000-0005-0000-0000-0000333A0000}"/>
    <cellStyle name="m_10)공용2차_공용2차_공용1차도급내역(변경)_공용1차정산변경(최종서류_김근필)-1" xfId="6758" xr:uid="{00000000-0005-0000-0000-0000343A0000}"/>
    <cellStyle name="m_10)공용2차_공용2차_공용1차도급내역(변경)_공용1차정산변경(최종서류_소송대비)" xfId="6759" xr:uid="{00000000-0005-0000-0000-0000353A0000}"/>
    <cellStyle name="m_10)공용2차_공용2차_공용1차도급내역(변경)_공용1차정산변경-밸브수정" xfId="6760" xr:uid="{00000000-0005-0000-0000-0000363A0000}"/>
    <cellStyle name="m_10)공용2차_공용2차_공용1차도급내역(변경)_내역" xfId="6761" xr:uid="{00000000-0005-0000-0000-0000373A0000}"/>
    <cellStyle name="m_10)공용2차_공용2차_공용1차도급내역(변경)_내역~~" xfId="6762" xr:uid="{00000000-0005-0000-0000-0000383A0000}"/>
    <cellStyle name="m_10)공용2차_공용2차_공용1차정산변경" xfId="6763" xr:uid="{00000000-0005-0000-0000-0000393A0000}"/>
    <cellStyle name="m_10)공용2차_공용2차_공용1차정산변경(ESC반영_사정)" xfId="6764" xr:uid="{00000000-0005-0000-0000-00003A3A0000}"/>
    <cellStyle name="m_10)공용2차_공용2차_공용1차정산변경(ESC반영_사정)_1" xfId="6765" xr:uid="{00000000-0005-0000-0000-00003B3A0000}"/>
    <cellStyle name="m_10)공용2차_공용2차_공용1차정산변경(ESC반영_사정)_감사_사택_재산출-1" xfId="6766" xr:uid="{00000000-0005-0000-0000-00003C3A0000}"/>
    <cellStyle name="m_10)공용2차_공용2차_공용1차정산변경(ESC반영_사정111)" xfId="6767" xr:uid="{00000000-0005-0000-0000-00003D3A0000}"/>
    <cellStyle name="m_10)공용2차_공용2차_공용1차정산변경(최종서류_김근필)-1" xfId="6768" xr:uid="{00000000-0005-0000-0000-00003E3A0000}"/>
    <cellStyle name="m_10)공용2차_공용2차_공용1차정산변경(최종서류_소송대비)" xfId="6769" xr:uid="{00000000-0005-0000-0000-00003F3A0000}"/>
    <cellStyle name="m_10)공용2차_공용2차_공용1차정산변경-밸브수정" xfId="6770" xr:uid="{00000000-0005-0000-0000-0000403A0000}"/>
    <cellStyle name="m_10)공용2차_공용2차_내역" xfId="6771" xr:uid="{00000000-0005-0000-0000-0000413A0000}"/>
    <cellStyle name="m_10)공용2차_공용2차_내역~~" xfId="6772" xr:uid="{00000000-0005-0000-0000-0000423A0000}"/>
    <cellStyle name="m_10)공용2차_공용2차_도장 설계변경(20031007)_tank" xfId="6773" xr:uid="{00000000-0005-0000-0000-0000433A0000}"/>
    <cellStyle name="m_10)공용2차_공용2차_도장 설계변경(20031007)_tank_공용1차정산변경" xfId="6774" xr:uid="{00000000-0005-0000-0000-0000443A0000}"/>
    <cellStyle name="m_10)공용2차_공용2차_도장 설계변경(20031007)_tank_공용1차정산변경(ESC반영_사정)" xfId="6775" xr:uid="{00000000-0005-0000-0000-0000453A0000}"/>
    <cellStyle name="m_10)공용2차_공용2차_도장 설계변경(20031007)_tank_공용1차정산변경(ESC반영_사정)_1" xfId="6776" xr:uid="{00000000-0005-0000-0000-0000463A0000}"/>
    <cellStyle name="m_10)공용2차_공용2차_도장 설계변경(20031007)_tank_공용1차정산변경(ESC반영_사정)_감사_사택_재산출-1" xfId="6777" xr:uid="{00000000-0005-0000-0000-0000473A0000}"/>
    <cellStyle name="m_10)공용2차_공용2차_도장 설계변경(20031007)_tank_공용1차정산변경(ESC반영_사정111)" xfId="6778" xr:uid="{00000000-0005-0000-0000-0000483A0000}"/>
    <cellStyle name="m_10)공용2차_공용2차_도장 설계변경(20031007)_tank_공용1차정산변경(최종서류_김근필)-1" xfId="6779" xr:uid="{00000000-0005-0000-0000-0000493A0000}"/>
    <cellStyle name="m_10)공용2차_공용2차_도장 설계변경(20031007)_tank_공용1차정산변경(최종서류_소송대비)" xfId="6780" xr:uid="{00000000-0005-0000-0000-00004A3A0000}"/>
    <cellStyle name="m_10)공용2차_공용2차_도장 설계변경(20031007)_tank_공용1차정산변경-밸브수정" xfId="6781" xr:uid="{00000000-0005-0000-0000-00004B3A0000}"/>
    <cellStyle name="m_10)공용2차_공용2차_도장 설계변경(20031007)_tank_내역" xfId="6782" xr:uid="{00000000-0005-0000-0000-00004C3A0000}"/>
    <cellStyle name="m_10)공용2차_공용2차_도장 설계변경(20031007)_tank_내역~~" xfId="6783" xr:uid="{00000000-0005-0000-0000-00004D3A0000}"/>
    <cellStyle name="m_10)공용2차_내역" xfId="6784" xr:uid="{00000000-0005-0000-0000-00004E3A0000}"/>
    <cellStyle name="m_10)공용2차_내역~~" xfId="6785" xr:uid="{00000000-0005-0000-0000-00004F3A0000}"/>
    <cellStyle name="m_10)공용2차_도장 설계변경(20031007)_tank" xfId="6786" xr:uid="{00000000-0005-0000-0000-0000503A0000}"/>
    <cellStyle name="m_10)공용2차_도장 설계변경(20031007)_tank_공용1차정산변경" xfId="6787" xr:uid="{00000000-0005-0000-0000-0000513A0000}"/>
    <cellStyle name="m_10)공용2차_도장 설계변경(20031007)_tank_공용1차정산변경(ESC반영_사정)" xfId="6788" xr:uid="{00000000-0005-0000-0000-0000523A0000}"/>
    <cellStyle name="m_10)공용2차_도장 설계변경(20031007)_tank_공용1차정산변경(ESC반영_사정)_1" xfId="6789" xr:uid="{00000000-0005-0000-0000-0000533A0000}"/>
    <cellStyle name="m_10)공용2차_도장 설계변경(20031007)_tank_공용1차정산변경(ESC반영_사정)_감사_사택_재산출-1" xfId="6790" xr:uid="{00000000-0005-0000-0000-0000543A0000}"/>
    <cellStyle name="m_10)공용2차_도장 설계변경(20031007)_tank_공용1차정산변경(ESC반영_사정111)" xfId="6791" xr:uid="{00000000-0005-0000-0000-0000553A0000}"/>
    <cellStyle name="m_10)공용2차_도장 설계변경(20031007)_tank_공용1차정산변경(최종서류_김근필)-1" xfId="6792" xr:uid="{00000000-0005-0000-0000-0000563A0000}"/>
    <cellStyle name="m_10)공용2차_도장 설계변경(20031007)_tank_공용1차정산변경(최종서류_소송대비)" xfId="6793" xr:uid="{00000000-0005-0000-0000-0000573A0000}"/>
    <cellStyle name="m_10)공용2차_도장 설계변경(20031007)_tank_공용1차정산변경-밸브수정" xfId="6794" xr:uid="{00000000-0005-0000-0000-0000583A0000}"/>
    <cellStyle name="m_10)공용2차_도장 설계변경(20031007)_tank_내역" xfId="6795" xr:uid="{00000000-0005-0000-0000-0000593A0000}"/>
    <cellStyle name="m_10)공용2차_도장 설계변경(20031007)_tank_내역~~" xfId="6796" xr:uid="{00000000-0005-0000-0000-00005A3A0000}"/>
    <cellStyle name="m_10)공용2차_전기실행" xfId="6797" xr:uid="{00000000-0005-0000-0000-00005B3A0000}"/>
    <cellStyle name="m_10)공용2차_전기실행_MC06집계표" xfId="6798" xr:uid="{00000000-0005-0000-0000-00005C3A0000}"/>
    <cellStyle name="m_10)공용2차_전기실행_MC06집계표_공용1차정산변경" xfId="6799" xr:uid="{00000000-0005-0000-0000-00005D3A0000}"/>
    <cellStyle name="m_10)공용2차_전기실행_MC06집계표_공용1차정산변경(ESC반영_사정)" xfId="6800" xr:uid="{00000000-0005-0000-0000-00005E3A0000}"/>
    <cellStyle name="m_10)공용2차_전기실행_MC06집계표_공용1차정산변경(ESC반영_사정)_1" xfId="6801" xr:uid="{00000000-0005-0000-0000-00005F3A0000}"/>
    <cellStyle name="m_10)공용2차_전기실행_MC06집계표_공용1차정산변경(ESC반영_사정)_감사_사택_재산출-1" xfId="6802" xr:uid="{00000000-0005-0000-0000-0000603A0000}"/>
    <cellStyle name="m_10)공용2차_전기실행_MC06집계표_공용1차정산변경(ESC반영_사정111)" xfId="6803" xr:uid="{00000000-0005-0000-0000-0000613A0000}"/>
    <cellStyle name="m_10)공용2차_전기실행_MC06집계표_공용1차정산변경(최종서류_김근필)-1" xfId="6804" xr:uid="{00000000-0005-0000-0000-0000623A0000}"/>
    <cellStyle name="m_10)공용2차_전기실행_MC06집계표_공용1차정산변경(최종서류_소송대비)" xfId="6805" xr:uid="{00000000-0005-0000-0000-0000633A0000}"/>
    <cellStyle name="m_10)공용2차_전기실행_MC06집계표_공용1차정산변경-밸브수정" xfId="6806" xr:uid="{00000000-0005-0000-0000-0000643A0000}"/>
    <cellStyle name="m_10)공용2차_전기실행_MC06집계표_내역" xfId="6807" xr:uid="{00000000-0005-0000-0000-0000653A0000}"/>
    <cellStyle name="m_10)공용2차_전기실행_MC06집계표_내역~~" xfId="6808" xr:uid="{00000000-0005-0000-0000-0000663A0000}"/>
    <cellStyle name="m_10)공용2차_전기실행_Tank 도장설계변경면적(031127)" xfId="6809" xr:uid="{00000000-0005-0000-0000-0000673A0000}"/>
    <cellStyle name="m_10)공용2차_전기실행_Tank 도장설계변경면적(031127)_공용1차정산변경" xfId="6810" xr:uid="{00000000-0005-0000-0000-0000683A0000}"/>
    <cellStyle name="m_10)공용2차_전기실행_Tank 도장설계변경면적(031127)_공용1차정산변경(ESC반영_사정)" xfId="6811" xr:uid="{00000000-0005-0000-0000-0000693A0000}"/>
    <cellStyle name="m_10)공용2차_전기실행_Tank 도장설계변경면적(031127)_공용1차정산변경(ESC반영_사정)_1" xfId="6812" xr:uid="{00000000-0005-0000-0000-00006A3A0000}"/>
    <cellStyle name="m_10)공용2차_전기실행_Tank 도장설계변경면적(031127)_공용1차정산변경(ESC반영_사정)_감사_사택_재산출-1" xfId="6813" xr:uid="{00000000-0005-0000-0000-00006B3A0000}"/>
    <cellStyle name="m_10)공용2차_전기실행_Tank 도장설계변경면적(031127)_공용1차정산변경(ESC반영_사정111)" xfId="6814" xr:uid="{00000000-0005-0000-0000-00006C3A0000}"/>
    <cellStyle name="m_10)공용2차_전기실행_Tank 도장설계변경면적(031127)_공용1차정산변경(최종서류_김근필)-1" xfId="6815" xr:uid="{00000000-0005-0000-0000-00006D3A0000}"/>
    <cellStyle name="m_10)공용2차_전기실행_Tank 도장설계변경면적(031127)_공용1차정산변경(최종서류_소송대비)" xfId="6816" xr:uid="{00000000-0005-0000-0000-00006E3A0000}"/>
    <cellStyle name="m_10)공용2차_전기실행_Tank 도장설계변경면적(031127)_공용1차정산변경-밸브수정" xfId="6817" xr:uid="{00000000-0005-0000-0000-00006F3A0000}"/>
    <cellStyle name="m_10)공용2차_전기실행_Tank 도장설계변경면적(031127)_내역" xfId="6818" xr:uid="{00000000-0005-0000-0000-0000703A0000}"/>
    <cellStyle name="m_10)공용2차_전기실행_Tank 도장설계변경면적(031127)_내역~~" xfId="6819" xr:uid="{00000000-0005-0000-0000-0000713A0000}"/>
    <cellStyle name="m_10)공용2차_전기실행_공용1차도급내역(변경)" xfId="6820" xr:uid="{00000000-0005-0000-0000-0000723A0000}"/>
    <cellStyle name="m_10)공용2차_전기실행_공용1차도급내역(변경)_020910" xfId="6821" xr:uid="{00000000-0005-0000-0000-0000733A0000}"/>
    <cellStyle name="m_10)공용2차_전기실행_공용1차도급내역(변경)_020910_MC06집계표" xfId="6822" xr:uid="{00000000-0005-0000-0000-0000743A0000}"/>
    <cellStyle name="m_10)공용2차_전기실행_공용1차도급내역(변경)_020910_MC06집계표_공용1차정산변경" xfId="6823" xr:uid="{00000000-0005-0000-0000-0000753A0000}"/>
    <cellStyle name="m_10)공용2차_전기실행_공용1차도급내역(변경)_020910_MC06집계표_공용1차정산변경(ESC반영_사정)" xfId="6824" xr:uid="{00000000-0005-0000-0000-0000763A0000}"/>
    <cellStyle name="m_10)공용2차_전기실행_공용1차도급내역(변경)_020910_MC06집계표_공용1차정산변경(ESC반영_사정)_1" xfId="6825" xr:uid="{00000000-0005-0000-0000-0000773A0000}"/>
    <cellStyle name="m_10)공용2차_전기실행_공용1차도급내역(변경)_020910_MC06집계표_공용1차정산변경(ESC반영_사정)_감사_사택_재산출-1" xfId="6826" xr:uid="{00000000-0005-0000-0000-0000783A0000}"/>
    <cellStyle name="m_10)공용2차_전기실행_공용1차도급내역(변경)_020910_MC06집계표_공용1차정산변경(ESC반영_사정111)" xfId="6827" xr:uid="{00000000-0005-0000-0000-0000793A0000}"/>
    <cellStyle name="m_10)공용2차_전기실행_공용1차도급내역(변경)_020910_MC06집계표_공용1차정산변경(최종서류_김근필)-1" xfId="6828" xr:uid="{00000000-0005-0000-0000-00007A3A0000}"/>
    <cellStyle name="m_10)공용2차_전기실행_공용1차도급내역(변경)_020910_MC06집계표_공용1차정산변경(최종서류_소송대비)" xfId="6829" xr:uid="{00000000-0005-0000-0000-00007B3A0000}"/>
    <cellStyle name="m_10)공용2차_전기실행_공용1차도급내역(변경)_020910_MC06집계표_공용1차정산변경-밸브수정" xfId="6830" xr:uid="{00000000-0005-0000-0000-00007C3A0000}"/>
    <cellStyle name="m_10)공용2차_전기실행_공용1차도급내역(변경)_020910_MC06집계표_내역" xfId="6831" xr:uid="{00000000-0005-0000-0000-00007D3A0000}"/>
    <cellStyle name="m_10)공용2차_전기실행_공용1차도급내역(변경)_020910_MC06집계표_내역~~" xfId="6832" xr:uid="{00000000-0005-0000-0000-00007E3A0000}"/>
    <cellStyle name="m_10)공용2차_전기실행_공용1차도급내역(변경)_020910_공용1차정산변경" xfId="6833" xr:uid="{00000000-0005-0000-0000-00007F3A0000}"/>
    <cellStyle name="m_10)공용2차_전기실행_공용1차도급내역(변경)_020910_공용1차정산변경(ESC반영_사정)" xfId="6834" xr:uid="{00000000-0005-0000-0000-0000803A0000}"/>
    <cellStyle name="m_10)공용2차_전기실행_공용1차도급내역(변경)_020910_공용1차정산변경(ESC반영_사정)_1" xfId="6835" xr:uid="{00000000-0005-0000-0000-0000813A0000}"/>
    <cellStyle name="m_10)공용2차_전기실행_공용1차도급내역(변경)_020910_공용1차정산변경(ESC반영_사정)_감사_사택_재산출-1" xfId="6836" xr:uid="{00000000-0005-0000-0000-0000823A0000}"/>
    <cellStyle name="m_10)공용2차_전기실행_공용1차도급내역(변경)_020910_공용1차정산변경(ESC반영_사정111)" xfId="6837" xr:uid="{00000000-0005-0000-0000-0000833A0000}"/>
    <cellStyle name="m_10)공용2차_전기실행_공용1차도급내역(변경)_020910_공용1차정산변경(최종서류_김근필)-1" xfId="6838" xr:uid="{00000000-0005-0000-0000-0000843A0000}"/>
    <cellStyle name="m_10)공용2차_전기실행_공용1차도급내역(변경)_020910_공용1차정산변경(최종서류_소송대비)" xfId="6839" xr:uid="{00000000-0005-0000-0000-0000853A0000}"/>
    <cellStyle name="m_10)공용2차_전기실행_공용1차도급내역(변경)_020910_공용1차정산변경-밸브수정" xfId="6840" xr:uid="{00000000-0005-0000-0000-0000863A0000}"/>
    <cellStyle name="m_10)공용2차_전기실행_공용1차도급내역(변경)_020910_내역" xfId="6841" xr:uid="{00000000-0005-0000-0000-0000873A0000}"/>
    <cellStyle name="m_10)공용2차_전기실행_공용1차도급내역(변경)_020910_내역~~" xfId="6842" xr:uid="{00000000-0005-0000-0000-0000883A0000}"/>
    <cellStyle name="m_10)공용2차_전기실행_공용1차도급내역(변경)_MC06집계표" xfId="6843" xr:uid="{00000000-0005-0000-0000-0000893A0000}"/>
    <cellStyle name="m_10)공용2차_전기실행_공용1차도급내역(변경)_MC06집계표_공용1차정산변경" xfId="6844" xr:uid="{00000000-0005-0000-0000-00008A3A0000}"/>
    <cellStyle name="m_10)공용2차_전기실행_공용1차도급내역(변경)_MC06집계표_공용1차정산변경(ESC반영_사정)" xfId="6845" xr:uid="{00000000-0005-0000-0000-00008B3A0000}"/>
    <cellStyle name="m_10)공용2차_전기실행_공용1차도급내역(변경)_MC06집계표_공용1차정산변경(ESC반영_사정)_1" xfId="6846" xr:uid="{00000000-0005-0000-0000-00008C3A0000}"/>
    <cellStyle name="m_10)공용2차_전기실행_공용1차도급내역(변경)_MC06집계표_공용1차정산변경(ESC반영_사정)_감사_사택_재산출-1" xfId="6847" xr:uid="{00000000-0005-0000-0000-00008D3A0000}"/>
    <cellStyle name="m_10)공용2차_전기실행_공용1차도급내역(변경)_MC06집계표_공용1차정산변경(ESC반영_사정111)" xfId="6848" xr:uid="{00000000-0005-0000-0000-00008E3A0000}"/>
    <cellStyle name="m_10)공용2차_전기실행_공용1차도급내역(변경)_MC06집계표_공용1차정산변경(최종서류_김근필)-1" xfId="6849" xr:uid="{00000000-0005-0000-0000-00008F3A0000}"/>
    <cellStyle name="m_10)공용2차_전기실행_공용1차도급내역(변경)_MC06집계표_공용1차정산변경(최종서류_소송대비)" xfId="6850" xr:uid="{00000000-0005-0000-0000-0000903A0000}"/>
    <cellStyle name="m_10)공용2차_전기실행_공용1차도급내역(변경)_MC06집계표_공용1차정산변경-밸브수정" xfId="6851" xr:uid="{00000000-0005-0000-0000-0000913A0000}"/>
    <cellStyle name="m_10)공용2차_전기실행_공용1차도급내역(변경)_MC06집계표_내역" xfId="6852" xr:uid="{00000000-0005-0000-0000-0000923A0000}"/>
    <cellStyle name="m_10)공용2차_전기실행_공용1차도급내역(변경)_MC06집계표_내역~~" xfId="6853" xr:uid="{00000000-0005-0000-0000-0000933A0000}"/>
    <cellStyle name="m_10)공용2차_전기실행_공용1차도급내역(변경)_공용1차정산변경" xfId="6854" xr:uid="{00000000-0005-0000-0000-0000943A0000}"/>
    <cellStyle name="m_10)공용2차_전기실행_공용1차도급내역(변경)_공용1차정산변경(ESC반영_사정)" xfId="6855" xr:uid="{00000000-0005-0000-0000-0000953A0000}"/>
    <cellStyle name="m_10)공용2차_전기실행_공용1차도급내역(변경)_공용1차정산변경(ESC반영_사정)_1" xfId="6856" xr:uid="{00000000-0005-0000-0000-0000963A0000}"/>
    <cellStyle name="m_10)공용2차_전기실행_공용1차도급내역(변경)_공용1차정산변경(ESC반영_사정)_감사_사택_재산출-1" xfId="6857" xr:uid="{00000000-0005-0000-0000-0000973A0000}"/>
    <cellStyle name="m_10)공용2차_전기실행_공용1차도급내역(변경)_공용1차정산변경(ESC반영_사정111)" xfId="6858" xr:uid="{00000000-0005-0000-0000-0000983A0000}"/>
    <cellStyle name="m_10)공용2차_전기실행_공용1차도급내역(변경)_공용1차정산변경(최종서류_김근필)-1" xfId="6859" xr:uid="{00000000-0005-0000-0000-0000993A0000}"/>
    <cellStyle name="m_10)공용2차_전기실행_공용1차도급내역(변경)_공용1차정산변경(최종서류_소송대비)" xfId="6860" xr:uid="{00000000-0005-0000-0000-00009A3A0000}"/>
    <cellStyle name="m_10)공용2차_전기실행_공용1차도급내역(변경)_공용1차정산변경-밸브수정" xfId="6861" xr:uid="{00000000-0005-0000-0000-00009B3A0000}"/>
    <cellStyle name="m_10)공용2차_전기실행_공용1차도급내역(변경)_내역" xfId="6862" xr:uid="{00000000-0005-0000-0000-00009C3A0000}"/>
    <cellStyle name="m_10)공용2차_전기실행_공용1차도급내역(변경)_내역~~" xfId="6863" xr:uid="{00000000-0005-0000-0000-00009D3A0000}"/>
    <cellStyle name="m_10)공용2차_전기실행_공용1차정산변경" xfId="6864" xr:uid="{00000000-0005-0000-0000-00009E3A0000}"/>
    <cellStyle name="m_10)공용2차_전기실행_공용1차정산변경(ESC반영_사정)" xfId="6865" xr:uid="{00000000-0005-0000-0000-00009F3A0000}"/>
    <cellStyle name="m_10)공용2차_전기실행_공용1차정산변경(ESC반영_사정)_1" xfId="6866" xr:uid="{00000000-0005-0000-0000-0000A03A0000}"/>
    <cellStyle name="m_10)공용2차_전기실행_공용1차정산변경(ESC반영_사정)_감사_사택_재산출-1" xfId="6867" xr:uid="{00000000-0005-0000-0000-0000A13A0000}"/>
    <cellStyle name="m_10)공용2차_전기실행_공용1차정산변경(ESC반영_사정111)" xfId="6868" xr:uid="{00000000-0005-0000-0000-0000A23A0000}"/>
    <cellStyle name="m_10)공용2차_전기실행_공용1차정산변경(최종서류_김근필)-1" xfId="6869" xr:uid="{00000000-0005-0000-0000-0000A33A0000}"/>
    <cellStyle name="m_10)공용2차_전기실행_공용1차정산변경(최종서류_소송대비)" xfId="6870" xr:uid="{00000000-0005-0000-0000-0000A43A0000}"/>
    <cellStyle name="m_10)공용2차_전기실행_공용1차정산변경-밸브수정" xfId="6871" xr:uid="{00000000-0005-0000-0000-0000A53A0000}"/>
    <cellStyle name="m_10)공용2차_전기실행_내역" xfId="6872" xr:uid="{00000000-0005-0000-0000-0000A63A0000}"/>
    <cellStyle name="m_10)공용2차_전기실행_내역~~" xfId="6873" xr:uid="{00000000-0005-0000-0000-0000A73A0000}"/>
    <cellStyle name="m_10)공용2차_전기실행_도장 설계변경(20031007)_tank" xfId="6874" xr:uid="{00000000-0005-0000-0000-0000A83A0000}"/>
    <cellStyle name="m_10)공용2차_전기실행_도장 설계변경(20031007)_tank_공용1차정산변경" xfId="6875" xr:uid="{00000000-0005-0000-0000-0000A93A0000}"/>
    <cellStyle name="m_10)공용2차_전기실행_도장 설계변경(20031007)_tank_공용1차정산변경(ESC반영_사정)" xfId="6876" xr:uid="{00000000-0005-0000-0000-0000AA3A0000}"/>
    <cellStyle name="m_10)공용2차_전기실행_도장 설계변경(20031007)_tank_공용1차정산변경(ESC반영_사정)_1" xfId="6877" xr:uid="{00000000-0005-0000-0000-0000AB3A0000}"/>
    <cellStyle name="m_10)공용2차_전기실행_도장 설계변경(20031007)_tank_공용1차정산변경(ESC반영_사정)_감사_사택_재산출-1" xfId="6878" xr:uid="{00000000-0005-0000-0000-0000AC3A0000}"/>
    <cellStyle name="m_10)공용2차_전기실행_도장 설계변경(20031007)_tank_공용1차정산변경(ESC반영_사정111)" xfId="6879" xr:uid="{00000000-0005-0000-0000-0000AD3A0000}"/>
    <cellStyle name="m_10)공용2차_전기실행_도장 설계변경(20031007)_tank_공용1차정산변경(최종서류_김근필)-1" xfId="6880" xr:uid="{00000000-0005-0000-0000-0000AE3A0000}"/>
    <cellStyle name="m_10)공용2차_전기실행_도장 설계변경(20031007)_tank_공용1차정산변경(최종서류_소송대비)" xfId="6881" xr:uid="{00000000-0005-0000-0000-0000AF3A0000}"/>
    <cellStyle name="m_10)공용2차_전기실행_도장 설계변경(20031007)_tank_공용1차정산변경-밸브수정" xfId="6882" xr:uid="{00000000-0005-0000-0000-0000B03A0000}"/>
    <cellStyle name="m_10)공용2차_전기실행_도장 설계변경(20031007)_tank_내역" xfId="6883" xr:uid="{00000000-0005-0000-0000-0000B13A0000}"/>
    <cellStyle name="m_10)공용2차_전기실행_도장 설계변경(20031007)_tank_내역~~" xfId="6884" xr:uid="{00000000-0005-0000-0000-0000B23A0000}"/>
    <cellStyle name="m_99)적용률" xfId="6885" xr:uid="{00000000-0005-0000-0000-0000B33A0000}"/>
    <cellStyle name="m_99)적용률_공용1차정산변경" xfId="6886" xr:uid="{00000000-0005-0000-0000-0000B43A0000}"/>
    <cellStyle name="m_99)적용률_도장 설계변경(20031007)_tank" xfId="6887" xr:uid="{00000000-0005-0000-0000-0000B53A0000}"/>
    <cellStyle name="m_공용1차정산변경" xfId="6888" xr:uid="{00000000-0005-0000-0000-0000B63A0000}"/>
    <cellStyle name="m_내부결재용4" xfId="6889" xr:uid="{00000000-0005-0000-0000-0000B73A0000}"/>
    <cellStyle name="m_내부결재용4_MC06집계표" xfId="6890" xr:uid="{00000000-0005-0000-0000-0000B83A0000}"/>
    <cellStyle name="m_내부결재용4_MC06집계표_공용1차정산변경" xfId="6891" xr:uid="{00000000-0005-0000-0000-0000B93A0000}"/>
    <cellStyle name="m_내부결재용4_MC06집계표_공용1차정산변경(ESC반영_사정)" xfId="6892" xr:uid="{00000000-0005-0000-0000-0000BA3A0000}"/>
    <cellStyle name="m_내부결재용4_MC06집계표_공용1차정산변경(ESC반영_사정)_1" xfId="6893" xr:uid="{00000000-0005-0000-0000-0000BB3A0000}"/>
    <cellStyle name="m_내부결재용4_MC06집계표_공용1차정산변경(ESC반영_사정)_감사_사택_재산출-1" xfId="6894" xr:uid="{00000000-0005-0000-0000-0000BC3A0000}"/>
    <cellStyle name="m_내부결재용4_MC06집계표_공용1차정산변경(ESC반영_사정111)" xfId="6895" xr:uid="{00000000-0005-0000-0000-0000BD3A0000}"/>
    <cellStyle name="m_내부결재용4_MC06집계표_공용1차정산변경(최종서류_김근필)-1" xfId="6896" xr:uid="{00000000-0005-0000-0000-0000BE3A0000}"/>
    <cellStyle name="m_내부결재용4_MC06집계표_공용1차정산변경(최종서류_소송대비)" xfId="6897" xr:uid="{00000000-0005-0000-0000-0000BF3A0000}"/>
    <cellStyle name="m_내부결재용4_MC06집계표_공용1차정산변경-밸브수정" xfId="6898" xr:uid="{00000000-0005-0000-0000-0000C03A0000}"/>
    <cellStyle name="m_내부결재용4_MC06집계표_내역" xfId="6899" xr:uid="{00000000-0005-0000-0000-0000C13A0000}"/>
    <cellStyle name="m_내부결재용4_Tank 도장설계변경면적(031127)" xfId="6900" xr:uid="{00000000-0005-0000-0000-0000C23A0000}"/>
    <cellStyle name="m_내부결재용4_Tank 도장설계변경면적(031127)_공용1차정산변경" xfId="6901" xr:uid="{00000000-0005-0000-0000-0000C33A0000}"/>
    <cellStyle name="m_내부결재용4_Tank 도장설계변경면적(031127)_공용1차정산변경(ESC반영_사정)_1" xfId="6902" xr:uid="{00000000-0005-0000-0000-0000C43A0000}"/>
    <cellStyle name="m_내부결재용4_Tank 도장설계변경면적(031127)_공용1차정산변경(ESC반영_사정)_감사_사택_재산출-1" xfId="6903" xr:uid="{00000000-0005-0000-0000-0000C53A0000}"/>
    <cellStyle name="m_내부결재용4_Tank 도장설계변경면적(031127)_공용1차정산변경(최종서류_김근필)-1" xfId="6904" xr:uid="{00000000-0005-0000-0000-0000C63A0000}"/>
    <cellStyle name="m_내부결재용4_Tank 도장설계변경면적(031127)_공용1차정산변경(최종서류_소송대비)" xfId="6905" xr:uid="{00000000-0005-0000-0000-0000C73A0000}"/>
    <cellStyle name="m_내부결재용4_Tank 도장설계변경면적(031127)_내역" xfId="6906" xr:uid="{00000000-0005-0000-0000-0000C83A0000}"/>
    <cellStyle name="m_내부결재용4_Tank 도장설계변경면적(031127)_내역~~" xfId="6907" xr:uid="{00000000-0005-0000-0000-0000C93A0000}"/>
    <cellStyle name="m_내부결재용4_공용1차도급내역(변경)" xfId="6908" xr:uid="{00000000-0005-0000-0000-0000CA3A0000}"/>
    <cellStyle name="m_내부결재용4_공용1차도급내역(변경)_020910" xfId="6909" xr:uid="{00000000-0005-0000-0000-0000CB3A0000}"/>
    <cellStyle name="m_내부결재용4_공용1차도급내역(변경)_020910_MC06집계표" xfId="6910" xr:uid="{00000000-0005-0000-0000-0000CC3A0000}"/>
    <cellStyle name="m_내부결재용4_공용1차도급내역(변경)_020910_MC06집계표_공용1차정산변경" xfId="6911" xr:uid="{00000000-0005-0000-0000-0000CD3A0000}"/>
    <cellStyle name="m_내부결재용4_공용1차도급내역(변경)_020910_MC06집계표_공용1차정산변경(ESC반영_사정)" xfId="6912" xr:uid="{00000000-0005-0000-0000-0000CE3A0000}"/>
    <cellStyle name="m_내부결재용4_공용1차도급내역(변경)_020910_MC06집계표_공용1차정산변경(ESC반영_사정)_1" xfId="6913" xr:uid="{00000000-0005-0000-0000-0000CF3A0000}"/>
    <cellStyle name="m_내부결재용4_공용1차도급내역(변경)_020910_MC06집계표_공용1차정산변경(ESC반영_사정)_감사_사택_재산출-1" xfId="6914" xr:uid="{00000000-0005-0000-0000-0000D03A0000}"/>
    <cellStyle name="m_내부결재용4_공용1차도급내역(변경)_020910_MC06집계표_공용1차정산변경(ESC반영_사정111)" xfId="6915" xr:uid="{00000000-0005-0000-0000-0000D13A0000}"/>
    <cellStyle name="m_내부결재용4_공용1차도급내역(변경)_020910_MC06집계표_공용1차정산변경(최종서류_김근필)-1" xfId="6916" xr:uid="{00000000-0005-0000-0000-0000D23A0000}"/>
    <cellStyle name="m_내부결재용4_공용1차도급내역(변경)_020910_MC06집계표_공용1차정산변경(최종서류_소송대비)" xfId="6917" xr:uid="{00000000-0005-0000-0000-0000D33A0000}"/>
    <cellStyle name="m_내부결재용4_공용1차도급내역(변경)_020910_MC06집계표_공용1차정산변경-밸브수정" xfId="6918" xr:uid="{00000000-0005-0000-0000-0000D43A0000}"/>
    <cellStyle name="m_내부결재용4_공용1차도급내역(변경)_020910_MC06집계표_내역" xfId="6919" xr:uid="{00000000-0005-0000-0000-0000D53A0000}"/>
    <cellStyle name="m_내부결재용4_공용1차도급내역(변경)_020910_MC06집계표_내역~~" xfId="6920" xr:uid="{00000000-0005-0000-0000-0000D63A0000}"/>
    <cellStyle name="m_내부결재용4_공용1차도급내역(변경)_020910_공용1차정산변경" xfId="6921" xr:uid="{00000000-0005-0000-0000-0000D73A0000}"/>
    <cellStyle name="m_내부결재용4_공용1차도급내역(변경)_020910_공용1차정산변경(ESC반영_사정)" xfId="6922" xr:uid="{00000000-0005-0000-0000-0000D83A0000}"/>
    <cellStyle name="m_내부결재용4_공용1차도급내역(변경)_020910_공용1차정산변경(ESC반영_사정)_1" xfId="6923" xr:uid="{00000000-0005-0000-0000-0000D93A0000}"/>
    <cellStyle name="m_내부결재용4_공용1차도급내역(변경)_020910_공용1차정산변경(ESC반영_사정)_감사_사택_재산출-1" xfId="6924" xr:uid="{00000000-0005-0000-0000-0000DA3A0000}"/>
    <cellStyle name="m_내부결재용4_공용1차도급내역(변경)_020910_공용1차정산변경(ESC반영_사정111)" xfId="6925" xr:uid="{00000000-0005-0000-0000-0000DB3A0000}"/>
    <cellStyle name="m_내부결재용4_공용1차도급내역(변경)_020910_공용1차정산변경(최종서류_김근필)-1" xfId="6926" xr:uid="{00000000-0005-0000-0000-0000DC3A0000}"/>
    <cellStyle name="m_내부결재용4_공용1차도급내역(변경)_020910_공용1차정산변경(최종서류_소송대비)" xfId="6927" xr:uid="{00000000-0005-0000-0000-0000DD3A0000}"/>
    <cellStyle name="m_내부결재용4_공용1차도급내역(변경)_020910_공용1차정산변경-밸브수정" xfId="6928" xr:uid="{00000000-0005-0000-0000-0000DE3A0000}"/>
    <cellStyle name="m_내부결재용4_공용1차도급내역(변경)_020910_내역" xfId="6929" xr:uid="{00000000-0005-0000-0000-0000DF3A0000}"/>
    <cellStyle name="m_내부결재용4_공용1차도급내역(변경)_020910_내역~~" xfId="6930" xr:uid="{00000000-0005-0000-0000-0000E03A0000}"/>
    <cellStyle name="m_내부결재용4_공용1차도급내역(변경)_MC06집계표" xfId="6931" xr:uid="{00000000-0005-0000-0000-0000E13A0000}"/>
    <cellStyle name="m_내부결재용4_공용1차도급내역(변경)_MC06집계표_공용1차정산변경" xfId="6932" xr:uid="{00000000-0005-0000-0000-0000E23A0000}"/>
    <cellStyle name="m_내부결재용4_공용1차도급내역(변경)_MC06집계표_공용1차정산변경(ESC반영_사정)" xfId="6933" xr:uid="{00000000-0005-0000-0000-0000E33A0000}"/>
    <cellStyle name="m_내부결재용4_공용1차도급내역(변경)_MC06집계표_공용1차정산변경(ESC반영_사정)_1" xfId="6934" xr:uid="{00000000-0005-0000-0000-0000E43A0000}"/>
    <cellStyle name="m_내부결재용4_공용1차도급내역(변경)_MC06집계표_공용1차정산변경(ESC반영_사정)_감사_사택_재산출-1" xfId="6935" xr:uid="{00000000-0005-0000-0000-0000E53A0000}"/>
    <cellStyle name="m_내부결재용4_공용1차도급내역(변경)_MC06집계표_공용1차정산변경(ESC반영_사정111)" xfId="6936" xr:uid="{00000000-0005-0000-0000-0000E63A0000}"/>
    <cellStyle name="m_내부결재용4_공용1차도급내역(변경)_MC06집계표_공용1차정산변경(최종서류_김근필)-1" xfId="6937" xr:uid="{00000000-0005-0000-0000-0000E73A0000}"/>
    <cellStyle name="m_내부결재용4_공용1차도급내역(변경)_MC06집계표_공용1차정산변경(최종서류_소송대비)" xfId="6938" xr:uid="{00000000-0005-0000-0000-0000E83A0000}"/>
    <cellStyle name="m_내부결재용4_공용1차도급내역(변경)_MC06집계표_공용1차정산변경-밸브수정" xfId="6939" xr:uid="{00000000-0005-0000-0000-0000E93A0000}"/>
    <cellStyle name="m_내부결재용4_공용1차도급내역(변경)_MC06집계표_내역" xfId="6940" xr:uid="{00000000-0005-0000-0000-0000EA3A0000}"/>
    <cellStyle name="m_내부결재용4_공용1차도급내역(변경)_MC06집계표_내역~~" xfId="6941" xr:uid="{00000000-0005-0000-0000-0000EB3A0000}"/>
    <cellStyle name="m_내부결재용4_공용1차도급내역(변경)_공용1차정산변경" xfId="6942" xr:uid="{00000000-0005-0000-0000-0000EC3A0000}"/>
    <cellStyle name="m_내부결재용4_공용1차도급내역(변경)_공용1차정산변경(ESC반영_사정)" xfId="6943" xr:uid="{00000000-0005-0000-0000-0000ED3A0000}"/>
    <cellStyle name="m_내부결재용4_공용1차도급내역(변경)_공용1차정산변경(ESC반영_사정)_1" xfId="6944" xr:uid="{00000000-0005-0000-0000-0000EE3A0000}"/>
    <cellStyle name="m_내부결재용4_공용1차도급내역(변경)_공용1차정산변경(ESC반영_사정)_감사_사택_재산출-1" xfId="6945" xr:uid="{00000000-0005-0000-0000-0000EF3A0000}"/>
    <cellStyle name="m_내부결재용4_공용1차도급내역(변경)_공용1차정산변경(ESC반영_사정111)" xfId="6946" xr:uid="{00000000-0005-0000-0000-0000F03A0000}"/>
    <cellStyle name="m_내부결재용4_공용1차도급내역(변경)_공용1차정산변경(최종서류_김근필)-1" xfId="6947" xr:uid="{00000000-0005-0000-0000-0000F13A0000}"/>
    <cellStyle name="m_내부결재용4_공용1차도급내역(변경)_공용1차정산변경(최종서류_소송대비)" xfId="6948" xr:uid="{00000000-0005-0000-0000-0000F23A0000}"/>
    <cellStyle name="m_내부결재용4_공용1차도급내역(변경)_공용1차정산변경-밸브수정" xfId="6949" xr:uid="{00000000-0005-0000-0000-0000F33A0000}"/>
    <cellStyle name="m_내부결재용4_공용1차도급내역(변경)_내역" xfId="6950" xr:uid="{00000000-0005-0000-0000-0000F43A0000}"/>
    <cellStyle name="m_내부결재용4_공용1차도급내역(변경)_내역~~" xfId="6951" xr:uid="{00000000-0005-0000-0000-0000F53A0000}"/>
    <cellStyle name="m_내부결재용4_공용1차정산변경" xfId="6952" xr:uid="{00000000-0005-0000-0000-0000F63A0000}"/>
    <cellStyle name="m_내부결재용4_공용1차정산변경(ESC반영_사정)" xfId="6953" xr:uid="{00000000-0005-0000-0000-0000F73A0000}"/>
    <cellStyle name="m_내부결재용4_공용1차정산변경(ESC반영_사정)_1" xfId="6954" xr:uid="{00000000-0005-0000-0000-0000F83A0000}"/>
    <cellStyle name="m_내부결재용4_공용1차정산변경(ESC반영_사정)_감사_사택_재산출-1" xfId="6955" xr:uid="{00000000-0005-0000-0000-0000F93A0000}"/>
    <cellStyle name="m_내부결재용4_공용1차정산변경(ESC반영_사정111)" xfId="6956" xr:uid="{00000000-0005-0000-0000-0000FA3A0000}"/>
    <cellStyle name="m_내부결재용4_공용1차정산변경(최종서류_김근필)-1" xfId="6957" xr:uid="{00000000-0005-0000-0000-0000FB3A0000}"/>
    <cellStyle name="m_내부결재용4_공용1차정산변경(최종서류_소송대비)" xfId="6958" xr:uid="{00000000-0005-0000-0000-0000FC3A0000}"/>
    <cellStyle name="m_내부결재용4_공용1차정산변경-밸브수정" xfId="6959" xr:uid="{00000000-0005-0000-0000-0000FD3A0000}"/>
    <cellStyle name="m_내부결재용4_공용2차" xfId="6960" xr:uid="{00000000-0005-0000-0000-0000FE3A0000}"/>
    <cellStyle name="m_내부결재용4_공용2차_MC06집계표" xfId="6961" xr:uid="{00000000-0005-0000-0000-0000FF3A0000}"/>
    <cellStyle name="m_내부결재용4_공용2차_MC06집계표_공용1차정산변경" xfId="6962" xr:uid="{00000000-0005-0000-0000-0000003B0000}"/>
    <cellStyle name="m_내부결재용4_공용2차_MC06집계표_공용1차정산변경(ESC반영_사정)" xfId="6963" xr:uid="{00000000-0005-0000-0000-0000013B0000}"/>
    <cellStyle name="m_내부결재용4_공용2차_MC06집계표_공용1차정산변경(ESC반영_사정)_1" xfId="6964" xr:uid="{00000000-0005-0000-0000-0000023B0000}"/>
    <cellStyle name="m_내부결재용4_공용2차_MC06집계표_공용1차정산변경(ESC반영_사정)_감사_사택_재산출-1" xfId="6965" xr:uid="{00000000-0005-0000-0000-0000033B0000}"/>
    <cellStyle name="m_내부결재용4_공용2차_MC06집계표_공용1차정산변경(ESC반영_사정111)" xfId="6966" xr:uid="{00000000-0005-0000-0000-0000043B0000}"/>
    <cellStyle name="m_내부결재용4_공용2차_MC06집계표_공용1차정산변경(최종서류_김근필)-1" xfId="6967" xr:uid="{00000000-0005-0000-0000-0000053B0000}"/>
    <cellStyle name="m_내부결재용4_공용2차_MC06집계표_공용1차정산변경(최종서류_소송대비)" xfId="6968" xr:uid="{00000000-0005-0000-0000-0000063B0000}"/>
    <cellStyle name="m_내부결재용4_공용2차_MC06집계표_공용1차정산변경-밸브수정" xfId="6969" xr:uid="{00000000-0005-0000-0000-0000073B0000}"/>
    <cellStyle name="m_내부결재용4_공용2차_MC06집계표_내역" xfId="6970" xr:uid="{00000000-0005-0000-0000-0000083B0000}"/>
    <cellStyle name="m_내부결재용4_공용2차_MC06집계표_내역~~" xfId="6971" xr:uid="{00000000-0005-0000-0000-0000093B0000}"/>
    <cellStyle name="m_내부결재용4_공용2차_Tank 도장설계변경면적(031127)" xfId="6972" xr:uid="{00000000-0005-0000-0000-00000A3B0000}"/>
    <cellStyle name="m_내부결재용4_공용2차_Tank 도장설계변경면적(031127)_공용1차정산변경" xfId="6973" xr:uid="{00000000-0005-0000-0000-00000B3B0000}"/>
    <cellStyle name="m_내부결재용4_공용2차_Tank 도장설계변경면적(031127)_공용1차정산변경(ESC반영_사정)" xfId="6974" xr:uid="{00000000-0005-0000-0000-00000C3B0000}"/>
    <cellStyle name="m_내부결재용4_공용2차_Tank 도장설계변경면적(031127)_공용1차정산변경(ESC반영_사정)_1" xfId="6975" xr:uid="{00000000-0005-0000-0000-00000D3B0000}"/>
    <cellStyle name="m_내부결재용4_공용2차_Tank 도장설계변경면적(031127)_공용1차정산변경(ESC반영_사정)_감사_사택_재산출-1" xfId="6976" xr:uid="{00000000-0005-0000-0000-00000E3B0000}"/>
    <cellStyle name="m_내부결재용4_공용2차_Tank 도장설계변경면적(031127)_공용1차정산변경(ESC반영_사정111)" xfId="6977" xr:uid="{00000000-0005-0000-0000-00000F3B0000}"/>
    <cellStyle name="m_내부결재용4_공용2차_Tank 도장설계변경면적(031127)_공용1차정산변경(최종서류_김근필)-1" xfId="6978" xr:uid="{00000000-0005-0000-0000-0000103B0000}"/>
    <cellStyle name="m_내부결재용4_공용2차_Tank 도장설계변경면적(031127)_공용1차정산변경(최종서류_소송대비)" xfId="6979" xr:uid="{00000000-0005-0000-0000-0000113B0000}"/>
    <cellStyle name="m_내부결재용4_공용2차_Tank 도장설계변경면적(031127)_공용1차정산변경-밸브수정" xfId="6980" xr:uid="{00000000-0005-0000-0000-0000123B0000}"/>
    <cellStyle name="m_내부결재용4_공용2차_Tank 도장설계변경면적(031127)_내역" xfId="6981" xr:uid="{00000000-0005-0000-0000-0000133B0000}"/>
    <cellStyle name="m_내부결재용4_공용2차_Tank 도장설계변경면적(031127)_내역~~" xfId="6982" xr:uid="{00000000-0005-0000-0000-0000143B0000}"/>
    <cellStyle name="m_내부결재용4_공용2차_공용1차도급내역(변경)" xfId="6983" xr:uid="{00000000-0005-0000-0000-0000153B0000}"/>
    <cellStyle name="m_내부결재용4_공용2차_공용1차도급내역(변경)_020910" xfId="6984" xr:uid="{00000000-0005-0000-0000-0000163B0000}"/>
    <cellStyle name="m_내부결재용4_공용2차_공용1차도급내역(변경)_020910_MC06집계표" xfId="6985" xr:uid="{00000000-0005-0000-0000-0000173B0000}"/>
    <cellStyle name="m_내부결재용4_공용2차_공용1차도급내역(변경)_020910_MC06집계표_공용1차정산변경" xfId="6986" xr:uid="{00000000-0005-0000-0000-0000183B0000}"/>
    <cellStyle name="m_내부결재용4_공용2차_공용1차도급내역(변경)_020910_MC06집계표_공용1차정산변경(ESC반영_사정)" xfId="6987" xr:uid="{00000000-0005-0000-0000-0000193B0000}"/>
    <cellStyle name="m_내부결재용4_공용2차_공용1차도급내역(변경)_020910_MC06집계표_공용1차정산변경(ESC반영_사정)_1" xfId="6988" xr:uid="{00000000-0005-0000-0000-00001A3B0000}"/>
    <cellStyle name="m_내부결재용4_공용2차_공용1차도급내역(변경)_020910_MC06집계표_공용1차정산변경(ESC반영_사정)_감사_사택_재산출-1" xfId="6989" xr:uid="{00000000-0005-0000-0000-00001B3B0000}"/>
    <cellStyle name="m_내부결재용4_공용2차_공용1차도급내역(변경)_020910_MC06집계표_공용1차정산변경(ESC반영_사정111)" xfId="6990" xr:uid="{00000000-0005-0000-0000-00001C3B0000}"/>
    <cellStyle name="m_내부결재용4_공용2차_공용1차도급내역(변경)_020910_MC06집계표_공용1차정산변경(최종서류_김근필)-1" xfId="6991" xr:uid="{00000000-0005-0000-0000-00001D3B0000}"/>
    <cellStyle name="m_내부결재용4_공용2차_공용1차도급내역(변경)_020910_MC06집계표_공용1차정산변경(최종서류_소송대비)" xfId="6992" xr:uid="{00000000-0005-0000-0000-00001E3B0000}"/>
    <cellStyle name="m_내부결재용4_공용2차_공용1차도급내역(변경)_020910_MC06집계표_공용1차정산변경-밸브수정" xfId="6993" xr:uid="{00000000-0005-0000-0000-00001F3B0000}"/>
    <cellStyle name="m_내부결재용4_공용2차_공용1차도급내역(변경)_020910_MC06집계표_내역" xfId="6994" xr:uid="{00000000-0005-0000-0000-0000203B0000}"/>
    <cellStyle name="m_내부결재용4_공용2차_공용1차도급내역(변경)_020910_MC06집계표_내역~~" xfId="6995" xr:uid="{00000000-0005-0000-0000-0000213B0000}"/>
    <cellStyle name="m_내부결재용4_공용2차_공용1차도급내역(변경)_020910_공용1차정산변경" xfId="6996" xr:uid="{00000000-0005-0000-0000-0000223B0000}"/>
    <cellStyle name="m_내부결재용4_공용2차_공용1차도급내역(변경)_020910_공용1차정산변경(ESC반영_사정)" xfId="6997" xr:uid="{00000000-0005-0000-0000-0000233B0000}"/>
    <cellStyle name="m_내부결재용4_공용2차_공용1차도급내역(변경)_020910_공용1차정산변경(ESC반영_사정)_1" xfId="6998" xr:uid="{00000000-0005-0000-0000-0000243B0000}"/>
    <cellStyle name="m_내부결재용4_공용2차_공용1차도급내역(변경)_020910_공용1차정산변경(ESC반영_사정)_감사_사택_재산출-1" xfId="6999" xr:uid="{00000000-0005-0000-0000-0000253B0000}"/>
    <cellStyle name="m_내부결재용4_공용2차_공용1차도급내역(변경)_020910_공용1차정산변경(ESC반영_사정111)" xfId="7000" xr:uid="{00000000-0005-0000-0000-0000263B0000}"/>
    <cellStyle name="m_내부결재용4_공용2차_공용1차도급내역(변경)_020910_공용1차정산변경(최종서류_김근필)-1" xfId="7001" xr:uid="{00000000-0005-0000-0000-0000273B0000}"/>
    <cellStyle name="m_내부결재용4_공용2차_공용1차도급내역(변경)_020910_공용1차정산변경(최종서류_소송대비)" xfId="7002" xr:uid="{00000000-0005-0000-0000-0000283B0000}"/>
    <cellStyle name="m_내부결재용4_공용2차_공용1차도급내역(변경)_020910_공용1차정산변경-밸브수정" xfId="7003" xr:uid="{00000000-0005-0000-0000-0000293B0000}"/>
    <cellStyle name="m_내부결재용4_공용2차_공용1차도급내역(변경)_020910_내역" xfId="7004" xr:uid="{00000000-0005-0000-0000-00002A3B0000}"/>
    <cellStyle name="m_내부결재용4_공용2차_공용1차도급내역(변경)_020910_내역~~" xfId="7005" xr:uid="{00000000-0005-0000-0000-00002B3B0000}"/>
    <cellStyle name="m_내부결재용4_공용2차_공용1차도급내역(변경)_MC06집계표" xfId="7006" xr:uid="{00000000-0005-0000-0000-00002C3B0000}"/>
    <cellStyle name="m_내부결재용4_공용2차_공용1차도급내역(변경)_MC06집계표_공용1차정산변경" xfId="7007" xr:uid="{00000000-0005-0000-0000-00002D3B0000}"/>
    <cellStyle name="m_내부결재용4_공용2차_공용1차도급내역(변경)_MC06집계표_공용1차정산변경(ESC반영_사정)" xfId="7008" xr:uid="{00000000-0005-0000-0000-00002E3B0000}"/>
    <cellStyle name="m_내부결재용4_공용2차_공용1차도급내역(변경)_MC06집계표_공용1차정산변경(ESC반영_사정)_1" xfId="7009" xr:uid="{00000000-0005-0000-0000-00002F3B0000}"/>
    <cellStyle name="m_내부결재용4_공용2차_공용1차도급내역(변경)_MC06집계표_공용1차정산변경(ESC반영_사정)_감사_사택_재산출-1" xfId="7010" xr:uid="{00000000-0005-0000-0000-0000303B0000}"/>
    <cellStyle name="m_내부결재용4_공용2차_공용1차도급내역(변경)_MC06집계표_공용1차정산변경(ESC반영_사정111)" xfId="7011" xr:uid="{00000000-0005-0000-0000-0000313B0000}"/>
    <cellStyle name="m_내부결재용4_공용2차_공용1차도급내역(변경)_MC06집계표_공용1차정산변경(최종서류_김근필)-1" xfId="7012" xr:uid="{00000000-0005-0000-0000-0000323B0000}"/>
    <cellStyle name="m_내부결재용4_공용2차_공용1차도급내역(변경)_MC06집계표_공용1차정산변경(최종서류_소송대비)" xfId="7013" xr:uid="{00000000-0005-0000-0000-0000333B0000}"/>
    <cellStyle name="m_내부결재용4_공용2차_공용1차도급내역(변경)_MC06집계표_공용1차정산변경-밸브수정" xfId="7014" xr:uid="{00000000-0005-0000-0000-0000343B0000}"/>
    <cellStyle name="m_내부결재용4_공용2차_공용1차도급내역(변경)_MC06집계표_내역" xfId="7015" xr:uid="{00000000-0005-0000-0000-0000353B0000}"/>
    <cellStyle name="m_내부결재용4_공용2차_공용1차도급내역(변경)_MC06집계표_내역~~" xfId="7016" xr:uid="{00000000-0005-0000-0000-0000363B0000}"/>
    <cellStyle name="m_내부결재용4_공용2차_공용1차도급내역(변경)_공용1차정산변경" xfId="7017" xr:uid="{00000000-0005-0000-0000-0000373B0000}"/>
    <cellStyle name="m_내부결재용4_공용2차_공용1차도급내역(변경)_공용1차정산변경(ESC반영_사정)" xfId="7018" xr:uid="{00000000-0005-0000-0000-0000383B0000}"/>
    <cellStyle name="m_내부결재용4_공용2차_공용1차도급내역(변경)_공용1차정산변경(ESC반영_사정)_1" xfId="7019" xr:uid="{00000000-0005-0000-0000-0000393B0000}"/>
    <cellStyle name="m_내부결재용4_공용2차_공용1차도급내역(변경)_공용1차정산변경(ESC반영_사정)_감사_사택_재산출-1" xfId="7020" xr:uid="{00000000-0005-0000-0000-00003A3B0000}"/>
    <cellStyle name="m_내부결재용4_공용2차_공용1차도급내역(변경)_공용1차정산변경(ESC반영_사정111)" xfId="7021" xr:uid="{00000000-0005-0000-0000-00003B3B0000}"/>
    <cellStyle name="m_내부결재용4_공용2차_공용1차도급내역(변경)_공용1차정산변경(최종서류_김근필)-1" xfId="7022" xr:uid="{00000000-0005-0000-0000-00003C3B0000}"/>
    <cellStyle name="m_내부결재용4_공용2차_공용1차도급내역(변경)_공용1차정산변경(최종서류_소송대비)" xfId="7023" xr:uid="{00000000-0005-0000-0000-00003D3B0000}"/>
    <cellStyle name="m_내부결재용4_공용2차_공용1차도급내역(변경)_공용1차정산변경-밸브수정" xfId="7024" xr:uid="{00000000-0005-0000-0000-00003E3B0000}"/>
    <cellStyle name="m_내부결재용4_공용2차_공용1차도급내역(변경)_내역" xfId="7025" xr:uid="{00000000-0005-0000-0000-00003F3B0000}"/>
    <cellStyle name="m_내부결재용4_공용2차_공용1차도급내역(변경)_내역~~" xfId="7026" xr:uid="{00000000-0005-0000-0000-0000403B0000}"/>
    <cellStyle name="m_내부결재용4_공용2차_공용1차정산변경" xfId="7027" xr:uid="{00000000-0005-0000-0000-0000413B0000}"/>
    <cellStyle name="m_내부결재용4_공용2차_공용1차정산변경(ESC반영_사정)" xfId="7028" xr:uid="{00000000-0005-0000-0000-0000423B0000}"/>
    <cellStyle name="m_내부결재용4_공용2차_공용1차정산변경(ESC반영_사정)_1" xfId="7029" xr:uid="{00000000-0005-0000-0000-0000433B0000}"/>
    <cellStyle name="m_내부결재용4_공용2차_공용1차정산변경(ESC반영_사정)_감사_사택_재산출-1" xfId="7030" xr:uid="{00000000-0005-0000-0000-0000443B0000}"/>
    <cellStyle name="m_내부결재용4_공용2차_공용1차정산변경(ESC반영_사정111)" xfId="7031" xr:uid="{00000000-0005-0000-0000-0000453B0000}"/>
    <cellStyle name="m_내부결재용4_공용2차_공용1차정산변경(최종서류_김근필)-1" xfId="7032" xr:uid="{00000000-0005-0000-0000-0000463B0000}"/>
    <cellStyle name="m_내부결재용4_공용2차_공용1차정산변경(최종서류_소송대비)" xfId="7033" xr:uid="{00000000-0005-0000-0000-0000473B0000}"/>
    <cellStyle name="m_내부결재용4_공용2차_공용1차정산변경-밸브수정" xfId="7034" xr:uid="{00000000-0005-0000-0000-0000483B0000}"/>
    <cellStyle name="m_내부결재용4_공용2차_내역" xfId="7035" xr:uid="{00000000-0005-0000-0000-0000493B0000}"/>
    <cellStyle name="m_내부결재용4_공용2차_내역~~" xfId="7036" xr:uid="{00000000-0005-0000-0000-00004A3B0000}"/>
    <cellStyle name="m_내부결재용4_공용2차_도장 설계변경(20031007)_tank" xfId="7037" xr:uid="{00000000-0005-0000-0000-00004B3B0000}"/>
    <cellStyle name="m_내부결재용4_공용2차_도장 설계변경(20031007)_tank_공용1차정산변경" xfId="7038" xr:uid="{00000000-0005-0000-0000-00004C3B0000}"/>
    <cellStyle name="m_내부결재용4_공용2차_도장 설계변경(20031007)_tank_공용1차정산변경(ESC반영_사정)" xfId="7039" xr:uid="{00000000-0005-0000-0000-00004D3B0000}"/>
    <cellStyle name="m_내부결재용4_공용2차_도장 설계변경(20031007)_tank_공용1차정산변경(ESC반영_사정)_1" xfId="7040" xr:uid="{00000000-0005-0000-0000-00004E3B0000}"/>
    <cellStyle name="m_내부결재용4_공용2차_도장 설계변경(20031007)_tank_공용1차정산변경(ESC반영_사정)_감사_사택_재산출-1" xfId="7041" xr:uid="{00000000-0005-0000-0000-00004F3B0000}"/>
    <cellStyle name="m_내부결재용4_공용2차_도장 설계변경(20031007)_tank_공용1차정산변경(ESC반영_사정111)" xfId="7042" xr:uid="{00000000-0005-0000-0000-0000503B0000}"/>
    <cellStyle name="m_내부결재용4_공용2차_도장 설계변경(20031007)_tank_공용1차정산변경(최종서류_김근필)-1" xfId="7043" xr:uid="{00000000-0005-0000-0000-0000513B0000}"/>
    <cellStyle name="m_내부결재용4_공용2차_도장 설계변경(20031007)_tank_공용1차정산변경(최종서류_소송대비)" xfId="7044" xr:uid="{00000000-0005-0000-0000-0000523B0000}"/>
    <cellStyle name="m_내부결재용4_공용2차_도장 설계변경(20031007)_tank_공용1차정산변경-밸브수정" xfId="7045" xr:uid="{00000000-0005-0000-0000-0000533B0000}"/>
    <cellStyle name="m_내부결재용4_공용2차_도장 설계변경(20031007)_tank_내역" xfId="7046" xr:uid="{00000000-0005-0000-0000-0000543B0000}"/>
    <cellStyle name="m_내부결재용4_공용2차_도장 설계변경(20031007)_tank_내역~~" xfId="7047" xr:uid="{00000000-0005-0000-0000-0000553B0000}"/>
    <cellStyle name="m_내부결재용4_내역" xfId="7048" xr:uid="{00000000-0005-0000-0000-0000563B0000}"/>
    <cellStyle name="m_내부결재용4_내역~~" xfId="7049" xr:uid="{00000000-0005-0000-0000-0000573B0000}"/>
    <cellStyle name="m_내부결재용4_도장 설계변경(20031007)_tank" xfId="7050" xr:uid="{00000000-0005-0000-0000-0000583B0000}"/>
    <cellStyle name="m_내부결재용4_도장 설계변경(20031007)_tank_공용1차정산변경" xfId="7051" xr:uid="{00000000-0005-0000-0000-0000593B0000}"/>
    <cellStyle name="m_내부결재용4_도장 설계변경(20031007)_tank_공용1차정산변경(ESC반영_사정)" xfId="7052" xr:uid="{00000000-0005-0000-0000-00005A3B0000}"/>
    <cellStyle name="m_내부결재용4_도장 설계변경(20031007)_tank_공용1차정산변경(ESC반영_사정)_1" xfId="7053" xr:uid="{00000000-0005-0000-0000-00005B3B0000}"/>
    <cellStyle name="m_내부결재용4_도장 설계변경(20031007)_tank_공용1차정산변경(ESC반영_사정)_감사_사택_재산출-1" xfId="7054" xr:uid="{00000000-0005-0000-0000-00005C3B0000}"/>
    <cellStyle name="m_내부결재용4_도장 설계변경(20031007)_tank_공용1차정산변경(ESC반영_사정111)" xfId="7055" xr:uid="{00000000-0005-0000-0000-00005D3B0000}"/>
    <cellStyle name="m_내부결재용4_도장 설계변경(20031007)_tank_공용1차정산변경(최종서류_김근필)-1" xfId="7056" xr:uid="{00000000-0005-0000-0000-00005E3B0000}"/>
    <cellStyle name="m_내부결재용4_도장 설계변경(20031007)_tank_공용1차정산변경(최종서류_소송대비)" xfId="7057" xr:uid="{00000000-0005-0000-0000-00005F3B0000}"/>
    <cellStyle name="m_내부결재용4_도장 설계변경(20031007)_tank_공용1차정산변경-밸브수정" xfId="7058" xr:uid="{00000000-0005-0000-0000-0000603B0000}"/>
    <cellStyle name="m_내부결재용4_도장 설계변경(20031007)_tank_내역" xfId="7059" xr:uid="{00000000-0005-0000-0000-0000613B0000}"/>
    <cellStyle name="m_내부결재용4_도장 설계변경(20031007)_tank_내역~~" xfId="7060" xr:uid="{00000000-0005-0000-0000-0000623B0000}"/>
    <cellStyle name="m_내부결재용4_전기실행" xfId="7061" xr:uid="{00000000-0005-0000-0000-0000633B0000}"/>
    <cellStyle name="m_내부결재용4_전기실행_MC06집계표" xfId="7062" xr:uid="{00000000-0005-0000-0000-0000643B0000}"/>
    <cellStyle name="m_내부결재용4_전기실행_MC06집계표_공용1차정산변경" xfId="7063" xr:uid="{00000000-0005-0000-0000-0000653B0000}"/>
    <cellStyle name="m_내부결재용4_전기실행_MC06집계표_공용1차정산변경(ESC반영_사정)" xfId="7064" xr:uid="{00000000-0005-0000-0000-0000663B0000}"/>
    <cellStyle name="m_내부결재용4_전기실행_MC06집계표_공용1차정산변경(ESC반영_사정)_1" xfId="7065" xr:uid="{00000000-0005-0000-0000-0000673B0000}"/>
    <cellStyle name="m_내부결재용4_전기실행_MC06집계표_공용1차정산변경(ESC반영_사정)_감사_사택_재산출-1" xfId="7066" xr:uid="{00000000-0005-0000-0000-0000683B0000}"/>
    <cellStyle name="m_내부결재용4_전기실행_MC06집계표_공용1차정산변경(ESC반영_사정111)" xfId="7067" xr:uid="{00000000-0005-0000-0000-0000693B0000}"/>
    <cellStyle name="m_내부결재용4_전기실행_MC06집계표_공용1차정산변경(최종서류_김근필)-1" xfId="7068" xr:uid="{00000000-0005-0000-0000-00006A3B0000}"/>
    <cellStyle name="m_내부결재용4_전기실행_MC06집계표_공용1차정산변경(최종서류_소송대비)" xfId="7069" xr:uid="{00000000-0005-0000-0000-00006B3B0000}"/>
    <cellStyle name="m_내부결재용4_전기실행_MC06집계표_공용1차정산변경-밸브수정" xfId="7070" xr:uid="{00000000-0005-0000-0000-00006C3B0000}"/>
    <cellStyle name="m_내부결재용4_전기실행_MC06집계표_내역" xfId="7071" xr:uid="{00000000-0005-0000-0000-00006D3B0000}"/>
    <cellStyle name="m_내부결재용4_전기실행_MC06집계표_내역~~" xfId="7072" xr:uid="{00000000-0005-0000-0000-00006E3B0000}"/>
    <cellStyle name="m_내부결재용4_전기실행_Tank 도장설계변경면적(031127)" xfId="7073" xr:uid="{00000000-0005-0000-0000-00006F3B0000}"/>
    <cellStyle name="m_내부결재용4_전기실행_Tank 도장설계변경면적(031127)_공용1차정산변경" xfId="7074" xr:uid="{00000000-0005-0000-0000-0000703B0000}"/>
    <cellStyle name="m_내부결재용4_전기실행_Tank 도장설계변경면적(031127)_공용1차정산변경(ESC반영_사정)" xfId="7075" xr:uid="{00000000-0005-0000-0000-0000713B0000}"/>
    <cellStyle name="m_내부결재용4_전기실행_Tank 도장설계변경면적(031127)_공용1차정산변경(ESC반영_사정)_1" xfId="7076" xr:uid="{00000000-0005-0000-0000-0000723B0000}"/>
    <cellStyle name="m_내부결재용4_전기실행_Tank 도장설계변경면적(031127)_공용1차정산변경(ESC반영_사정)_감사_사택_재산출-1" xfId="7077" xr:uid="{00000000-0005-0000-0000-0000733B0000}"/>
    <cellStyle name="m_내부결재용4_전기실행_Tank 도장설계변경면적(031127)_공용1차정산변경(ESC반영_사정111)" xfId="7078" xr:uid="{00000000-0005-0000-0000-0000743B0000}"/>
    <cellStyle name="m_내부결재용4_전기실행_Tank 도장설계변경면적(031127)_공용1차정산변경(최종서류_김근필)-1" xfId="7079" xr:uid="{00000000-0005-0000-0000-0000753B0000}"/>
    <cellStyle name="m_내부결재용4_전기실행_Tank 도장설계변경면적(031127)_공용1차정산변경(최종서류_소송대비)" xfId="7080" xr:uid="{00000000-0005-0000-0000-0000763B0000}"/>
    <cellStyle name="m_내부결재용4_전기실행_Tank 도장설계변경면적(031127)_공용1차정산변경-밸브수정" xfId="7081" xr:uid="{00000000-0005-0000-0000-0000773B0000}"/>
    <cellStyle name="m_내부결재용4_전기실행_Tank 도장설계변경면적(031127)_내역" xfId="7082" xr:uid="{00000000-0005-0000-0000-0000783B0000}"/>
    <cellStyle name="m_내부결재용4_전기실행_Tank 도장설계변경면적(031127)_내역~~" xfId="7083" xr:uid="{00000000-0005-0000-0000-0000793B0000}"/>
    <cellStyle name="m_내부결재용4_전기실행_공용1차도급내역(변경)" xfId="7084" xr:uid="{00000000-0005-0000-0000-00007A3B0000}"/>
    <cellStyle name="m_내부결재용4_전기실행_공용1차도급내역(변경)_020910" xfId="7085" xr:uid="{00000000-0005-0000-0000-00007B3B0000}"/>
    <cellStyle name="m_내부결재용4_전기실행_공용1차도급내역(변경)_020910_MC06집계표" xfId="7086" xr:uid="{00000000-0005-0000-0000-00007C3B0000}"/>
    <cellStyle name="m_내부결재용4_전기실행_공용1차도급내역(변경)_020910_MC06집계표_공용1차정산변경" xfId="7087" xr:uid="{00000000-0005-0000-0000-00007D3B0000}"/>
    <cellStyle name="m_내부결재용4_전기실행_공용1차도급내역(변경)_020910_MC06집계표_공용1차정산변경(ESC반영_사정)" xfId="7088" xr:uid="{00000000-0005-0000-0000-00007E3B0000}"/>
    <cellStyle name="m_내부결재용4_전기실행_공용1차도급내역(변경)_020910_MC06집계표_공용1차정산변경(ESC반영_사정)_1" xfId="7089" xr:uid="{00000000-0005-0000-0000-00007F3B0000}"/>
    <cellStyle name="m_내부결재용4_전기실행_공용1차도급내역(변경)_020910_MC06집계표_공용1차정산변경(ESC반영_사정)_감사_사택_재산출-1" xfId="7090" xr:uid="{00000000-0005-0000-0000-0000803B0000}"/>
    <cellStyle name="m_내부결재용4_전기실행_공용1차도급내역(변경)_020910_MC06집계표_공용1차정산변경(ESC반영_사정111)" xfId="7091" xr:uid="{00000000-0005-0000-0000-0000813B0000}"/>
    <cellStyle name="m_내부결재용4_전기실행_공용1차도급내역(변경)_020910_MC06집계표_공용1차정산변경(최종서류_김근필)-1" xfId="7092" xr:uid="{00000000-0005-0000-0000-0000823B0000}"/>
    <cellStyle name="m_내부결재용4_전기실행_공용1차도급내역(변경)_020910_MC06집계표_공용1차정산변경(최종서류_소송대비)" xfId="7093" xr:uid="{00000000-0005-0000-0000-0000833B0000}"/>
    <cellStyle name="m_내부결재용4_전기실행_공용1차도급내역(변경)_020910_MC06집계표_공용1차정산변경-밸브수정" xfId="7094" xr:uid="{00000000-0005-0000-0000-0000843B0000}"/>
    <cellStyle name="m_내부결재용4_전기실행_공용1차도급내역(변경)_020910_MC06집계표_내역" xfId="7095" xr:uid="{00000000-0005-0000-0000-0000853B0000}"/>
    <cellStyle name="m_내부결재용4_전기실행_공용1차도급내역(변경)_020910_MC06집계표_내역~~" xfId="7096" xr:uid="{00000000-0005-0000-0000-0000863B0000}"/>
    <cellStyle name="m_내부결재용4_전기실행_공용1차도급내역(변경)_020910_공용1차정산변경" xfId="7097" xr:uid="{00000000-0005-0000-0000-0000873B0000}"/>
    <cellStyle name="m_내부결재용4_전기실행_공용1차도급내역(변경)_020910_공용1차정산변경(ESC반영_사정)" xfId="7098" xr:uid="{00000000-0005-0000-0000-0000883B0000}"/>
    <cellStyle name="m_내부결재용4_전기실행_공용1차도급내역(변경)_020910_공용1차정산변경(ESC반영_사정)_1" xfId="7099" xr:uid="{00000000-0005-0000-0000-0000893B0000}"/>
    <cellStyle name="m_내부결재용4_전기실행_공용1차도급내역(변경)_020910_공용1차정산변경(ESC반영_사정)_감사_사택_재산출-1" xfId="7100" xr:uid="{00000000-0005-0000-0000-00008A3B0000}"/>
    <cellStyle name="m_내부결재용4_전기실행_공용1차도급내역(변경)_020910_공용1차정산변경(ESC반영_사정111)" xfId="7101" xr:uid="{00000000-0005-0000-0000-00008B3B0000}"/>
    <cellStyle name="m_내부결재용4_전기실행_공용1차도급내역(변경)_020910_공용1차정산변경(최종서류_김근필)-1" xfId="7102" xr:uid="{00000000-0005-0000-0000-00008C3B0000}"/>
    <cellStyle name="m_내부결재용4_전기실행_공용1차도급내역(변경)_020910_공용1차정산변경(최종서류_소송대비)" xfId="7103" xr:uid="{00000000-0005-0000-0000-00008D3B0000}"/>
    <cellStyle name="m_내부결재용4_전기실행_공용1차도급내역(변경)_020910_공용1차정산변경-밸브수정" xfId="7104" xr:uid="{00000000-0005-0000-0000-00008E3B0000}"/>
    <cellStyle name="m_내부결재용4_전기실행_공용1차도급내역(변경)_020910_내역" xfId="7105" xr:uid="{00000000-0005-0000-0000-00008F3B0000}"/>
    <cellStyle name="m_내부결재용4_전기실행_공용1차도급내역(변경)_020910_내역~~" xfId="7106" xr:uid="{00000000-0005-0000-0000-0000903B0000}"/>
    <cellStyle name="m_내부결재용4_전기실행_공용1차도급내역(변경)_MC06집계표" xfId="7107" xr:uid="{00000000-0005-0000-0000-0000913B0000}"/>
    <cellStyle name="m_내부결재용4_전기실행_공용1차도급내역(변경)_MC06집계표_공용1차정산변경" xfId="7108" xr:uid="{00000000-0005-0000-0000-0000923B0000}"/>
    <cellStyle name="m_내부결재용4_전기실행_공용1차도급내역(변경)_MC06집계표_공용1차정산변경(ESC반영_사정)" xfId="7109" xr:uid="{00000000-0005-0000-0000-0000933B0000}"/>
    <cellStyle name="m_내부결재용4_전기실행_공용1차도급내역(변경)_MC06집계표_공용1차정산변경(ESC반영_사정)_1" xfId="7110" xr:uid="{00000000-0005-0000-0000-0000943B0000}"/>
    <cellStyle name="m_내부결재용4_전기실행_공용1차도급내역(변경)_MC06집계표_공용1차정산변경(ESC반영_사정)_감사_사택_재산출-1" xfId="7111" xr:uid="{00000000-0005-0000-0000-0000953B0000}"/>
    <cellStyle name="m_내부결재용4_전기실행_공용1차도급내역(변경)_MC06집계표_공용1차정산변경(ESC반영_사정111)" xfId="7112" xr:uid="{00000000-0005-0000-0000-0000963B0000}"/>
    <cellStyle name="m_내부결재용4_전기실행_공용1차도급내역(변경)_MC06집계표_공용1차정산변경(최종서류_김근필)-1" xfId="7113" xr:uid="{00000000-0005-0000-0000-0000973B0000}"/>
    <cellStyle name="m_내부결재용4_전기실행_공용1차도급내역(변경)_MC06집계표_공용1차정산변경(최종서류_소송대비)" xfId="7114" xr:uid="{00000000-0005-0000-0000-0000983B0000}"/>
    <cellStyle name="m_내부결재용4_전기실행_공용1차도급내역(변경)_MC06집계표_공용1차정산변경-밸브수정" xfId="7115" xr:uid="{00000000-0005-0000-0000-0000993B0000}"/>
    <cellStyle name="m_내부결재용4_전기실행_공용1차도급내역(변경)_MC06집계표_내역" xfId="7116" xr:uid="{00000000-0005-0000-0000-00009A3B0000}"/>
    <cellStyle name="m_내부결재용4_전기실행_공용1차도급내역(변경)_MC06집계표_내역~~" xfId="7117" xr:uid="{00000000-0005-0000-0000-00009B3B0000}"/>
    <cellStyle name="m_내부결재용4_전기실행_공용1차도급내역(변경)_공용1차정산변경" xfId="7118" xr:uid="{00000000-0005-0000-0000-00009C3B0000}"/>
    <cellStyle name="m_내부결재용4_전기실행_공용1차도급내역(변경)_공용1차정산변경(ESC반영_사정)" xfId="7119" xr:uid="{00000000-0005-0000-0000-00009D3B0000}"/>
    <cellStyle name="m_내부결재용4_전기실행_공용1차도급내역(변경)_공용1차정산변경(ESC반영_사정)_1" xfId="7120" xr:uid="{00000000-0005-0000-0000-00009E3B0000}"/>
    <cellStyle name="m_내부결재용4_전기실행_공용1차도급내역(변경)_공용1차정산변경(ESC반영_사정)_감사_사택_재산출-1" xfId="7121" xr:uid="{00000000-0005-0000-0000-00009F3B0000}"/>
    <cellStyle name="m_내부결재용4_전기실행_공용1차도급내역(변경)_공용1차정산변경(ESC반영_사정111)" xfId="7122" xr:uid="{00000000-0005-0000-0000-0000A03B0000}"/>
    <cellStyle name="m_내부결재용4_전기실행_공용1차도급내역(변경)_공용1차정산변경(최종서류_김근필)-1" xfId="7123" xr:uid="{00000000-0005-0000-0000-0000A13B0000}"/>
    <cellStyle name="m_내부결재용4_전기실행_공용1차도급내역(변경)_공용1차정산변경(최종서류_소송대비)" xfId="7124" xr:uid="{00000000-0005-0000-0000-0000A23B0000}"/>
    <cellStyle name="m_내부결재용4_전기실행_공용1차도급내역(변경)_공용1차정산변경-밸브수정" xfId="7125" xr:uid="{00000000-0005-0000-0000-0000A33B0000}"/>
    <cellStyle name="m_내부결재용4_전기실행_공용1차도급내역(변경)_내역" xfId="7126" xr:uid="{00000000-0005-0000-0000-0000A43B0000}"/>
    <cellStyle name="m_내부결재용4_전기실행_공용1차도급내역(변경)_내역~~" xfId="7127" xr:uid="{00000000-0005-0000-0000-0000A53B0000}"/>
    <cellStyle name="m_내부결재용4_전기실행_공용1차정산변경" xfId="7128" xr:uid="{00000000-0005-0000-0000-0000A63B0000}"/>
    <cellStyle name="m_내부결재용4_전기실행_공용1차정산변경(ESC반영_사정)" xfId="7129" xr:uid="{00000000-0005-0000-0000-0000A73B0000}"/>
    <cellStyle name="m_내부결재용4_전기실행_공용1차정산변경(ESC반영_사정)_1" xfId="7130" xr:uid="{00000000-0005-0000-0000-0000A83B0000}"/>
    <cellStyle name="m_내부결재용4_전기실행_공용1차정산변경(ESC반영_사정)_감사_사택_재산출-1" xfId="7131" xr:uid="{00000000-0005-0000-0000-0000A93B0000}"/>
    <cellStyle name="m_내부결재용4_전기실행_공용1차정산변경(ESC반영_사정111)" xfId="7132" xr:uid="{00000000-0005-0000-0000-0000AA3B0000}"/>
    <cellStyle name="m_내부결재용4_전기실행_공용1차정산변경(최종서류_김근필)-1" xfId="7133" xr:uid="{00000000-0005-0000-0000-0000AB3B0000}"/>
    <cellStyle name="m_내부결재용4_전기실행_공용1차정산변경(최종서류_소송대비)" xfId="7134" xr:uid="{00000000-0005-0000-0000-0000AC3B0000}"/>
    <cellStyle name="m_내부결재용4_전기실행_공용1차정산변경-밸브수정" xfId="7135" xr:uid="{00000000-0005-0000-0000-0000AD3B0000}"/>
    <cellStyle name="m_내부결재용4_전기실행_내역" xfId="7136" xr:uid="{00000000-0005-0000-0000-0000AE3B0000}"/>
    <cellStyle name="m_내부결재용4_전기실행_내역~~" xfId="7137" xr:uid="{00000000-0005-0000-0000-0000AF3B0000}"/>
    <cellStyle name="m_내부결재용4_전기실행_도장 설계변경(20031007)_tank" xfId="7138" xr:uid="{00000000-0005-0000-0000-0000B03B0000}"/>
    <cellStyle name="m_내부결재용4_전기실행_도장 설계변경(20031007)_tank_공용1차정산변경" xfId="7139" xr:uid="{00000000-0005-0000-0000-0000B13B0000}"/>
    <cellStyle name="m_내부결재용4_전기실행_도장 설계변경(20031007)_tank_공용1차정산변경(ESC반영_사정)" xfId="7140" xr:uid="{00000000-0005-0000-0000-0000B23B0000}"/>
    <cellStyle name="m_내부결재용4_전기실행_도장 설계변경(20031007)_tank_공용1차정산변경(ESC반영_사정)_1" xfId="7141" xr:uid="{00000000-0005-0000-0000-0000B33B0000}"/>
    <cellStyle name="m_내부결재용4_전기실행_도장 설계변경(20031007)_tank_공용1차정산변경(ESC반영_사정)_감사_사택_재산출-1" xfId="7142" xr:uid="{00000000-0005-0000-0000-0000B43B0000}"/>
    <cellStyle name="m_내부결재용4_전기실행_도장 설계변경(20031007)_tank_공용1차정산변경(ESC반영_사정111)" xfId="7143" xr:uid="{00000000-0005-0000-0000-0000B53B0000}"/>
    <cellStyle name="m_내부결재용4_전기실행_도장 설계변경(20031007)_tank_공용1차정산변경(최종서류_김근필)-1" xfId="7144" xr:uid="{00000000-0005-0000-0000-0000B63B0000}"/>
    <cellStyle name="m_내부결재용4_전기실행_도장 설계변경(20031007)_tank_공용1차정산변경(최종서류_소송대비)" xfId="7145" xr:uid="{00000000-0005-0000-0000-0000B73B0000}"/>
    <cellStyle name="m_내부결재용4_전기실행_도장 설계변경(20031007)_tank_공용1차정산변경-밸브수정" xfId="7146" xr:uid="{00000000-0005-0000-0000-0000B83B0000}"/>
    <cellStyle name="m_내부결재용4_전기실행_도장 설계변경(20031007)_tank_내역" xfId="7147" xr:uid="{00000000-0005-0000-0000-0000B93B0000}"/>
    <cellStyle name="m_내부결재용4_전기실행_도장 설계변경(20031007)_tank_내역~~" xfId="7148" xr:uid="{00000000-0005-0000-0000-0000BA3B0000}"/>
    <cellStyle name="m_도장 설계변경(20031007)_tank" xfId="7149" xr:uid="{00000000-0005-0000-0000-0000BB3B0000}"/>
    <cellStyle name="m3/대" xfId="7150" xr:uid="{00000000-0005-0000-0000-0000BC3B0000}"/>
    <cellStyle name="m3/대 2" xfId="7151" xr:uid="{00000000-0005-0000-0000-0000BD3B0000}"/>
    <cellStyle name="m3/대 3" xfId="7152" xr:uid="{00000000-0005-0000-0000-0000BE3B0000}"/>
    <cellStyle name="m3/대 4" xfId="7153" xr:uid="{00000000-0005-0000-0000-0000BF3B0000}"/>
    <cellStyle name="měny_Copy of zdroj" xfId="7154" xr:uid="{00000000-0005-0000-0000-0000C03B0000}"/>
    <cellStyle name="Midtitle" xfId="7155" xr:uid="{00000000-0005-0000-0000-0000C13B0000}"/>
    <cellStyle name="Miglia - Stile1" xfId="7156" xr:uid="{00000000-0005-0000-0000-0000C23B0000}"/>
    <cellStyle name="Miglia - Stile2" xfId="7157" xr:uid="{00000000-0005-0000-0000-0000C33B0000}"/>
    <cellStyle name="Miglia - Stile3" xfId="7158" xr:uid="{00000000-0005-0000-0000-0000C43B0000}"/>
    <cellStyle name="Miglia - Stile4" xfId="7159" xr:uid="{00000000-0005-0000-0000-0000C53B0000}"/>
    <cellStyle name="Miglia - Stile5" xfId="7160" xr:uid="{00000000-0005-0000-0000-0000C63B0000}"/>
    <cellStyle name="Milliers [0]_Arabian Spec" xfId="7161" xr:uid="{00000000-0005-0000-0000-0000C73B0000}"/>
    <cellStyle name="Milliers_Arabian Spec" xfId="7162" xr:uid="{00000000-0005-0000-0000-0000C83B0000}"/>
    <cellStyle name="Model 2" xfId="7163" xr:uid="{00000000-0005-0000-0000-0000C93B0000}"/>
    <cellStyle name="Model 2 2 2" xfId="7164" xr:uid="{00000000-0005-0000-0000-0000CA3B0000}"/>
    <cellStyle name="Model 2 3" xfId="7165" xr:uid="{00000000-0005-0000-0000-0000CB3B0000}"/>
    <cellStyle name="Model 3 2" xfId="7166" xr:uid="{00000000-0005-0000-0000-0000CC3B0000}"/>
    <cellStyle name="Model 3 2 2" xfId="7167" xr:uid="{00000000-0005-0000-0000-0000CD3B0000}"/>
    <cellStyle name="Model 3 3" xfId="7168" xr:uid="{00000000-0005-0000-0000-0000CE3B0000}"/>
    <cellStyle name="Mon?aire [0]_Arabian Spec" xfId="7169" xr:uid="{00000000-0005-0000-0000-0000CF3B0000}"/>
    <cellStyle name="Mon?aire_Arabian Spec" xfId="7170" xr:uid="{00000000-0005-0000-0000-0000D03B0000}"/>
    <cellStyle name="MW 2" xfId="7171" xr:uid="{00000000-0005-0000-0000-0000D13B0000}"/>
    <cellStyle name="MW 3" xfId="7172" xr:uid="{00000000-0005-0000-0000-0000D23B0000}"/>
    <cellStyle name="MW 4" xfId="7173" xr:uid="{00000000-0005-0000-0000-0000D33B0000}"/>
    <cellStyle name="Neutral" xfId="7174" xr:uid="{00000000-0005-0000-0000-0000D43B0000}"/>
    <cellStyle name="Neutral 11" xfId="7175" xr:uid="{00000000-0005-0000-0000-0000D53B0000}"/>
    <cellStyle name="Neutral 12" xfId="7176" xr:uid="{00000000-0005-0000-0000-0000D63B0000}"/>
    <cellStyle name="Neutral 13" xfId="7177" xr:uid="{00000000-0005-0000-0000-0000D73B0000}"/>
    <cellStyle name="Neutral 14" xfId="7178" xr:uid="{00000000-0005-0000-0000-0000D83B0000}"/>
    <cellStyle name="Neutral 2" xfId="7179" xr:uid="{00000000-0005-0000-0000-0000D93B0000}"/>
    <cellStyle name="Neutral 4" xfId="7180" xr:uid="{00000000-0005-0000-0000-0000DA3B0000}"/>
    <cellStyle name="Neutral 5" xfId="7181" xr:uid="{00000000-0005-0000-0000-0000DB3B0000}"/>
    <cellStyle name="Neutral 6" xfId="7182" xr:uid="{00000000-0005-0000-0000-0000DC3B0000}"/>
    <cellStyle name="Neutral 7" xfId="7183" xr:uid="{00000000-0005-0000-0000-0000DD3B0000}"/>
    <cellStyle name="Neutral 8" xfId="7184" xr:uid="{00000000-0005-0000-0000-0000DE3B0000}"/>
    <cellStyle name="Neutral 9" xfId="7185" xr:uid="{00000000-0005-0000-0000-0000DF3B0000}"/>
    <cellStyle name="new정렬범위" xfId="7186" xr:uid="{00000000-0005-0000-0000-0000E03B0000}"/>
    <cellStyle name="nohs" xfId="7187" xr:uid="{00000000-0005-0000-0000-0000E13B0000}"/>
    <cellStyle name="normal" xfId="7188" xr:uid="{00000000-0005-0000-0000-0000E23B0000}"/>
    <cellStyle name="Normal - Stile6" xfId="7189" xr:uid="{00000000-0005-0000-0000-0000E33B0000}"/>
    <cellStyle name="Normal - Stile7" xfId="7190" xr:uid="{00000000-0005-0000-0000-0000E43B0000}"/>
    <cellStyle name="Normal - Style1" xfId="7191" xr:uid="{00000000-0005-0000-0000-0000E53B0000}"/>
    <cellStyle name="Normal - Style1 2" xfId="7192" xr:uid="{00000000-0005-0000-0000-0000E63B0000}"/>
    <cellStyle name="Normal - Style1 3" xfId="7193" xr:uid="{00000000-0005-0000-0000-0000E73B0000}"/>
    <cellStyle name="Normal - Style2" xfId="7194" xr:uid="{00000000-0005-0000-0000-0000E83B0000}"/>
    <cellStyle name="Normal - Style2 2" xfId="7195" xr:uid="{00000000-0005-0000-0000-0000E93B0000}"/>
    <cellStyle name="Normal - Style3 2" xfId="7196" xr:uid="{00000000-0005-0000-0000-0000EA3B0000}"/>
    <cellStyle name="Normal - Style4" xfId="7197" xr:uid="{00000000-0005-0000-0000-0000EB3B0000}"/>
    <cellStyle name="Normal - Style4 2" xfId="7198" xr:uid="{00000000-0005-0000-0000-0000EC3B0000}"/>
    <cellStyle name="Normal - Style5" xfId="7199" xr:uid="{00000000-0005-0000-0000-0000ED3B0000}"/>
    <cellStyle name="Normal - Style5 2" xfId="7200" xr:uid="{00000000-0005-0000-0000-0000EE3B0000}"/>
    <cellStyle name="Normal - Style6" xfId="7201" xr:uid="{00000000-0005-0000-0000-0000EF3B0000}"/>
    <cellStyle name="Normal - Style6 2" xfId="7202" xr:uid="{00000000-0005-0000-0000-0000F03B0000}"/>
    <cellStyle name="Normal - Style7" xfId="7203" xr:uid="{00000000-0005-0000-0000-0000F13B0000}"/>
    <cellStyle name="Normal - Style8" xfId="7204" xr:uid="{00000000-0005-0000-0000-0000F23B0000}"/>
    <cellStyle name="Normal - Style8 2" xfId="7205" xr:uid="{00000000-0005-0000-0000-0000F33B0000}"/>
    <cellStyle name="Normal - 유형1" xfId="7206" xr:uid="{00000000-0005-0000-0000-0000F43B0000}"/>
    <cellStyle name="normal 2" xfId="7207" xr:uid="{00000000-0005-0000-0000-0000F53B0000}"/>
    <cellStyle name="Normal_ SG&amp;A Bridge" xfId="7208" xr:uid="{00000000-0005-0000-0000-0000F63B0000}"/>
    <cellStyle name="normální_Copy of zdroj" xfId="7209" xr:uid="{00000000-0005-0000-0000-0000F73B0000}"/>
    <cellStyle name="Normalny_Kopia REF-basic-plan_061227_version2 (2)" xfId="7210" xr:uid="{00000000-0005-0000-0000-0000F83B0000}"/>
    <cellStyle name="Note" xfId="7211" xr:uid="{00000000-0005-0000-0000-0000F93B0000}"/>
    <cellStyle name="Note 10" xfId="7212" xr:uid="{00000000-0005-0000-0000-0000FA3B0000}"/>
    <cellStyle name="Note 11" xfId="7213" xr:uid="{00000000-0005-0000-0000-0000FB3B0000}"/>
    <cellStyle name="Note 12" xfId="7214" xr:uid="{00000000-0005-0000-0000-0000FC3B0000}"/>
    <cellStyle name="Note 14" xfId="7215" xr:uid="{00000000-0005-0000-0000-0000FD3B0000}"/>
    <cellStyle name="Note 14 2" xfId="7216" xr:uid="{00000000-0005-0000-0000-0000FE3B0000}"/>
    <cellStyle name="Note 14 3" xfId="7217" xr:uid="{00000000-0005-0000-0000-0000FF3B0000}"/>
    <cellStyle name="Note 14 4" xfId="7218" xr:uid="{00000000-0005-0000-0000-0000003C0000}"/>
    <cellStyle name="Note 2" xfId="7219" xr:uid="{00000000-0005-0000-0000-0000013C0000}"/>
    <cellStyle name="Note 3" xfId="7220" xr:uid="{00000000-0005-0000-0000-0000023C0000}"/>
    <cellStyle name="Note 4" xfId="7221" xr:uid="{00000000-0005-0000-0000-0000033C0000}"/>
    <cellStyle name="Note 5" xfId="7222" xr:uid="{00000000-0005-0000-0000-0000043C0000}"/>
    <cellStyle name="Note 6" xfId="7223" xr:uid="{00000000-0005-0000-0000-0000053C0000}"/>
    <cellStyle name="Note 7" xfId="7224" xr:uid="{00000000-0005-0000-0000-0000063C0000}"/>
    <cellStyle name="Note 8" xfId="7225" xr:uid="{00000000-0005-0000-0000-0000073C0000}"/>
    <cellStyle name="Note 9" xfId="7226" xr:uid="{00000000-0005-0000-0000-0000083C0000}"/>
    <cellStyle name="_x000f_O" xfId="7227" xr:uid="{00000000-0005-0000-0000-0000093C0000}"/>
    <cellStyle name="Œ…?æ맖?e_laroux" xfId="7228" xr:uid="{00000000-0005-0000-0000-00000A3C0000}"/>
    <cellStyle name="oft Excel]_x000d__x000a_Comment=The open=/f lines load custom functions into the Paste Function list._x000d__x000a_Maximized=3_x000d__x000a_AutoFormat=" xfId="7229" xr:uid="{00000000-0005-0000-0000-00000B3C0000}"/>
    <cellStyle name="Output" xfId="7230" xr:uid="{00000000-0005-0000-0000-00000C3C0000}"/>
    <cellStyle name="Output 10" xfId="7231" xr:uid="{00000000-0005-0000-0000-00000D3C0000}"/>
    <cellStyle name="Output 11" xfId="7232" xr:uid="{00000000-0005-0000-0000-00000E3C0000}"/>
    <cellStyle name="Output 12" xfId="7233" xr:uid="{00000000-0005-0000-0000-00000F3C0000}"/>
    <cellStyle name="Output 13" xfId="7234" xr:uid="{00000000-0005-0000-0000-0000103C0000}"/>
    <cellStyle name="Output 14" xfId="7235" xr:uid="{00000000-0005-0000-0000-0000113C0000}"/>
    <cellStyle name="Output 14 2" xfId="7236" xr:uid="{00000000-0005-0000-0000-0000123C0000}"/>
    <cellStyle name="Output 14 3" xfId="7237" xr:uid="{00000000-0005-0000-0000-0000133C0000}"/>
    <cellStyle name="Output 14 4" xfId="7238" xr:uid="{00000000-0005-0000-0000-0000143C0000}"/>
    <cellStyle name="Output 2" xfId="7239" xr:uid="{00000000-0005-0000-0000-0000153C0000}"/>
    <cellStyle name="Output 3" xfId="7240" xr:uid="{00000000-0005-0000-0000-0000163C0000}"/>
    <cellStyle name="Output 4" xfId="7241" xr:uid="{00000000-0005-0000-0000-0000173C0000}"/>
    <cellStyle name="Output 5" xfId="7242" xr:uid="{00000000-0005-0000-0000-0000183C0000}"/>
    <cellStyle name="Output 6" xfId="7243" xr:uid="{00000000-0005-0000-0000-0000193C0000}"/>
    <cellStyle name="Output 7" xfId="7244" xr:uid="{00000000-0005-0000-0000-00001A3C0000}"/>
    <cellStyle name="Output 8" xfId="7245" xr:uid="{00000000-0005-0000-0000-00001B3C0000}"/>
    <cellStyle name="Output 9" xfId="7246" xr:uid="{00000000-0005-0000-0000-00001C3C0000}"/>
    <cellStyle name="P01" xfId="7247" xr:uid="{00000000-0005-0000-0000-00001D3C0000}"/>
    <cellStyle name="paint" xfId="7248" xr:uid="{00000000-0005-0000-0000-00001E3C0000}"/>
    <cellStyle name="Percent" xfId="7249" xr:uid="{00000000-0005-0000-0000-00001F3C0000}"/>
    <cellStyle name="Percent [0]" xfId="7250" xr:uid="{00000000-0005-0000-0000-0000203C0000}"/>
    <cellStyle name="Percent [00]" xfId="7251" xr:uid="{00000000-0005-0000-0000-0000213C0000}"/>
    <cellStyle name="Percent [2]" xfId="7252" xr:uid="{00000000-0005-0000-0000-0000223C0000}"/>
    <cellStyle name="Percent [2] 2" xfId="7253" xr:uid="{00000000-0005-0000-0000-0000233C0000}"/>
    <cellStyle name="Percent 11" xfId="7254" xr:uid="{00000000-0005-0000-0000-0000243C0000}"/>
    <cellStyle name="Percent 12" xfId="7255" xr:uid="{00000000-0005-0000-0000-0000253C0000}"/>
    <cellStyle name="Percent 13" xfId="7256" xr:uid="{00000000-0005-0000-0000-0000263C0000}"/>
    <cellStyle name="Percent 2" xfId="7257" xr:uid="{00000000-0005-0000-0000-0000273C0000}"/>
    <cellStyle name="Percent 3" xfId="7258" xr:uid="{00000000-0005-0000-0000-0000283C0000}"/>
    <cellStyle name="Style 134" xfId="7259" xr:uid="{00000000-0005-0000-0000-0000293C0000}"/>
    <cellStyle name="Style 136" xfId="7260" xr:uid="{00000000-0005-0000-0000-00002A3C0000}"/>
    <cellStyle name="Style 138" xfId="7261" xr:uid="{00000000-0005-0000-0000-00002B3C0000}"/>
    <cellStyle name="Style 14" xfId="7262" xr:uid="{00000000-0005-0000-0000-00002C3C0000}"/>
    <cellStyle name="Style 143" xfId="7263" xr:uid="{00000000-0005-0000-0000-00002D3C0000}"/>
    <cellStyle name="Style 145" xfId="7264" xr:uid="{00000000-0005-0000-0000-00002E3C0000}"/>
    <cellStyle name="Style 147" xfId="7265" xr:uid="{00000000-0005-0000-0000-00002F3C0000}"/>
    <cellStyle name="Style 149" xfId="7266" xr:uid="{00000000-0005-0000-0000-0000303C0000}"/>
    <cellStyle name="Style 152" xfId="7267" xr:uid="{00000000-0005-0000-0000-0000313C0000}"/>
    <cellStyle name="Style 153" xfId="7268" xr:uid="{00000000-0005-0000-0000-0000323C0000}"/>
    <cellStyle name="Style 154" xfId="7269" xr:uid="{00000000-0005-0000-0000-0000333C0000}"/>
    <cellStyle name="Style 156" xfId="7270" xr:uid="{00000000-0005-0000-0000-0000343C0000}"/>
    <cellStyle name="Style 158" xfId="7271" xr:uid="{00000000-0005-0000-0000-0000353C0000}"/>
    <cellStyle name="Style 16" xfId="7272" xr:uid="{00000000-0005-0000-0000-0000363C0000}"/>
    <cellStyle name="Style 161" xfId="7273" xr:uid="{00000000-0005-0000-0000-0000373C0000}"/>
    <cellStyle name="Style 165" xfId="7274" xr:uid="{00000000-0005-0000-0000-0000383C0000}"/>
    <cellStyle name="Style 166" xfId="7275" xr:uid="{00000000-0005-0000-0000-0000393C0000}"/>
    <cellStyle name="Style 167" xfId="7276" xr:uid="{00000000-0005-0000-0000-00003A3C0000}"/>
    <cellStyle name="Style 168" xfId="7277" xr:uid="{00000000-0005-0000-0000-00003B3C0000}"/>
    <cellStyle name="Style 169" xfId="7278" xr:uid="{00000000-0005-0000-0000-00003C3C0000}"/>
    <cellStyle name="Style 17" xfId="7279" xr:uid="{00000000-0005-0000-0000-00003D3C0000}"/>
    <cellStyle name="Style 170" xfId="7280" xr:uid="{00000000-0005-0000-0000-00003E3C0000}"/>
    <cellStyle name="Style 172" xfId="7281" xr:uid="{00000000-0005-0000-0000-00003F3C0000}"/>
    <cellStyle name="Style 173" xfId="7282" xr:uid="{00000000-0005-0000-0000-0000403C0000}"/>
    <cellStyle name="Style 18" xfId="7283" xr:uid="{00000000-0005-0000-0000-0000413C0000}"/>
    <cellStyle name="Style 19" xfId="7284" xr:uid="{00000000-0005-0000-0000-0000423C0000}"/>
    <cellStyle name="Style 2" xfId="7285" xr:uid="{00000000-0005-0000-0000-0000433C0000}"/>
    <cellStyle name="Style 20" xfId="7286" xr:uid="{00000000-0005-0000-0000-0000443C0000}"/>
    <cellStyle name="Style 21" xfId="7287" xr:uid="{00000000-0005-0000-0000-0000453C0000}"/>
    <cellStyle name="Style 23" xfId="7288" xr:uid="{00000000-0005-0000-0000-0000463C0000}"/>
    <cellStyle name="Style 25" xfId="7289" xr:uid="{00000000-0005-0000-0000-0000473C0000}"/>
    <cellStyle name="Style 27" xfId="7290" xr:uid="{00000000-0005-0000-0000-0000483C0000}"/>
    <cellStyle name="Style 29" xfId="7291" xr:uid="{00000000-0005-0000-0000-0000493C0000}"/>
    <cellStyle name="Style 32" xfId="7292" xr:uid="{00000000-0005-0000-0000-00004A3C0000}"/>
    <cellStyle name="Style 33" xfId="7293" xr:uid="{00000000-0005-0000-0000-00004B3C0000}"/>
    <cellStyle name="Style 34" xfId="7294" xr:uid="{00000000-0005-0000-0000-00004C3C0000}"/>
    <cellStyle name="Style 35" xfId="7295" xr:uid="{00000000-0005-0000-0000-00004D3C0000}"/>
    <cellStyle name="Style 36" xfId="7296" xr:uid="{00000000-0005-0000-0000-00004E3C0000}"/>
    <cellStyle name="Style 37" xfId="7297" xr:uid="{00000000-0005-0000-0000-00004F3C0000}"/>
    <cellStyle name="Style 38" xfId="7298" xr:uid="{00000000-0005-0000-0000-0000503C0000}"/>
    <cellStyle name="Style 39" xfId="7299" xr:uid="{00000000-0005-0000-0000-0000513C0000}"/>
    <cellStyle name="Style 4" xfId="7300" xr:uid="{00000000-0005-0000-0000-0000523C0000}"/>
    <cellStyle name="Style 40" xfId="7301" xr:uid="{00000000-0005-0000-0000-0000533C0000}"/>
    <cellStyle name="Style 42" xfId="7302" xr:uid="{00000000-0005-0000-0000-0000543C0000}"/>
    <cellStyle name="Style 43" xfId="7303" xr:uid="{00000000-0005-0000-0000-0000553C0000}"/>
    <cellStyle name="Style 44" xfId="7304" xr:uid="{00000000-0005-0000-0000-0000563C0000}"/>
    <cellStyle name="Style 45" xfId="7305" xr:uid="{00000000-0005-0000-0000-0000573C0000}"/>
    <cellStyle name="Style 46" xfId="7306" xr:uid="{00000000-0005-0000-0000-0000583C0000}"/>
    <cellStyle name="Style 47" xfId="7307" xr:uid="{00000000-0005-0000-0000-0000593C0000}"/>
    <cellStyle name="Style 48" xfId="7308" xr:uid="{00000000-0005-0000-0000-00005A3C0000}"/>
    <cellStyle name="Style 49" xfId="7309" xr:uid="{00000000-0005-0000-0000-00005B3C0000}"/>
    <cellStyle name="Style 51" xfId="7310" xr:uid="{00000000-0005-0000-0000-00005C3C0000}"/>
    <cellStyle name="Style 53" xfId="7311" xr:uid="{00000000-0005-0000-0000-00005D3C0000}"/>
    <cellStyle name="Style 55" xfId="7312" xr:uid="{00000000-0005-0000-0000-00005E3C0000}"/>
    <cellStyle name="Style 57" xfId="7313" xr:uid="{00000000-0005-0000-0000-00005F3C0000}"/>
    <cellStyle name="Style 59" xfId="7314" xr:uid="{00000000-0005-0000-0000-0000603C0000}"/>
    <cellStyle name="Style 60" xfId="7315" xr:uid="{00000000-0005-0000-0000-0000613C0000}"/>
    <cellStyle name="Style 61" xfId="7316" xr:uid="{00000000-0005-0000-0000-0000623C0000}"/>
    <cellStyle name="Style 62" xfId="7317" xr:uid="{00000000-0005-0000-0000-0000633C0000}"/>
    <cellStyle name="Style 63" xfId="7318" xr:uid="{00000000-0005-0000-0000-0000643C0000}"/>
    <cellStyle name="Style 64" xfId="7319" xr:uid="{00000000-0005-0000-0000-0000653C0000}"/>
    <cellStyle name="Style 65" xfId="7320" xr:uid="{00000000-0005-0000-0000-0000663C0000}"/>
    <cellStyle name="Style 66" xfId="7321" xr:uid="{00000000-0005-0000-0000-0000673C0000}"/>
    <cellStyle name="Style 67" xfId="7322" xr:uid="{00000000-0005-0000-0000-0000683C0000}"/>
    <cellStyle name="Style 68" xfId="7323" xr:uid="{00000000-0005-0000-0000-0000693C0000}"/>
    <cellStyle name="Style 69" xfId="7324" xr:uid="{00000000-0005-0000-0000-00006A3C0000}"/>
    <cellStyle name="Style 7" xfId="7325" xr:uid="{00000000-0005-0000-0000-00006B3C0000}"/>
    <cellStyle name="Style 70" xfId="7326" xr:uid="{00000000-0005-0000-0000-00006C3C0000}"/>
    <cellStyle name="Style 71" xfId="7327" xr:uid="{00000000-0005-0000-0000-00006D3C0000}"/>
    <cellStyle name="Style 72" xfId="7328" xr:uid="{00000000-0005-0000-0000-00006E3C0000}"/>
    <cellStyle name="Style 73" xfId="7329" xr:uid="{00000000-0005-0000-0000-00006F3C0000}"/>
    <cellStyle name="Style 74" xfId="7330" xr:uid="{00000000-0005-0000-0000-0000703C0000}"/>
    <cellStyle name="Style 75" xfId="7331" xr:uid="{00000000-0005-0000-0000-0000713C0000}"/>
    <cellStyle name="Style 76" xfId="7332" xr:uid="{00000000-0005-0000-0000-0000723C0000}"/>
    <cellStyle name="Style 77" xfId="7333" xr:uid="{00000000-0005-0000-0000-0000733C0000}"/>
    <cellStyle name="Style 78" xfId="7334" xr:uid="{00000000-0005-0000-0000-0000743C0000}"/>
    <cellStyle name="Style 79" xfId="7335" xr:uid="{00000000-0005-0000-0000-0000753C0000}"/>
    <cellStyle name="Style 8" xfId="7336" xr:uid="{00000000-0005-0000-0000-0000763C0000}"/>
    <cellStyle name="Style 80" xfId="7337" xr:uid="{00000000-0005-0000-0000-0000773C0000}"/>
    <cellStyle name="Style 81" xfId="7338" xr:uid="{00000000-0005-0000-0000-0000783C0000}"/>
    <cellStyle name="Style 82" xfId="7339" xr:uid="{00000000-0005-0000-0000-0000793C0000}"/>
    <cellStyle name="Style 83" xfId="7340" xr:uid="{00000000-0005-0000-0000-00007A3C0000}"/>
    <cellStyle name="Style 84" xfId="7341" xr:uid="{00000000-0005-0000-0000-00007B3C0000}"/>
    <cellStyle name="Style 85" xfId="7342" xr:uid="{00000000-0005-0000-0000-00007C3C0000}"/>
    <cellStyle name="Style 86" xfId="7343" xr:uid="{00000000-0005-0000-0000-00007D3C0000}"/>
    <cellStyle name="Style 87" xfId="7344" xr:uid="{00000000-0005-0000-0000-00007E3C0000}"/>
    <cellStyle name="Style 88" xfId="7345" xr:uid="{00000000-0005-0000-0000-00007F3C0000}"/>
    <cellStyle name="Style 89" xfId="7346" xr:uid="{00000000-0005-0000-0000-0000803C0000}"/>
    <cellStyle name="Style 9" xfId="7347" xr:uid="{00000000-0005-0000-0000-0000813C0000}"/>
    <cellStyle name="Style 90" xfId="7348" xr:uid="{00000000-0005-0000-0000-0000823C0000}"/>
    <cellStyle name="Style 91" xfId="7349" xr:uid="{00000000-0005-0000-0000-0000833C0000}"/>
    <cellStyle name="Style 92" xfId="7350" xr:uid="{00000000-0005-0000-0000-0000843C0000}"/>
    <cellStyle name="Style 93" xfId="7351" xr:uid="{00000000-0005-0000-0000-0000853C0000}"/>
    <cellStyle name="Style 94" xfId="7352" xr:uid="{00000000-0005-0000-0000-0000863C0000}"/>
    <cellStyle name="Style 95" xfId="7353" xr:uid="{00000000-0005-0000-0000-0000873C0000}"/>
    <cellStyle name="Style 96" xfId="7354" xr:uid="{00000000-0005-0000-0000-0000883C0000}"/>
    <cellStyle name="Style 97" xfId="7355" xr:uid="{00000000-0005-0000-0000-0000893C0000}"/>
    <cellStyle name="Style 98" xfId="7356" xr:uid="{00000000-0005-0000-0000-00008A3C0000}"/>
    <cellStyle name="Style 99" xfId="7357" xr:uid="{00000000-0005-0000-0000-00008B3C0000}"/>
    <cellStyle name="subhead" xfId="7358" xr:uid="{00000000-0005-0000-0000-00008C3C0000}"/>
    <cellStyle name="subhead 2" xfId="7359" xr:uid="{00000000-0005-0000-0000-00008D3C0000}"/>
    <cellStyle name="Text Indent A" xfId="7360" xr:uid="{00000000-0005-0000-0000-00008E3C0000}"/>
    <cellStyle name="Text Indent B" xfId="7361" xr:uid="{00000000-0005-0000-0000-00008F3C0000}"/>
    <cellStyle name="Title" xfId="7362" xr:uid="{00000000-0005-0000-0000-0000903C0000}"/>
    <cellStyle name="title [1]" xfId="7363" xr:uid="{00000000-0005-0000-0000-0000913C0000}"/>
    <cellStyle name="title [2]" xfId="7364" xr:uid="{00000000-0005-0000-0000-0000923C0000}"/>
    <cellStyle name="Title 11" xfId="7365" xr:uid="{00000000-0005-0000-0000-0000933C0000}"/>
    <cellStyle name="Title 12" xfId="7366" xr:uid="{00000000-0005-0000-0000-0000943C0000}"/>
    <cellStyle name="Title 13" xfId="7367" xr:uid="{00000000-0005-0000-0000-0000953C0000}"/>
    <cellStyle name="Title 15" xfId="7368" xr:uid="{00000000-0005-0000-0000-0000963C0000}"/>
    <cellStyle name="Title 16" xfId="7369" xr:uid="{00000000-0005-0000-0000-0000973C0000}"/>
    <cellStyle name="Title 17" xfId="7370" xr:uid="{00000000-0005-0000-0000-0000983C0000}"/>
    <cellStyle name="Title 18" xfId="7371" xr:uid="{00000000-0005-0000-0000-0000993C0000}"/>
    <cellStyle name="Title 2" xfId="7372" xr:uid="{00000000-0005-0000-0000-00009A3C0000}"/>
    <cellStyle name="Title 20" xfId="7373" xr:uid="{00000000-0005-0000-0000-00009B3C0000}"/>
    <cellStyle name="Title 21" xfId="7374" xr:uid="{00000000-0005-0000-0000-00009C3C0000}"/>
    <cellStyle name="Title 22" xfId="7375" xr:uid="{00000000-0005-0000-0000-00009D3C0000}"/>
    <cellStyle name="Title 23" xfId="7376" xr:uid="{00000000-0005-0000-0000-00009E3C0000}"/>
    <cellStyle name="Title 3" xfId="7377" xr:uid="{00000000-0005-0000-0000-00009F3C0000}"/>
    <cellStyle name="Title 5" xfId="7378" xr:uid="{00000000-0005-0000-0000-0000A03C0000}"/>
    <cellStyle name="Title 6" xfId="7379" xr:uid="{00000000-0005-0000-0000-0000A13C0000}"/>
    <cellStyle name="Title 8" xfId="7380" xr:uid="{00000000-0005-0000-0000-0000A23C0000}"/>
    <cellStyle name="Title_20071129_도급 견적서(071126)-수냉식10 (정열)" xfId="7381" xr:uid="{00000000-0005-0000-0000-0000A33C0000}"/>
    <cellStyle name="Ton/set 3" xfId="7382" xr:uid="{00000000-0005-0000-0000-0000A43C0000}"/>
    <cellStyle name="Ton_00)비교표" xfId="7383" xr:uid="{00000000-0005-0000-0000-0000A53C0000}"/>
    <cellStyle name="Total 11" xfId="7384" xr:uid="{00000000-0005-0000-0000-0000A63C0000}"/>
    <cellStyle name="Total 13" xfId="7385" xr:uid="{00000000-0005-0000-0000-0000A73C0000}"/>
    <cellStyle name="Total 14" xfId="7386" xr:uid="{00000000-0005-0000-0000-0000A83C0000}"/>
    <cellStyle name="Total 2" xfId="7387" xr:uid="{00000000-0005-0000-0000-0000A93C0000}"/>
    <cellStyle name="Total 5" xfId="7388" xr:uid="{00000000-0005-0000-0000-0000AA3C0000}"/>
    <cellStyle name="Total 8" xfId="7389" xr:uid="{00000000-0005-0000-0000-0000AB3C0000}"/>
    <cellStyle name="Unprotect" xfId="7390" xr:uid="{00000000-0005-0000-0000-0000AC3C0000}"/>
    <cellStyle name="W?rung [0]_Ausdruck RUND (D)" xfId="7391" xr:uid="{00000000-0005-0000-0000-0000AD3C0000}"/>
    <cellStyle name="Warning Text" xfId="7392" xr:uid="{00000000-0005-0000-0000-0000AE3C0000}"/>
    <cellStyle name="Warning Text 11" xfId="7393" xr:uid="{00000000-0005-0000-0000-0000AF3C0000}"/>
    <cellStyle name="Warning Text 4" xfId="7394" xr:uid="{00000000-0005-0000-0000-0000B03C0000}"/>
    <cellStyle name="Warning Text 6" xfId="7395" xr:uid="{00000000-0005-0000-0000-0000B13C0000}"/>
    <cellStyle name="Warning Text 8" xfId="7396" xr:uid="{00000000-0005-0000-0000-0000B23C0000}"/>
    <cellStyle name="Yen" xfId="7397" xr:uid="{00000000-0005-0000-0000-0000B33C0000}"/>
    <cellStyle name="්b뉜ōේb뉼ō෪b늠ō෺b부ōชb붘ōบb붴ōสb뷄ōฺb뷘ō๊b닄ō๚b닜ō๪b닰ō๺b댜ōຊb댸ōບb뷬ōສb븄ō຺b블ō໊b븨ō໚b븼ō໪b덐ō໺" xfId="22064" xr:uid="{00000000-0005-0000-0000-0000D8300000}"/>
    <cellStyle name="්b뉜ōේb뉼ō෪b늠ō෺b부ōชb붘ōบb붴ōสb뷄ōฺb뷘ō๊b닄ō๚b닜ō๪b닰ō๺b댜ōຊb댸ōບb뷬ōສb븄ō຺b블ō໊b븨ō໚b븼ō໪b덐ō໺b덠ō༊b델ō༚b뎔ō༪b뎬ō༺b빘ōཊb빰ōཚb뺌ōཪb뻘ōེb뻴ōྊb돌ōྚb돴ōྪb된ōྺb됸ō࿊b둔ō࿚b뼘ō࿪b뼸ō࿺b뽨ōညb뾔ōယb뿄ōဪb뒜ō်b뒸ō၊b듌ōၚb들ōၪb듸ōၺb뿴ōႊb쀐ōႚb쀬ōႪb쁴ōႺb삐ō჊b딐ōლb따ōცb땔ōჺb땬ōᄊb떀ōᄚb산ōᄪb새ōᄺb샘ōᅋb샬ōᅛb샴ōᅪb_x000c_ōᅺb0ōᆊbXōᆚbōᆪb¨ōᆺb섄" xfId="22065" xr:uid="{00000000-0005-0000-0000-0000D9300000}"/>
    <cellStyle name="" xfId="7398" xr:uid="{00000000-0005-0000-0000-0000B43C0000}"/>
    <cellStyle name="감춤" xfId="7399" xr:uid="{00000000-0005-0000-0000-0000B53C0000}"/>
    <cellStyle name="강조색1 2" xfId="7400" xr:uid="{00000000-0005-0000-0000-0000B63C0000}"/>
    <cellStyle name="강조색5 5 6" xfId="7401" xr:uid="{00000000-0005-0000-0000-0000B73C0000}"/>
    <cellStyle name="강조색6 2 2" xfId="7402" xr:uid="{00000000-0005-0000-0000-0000B83C0000}"/>
    <cellStyle name="강조색6 3 2" xfId="7403" xr:uid="{00000000-0005-0000-0000-0000B93C0000}"/>
    <cellStyle name="강조색6 4 3" xfId="7404" xr:uid="{00000000-0005-0000-0000-0000BA3C0000}"/>
    <cellStyle name="강조색6 4 6" xfId="7405" xr:uid="{00000000-0005-0000-0000-0000BB3C0000}"/>
    <cellStyle name="강조색6 5 6" xfId="7406" xr:uid="{00000000-0005-0000-0000-0000BC3C0000}"/>
    <cellStyle name="경고문 2 2" xfId="7407" xr:uid="{00000000-0005-0000-0000-0000BD3C0000}"/>
    <cellStyle name="경고문 2 4" xfId="7408" xr:uid="{00000000-0005-0000-0000-0000BE3C0000}"/>
    <cellStyle name="경고문 2 6" xfId="7409" xr:uid="{00000000-0005-0000-0000-0000BF3C0000}"/>
    <cellStyle name="경고문 3 5" xfId="7410" xr:uid="{00000000-0005-0000-0000-0000C03C0000}"/>
    <cellStyle name="경고문 5 3" xfId="7411" xr:uid="{00000000-0005-0000-0000-0000C13C0000}"/>
    <cellStyle name="계산 3 4" xfId="7412" xr:uid="{00000000-0005-0000-0000-0000C23C0000}"/>
    <cellStyle name="계산 3 6" xfId="7413" xr:uid="{00000000-0005-0000-0000-0000C33C0000}"/>
    <cellStyle name="계산 4 3" xfId="7414" xr:uid="{00000000-0005-0000-0000-0000C43C0000}"/>
    <cellStyle name="계산 4 5" xfId="7415" xr:uid="{00000000-0005-0000-0000-0000C53C0000}"/>
    <cellStyle name="계산 5 2" xfId="7416" xr:uid="{00000000-0005-0000-0000-0000C63C0000}"/>
    <cellStyle name="계산 5 4" xfId="7417" xr:uid="{00000000-0005-0000-0000-0000C73C0000}"/>
    <cellStyle name="고정소숫점" xfId="7418" xr:uid="{00000000-0005-0000-0000-0000C83C0000}"/>
    <cellStyle name="고정소숫점 3" xfId="7419" xr:uid="{00000000-0005-0000-0000-0000C93C0000}"/>
    <cellStyle name="괘선" xfId="7420" xr:uid="{00000000-0005-0000-0000-0000CA3C0000}"/>
    <cellStyle name="괘선1" xfId="7421" xr:uid="{00000000-0005-0000-0000-0000CB3C0000}"/>
    <cellStyle name="咬訌裝?INCOM2" xfId="7422" xr:uid="{00000000-0005-0000-0000-0000CC3C0000}"/>
    <cellStyle name="咬訌裝?INCOM3" xfId="7423" xr:uid="{00000000-0005-0000-0000-0000CD3C0000}"/>
    <cellStyle name="咬訌裝?INCOM5" xfId="7424" xr:uid="{00000000-0005-0000-0000-0000CE3C0000}"/>
    <cellStyle name="咬訌裝?INCOM7" xfId="7425" xr:uid="{00000000-0005-0000-0000-0000CF3C0000}"/>
    <cellStyle name="咬訌裝?INCOM9" xfId="7426" xr:uid="{00000000-0005-0000-0000-0000D03C0000}"/>
    <cellStyle name="나쁨 3 2" xfId="7427" xr:uid="{00000000-0005-0000-0000-0000D13C0000}"/>
    <cellStyle name="나쁨 4 2" xfId="7428" xr:uid="{00000000-0005-0000-0000-0000D23C0000}"/>
    <cellStyle name="나쁨 4 4" xfId="7429" xr:uid="{00000000-0005-0000-0000-0000D33C0000}"/>
    <cellStyle name="나쁨 4 5" xfId="7430" xr:uid="{00000000-0005-0000-0000-0000D43C0000}"/>
    <cellStyle name="나쁨 4 6" xfId="7431" xr:uid="{00000000-0005-0000-0000-0000D53C0000}"/>
    <cellStyle name="나쁨 5 3" xfId="7432" xr:uid="{00000000-0005-0000-0000-0000D63C0000}"/>
    <cellStyle name="달러" xfId="7433" xr:uid="{00000000-0005-0000-0000-0000D73C0000}"/>
    <cellStyle name="달러 2" xfId="7434" xr:uid="{00000000-0005-0000-0000-0000D83C0000}"/>
    <cellStyle name="'도급대비&quot;표준" xfId="7435" xr:uid="{00000000-0005-0000-0000-0000D93C0000}"/>
    <cellStyle name="뒤에 오는 하이퍼링크" xfId="7436" xr:uid="{00000000-0005-0000-0000-0000DA3C0000}"/>
    <cellStyle name="똿떓죶Ø괻 [0.00]_NT Server " xfId="7437" xr:uid="{00000000-0005-0000-0000-0000DB3C0000}"/>
    <cellStyle name="똿떓죶Ø괻_NT Server " xfId="7438" xr:uid="{00000000-0005-0000-0000-0000DC3C0000}"/>
    <cellStyle name="똿뗦먛귟 [0.00]_laroux" xfId="7439" xr:uid="{00000000-0005-0000-0000-0000DD3C0000}"/>
    <cellStyle name="마이너스키" xfId="7440" xr:uid="{00000000-0005-0000-0000-0000DE3C0000}"/>
    <cellStyle name="마ㅊ춤" xfId="7441" xr:uid="{00000000-0005-0000-0000-0000DF3C0000}"/>
    <cellStyle name="메모 2" xfId="7442" xr:uid="{00000000-0005-0000-0000-0000E03C0000}"/>
    <cellStyle name="메모 2 2" xfId="7443" xr:uid="{00000000-0005-0000-0000-0000E13C0000}"/>
    <cellStyle name="메모 2 3" xfId="7444" xr:uid="{00000000-0005-0000-0000-0000E23C0000}"/>
    <cellStyle name="메모 2 4" xfId="7445" xr:uid="{00000000-0005-0000-0000-0000E33C0000}"/>
    <cellStyle name="메모 2 5" xfId="7446" xr:uid="{00000000-0005-0000-0000-0000E43C0000}"/>
    <cellStyle name="메모 2 6" xfId="7447" xr:uid="{00000000-0005-0000-0000-0000E53C0000}"/>
    <cellStyle name="메모 2 7" xfId="7448" xr:uid="{00000000-0005-0000-0000-0000E63C0000}"/>
    <cellStyle name="메모 2 8" xfId="7449" xr:uid="{00000000-0005-0000-0000-0000E73C0000}"/>
    <cellStyle name="메모 2 9" xfId="7450" xr:uid="{00000000-0005-0000-0000-0000E83C0000}"/>
    <cellStyle name="메모 3 3" xfId="7451" xr:uid="{00000000-0005-0000-0000-0000E93C0000}"/>
    <cellStyle name="메모 3 4" xfId="7452" xr:uid="{00000000-0005-0000-0000-0000EA3C0000}"/>
    <cellStyle name="메모 3 5" xfId="7453" xr:uid="{00000000-0005-0000-0000-0000EB3C0000}"/>
    <cellStyle name="메모 3 6" xfId="7454" xr:uid="{00000000-0005-0000-0000-0000EC3C0000}"/>
    <cellStyle name="메모 4 2" xfId="7455" xr:uid="{00000000-0005-0000-0000-0000ED3C0000}"/>
    <cellStyle name="메모 4 3" xfId="7456" xr:uid="{00000000-0005-0000-0000-0000EE3C0000}"/>
    <cellStyle name="메모 4 4" xfId="7457" xr:uid="{00000000-0005-0000-0000-0000EF3C0000}"/>
    <cellStyle name="메모 4 5" xfId="7458" xr:uid="{00000000-0005-0000-0000-0000F03C0000}"/>
    <cellStyle name="메모 4 6" xfId="7459" xr:uid="{00000000-0005-0000-0000-0000F13C0000}"/>
    <cellStyle name="메모 5 3" xfId="7460" xr:uid="{00000000-0005-0000-0000-0000F23C0000}"/>
    <cellStyle name="메모 5 4" xfId="7461" xr:uid="{00000000-0005-0000-0000-0000F33C0000}"/>
    <cellStyle name="메모 5 5" xfId="7462" xr:uid="{00000000-0005-0000-0000-0000F43C0000}"/>
    <cellStyle name="메모 5 6" xfId="7463" xr:uid="{00000000-0005-0000-0000-0000F53C0000}"/>
    <cellStyle name="묮뎋 [0.00]_NT Server " xfId="7464" xr:uid="{00000000-0005-0000-0000-0000F63C0000}"/>
    <cellStyle name="묮뎋_NT Server " xfId="7465" xr:uid="{00000000-0005-0000-0000-0000F73C0000}"/>
    <cellStyle name="물량" xfId="7466" xr:uid="{00000000-0005-0000-0000-0000F83C0000}"/>
    <cellStyle name="물량 2" xfId="7467" xr:uid="{00000000-0005-0000-0000-0000F93C0000}"/>
    <cellStyle name="물량 3" xfId="7468" xr:uid="{00000000-0005-0000-0000-0000FA3C0000}"/>
    <cellStyle name="물량 4" xfId="7469" xr:uid="{00000000-0005-0000-0000-0000FB3C0000}"/>
    <cellStyle name="믅됞 [0.00]_laroux" xfId="7470" xr:uid="{00000000-0005-0000-0000-0000FC3C0000}"/>
    <cellStyle name="믅됞_laroux" xfId="7471" xr:uid="{00000000-0005-0000-0000-0000FD3C0000}"/>
    <cellStyle name="배분" xfId="7472" xr:uid="{00000000-0005-0000-0000-0000FE3C0000}"/>
    <cellStyle name="백 " xfId="7473" xr:uid="{00000000-0005-0000-0000-0000FF3C0000}"/>
    <cellStyle name="백  2" xfId="7474" xr:uid="{00000000-0005-0000-0000-0000003D0000}"/>
    <cellStyle name="백분율" xfId="2" builtinId="5"/>
    <cellStyle name="백분율 [△1]" xfId="7475" xr:uid="{00000000-0005-0000-0000-0000023D0000}"/>
    <cellStyle name="백분율 [0]" xfId="7476" xr:uid="{00000000-0005-0000-0000-0000033D0000}"/>
    <cellStyle name="백분율 [0] 2" xfId="7477" xr:uid="{00000000-0005-0000-0000-0000043D0000}"/>
    <cellStyle name="백분율 [2]" xfId="7478" xr:uid="{00000000-0005-0000-0000-0000053D0000}"/>
    <cellStyle name="백분율 2 10 2" xfId="7479" xr:uid="{00000000-0005-0000-0000-0000063D0000}"/>
    <cellStyle name="백분율 2 10 2 2" xfId="7480" xr:uid="{00000000-0005-0000-0000-0000073D0000}"/>
    <cellStyle name="백분율 2 10 2 4" xfId="7481" xr:uid="{00000000-0005-0000-0000-0000083D0000}"/>
    <cellStyle name="백분율 2 10 3" xfId="7482" xr:uid="{00000000-0005-0000-0000-0000093D0000}"/>
    <cellStyle name="백분율 2 10 4" xfId="7483" xr:uid="{00000000-0005-0000-0000-00000A3D0000}"/>
    <cellStyle name="백분율 2 11" xfId="7484" xr:uid="{00000000-0005-0000-0000-00000B3D0000}"/>
    <cellStyle name="백분율 2 11 2" xfId="7485" xr:uid="{00000000-0005-0000-0000-00000C3D0000}"/>
    <cellStyle name="백분율 2 11 2 2" xfId="7486" xr:uid="{00000000-0005-0000-0000-00000D3D0000}"/>
    <cellStyle name="백분율 2 11 2 4" xfId="7487" xr:uid="{00000000-0005-0000-0000-00000E3D0000}"/>
    <cellStyle name="백분율 2 11 2 5" xfId="7488" xr:uid="{00000000-0005-0000-0000-00000F3D0000}"/>
    <cellStyle name="백분율 2 11 3" xfId="7489" xr:uid="{00000000-0005-0000-0000-0000103D0000}"/>
    <cellStyle name="백분율 2 11 4" xfId="7490" xr:uid="{00000000-0005-0000-0000-0000113D0000}"/>
    <cellStyle name="백분율 2 12 2" xfId="7491" xr:uid="{00000000-0005-0000-0000-0000123D0000}"/>
    <cellStyle name="백분율 2 12 2 2" xfId="7492" xr:uid="{00000000-0005-0000-0000-0000133D0000}"/>
    <cellStyle name="백분율 2 12 2 3" xfId="7493" xr:uid="{00000000-0005-0000-0000-0000143D0000}"/>
    <cellStyle name="백분율 2 12 2 4" xfId="7494" xr:uid="{00000000-0005-0000-0000-0000153D0000}"/>
    <cellStyle name="백분율 2 12 3" xfId="7495" xr:uid="{00000000-0005-0000-0000-0000163D0000}"/>
    <cellStyle name="백분율 2 12 5" xfId="7496" xr:uid="{00000000-0005-0000-0000-0000173D0000}"/>
    <cellStyle name="백분율 2 13" xfId="7497" xr:uid="{00000000-0005-0000-0000-0000183D0000}"/>
    <cellStyle name="백분율 2 13 2" xfId="7498" xr:uid="{00000000-0005-0000-0000-0000193D0000}"/>
    <cellStyle name="백분율 2 13 2 2" xfId="7499" xr:uid="{00000000-0005-0000-0000-00001A3D0000}"/>
    <cellStyle name="백분율 2 13 2 3" xfId="7500" xr:uid="{00000000-0005-0000-0000-00001B3D0000}"/>
    <cellStyle name="백분율 2 13 2 4" xfId="7501" xr:uid="{00000000-0005-0000-0000-00001C3D0000}"/>
    <cellStyle name="백분율 2 13 3" xfId="7502" xr:uid="{00000000-0005-0000-0000-00001D3D0000}"/>
    <cellStyle name="백분율 2 13 5" xfId="7503" xr:uid="{00000000-0005-0000-0000-00001E3D0000}"/>
    <cellStyle name="백분율 2 14" xfId="7504" xr:uid="{00000000-0005-0000-0000-00001F3D0000}"/>
    <cellStyle name="백분율 2 14 2" xfId="7505" xr:uid="{00000000-0005-0000-0000-0000203D0000}"/>
    <cellStyle name="백분율 2 14 2 2" xfId="7506" xr:uid="{00000000-0005-0000-0000-0000213D0000}"/>
    <cellStyle name="백분율 2 14 2 3" xfId="7507" xr:uid="{00000000-0005-0000-0000-0000223D0000}"/>
    <cellStyle name="백분율 2 14 2 4" xfId="7508" xr:uid="{00000000-0005-0000-0000-0000233D0000}"/>
    <cellStyle name="백분율 2 14 2 5" xfId="7509" xr:uid="{00000000-0005-0000-0000-0000243D0000}"/>
    <cellStyle name="백분율 2 14 3" xfId="7510" xr:uid="{00000000-0005-0000-0000-0000253D0000}"/>
    <cellStyle name="백분율 2 14 4" xfId="7511" xr:uid="{00000000-0005-0000-0000-0000263D0000}"/>
    <cellStyle name="백분율 2 15" xfId="7512" xr:uid="{00000000-0005-0000-0000-0000273D0000}"/>
    <cellStyle name="백분율 2 15 2" xfId="7513" xr:uid="{00000000-0005-0000-0000-0000283D0000}"/>
    <cellStyle name="백분율 2 15 2 2" xfId="7514" xr:uid="{00000000-0005-0000-0000-0000293D0000}"/>
    <cellStyle name="백분율 2 15 2 3" xfId="7515" xr:uid="{00000000-0005-0000-0000-00002A3D0000}"/>
    <cellStyle name="백분율 2 15 2 4" xfId="7516" xr:uid="{00000000-0005-0000-0000-00002B3D0000}"/>
    <cellStyle name="백분율 2 15 2 5" xfId="7517" xr:uid="{00000000-0005-0000-0000-00002C3D0000}"/>
    <cellStyle name="백분율 2 15 3" xfId="7518" xr:uid="{00000000-0005-0000-0000-00002D3D0000}"/>
    <cellStyle name="백분율 2 15 4" xfId="7519" xr:uid="{00000000-0005-0000-0000-00002E3D0000}"/>
    <cellStyle name="백분율 2 15 5" xfId="7520" xr:uid="{00000000-0005-0000-0000-00002F3D0000}"/>
    <cellStyle name="백분율 2 16" xfId="7521" xr:uid="{00000000-0005-0000-0000-0000303D0000}"/>
    <cellStyle name="백분율 2 16 2 2" xfId="7522" xr:uid="{00000000-0005-0000-0000-0000313D0000}"/>
    <cellStyle name="백분율 2 16 2 3" xfId="7523" xr:uid="{00000000-0005-0000-0000-0000323D0000}"/>
    <cellStyle name="백분율 2 16 2 4" xfId="7524" xr:uid="{00000000-0005-0000-0000-0000333D0000}"/>
    <cellStyle name="백분율 2 16 2 5" xfId="7525" xr:uid="{00000000-0005-0000-0000-0000343D0000}"/>
    <cellStyle name="백분율 2 16 3" xfId="7526" xr:uid="{00000000-0005-0000-0000-0000353D0000}"/>
    <cellStyle name="백분율 2 16 4" xfId="7527" xr:uid="{00000000-0005-0000-0000-0000363D0000}"/>
    <cellStyle name="백분율 2 16 5" xfId="7528" xr:uid="{00000000-0005-0000-0000-0000373D0000}"/>
    <cellStyle name="백분율 2 17" xfId="7529" xr:uid="{00000000-0005-0000-0000-0000383D0000}"/>
    <cellStyle name="백분율 2 17 2" xfId="7530" xr:uid="{00000000-0005-0000-0000-0000393D0000}"/>
    <cellStyle name="백분율 2 17 2 2" xfId="7531" xr:uid="{00000000-0005-0000-0000-00003A3D0000}"/>
    <cellStyle name="백분율 2 17 2 4" xfId="7532" xr:uid="{00000000-0005-0000-0000-00003B3D0000}"/>
    <cellStyle name="백분율 2 17 2 5" xfId="7533" xr:uid="{00000000-0005-0000-0000-00003C3D0000}"/>
    <cellStyle name="백분율 2 17 3" xfId="7534" xr:uid="{00000000-0005-0000-0000-00003D3D0000}"/>
    <cellStyle name="백분율 2 17 4" xfId="7535" xr:uid="{00000000-0005-0000-0000-00003E3D0000}"/>
    <cellStyle name="백분율 2 17 5" xfId="7536" xr:uid="{00000000-0005-0000-0000-00003F3D0000}"/>
    <cellStyle name="백분율 2 18" xfId="7537" xr:uid="{00000000-0005-0000-0000-0000403D0000}"/>
    <cellStyle name="백분율 2 18 2" xfId="7538" xr:uid="{00000000-0005-0000-0000-0000413D0000}"/>
    <cellStyle name="백분율 2 18 2 2" xfId="7539" xr:uid="{00000000-0005-0000-0000-0000423D0000}"/>
    <cellStyle name="백분율 2 18 2 3" xfId="7540" xr:uid="{00000000-0005-0000-0000-0000433D0000}"/>
    <cellStyle name="백분율 2 18 2 4" xfId="7541" xr:uid="{00000000-0005-0000-0000-0000443D0000}"/>
    <cellStyle name="백분율 2 18 2 5" xfId="7542" xr:uid="{00000000-0005-0000-0000-0000453D0000}"/>
    <cellStyle name="백분율 2 18 3" xfId="7543" xr:uid="{00000000-0005-0000-0000-0000463D0000}"/>
    <cellStyle name="백분율 2 18 4" xfId="7544" xr:uid="{00000000-0005-0000-0000-0000473D0000}"/>
    <cellStyle name="백분율 2 18 5" xfId="7545" xr:uid="{00000000-0005-0000-0000-0000483D0000}"/>
    <cellStyle name="백분율 2 19" xfId="7546" xr:uid="{00000000-0005-0000-0000-0000493D0000}"/>
    <cellStyle name="백분율 2 19 2" xfId="7547" xr:uid="{00000000-0005-0000-0000-00004A3D0000}"/>
    <cellStyle name="백분율 2 19 2 2" xfId="7548" xr:uid="{00000000-0005-0000-0000-00004B3D0000}"/>
    <cellStyle name="백분율 2 19 2 3" xfId="7549" xr:uid="{00000000-0005-0000-0000-00004C3D0000}"/>
    <cellStyle name="백분율 2 19 2 4" xfId="7550" xr:uid="{00000000-0005-0000-0000-00004D3D0000}"/>
    <cellStyle name="백분율 2 19 3" xfId="7551" xr:uid="{00000000-0005-0000-0000-00004E3D0000}"/>
    <cellStyle name="백분율 2 19 4" xfId="7552" xr:uid="{00000000-0005-0000-0000-00004F3D0000}"/>
    <cellStyle name="백분율 2 19 5" xfId="7553" xr:uid="{00000000-0005-0000-0000-0000503D0000}"/>
    <cellStyle name="백분율 2 2" xfId="7554" xr:uid="{00000000-0005-0000-0000-0000513D0000}"/>
    <cellStyle name="백분율 2 2 2" xfId="7555" xr:uid="{00000000-0005-0000-0000-0000523D0000}"/>
    <cellStyle name="백분율 2 2 2 2" xfId="7556" xr:uid="{00000000-0005-0000-0000-0000533D0000}"/>
    <cellStyle name="백분율 2 2 2 3" xfId="7557" xr:uid="{00000000-0005-0000-0000-0000543D0000}"/>
    <cellStyle name="백분율 2 2 2 4" xfId="7558" xr:uid="{00000000-0005-0000-0000-0000553D0000}"/>
    <cellStyle name="백분율 2 2 2 5" xfId="7559" xr:uid="{00000000-0005-0000-0000-0000563D0000}"/>
    <cellStyle name="백분율 2 2 3" xfId="7560" xr:uid="{00000000-0005-0000-0000-0000573D0000}"/>
    <cellStyle name="백분율 2 2 4" xfId="7561" xr:uid="{00000000-0005-0000-0000-0000583D0000}"/>
    <cellStyle name="백분율 2 2 5" xfId="7562" xr:uid="{00000000-0005-0000-0000-0000593D0000}"/>
    <cellStyle name="백분율 2 20" xfId="7563" xr:uid="{00000000-0005-0000-0000-00005A3D0000}"/>
    <cellStyle name="백분율 2 20 2" xfId="7564" xr:uid="{00000000-0005-0000-0000-00005B3D0000}"/>
    <cellStyle name="백분율 2 20 2 2" xfId="7565" xr:uid="{00000000-0005-0000-0000-00005C3D0000}"/>
    <cellStyle name="백분율 2 20 2 3" xfId="7566" xr:uid="{00000000-0005-0000-0000-00005D3D0000}"/>
    <cellStyle name="백분율 2 20 2 5" xfId="7567" xr:uid="{00000000-0005-0000-0000-00005E3D0000}"/>
    <cellStyle name="백분율 2 20 3" xfId="7568" xr:uid="{00000000-0005-0000-0000-00005F3D0000}"/>
    <cellStyle name="백분율 2 20 4" xfId="7569" xr:uid="{00000000-0005-0000-0000-0000603D0000}"/>
    <cellStyle name="백분율 2 20 5" xfId="7570" xr:uid="{00000000-0005-0000-0000-0000613D0000}"/>
    <cellStyle name="백분율 2 21" xfId="7571" xr:uid="{00000000-0005-0000-0000-0000623D0000}"/>
    <cellStyle name="백분율 2 21 2" xfId="7572" xr:uid="{00000000-0005-0000-0000-0000633D0000}"/>
    <cellStyle name="백분율 2 21 2 2" xfId="7573" xr:uid="{00000000-0005-0000-0000-0000643D0000}"/>
    <cellStyle name="백분율 2 21 2 3" xfId="7574" xr:uid="{00000000-0005-0000-0000-0000653D0000}"/>
    <cellStyle name="백분율 2 21 2 4" xfId="7575" xr:uid="{00000000-0005-0000-0000-0000663D0000}"/>
    <cellStyle name="백분율 2 21 2 5" xfId="7576" xr:uid="{00000000-0005-0000-0000-0000673D0000}"/>
    <cellStyle name="백분율 2 21 3" xfId="7577" xr:uid="{00000000-0005-0000-0000-0000683D0000}"/>
    <cellStyle name="백분율 2 21 4" xfId="7578" xr:uid="{00000000-0005-0000-0000-0000693D0000}"/>
    <cellStyle name="백분율 2 21 5" xfId="7579" xr:uid="{00000000-0005-0000-0000-00006A3D0000}"/>
    <cellStyle name="백분율 2 22" xfId="7580" xr:uid="{00000000-0005-0000-0000-00006B3D0000}"/>
    <cellStyle name="백분율 2 22 2" xfId="7581" xr:uid="{00000000-0005-0000-0000-00006C3D0000}"/>
    <cellStyle name="백분율 2 22 2 3" xfId="7582" xr:uid="{00000000-0005-0000-0000-00006D3D0000}"/>
    <cellStyle name="백분율 2 22 2 4" xfId="7583" xr:uid="{00000000-0005-0000-0000-00006E3D0000}"/>
    <cellStyle name="백분율 2 22 2 5" xfId="7584" xr:uid="{00000000-0005-0000-0000-00006F3D0000}"/>
    <cellStyle name="백분율 2 22 3" xfId="7585" xr:uid="{00000000-0005-0000-0000-0000703D0000}"/>
    <cellStyle name="백분율 2 22 4" xfId="7586" xr:uid="{00000000-0005-0000-0000-0000713D0000}"/>
    <cellStyle name="백분율 2 22 5" xfId="7587" xr:uid="{00000000-0005-0000-0000-0000723D0000}"/>
    <cellStyle name="백분율 2 23" xfId="7588" xr:uid="{00000000-0005-0000-0000-0000733D0000}"/>
    <cellStyle name="백분율 2 23 2" xfId="7589" xr:uid="{00000000-0005-0000-0000-0000743D0000}"/>
    <cellStyle name="백분율 2 23 2 2" xfId="7590" xr:uid="{00000000-0005-0000-0000-0000753D0000}"/>
    <cellStyle name="백분율 2 23 2 3" xfId="7591" xr:uid="{00000000-0005-0000-0000-0000763D0000}"/>
    <cellStyle name="백분율 2 23 2 4" xfId="7592" xr:uid="{00000000-0005-0000-0000-0000773D0000}"/>
    <cellStyle name="백분율 2 23 2 5" xfId="7593" xr:uid="{00000000-0005-0000-0000-0000783D0000}"/>
    <cellStyle name="백분율 2 23 3" xfId="7594" xr:uid="{00000000-0005-0000-0000-0000793D0000}"/>
    <cellStyle name="백분율 2 23 4" xfId="7595" xr:uid="{00000000-0005-0000-0000-00007A3D0000}"/>
    <cellStyle name="백분율 2 23 5" xfId="7596" xr:uid="{00000000-0005-0000-0000-00007B3D0000}"/>
    <cellStyle name="백분율 2 24" xfId="7597" xr:uid="{00000000-0005-0000-0000-00007C3D0000}"/>
    <cellStyle name="백분율 2 24 2" xfId="7598" xr:uid="{00000000-0005-0000-0000-00007D3D0000}"/>
    <cellStyle name="백분율 2 24 2 2" xfId="7599" xr:uid="{00000000-0005-0000-0000-00007E3D0000}"/>
    <cellStyle name="백분율 2 24 2 3" xfId="7600" xr:uid="{00000000-0005-0000-0000-00007F3D0000}"/>
    <cellStyle name="백분율 2 24 2 4" xfId="7601" xr:uid="{00000000-0005-0000-0000-0000803D0000}"/>
    <cellStyle name="백분율 2 24 2 5" xfId="7602" xr:uid="{00000000-0005-0000-0000-0000813D0000}"/>
    <cellStyle name="백분율 2 24 3" xfId="7603" xr:uid="{00000000-0005-0000-0000-0000823D0000}"/>
    <cellStyle name="백분율 2 24 4" xfId="7604" xr:uid="{00000000-0005-0000-0000-0000833D0000}"/>
    <cellStyle name="백분율 2 24 5" xfId="7605" xr:uid="{00000000-0005-0000-0000-0000843D0000}"/>
    <cellStyle name="백분율 2 25" xfId="7606" xr:uid="{00000000-0005-0000-0000-0000853D0000}"/>
    <cellStyle name="백분율 2 25 2" xfId="7607" xr:uid="{00000000-0005-0000-0000-0000863D0000}"/>
    <cellStyle name="백분율 2 25 2 2" xfId="7608" xr:uid="{00000000-0005-0000-0000-0000873D0000}"/>
    <cellStyle name="백분율 2 25 2 3" xfId="7609" xr:uid="{00000000-0005-0000-0000-0000883D0000}"/>
    <cellStyle name="백분율 2 25 2 4" xfId="7610" xr:uid="{00000000-0005-0000-0000-0000893D0000}"/>
    <cellStyle name="백분율 2 25 2 5" xfId="7611" xr:uid="{00000000-0005-0000-0000-00008A3D0000}"/>
    <cellStyle name="백분율 2 25 3" xfId="7612" xr:uid="{00000000-0005-0000-0000-00008B3D0000}"/>
    <cellStyle name="백분율 2 25 4" xfId="7613" xr:uid="{00000000-0005-0000-0000-00008C3D0000}"/>
    <cellStyle name="백분율 2 25 5" xfId="7614" xr:uid="{00000000-0005-0000-0000-00008D3D0000}"/>
    <cellStyle name="백분율 2 26" xfId="7615" xr:uid="{00000000-0005-0000-0000-00008E3D0000}"/>
    <cellStyle name="백분율 2 28" xfId="7616" xr:uid="{00000000-0005-0000-0000-00008F3D0000}"/>
    <cellStyle name="백분율 2 29" xfId="7617" xr:uid="{00000000-0005-0000-0000-0000903D0000}"/>
    <cellStyle name="백분율 2 3" xfId="7618" xr:uid="{00000000-0005-0000-0000-0000913D0000}"/>
    <cellStyle name="백분율 2 3 2" xfId="7619" xr:uid="{00000000-0005-0000-0000-0000923D0000}"/>
    <cellStyle name="백분율 2 3 2 2" xfId="7620" xr:uid="{00000000-0005-0000-0000-0000933D0000}"/>
    <cellStyle name="백분율 2 3 2 3" xfId="7621" xr:uid="{00000000-0005-0000-0000-0000943D0000}"/>
    <cellStyle name="백분율 2 3 2 4" xfId="7622" xr:uid="{00000000-0005-0000-0000-0000953D0000}"/>
    <cellStyle name="백분율 2 3 2 5" xfId="7623" xr:uid="{00000000-0005-0000-0000-0000963D0000}"/>
    <cellStyle name="백분율 2 3 3" xfId="7624" xr:uid="{00000000-0005-0000-0000-0000973D0000}"/>
    <cellStyle name="백분율 2 3 4" xfId="7625" xr:uid="{00000000-0005-0000-0000-0000983D0000}"/>
    <cellStyle name="백분율 2 3 5" xfId="7626" xr:uid="{00000000-0005-0000-0000-0000993D0000}"/>
    <cellStyle name="백분율 2 30" xfId="7627" xr:uid="{00000000-0005-0000-0000-00009A3D0000}"/>
    <cellStyle name="백분율 2 31" xfId="7628" xr:uid="{00000000-0005-0000-0000-00009B3D0000}"/>
    <cellStyle name="백분율 2 32" xfId="7629" xr:uid="{00000000-0005-0000-0000-00009C3D0000}"/>
    <cellStyle name="백분율 2 33" xfId="7630" xr:uid="{00000000-0005-0000-0000-00009D3D0000}"/>
    <cellStyle name="백분율 2 34" xfId="7631" xr:uid="{00000000-0005-0000-0000-00009E3D0000}"/>
    <cellStyle name="백분율 2 35" xfId="7632" xr:uid="{00000000-0005-0000-0000-00009F3D0000}"/>
    <cellStyle name="백분율 2 36" xfId="7633" xr:uid="{00000000-0005-0000-0000-0000A03D0000}"/>
    <cellStyle name="백분율 2 37" xfId="7634" xr:uid="{00000000-0005-0000-0000-0000A13D0000}"/>
    <cellStyle name="백분율 2 38" xfId="7635" xr:uid="{00000000-0005-0000-0000-0000A23D0000}"/>
    <cellStyle name="백분율 2 39" xfId="7636" xr:uid="{00000000-0005-0000-0000-0000A33D0000}"/>
    <cellStyle name="백분율 2 4" xfId="7637" xr:uid="{00000000-0005-0000-0000-0000A43D0000}"/>
    <cellStyle name="백분율 2 4 2" xfId="7638" xr:uid="{00000000-0005-0000-0000-0000A53D0000}"/>
    <cellStyle name="백분율 2 4 2 2" xfId="7639" xr:uid="{00000000-0005-0000-0000-0000A63D0000}"/>
    <cellStyle name="백분율 2 4 2 3" xfId="7640" xr:uid="{00000000-0005-0000-0000-0000A73D0000}"/>
    <cellStyle name="백분율 2 4 2 4" xfId="7641" xr:uid="{00000000-0005-0000-0000-0000A83D0000}"/>
    <cellStyle name="백분율 2 4 2 5" xfId="7642" xr:uid="{00000000-0005-0000-0000-0000A93D0000}"/>
    <cellStyle name="백분율 2 4 3" xfId="7643" xr:uid="{00000000-0005-0000-0000-0000AA3D0000}"/>
    <cellStyle name="백분율 2 4 4" xfId="7644" xr:uid="{00000000-0005-0000-0000-0000AB3D0000}"/>
    <cellStyle name="백분율 2 4 5" xfId="7645" xr:uid="{00000000-0005-0000-0000-0000AC3D0000}"/>
    <cellStyle name="백분율 2 40" xfId="7646" xr:uid="{00000000-0005-0000-0000-0000AD3D0000}"/>
    <cellStyle name="백분율 2 41" xfId="7647" xr:uid="{00000000-0005-0000-0000-0000AE3D0000}"/>
    <cellStyle name="백분율 2 42" xfId="7648" xr:uid="{00000000-0005-0000-0000-0000AF3D0000}"/>
    <cellStyle name="백분율 2 43" xfId="7649" xr:uid="{00000000-0005-0000-0000-0000B03D0000}"/>
    <cellStyle name="백분율 2 44" xfId="7650" xr:uid="{00000000-0005-0000-0000-0000B13D0000}"/>
    <cellStyle name="백분율 2 45" xfId="7651" xr:uid="{00000000-0005-0000-0000-0000B23D0000}"/>
    <cellStyle name="백분율 2 46" xfId="7652" xr:uid="{00000000-0005-0000-0000-0000B33D0000}"/>
    <cellStyle name="백분율 2 47" xfId="7653" xr:uid="{00000000-0005-0000-0000-0000B43D0000}"/>
    <cellStyle name="백분율 2 48" xfId="7654" xr:uid="{00000000-0005-0000-0000-0000B53D0000}"/>
    <cellStyle name="백분율 2 49" xfId="7655" xr:uid="{00000000-0005-0000-0000-0000B63D0000}"/>
    <cellStyle name="백분율 2 5" xfId="7656" xr:uid="{00000000-0005-0000-0000-0000B73D0000}"/>
    <cellStyle name="백분율 2 5 2" xfId="7657" xr:uid="{00000000-0005-0000-0000-0000B83D0000}"/>
    <cellStyle name="백분율 2 5 2 3" xfId="7658" xr:uid="{00000000-0005-0000-0000-0000B93D0000}"/>
    <cellStyle name="백분율 2 5 2 4" xfId="7659" xr:uid="{00000000-0005-0000-0000-0000BA3D0000}"/>
    <cellStyle name="백분율 2 5 2 5" xfId="7660" xr:uid="{00000000-0005-0000-0000-0000BB3D0000}"/>
    <cellStyle name="백분율 2 5 3" xfId="7661" xr:uid="{00000000-0005-0000-0000-0000BC3D0000}"/>
    <cellStyle name="백분율 2 5 4" xfId="7662" xr:uid="{00000000-0005-0000-0000-0000BD3D0000}"/>
    <cellStyle name="백분율 2 5 5" xfId="7663" xr:uid="{00000000-0005-0000-0000-0000BE3D0000}"/>
    <cellStyle name="백분율 2 50" xfId="7664" xr:uid="{00000000-0005-0000-0000-0000BF3D0000}"/>
    <cellStyle name="백분율 2 51" xfId="7665" xr:uid="{00000000-0005-0000-0000-0000C03D0000}"/>
    <cellStyle name="백분율 2 52" xfId="7666" xr:uid="{00000000-0005-0000-0000-0000C13D0000}"/>
    <cellStyle name="백분율 2 53" xfId="7667" xr:uid="{00000000-0005-0000-0000-0000C23D0000}"/>
    <cellStyle name="백분율 2 54" xfId="7668" xr:uid="{00000000-0005-0000-0000-0000C33D0000}"/>
    <cellStyle name="백분율 2 55" xfId="7669" xr:uid="{00000000-0005-0000-0000-0000C43D0000}"/>
    <cellStyle name="백분율 2 56" xfId="7670" xr:uid="{00000000-0005-0000-0000-0000C53D0000}"/>
    <cellStyle name="백분율 2 57" xfId="7671" xr:uid="{00000000-0005-0000-0000-0000C63D0000}"/>
    <cellStyle name="백분율 2 58" xfId="7672" xr:uid="{00000000-0005-0000-0000-0000C73D0000}"/>
    <cellStyle name="백분율 2 59" xfId="7673" xr:uid="{00000000-0005-0000-0000-0000C83D0000}"/>
    <cellStyle name="백분율 2 6" xfId="7674" xr:uid="{00000000-0005-0000-0000-0000C93D0000}"/>
    <cellStyle name="백분율 2 6 2" xfId="7675" xr:uid="{00000000-0005-0000-0000-0000CA3D0000}"/>
    <cellStyle name="백분율 2 6 2 2" xfId="7676" xr:uid="{00000000-0005-0000-0000-0000CB3D0000}"/>
    <cellStyle name="백분율 2 6 2 3" xfId="7677" xr:uid="{00000000-0005-0000-0000-0000CC3D0000}"/>
    <cellStyle name="백분율 2 6 2 4" xfId="7678" xr:uid="{00000000-0005-0000-0000-0000CD3D0000}"/>
    <cellStyle name="백분율 2 6 2 5" xfId="7679" xr:uid="{00000000-0005-0000-0000-0000CE3D0000}"/>
    <cellStyle name="백분율 2 6 3" xfId="7680" xr:uid="{00000000-0005-0000-0000-0000CF3D0000}"/>
    <cellStyle name="백분율 2 6 4" xfId="7681" xr:uid="{00000000-0005-0000-0000-0000D03D0000}"/>
    <cellStyle name="백분율 2 6 5" xfId="7682" xr:uid="{00000000-0005-0000-0000-0000D13D0000}"/>
    <cellStyle name="백분율 2 60" xfId="7683" xr:uid="{00000000-0005-0000-0000-0000D23D0000}"/>
    <cellStyle name="백분율 2 61" xfId="7684" xr:uid="{00000000-0005-0000-0000-0000D33D0000}"/>
    <cellStyle name="백분율 2 62" xfId="7685" xr:uid="{00000000-0005-0000-0000-0000D43D0000}"/>
    <cellStyle name="백분율 2 63" xfId="7686" xr:uid="{00000000-0005-0000-0000-0000D53D0000}"/>
    <cellStyle name="백분율 2 64" xfId="8" xr:uid="{00000000-0005-0000-0000-0000D63D0000}"/>
    <cellStyle name="백분율 2 65" xfId="7687" xr:uid="{00000000-0005-0000-0000-0000D73D0000}"/>
    <cellStyle name="백분율 2 66" xfId="7688" xr:uid="{00000000-0005-0000-0000-0000D83D0000}"/>
    <cellStyle name="백분율 2 7" xfId="7689" xr:uid="{00000000-0005-0000-0000-0000D93D0000}"/>
    <cellStyle name="백분율 2 7 2" xfId="7690" xr:uid="{00000000-0005-0000-0000-0000DA3D0000}"/>
    <cellStyle name="백분율 2 7 2 2" xfId="7691" xr:uid="{00000000-0005-0000-0000-0000DB3D0000}"/>
    <cellStyle name="백분율 2 7 2 3" xfId="7692" xr:uid="{00000000-0005-0000-0000-0000DC3D0000}"/>
    <cellStyle name="백분율 2 7 2 4" xfId="7693" xr:uid="{00000000-0005-0000-0000-0000DD3D0000}"/>
    <cellStyle name="백분율 2 7 2 5" xfId="7694" xr:uid="{00000000-0005-0000-0000-0000DE3D0000}"/>
    <cellStyle name="백분율 2 7 3" xfId="7695" xr:uid="{00000000-0005-0000-0000-0000DF3D0000}"/>
    <cellStyle name="백분율 2 7 4" xfId="7696" xr:uid="{00000000-0005-0000-0000-0000E03D0000}"/>
    <cellStyle name="백분율 2 7 5" xfId="7697" xr:uid="{00000000-0005-0000-0000-0000E13D0000}"/>
    <cellStyle name="백분율 2 8" xfId="7698" xr:uid="{00000000-0005-0000-0000-0000E23D0000}"/>
    <cellStyle name="백분율 2 8 2" xfId="7699" xr:uid="{00000000-0005-0000-0000-0000E33D0000}"/>
    <cellStyle name="백분율 2 8 2 2" xfId="7700" xr:uid="{00000000-0005-0000-0000-0000E43D0000}"/>
    <cellStyle name="백분율 2 8 2 3" xfId="7701" xr:uid="{00000000-0005-0000-0000-0000E53D0000}"/>
    <cellStyle name="백분율 2 8 2 4" xfId="7702" xr:uid="{00000000-0005-0000-0000-0000E63D0000}"/>
    <cellStyle name="백분율 2 8 2 5" xfId="7703" xr:uid="{00000000-0005-0000-0000-0000E73D0000}"/>
    <cellStyle name="백분율 2 8 3" xfId="7704" xr:uid="{00000000-0005-0000-0000-0000E83D0000}"/>
    <cellStyle name="백분율 2 8 4" xfId="7705" xr:uid="{00000000-0005-0000-0000-0000E93D0000}"/>
    <cellStyle name="백분율 2 8 5" xfId="7706" xr:uid="{00000000-0005-0000-0000-0000EA3D0000}"/>
    <cellStyle name="백분율 2 9" xfId="7707" xr:uid="{00000000-0005-0000-0000-0000EB3D0000}"/>
    <cellStyle name="백분율 2 9 2" xfId="7708" xr:uid="{00000000-0005-0000-0000-0000EC3D0000}"/>
    <cellStyle name="백분율 2 9 2 2" xfId="7709" xr:uid="{00000000-0005-0000-0000-0000ED3D0000}"/>
    <cellStyle name="백분율 2 9 2 3" xfId="7710" xr:uid="{00000000-0005-0000-0000-0000EE3D0000}"/>
    <cellStyle name="백분율 2 9 2 4" xfId="7711" xr:uid="{00000000-0005-0000-0000-0000EF3D0000}"/>
    <cellStyle name="백분율 2 9 2 5" xfId="7712" xr:uid="{00000000-0005-0000-0000-0000F03D0000}"/>
    <cellStyle name="백분율 2 9 3" xfId="7713" xr:uid="{00000000-0005-0000-0000-0000F13D0000}"/>
    <cellStyle name="백분율 2 9 4" xfId="7714" xr:uid="{00000000-0005-0000-0000-0000F23D0000}"/>
    <cellStyle name="백분율 2 9 5" xfId="7715" xr:uid="{00000000-0005-0000-0000-0000F33D0000}"/>
    <cellStyle name="백분율 3" xfId="7716" xr:uid="{00000000-0005-0000-0000-0000F43D0000}"/>
    <cellStyle name="백분율 3 10" xfId="7717" xr:uid="{00000000-0005-0000-0000-0000F53D0000}"/>
    <cellStyle name="백분율 3 11" xfId="7718" xr:uid="{00000000-0005-0000-0000-0000F63D0000}"/>
    <cellStyle name="백분율 3 12" xfId="7719" xr:uid="{00000000-0005-0000-0000-0000F73D0000}"/>
    <cellStyle name="백분율 3 13" xfId="7720" xr:uid="{00000000-0005-0000-0000-0000F83D0000}"/>
    <cellStyle name="백분율 3 14" xfId="7721" xr:uid="{00000000-0005-0000-0000-0000F93D0000}"/>
    <cellStyle name="백분율 3 15" xfId="7722" xr:uid="{00000000-0005-0000-0000-0000FA3D0000}"/>
    <cellStyle name="백분율 3 16" xfId="7723" xr:uid="{00000000-0005-0000-0000-0000FB3D0000}"/>
    <cellStyle name="백분율 3 17" xfId="7724" xr:uid="{00000000-0005-0000-0000-0000FC3D0000}"/>
    <cellStyle name="백분율 3 18" xfId="7725" xr:uid="{00000000-0005-0000-0000-0000FD3D0000}"/>
    <cellStyle name="백분율 3 19" xfId="7726" xr:uid="{00000000-0005-0000-0000-0000FE3D0000}"/>
    <cellStyle name="백분율 3 2" xfId="7727" xr:uid="{00000000-0005-0000-0000-0000FF3D0000}"/>
    <cellStyle name="백분율 3 20" xfId="7728" xr:uid="{00000000-0005-0000-0000-0000003E0000}"/>
    <cellStyle name="백분율 3 21" xfId="7729" xr:uid="{00000000-0005-0000-0000-0000013E0000}"/>
    <cellStyle name="백분율 3 22" xfId="7730" xr:uid="{00000000-0005-0000-0000-0000023E0000}"/>
    <cellStyle name="백분율 3 23" xfId="7731" xr:uid="{00000000-0005-0000-0000-0000033E0000}"/>
    <cellStyle name="백분율 3 24" xfId="7732" xr:uid="{00000000-0005-0000-0000-0000043E0000}"/>
    <cellStyle name="백분율 3 24 2" xfId="7733" xr:uid="{00000000-0005-0000-0000-0000053E0000}"/>
    <cellStyle name="백분율 3 25" xfId="7734" xr:uid="{00000000-0005-0000-0000-0000063E0000}"/>
    <cellStyle name="백분율 3 26" xfId="7735" xr:uid="{00000000-0005-0000-0000-0000073E0000}"/>
    <cellStyle name="백분율 3 27" xfId="7736" xr:uid="{00000000-0005-0000-0000-0000083E0000}"/>
    <cellStyle name="백분율 3 28" xfId="7737" xr:uid="{00000000-0005-0000-0000-0000093E0000}"/>
    <cellStyle name="백분율 3 29" xfId="7738" xr:uid="{00000000-0005-0000-0000-00000A3E0000}"/>
    <cellStyle name="백분율 3 3" xfId="7739" xr:uid="{00000000-0005-0000-0000-00000B3E0000}"/>
    <cellStyle name="백분율 3 30" xfId="7740" xr:uid="{00000000-0005-0000-0000-00000C3E0000}"/>
    <cellStyle name="백분율 3 31" xfId="7741" xr:uid="{00000000-0005-0000-0000-00000D3E0000}"/>
    <cellStyle name="백분율 3 32" xfId="7742" xr:uid="{00000000-0005-0000-0000-00000E3E0000}"/>
    <cellStyle name="백분율 3 33" xfId="7743" xr:uid="{00000000-0005-0000-0000-00000F3E0000}"/>
    <cellStyle name="백분율 3 34" xfId="7744" xr:uid="{00000000-0005-0000-0000-0000103E0000}"/>
    <cellStyle name="백분율 3 35" xfId="7745" xr:uid="{00000000-0005-0000-0000-0000113E0000}"/>
    <cellStyle name="백분율 3 36" xfId="7746" xr:uid="{00000000-0005-0000-0000-0000123E0000}"/>
    <cellStyle name="백분율 3 37" xfId="7747" xr:uid="{00000000-0005-0000-0000-0000133E0000}"/>
    <cellStyle name="백분율 3 38" xfId="7748" xr:uid="{00000000-0005-0000-0000-0000143E0000}"/>
    <cellStyle name="백분율 3 39" xfId="7749" xr:uid="{00000000-0005-0000-0000-0000153E0000}"/>
    <cellStyle name="백분율 3 4" xfId="7750" xr:uid="{00000000-0005-0000-0000-0000163E0000}"/>
    <cellStyle name="백분율 3 40" xfId="7751" xr:uid="{00000000-0005-0000-0000-0000173E0000}"/>
    <cellStyle name="백분율 3 41" xfId="7752" xr:uid="{00000000-0005-0000-0000-0000183E0000}"/>
    <cellStyle name="백분율 3 42" xfId="7753" xr:uid="{00000000-0005-0000-0000-0000193E0000}"/>
    <cellStyle name="백분율 3 43" xfId="7754" xr:uid="{00000000-0005-0000-0000-00001A3E0000}"/>
    <cellStyle name="백분율 3 44" xfId="7755" xr:uid="{00000000-0005-0000-0000-00001B3E0000}"/>
    <cellStyle name="백분율 3 45" xfId="7756" xr:uid="{00000000-0005-0000-0000-00001C3E0000}"/>
    <cellStyle name="백분율 3 46" xfId="7757" xr:uid="{00000000-0005-0000-0000-00001D3E0000}"/>
    <cellStyle name="백분율 3 47" xfId="7758" xr:uid="{00000000-0005-0000-0000-00001E3E0000}"/>
    <cellStyle name="백분율 3 48" xfId="7759" xr:uid="{00000000-0005-0000-0000-00001F3E0000}"/>
    <cellStyle name="백분율 3 5" xfId="7760" xr:uid="{00000000-0005-0000-0000-0000203E0000}"/>
    <cellStyle name="백분율 3 6" xfId="7761" xr:uid="{00000000-0005-0000-0000-0000213E0000}"/>
    <cellStyle name="백분율 3 7" xfId="7762" xr:uid="{00000000-0005-0000-0000-0000223E0000}"/>
    <cellStyle name="백분율 3 8" xfId="7763" xr:uid="{00000000-0005-0000-0000-0000233E0000}"/>
    <cellStyle name="백분율 3 9" xfId="7764" xr:uid="{00000000-0005-0000-0000-0000243E0000}"/>
    <cellStyle name="백분율 4" xfId="7765" xr:uid="{00000000-0005-0000-0000-0000253E0000}"/>
    <cellStyle name="백분율 5" xfId="7766" xr:uid="{00000000-0005-0000-0000-0000263E0000}"/>
    <cellStyle name="백분율 5 10" xfId="7767" xr:uid="{00000000-0005-0000-0000-0000273E0000}"/>
    <cellStyle name="백분율 5 11" xfId="7768" xr:uid="{00000000-0005-0000-0000-0000283E0000}"/>
    <cellStyle name="백분율 5 12" xfId="7769" xr:uid="{00000000-0005-0000-0000-0000293E0000}"/>
    <cellStyle name="백분율 5 13" xfId="7770" xr:uid="{00000000-0005-0000-0000-00002A3E0000}"/>
    <cellStyle name="백분율 5 14" xfId="7771" xr:uid="{00000000-0005-0000-0000-00002B3E0000}"/>
    <cellStyle name="백분율 5 15" xfId="7772" xr:uid="{00000000-0005-0000-0000-00002C3E0000}"/>
    <cellStyle name="백분율 5 16" xfId="7773" xr:uid="{00000000-0005-0000-0000-00002D3E0000}"/>
    <cellStyle name="백분율 5 17" xfId="7774" xr:uid="{00000000-0005-0000-0000-00002E3E0000}"/>
    <cellStyle name="백분율 5 18" xfId="7775" xr:uid="{00000000-0005-0000-0000-00002F3E0000}"/>
    <cellStyle name="백분율 5 19" xfId="7776" xr:uid="{00000000-0005-0000-0000-0000303E0000}"/>
    <cellStyle name="백분율 5 2" xfId="7777" xr:uid="{00000000-0005-0000-0000-0000313E0000}"/>
    <cellStyle name="백분율 5 20" xfId="7778" xr:uid="{00000000-0005-0000-0000-0000323E0000}"/>
    <cellStyle name="백분율 5 21" xfId="7779" xr:uid="{00000000-0005-0000-0000-0000333E0000}"/>
    <cellStyle name="백분율 5 22" xfId="7780" xr:uid="{00000000-0005-0000-0000-0000343E0000}"/>
    <cellStyle name="백분율 5 23" xfId="7781" xr:uid="{00000000-0005-0000-0000-0000353E0000}"/>
    <cellStyle name="백분율 5 24" xfId="7782" xr:uid="{00000000-0005-0000-0000-0000363E0000}"/>
    <cellStyle name="백분율 5 25" xfId="7783" xr:uid="{00000000-0005-0000-0000-0000373E0000}"/>
    <cellStyle name="백분율 5 3" xfId="7784" xr:uid="{00000000-0005-0000-0000-0000383E0000}"/>
    <cellStyle name="백분율 5 4" xfId="7785" xr:uid="{00000000-0005-0000-0000-0000393E0000}"/>
    <cellStyle name="백분율 5 5" xfId="7786" xr:uid="{00000000-0005-0000-0000-00003A3E0000}"/>
    <cellStyle name="백분율 5 6" xfId="7787" xr:uid="{00000000-0005-0000-0000-00003B3E0000}"/>
    <cellStyle name="백분율 5 7" xfId="7788" xr:uid="{00000000-0005-0000-0000-00003C3E0000}"/>
    <cellStyle name="백분율 5 8" xfId="7789" xr:uid="{00000000-0005-0000-0000-00003D3E0000}"/>
    <cellStyle name="백분율 5 9" xfId="7790" xr:uid="{00000000-0005-0000-0000-00003E3E0000}"/>
    <cellStyle name="백분율 6" xfId="7791" xr:uid="{00000000-0005-0000-0000-00003F3E0000}"/>
    <cellStyle name="백분율 6 10" xfId="7792" xr:uid="{00000000-0005-0000-0000-0000403E0000}"/>
    <cellStyle name="백분율 6 11" xfId="7793" xr:uid="{00000000-0005-0000-0000-0000413E0000}"/>
    <cellStyle name="백분율 6 12" xfId="7794" xr:uid="{00000000-0005-0000-0000-0000423E0000}"/>
    <cellStyle name="백분율 6 13" xfId="7795" xr:uid="{00000000-0005-0000-0000-0000433E0000}"/>
    <cellStyle name="백분율 6 14" xfId="7796" xr:uid="{00000000-0005-0000-0000-0000443E0000}"/>
    <cellStyle name="백분율 6 15" xfId="7797" xr:uid="{00000000-0005-0000-0000-0000453E0000}"/>
    <cellStyle name="백분율 6 16" xfId="7798" xr:uid="{00000000-0005-0000-0000-0000463E0000}"/>
    <cellStyle name="백분율 6 17" xfId="7799" xr:uid="{00000000-0005-0000-0000-0000473E0000}"/>
    <cellStyle name="백분율 6 18" xfId="7800" xr:uid="{00000000-0005-0000-0000-0000483E0000}"/>
    <cellStyle name="백분율 6 19" xfId="7801" xr:uid="{00000000-0005-0000-0000-0000493E0000}"/>
    <cellStyle name="백분율 6 2" xfId="7802" xr:uid="{00000000-0005-0000-0000-00004A3E0000}"/>
    <cellStyle name="백분율 6 20" xfId="7803" xr:uid="{00000000-0005-0000-0000-00004B3E0000}"/>
    <cellStyle name="백분율 6 21" xfId="7804" xr:uid="{00000000-0005-0000-0000-00004C3E0000}"/>
    <cellStyle name="백분율 6 22" xfId="7805" xr:uid="{00000000-0005-0000-0000-00004D3E0000}"/>
    <cellStyle name="백분율 6 23" xfId="7806" xr:uid="{00000000-0005-0000-0000-00004E3E0000}"/>
    <cellStyle name="백분율 6 24" xfId="7807" xr:uid="{00000000-0005-0000-0000-00004F3E0000}"/>
    <cellStyle name="백분율 6 25" xfId="7808" xr:uid="{00000000-0005-0000-0000-0000503E0000}"/>
    <cellStyle name="백분율 6 3" xfId="7809" xr:uid="{00000000-0005-0000-0000-0000513E0000}"/>
    <cellStyle name="백분율 6 4" xfId="7810" xr:uid="{00000000-0005-0000-0000-0000523E0000}"/>
    <cellStyle name="백분율 6 5" xfId="7811" xr:uid="{00000000-0005-0000-0000-0000533E0000}"/>
    <cellStyle name="백분율 6 6" xfId="7812" xr:uid="{00000000-0005-0000-0000-0000543E0000}"/>
    <cellStyle name="백분율 6 7" xfId="7813" xr:uid="{00000000-0005-0000-0000-0000553E0000}"/>
    <cellStyle name="백분율 6 8" xfId="7814" xr:uid="{00000000-0005-0000-0000-0000563E0000}"/>
    <cellStyle name="백분율 6 9" xfId="7815" xr:uid="{00000000-0005-0000-0000-0000573E0000}"/>
    <cellStyle name="백분율 7" xfId="7816" xr:uid="{00000000-0005-0000-0000-0000583E0000}"/>
    <cellStyle name="백분율 8" xfId="7817" xr:uid="{00000000-0005-0000-0000-0000593E0000}"/>
    <cellStyle name="백분율 8 10" xfId="7818" xr:uid="{00000000-0005-0000-0000-00005A3E0000}"/>
    <cellStyle name="백분율 8 11" xfId="7819" xr:uid="{00000000-0005-0000-0000-00005B3E0000}"/>
    <cellStyle name="백분율 8 12" xfId="7820" xr:uid="{00000000-0005-0000-0000-00005C3E0000}"/>
    <cellStyle name="백분율 8 13" xfId="7821" xr:uid="{00000000-0005-0000-0000-00005D3E0000}"/>
    <cellStyle name="백분율 8 14" xfId="7822" xr:uid="{00000000-0005-0000-0000-00005E3E0000}"/>
    <cellStyle name="백분율 8 15" xfId="7823" xr:uid="{00000000-0005-0000-0000-00005F3E0000}"/>
    <cellStyle name="백분율 8 16" xfId="7824" xr:uid="{00000000-0005-0000-0000-0000603E0000}"/>
    <cellStyle name="백분율 8 17" xfId="7825" xr:uid="{00000000-0005-0000-0000-0000613E0000}"/>
    <cellStyle name="백분율 8 18" xfId="7826" xr:uid="{00000000-0005-0000-0000-0000623E0000}"/>
    <cellStyle name="백분율 8 19" xfId="7827" xr:uid="{00000000-0005-0000-0000-0000633E0000}"/>
    <cellStyle name="백분율 8 2" xfId="7828" xr:uid="{00000000-0005-0000-0000-0000643E0000}"/>
    <cellStyle name="백분율 8 20" xfId="7829" xr:uid="{00000000-0005-0000-0000-0000653E0000}"/>
    <cellStyle name="백분율 8 21" xfId="7830" xr:uid="{00000000-0005-0000-0000-0000663E0000}"/>
    <cellStyle name="백분율 8 22" xfId="7831" xr:uid="{00000000-0005-0000-0000-0000673E0000}"/>
    <cellStyle name="백분율 8 3" xfId="7832" xr:uid="{00000000-0005-0000-0000-0000683E0000}"/>
    <cellStyle name="백분율 8 4" xfId="7833" xr:uid="{00000000-0005-0000-0000-0000693E0000}"/>
    <cellStyle name="백분율 8 5" xfId="7834" xr:uid="{00000000-0005-0000-0000-00006A3E0000}"/>
    <cellStyle name="백분율 8 6" xfId="7835" xr:uid="{00000000-0005-0000-0000-00006B3E0000}"/>
    <cellStyle name="백분율 8 7" xfId="7836" xr:uid="{00000000-0005-0000-0000-00006C3E0000}"/>
    <cellStyle name="백분율 8 8" xfId="7837" xr:uid="{00000000-0005-0000-0000-00006D3E0000}"/>
    <cellStyle name="백분율 8 9" xfId="7838" xr:uid="{00000000-0005-0000-0000-00006E3E0000}"/>
    <cellStyle name="백분율 9" xfId="22138" xr:uid="{00000000-0005-0000-0000-00006F3E0000}"/>
    <cellStyle name="백분율(2no%)" xfId="7839" xr:uid="{00000000-0005-0000-0000-0000703E0000}"/>
    <cellStyle name="백분율(3no%)" xfId="7840" xr:uid="{00000000-0005-0000-0000-0000713E0000}"/>
    <cellStyle name="백분율(no%)" xfId="7841" xr:uid="{00000000-0005-0000-0000-0000723E0000}"/>
    <cellStyle name="백분율(손익)" xfId="7842" xr:uid="{00000000-0005-0000-0000-0000733E0000}"/>
    <cellStyle name="백분율(수주)" xfId="7843" xr:uid="{00000000-0005-0000-0000-0000743E0000}"/>
    <cellStyle name="백분율［△1］" xfId="7844" xr:uid="{00000000-0005-0000-0000-0000753E0000}"/>
    <cellStyle name="벭?_Q1 PRODUCT ACTUAL_4월 (2)" xfId="7845" xr:uid="{00000000-0005-0000-0000-0000763E0000}"/>
    <cellStyle name="보통 2" xfId="7846" xr:uid="{00000000-0005-0000-0000-0000773E0000}"/>
    <cellStyle name="보통 2 2" xfId="7847" xr:uid="{00000000-0005-0000-0000-0000783E0000}"/>
    <cellStyle name="보통 2 4" xfId="7848" xr:uid="{00000000-0005-0000-0000-0000793E0000}"/>
    <cellStyle name="보통 2 5" xfId="7849" xr:uid="{00000000-0005-0000-0000-00007A3E0000}"/>
    <cellStyle name="보통 2 6" xfId="7850" xr:uid="{00000000-0005-0000-0000-00007B3E0000}"/>
    <cellStyle name="보통 3 2" xfId="7851" xr:uid="{00000000-0005-0000-0000-00007C3E0000}"/>
    <cellStyle name="보통 3 3" xfId="7852" xr:uid="{00000000-0005-0000-0000-00007D3E0000}"/>
    <cellStyle name="보통 3 5" xfId="7853" xr:uid="{00000000-0005-0000-0000-00007E3E0000}"/>
    <cellStyle name="보통 3 6" xfId="7854" xr:uid="{00000000-0005-0000-0000-00007F3E0000}"/>
    <cellStyle name="보통 4 2" xfId="7855" xr:uid="{00000000-0005-0000-0000-0000803E0000}"/>
    <cellStyle name="보통 4 3" xfId="7856" xr:uid="{00000000-0005-0000-0000-0000813E0000}"/>
    <cellStyle name="보통 4 4" xfId="7857" xr:uid="{00000000-0005-0000-0000-0000823E0000}"/>
    <cellStyle name="보통 4 5" xfId="7858" xr:uid="{00000000-0005-0000-0000-0000833E0000}"/>
    <cellStyle name="보통 5 2" xfId="7859" xr:uid="{00000000-0005-0000-0000-0000843E0000}"/>
    <cellStyle name="보통 5 4" xfId="7860" xr:uid="{00000000-0005-0000-0000-0000853E0000}"/>
    <cellStyle name="보통 5 5" xfId="7861" xr:uid="{00000000-0005-0000-0000-0000863E0000}"/>
    <cellStyle name="보통 5 6" xfId="7862" xr:uid="{00000000-0005-0000-0000-0000873E0000}"/>
    <cellStyle name="본문체" xfId="7863" xr:uid="{00000000-0005-0000-0000-0000883E0000}"/>
    <cellStyle name="뷭?" xfId="7864" xr:uid="{00000000-0005-0000-0000-0000893E0000}"/>
    <cellStyle name="빨강" xfId="7865" xr:uid="{00000000-0005-0000-0000-00008A3E0000}"/>
    <cellStyle name="설계서" xfId="7866" xr:uid="{00000000-0005-0000-0000-00008B3E0000}"/>
    <cellStyle name="설계서-내용 2" xfId="7867" xr:uid="{00000000-0005-0000-0000-00008C3E0000}"/>
    <cellStyle name="설계서-내용 3" xfId="7868" xr:uid="{00000000-0005-0000-0000-00008D3E0000}"/>
    <cellStyle name="설계서-내용 4" xfId="7869" xr:uid="{00000000-0005-0000-0000-00008E3E0000}"/>
    <cellStyle name="설계서-내용-소수점 4" xfId="7870" xr:uid="{00000000-0005-0000-0000-00008F3E0000}"/>
    <cellStyle name="설계서-내용-우" xfId="7871" xr:uid="{00000000-0005-0000-0000-0000903E0000}"/>
    <cellStyle name="설계서-내용-좌" xfId="7872" xr:uid="{00000000-0005-0000-0000-0000913E0000}"/>
    <cellStyle name="설계서-소제목 4" xfId="7873" xr:uid="{00000000-0005-0000-0000-0000923E0000}"/>
    <cellStyle name="설명 텍스트 2" xfId="7874" xr:uid="{00000000-0005-0000-0000-0000933E0000}"/>
    <cellStyle name="설명 텍스트 2 2" xfId="7875" xr:uid="{00000000-0005-0000-0000-0000943E0000}"/>
    <cellStyle name="설명 텍스트 2 4" xfId="7876" xr:uid="{00000000-0005-0000-0000-0000953E0000}"/>
    <cellStyle name="설명 텍스트 2 5" xfId="7877" xr:uid="{00000000-0005-0000-0000-0000963E0000}"/>
    <cellStyle name="설명 텍스트 3 2" xfId="7878" xr:uid="{00000000-0005-0000-0000-0000973E0000}"/>
    <cellStyle name="설명 텍스트 3 3" xfId="7879" xr:uid="{00000000-0005-0000-0000-0000983E0000}"/>
    <cellStyle name="설명 텍스트 3 4" xfId="7880" xr:uid="{00000000-0005-0000-0000-0000993E0000}"/>
    <cellStyle name="설명 텍스트 4 3" xfId="7881" xr:uid="{00000000-0005-0000-0000-00009A3E0000}"/>
    <cellStyle name="설명 텍스트 4 4" xfId="7882" xr:uid="{00000000-0005-0000-0000-00009B3E0000}"/>
    <cellStyle name="설명 텍스트 5 2" xfId="7883" xr:uid="{00000000-0005-0000-0000-00009C3E0000}"/>
    <cellStyle name="설명 텍스트 5 3" xfId="7884" xr:uid="{00000000-0005-0000-0000-00009D3E0000}"/>
    <cellStyle name="설명 텍스트 5 4" xfId="7885" xr:uid="{00000000-0005-0000-0000-00009E3E0000}"/>
    <cellStyle name="설명 텍스트 5 5" xfId="7886" xr:uid="{00000000-0005-0000-0000-00009F3E0000}"/>
    <cellStyle name="셀 확인 2" xfId="7887" xr:uid="{00000000-0005-0000-0000-0000A03E0000}"/>
    <cellStyle name="셀 확인 2 3" xfId="7888" xr:uid="{00000000-0005-0000-0000-0000A13E0000}"/>
    <cellStyle name="셀 확인 2 4" xfId="7889" xr:uid="{00000000-0005-0000-0000-0000A23E0000}"/>
    <cellStyle name="셀 확인 2 5" xfId="7890" xr:uid="{00000000-0005-0000-0000-0000A33E0000}"/>
    <cellStyle name="셀 확인 2 6" xfId="7891" xr:uid="{00000000-0005-0000-0000-0000A43E0000}"/>
    <cellStyle name="셀 확인 3 2" xfId="7892" xr:uid="{00000000-0005-0000-0000-0000A53E0000}"/>
    <cellStyle name="셀 확인 3 4" xfId="7893" xr:uid="{00000000-0005-0000-0000-0000A63E0000}"/>
    <cellStyle name="셀 확인 3 6" xfId="7894" xr:uid="{00000000-0005-0000-0000-0000A73E0000}"/>
    <cellStyle name="셀 확인 4 3" xfId="7895" xr:uid="{00000000-0005-0000-0000-0000A83E0000}"/>
    <cellStyle name="셀 확인 4 4" xfId="7896" xr:uid="{00000000-0005-0000-0000-0000A93E0000}"/>
    <cellStyle name="셀 확인 4 5" xfId="7897" xr:uid="{00000000-0005-0000-0000-0000AA3E0000}"/>
    <cellStyle name="셀 확인 4 6" xfId="7898" xr:uid="{00000000-0005-0000-0000-0000AB3E0000}"/>
    <cellStyle name="셀 확인 5 2" xfId="7899" xr:uid="{00000000-0005-0000-0000-0000AC3E0000}"/>
    <cellStyle name="셀 확인 5 3" xfId="7900" xr:uid="{00000000-0005-0000-0000-0000AD3E0000}"/>
    <cellStyle name="셀 확인 5 4" xfId="7901" xr:uid="{00000000-0005-0000-0000-0000AE3E0000}"/>
    <cellStyle name="셀 확인 5 5" xfId="7902" xr:uid="{00000000-0005-0000-0000-0000AF3E0000}"/>
    <cellStyle name="수량" xfId="7903" xr:uid="{00000000-0005-0000-0000-0000B03E0000}"/>
    <cellStyle name="숫자" xfId="7904" xr:uid="{00000000-0005-0000-0000-0000B13E0000}"/>
    <cellStyle name="숫자 3" xfId="7905" xr:uid="{00000000-0005-0000-0000-0000B23E0000}"/>
    <cellStyle name="숫자 4" xfId="7906" xr:uid="{00000000-0005-0000-0000-0000B33E0000}"/>
    <cellStyle name="숫자 5" xfId="7907" xr:uid="{00000000-0005-0000-0000-0000B43E0000}"/>
    <cellStyle name="숫자(R)" xfId="7908" xr:uid="{00000000-0005-0000-0000-0000B53E0000}"/>
    <cellStyle name="숫자(R) 2" xfId="7909" xr:uid="{00000000-0005-0000-0000-0000B63E0000}"/>
    <cellStyle name="숫자1" xfId="7910" xr:uid="{00000000-0005-0000-0000-0000B73E0000}"/>
    <cellStyle name="숫자3" xfId="7911" xr:uid="{00000000-0005-0000-0000-0000B83E0000}"/>
    <cellStyle name="쉼표 [0]" xfId="1" builtinId="6"/>
    <cellStyle name="쉼표 [0] 10 11" xfId="7912" xr:uid="{00000000-0005-0000-0000-0000BA3E0000}"/>
    <cellStyle name="쉼표 [0] 10 2" xfId="7913" xr:uid="{00000000-0005-0000-0000-0000BB3E0000}"/>
    <cellStyle name="쉼표 [0] 10 2 2" xfId="7914" xr:uid="{00000000-0005-0000-0000-0000BC3E0000}"/>
    <cellStyle name="쉼표 [0] 10 2 3" xfId="7915" xr:uid="{00000000-0005-0000-0000-0000BD3E0000}"/>
    <cellStyle name="쉼표 [0] 10 3" xfId="7916" xr:uid="{00000000-0005-0000-0000-0000BE3E0000}"/>
    <cellStyle name="쉼표 [0] 10 4" xfId="7917" xr:uid="{00000000-0005-0000-0000-0000BF3E0000}"/>
    <cellStyle name="쉼표 [0] 10 5" xfId="7918" xr:uid="{00000000-0005-0000-0000-0000C03E0000}"/>
    <cellStyle name="쉼표 [0] 11 2" xfId="7919" xr:uid="{00000000-0005-0000-0000-0000C13E0000}"/>
    <cellStyle name="쉼표 [0] 12" xfId="7920" xr:uid="{00000000-0005-0000-0000-0000C23E0000}"/>
    <cellStyle name="쉼표 [0] 12 10" xfId="7921" xr:uid="{00000000-0005-0000-0000-0000C33E0000}"/>
    <cellStyle name="쉼표 [0] 12 11" xfId="7922" xr:uid="{00000000-0005-0000-0000-0000C43E0000}"/>
    <cellStyle name="쉼표 [0] 12 12 2" xfId="7923" xr:uid="{00000000-0005-0000-0000-0000C53E0000}"/>
    <cellStyle name="쉼표 [0] 12 13" xfId="7924" xr:uid="{00000000-0005-0000-0000-0000C63E0000}"/>
    <cellStyle name="쉼표 [0] 12 14" xfId="7925" xr:uid="{00000000-0005-0000-0000-0000C73E0000}"/>
    <cellStyle name="쉼표 [0] 12 15" xfId="7926" xr:uid="{00000000-0005-0000-0000-0000C83E0000}"/>
    <cellStyle name="쉼표 [0] 12 15 2" xfId="7927" xr:uid="{00000000-0005-0000-0000-0000C93E0000}"/>
    <cellStyle name="쉼표 [0] 12 16" xfId="7928" xr:uid="{00000000-0005-0000-0000-0000CA3E0000}"/>
    <cellStyle name="쉼표 [0] 12 16 2" xfId="7929" xr:uid="{00000000-0005-0000-0000-0000CB3E0000}"/>
    <cellStyle name="쉼표 [0] 12 17" xfId="7930" xr:uid="{00000000-0005-0000-0000-0000CC3E0000}"/>
    <cellStyle name="쉼표 [0] 12 18 2" xfId="7931" xr:uid="{00000000-0005-0000-0000-0000CD3E0000}"/>
    <cellStyle name="쉼표 [0] 12 19" xfId="7932" xr:uid="{00000000-0005-0000-0000-0000CE3E0000}"/>
    <cellStyle name="쉼표 [0] 12 20" xfId="7933" xr:uid="{00000000-0005-0000-0000-0000CF3E0000}"/>
    <cellStyle name="쉼표 [0] 12 20 2" xfId="7934" xr:uid="{00000000-0005-0000-0000-0000D03E0000}"/>
    <cellStyle name="쉼표 [0] 12 21" xfId="7935" xr:uid="{00000000-0005-0000-0000-0000D13E0000}"/>
    <cellStyle name="쉼표 [0] 12 21 2" xfId="7936" xr:uid="{00000000-0005-0000-0000-0000D23E0000}"/>
    <cellStyle name="쉼표 [0] 12 22" xfId="7937" xr:uid="{00000000-0005-0000-0000-0000D33E0000}"/>
    <cellStyle name="쉼표 [0] 12 22 2" xfId="7938" xr:uid="{00000000-0005-0000-0000-0000D43E0000}"/>
    <cellStyle name="쉼표 [0] 12 4" xfId="7939" xr:uid="{00000000-0005-0000-0000-0000D53E0000}"/>
    <cellStyle name="쉼표 [0] 12 4 2" xfId="7940" xr:uid="{00000000-0005-0000-0000-0000D63E0000}"/>
    <cellStyle name="쉼표 [0] 12 5 2" xfId="7941" xr:uid="{00000000-0005-0000-0000-0000D73E0000}"/>
    <cellStyle name="쉼표 [0] 12 6" xfId="7942" xr:uid="{00000000-0005-0000-0000-0000D83E0000}"/>
    <cellStyle name="쉼표 [0] 12 6 2" xfId="7943" xr:uid="{00000000-0005-0000-0000-0000D93E0000}"/>
    <cellStyle name="쉼표 [0] 12 8 2" xfId="7944" xr:uid="{00000000-0005-0000-0000-0000DA3E0000}"/>
    <cellStyle name="쉼표 [0] 12 9" xfId="7945" xr:uid="{00000000-0005-0000-0000-0000DB3E0000}"/>
    <cellStyle name="쉼표 [0] 12 9 2" xfId="7946" xr:uid="{00000000-0005-0000-0000-0000DC3E0000}"/>
    <cellStyle name="쉼표 [0] 13" xfId="7947" xr:uid="{00000000-0005-0000-0000-0000DD3E0000}"/>
    <cellStyle name="쉼표 [0] 15" xfId="13979" xr:uid="{00000000-0005-0000-0000-0000DE3E0000}"/>
    <cellStyle name="쉼표 [0] 15 2 2 4" xfId="11" xr:uid="{00000000-0005-0000-0000-0000DF3E0000}"/>
    <cellStyle name="쉼표 [0] 16" xfId="22137" xr:uid="{00000000-0005-0000-0000-0000E03E0000}"/>
    <cellStyle name="쉼표 [0] 16 2" xfId="7948" xr:uid="{00000000-0005-0000-0000-0000E13E0000}"/>
    <cellStyle name="쉼표 [0] 16 2 2" xfId="7949" xr:uid="{00000000-0005-0000-0000-0000E23E0000}"/>
    <cellStyle name="쉼표 [0] 16 2 2 3" xfId="7950" xr:uid="{00000000-0005-0000-0000-0000E33E0000}"/>
    <cellStyle name="쉼표 [0] 16 2 2 4" xfId="7951" xr:uid="{00000000-0005-0000-0000-0000E43E0000}"/>
    <cellStyle name="쉼표 [0] 16 2 2 4 2" xfId="7952" xr:uid="{00000000-0005-0000-0000-0000E53E0000}"/>
    <cellStyle name="쉼표 [0] 16 2 2 5" xfId="7953" xr:uid="{00000000-0005-0000-0000-0000E63E0000}"/>
    <cellStyle name="쉼표 [0] 16 2 3" xfId="7954" xr:uid="{00000000-0005-0000-0000-0000E73E0000}"/>
    <cellStyle name="쉼표 [0] 16 2 3 2" xfId="7955" xr:uid="{00000000-0005-0000-0000-0000E83E0000}"/>
    <cellStyle name="쉼표 [0] 16 2 3 2 2" xfId="7956" xr:uid="{00000000-0005-0000-0000-0000E93E0000}"/>
    <cellStyle name="쉼표 [0] 16 2 3 3" xfId="7957" xr:uid="{00000000-0005-0000-0000-0000EA3E0000}"/>
    <cellStyle name="쉼표 [0] 16 2 4" xfId="7958" xr:uid="{00000000-0005-0000-0000-0000EB3E0000}"/>
    <cellStyle name="쉼표 [0] 16 3 2" xfId="7959" xr:uid="{00000000-0005-0000-0000-0000EC3E0000}"/>
    <cellStyle name="쉼표 [0] 16 4" xfId="7960" xr:uid="{00000000-0005-0000-0000-0000ED3E0000}"/>
    <cellStyle name="쉼표 [0] 16 4 2" xfId="7961" xr:uid="{00000000-0005-0000-0000-0000EE3E0000}"/>
    <cellStyle name="쉼표 [0] 16 5" xfId="7962" xr:uid="{00000000-0005-0000-0000-0000EF3E0000}"/>
    <cellStyle name="쉼표 [0] 16 5 2" xfId="7963" xr:uid="{00000000-0005-0000-0000-0000F03E0000}"/>
    <cellStyle name="쉼표 [0] 17 2" xfId="7964" xr:uid="{00000000-0005-0000-0000-0000F13E0000}"/>
    <cellStyle name="쉼표 [0] 18 2" xfId="7965" xr:uid="{00000000-0005-0000-0000-0000F23E0000}"/>
    <cellStyle name="쉼표 [0] 18 2 2" xfId="7966" xr:uid="{00000000-0005-0000-0000-0000F33E0000}"/>
    <cellStyle name="쉼표 [0] 2" xfId="4" xr:uid="{00000000-0005-0000-0000-0000F43E0000}"/>
    <cellStyle name="쉼표 [0] 2 10" xfId="7967" xr:uid="{00000000-0005-0000-0000-0000F53E0000}"/>
    <cellStyle name="쉼표 [0] 2 10 2 2" xfId="7968" xr:uid="{00000000-0005-0000-0000-0000F63E0000}"/>
    <cellStyle name="쉼표 [0] 2 10 3" xfId="7969" xr:uid="{00000000-0005-0000-0000-0000F73E0000}"/>
    <cellStyle name="쉼표 [0] 2 10 3 2" xfId="7970" xr:uid="{00000000-0005-0000-0000-0000F83E0000}"/>
    <cellStyle name="쉼표 [0] 2 10 4" xfId="7971" xr:uid="{00000000-0005-0000-0000-0000F93E0000}"/>
    <cellStyle name="쉼표 [0] 2 10 4 2" xfId="7972" xr:uid="{00000000-0005-0000-0000-0000FA3E0000}"/>
    <cellStyle name="쉼표 [0] 2 10 5" xfId="7973" xr:uid="{00000000-0005-0000-0000-0000FB3E0000}"/>
    <cellStyle name="쉼표 [0] 2 10 5 2" xfId="7974" xr:uid="{00000000-0005-0000-0000-0000FC3E0000}"/>
    <cellStyle name="쉼표 [0] 2 10 7" xfId="7975" xr:uid="{00000000-0005-0000-0000-0000FD3E0000}"/>
    <cellStyle name="쉼표 [0] 2 10 7 2" xfId="7976" xr:uid="{00000000-0005-0000-0000-0000FE3E0000}"/>
    <cellStyle name="쉼표 [0] 2 10 8" xfId="7977" xr:uid="{00000000-0005-0000-0000-0000FF3E0000}"/>
    <cellStyle name="쉼표 [0] 2 10 8 2" xfId="7978" xr:uid="{00000000-0005-0000-0000-0000003F0000}"/>
    <cellStyle name="쉼표 [0] 2 11 2" xfId="7979" xr:uid="{00000000-0005-0000-0000-0000013F0000}"/>
    <cellStyle name="쉼표 [0] 2 11 2 2" xfId="7980" xr:uid="{00000000-0005-0000-0000-0000023F0000}"/>
    <cellStyle name="쉼표 [0] 2 11 3" xfId="7981" xr:uid="{00000000-0005-0000-0000-0000033F0000}"/>
    <cellStyle name="쉼표 [0] 2 11 3 2" xfId="7982" xr:uid="{00000000-0005-0000-0000-0000043F0000}"/>
    <cellStyle name="쉼표 [0] 2 11 4" xfId="7983" xr:uid="{00000000-0005-0000-0000-0000053F0000}"/>
    <cellStyle name="쉼표 [0] 2 11 4 2" xfId="7984" xr:uid="{00000000-0005-0000-0000-0000063F0000}"/>
    <cellStyle name="쉼표 [0] 2 11 5" xfId="7985" xr:uid="{00000000-0005-0000-0000-0000073F0000}"/>
    <cellStyle name="쉼표 [0] 2 11 5 2" xfId="7986" xr:uid="{00000000-0005-0000-0000-0000083F0000}"/>
    <cellStyle name="쉼표 [0] 2 11 6" xfId="7987" xr:uid="{00000000-0005-0000-0000-0000093F0000}"/>
    <cellStyle name="쉼표 [0] 2 11 6 2" xfId="7988" xr:uid="{00000000-0005-0000-0000-00000A3F0000}"/>
    <cellStyle name="쉼표 [0] 2 11 7" xfId="7989" xr:uid="{00000000-0005-0000-0000-00000B3F0000}"/>
    <cellStyle name="쉼표 [0] 2 12 2" xfId="7990" xr:uid="{00000000-0005-0000-0000-00000C3F0000}"/>
    <cellStyle name="쉼표 [0] 2 12 2 2" xfId="7991" xr:uid="{00000000-0005-0000-0000-00000D3F0000}"/>
    <cellStyle name="쉼표 [0] 2 12 3" xfId="7992" xr:uid="{00000000-0005-0000-0000-00000E3F0000}"/>
    <cellStyle name="쉼표 [0] 2 12 3 2" xfId="7993" xr:uid="{00000000-0005-0000-0000-00000F3F0000}"/>
    <cellStyle name="쉼표 [0] 2 12 4" xfId="7994" xr:uid="{00000000-0005-0000-0000-0000103F0000}"/>
    <cellStyle name="쉼표 [0] 2 12 4 2" xfId="7995" xr:uid="{00000000-0005-0000-0000-0000113F0000}"/>
    <cellStyle name="쉼표 [0] 2 12 5" xfId="7996" xr:uid="{00000000-0005-0000-0000-0000123F0000}"/>
    <cellStyle name="쉼표 [0] 2 12 5 2" xfId="7997" xr:uid="{00000000-0005-0000-0000-0000133F0000}"/>
    <cellStyle name="쉼표 [0] 2 12 6" xfId="7998" xr:uid="{00000000-0005-0000-0000-0000143F0000}"/>
    <cellStyle name="쉼표 [0] 2 12 6 2" xfId="7999" xr:uid="{00000000-0005-0000-0000-0000153F0000}"/>
    <cellStyle name="쉼표 [0] 2 12 7" xfId="8000" xr:uid="{00000000-0005-0000-0000-0000163F0000}"/>
    <cellStyle name="쉼표 [0] 2 13" xfId="8001" xr:uid="{00000000-0005-0000-0000-0000173F0000}"/>
    <cellStyle name="쉼표 [0] 2 13 2" xfId="8002" xr:uid="{00000000-0005-0000-0000-0000183F0000}"/>
    <cellStyle name="쉼표 [0] 2 13 2 2" xfId="8003" xr:uid="{00000000-0005-0000-0000-0000193F0000}"/>
    <cellStyle name="쉼표 [0] 2 13 3" xfId="8004" xr:uid="{00000000-0005-0000-0000-00001A3F0000}"/>
    <cellStyle name="쉼표 [0] 2 13 4" xfId="8005" xr:uid="{00000000-0005-0000-0000-00001B3F0000}"/>
    <cellStyle name="쉼표 [0] 2 13 4 2" xfId="8006" xr:uid="{00000000-0005-0000-0000-00001C3F0000}"/>
    <cellStyle name="쉼표 [0] 2 13 5" xfId="8007" xr:uid="{00000000-0005-0000-0000-00001D3F0000}"/>
    <cellStyle name="쉼표 [0] 2 13 5 2" xfId="8008" xr:uid="{00000000-0005-0000-0000-00001E3F0000}"/>
    <cellStyle name="쉼표 [0] 2 13 6" xfId="8009" xr:uid="{00000000-0005-0000-0000-00001F3F0000}"/>
    <cellStyle name="쉼표 [0] 2 13 6 2" xfId="8010" xr:uid="{00000000-0005-0000-0000-0000203F0000}"/>
    <cellStyle name="쉼표 [0] 2 13 7" xfId="8011" xr:uid="{00000000-0005-0000-0000-0000213F0000}"/>
    <cellStyle name="쉼표 [0] 2 14" xfId="8012" xr:uid="{00000000-0005-0000-0000-0000223F0000}"/>
    <cellStyle name="쉼표 [0] 2 14 2 2" xfId="8013" xr:uid="{00000000-0005-0000-0000-0000233F0000}"/>
    <cellStyle name="쉼표 [0] 2 14 3 2" xfId="8014" xr:uid="{00000000-0005-0000-0000-0000243F0000}"/>
    <cellStyle name="쉼표 [0] 2 14 4" xfId="8015" xr:uid="{00000000-0005-0000-0000-0000253F0000}"/>
    <cellStyle name="쉼표 [0] 2 14 4 2" xfId="8016" xr:uid="{00000000-0005-0000-0000-0000263F0000}"/>
    <cellStyle name="쉼표 [0] 2 14 5" xfId="8017" xr:uid="{00000000-0005-0000-0000-0000273F0000}"/>
    <cellStyle name="쉼표 [0] 2 14 5 2" xfId="8018" xr:uid="{00000000-0005-0000-0000-0000283F0000}"/>
    <cellStyle name="쉼표 [0] 2 14 6" xfId="8019" xr:uid="{00000000-0005-0000-0000-0000293F0000}"/>
    <cellStyle name="쉼표 [0] 2 14 6 2" xfId="8020" xr:uid="{00000000-0005-0000-0000-00002A3F0000}"/>
    <cellStyle name="쉼표 [0] 2 14 7" xfId="8021" xr:uid="{00000000-0005-0000-0000-00002B3F0000}"/>
    <cellStyle name="쉼표 [0] 2 15" xfId="8022" xr:uid="{00000000-0005-0000-0000-00002C3F0000}"/>
    <cellStyle name="쉼표 [0] 2 15 2" xfId="8023" xr:uid="{00000000-0005-0000-0000-00002D3F0000}"/>
    <cellStyle name="쉼표 [0] 2 15 2 2" xfId="8024" xr:uid="{00000000-0005-0000-0000-00002E3F0000}"/>
    <cellStyle name="쉼표 [0] 2 15 3" xfId="8025" xr:uid="{00000000-0005-0000-0000-00002F3F0000}"/>
    <cellStyle name="쉼표 [0] 2 15 3 2" xfId="8026" xr:uid="{00000000-0005-0000-0000-0000303F0000}"/>
    <cellStyle name="쉼표 [0] 2 15 4" xfId="8027" xr:uid="{00000000-0005-0000-0000-0000313F0000}"/>
    <cellStyle name="쉼표 [0] 2 15 4 2" xfId="8028" xr:uid="{00000000-0005-0000-0000-0000323F0000}"/>
    <cellStyle name="쉼표 [0] 2 15 5" xfId="8029" xr:uid="{00000000-0005-0000-0000-0000333F0000}"/>
    <cellStyle name="쉼표 [0] 2 15 5 2" xfId="8030" xr:uid="{00000000-0005-0000-0000-0000343F0000}"/>
    <cellStyle name="쉼표 [0] 2 15 6 2" xfId="8031" xr:uid="{00000000-0005-0000-0000-0000353F0000}"/>
    <cellStyle name="쉼표 [0] 2 15 7" xfId="8032" xr:uid="{00000000-0005-0000-0000-0000363F0000}"/>
    <cellStyle name="쉼표 [0] 2 16" xfId="8033" xr:uid="{00000000-0005-0000-0000-0000373F0000}"/>
    <cellStyle name="쉼표 [0] 2 16 2" xfId="8034" xr:uid="{00000000-0005-0000-0000-0000383F0000}"/>
    <cellStyle name="쉼표 [0] 2 16 2 2" xfId="8035" xr:uid="{00000000-0005-0000-0000-0000393F0000}"/>
    <cellStyle name="쉼표 [0] 2 16 3" xfId="8036" xr:uid="{00000000-0005-0000-0000-00003A3F0000}"/>
    <cellStyle name="쉼표 [0] 2 16 3 2" xfId="8037" xr:uid="{00000000-0005-0000-0000-00003B3F0000}"/>
    <cellStyle name="쉼표 [0] 2 16 4" xfId="8038" xr:uid="{00000000-0005-0000-0000-00003C3F0000}"/>
    <cellStyle name="쉼표 [0] 2 16 4 2" xfId="8039" xr:uid="{00000000-0005-0000-0000-00003D3F0000}"/>
    <cellStyle name="쉼표 [0] 2 16 5" xfId="8040" xr:uid="{00000000-0005-0000-0000-00003E3F0000}"/>
    <cellStyle name="쉼표 [0] 2 16 5 2" xfId="8041" xr:uid="{00000000-0005-0000-0000-00003F3F0000}"/>
    <cellStyle name="쉼표 [0] 2 16 6" xfId="8042" xr:uid="{00000000-0005-0000-0000-0000403F0000}"/>
    <cellStyle name="쉼표 [0] 2 16 6 2" xfId="8043" xr:uid="{00000000-0005-0000-0000-0000413F0000}"/>
    <cellStyle name="쉼표 [0] 2 16 7" xfId="8044" xr:uid="{00000000-0005-0000-0000-0000423F0000}"/>
    <cellStyle name="쉼표 [0] 2 17" xfId="8045" xr:uid="{00000000-0005-0000-0000-0000433F0000}"/>
    <cellStyle name="쉼표 [0] 2 17 2" xfId="8046" xr:uid="{00000000-0005-0000-0000-0000443F0000}"/>
    <cellStyle name="쉼표 [0] 2 17 2 2" xfId="8047" xr:uid="{00000000-0005-0000-0000-0000453F0000}"/>
    <cellStyle name="쉼표 [0] 2 17 3" xfId="8048" xr:uid="{00000000-0005-0000-0000-0000463F0000}"/>
    <cellStyle name="쉼표 [0] 2 17 3 2" xfId="8049" xr:uid="{00000000-0005-0000-0000-0000473F0000}"/>
    <cellStyle name="쉼표 [0] 2 17 4" xfId="8050" xr:uid="{00000000-0005-0000-0000-0000483F0000}"/>
    <cellStyle name="쉼표 [0] 2 17 4 2" xfId="8051" xr:uid="{00000000-0005-0000-0000-0000493F0000}"/>
    <cellStyle name="쉼표 [0] 2 17 5" xfId="8052" xr:uid="{00000000-0005-0000-0000-00004A3F0000}"/>
    <cellStyle name="쉼표 [0] 2 17 5 2" xfId="8053" xr:uid="{00000000-0005-0000-0000-00004B3F0000}"/>
    <cellStyle name="쉼표 [0] 2 17 6 2" xfId="8054" xr:uid="{00000000-0005-0000-0000-00004C3F0000}"/>
    <cellStyle name="쉼표 [0] 2 17 7" xfId="8055" xr:uid="{00000000-0005-0000-0000-00004D3F0000}"/>
    <cellStyle name="쉼표 [0] 2 18" xfId="8056" xr:uid="{00000000-0005-0000-0000-00004E3F0000}"/>
    <cellStyle name="쉼표 [0] 2 18 2" xfId="8057" xr:uid="{00000000-0005-0000-0000-00004F3F0000}"/>
    <cellStyle name="쉼표 [0] 2 18 2 2" xfId="8058" xr:uid="{00000000-0005-0000-0000-0000503F0000}"/>
    <cellStyle name="쉼표 [0] 2 18 3" xfId="8059" xr:uid="{00000000-0005-0000-0000-0000513F0000}"/>
    <cellStyle name="쉼표 [0] 2 18 4" xfId="8060" xr:uid="{00000000-0005-0000-0000-0000523F0000}"/>
    <cellStyle name="쉼표 [0] 2 18 4 2" xfId="8061" xr:uid="{00000000-0005-0000-0000-0000533F0000}"/>
    <cellStyle name="쉼표 [0] 2 18 5" xfId="8062" xr:uid="{00000000-0005-0000-0000-0000543F0000}"/>
    <cellStyle name="쉼표 [0] 2 18 5 2" xfId="8063" xr:uid="{00000000-0005-0000-0000-0000553F0000}"/>
    <cellStyle name="쉼표 [0] 2 18 6" xfId="8064" xr:uid="{00000000-0005-0000-0000-0000563F0000}"/>
    <cellStyle name="쉼표 [0] 2 18 6 2" xfId="8065" xr:uid="{00000000-0005-0000-0000-0000573F0000}"/>
    <cellStyle name="쉼표 [0] 2 18 7" xfId="8066" xr:uid="{00000000-0005-0000-0000-0000583F0000}"/>
    <cellStyle name="쉼표 [0] 2 19" xfId="8067" xr:uid="{00000000-0005-0000-0000-0000593F0000}"/>
    <cellStyle name="쉼표 [0] 2 19 2" xfId="8068" xr:uid="{00000000-0005-0000-0000-00005A3F0000}"/>
    <cellStyle name="쉼표 [0] 2 19 2 2" xfId="8069" xr:uid="{00000000-0005-0000-0000-00005B3F0000}"/>
    <cellStyle name="쉼표 [0] 2 19 3" xfId="8070" xr:uid="{00000000-0005-0000-0000-00005C3F0000}"/>
    <cellStyle name="쉼표 [0] 2 19 3 2" xfId="8071" xr:uid="{00000000-0005-0000-0000-00005D3F0000}"/>
    <cellStyle name="쉼표 [0] 2 19 4" xfId="8072" xr:uid="{00000000-0005-0000-0000-00005E3F0000}"/>
    <cellStyle name="쉼표 [0] 2 19 4 2" xfId="8073" xr:uid="{00000000-0005-0000-0000-00005F3F0000}"/>
    <cellStyle name="쉼표 [0] 2 19 5" xfId="8074" xr:uid="{00000000-0005-0000-0000-0000603F0000}"/>
    <cellStyle name="쉼표 [0] 2 19 5 2" xfId="8075" xr:uid="{00000000-0005-0000-0000-0000613F0000}"/>
    <cellStyle name="쉼표 [0] 2 19 6" xfId="8076" xr:uid="{00000000-0005-0000-0000-0000623F0000}"/>
    <cellStyle name="쉼표 [0] 2 19 6 2" xfId="8077" xr:uid="{00000000-0005-0000-0000-0000633F0000}"/>
    <cellStyle name="쉼표 [0] 2 19 7" xfId="8078" xr:uid="{00000000-0005-0000-0000-0000643F0000}"/>
    <cellStyle name="쉼표 [0] 2 2" xfId="8079" xr:uid="{00000000-0005-0000-0000-0000653F0000}"/>
    <cellStyle name="쉼표 [0] 2 2 10" xfId="8080" xr:uid="{00000000-0005-0000-0000-0000663F0000}"/>
    <cellStyle name="쉼표 [0] 2 2 10 2" xfId="8081" xr:uid="{00000000-0005-0000-0000-0000673F0000}"/>
    <cellStyle name="쉼표 [0] 2 2 10 2 2" xfId="8082" xr:uid="{00000000-0005-0000-0000-0000683F0000}"/>
    <cellStyle name="쉼표 [0] 2 2 10 3" xfId="8083" xr:uid="{00000000-0005-0000-0000-0000693F0000}"/>
    <cellStyle name="쉼표 [0] 2 2 10 3 2" xfId="8084" xr:uid="{00000000-0005-0000-0000-00006A3F0000}"/>
    <cellStyle name="쉼표 [0] 2 2 10 4" xfId="8085" xr:uid="{00000000-0005-0000-0000-00006B3F0000}"/>
    <cellStyle name="쉼표 [0] 2 2 10 4 2" xfId="8086" xr:uid="{00000000-0005-0000-0000-00006C3F0000}"/>
    <cellStyle name="쉼표 [0] 2 2 10 5" xfId="8087" xr:uid="{00000000-0005-0000-0000-00006D3F0000}"/>
    <cellStyle name="쉼표 [0] 2 2 10 5 2" xfId="8088" xr:uid="{00000000-0005-0000-0000-00006E3F0000}"/>
    <cellStyle name="쉼표 [0] 2 2 10 6" xfId="8089" xr:uid="{00000000-0005-0000-0000-00006F3F0000}"/>
    <cellStyle name="쉼표 [0] 2 2 10 6 2" xfId="8090" xr:uid="{00000000-0005-0000-0000-0000703F0000}"/>
    <cellStyle name="쉼표 [0] 2 2 10 7" xfId="8091" xr:uid="{00000000-0005-0000-0000-0000713F0000}"/>
    <cellStyle name="쉼표 [0] 2 2 11" xfId="8092" xr:uid="{00000000-0005-0000-0000-0000723F0000}"/>
    <cellStyle name="쉼표 [0] 2 2 11 2" xfId="8093" xr:uid="{00000000-0005-0000-0000-0000733F0000}"/>
    <cellStyle name="쉼표 [0] 2 2 11 2 2" xfId="8094" xr:uid="{00000000-0005-0000-0000-0000743F0000}"/>
    <cellStyle name="쉼표 [0] 2 2 11 3" xfId="8095" xr:uid="{00000000-0005-0000-0000-0000753F0000}"/>
    <cellStyle name="쉼표 [0] 2 2 11 3 2" xfId="8096" xr:uid="{00000000-0005-0000-0000-0000763F0000}"/>
    <cellStyle name="쉼표 [0] 2 2 11 4" xfId="8097" xr:uid="{00000000-0005-0000-0000-0000773F0000}"/>
    <cellStyle name="쉼표 [0] 2 2 11 4 2" xfId="8098" xr:uid="{00000000-0005-0000-0000-0000783F0000}"/>
    <cellStyle name="쉼표 [0] 2 2 11 5" xfId="8099" xr:uid="{00000000-0005-0000-0000-0000793F0000}"/>
    <cellStyle name="쉼표 [0] 2 2 11 5 2" xfId="8100" xr:uid="{00000000-0005-0000-0000-00007A3F0000}"/>
    <cellStyle name="쉼표 [0] 2 2 11 6" xfId="8101" xr:uid="{00000000-0005-0000-0000-00007B3F0000}"/>
    <cellStyle name="쉼표 [0] 2 2 11 6 2" xfId="8102" xr:uid="{00000000-0005-0000-0000-00007C3F0000}"/>
    <cellStyle name="쉼표 [0] 2 2 11 7" xfId="8103" xr:uid="{00000000-0005-0000-0000-00007D3F0000}"/>
    <cellStyle name="쉼표 [0] 2 2 12" xfId="8104" xr:uid="{00000000-0005-0000-0000-00007E3F0000}"/>
    <cellStyle name="쉼표 [0] 2 2 12 2" xfId="8105" xr:uid="{00000000-0005-0000-0000-00007F3F0000}"/>
    <cellStyle name="쉼표 [0] 2 2 12 2 2" xfId="8106" xr:uid="{00000000-0005-0000-0000-0000803F0000}"/>
    <cellStyle name="쉼표 [0] 2 2 12 3" xfId="8107" xr:uid="{00000000-0005-0000-0000-0000813F0000}"/>
    <cellStyle name="쉼표 [0] 2 2 12 3 2" xfId="8108" xr:uid="{00000000-0005-0000-0000-0000823F0000}"/>
    <cellStyle name="쉼표 [0] 2 2 12 4" xfId="8109" xr:uid="{00000000-0005-0000-0000-0000833F0000}"/>
    <cellStyle name="쉼표 [0] 2 2 12 4 2" xfId="8110" xr:uid="{00000000-0005-0000-0000-0000843F0000}"/>
    <cellStyle name="쉼표 [0] 2 2 12 5" xfId="8111" xr:uid="{00000000-0005-0000-0000-0000853F0000}"/>
    <cellStyle name="쉼표 [0] 2 2 12 5 2" xfId="8112" xr:uid="{00000000-0005-0000-0000-0000863F0000}"/>
    <cellStyle name="쉼표 [0] 2 2 12 6" xfId="8113" xr:uid="{00000000-0005-0000-0000-0000873F0000}"/>
    <cellStyle name="쉼표 [0] 2 2 12 6 2" xfId="8114" xr:uid="{00000000-0005-0000-0000-0000883F0000}"/>
    <cellStyle name="쉼표 [0] 2 2 12 7" xfId="8115" xr:uid="{00000000-0005-0000-0000-0000893F0000}"/>
    <cellStyle name="쉼표 [0] 2 2 13" xfId="8116" xr:uid="{00000000-0005-0000-0000-00008A3F0000}"/>
    <cellStyle name="쉼표 [0] 2 2 13 2" xfId="8117" xr:uid="{00000000-0005-0000-0000-00008B3F0000}"/>
    <cellStyle name="쉼표 [0] 2 2 13 2 2" xfId="8118" xr:uid="{00000000-0005-0000-0000-00008C3F0000}"/>
    <cellStyle name="쉼표 [0] 2 2 13 3 2" xfId="8119" xr:uid="{00000000-0005-0000-0000-00008D3F0000}"/>
    <cellStyle name="쉼표 [0] 2 2 13 4" xfId="8120" xr:uid="{00000000-0005-0000-0000-00008E3F0000}"/>
    <cellStyle name="쉼표 [0] 2 2 13 5" xfId="8121" xr:uid="{00000000-0005-0000-0000-00008F3F0000}"/>
    <cellStyle name="쉼표 [0] 2 2 13 5 2" xfId="8122" xr:uid="{00000000-0005-0000-0000-0000903F0000}"/>
    <cellStyle name="쉼표 [0] 2 2 13 6" xfId="8123" xr:uid="{00000000-0005-0000-0000-0000913F0000}"/>
    <cellStyle name="쉼표 [0] 2 2 13 6 2" xfId="8124" xr:uid="{00000000-0005-0000-0000-0000923F0000}"/>
    <cellStyle name="쉼표 [0] 2 2 13 7" xfId="8125" xr:uid="{00000000-0005-0000-0000-0000933F0000}"/>
    <cellStyle name="쉼표 [0] 2 2 14" xfId="8126" xr:uid="{00000000-0005-0000-0000-0000943F0000}"/>
    <cellStyle name="쉼표 [0] 2 2 14 2" xfId="8127" xr:uid="{00000000-0005-0000-0000-0000953F0000}"/>
    <cellStyle name="쉼표 [0] 2 2 14 2 2" xfId="8128" xr:uid="{00000000-0005-0000-0000-0000963F0000}"/>
    <cellStyle name="쉼표 [0] 2 2 14 3" xfId="8129" xr:uid="{00000000-0005-0000-0000-0000973F0000}"/>
    <cellStyle name="쉼표 [0] 2 2 14 3 2" xfId="8130" xr:uid="{00000000-0005-0000-0000-0000983F0000}"/>
    <cellStyle name="쉼표 [0] 2 2 14 4" xfId="8131" xr:uid="{00000000-0005-0000-0000-0000993F0000}"/>
    <cellStyle name="쉼표 [0] 2 2 14 4 2" xfId="8132" xr:uid="{00000000-0005-0000-0000-00009A3F0000}"/>
    <cellStyle name="쉼표 [0] 2 2 14 5" xfId="8133" xr:uid="{00000000-0005-0000-0000-00009B3F0000}"/>
    <cellStyle name="쉼표 [0] 2 2 14 5 2" xfId="8134" xr:uid="{00000000-0005-0000-0000-00009C3F0000}"/>
    <cellStyle name="쉼표 [0] 2 2 14 6" xfId="8135" xr:uid="{00000000-0005-0000-0000-00009D3F0000}"/>
    <cellStyle name="쉼표 [0] 2 2 14 6 2" xfId="8136" xr:uid="{00000000-0005-0000-0000-00009E3F0000}"/>
    <cellStyle name="쉼표 [0] 2 2 14 7" xfId="8137" xr:uid="{00000000-0005-0000-0000-00009F3F0000}"/>
    <cellStyle name="쉼표 [0] 2 2 15" xfId="8138" xr:uid="{00000000-0005-0000-0000-0000A03F0000}"/>
    <cellStyle name="쉼표 [0] 2 2 15 2" xfId="8139" xr:uid="{00000000-0005-0000-0000-0000A13F0000}"/>
    <cellStyle name="쉼표 [0] 2 2 15 3" xfId="8140" xr:uid="{00000000-0005-0000-0000-0000A23F0000}"/>
    <cellStyle name="쉼표 [0] 2 2 15 3 2" xfId="8141" xr:uid="{00000000-0005-0000-0000-0000A33F0000}"/>
    <cellStyle name="쉼표 [0] 2 2 15 4" xfId="8142" xr:uid="{00000000-0005-0000-0000-0000A43F0000}"/>
    <cellStyle name="쉼표 [0] 2 2 15 4 2" xfId="8143" xr:uid="{00000000-0005-0000-0000-0000A53F0000}"/>
    <cellStyle name="쉼표 [0] 2 2 15 5" xfId="8144" xr:uid="{00000000-0005-0000-0000-0000A63F0000}"/>
    <cellStyle name="쉼표 [0] 2 2 15 5 2" xfId="8145" xr:uid="{00000000-0005-0000-0000-0000A73F0000}"/>
    <cellStyle name="쉼표 [0] 2 2 15 6" xfId="8146" xr:uid="{00000000-0005-0000-0000-0000A83F0000}"/>
    <cellStyle name="쉼표 [0] 2 2 15 6 2" xfId="8147" xr:uid="{00000000-0005-0000-0000-0000A93F0000}"/>
    <cellStyle name="쉼표 [0] 2 2 15 7" xfId="8148" xr:uid="{00000000-0005-0000-0000-0000AA3F0000}"/>
    <cellStyle name="쉼표 [0] 2 2 16" xfId="8149" xr:uid="{00000000-0005-0000-0000-0000AB3F0000}"/>
    <cellStyle name="쉼표 [0] 2 2 16 2" xfId="8150" xr:uid="{00000000-0005-0000-0000-0000AC3F0000}"/>
    <cellStyle name="쉼표 [0] 2 2 16 2 2" xfId="8151" xr:uid="{00000000-0005-0000-0000-0000AD3F0000}"/>
    <cellStyle name="쉼표 [0] 2 2 16 3" xfId="8152" xr:uid="{00000000-0005-0000-0000-0000AE3F0000}"/>
    <cellStyle name="쉼표 [0] 2 2 16 3 2" xfId="8153" xr:uid="{00000000-0005-0000-0000-0000AF3F0000}"/>
    <cellStyle name="쉼표 [0] 2 2 16 4" xfId="8154" xr:uid="{00000000-0005-0000-0000-0000B03F0000}"/>
    <cellStyle name="쉼표 [0] 2 2 16 4 2" xfId="8155" xr:uid="{00000000-0005-0000-0000-0000B13F0000}"/>
    <cellStyle name="쉼표 [0] 2 2 16 5" xfId="8156" xr:uid="{00000000-0005-0000-0000-0000B23F0000}"/>
    <cellStyle name="쉼표 [0] 2 2 16 5 2" xfId="8157" xr:uid="{00000000-0005-0000-0000-0000B33F0000}"/>
    <cellStyle name="쉼표 [0] 2 2 16 6" xfId="8158" xr:uid="{00000000-0005-0000-0000-0000B43F0000}"/>
    <cellStyle name="쉼표 [0] 2 2 16 6 2" xfId="8159" xr:uid="{00000000-0005-0000-0000-0000B53F0000}"/>
    <cellStyle name="쉼표 [0] 2 2 16 7" xfId="8160" xr:uid="{00000000-0005-0000-0000-0000B63F0000}"/>
    <cellStyle name="쉼표 [0] 2 2 17" xfId="8161" xr:uid="{00000000-0005-0000-0000-0000B73F0000}"/>
    <cellStyle name="쉼표 [0] 2 2 17 2" xfId="8162" xr:uid="{00000000-0005-0000-0000-0000B83F0000}"/>
    <cellStyle name="쉼표 [0] 2 2 17 2 2" xfId="8163" xr:uid="{00000000-0005-0000-0000-0000B93F0000}"/>
    <cellStyle name="쉼표 [0] 2 2 17 3" xfId="8164" xr:uid="{00000000-0005-0000-0000-0000BA3F0000}"/>
    <cellStyle name="쉼표 [0] 2 2 17 3 2" xfId="8165" xr:uid="{00000000-0005-0000-0000-0000BB3F0000}"/>
    <cellStyle name="쉼표 [0] 2 2 17 4" xfId="8166" xr:uid="{00000000-0005-0000-0000-0000BC3F0000}"/>
    <cellStyle name="쉼표 [0] 2 2 17 4 2" xfId="8167" xr:uid="{00000000-0005-0000-0000-0000BD3F0000}"/>
    <cellStyle name="쉼표 [0] 2 2 17 5" xfId="8168" xr:uid="{00000000-0005-0000-0000-0000BE3F0000}"/>
    <cellStyle name="쉼표 [0] 2 2 17 5 2" xfId="8169" xr:uid="{00000000-0005-0000-0000-0000BF3F0000}"/>
    <cellStyle name="쉼표 [0] 2 2 17 6" xfId="8170" xr:uid="{00000000-0005-0000-0000-0000C03F0000}"/>
    <cellStyle name="쉼표 [0] 2 2 17 6 2" xfId="8171" xr:uid="{00000000-0005-0000-0000-0000C13F0000}"/>
    <cellStyle name="쉼표 [0] 2 2 17 7" xfId="8172" xr:uid="{00000000-0005-0000-0000-0000C23F0000}"/>
    <cellStyle name="쉼표 [0] 2 2 18" xfId="8173" xr:uid="{00000000-0005-0000-0000-0000C33F0000}"/>
    <cellStyle name="쉼표 [0] 2 2 18 2" xfId="8174" xr:uid="{00000000-0005-0000-0000-0000C43F0000}"/>
    <cellStyle name="쉼표 [0] 2 2 18 2 2" xfId="8175" xr:uid="{00000000-0005-0000-0000-0000C53F0000}"/>
    <cellStyle name="쉼표 [0] 2 2 18 3" xfId="8176" xr:uid="{00000000-0005-0000-0000-0000C63F0000}"/>
    <cellStyle name="쉼표 [0] 2 2 18 3 2" xfId="8177" xr:uid="{00000000-0005-0000-0000-0000C73F0000}"/>
    <cellStyle name="쉼표 [0] 2 2 18 4" xfId="8178" xr:uid="{00000000-0005-0000-0000-0000C83F0000}"/>
    <cellStyle name="쉼표 [0] 2 2 18 4 2" xfId="8179" xr:uid="{00000000-0005-0000-0000-0000C93F0000}"/>
    <cellStyle name="쉼표 [0] 2 2 18 5" xfId="8180" xr:uid="{00000000-0005-0000-0000-0000CA3F0000}"/>
    <cellStyle name="쉼표 [0] 2 2 18 5 2" xfId="8181" xr:uid="{00000000-0005-0000-0000-0000CB3F0000}"/>
    <cellStyle name="쉼표 [0] 2 2 18 6" xfId="8182" xr:uid="{00000000-0005-0000-0000-0000CC3F0000}"/>
    <cellStyle name="쉼표 [0] 2 2 18 6 2" xfId="8183" xr:uid="{00000000-0005-0000-0000-0000CD3F0000}"/>
    <cellStyle name="쉼표 [0] 2 2 18 7" xfId="8184" xr:uid="{00000000-0005-0000-0000-0000CE3F0000}"/>
    <cellStyle name="쉼표 [0] 2 2 19" xfId="8185" xr:uid="{00000000-0005-0000-0000-0000CF3F0000}"/>
    <cellStyle name="쉼표 [0] 2 2 19 2" xfId="8186" xr:uid="{00000000-0005-0000-0000-0000D03F0000}"/>
    <cellStyle name="쉼표 [0] 2 2 19 2 2" xfId="8187" xr:uid="{00000000-0005-0000-0000-0000D13F0000}"/>
    <cellStyle name="쉼표 [0] 2 2 19 3" xfId="8188" xr:uid="{00000000-0005-0000-0000-0000D23F0000}"/>
    <cellStyle name="쉼표 [0] 2 2 19 3 2" xfId="8189" xr:uid="{00000000-0005-0000-0000-0000D33F0000}"/>
    <cellStyle name="쉼표 [0] 2 2 19 4" xfId="8190" xr:uid="{00000000-0005-0000-0000-0000D43F0000}"/>
    <cellStyle name="쉼표 [0] 2 2 19 4 2" xfId="8191" xr:uid="{00000000-0005-0000-0000-0000D53F0000}"/>
    <cellStyle name="쉼표 [0] 2 2 19 5" xfId="8192" xr:uid="{00000000-0005-0000-0000-0000D63F0000}"/>
    <cellStyle name="쉼표 [0] 2 2 19 5 2" xfId="8193" xr:uid="{00000000-0005-0000-0000-0000D73F0000}"/>
    <cellStyle name="쉼표 [0] 2 2 19 6" xfId="8194" xr:uid="{00000000-0005-0000-0000-0000D83F0000}"/>
    <cellStyle name="쉼표 [0] 2 2 19 6 2" xfId="8195" xr:uid="{00000000-0005-0000-0000-0000D93F0000}"/>
    <cellStyle name="쉼표 [0] 2 2 19 7" xfId="8196" xr:uid="{00000000-0005-0000-0000-0000DA3F0000}"/>
    <cellStyle name="쉼표 [0] 2 2 2" xfId="8197" xr:uid="{00000000-0005-0000-0000-0000DB3F0000}"/>
    <cellStyle name="쉼표 [0] 2 2 2 2" xfId="8198" xr:uid="{00000000-0005-0000-0000-0000DC3F0000}"/>
    <cellStyle name="쉼표 [0] 2 2 2 2 2" xfId="8199" xr:uid="{00000000-0005-0000-0000-0000DD3F0000}"/>
    <cellStyle name="쉼표 [0] 2 2 2 2 2 2" xfId="8200" xr:uid="{00000000-0005-0000-0000-0000DE3F0000}"/>
    <cellStyle name="쉼표 [0] 2 2 2 2 3" xfId="8201" xr:uid="{00000000-0005-0000-0000-0000DF3F0000}"/>
    <cellStyle name="쉼표 [0] 2 2 2 3" xfId="8202" xr:uid="{00000000-0005-0000-0000-0000E03F0000}"/>
    <cellStyle name="쉼표 [0] 2 2 2 3 2" xfId="8203" xr:uid="{00000000-0005-0000-0000-0000E13F0000}"/>
    <cellStyle name="쉼표 [0] 2 2 2 4" xfId="8204" xr:uid="{00000000-0005-0000-0000-0000E23F0000}"/>
    <cellStyle name="쉼표 [0] 2 2 2 4 2" xfId="8205" xr:uid="{00000000-0005-0000-0000-0000E33F0000}"/>
    <cellStyle name="쉼표 [0] 2 2 2 5" xfId="8206" xr:uid="{00000000-0005-0000-0000-0000E43F0000}"/>
    <cellStyle name="쉼표 [0] 2 2 2 5 2" xfId="8207" xr:uid="{00000000-0005-0000-0000-0000E53F0000}"/>
    <cellStyle name="쉼표 [0] 2 2 2 6" xfId="8208" xr:uid="{00000000-0005-0000-0000-0000E63F0000}"/>
    <cellStyle name="쉼표 [0] 2 2 2 6 2" xfId="8209" xr:uid="{00000000-0005-0000-0000-0000E73F0000}"/>
    <cellStyle name="쉼표 [0] 2 2 2 7" xfId="8210" xr:uid="{00000000-0005-0000-0000-0000E83F0000}"/>
    <cellStyle name="쉼표 [0] 2 2 2 7 2" xfId="8211" xr:uid="{00000000-0005-0000-0000-0000E93F0000}"/>
    <cellStyle name="쉼표 [0] 2 2 2 8" xfId="8212" xr:uid="{00000000-0005-0000-0000-0000EA3F0000}"/>
    <cellStyle name="쉼표 [0] 2 2 2 8 2" xfId="8213" xr:uid="{00000000-0005-0000-0000-0000EB3F0000}"/>
    <cellStyle name="쉼표 [0] 2 2 2 9" xfId="8214" xr:uid="{00000000-0005-0000-0000-0000EC3F0000}"/>
    <cellStyle name="쉼표 [0] 2 2 2 9 2" xfId="8215" xr:uid="{00000000-0005-0000-0000-0000ED3F0000}"/>
    <cellStyle name="쉼표 [0] 2 2 20" xfId="8216" xr:uid="{00000000-0005-0000-0000-0000EE3F0000}"/>
    <cellStyle name="쉼표 [0] 2 2 20 2" xfId="8217" xr:uid="{00000000-0005-0000-0000-0000EF3F0000}"/>
    <cellStyle name="쉼표 [0] 2 2 21" xfId="8218" xr:uid="{00000000-0005-0000-0000-0000F03F0000}"/>
    <cellStyle name="쉼표 [0] 2 2 21 2" xfId="8219" xr:uid="{00000000-0005-0000-0000-0000F13F0000}"/>
    <cellStyle name="쉼표 [0] 2 2 22" xfId="8220" xr:uid="{00000000-0005-0000-0000-0000F23F0000}"/>
    <cellStyle name="쉼표 [0] 2 2 22 2" xfId="8221" xr:uid="{00000000-0005-0000-0000-0000F33F0000}"/>
    <cellStyle name="쉼표 [0] 2 2 23" xfId="8222" xr:uid="{00000000-0005-0000-0000-0000F43F0000}"/>
    <cellStyle name="쉼표 [0] 2 2 23 2" xfId="8223" xr:uid="{00000000-0005-0000-0000-0000F53F0000}"/>
    <cellStyle name="쉼표 [0] 2 2 24" xfId="8224" xr:uid="{00000000-0005-0000-0000-0000F63F0000}"/>
    <cellStyle name="쉼표 [0] 2 2 25" xfId="8225" xr:uid="{00000000-0005-0000-0000-0000F73F0000}"/>
    <cellStyle name="쉼표 [0] 2 2 26" xfId="8226" xr:uid="{00000000-0005-0000-0000-0000F83F0000}"/>
    <cellStyle name="쉼표 [0] 2 2 26 2" xfId="8227" xr:uid="{00000000-0005-0000-0000-0000F93F0000}"/>
    <cellStyle name="쉼표 [0] 2 2 27" xfId="8228" xr:uid="{00000000-0005-0000-0000-0000FA3F0000}"/>
    <cellStyle name="쉼표 [0] 2 2 27 2" xfId="8229" xr:uid="{00000000-0005-0000-0000-0000FB3F0000}"/>
    <cellStyle name="쉼표 [0] 2 2 28" xfId="8230" xr:uid="{00000000-0005-0000-0000-0000FC3F0000}"/>
    <cellStyle name="쉼표 [0] 2 2 28 2" xfId="8231" xr:uid="{00000000-0005-0000-0000-0000FD3F0000}"/>
    <cellStyle name="쉼표 [0] 2 2 29" xfId="8232" xr:uid="{00000000-0005-0000-0000-0000FE3F0000}"/>
    <cellStyle name="쉼표 [0] 2 2 29 2" xfId="8233" xr:uid="{00000000-0005-0000-0000-0000FF3F0000}"/>
    <cellStyle name="쉼표 [0] 2 2 3" xfId="8234" xr:uid="{00000000-0005-0000-0000-000000400000}"/>
    <cellStyle name="쉼표 [0] 2 2 3 2" xfId="8235" xr:uid="{00000000-0005-0000-0000-000001400000}"/>
    <cellStyle name="쉼표 [0] 2 2 3 2 2" xfId="8236" xr:uid="{00000000-0005-0000-0000-000002400000}"/>
    <cellStyle name="쉼표 [0] 2 2 3 3" xfId="8237" xr:uid="{00000000-0005-0000-0000-000003400000}"/>
    <cellStyle name="쉼표 [0] 2 2 3 3 2" xfId="8238" xr:uid="{00000000-0005-0000-0000-000004400000}"/>
    <cellStyle name="쉼표 [0] 2 2 3 4" xfId="8239" xr:uid="{00000000-0005-0000-0000-000005400000}"/>
    <cellStyle name="쉼표 [0] 2 2 3 4 2" xfId="8240" xr:uid="{00000000-0005-0000-0000-000006400000}"/>
    <cellStyle name="쉼표 [0] 2 2 3 5" xfId="8241" xr:uid="{00000000-0005-0000-0000-000007400000}"/>
    <cellStyle name="쉼표 [0] 2 2 3 5 2" xfId="8242" xr:uid="{00000000-0005-0000-0000-000008400000}"/>
    <cellStyle name="쉼표 [0] 2 2 3 6" xfId="8243" xr:uid="{00000000-0005-0000-0000-000009400000}"/>
    <cellStyle name="쉼표 [0] 2 2 3 6 2" xfId="8244" xr:uid="{00000000-0005-0000-0000-00000A400000}"/>
    <cellStyle name="쉼표 [0] 2 2 3 7" xfId="8245" xr:uid="{00000000-0005-0000-0000-00000B400000}"/>
    <cellStyle name="쉼표 [0] 2 2 30" xfId="8246" xr:uid="{00000000-0005-0000-0000-00000C400000}"/>
    <cellStyle name="쉼표 [0] 2 2 30 2" xfId="8247" xr:uid="{00000000-0005-0000-0000-00000D400000}"/>
    <cellStyle name="쉼표 [0] 2 2 31" xfId="8248" xr:uid="{00000000-0005-0000-0000-00000E400000}"/>
    <cellStyle name="쉼표 [0] 2 2 4" xfId="8249" xr:uid="{00000000-0005-0000-0000-00000F400000}"/>
    <cellStyle name="쉼표 [0] 2 2 4 2" xfId="8250" xr:uid="{00000000-0005-0000-0000-000010400000}"/>
    <cellStyle name="쉼표 [0] 2 2 4 2 2" xfId="8251" xr:uid="{00000000-0005-0000-0000-000011400000}"/>
    <cellStyle name="쉼표 [0] 2 2 4 3" xfId="8252" xr:uid="{00000000-0005-0000-0000-000012400000}"/>
    <cellStyle name="쉼표 [0] 2 2 4 3 2" xfId="8253" xr:uid="{00000000-0005-0000-0000-000013400000}"/>
    <cellStyle name="쉼표 [0] 2 2 4 4" xfId="8254" xr:uid="{00000000-0005-0000-0000-000014400000}"/>
    <cellStyle name="쉼표 [0] 2 2 4 4 2" xfId="8255" xr:uid="{00000000-0005-0000-0000-000015400000}"/>
    <cellStyle name="쉼표 [0] 2 2 4 5" xfId="8256" xr:uid="{00000000-0005-0000-0000-000016400000}"/>
    <cellStyle name="쉼표 [0] 2 2 4 5 2" xfId="8257" xr:uid="{00000000-0005-0000-0000-000017400000}"/>
    <cellStyle name="쉼표 [0] 2 2 4 6" xfId="8258" xr:uid="{00000000-0005-0000-0000-000018400000}"/>
    <cellStyle name="쉼표 [0] 2 2 4 6 2" xfId="8259" xr:uid="{00000000-0005-0000-0000-000019400000}"/>
    <cellStyle name="쉼표 [0] 2 2 4 7" xfId="8260" xr:uid="{00000000-0005-0000-0000-00001A400000}"/>
    <cellStyle name="쉼표 [0] 2 2 5" xfId="8261" xr:uid="{00000000-0005-0000-0000-00001B400000}"/>
    <cellStyle name="쉼표 [0] 2 2 5 2" xfId="8262" xr:uid="{00000000-0005-0000-0000-00001C400000}"/>
    <cellStyle name="쉼표 [0] 2 2 5 2 2" xfId="8263" xr:uid="{00000000-0005-0000-0000-00001D400000}"/>
    <cellStyle name="쉼표 [0] 2 2 5 3" xfId="8264" xr:uid="{00000000-0005-0000-0000-00001E400000}"/>
    <cellStyle name="쉼표 [0] 2 2 5 3 2" xfId="8265" xr:uid="{00000000-0005-0000-0000-00001F400000}"/>
    <cellStyle name="쉼표 [0] 2 2 5 4" xfId="8266" xr:uid="{00000000-0005-0000-0000-000020400000}"/>
    <cellStyle name="쉼표 [0] 2 2 5 4 2" xfId="8267" xr:uid="{00000000-0005-0000-0000-000021400000}"/>
    <cellStyle name="쉼표 [0] 2 2 5 5" xfId="8268" xr:uid="{00000000-0005-0000-0000-000022400000}"/>
    <cellStyle name="쉼표 [0] 2 2 5 5 2" xfId="8269" xr:uid="{00000000-0005-0000-0000-000023400000}"/>
    <cellStyle name="쉼표 [0] 2 2 5 6" xfId="8270" xr:uid="{00000000-0005-0000-0000-000024400000}"/>
    <cellStyle name="쉼표 [0] 2 2 5 6 2" xfId="8271" xr:uid="{00000000-0005-0000-0000-000025400000}"/>
    <cellStyle name="쉼표 [0] 2 2 5 7" xfId="8272" xr:uid="{00000000-0005-0000-0000-000026400000}"/>
    <cellStyle name="쉼표 [0] 2 2 6" xfId="8273" xr:uid="{00000000-0005-0000-0000-000027400000}"/>
    <cellStyle name="쉼표 [0] 2 2 6 2" xfId="8274" xr:uid="{00000000-0005-0000-0000-000028400000}"/>
    <cellStyle name="쉼표 [0] 2 2 6 2 2" xfId="8275" xr:uid="{00000000-0005-0000-0000-000029400000}"/>
    <cellStyle name="쉼표 [0] 2 2 6 3" xfId="8276" xr:uid="{00000000-0005-0000-0000-00002A400000}"/>
    <cellStyle name="쉼표 [0] 2 2 6 3 2" xfId="8277" xr:uid="{00000000-0005-0000-0000-00002B400000}"/>
    <cellStyle name="쉼표 [0] 2 2 6 4" xfId="8278" xr:uid="{00000000-0005-0000-0000-00002C400000}"/>
    <cellStyle name="쉼표 [0] 2 2 6 4 2" xfId="8279" xr:uid="{00000000-0005-0000-0000-00002D400000}"/>
    <cellStyle name="쉼표 [0] 2 2 6 5" xfId="8280" xr:uid="{00000000-0005-0000-0000-00002E400000}"/>
    <cellStyle name="쉼표 [0] 2 2 6 5 2" xfId="8281" xr:uid="{00000000-0005-0000-0000-00002F400000}"/>
    <cellStyle name="쉼표 [0] 2 2 6 6" xfId="8282" xr:uid="{00000000-0005-0000-0000-000030400000}"/>
    <cellStyle name="쉼표 [0] 2 2 6 6 2" xfId="8283" xr:uid="{00000000-0005-0000-0000-000031400000}"/>
    <cellStyle name="쉼표 [0] 2 2 6 7" xfId="8284" xr:uid="{00000000-0005-0000-0000-000032400000}"/>
    <cellStyle name="쉼표 [0] 2 2 7" xfId="8285" xr:uid="{00000000-0005-0000-0000-000033400000}"/>
    <cellStyle name="쉼표 [0] 2 2 7 2" xfId="8286" xr:uid="{00000000-0005-0000-0000-000034400000}"/>
    <cellStyle name="쉼표 [0] 2 2 7 2 2" xfId="8287" xr:uid="{00000000-0005-0000-0000-000035400000}"/>
    <cellStyle name="쉼표 [0] 2 2 7 3" xfId="8288" xr:uid="{00000000-0005-0000-0000-000036400000}"/>
    <cellStyle name="쉼표 [0] 2 2 7 3 2" xfId="8289" xr:uid="{00000000-0005-0000-0000-000037400000}"/>
    <cellStyle name="쉼표 [0] 2 2 7 4" xfId="8290" xr:uid="{00000000-0005-0000-0000-000038400000}"/>
    <cellStyle name="쉼표 [0] 2 2 7 4 2" xfId="8291" xr:uid="{00000000-0005-0000-0000-000039400000}"/>
    <cellStyle name="쉼표 [0] 2 2 7 5" xfId="8292" xr:uid="{00000000-0005-0000-0000-00003A400000}"/>
    <cellStyle name="쉼표 [0] 2 2 7 5 2" xfId="8293" xr:uid="{00000000-0005-0000-0000-00003B400000}"/>
    <cellStyle name="쉼표 [0] 2 2 7 6" xfId="8294" xr:uid="{00000000-0005-0000-0000-00003C400000}"/>
    <cellStyle name="쉼표 [0] 2 2 7 6 2" xfId="8295" xr:uid="{00000000-0005-0000-0000-00003D400000}"/>
    <cellStyle name="쉼표 [0] 2 2 7 7" xfId="8296" xr:uid="{00000000-0005-0000-0000-00003E400000}"/>
    <cellStyle name="쉼표 [0] 2 2 8" xfId="8297" xr:uid="{00000000-0005-0000-0000-00003F400000}"/>
    <cellStyle name="쉼표 [0] 2 2 8 2" xfId="8298" xr:uid="{00000000-0005-0000-0000-000040400000}"/>
    <cellStyle name="쉼표 [0] 2 2 8 2 2" xfId="8299" xr:uid="{00000000-0005-0000-0000-000041400000}"/>
    <cellStyle name="쉼표 [0] 2 2 8 3" xfId="8300" xr:uid="{00000000-0005-0000-0000-000042400000}"/>
    <cellStyle name="쉼표 [0] 2 2 8 3 2" xfId="8301" xr:uid="{00000000-0005-0000-0000-000043400000}"/>
    <cellStyle name="쉼표 [0] 2 2 8 4" xfId="8302" xr:uid="{00000000-0005-0000-0000-000044400000}"/>
    <cellStyle name="쉼표 [0] 2 2 8 4 2" xfId="8303" xr:uid="{00000000-0005-0000-0000-000045400000}"/>
    <cellStyle name="쉼표 [0] 2 2 8 5" xfId="8304" xr:uid="{00000000-0005-0000-0000-000046400000}"/>
    <cellStyle name="쉼표 [0] 2 2 8 5 2" xfId="8305" xr:uid="{00000000-0005-0000-0000-000047400000}"/>
    <cellStyle name="쉼표 [0] 2 2 8 6" xfId="8306" xr:uid="{00000000-0005-0000-0000-000048400000}"/>
    <cellStyle name="쉼표 [0] 2 2 8 6 2" xfId="8307" xr:uid="{00000000-0005-0000-0000-000049400000}"/>
    <cellStyle name="쉼표 [0] 2 2 8 7" xfId="8308" xr:uid="{00000000-0005-0000-0000-00004A400000}"/>
    <cellStyle name="쉼표 [0] 2 2 9" xfId="8309" xr:uid="{00000000-0005-0000-0000-00004B400000}"/>
    <cellStyle name="쉼표 [0] 2 2 9 2" xfId="8310" xr:uid="{00000000-0005-0000-0000-00004C400000}"/>
    <cellStyle name="쉼표 [0] 2 2 9 2 2" xfId="8311" xr:uid="{00000000-0005-0000-0000-00004D400000}"/>
    <cellStyle name="쉼표 [0] 2 2 9 3" xfId="8312" xr:uid="{00000000-0005-0000-0000-00004E400000}"/>
    <cellStyle name="쉼표 [0] 2 2 9 3 2" xfId="8313" xr:uid="{00000000-0005-0000-0000-00004F400000}"/>
    <cellStyle name="쉼표 [0] 2 2 9 4" xfId="8314" xr:uid="{00000000-0005-0000-0000-000050400000}"/>
    <cellStyle name="쉼표 [0] 2 2 9 4 2" xfId="8315" xr:uid="{00000000-0005-0000-0000-000051400000}"/>
    <cellStyle name="쉼표 [0] 2 2 9 5" xfId="8316" xr:uid="{00000000-0005-0000-0000-000052400000}"/>
    <cellStyle name="쉼표 [0] 2 2 9 5 2" xfId="8317" xr:uid="{00000000-0005-0000-0000-000053400000}"/>
    <cellStyle name="쉼표 [0] 2 2 9 6" xfId="8318" xr:uid="{00000000-0005-0000-0000-000054400000}"/>
    <cellStyle name="쉼표 [0] 2 2 9 6 2" xfId="8319" xr:uid="{00000000-0005-0000-0000-000055400000}"/>
    <cellStyle name="쉼표 [0] 2 2 9 7" xfId="8320" xr:uid="{00000000-0005-0000-0000-000056400000}"/>
    <cellStyle name="쉼표 [0] 2 20" xfId="8321" xr:uid="{00000000-0005-0000-0000-000057400000}"/>
    <cellStyle name="쉼표 [0] 2 20 2" xfId="8322" xr:uid="{00000000-0005-0000-0000-000058400000}"/>
    <cellStyle name="쉼표 [0] 2 20 2 2" xfId="8323" xr:uid="{00000000-0005-0000-0000-000059400000}"/>
    <cellStyle name="쉼표 [0] 2 20 3" xfId="8324" xr:uid="{00000000-0005-0000-0000-00005A400000}"/>
    <cellStyle name="쉼표 [0] 2 20 3 2" xfId="8325" xr:uid="{00000000-0005-0000-0000-00005B400000}"/>
    <cellStyle name="쉼표 [0] 2 20 4" xfId="8326" xr:uid="{00000000-0005-0000-0000-00005C400000}"/>
    <cellStyle name="쉼표 [0] 2 20 4 2" xfId="8327" xr:uid="{00000000-0005-0000-0000-00005D400000}"/>
    <cellStyle name="쉼표 [0] 2 20 5" xfId="8328" xr:uid="{00000000-0005-0000-0000-00005E400000}"/>
    <cellStyle name="쉼표 [0] 2 20 5 2" xfId="8329" xr:uid="{00000000-0005-0000-0000-00005F400000}"/>
    <cellStyle name="쉼표 [0] 2 20 6" xfId="8330" xr:uid="{00000000-0005-0000-0000-000060400000}"/>
    <cellStyle name="쉼표 [0] 2 20 6 2" xfId="8331" xr:uid="{00000000-0005-0000-0000-000061400000}"/>
    <cellStyle name="쉼표 [0] 2 20 7" xfId="8332" xr:uid="{00000000-0005-0000-0000-000062400000}"/>
    <cellStyle name="쉼표 [0] 2 21" xfId="8333" xr:uid="{00000000-0005-0000-0000-000063400000}"/>
    <cellStyle name="쉼표 [0] 2 21 2" xfId="8334" xr:uid="{00000000-0005-0000-0000-000064400000}"/>
    <cellStyle name="쉼표 [0] 2 21 2 2" xfId="8335" xr:uid="{00000000-0005-0000-0000-000065400000}"/>
    <cellStyle name="쉼표 [0] 2 21 3" xfId="8336" xr:uid="{00000000-0005-0000-0000-000066400000}"/>
    <cellStyle name="쉼표 [0] 2 21 3 2" xfId="8337" xr:uid="{00000000-0005-0000-0000-000067400000}"/>
    <cellStyle name="쉼표 [0] 2 21 4" xfId="8338" xr:uid="{00000000-0005-0000-0000-000068400000}"/>
    <cellStyle name="쉼표 [0] 2 21 4 2" xfId="8339" xr:uid="{00000000-0005-0000-0000-000069400000}"/>
    <cellStyle name="쉼표 [0] 2 21 5" xfId="8340" xr:uid="{00000000-0005-0000-0000-00006A400000}"/>
    <cellStyle name="쉼표 [0] 2 21 5 2" xfId="8341" xr:uid="{00000000-0005-0000-0000-00006B400000}"/>
    <cellStyle name="쉼표 [0] 2 21 6" xfId="8342" xr:uid="{00000000-0005-0000-0000-00006C400000}"/>
    <cellStyle name="쉼표 [0] 2 21 6 2" xfId="8343" xr:uid="{00000000-0005-0000-0000-00006D400000}"/>
    <cellStyle name="쉼표 [0] 2 21 7" xfId="8344" xr:uid="{00000000-0005-0000-0000-00006E400000}"/>
    <cellStyle name="쉼표 [0] 2 22" xfId="8345" xr:uid="{00000000-0005-0000-0000-00006F400000}"/>
    <cellStyle name="쉼표 [0] 2 22 2" xfId="8346" xr:uid="{00000000-0005-0000-0000-000070400000}"/>
    <cellStyle name="쉼표 [0] 2 22 2 2" xfId="8347" xr:uid="{00000000-0005-0000-0000-000071400000}"/>
    <cellStyle name="쉼표 [0] 2 22 3" xfId="8348" xr:uid="{00000000-0005-0000-0000-000072400000}"/>
    <cellStyle name="쉼표 [0] 2 22 3 2" xfId="8349" xr:uid="{00000000-0005-0000-0000-000073400000}"/>
    <cellStyle name="쉼표 [0] 2 22 4" xfId="8350" xr:uid="{00000000-0005-0000-0000-000074400000}"/>
    <cellStyle name="쉼표 [0] 2 22 4 2" xfId="8351" xr:uid="{00000000-0005-0000-0000-000075400000}"/>
    <cellStyle name="쉼표 [0] 2 22 5" xfId="8352" xr:uid="{00000000-0005-0000-0000-000076400000}"/>
    <cellStyle name="쉼표 [0] 2 22 5 2" xfId="8353" xr:uid="{00000000-0005-0000-0000-000077400000}"/>
    <cellStyle name="쉼표 [0] 2 22 6" xfId="8354" xr:uid="{00000000-0005-0000-0000-000078400000}"/>
    <cellStyle name="쉼표 [0] 2 22 6 2" xfId="8355" xr:uid="{00000000-0005-0000-0000-000079400000}"/>
    <cellStyle name="쉼표 [0] 2 22 7" xfId="8356" xr:uid="{00000000-0005-0000-0000-00007A400000}"/>
    <cellStyle name="쉼표 [0] 2 23" xfId="8357" xr:uid="{00000000-0005-0000-0000-00007B400000}"/>
    <cellStyle name="쉼표 [0] 2 23 2" xfId="8358" xr:uid="{00000000-0005-0000-0000-00007C400000}"/>
    <cellStyle name="쉼표 [0] 2 23 2 2" xfId="8359" xr:uid="{00000000-0005-0000-0000-00007D400000}"/>
    <cellStyle name="쉼표 [0] 2 23 3" xfId="8360" xr:uid="{00000000-0005-0000-0000-00007E400000}"/>
    <cellStyle name="쉼표 [0] 2 23 3 2" xfId="8361" xr:uid="{00000000-0005-0000-0000-00007F400000}"/>
    <cellStyle name="쉼표 [0] 2 23 4" xfId="8362" xr:uid="{00000000-0005-0000-0000-000080400000}"/>
    <cellStyle name="쉼표 [0] 2 23 4 2" xfId="8363" xr:uid="{00000000-0005-0000-0000-000081400000}"/>
    <cellStyle name="쉼표 [0] 2 23 5" xfId="8364" xr:uid="{00000000-0005-0000-0000-000082400000}"/>
    <cellStyle name="쉼표 [0] 2 23 5 2" xfId="8365" xr:uid="{00000000-0005-0000-0000-000083400000}"/>
    <cellStyle name="쉼표 [0] 2 23 6" xfId="8366" xr:uid="{00000000-0005-0000-0000-000084400000}"/>
    <cellStyle name="쉼표 [0] 2 23 6 2" xfId="8367" xr:uid="{00000000-0005-0000-0000-000085400000}"/>
    <cellStyle name="쉼표 [0] 2 23 7" xfId="8368" xr:uid="{00000000-0005-0000-0000-000086400000}"/>
    <cellStyle name="쉼표 [0] 2 24" xfId="8369" xr:uid="{00000000-0005-0000-0000-000087400000}"/>
    <cellStyle name="쉼표 [0] 2 24 2" xfId="8370" xr:uid="{00000000-0005-0000-0000-000088400000}"/>
    <cellStyle name="쉼표 [0] 2 24 2 2" xfId="8371" xr:uid="{00000000-0005-0000-0000-000089400000}"/>
    <cellStyle name="쉼표 [0] 2 24 3" xfId="8372" xr:uid="{00000000-0005-0000-0000-00008A400000}"/>
    <cellStyle name="쉼표 [0] 2 24 3 2" xfId="8373" xr:uid="{00000000-0005-0000-0000-00008B400000}"/>
    <cellStyle name="쉼표 [0] 2 24 4" xfId="8374" xr:uid="{00000000-0005-0000-0000-00008C400000}"/>
    <cellStyle name="쉼표 [0] 2 24 4 2" xfId="8375" xr:uid="{00000000-0005-0000-0000-00008D400000}"/>
    <cellStyle name="쉼표 [0] 2 24 5" xfId="8376" xr:uid="{00000000-0005-0000-0000-00008E400000}"/>
    <cellStyle name="쉼표 [0] 2 24 5 2" xfId="8377" xr:uid="{00000000-0005-0000-0000-00008F400000}"/>
    <cellStyle name="쉼표 [0] 2 24 6" xfId="8378" xr:uid="{00000000-0005-0000-0000-000090400000}"/>
    <cellStyle name="쉼표 [0] 2 24 6 2" xfId="8379" xr:uid="{00000000-0005-0000-0000-000091400000}"/>
    <cellStyle name="쉼표 [0] 2 24 7" xfId="8380" xr:uid="{00000000-0005-0000-0000-000092400000}"/>
    <cellStyle name="쉼표 [0] 2 25" xfId="8381" xr:uid="{00000000-0005-0000-0000-000093400000}"/>
    <cellStyle name="쉼표 [0] 2 25 2" xfId="8382" xr:uid="{00000000-0005-0000-0000-000094400000}"/>
    <cellStyle name="쉼표 [0] 2 25 2 2" xfId="8383" xr:uid="{00000000-0005-0000-0000-000095400000}"/>
    <cellStyle name="쉼표 [0] 2 25 3" xfId="8384" xr:uid="{00000000-0005-0000-0000-000096400000}"/>
    <cellStyle name="쉼표 [0] 2 25 3 2" xfId="8385" xr:uid="{00000000-0005-0000-0000-000097400000}"/>
    <cellStyle name="쉼표 [0] 2 25 4 2" xfId="8386" xr:uid="{00000000-0005-0000-0000-000098400000}"/>
    <cellStyle name="쉼표 [0] 2 25 5" xfId="8387" xr:uid="{00000000-0005-0000-0000-000099400000}"/>
    <cellStyle name="쉼표 [0] 2 25 5 2" xfId="8388" xr:uid="{00000000-0005-0000-0000-00009A400000}"/>
    <cellStyle name="쉼표 [0] 2 25 6" xfId="8389" xr:uid="{00000000-0005-0000-0000-00009B400000}"/>
    <cellStyle name="쉼표 [0] 2 25 6 2" xfId="8390" xr:uid="{00000000-0005-0000-0000-00009C400000}"/>
    <cellStyle name="쉼표 [0] 2 25 7" xfId="8391" xr:uid="{00000000-0005-0000-0000-00009D400000}"/>
    <cellStyle name="쉼표 [0] 2 26" xfId="8392" xr:uid="{00000000-0005-0000-0000-00009E400000}"/>
    <cellStyle name="쉼표 [0] 2 26 2" xfId="8393" xr:uid="{00000000-0005-0000-0000-00009F400000}"/>
    <cellStyle name="쉼표 [0] 2 26 2 2" xfId="8394" xr:uid="{00000000-0005-0000-0000-0000A0400000}"/>
    <cellStyle name="쉼표 [0] 2 26 3 2" xfId="8395" xr:uid="{00000000-0005-0000-0000-0000A1400000}"/>
    <cellStyle name="쉼표 [0] 2 26 4" xfId="8396" xr:uid="{00000000-0005-0000-0000-0000A2400000}"/>
    <cellStyle name="쉼표 [0] 2 26 4 2" xfId="8397" xr:uid="{00000000-0005-0000-0000-0000A3400000}"/>
    <cellStyle name="쉼표 [0] 2 26 5" xfId="8398" xr:uid="{00000000-0005-0000-0000-0000A4400000}"/>
    <cellStyle name="쉼표 [0] 2 26 6" xfId="8399" xr:uid="{00000000-0005-0000-0000-0000A5400000}"/>
    <cellStyle name="쉼표 [0] 2 26 7" xfId="8400" xr:uid="{00000000-0005-0000-0000-0000A6400000}"/>
    <cellStyle name="쉼표 [0] 2 27" xfId="8401" xr:uid="{00000000-0005-0000-0000-0000A7400000}"/>
    <cellStyle name="쉼표 [0] 2 28" xfId="8402" xr:uid="{00000000-0005-0000-0000-0000A8400000}"/>
    <cellStyle name="쉼표 [0] 2 29" xfId="8403" xr:uid="{00000000-0005-0000-0000-0000A9400000}"/>
    <cellStyle name="쉼표 [0] 2 3" xfId="8404" xr:uid="{00000000-0005-0000-0000-0000AA400000}"/>
    <cellStyle name="쉼표 [0] 2 3 10" xfId="8405" xr:uid="{00000000-0005-0000-0000-0000AB400000}"/>
    <cellStyle name="쉼표 [0] 2 3 10 2" xfId="8406" xr:uid="{00000000-0005-0000-0000-0000AC400000}"/>
    <cellStyle name="쉼표 [0] 2 3 10 2 2" xfId="8407" xr:uid="{00000000-0005-0000-0000-0000AD400000}"/>
    <cellStyle name="쉼표 [0] 2 3 10 3" xfId="8408" xr:uid="{00000000-0005-0000-0000-0000AE400000}"/>
    <cellStyle name="쉼표 [0] 2 3 10 3 2" xfId="8409" xr:uid="{00000000-0005-0000-0000-0000AF400000}"/>
    <cellStyle name="쉼표 [0] 2 3 10 4" xfId="8410" xr:uid="{00000000-0005-0000-0000-0000B0400000}"/>
    <cellStyle name="쉼표 [0] 2 3 10 4 2" xfId="8411" xr:uid="{00000000-0005-0000-0000-0000B1400000}"/>
    <cellStyle name="쉼표 [0] 2 3 10 5" xfId="8412" xr:uid="{00000000-0005-0000-0000-0000B2400000}"/>
    <cellStyle name="쉼표 [0] 2 3 10 5 2" xfId="8413" xr:uid="{00000000-0005-0000-0000-0000B3400000}"/>
    <cellStyle name="쉼표 [0] 2 3 10 6 2" xfId="8414" xr:uid="{00000000-0005-0000-0000-0000B4400000}"/>
    <cellStyle name="쉼표 [0] 2 3 11" xfId="8415" xr:uid="{00000000-0005-0000-0000-0000B5400000}"/>
    <cellStyle name="쉼표 [0] 2 3 11 2 2" xfId="8416" xr:uid="{00000000-0005-0000-0000-0000B6400000}"/>
    <cellStyle name="쉼표 [0] 2 3 11 3 2" xfId="8417" xr:uid="{00000000-0005-0000-0000-0000B7400000}"/>
    <cellStyle name="쉼표 [0] 2 3 11 4" xfId="8418" xr:uid="{00000000-0005-0000-0000-0000B8400000}"/>
    <cellStyle name="쉼표 [0] 2 3 11 5" xfId="8419" xr:uid="{00000000-0005-0000-0000-0000B9400000}"/>
    <cellStyle name="쉼표 [0] 2 3 11 6" xfId="8420" xr:uid="{00000000-0005-0000-0000-0000BA400000}"/>
    <cellStyle name="쉼표 [0] 2 3 11 7" xfId="8421" xr:uid="{00000000-0005-0000-0000-0000BB400000}"/>
    <cellStyle name="쉼표 [0] 2 3 12 2" xfId="8422" xr:uid="{00000000-0005-0000-0000-0000BC400000}"/>
    <cellStyle name="쉼표 [0] 2 3 12 3" xfId="8423" xr:uid="{00000000-0005-0000-0000-0000BD400000}"/>
    <cellStyle name="쉼표 [0] 2 3 12 4" xfId="8424" xr:uid="{00000000-0005-0000-0000-0000BE400000}"/>
    <cellStyle name="쉼표 [0] 2 3 12 5" xfId="8425" xr:uid="{00000000-0005-0000-0000-0000BF400000}"/>
    <cellStyle name="쉼표 [0] 2 3 12 5 2" xfId="8426" xr:uid="{00000000-0005-0000-0000-0000C0400000}"/>
    <cellStyle name="쉼표 [0] 2 3 12 6" xfId="8427" xr:uid="{00000000-0005-0000-0000-0000C1400000}"/>
    <cellStyle name="쉼표 [0] 2 3 12 6 2" xfId="8428" xr:uid="{00000000-0005-0000-0000-0000C2400000}"/>
    <cellStyle name="쉼표 [0] 2 3 12 7" xfId="8429" xr:uid="{00000000-0005-0000-0000-0000C3400000}"/>
    <cellStyle name="쉼표 [0] 2 3 13" xfId="8430" xr:uid="{00000000-0005-0000-0000-0000C4400000}"/>
    <cellStyle name="쉼표 [0] 2 3 13 2" xfId="8431" xr:uid="{00000000-0005-0000-0000-0000C5400000}"/>
    <cellStyle name="쉼표 [0] 2 3 13 3" xfId="8432" xr:uid="{00000000-0005-0000-0000-0000C6400000}"/>
    <cellStyle name="쉼표 [0] 2 3 13 3 2" xfId="8433" xr:uid="{00000000-0005-0000-0000-0000C7400000}"/>
    <cellStyle name="쉼표 [0] 2 3 13 4 2" xfId="8434" xr:uid="{00000000-0005-0000-0000-0000C8400000}"/>
    <cellStyle name="쉼표 [0] 2 3 13 5 2" xfId="8435" xr:uid="{00000000-0005-0000-0000-0000C9400000}"/>
    <cellStyle name="쉼표 [0] 2 3 13 6" xfId="8436" xr:uid="{00000000-0005-0000-0000-0000CA400000}"/>
    <cellStyle name="쉼표 [0] 2 3 13 6 2" xfId="8437" xr:uid="{00000000-0005-0000-0000-0000CB400000}"/>
    <cellStyle name="쉼표 [0] 2 3 14" xfId="8438" xr:uid="{00000000-0005-0000-0000-0000CC400000}"/>
    <cellStyle name="쉼표 [0] 2 3 14 2" xfId="8439" xr:uid="{00000000-0005-0000-0000-0000CD400000}"/>
    <cellStyle name="쉼표 [0] 2 3 14 3" xfId="8440" xr:uid="{00000000-0005-0000-0000-0000CE400000}"/>
    <cellStyle name="쉼표 [0] 2 3 14 3 2" xfId="8441" xr:uid="{00000000-0005-0000-0000-0000CF400000}"/>
    <cellStyle name="쉼표 [0] 2 3 14 4 2" xfId="8442" xr:uid="{00000000-0005-0000-0000-0000D0400000}"/>
    <cellStyle name="쉼표 [0] 2 3 14 5" xfId="8443" xr:uid="{00000000-0005-0000-0000-0000D1400000}"/>
    <cellStyle name="쉼표 [0] 2 3 14 6" xfId="8444" xr:uid="{00000000-0005-0000-0000-0000D2400000}"/>
    <cellStyle name="쉼표 [0] 2 3 14 7" xfId="8445" xr:uid="{00000000-0005-0000-0000-0000D3400000}"/>
    <cellStyle name="쉼표 [0] 2 3 15" xfId="8446" xr:uid="{00000000-0005-0000-0000-0000D4400000}"/>
    <cellStyle name="쉼표 [0] 2 3 15 2" xfId="8447" xr:uid="{00000000-0005-0000-0000-0000D5400000}"/>
    <cellStyle name="쉼표 [0] 2 3 15 2 2" xfId="8448" xr:uid="{00000000-0005-0000-0000-0000D6400000}"/>
    <cellStyle name="쉼표 [0] 2 3 15 3" xfId="8449" xr:uid="{00000000-0005-0000-0000-0000D7400000}"/>
    <cellStyle name="쉼표 [0] 2 3 15 3 2" xfId="8450" xr:uid="{00000000-0005-0000-0000-0000D8400000}"/>
    <cellStyle name="쉼표 [0] 2 3 15 4 2" xfId="8451" xr:uid="{00000000-0005-0000-0000-0000D9400000}"/>
    <cellStyle name="쉼표 [0] 2 3 15 5 2" xfId="8452" xr:uid="{00000000-0005-0000-0000-0000DA400000}"/>
    <cellStyle name="쉼표 [0] 2 3 15 6 2" xfId="8453" xr:uid="{00000000-0005-0000-0000-0000DB400000}"/>
    <cellStyle name="쉼표 [0] 2 3 16" xfId="8454" xr:uid="{00000000-0005-0000-0000-0000DC400000}"/>
    <cellStyle name="쉼표 [0] 2 3 16 2 2" xfId="8455" xr:uid="{00000000-0005-0000-0000-0000DD400000}"/>
    <cellStyle name="쉼표 [0] 2 3 16 3" xfId="8456" xr:uid="{00000000-0005-0000-0000-0000DE400000}"/>
    <cellStyle name="쉼표 [0] 2 3 16 3 2" xfId="8457" xr:uid="{00000000-0005-0000-0000-0000DF400000}"/>
    <cellStyle name="쉼표 [0] 2 3 16 4" xfId="8458" xr:uid="{00000000-0005-0000-0000-0000E0400000}"/>
    <cellStyle name="쉼표 [0] 2 3 16 4 2" xfId="8459" xr:uid="{00000000-0005-0000-0000-0000E1400000}"/>
    <cellStyle name="쉼표 [0] 2 3 16 5 2" xfId="8460" xr:uid="{00000000-0005-0000-0000-0000E2400000}"/>
    <cellStyle name="쉼표 [0] 2 3 16 6 2" xfId="8461" xr:uid="{00000000-0005-0000-0000-0000E3400000}"/>
    <cellStyle name="쉼표 [0] 2 3 17" xfId="8462" xr:uid="{00000000-0005-0000-0000-0000E4400000}"/>
    <cellStyle name="쉼표 [0] 2 3 17 2 2" xfId="8463" xr:uid="{00000000-0005-0000-0000-0000E5400000}"/>
    <cellStyle name="쉼표 [0] 2 3 17 3 2" xfId="8464" xr:uid="{00000000-0005-0000-0000-0000E6400000}"/>
    <cellStyle name="쉼표 [0] 2 3 17 4 2" xfId="8465" xr:uid="{00000000-0005-0000-0000-0000E7400000}"/>
    <cellStyle name="쉼표 [0] 2 3 17 5 2" xfId="8466" xr:uid="{00000000-0005-0000-0000-0000E8400000}"/>
    <cellStyle name="쉼표 [0] 2 3 17 6 2" xfId="8467" xr:uid="{00000000-0005-0000-0000-0000E9400000}"/>
    <cellStyle name="쉼표 [0] 2 3 18" xfId="8468" xr:uid="{00000000-0005-0000-0000-0000EA400000}"/>
    <cellStyle name="쉼표 [0] 2 3 18 2" xfId="8469" xr:uid="{00000000-0005-0000-0000-0000EB400000}"/>
    <cellStyle name="쉼표 [0] 2 3 18 2 2" xfId="8470" xr:uid="{00000000-0005-0000-0000-0000EC400000}"/>
    <cellStyle name="쉼표 [0] 2 3 18 3 2" xfId="8471" xr:uid="{00000000-0005-0000-0000-0000ED400000}"/>
    <cellStyle name="쉼표 [0] 2 3 18 4 2" xfId="8472" xr:uid="{00000000-0005-0000-0000-0000EE400000}"/>
    <cellStyle name="쉼표 [0] 2 3 18 5 2" xfId="8473" xr:uid="{00000000-0005-0000-0000-0000EF400000}"/>
    <cellStyle name="쉼표 [0] 2 3 18 6 2" xfId="8474" xr:uid="{00000000-0005-0000-0000-0000F0400000}"/>
    <cellStyle name="쉼표 [0] 2 3 19" xfId="8475" xr:uid="{00000000-0005-0000-0000-0000F1400000}"/>
    <cellStyle name="쉼표 [0] 2 3 19 2" xfId="8476" xr:uid="{00000000-0005-0000-0000-0000F2400000}"/>
    <cellStyle name="쉼표 [0] 2 3 19 2 2" xfId="8477" xr:uid="{00000000-0005-0000-0000-0000F3400000}"/>
    <cellStyle name="쉼표 [0] 2 3 19 3" xfId="8478" xr:uid="{00000000-0005-0000-0000-0000F4400000}"/>
    <cellStyle name="쉼표 [0] 2 3 19 3 2" xfId="8479" xr:uid="{00000000-0005-0000-0000-0000F5400000}"/>
    <cellStyle name="쉼표 [0] 2 3 19 4 2" xfId="8480" xr:uid="{00000000-0005-0000-0000-0000F6400000}"/>
    <cellStyle name="쉼표 [0] 2 3 19 5 2" xfId="8481" xr:uid="{00000000-0005-0000-0000-0000F7400000}"/>
    <cellStyle name="쉼표 [0] 2 3 19 6 2" xfId="8482" xr:uid="{00000000-0005-0000-0000-0000F8400000}"/>
    <cellStyle name="쉼표 [0] 2 3 2" xfId="8483" xr:uid="{00000000-0005-0000-0000-0000F9400000}"/>
    <cellStyle name="쉼표 [0] 2 3 2 2 2" xfId="8484" xr:uid="{00000000-0005-0000-0000-0000FA400000}"/>
    <cellStyle name="쉼표 [0] 2 3 2 3 2" xfId="8485" xr:uid="{00000000-0005-0000-0000-0000FB400000}"/>
    <cellStyle name="쉼표 [0] 2 3 2 4 2" xfId="8486" xr:uid="{00000000-0005-0000-0000-0000FC400000}"/>
    <cellStyle name="쉼표 [0] 2 3 2 5 2" xfId="8487" xr:uid="{00000000-0005-0000-0000-0000FD400000}"/>
    <cellStyle name="쉼표 [0] 2 3 2 6" xfId="8488" xr:uid="{00000000-0005-0000-0000-0000FE400000}"/>
    <cellStyle name="쉼표 [0] 2 3 2 7" xfId="8489" xr:uid="{00000000-0005-0000-0000-0000FF400000}"/>
    <cellStyle name="쉼표 [0] 2 3 2 8" xfId="8490" xr:uid="{00000000-0005-0000-0000-000000410000}"/>
    <cellStyle name="쉼표 [0] 2 3 20" xfId="8491" xr:uid="{00000000-0005-0000-0000-000001410000}"/>
    <cellStyle name="쉼표 [0] 2 3 21" xfId="8492" xr:uid="{00000000-0005-0000-0000-000002410000}"/>
    <cellStyle name="쉼표 [0] 2 3 22" xfId="8493" xr:uid="{00000000-0005-0000-0000-000003410000}"/>
    <cellStyle name="쉼표 [0] 2 3 22 2" xfId="8494" xr:uid="{00000000-0005-0000-0000-000004410000}"/>
    <cellStyle name="쉼표 [0] 2 3 23" xfId="8495" xr:uid="{00000000-0005-0000-0000-000005410000}"/>
    <cellStyle name="쉼표 [0] 2 3 23 2" xfId="8496" xr:uid="{00000000-0005-0000-0000-000006410000}"/>
    <cellStyle name="쉼표 [0] 2 3 24" xfId="8497" xr:uid="{00000000-0005-0000-0000-000007410000}"/>
    <cellStyle name="쉼표 [0] 2 3 25" xfId="8498" xr:uid="{00000000-0005-0000-0000-000008410000}"/>
    <cellStyle name="쉼표 [0] 2 3 26" xfId="8499" xr:uid="{00000000-0005-0000-0000-000009410000}"/>
    <cellStyle name="쉼표 [0] 2 3 27" xfId="8500" xr:uid="{00000000-0005-0000-0000-00000A410000}"/>
    <cellStyle name="쉼표 [0] 2 3 28" xfId="8501" xr:uid="{00000000-0005-0000-0000-00000B410000}"/>
    <cellStyle name="쉼표 [0] 2 3 29" xfId="8502" xr:uid="{00000000-0005-0000-0000-00000C410000}"/>
    <cellStyle name="쉼표 [0] 2 3 3" xfId="8503" xr:uid="{00000000-0005-0000-0000-00000D410000}"/>
    <cellStyle name="쉼표 [0] 2 3 3 2 2" xfId="8504" xr:uid="{00000000-0005-0000-0000-00000E410000}"/>
    <cellStyle name="쉼표 [0] 2 3 3 3 2" xfId="8505" xr:uid="{00000000-0005-0000-0000-00000F410000}"/>
    <cellStyle name="쉼표 [0] 2 3 3 4 2" xfId="8506" xr:uid="{00000000-0005-0000-0000-000010410000}"/>
    <cellStyle name="쉼표 [0] 2 3 3 5 2" xfId="8507" xr:uid="{00000000-0005-0000-0000-000011410000}"/>
    <cellStyle name="쉼표 [0] 2 3 3 6 2" xfId="8508" xr:uid="{00000000-0005-0000-0000-000012410000}"/>
    <cellStyle name="쉼표 [0] 2 3 30" xfId="8509" xr:uid="{00000000-0005-0000-0000-000013410000}"/>
    <cellStyle name="쉼표 [0] 2 3 4" xfId="8510" xr:uid="{00000000-0005-0000-0000-000014410000}"/>
    <cellStyle name="쉼표 [0] 2 3 4 2 2" xfId="8511" xr:uid="{00000000-0005-0000-0000-000015410000}"/>
    <cellStyle name="쉼표 [0] 2 3 4 3 2" xfId="8512" xr:uid="{00000000-0005-0000-0000-000016410000}"/>
    <cellStyle name="쉼표 [0] 2 3 4 4 2" xfId="8513" xr:uid="{00000000-0005-0000-0000-000017410000}"/>
    <cellStyle name="쉼표 [0] 2 3 4 5 2" xfId="8514" xr:uid="{00000000-0005-0000-0000-000018410000}"/>
    <cellStyle name="쉼표 [0] 2 3 4 6 2" xfId="8515" xr:uid="{00000000-0005-0000-0000-000019410000}"/>
    <cellStyle name="쉼표 [0] 2 3 5" xfId="8516" xr:uid="{00000000-0005-0000-0000-00001A410000}"/>
    <cellStyle name="쉼표 [0] 2 3 5 2 2" xfId="8517" xr:uid="{00000000-0005-0000-0000-00001B410000}"/>
    <cellStyle name="쉼표 [0] 2 3 5 3 2" xfId="8518" xr:uid="{00000000-0005-0000-0000-00001C410000}"/>
    <cellStyle name="쉼표 [0] 2 3 5 4 2" xfId="8519" xr:uid="{00000000-0005-0000-0000-00001D410000}"/>
    <cellStyle name="쉼표 [0] 2 3 5 5 2" xfId="8520" xr:uid="{00000000-0005-0000-0000-00001E410000}"/>
    <cellStyle name="쉼표 [0] 2 3 5 6 2" xfId="8521" xr:uid="{00000000-0005-0000-0000-00001F410000}"/>
    <cellStyle name="쉼표 [0] 2 3 6" xfId="8522" xr:uid="{00000000-0005-0000-0000-000020410000}"/>
    <cellStyle name="쉼표 [0] 2 3 6 2 2" xfId="8523" xr:uid="{00000000-0005-0000-0000-000021410000}"/>
    <cellStyle name="쉼표 [0] 2 3 6 3 2" xfId="8524" xr:uid="{00000000-0005-0000-0000-000022410000}"/>
    <cellStyle name="쉼표 [0] 2 3 6 4 2" xfId="8525" xr:uid="{00000000-0005-0000-0000-000023410000}"/>
    <cellStyle name="쉼표 [0] 2 3 6 5 2" xfId="8526" xr:uid="{00000000-0005-0000-0000-000024410000}"/>
    <cellStyle name="쉼표 [0] 2 3 6 6 2" xfId="8527" xr:uid="{00000000-0005-0000-0000-000025410000}"/>
    <cellStyle name="쉼표 [0] 2 3 7" xfId="8528" xr:uid="{00000000-0005-0000-0000-000026410000}"/>
    <cellStyle name="쉼표 [0] 2 3 7 2 2" xfId="8529" xr:uid="{00000000-0005-0000-0000-000027410000}"/>
    <cellStyle name="쉼표 [0] 2 3 7 3 2" xfId="8530" xr:uid="{00000000-0005-0000-0000-000028410000}"/>
    <cellStyle name="쉼표 [0] 2 3 7 4 2" xfId="8531" xr:uid="{00000000-0005-0000-0000-000029410000}"/>
    <cellStyle name="쉼표 [0] 2 3 7 5 2" xfId="8532" xr:uid="{00000000-0005-0000-0000-00002A410000}"/>
    <cellStyle name="쉼표 [0] 2 3 7 6 2" xfId="8533" xr:uid="{00000000-0005-0000-0000-00002B410000}"/>
    <cellStyle name="쉼표 [0] 2 3 8" xfId="8534" xr:uid="{00000000-0005-0000-0000-00002C410000}"/>
    <cellStyle name="쉼표 [0] 2 3 8 2 2" xfId="8535" xr:uid="{00000000-0005-0000-0000-00002D410000}"/>
    <cellStyle name="쉼표 [0] 2 3 8 3 2" xfId="8536" xr:uid="{00000000-0005-0000-0000-00002E410000}"/>
    <cellStyle name="쉼표 [0] 2 3 8 4 2" xfId="8537" xr:uid="{00000000-0005-0000-0000-00002F410000}"/>
    <cellStyle name="쉼표 [0] 2 3 8 5 2" xfId="8538" xr:uid="{00000000-0005-0000-0000-000030410000}"/>
    <cellStyle name="쉼표 [0] 2 3 8 6 2" xfId="8539" xr:uid="{00000000-0005-0000-0000-000031410000}"/>
    <cellStyle name="쉼표 [0] 2 3 9" xfId="8540" xr:uid="{00000000-0005-0000-0000-000032410000}"/>
    <cellStyle name="쉼표 [0] 2 3 9 2 2" xfId="8541" xr:uid="{00000000-0005-0000-0000-000033410000}"/>
    <cellStyle name="쉼표 [0] 2 3 9 3 2" xfId="8542" xr:uid="{00000000-0005-0000-0000-000034410000}"/>
    <cellStyle name="쉼표 [0] 2 3 9 4 2" xfId="8543" xr:uid="{00000000-0005-0000-0000-000035410000}"/>
    <cellStyle name="쉼표 [0] 2 3 9 5 2" xfId="8544" xr:uid="{00000000-0005-0000-0000-000036410000}"/>
    <cellStyle name="쉼표 [0] 2 3 9 6 2" xfId="8545" xr:uid="{00000000-0005-0000-0000-000037410000}"/>
    <cellStyle name="쉼표 [0] 2 30" xfId="8546" xr:uid="{00000000-0005-0000-0000-000038410000}"/>
    <cellStyle name="쉼표 [0] 2 31 2" xfId="8547" xr:uid="{00000000-0005-0000-0000-000039410000}"/>
    <cellStyle name="쉼표 [0] 2 32" xfId="8548" xr:uid="{00000000-0005-0000-0000-00003A410000}"/>
    <cellStyle name="쉼표 [0] 2 34" xfId="8549" xr:uid="{00000000-0005-0000-0000-00003B410000}"/>
    <cellStyle name="쉼표 [0] 2 38" xfId="8550" xr:uid="{00000000-0005-0000-0000-00003C410000}"/>
    <cellStyle name="쉼표 [0] 2 39 2" xfId="8551" xr:uid="{00000000-0005-0000-0000-00003D410000}"/>
    <cellStyle name="쉼표 [0] 2 4 10" xfId="8552" xr:uid="{00000000-0005-0000-0000-00003E410000}"/>
    <cellStyle name="쉼표 [0] 2 4 10 2 2" xfId="8553" xr:uid="{00000000-0005-0000-0000-00003F410000}"/>
    <cellStyle name="쉼표 [0] 2 4 10 3 2" xfId="8554" xr:uid="{00000000-0005-0000-0000-000040410000}"/>
    <cellStyle name="쉼표 [0] 2 4 10 4 2" xfId="8555" xr:uid="{00000000-0005-0000-0000-000041410000}"/>
    <cellStyle name="쉼표 [0] 2 4 10 5 2" xfId="8556" xr:uid="{00000000-0005-0000-0000-000042410000}"/>
    <cellStyle name="쉼표 [0] 2 4 10 6 2" xfId="8557" xr:uid="{00000000-0005-0000-0000-000043410000}"/>
    <cellStyle name="쉼표 [0] 2 4 11" xfId="8558" xr:uid="{00000000-0005-0000-0000-000044410000}"/>
    <cellStyle name="쉼표 [0] 2 4 11 2 2" xfId="8559" xr:uid="{00000000-0005-0000-0000-000045410000}"/>
    <cellStyle name="쉼표 [0] 2 4 11 4" xfId="8560" xr:uid="{00000000-0005-0000-0000-000046410000}"/>
    <cellStyle name="쉼표 [0] 2 4 11 6" xfId="8561" xr:uid="{00000000-0005-0000-0000-000047410000}"/>
    <cellStyle name="쉼표 [0] 2 4 12" xfId="8562" xr:uid="{00000000-0005-0000-0000-000048410000}"/>
    <cellStyle name="쉼표 [0] 2 4 12 3 2" xfId="8563" xr:uid="{00000000-0005-0000-0000-000049410000}"/>
    <cellStyle name="쉼표 [0] 2 4 12 5 2" xfId="8564" xr:uid="{00000000-0005-0000-0000-00004A410000}"/>
    <cellStyle name="쉼표 [0] 2 4 13" xfId="8565" xr:uid="{00000000-0005-0000-0000-00004B410000}"/>
    <cellStyle name="쉼표 [0] 2 4 13 3" xfId="8566" xr:uid="{00000000-0005-0000-0000-00004C410000}"/>
    <cellStyle name="쉼표 [0] 2 4 13 4" xfId="8567" xr:uid="{00000000-0005-0000-0000-00004D410000}"/>
    <cellStyle name="쉼표 [0] 2 4 13 5 2" xfId="8568" xr:uid="{00000000-0005-0000-0000-00004E410000}"/>
    <cellStyle name="쉼표 [0] 2 4 13 7" xfId="8569" xr:uid="{00000000-0005-0000-0000-00004F410000}"/>
    <cellStyle name="쉼표 [0] 2 4 14 2" xfId="8570" xr:uid="{00000000-0005-0000-0000-000050410000}"/>
    <cellStyle name="쉼표 [0] 2 4 14 3 2" xfId="8571" xr:uid="{00000000-0005-0000-0000-000051410000}"/>
    <cellStyle name="쉼표 [0] 2 4 14 5" xfId="8572" xr:uid="{00000000-0005-0000-0000-000052410000}"/>
    <cellStyle name="쉼표 [0] 2 4 14 6 2" xfId="8573" xr:uid="{00000000-0005-0000-0000-000053410000}"/>
    <cellStyle name="쉼표 [0] 2 4 15 2" xfId="8574" xr:uid="{00000000-0005-0000-0000-000054410000}"/>
    <cellStyle name="쉼표 [0] 2 4 15 3 2" xfId="8575" xr:uid="{00000000-0005-0000-0000-000055410000}"/>
    <cellStyle name="쉼표 [0] 2 4 15 5 2" xfId="8576" xr:uid="{00000000-0005-0000-0000-000056410000}"/>
    <cellStyle name="쉼표 [0] 2 4 15 6 2" xfId="8577" xr:uid="{00000000-0005-0000-0000-000057410000}"/>
    <cellStyle name="쉼표 [0] 2 4 16" xfId="8578" xr:uid="{00000000-0005-0000-0000-000058410000}"/>
    <cellStyle name="쉼표 [0] 2 4 16 3" xfId="8579" xr:uid="{00000000-0005-0000-0000-000059410000}"/>
    <cellStyle name="쉼표 [0] 2 4 16 5" xfId="8580" xr:uid="{00000000-0005-0000-0000-00005A410000}"/>
    <cellStyle name="쉼표 [0] 2 4 16 7" xfId="8581" xr:uid="{00000000-0005-0000-0000-00005B410000}"/>
    <cellStyle name="쉼표 [0] 2 4 17 2" xfId="8582" xr:uid="{00000000-0005-0000-0000-00005C410000}"/>
    <cellStyle name="쉼표 [0] 2 4 17 3" xfId="8583" xr:uid="{00000000-0005-0000-0000-00005D410000}"/>
    <cellStyle name="쉼표 [0] 2 4 17 5" xfId="8584" xr:uid="{00000000-0005-0000-0000-00005E410000}"/>
    <cellStyle name="쉼표 [0] 2 4 17 7" xfId="8585" xr:uid="{00000000-0005-0000-0000-00005F410000}"/>
    <cellStyle name="쉼표 [0] 2 4 18 3" xfId="8586" xr:uid="{00000000-0005-0000-0000-000060410000}"/>
    <cellStyle name="쉼표 [0] 2 4 18 5" xfId="8587" xr:uid="{00000000-0005-0000-0000-000061410000}"/>
    <cellStyle name="쉼표 [0] 2 4 18 6 2" xfId="8588" xr:uid="{00000000-0005-0000-0000-000062410000}"/>
    <cellStyle name="쉼표 [0] 2 4 19 2" xfId="8589" xr:uid="{00000000-0005-0000-0000-000063410000}"/>
    <cellStyle name="쉼표 [0] 2 4 19 4" xfId="8590" xr:uid="{00000000-0005-0000-0000-000064410000}"/>
    <cellStyle name="쉼표 [0] 2 4 19 6" xfId="8591" xr:uid="{00000000-0005-0000-0000-000065410000}"/>
    <cellStyle name="쉼표 [0] 2 4 19 7" xfId="8592" xr:uid="{00000000-0005-0000-0000-000066410000}"/>
    <cellStyle name="쉼표 [0] 2 4 2 2" xfId="8593" xr:uid="{00000000-0005-0000-0000-000067410000}"/>
    <cellStyle name="쉼표 [0] 2 4 2 4" xfId="8594" xr:uid="{00000000-0005-0000-0000-000068410000}"/>
    <cellStyle name="쉼표 [0] 2 4 2 6" xfId="8595" xr:uid="{00000000-0005-0000-0000-000069410000}"/>
    <cellStyle name="쉼표 [0] 2 4 2 8" xfId="8596" xr:uid="{00000000-0005-0000-0000-00006A410000}"/>
    <cellStyle name="쉼표 [0] 2 4 21" xfId="8597" xr:uid="{00000000-0005-0000-0000-00006B410000}"/>
    <cellStyle name="쉼표 [0] 2 4 22 2" xfId="8598" xr:uid="{00000000-0005-0000-0000-00006C410000}"/>
    <cellStyle name="쉼표 [0] 2 4 25" xfId="8599" xr:uid="{00000000-0005-0000-0000-00006D410000}"/>
    <cellStyle name="쉼표 [0] 2 4 27 2" xfId="8600" xr:uid="{00000000-0005-0000-0000-00006E410000}"/>
    <cellStyle name="쉼표 [0] 2 4 28" xfId="8601" xr:uid="{00000000-0005-0000-0000-00006F410000}"/>
    <cellStyle name="쉼표 [0] 2 4 29" xfId="8602" xr:uid="{00000000-0005-0000-0000-000070410000}"/>
    <cellStyle name="쉼표 [0] 2 4 3 2" xfId="8603" xr:uid="{00000000-0005-0000-0000-000071410000}"/>
    <cellStyle name="쉼표 [0] 2 4 3 3" xfId="8604" xr:uid="{00000000-0005-0000-0000-000072410000}"/>
    <cellStyle name="쉼표 [0] 2 4 3 4" xfId="8605" xr:uid="{00000000-0005-0000-0000-000073410000}"/>
    <cellStyle name="쉼표 [0] 2 4 3 5" xfId="8606" xr:uid="{00000000-0005-0000-0000-000074410000}"/>
    <cellStyle name="쉼표 [0] 2 4 3 7" xfId="8607" xr:uid="{00000000-0005-0000-0000-000075410000}"/>
    <cellStyle name="쉼표 [0] 2 4 4 3" xfId="8608" xr:uid="{00000000-0005-0000-0000-000076410000}"/>
    <cellStyle name="쉼표 [0] 2 4 4 5" xfId="8609" xr:uid="{00000000-0005-0000-0000-000077410000}"/>
    <cellStyle name="쉼표 [0] 2 4 4 6" xfId="8610" xr:uid="{00000000-0005-0000-0000-000078410000}"/>
    <cellStyle name="쉼표 [0] 2 4 4 7" xfId="8611" xr:uid="{00000000-0005-0000-0000-000079410000}"/>
    <cellStyle name="쉼표 [0] 2 4 5 2" xfId="8612" xr:uid="{00000000-0005-0000-0000-00007A410000}"/>
    <cellStyle name="쉼표 [0] 2 4 5 3" xfId="8613" xr:uid="{00000000-0005-0000-0000-00007B410000}"/>
    <cellStyle name="쉼표 [0] 2 4 5 5" xfId="8614" xr:uid="{00000000-0005-0000-0000-00007C410000}"/>
    <cellStyle name="쉼표 [0] 2 4 5 6" xfId="8615" xr:uid="{00000000-0005-0000-0000-00007D410000}"/>
    <cellStyle name="쉼표 [0] 2 4 5 7" xfId="8616" xr:uid="{00000000-0005-0000-0000-00007E410000}"/>
    <cellStyle name="쉼표 [0] 2 4 6 2" xfId="8617" xr:uid="{00000000-0005-0000-0000-00007F410000}"/>
    <cellStyle name="쉼표 [0] 2 4 6 3" xfId="8618" xr:uid="{00000000-0005-0000-0000-000080410000}"/>
    <cellStyle name="쉼표 [0] 2 4 6 5" xfId="8619" xr:uid="{00000000-0005-0000-0000-000081410000}"/>
    <cellStyle name="쉼표 [0] 2 4 6 7" xfId="8620" xr:uid="{00000000-0005-0000-0000-000082410000}"/>
    <cellStyle name="쉼표 [0] 2 4 7 3" xfId="8621" xr:uid="{00000000-0005-0000-0000-000083410000}"/>
    <cellStyle name="쉼표 [0] 2 4 7 5" xfId="8622" xr:uid="{00000000-0005-0000-0000-000084410000}"/>
    <cellStyle name="쉼표 [0] 2 4 7 7" xfId="8623" xr:uid="{00000000-0005-0000-0000-000085410000}"/>
    <cellStyle name="쉼표 [0] 2 4 8 3" xfId="8624" xr:uid="{00000000-0005-0000-0000-000086410000}"/>
    <cellStyle name="쉼표 [0] 2 4 8 4" xfId="8625" xr:uid="{00000000-0005-0000-0000-000087410000}"/>
    <cellStyle name="쉼표 [0] 2 4 8 5" xfId="8626" xr:uid="{00000000-0005-0000-0000-000088410000}"/>
    <cellStyle name="쉼표 [0] 2 4 8 6" xfId="8627" xr:uid="{00000000-0005-0000-0000-000089410000}"/>
    <cellStyle name="쉼표 [0] 2 4 8 7" xfId="8628" xr:uid="{00000000-0005-0000-0000-00008A410000}"/>
    <cellStyle name="쉼표 [0] 2 4 9 2" xfId="8629" xr:uid="{00000000-0005-0000-0000-00008B410000}"/>
    <cellStyle name="쉼표 [0] 2 4 9 4" xfId="8630" xr:uid="{00000000-0005-0000-0000-00008C410000}"/>
    <cellStyle name="쉼표 [0] 2 4 9 6" xfId="8631" xr:uid="{00000000-0005-0000-0000-00008D410000}"/>
    <cellStyle name="쉼표 [0] 2 4 9 7" xfId="8632" xr:uid="{00000000-0005-0000-0000-00008E410000}"/>
    <cellStyle name="쉼표 [0] 2 41 2" xfId="8633" xr:uid="{00000000-0005-0000-0000-00008F410000}"/>
    <cellStyle name="쉼표 [0] 2 45" xfId="8634" xr:uid="{00000000-0005-0000-0000-000090410000}"/>
    <cellStyle name="쉼표 [0] 2 48" xfId="8635" xr:uid="{00000000-0005-0000-0000-000091410000}"/>
    <cellStyle name="쉼표 [0] 2 49" xfId="8636" xr:uid="{00000000-0005-0000-0000-000092410000}"/>
    <cellStyle name="쉼표 [0] 2 5" xfId="8637" xr:uid="{00000000-0005-0000-0000-000093410000}"/>
    <cellStyle name="쉼표 [0] 2 5 10 2" xfId="8638" xr:uid="{00000000-0005-0000-0000-000094410000}"/>
    <cellStyle name="쉼표 [0] 2 5 10 4" xfId="8639" xr:uid="{00000000-0005-0000-0000-000095410000}"/>
    <cellStyle name="쉼표 [0] 2 5 10 6" xfId="8640" xr:uid="{00000000-0005-0000-0000-000096410000}"/>
    <cellStyle name="쉼표 [0] 2 5 11 2" xfId="8641" xr:uid="{00000000-0005-0000-0000-000097410000}"/>
    <cellStyle name="쉼표 [0] 2 5 11 4" xfId="8642" xr:uid="{00000000-0005-0000-0000-000098410000}"/>
    <cellStyle name="쉼표 [0] 2 5 11 6" xfId="8643" xr:uid="{00000000-0005-0000-0000-000099410000}"/>
    <cellStyle name="쉼표 [0] 2 5 12 2" xfId="8644" xr:uid="{00000000-0005-0000-0000-00009A410000}"/>
    <cellStyle name="쉼표 [0] 2 5 12 3" xfId="8645" xr:uid="{00000000-0005-0000-0000-00009B410000}"/>
    <cellStyle name="쉼표 [0] 2 5 12 4" xfId="8646" xr:uid="{00000000-0005-0000-0000-00009C410000}"/>
    <cellStyle name="쉼표 [0] 2 5 12 6" xfId="8647" xr:uid="{00000000-0005-0000-0000-00009D410000}"/>
    <cellStyle name="쉼표 [0] 2 5 12 7" xfId="8648" xr:uid="{00000000-0005-0000-0000-00009E410000}"/>
    <cellStyle name="쉼표 [0] 2 5 13 2" xfId="8649" xr:uid="{00000000-0005-0000-0000-00009F410000}"/>
    <cellStyle name="쉼표 [0] 2 5 13 3" xfId="8650" xr:uid="{00000000-0005-0000-0000-0000A0410000}"/>
    <cellStyle name="쉼표 [0] 2 5 13 4" xfId="8651" xr:uid="{00000000-0005-0000-0000-0000A1410000}"/>
    <cellStyle name="쉼표 [0] 2 5 13 5" xfId="8652" xr:uid="{00000000-0005-0000-0000-0000A2410000}"/>
    <cellStyle name="쉼표 [0] 2 5 13 6" xfId="8653" xr:uid="{00000000-0005-0000-0000-0000A3410000}"/>
    <cellStyle name="쉼표 [0] 2 5 13 7" xfId="8654" xr:uid="{00000000-0005-0000-0000-0000A4410000}"/>
    <cellStyle name="쉼표 [0] 2 5 14 2" xfId="8655" xr:uid="{00000000-0005-0000-0000-0000A5410000}"/>
    <cellStyle name="쉼표 [0] 2 5 14 3" xfId="8656" xr:uid="{00000000-0005-0000-0000-0000A6410000}"/>
    <cellStyle name="쉼표 [0] 2 5 14 4" xfId="8657" xr:uid="{00000000-0005-0000-0000-0000A7410000}"/>
    <cellStyle name="쉼표 [0] 2 5 14 5" xfId="8658" xr:uid="{00000000-0005-0000-0000-0000A8410000}"/>
    <cellStyle name="쉼표 [0] 2 5 14 6" xfId="8659" xr:uid="{00000000-0005-0000-0000-0000A9410000}"/>
    <cellStyle name="쉼표 [0] 2 5 14 7" xfId="8660" xr:uid="{00000000-0005-0000-0000-0000AA410000}"/>
    <cellStyle name="쉼표 [0] 2 5 15 2" xfId="8661" xr:uid="{00000000-0005-0000-0000-0000AB410000}"/>
    <cellStyle name="쉼표 [0] 2 5 15 3" xfId="8662" xr:uid="{00000000-0005-0000-0000-0000AC410000}"/>
    <cellStyle name="쉼표 [0] 2 5 15 4" xfId="8663" xr:uid="{00000000-0005-0000-0000-0000AD410000}"/>
    <cellStyle name="쉼표 [0] 2 5 15 5" xfId="8664" xr:uid="{00000000-0005-0000-0000-0000AE410000}"/>
    <cellStyle name="쉼표 [0] 2 5 15 6" xfId="8665" xr:uid="{00000000-0005-0000-0000-0000AF410000}"/>
    <cellStyle name="쉼표 [0] 2 5 15 7" xfId="8666" xr:uid="{00000000-0005-0000-0000-0000B0410000}"/>
    <cellStyle name="쉼표 [0] 2 5 16 2" xfId="8667" xr:uid="{00000000-0005-0000-0000-0000B1410000}"/>
    <cellStyle name="쉼표 [0] 2 5 16 3" xfId="8668" xr:uid="{00000000-0005-0000-0000-0000B2410000}"/>
    <cellStyle name="쉼표 [0] 2 5 16 4" xfId="8669" xr:uid="{00000000-0005-0000-0000-0000B3410000}"/>
    <cellStyle name="쉼표 [0] 2 5 16 5" xfId="8670" xr:uid="{00000000-0005-0000-0000-0000B4410000}"/>
    <cellStyle name="쉼표 [0] 2 5 16 6" xfId="8671" xr:uid="{00000000-0005-0000-0000-0000B5410000}"/>
    <cellStyle name="쉼표 [0] 2 5 16 7" xfId="8672" xr:uid="{00000000-0005-0000-0000-0000B6410000}"/>
    <cellStyle name="쉼표 [0] 2 5 17 2" xfId="8673" xr:uid="{00000000-0005-0000-0000-0000B7410000}"/>
    <cellStyle name="쉼표 [0] 2 5 17 3" xfId="8674" xr:uid="{00000000-0005-0000-0000-0000B8410000}"/>
    <cellStyle name="쉼표 [0] 2 5 17 4" xfId="8675" xr:uid="{00000000-0005-0000-0000-0000B9410000}"/>
    <cellStyle name="쉼표 [0] 2 5 17 5" xfId="8676" xr:uid="{00000000-0005-0000-0000-0000BA410000}"/>
    <cellStyle name="쉼표 [0] 2 5 17 6" xfId="8677" xr:uid="{00000000-0005-0000-0000-0000BB410000}"/>
    <cellStyle name="쉼표 [0] 2 5 17 7" xfId="8678" xr:uid="{00000000-0005-0000-0000-0000BC410000}"/>
    <cellStyle name="쉼표 [0] 2 5 18 2" xfId="8679" xr:uid="{00000000-0005-0000-0000-0000BD410000}"/>
    <cellStyle name="쉼표 [0] 2 5 18 3" xfId="8680" xr:uid="{00000000-0005-0000-0000-0000BE410000}"/>
    <cellStyle name="쉼표 [0] 2 5 18 4" xfId="8681" xr:uid="{00000000-0005-0000-0000-0000BF410000}"/>
    <cellStyle name="쉼표 [0] 2 5 18 5" xfId="8682" xr:uid="{00000000-0005-0000-0000-0000C0410000}"/>
    <cellStyle name="쉼표 [0] 2 5 18 6" xfId="8683" xr:uid="{00000000-0005-0000-0000-0000C1410000}"/>
    <cellStyle name="쉼표 [0] 2 5 18 7" xfId="8684" xr:uid="{00000000-0005-0000-0000-0000C2410000}"/>
    <cellStyle name="쉼표 [0] 2 5 19" xfId="8685" xr:uid="{00000000-0005-0000-0000-0000C3410000}"/>
    <cellStyle name="쉼표 [0] 2 5 19 2" xfId="8686" xr:uid="{00000000-0005-0000-0000-0000C4410000}"/>
    <cellStyle name="쉼표 [0] 2 5 19 3" xfId="8687" xr:uid="{00000000-0005-0000-0000-0000C5410000}"/>
    <cellStyle name="쉼표 [0] 2 5 19 4" xfId="8688" xr:uid="{00000000-0005-0000-0000-0000C6410000}"/>
    <cellStyle name="쉼표 [0] 2 5 19 5" xfId="8689" xr:uid="{00000000-0005-0000-0000-0000C7410000}"/>
    <cellStyle name="쉼표 [0] 2 5 19 5 2" xfId="8690" xr:uid="{00000000-0005-0000-0000-0000C8410000}"/>
    <cellStyle name="쉼표 [0] 2 5 19 6" xfId="8691" xr:uid="{00000000-0005-0000-0000-0000C9410000}"/>
    <cellStyle name="쉼표 [0] 2 5 19 7" xfId="8692" xr:uid="{00000000-0005-0000-0000-0000CA410000}"/>
    <cellStyle name="쉼표 [0] 2 5 2 2" xfId="8693" xr:uid="{00000000-0005-0000-0000-0000CB410000}"/>
    <cellStyle name="쉼표 [0] 2 5 2 3" xfId="8694" xr:uid="{00000000-0005-0000-0000-0000CC410000}"/>
    <cellStyle name="쉼표 [0] 2 5 2 3 2" xfId="8695" xr:uid="{00000000-0005-0000-0000-0000CD410000}"/>
    <cellStyle name="쉼표 [0] 2 5 2 4" xfId="8696" xr:uid="{00000000-0005-0000-0000-0000CE410000}"/>
    <cellStyle name="쉼표 [0] 2 5 2 5" xfId="8697" xr:uid="{00000000-0005-0000-0000-0000CF410000}"/>
    <cellStyle name="쉼표 [0] 2 5 2 6" xfId="8698" xr:uid="{00000000-0005-0000-0000-0000D0410000}"/>
    <cellStyle name="쉼표 [0] 2 5 2 6 2" xfId="8699" xr:uid="{00000000-0005-0000-0000-0000D1410000}"/>
    <cellStyle name="쉼표 [0] 2 5 2 7" xfId="8700" xr:uid="{00000000-0005-0000-0000-0000D2410000}"/>
    <cellStyle name="쉼표 [0] 2 5 2 7 2" xfId="8701" xr:uid="{00000000-0005-0000-0000-0000D3410000}"/>
    <cellStyle name="쉼표 [0] 2 5 2 8" xfId="8702" xr:uid="{00000000-0005-0000-0000-0000D4410000}"/>
    <cellStyle name="쉼표 [0] 2 5 20" xfId="8703" xr:uid="{00000000-0005-0000-0000-0000D5410000}"/>
    <cellStyle name="쉼표 [0] 2 5 21" xfId="8704" xr:uid="{00000000-0005-0000-0000-0000D6410000}"/>
    <cellStyle name="쉼표 [0] 2 5 22" xfId="8705" xr:uid="{00000000-0005-0000-0000-0000D7410000}"/>
    <cellStyle name="쉼표 [0] 2 5 23" xfId="8706" xr:uid="{00000000-0005-0000-0000-0000D8410000}"/>
    <cellStyle name="쉼표 [0] 2 5 24" xfId="8707" xr:uid="{00000000-0005-0000-0000-0000D9410000}"/>
    <cellStyle name="쉼표 [0] 2 5 26" xfId="8708" xr:uid="{00000000-0005-0000-0000-0000DA410000}"/>
    <cellStyle name="쉼표 [0] 2 5 26 2" xfId="8709" xr:uid="{00000000-0005-0000-0000-0000DB410000}"/>
    <cellStyle name="쉼표 [0] 2 5 27" xfId="8710" xr:uid="{00000000-0005-0000-0000-0000DC410000}"/>
    <cellStyle name="쉼표 [0] 2 5 27 2" xfId="8711" xr:uid="{00000000-0005-0000-0000-0000DD410000}"/>
    <cellStyle name="쉼표 [0] 2 5 28" xfId="8712" xr:uid="{00000000-0005-0000-0000-0000DE410000}"/>
    <cellStyle name="쉼표 [0] 2 5 28 2" xfId="8713" xr:uid="{00000000-0005-0000-0000-0000DF410000}"/>
    <cellStyle name="쉼표 [0] 2 5 29" xfId="8714" xr:uid="{00000000-0005-0000-0000-0000E0410000}"/>
    <cellStyle name="쉼표 [0] 2 5 3" xfId="8715" xr:uid="{00000000-0005-0000-0000-0000E1410000}"/>
    <cellStyle name="쉼표 [0] 2 5 3 2" xfId="8716" xr:uid="{00000000-0005-0000-0000-0000E2410000}"/>
    <cellStyle name="쉼표 [0] 2 5 3 2 2" xfId="8717" xr:uid="{00000000-0005-0000-0000-0000E3410000}"/>
    <cellStyle name="쉼표 [0] 2 5 3 3 2" xfId="8718" xr:uid="{00000000-0005-0000-0000-0000E4410000}"/>
    <cellStyle name="쉼표 [0] 2 5 3 4 2" xfId="8719" xr:uid="{00000000-0005-0000-0000-0000E5410000}"/>
    <cellStyle name="쉼표 [0] 2 5 3 5" xfId="8720" xr:uid="{00000000-0005-0000-0000-0000E6410000}"/>
    <cellStyle name="쉼표 [0] 2 5 3 7" xfId="8721" xr:uid="{00000000-0005-0000-0000-0000E7410000}"/>
    <cellStyle name="쉼표 [0] 2 5 4 2" xfId="8722" xr:uid="{00000000-0005-0000-0000-0000E8410000}"/>
    <cellStyle name="쉼표 [0] 2 5 4 2 2" xfId="8723" xr:uid="{00000000-0005-0000-0000-0000E9410000}"/>
    <cellStyle name="쉼표 [0] 2 5 4 3" xfId="8724" xr:uid="{00000000-0005-0000-0000-0000EA410000}"/>
    <cellStyle name="쉼표 [0] 2 5 4 3 2" xfId="8725" xr:uid="{00000000-0005-0000-0000-0000EB410000}"/>
    <cellStyle name="쉼표 [0] 2 5 4 4" xfId="8726" xr:uid="{00000000-0005-0000-0000-0000EC410000}"/>
    <cellStyle name="쉼표 [0] 2 5 4 5" xfId="8727" xr:uid="{00000000-0005-0000-0000-0000ED410000}"/>
    <cellStyle name="쉼표 [0] 2 5 4 6" xfId="8728" xr:uid="{00000000-0005-0000-0000-0000EE410000}"/>
    <cellStyle name="쉼표 [0] 2 5 4 7" xfId="8729" xr:uid="{00000000-0005-0000-0000-0000EF410000}"/>
    <cellStyle name="쉼표 [0] 2 5 5 2" xfId="8730" xr:uid="{00000000-0005-0000-0000-0000F0410000}"/>
    <cellStyle name="쉼표 [0] 2 5 5 3" xfId="8731" xr:uid="{00000000-0005-0000-0000-0000F1410000}"/>
    <cellStyle name="쉼표 [0] 2 5 5 4" xfId="8732" xr:uid="{00000000-0005-0000-0000-0000F2410000}"/>
    <cellStyle name="쉼표 [0] 2 5 5 4 2" xfId="8733" xr:uid="{00000000-0005-0000-0000-0000F3410000}"/>
    <cellStyle name="쉼표 [0] 2 5 5 5" xfId="8734" xr:uid="{00000000-0005-0000-0000-0000F4410000}"/>
    <cellStyle name="쉼표 [0] 2 5 5 6" xfId="8735" xr:uid="{00000000-0005-0000-0000-0000F5410000}"/>
    <cellStyle name="쉼표 [0] 2 5 5 7" xfId="8736" xr:uid="{00000000-0005-0000-0000-0000F6410000}"/>
    <cellStyle name="쉼표 [0] 2 5 6" xfId="8737" xr:uid="{00000000-0005-0000-0000-0000F7410000}"/>
    <cellStyle name="쉼표 [0] 2 5 6 2" xfId="8738" xr:uid="{00000000-0005-0000-0000-0000F8410000}"/>
    <cellStyle name="쉼표 [0] 2 5 6 2 2" xfId="8739" xr:uid="{00000000-0005-0000-0000-0000F9410000}"/>
    <cellStyle name="쉼표 [0] 2 5 6 3" xfId="8740" xr:uid="{00000000-0005-0000-0000-0000FA410000}"/>
    <cellStyle name="쉼표 [0] 2 5 6 3 2" xfId="8741" xr:uid="{00000000-0005-0000-0000-0000FB410000}"/>
    <cellStyle name="쉼표 [0] 2 5 6 4" xfId="8742" xr:uid="{00000000-0005-0000-0000-0000FC410000}"/>
    <cellStyle name="쉼표 [0] 2 5 6 4 2" xfId="8743" xr:uid="{00000000-0005-0000-0000-0000FD410000}"/>
    <cellStyle name="쉼표 [0] 2 5 6 5" xfId="8744" xr:uid="{00000000-0005-0000-0000-0000FE410000}"/>
    <cellStyle name="쉼표 [0] 2 5 6 5 2" xfId="8745" xr:uid="{00000000-0005-0000-0000-0000FF410000}"/>
    <cellStyle name="쉼표 [0] 2 5 6 6" xfId="8746" xr:uid="{00000000-0005-0000-0000-000000420000}"/>
    <cellStyle name="쉼표 [0] 2 5 6 6 2" xfId="8747" xr:uid="{00000000-0005-0000-0000-000001420000}"/>
    <cellStyle name="쉼표 [0] 2 5 6 7" xfId="8748" xr:uid="{00000000-0005-0000-0000-000002420000}"/>
    <cellStyle name="쉼표 [0] 2 5 7" xfId="8749" xr:uid="{00000000-0005-0000-0000-000003420000}"/>
    <cellStyle name="쉼표 [0] 2 5 7 2" xfId="8750" xr:uid="{00000000-0005-0000-0000-000004420000}"/>
    <cellStyle name="쉼표 [0] 2 5 7 2 2" xfId="8751" xr:uid="{00000000-0005-0000-0000-000005420000}"/>
    <cellStyle name="쉼표 [0] 2 5 7 3" xfId="8752" xr:uid="{00000000-0005-0000-0000-000006420000}"/>
    <cellStyle name="쉼표 [0] 2 5 7 3 2" xfId="8753" xr:uid="{00000000-0005-0000-0000-000007420000}"/>
    <cellStyle name="쉼표 [0] 2 5 7 4" xfId="8754" xr:uid="{00000000-0005-0000-0000-000008420000}"/>
    <cellStyle name="쉼표 [0] 2 5 7 4 2" xfId="8755" xr:uid="{00000000-0005-0000-0000-000009420000}"/>
    <cellStyle name="쉼표 [0] 2 5 7 5" xfId="8756" xr:uid="{00000000-0005-0000-0000-00000A420000}"/>
    <cellStyle name="쉼표 [0] 2 5 7 5 2" xfId="8757" xr:uid="{00000000-0005-0000-0000-00000B420000}"/>
    <cellStyle name="쉼표 [0] 2 5 7 6" xfId="8758" xr:uid="{00000000-0005-0000-0000-00000C420000}"/>
    <cellStyle name="쉼표 [0] 2 5 7 6 2" xfId="8759" xr:uid="{00000000-0005-0000-0000-00000D420000}"/>
    <cellStyle name="쉼표 [0] 2 5 7 7" xfId="8760" xr:uid="{00000000-0005-0000-0000-00000E420000}"/>
    <cellStyle name="쉼표 [0] 2 5 8" xfId="8761" xr:uid="{00000000-0005-0000-0000-00000F420000}"/>
    <cellStyle name="쉼표 [0] 2 5 8 2" xfId="8762" xr:uid="{00000000-0005-0000-0000-000010420000}"/>
    <cellStyle name="쉼표 [0] 2 5 8 2 2" xfId="8763" xr:uid="{00000000-0005-0000-0000-000011420000}"/>
    <cellStyle name="쉼표 [0] 2 5 8 3" xfId="8764" xr:uid="{00000000-0005-0000-0000-000012420000}"/>
    <cellStyle name="쉼표 [0] 2 5 8 3 2" xfId="8765" xr:uid="{00000000-0005-0000-0000-000013420000}"/>
    <cellStyle name="쉼표 [0] 2 5 8 4" xfId="8766" xr:uid="{00000000-0005-0000-0000-000014420000}"/>
    <cellStyle name="쉼표 [0] 2 5 8 4 2" xfId="8767" xr:uid="{00000000-0005-0000-0000-000015420000}"/>
    <cellStyle name="쉼표 [0] 2 5 8 5" xfId="8768" xr:uid="{00000000-0005-0000-0000-000016420000}"/>
    <cellStyle name="쉼표 [0] 2 5 8 5 2" xfId="8769" xr:uid="{00000000-0005-0000-0000-000017420000}"/>
    <cellStyle name="쉼표 [0] 2 5 8 6" xfId="8770" xr:uid="{00000000-0005-0000-0000-000018420000}"/>
    <cellStyle name="쉼표 [0] 2 5 8 6 2" xfId="8771" xr:uid="{00000000-0005-0000-0000-000019420000}"/>
    <cellStyle name="쉼표 [0] 2 5 9" xfId="8772" xr:uid="{00000000-0005-0000-0000-00001A420000}"/>
    <cellStyle name="쉼표 [0] 2 5 9 2" xfId="8773" xr:uid="{00000000-0005-0000-0000-00001B420000}"/>
    <cellStyle name="쉼표 [0] 2 5 9 2 2" xfId="8774" xr:uid="{00000000-0005-0000-0000-00001C420000}"/>
    <cellStyle name="쉼표 [0] 2 5 9 3" xfId="8775" xr:uid="{00000000-0005-0000-0000-00001D420000}"/>
    <cellStyle name="쉼표 [0] 2 5 9 3 2" xfId="8776" xr:uid="{00000000-0005-0000-0000-00001E420000}"/>
    <cellStyle name="쉼표 [0] 2 5 9 4" xfId="8777" xr:uid="{00000000-0005-0000-0000-00001F420000}"/>
    <cellStyle name="쉼표 [0] 2 5 9 4 2" xfId="8778" xr:uid="{00000000-0005-0000-0000-000020420000}"/>
    <cellStyle name="쉼표 [0] 2 5 9 5" xfId="8779" xr:uid="{00000000-0005-0000-0000-000021420000}"/>
    <cellStyle name="쉼표 [0] 2 5 9 5 2" xfId="8780" xr:uid="{00000000-0005-0000-0000-000022420000}"/>
    <cellStyle name="쉼표 [0] 2 5 9 6" xfId="8781" xr:uid="{00000000-0005-0000-0000-000023420000}"/>
    <cellStyle name="쉼표 [0] 2 5 9 6 2" xfId="8782" xr:uid="{00000000-0005-0000-0000-000024420000}"/>
    <cellStyle name="쉼표 [0] 2 5 9 7" xfId="8783" xr:uid="{00000000-0005-0000-0000-000025420000}"/>
    <cellStyle name="쉼표 [0] 2 50" xfId="8784" xr:uid="{00000000-0005-0000-0000-000026420000}"/>
    <cellStyle name="쉼표 [0] 2 50 2" xfId="8785" xr:uid="{00000000-0005-0000-0000-000027420000}"/>
    <cellStyle name="쉼표 [0] 2 51" xfId="8786" xr:uid="{00000000-0005-0000-0000-000028420000}"/>
    <cellStyle name="쉼표 [0] 2 51 2" xfId="8787" xr:uid="{00000000-0005-0000-0000-000029420000}"/>
    <cellStyle name="쉼표 [0] 2 52" xfId="8788" xr:uid="{00000000-0005-0000-0000-00002A420000}"/>
    <cellStyle name="쉼표 [0] 2 52 2" xfId="8789" xr:uid="{00000000-0005-0000-0000-00002B420000}"/>
    <cellStyle name="쉼표 [0] 2 53" xfId="8790" xr:uid="{00000000-0005-0000-0000-00002C420000}"/>
    <cellStyle name="쉼표 [0] 2 53 2" xfId="8791" xr:uid="{00000000-0005-0000-0000-00002D420000}"/>
    <cellStyle name="쉼표 [0] 2 54" xfId="8792" xr:uid="{00000000-0005-0000-0000-00002E420000}"/>
    <cellStyle name="쉼표 [0] 2 54 2" xfId="8793" xr:uid="{00000000-0005-0000-0000-00002F420000}"/>
    <cellStyle name="쉼표 [0] 2 55" xfId="8794" xr:uid="{00000000-0005-0000-0000-000030420000}"/>
    <cellStyle name="쉼표 [0] 2 55 2" xfId="8795" xr:uid="{00000000-0005-0000-0000-000031420000}"/>
    <cellStyle name="쉼표 [0] 2 56" xfId="8796" xr:uid="{00000000-0005-0000-0000-000032420000}"/>
    <cellStyle name="쉼표 [0] 2 56 2" xfId="8797" xr:uid="{00000000-0005-0000-0000-000033420000}"/>
    <cellStyle name="쉼표 [0] 2 57" xfId="8798" xr:uid="{00000000-0005-0000-0000-000034420000}"/>
    <cellStyle name="쉼표 [0] 2 58" xfId="8799" xr:uid="{00000000-0005-0000-0000-000035420000}"/>
    <cellStyle name="쉼표 [0] 2 58 2" xfId="8800" xr:uid="{00000000-0005-0000-0000-000036420000}"/>
    <cellStyle name="쉼표 [0] 2 59" xfId="8801" xr:uid="{00000000-0005-0000-0000-000037420000}"/>
    <cellStyle name="쉼표 [0] 2 59 2" xfId="8802" xr:uid="{00000000-0005-0000-0000-000038420000}"/>
    <cellStyle name="쉼표 [0] 2 6" xfId="8803" xr:uid="{00000000-0005-0000-0000-000039420000}"/>
    <cellStyle name="쉼표 [0] 2 6 10" xfId="8804" xr:uid="{00000000-0005-0000-0000-00003A420000}"/>
    <cellStyle name="쉼표 [0] 2 6 10 2" xfId="8805" xr:uid="{00000000-0005-0000-0000-00003B420000}"/>
    <cellStyle name="쉼표 [0] 2 6 10 2 2" xfId="8806" xr:uid="{00000000-0005-0000-0000-00003C420000}"/>
    <cellStyle name="쉼표 [0] 2 6 10 3" xfId="8807" xr:uid="{00000000-0005-0000-0000-00003D420000}"/>
    <cellStyle name="쉼표 [0] 2 6 10 3 2" xfId="8808" xr:uid="{00000000-0005-0000-0000-00003E420000}"/>
    <cellStyle name="쉼표 [0] 2 6 10 4" xfId="8809" xr:uid="{00000000-0005-0000-0000-00003F420000}"/>
    <cellStyle name="쉼표 [0] 2 6 10 4 2" xfId="8810" xr:uid="{00000000-0005-0000-0000-000040420000}"/>
    <cellStyle name="쉼표 [0] 2 6 10 5" xfId="8811" xr:uid="{00000000-0005-0000-0000-000041420000}"/>
    <cellStyle name="쉼표 [0] 2 6 10 5 2" xfId="8812" xr:uid="{00000000-0005-0000-0000-000042420000}"/>
    <cellStyle name="쉼표 [0] 2 6 10 6 2" xfId="8813" xr:uid="{00000000-0005-0000-0000-000043420000}"/>
    <cellStyle name="쉼표 [0] 2 6 10 7" xfId="8814" xr:uid="{00000000-0005-0000-0000-000044420000}"/>
    <cellStyle name="쉼표 [0] 2 6 11" xfId="8815" xr:uid="{00000000-0005-0000-0000-000045420000}"/>
    <cellStyle name="쉼표 [0] 2 6 11 2" xfId="8816" xr:uid="{00000000-0005-0000-0000-000046420000}"/>
    <cellStyle name="쉼표 [0] 2 6 11 2 2" xfId="8817" xr:uid="{00000000-0005-0000-0000-000047420000}"/>
    <cellStyle name="쉼표 [0] 2 6 11 3" xfId="8818" xr:uid="{00000000-0005-0000-0000-000048420000}"/>
    <cellStyle name="쉼표 [0] 2 6 11 3 2" xfId="8819" xr:uid="{00000000-0005-0000-0000-000049420000}"/>
    <cellStyle name="쉼표 [0] 2 6 11 4" xfId="8820" xr:uid="{00000000-0005-0000-0000-00004A420000}"/>
    <cellStyle name="쉼표 [0] 2 6 11 4 2" xfId="8821" xr:uid="{00000000-0005-0000-0000-00004B420000}"/>
    <cellStyle name="쉼표 [0] 2 6 11 5" xfId="8822" xr:uid="{00000000-0005-0000-0000-00004C420000}"/>
    <cellStyle name="쉼표 [0] 2 6 11 5 2" xfId="8823" xr:uid="{00000000-0005-0000-0000-00004D420000}"/>
    <cellStyle name="쉼표 [0] 2 6 11 6" xfId="8824" xr:uid="{00000000-0005-0000-0000-00004E420000}"/>
    <cellStyle name="쉼표 [0] 2 6 11 6 2" xfId="8825" xr:uid="{00000000-0005-0000-0000-00004F420000}"/>
    <cellStyle name="쉼표 [0] 2 6 11 7" xfId="8826" xr:uid="{00000000-0005-0000-0000-000050420000}"/>
    <cellStyle name="쉼표 [0] 2 6 12" xfId="8827" xr:uid="{00000000-0005-0000-0000-000051420000}"/>
    <cellStyle name="쉼표 [0] 2 6 12 2" xfId="8828" xr:uid="{00000000-0005-0000-0000-000052420000}"/>
    <cellStyle name="쉼표 [0] 2 6 12 2 2" xfId="8829" xr:uid="{00000000-0005-0000-0000-000053420000}"/>
    <cellStyle name="쉼표 [0] 2 6 12 3" xfId="8830" xr:uid="{00000000-0005-0000-0000-000054420000}"/>
    <cellStyle name="쉼표 [0] 2 6 12 3 2" xfId="8831" xr:uid="{00000000-0005-0000-0000-000055420000}"/>
    <cellStyle name="쉼표 [0] 2 6 12 4" xfId="8832" xr:uid="{00000000-0005-0000-0000-000056420000}"/>
    <cellStyle name="쉼표 [0] 2 6 12 4 2" xfId="8833" xr:uid="{00000000-0005-0000-0000-000057420000}"/>
    <cellStyle name="쉼표 [0] 2 6 12 5" xfId="8834" xr:uid="{00000000-0005-0000-0000-000058420000}"/>
    <cellStyle name="쉼표 [0] 2 6 12 5 2" xfId="8835" xr:uid="{00000000-0005-0000-0000-000059420000}"/>
    <cellStyle name="쉼표 [0] 2 6 12 6" xfId="8836" xr:uid="{00000000-0005-0000-0000-00005A420000}"/>
    <cellStyle name="쉼표 [0] 2 6 12 6 2" xfId="8837" xr:uid="{00000000-0005-0000-0000-00005B420000}"/>
    <cellStyle name="쉼표 [0] 2 6 12 7" xfId="8838" xr:uid="{00000000-0005-0000-0000-00005C420000}"/>
    <cellStyle name="쉼표 [0] 2 6 13" xfId="8839" xr:uid="{00000000-0005-0000-0000-00005D420000}"/>
    <cellStyle name="쉼표 [0] 2 6 13 2" xfId="8840" xr:uid="{00000000-0005-0000-0000-00005E420000}"/>
    <cellStyle name="쉼표 [0] 2 6 13 2 2" xfId="8841" xr:uid="{00000000-0005-0000-0000-00005F420000}"/>
    <cellStyle name="쉼표 [0] 2 6 13 3" xfId="8842" xr:uid="{00000000-0005-0000-0000-000060420000}"/>
    <cellStyle name="쉼표 [0] 2 6 13 3 2" xfId="8843" xr:uid="{00000000-0005-0000-0000-000061420000}"/>
    <cellStyle name="쉼표 [0] 2 6 13 4" xfId="8844" xr:uid="{00000000-0005-0000-0000-000062420000}"/>
    <cellStyle name="쉼표 [0] 2 6 13 4 2" xfId="8845" xr:uid="{00000000-0005-0000-0000-000063420000}"/>
    <cellStyle name="쉼표 [0] 2 6 13 5" xfId="8846" xr:uid="{00000000-0005-0000-0000-000064420000}"/>
    <cellStyle name="쉼표 [0] 2 6 13 5 2" xfId="8847" xr:uid="{00000000-0005-0000-0000-000065420000}"/>
    <cellStyle name="쉼표 [0] 2 6 13 6" xfId="8848" xr:uid="{00000000-0005-0000-0000-000066420000}"/>
    <cellStyle name="쉼표 [0] 2 6 13 6 2" xfId="8849" xr:uid="{00000000-0005-0000-0000-000067420000}"/>
    <cellStyle name="쉼표 [0] 2 6 13 7" xfId="8850" xr:uid="{00000000-0005-0000-0000-000068420000}"/>
    <cellStyle name="쉼표 [0] 2 6 14" xfId="8851" xr:uid="{00000000-0005-0000-0000-000069420000}"/>
    <cellStyle name="쉼표 [0] 2 6 14 2" xfId="8852" xr:uid="{00000000-0005-0000-0000-00006A420000}"/>
    <cellStyle name="쉼표 [0] 2 6 14 2 2" xfId="8853" xr:uid="{00000000-0005-0000-0000-00006B420000}"/>
    <cellStyle name="쉼표 [0] 2 6 14 3" xfId="8854" xr:uid="{00000000-0005-0000-0000-00006C420000}"/>
    <cellStyle name="쉼표 [0] 2 6 14 3 2" xfId="8855" xr:uid="{00000000-0005-0000-0000-00006D420000}"/>
    <cellStyle name="쉼표 [0] 2 6 14 4" xfId="8856" xr:uid="{00000000-0005-0000-0000-00006E420000}"/>
    <cellStyle name="쉼표 [0] 2 6 14 4 2" xfId="8857" xr:uid="{00000000-0005-0000-0000-00006F420000}"/>
    <cellStyle name="쉼표 [0] 2 6 14 5" xfId="8858" xr:uid="{00000000-0005-0000-0000-000070420000}"/>
    <cellStyle name="쉼표 [0] 2 6 14 5 2" xfId="8859" xr:uid="{00000000-0005-0000-0000-000071420000}"/>
    <cellStyle name="쉼표 [0] 2 6 14 6" xfId="8860" xr:uid="{00000000-0005-0000-0000-000072420000}"/>
    <cellStyle name="쉼표 [0] 2 6 14 6 2" xfId="8861" xr:uid="{00000000-0005-0000-0000-000073420000}"/>
    <cellStyle name="쉼표 [0] 2 6 14 7" xfId="8862" xr:uid="{00000000-0005-0000-0000-000074420000}"/>
    <cellStyle name="쉼표 [0] 2 6 15" xfId="8863" xr:uid="{00000000-0005-0000-0000-000075420000}"/>
    <cellStyle name="쉼표 [0] 2 6 15 2" xfId="8864" xr:uid="{00000000-0005-0000-0000-000076420000}"/>
    <cellStyle name="쉼표 [0] 2 6 15 2 2" xfId="8865" xr:uid="{00000000-0005-0000-0000-000077420000}"/>
    <cellStyle name="쉼표 [0] 2 6 15 3" xfId="8866" xr:uid="{00000000-0005-0000-0000-000078420000}"/>
    <cellStyle name="쉼표 [0] 2 6 15 3 2" xfId="8867" xr:uid="{00000000-0005-0000-0000-000079420000}"/>
    <cellStyle name="쉼표 [0] 2 6 15 4" xfId="8868" xr:uid="{00000000-0005-0000-0000-00007A420000}"/>
    <cellStyle name="쉼표 [0] 2 6 15 4 2" xfId="8869" xr:uid="{00000000-0005-0000-0000-00007B420000}"/>
    <cellStyle name="쉼표 [0] 2 6 15 5" xfId="8870" xr:uid="{00000000-0005-0000-0000-00007C420000}"/>
    <cellStyle name="쉼표 [0] 2 6 15 5 2" xfId="8871" xr:uid="{00000000-0005-0000-0000-00007D420000}"/>
    <cellStyle name="쉼표 [0] 2 6 15 6" xfId="8872" xr:uid="{00000000-0005-0000-0000-00007E420000}"/>
    <cellStyle name="쉼표 [0] 2 6 15 6 2" xfId="8873" xr:uid="{00000000-0005-0000-0000-00007F420000}"/>
    <cellStyle name="쉼표 [0] 2 6 15 7" xfId="8874" xr:uid="{00000000-0005-0000-0000-000080420000}"/>
    <cellStyle name="쉼표 [0] 2 6 16" xfId="8875" xr:uid="{00000000-0005-0000-0000-000081420000}"/>
    <cellStyle name="쉼표 [0] 2 6 16 2" xfId="8876" xr:uid="{00000000-0005-0000-0000-000082420000}"/>
    <cellStyle name="쉼표 [0] 2 6 16 2 2" xfId="8877" xr:uid="{00000000-0005-0000-0000-000083420000}"/>
    <cellStyle name="쉼표 [0] 2 6 16 3" xfId="8878" xr:uid="{00000000-0005-0000-0000-000084420000}"/>
    <cellStyle name="쉼표 [0] 2 6 16 3 2" xfId="8879" xr:uid="{00000000-0005-0000-0000-000085420000}"/>
    <cellStyle name="쉼표 [0] 2 6 16 4" xfId="8880" xr:uid="{00000000-0005-0000-0000-000086420000}"/>
    <cellStyle name="쉼표 [0] 2 6 16 4 2" xfId="8881" xr:uid="{00000000-0005-0000-0000-000087420000}"/>
    <cellStyle name="쉼표 [0] 2 6 16 5" xfId="8882" xr:uid="{00000000-0005-0000-0000-000088420000}"/>
    <cellStyle name="쉼표 [0] 2 6 16 5 2" xfId="8883" xr:uid="{00000000-0005-0000-0000-000089420000}"/>
    <cellStyle name="쉼표 [0] 2 6 16 6" xfId="8884" xr:uid="{00000000-0005-0000-0000-00008A420000}"/>
    <cellStyle name="쉼표 [0] 2 6 16 6 2" xfId="8885" xr:uid="{00000000-0005-0000-0000-00008B420000}"/>
    <cellStyle name="쉼표 [0] 2 6 16 7" xfId="8886" xr:uid="{00000000-0005-0000-0000-00008C420000}"/>
    <cellStyle name="쉼표 [0] 2 6 17" xfId="8887" xr:uid="{00000000-0005-0000-0000-00008D420000}"/>
    <cellStyle name="쉼표 [0] 2 6 17 2" xfId="8888" xr:uid="{00000000-0005-0000-0000-00008E420000}"/>
    <cellStyle name="쉼표 [0] 2 6 17 2 2" xfId="8889" xr:uid="{00000000-0005-0000-0000-00008F420000}"/>
    <cellStyle name="쉼표 [0] 2 6 17 3" xfId="8890" xr:uid="{00000000-0005-0000-0000-000090420000}"/>
    <cellStyle name="쉼표 [0] 2 6 17 3 2" xfId="8891" xr:uid="{00000000-0005-0000-0000-000091420000}"/>
    <cellStyle name="쉼표 [0] 2 6 17 4" xfId="8892" xr:uid="{00000000-0005-0000-0000-000092420000}"/>
    <cellStyle name="쉼표 [0] 2 6 17 4 2" xfId="8893" xr:uid="{00000000-0005-0000-0000-000093420000}"/>
    <cellStyle name="쉼표 [0] 2 6 17 5" xfId="8894" xr:uid="{00000000-0005-0000-0000-000094420000}"/>
    <cellStyle name="쉼표 [0] 2 6 17 5 2" xfId="8895" xr:uid="{00000000-0005-0000-0000-000095420000}"/>
    <cellStyle name="쉼표 [0] 2 6 17 6" xfId="8896" xr:uid="{00000000-0005-0000-0000-000096420000}"/>
    <cellStyle name="쉼표 [0] 2 6 17 6 2" xfId="8897" xr:uid="{00000000-0005-0000-0000-000097420000}"/>
    <cellStyle name="쉼표 [0] 2 6 17 7" xfId="8898" xr:uid="{00000000-0005-0000-0000-000098420000}"/>
    <cellStyle name="쉼표 [0] 2 6 18" xfId="8899" xr:uid="{00000000-0005-0000-0000-000099420000}"/>
    <cellStyle name="쉼표 [0] 2 6 18 2" xfId="8900" xr:uid="{00000000-0005-0000-0000-00009A420000}"/>
    <cellStyle name="쉼표 [0] 2 6 18 2 2" xfId="8901" xr:uid="{00000000-0005-0000-0000-00009B420000}"/>
    <cellStyle name="쉼표 [0] 2 6 18 3" xfId="8902" xr:uid="{00000000-0005-0000-0000-00009C420000}"/>
    <cellStyle name="쉼표 [0] 2 6 18 3 2" xfId="8903" xr:uid="{00000000-0005-0000-0000-00009D420000}"/>
    <cellStyle name="쉼표 [0] 2 6 18 4" xfId="8904" xr:uid="{00000000-0005-0000-0000-00009E420000}"/>
    <cellStyle name="쉼표 [0] 2 6 18 4 2" xfId="8905" xr:uid="{00000000-0005-0000-0000-00009F420000}"/>
    <cellStyle name="쉼표 [0] 2 6 18 5" xfId="8906" xr:uid="{00000000-0005-0000-0000-0000A0420000}"/>
    <cellStyle name="쉼표 [0] 2 6 18 5 2" xfId="8907" xr:uid="{00000000-0005-0000-0000-0000A1420000}"/>
    <cellStyle name="쉼표 [0] 2 6 18 6" xfId="8908" xr:uid="{00000000-0005-0000-0000-0000A2420000}"/>
    <cellStyle name="쉼표 [0] 2 6 18 6 2" xfId="8909" xr:uid="{00000000-0005-0000-0000-0000A3420000}"/>
    <cellStyle name="쉼표 [0] 2 6 18 7" xfId="8910" xr:uid="{00000000-0005-0000-0000-0000A4420000}"/>
    <cellStyle name="쉼표 [0] 2 6 19" xfId="8911" xr:uid="{00000000-0005-0000-0000-0000A5420000}"/>
    <cellStyle name="쉼표 [0] 2 6 19 2" xfId="8912" xr:uid="{00000000-0005-0000-0000-0000A6420000}"/>
    <cellStyle name="쉼표 [0] 2 6 19 2 2" xfId="8913" xr:uid="{00000000-0005-0000-0000-0000A7420000}"/>
    <cellStyle name="쉼표 [0] 2 6 19 3" xfId="8914" xr:uid="{00000000-0005-0000-0000-0000A8420000}"/>
    <cellStyle name="쉼표 [0] 2 6 19 3 2" xfId="8915" xr:uid="{00000000-0005-0000-0000-0000A9420000}"/>
    <cellStyle name="쉼표 [0] 2 6 19 4" xfId="8916" xr:uid="{00000000-0005-0000-0000-0000AA420000}"/>
    <cellStyle name="쉼표 [0] 2 6 19 4 2" xfId="8917" xr:uid="{00000000-0005-0000-0000-0000AB420000}"/>
    <cellStyle name="쉼표 [0] 2 6 19 5" xfId="8918" xr:uid="{00000000-0005-0000-0000-0000AC420000}"/>
    <cellStyle name="쉼표 [0] 2 6 19 5 2" xfId="8919" xr:uid="{00000000-0005-0000-0000-0000AD420000}"/>
    <cellStyle name="쉼표 [0] 2 6 19 6" xfId="8920" xr:uid="{00000000-0005-0000-0000-0000AE420000}"/>
    <cellStyle name="쉼표 [0] 2 6 19 6 2" xfId="8921" xr:uid="{00000000-0005-0000-0000-0000AF420000}"/>
    <cellStyle name="쉼표 [0] 2 6 19 7" xfId="8922" xr:uid="{00000000-0005-0000-0000-0000B0420000}"/>
    <cellStyle name="쉼표 [0] 2 6 2" xfId="8923" xr:uid="{00000000-0005-0000-0000-0000B1420000}"/>
    <cellStyle name="쉼표 [0] 2 6 2 2" xfId="8924" xr:uid="{00000000-0005-0000-0000-0000B2420000}"/>
    <cellStyle name="쉼표 [0] 2 6 2 2 2" xfId="8925" xr:uid="{00000000-0005-0000-0000-0000B3420000}"/>
    <cellStyle name="쉼표 [0] 2 6 2 3" xfId="8926" xr:uid="{00000000-0005-0000-0000-0000B4420000}"/>
    <cellStyle name="쉼표 [0] 2 6 2 3 2" xfId="8927" xr:uid="{00000000-0005-0000-0000-0000B5420000}"/>
    <cellStyle name="쉼표 [0] 2 6 2 4" xfId="8928" xr:uid="{00000000-0005-0000-0000-0000B6420000}"/>
    <cellStyle name="쉼표 [0] 2 6 2 4 2" xfId="8929" xr:uid="{00000000-0005-0000-0000-0000B7420000}"/>
    <cellStyle name="쉼표 [0] 2 6 2 5" xfId="8930" xr:uid="{00000000-0005-0000-0000-0000B8420000}"/>
    <cellStyle name="쉼표 [0] 2 6 2 5 2" xfId="8931" xr:uid="{00000000-0005-0000-0000-0000B9420000}"/>
    <cellStyle name="쉼표 [0] 2 6 2 6" xfId="8932" xr:uid="{00000000-0005-0000-0000-0000BA420000}"/>
    <cellStyle name="쉼표 [0] 2 6 2 6 2" xfId="8933" xr:uid="{00000000-0005-0000-0000-0000BB420000}"/>
    <cellStyle name="쉼표 [0] 2 6 2 7" xfId="8934" xr:uid="{00000000-0005-0000-0000-0000BC420000}"/>
    <cellStyle name="쉼표 [0] 2 6 2 7 2" xfId="8935" xr:uid="{00000000-0005-0000-0000-0000BD420000}"/>
    <cellStyle name="쉼표 [0] 2 6 2 8" xfId="8936" xr:uid="{00000000-0005-0000-0000-0000BE420000}"/>
    <cellStyle name="쉼표 [0] 2 6 2 8 2" xfId="8937" xr:uid="{00000000-0005-0000-0000-0000BF420000}"/>
    <cellStyle name="쉼표 [0] 2 6 20" xfId="8938" xr:uid="{00000000-0005-0000-0000-0000C0420000}"/>
    <cellStyle name="쉼표 [0] 2 6 20 2" xfId="8939" xr:uid="{00000000-0005-0000-0000-0000C1420000}"/>
    <cellStyle name="쉼표 [0] 2 6 21" xfId="8940" xr:uid="{00000000-0005-0000-0000-0000C2420000}"/>
    <cellStyle name="쉼표 [0] 2 6 21 2" xfId="8941" xr:uid="{00000000-0005-0000-0000-0000C3420000}"/>
    <cellStyle name="쉼표 [0] 2 6 22" xfId="8942" xr:uid="{00000000-0005-0000-0000-0000C4420000}"/>
    <cellStyle name="쉼표 [0] 2 6 22 2" xfId="8943" xr:uid="{00000000-0005-0000-0000-0000C5420000}"/>
    <cellStyle name="쉼표 [0] 2 6 23" xfId="8944" xr:uid="{00000000-0005-0000-0000-0000C6420000}"/>
    <cellStyle name="쉼표 [0] 2 6 23 2" xfId="8945" xr:uid="{00000000-0005-0000-0000-0000C7420000}"/>
    <cellStyle name="쉼표 [0] 2 6 24" xfId="8946" xr:uid="{00000000-0005-0000-0000-0000C8420000}"/>
    <cellStyle name="쉼표 [0] 2 6 25" xfId="8947" xr:uid="{00000000-0005-0000-0000-0000C9420000}"/>
    <cellStyle name="쉼표 [0] 2 6 26" xfId="8948" xr:uid="{00000000-0005-0000-0000-0000CA420000}"/>
    <cellStyle name="쉼표 [0] 2 6 26 2" xfId="8949" xr:uid="{00000000-0005-0000-0000-0000CB420000}"/>
    <cellStyle name="쉼표 [0] 2 6 27" xfId="8950" xr:uid="{00000000-0005-0000-0000-0000CC420000}"/>
    <cellStyle name="쉼표 [0] 2 6 27 2" xfId="8951" xr:uid="{00000000-0005-0000-0000-0000CD420000}"/>
    <cellStyle name="쉼표 [0] 2 6 28" xfId="8952" xr:uid="{00000000-0005-0000-0000-0000CE420000}"/>
    <cellStyle name="쉼표 [0] 2 6 28 2" xfId="8953" xr:uid="{00000000-0005-0000-0000-0000CF420000}"/>
    <cellStyle name="쉼표 [0] 2 6 29" xfId="8954" xr:uid="{00000000-0005-0000-0000-0000D0420000}"/>
    <cellStyle name="쉼표 [0] 2 6 29 2" xfId="8955" xr:uid="{00000000-0005-0000-0000-0000D1420000}"/>
    <cellStyle name="쉼표 [0] 2 6 3" xfId="8956" xr:uid="{00000000-0005-0000-0000-0000D2420000}"/>
    <cellStyle name="쉼표 [0] 2 6 3 2" xfId="8957" xr:uid="{00000000-0005-0000-0000-0000D3420000}"/>
    <cellStyle name="쉼표 [0] 2 6 3 2 2" xfId="8958" xr:uid="{00000000-0005-0000-0000-0000D4420000}"/>
    <cellStyle name="쉼표 [0] 2 6 3 3" xfId="8959" xr:uid="{00000000-0005-0000-0000-0000D5420000}"/>
    <cellStyle name="쉼표 [0] 2 6 3 3 2" xfId="8960" xr:uid="{00000000-0005-0000-0000-0000D6420000}"/>
    <cellStyle name="쉼표 [0] 2 6 3 4" xfId="8961" xr:uid="{00000000-0005-0000-0000-0000D7420000}"/>
    <cellStyle name="쉼표 [0] 2 6 3 4 2" xfId="8962" xr:uid="{00000000-0005-0000-0000-0000D8420000}"/>
    <cellStyle name="쉼표 [0] 2 6 3 5" xfId="8963" xr:uid="{00000000-0005-0000-0000-0000D9420000}"/>
    <cellStyle name="쉼표 [0] 2 6 3 5 2" xfId="8964" xr:uid="{00000000-0005-0000-0000-0000DA420000}"/>
    <cellStyle name="쉼표 [0] 2 6 3 6" xfId="8965" xr:uid="{00000000-0005-0000-0000-0000DB420000}"/>
    <cellStyle name="쉼표 [0] 2 6 3 6 2" xfId="8966" xr:uid="{00000000-0005-0000-0000-0000DC420000}"/>
    <cellStyle name="쉼표 [0] 2 6 3 7" xfId="8967" xr:uid="{00000000-0005-0000-0000-0000DD420000}"/>
    <cellStyle name="쉼표 [0] 2 6 30" xfId="8968" xr:uid="{00000000-0005-0000-0000-0000DE420000}"/>
    <cellStyle name="쉼표 [0] 2 6 4" xfId="8969" xr:uid="{00000000-0005-0000-0000-0000DF420000}"/>
    <cellStyle name="쉼표 [0] 2 6 4 2" xfId="8970" xr:uid="{00000000-0005-0000-0000-0000E0420000}"/>
    <cellStyle name="쉼표 [0] 2 6 4 2 2" xfId="8971" xr:uid="{00000000-0005-0000-0000-0000E1420000}"/>
    <cellStyle name="쉼표 [0] 2 6 4 3" xfId="8972" xr:uid="{00000000-0005-0000-0000-0000E2420000}"/>
    <cellStyle name="쉼표 [0] 2 6 4 3 2" xfId="8973" xr:uid="{00000000-0005-0000-0000-0000E3420000}"/>
    <cellStyle name="쉼표 [0] 2 6 4 4" xfId="8974" xr:uid="{00000000-0005-0000-0000-0000E4420000}"/>
    <cellStyle name="쉼표 [0] 2 6 4 4 2" xfId="8975" xr:uid="{00000000-0005-0000-0000-0000E5420000}"/>
    <cellStyle name="쉼표 [0] 2 6 4 5" xfId="8976" xr:uid="{00000000-0005-0000-0000-0000E6420000}"/>
    <cellStyle name="쉼표 [0] 2 6 4 5 2" xfId="8977" xr:uid="{00000000-0005-0000-0000-0000E7420000}"/>
    <cellStyle name="쉼표 [0] 2 6 4 6" xfId="8978" xr:uid="{00000000-0005-0000-0000-0000E8420000}"/>
    <cellStyle name="쉼표 [0] 2 6 4 6 2" xfId="8979" xr:uid="{00000000-0005-0000-0000-0000E9420000}"/>
    <cellStyle name="쉼표 [0] 2 6 4 7" xfId="8980" xr:uid="{00000000-0005-0000-0000-0000EA420000}"/>
    <cellStyle name="쉼표 [0] 2 6 5" xfId="8981" xr:uid="{00000000-0005-0000-0000-0000EB420000}"/>
    <cellStyle name="쉼표 [0] 2 6 5 2" xfId="8982" xr:uid="{00000000-0005-0000-0000-0000EC420000}"/>
    <cellStyle name="쉼표 [0] 2 6 5 2 2" xfId="8983" xr:uid="{00000000-0005-0000-0000-0000ED420000}"/>
    <cellStyle name="쉼표 [0] 2 6 5 3" xfId="8984" xr:uid="{00000000-0005-0000-0000-0000EE420000}"/>
    <cellStyle name="쉼표 [0] 2 6 5 3 2" xfId="8985" xr:uid="{00000000-0005-0000-0000-0000EF420000}"/>
    <cellStyle name="쉼표 [0] 2 6 5 4" xfId="8986" xr:uid="{00000000-0005-0000-0000-0000F0420000}"/>
    <cellStyle name="쉼표 [0] 2 6 5 4 2" xfId="8987" xr:uid="{00000000-0005-0000-0000-0000F1420000}"/>
    <cellStyle name="쉼표 [0] 2 6 5 5" xfId="8988" xr:uid="{00000000-0005-0000-0000-0000F2420000}"/>
    <cellStyle name="쉼표 [0] 2 6 5 5 2" xfId="8989" xr:uid="{00000000-0005-0000-0000-0000F3420000}"/>
    <cellStyle name="쉼표 [0] 2 6 5 6" xfId="8990" xr:uid="{00000000-0005-0000-0000-0000F4420000}"/>
    <cellStyle name="쉼표 [0] 2 6 5 6 2" xfId="8991" xr:uid="{00000000-0005-0000-0000-0000F5420000}"/>
    <cellStyle name="쉼표 [0] 2 6 5 7" xfId="8992" xr:uid="{00000000-0005-0000-0000-0000F6420000}"/>
    <cellStyle name="쉼표 [0] 2 6 6" xfId="8993" xr:uid="{00000000-0005-0000-0000-0000F7420000}"/>
    <cellStyle name="쉼표 [0] 2 6 6 2" xfId="8994" xr:uid="{00000000-0005-0000-0000-0000F8420000}"/>
    <cellStyle name="쉼표 [0] 2 6 6 2 2" xfId="8995" xr:uid="{00000000-0005-0000-0000-0000F9420000}"/>
    <cellStyle name="쉼표 [0] 2 6 6 3" xfId="8996" xr:uid="{00000000-0005-0000-0000-0000FA420000}"/>
    <cellStyle name="쉼표 [0] 2 6 6 3 2" xfId="8997" xr:uid="{00000000-0005-0000-0000-0000FB420000}"/>
    <cellStyle name="쉼표 [0] 2 6 6 4" xfId="8998" xr:uid="{00000000-0005-0000-0000-0000FC420000}"/>
    <cellStyle name="쉼표 [0] 2 6 6 4 2" xfId="8999" xr:uid="{00000000-0005-0000-0000-0000FD420000}"/>
    <cellStyle name="쉼표 [0] 2 6 6 5" xfId="9000" xr:uid="{00000000-0005-0000-0000-0000FE420000}"/>
    <cellStyle name="쉼표 [0] 2 6 6 5 2" xfId="9001" xr:uid="{00000000-0005-0000-0000-0000FF420000}"/>
    <cellStyle name="쉼표 [0] 2 6 6 6" xfId="9002" xr:uid="{00000000-0005-0000-0000-000000430000}"/>
    <cellStyle name="쉼표 [0] 2 6 6 6 2" xfId="9003" xr:uid="{00000000-0005-0000-0000-000001430000}"/>
    <cellStyle name="쉼표 [0] 2 6 6 7" xfId="9004" xr:uid="{00000000-0005-0000-0000-000002430000}"/>
    <cellStyle name="쉼표 [0] 2 6 7" xfId="9005" xr:uid="{00000000-0005-0000-0000-000003430000}"/>
    <cellStyle name="쉼표 [0] 2 6 7 2" xfId="9006" xr:uid="{00000000-0005-0000-0000-000004430000}"/>
    <cellStyle name="쉼표 [0] 2 6 7 2 2" xfId="9007" xr:uid="{00000000-0005-0000-0000-000005430000}"/>
    <cellStyle name="쉼표 [0] 2 6 7 3" xfId="9008" xr:uid="{00000000-0005-0000-0000-000006430000}"/>
    <cellStyle name="쉼표 [0] 2 6 7 3 2" xfId="9009" xr:uid="{00000000-0005-0000-0000-000007430000}"/>
    <cellStyle name="쉼표 [0] 2 6 7 4" xfId="9010" xr:uid="{00000000-0005-0000-0000-000008430000}"/>
    <cellStyle name="쉼표 [0] 2 6 7 4 2" xfId="9011" xr:uid="{00000000-0005-0000-0000-000009430000}"/>
    <cellStyle name="쉼표 [0] 2 6 7 5" xfId="9012" xr:uid="{00000000-0005-0000-0000-00000A430000}"/>
    <cellStyle name="쉼표 [0] 2 6 7 5 2" xfId="9013" xr:uid="{00000000-0005-0000-0000-00000B430000}"/>
    <cellStyle name="쉼표 [0] 2 6 7 6" xfId="9014" xr:uid="{00000000-0005-0000-0000-00000C430000}"/>
    <cellStyle name="쉼표 [0] 2 6 7 6 2" xfId="9015" xr:uid="{00000000-0005-0000-0000-00000D430000}"/>
    <cellStyle name="쉼표 [0] 2 6 7 7" xfId="9016" xr:uid="{00000000-0005-0000-0000-00000E430000}"/>
    <cellStyle name="쉼표 [0] 2 6 8" xfId="9017" xr:uid="{00000000-0005-0000-0000-00000F430000}"/>
    <cellStyle name="쉼표 [0] 2 6 8 2" xfId="9018" xr:uid="{00000000-0005-0000-0000-000010430000}"/>
    <cellStyle name="쉼표 [0] 2 6 8 2 2" xfId="9019" xr:uid="{00000000-0005-0000-0000-000011430000}"/>
    <cellStyle name="쉼표 [0] 2 6 8 3" xfId="9020" xr:uid="{00000000-0005-0000-0000-000012430000}"/>
    <cellStyle name="쉼표 [0] 2 6 8 3 2" xfId="9021" xr:uid="{00000000-0005-0000-0000-000013430000}"/>
    <cellStyle name="쉼표 [0] 2 6 8 4" xfId="9022" xr:uid="{00000000-0005-0000-0000-000014430000}"/>
    <cellStyle name="쉼표 [0] 2 6 8 4 2" xfId="9023" xr:uid="{00000000-0005-0000-0000-000015430000}"/>
    <cellStyle name="쉼표 [0] 2 6 8 5" xfId="9024" xr:uid="{00000000-0005-0000-0000-000016430000}"/>
    <cellStyle name="쉼표 [0] 2 6 8 5 2" xfId="9025" xr:uid="{00000000-0005-0000-0000-000017430000}"/>
    <cellStyle name="쉼표 [0] 2 6 8 6" xfId="9026" xr:uid="{00000000-0005-0000-0000-000018430000}"/>
    <cellStyle name="쉼표 [0] 2 6 8 6 2" xfId="9027" xr:uid="{00000000-0005-0000-0000-000019430000}"/>
    <cellStyle name="쉼표 [0] 2 6 8 7" xfId="9028" xr:uid="{00000000-0005-0000-0000-00001A430000}"/>
    <cellStyle name="쉼표 [0] 2 6 9" xfId="9029" xr:uid="{00000000-0005-0000-0000-00001B430000}"/>
    <cellStyle name="쉼표 [0] 2 6 9 2" xfId="9030" xr:uid="{00000000-0005-0000-0000-00001C430000}"/>
    <cellStyle name="쉼표 [0] 2 6 9 2 2" xfId="9031" xr:uid="{00000000-0005-0000-0000-00001D430000}"/>
    <cellStyle name="쉼표 [0] 2 6 9 3" xfId="9032" xr:uid="{00000000-0005-0000-0000-00001E430000}"/>
    <cellStyle name="쉼표 [0] 2 6 9 3 2" xfId="9033" xr:uid="{00000000-0005-0000-0000-00001F430000}"/>
    <cellStyle name="쉼표 [0] 2 6 9 4" xfId="9034" xr:uid="{00000000-0005-0000-0000-000020430000}"/>
    <cellStyle name="쉼표 [0] 2 6 9 4 2" xfId="9035" xr:uid="{00000000-0005-0000-0000-000021430000}"/>
    <cellStyle name="쉼표 [0] 2 6 9 5" xfId="9036" xr:uid="{00000000-0005-0000-0000-000022430000}"/>
    <cellStyle name="쉼표 [0] 2 6 9 5 2" xfId="9037" xr:uid="{00000000-0005-0000-0000-000023430000}"/>
    <cellStyle name="쉼표 [0] 2 6 9 6" xfId="9038" xr:uid="{00000000-0005-0000-0000-000024430000}"/>
    <cellStyle name="쉼표 [0] 2 6 9 6 2" xfId="9039" xr:uid="{00000000-0005-0000-0000-000025430000}"/>
    <cellStyle name="쉼표 [0] 2 6 9 7" xfId="9040" xr:uid="{00000000-0005-0000-0000-000026430000}"/>
    <cellStyle name="쉼표 [0] 2 60" xfId="9041" xr:uid="{00000000-0005-0000-0000-000027430000}"/>
    <cellStyle name="쉼표 [0] 2 60 2" xfId="9042" xr:uid="{00000000-0005-0000-0000-000028430000}"/>
    <cellStyle name="쉼표 [0] 2 61" xfId="9043" xr:uid="{00000000-0005-0000-0000-000029430000}"/>
    <cellStyle name="쉼표 [0] 2 61 2" xfId="9044" xr:uid="{00000000-0005-0000-0000-00002A430000}"/>
    <cellStyle name="쉼표 [0] 2 62" xfId="9045" xr:uid="{00000000-0005-0000-0000-00002B430000}"/>
    <cellStyle name="쉼표 [0] 2 62 2" xfId="9046" xr:uid="{00000000-0005-0000-0000-00002C430000}"/>
    <cellStyle name="쉼표 [0] 2 63" xfId="9047" xr:uid="{00000000-0005-0000-0000-00002D430000}"/>
    <cellStyle name="쉼표 [0] 2 63 2" xfId="9048" xr:uid="{00000000-0005-0000-0000-00002E430000}"/>
    <cellStyle name="쉼표 [0] 2 64" xfId="9049" xr:uid="{00000000-0005-0000-0000-00002F430000}"/>
    <cellStyle name="쉼표 [0] 2 64 2" xfId="9050" xr:uid="{00000000-0005-0000-0000-000030430000}"/>
    <cellStyle name="쉼표 [0] 2 65" xfId="9051" xr:uid="{00000000-0005-0000-0000-000031430000}"/>
    <cellStyle name="쉼표 [0] 2 65 2" xfId="9052" xr:uid="{00000000-0005-0000-0000-000032430000}"/>
    <cellStyle name="쉼표 [0] 2 66" xfId="9053" xr:uid="{00000000-0005-0000-0000-000033430000}"/>
    <cellStyle name="쉼표 [0] 2 66 2" xfId="9054" xr:uid="{00000000-0005-0000-0000-000034430000}"/>
    <cellStyle name="쉼표 [0] 2 67" xfId="9055" xr:uid="{00000000-0005-0000-0000-000035430000}"/>
    <cellStyle name="쉼표 [0] 2 67 2" xfId="9056" xr:uid="{00000000-0005-0000-0000-000036430000}"/>
    <cellStyle name="쉼표 [0] 2 68" xfId="9057" xr:uid="{00000000-0005-0000-0000-000037430000}"/>
    <cellStyle name="쉼표 [0] 2 68 2" xfId="9058" xr:uid="{00000000-0005-0000-0000-000038430000}"/>
    <cellStyle name="쉼표 [0] 2 69" xfId="9059" xr:uid="{00000000-0005-0000-0000-000039430000}"/>
    <cellStyle name="쉼표 [0] 2 69 2" xfId="9060" xr:uid="{00000000-0005-0000-0000-00003A430000}"/>
    <cellStyle name="쉼표 [0] 2 7" xfId="9061" xr:uid="{00000000-0005-0000-0000-00003B430000}"/>
    <cellStyle name="쉼표 [0] 2 7 10" xfId="9062" xr:uid="{00000000-0005-0000-0000-00003C430000}"/>
    <cellStyle name="쉼표 [0] 2 7 10 2" xfId="9063" xr:uid="{00000000-0005-0000-0000-00003D430000}"/>
    <cellStyle name="쉼표 [0] 2 7 10 2 2" xfId="9064" xr:uid="{00000000-0005-0000-0000-00003E430000}"/>
    <cellStyle name="쉼표 [0] 2 7 10 3" xfId="9065" xr:uid="{00000000-0005-0000-0000-00003F430000}"/>
    <cellStyle name="쉼표 [0] 2 7 10 3 2" xfId="9066" xr:uid="{00000000-0005-0000-0000-000040430000}"/>
    <cellStyle name="쉼표 [0] 2 7 10 4" xfId="9067" xr:uid="{00000000-0005-0000-0000-000041430000}"/>
    <cellStyle name="쉼표 [0] 2 7 10 4 2" xfId="9068" xr:uid="{00000000-0005-0000-0000-000042430000}"/>
    <cellStyle name="쉼표 [0] 2 7 10 5" xfId="9069" xr:uid="{00000000-0005-0000-0000-000043430000}"/>
    <cellStyle name="쉼표 [0] 2 7 10 5 2" xfId="9070" xr:uid="{00000000-0005-0000-0000-000044430000}"/>
    <cellStyle name="쉼표 [0] 2 7 10 6" xfId="9071" xr:uid="{00000000-0005-0000-0000-000045430000}"/>
    <cellStyle name="쉼표 [0] 2 7 10 6 2" xfId="9072" xr:uid="{00000000-0005-0000-0000-000046430000}"/>
    <cellStyle name="쉼표 [0] 2 7 10 7" xfId="9073" xr:uid="{00000000-0005-0000-0000-000047430000}"/>
    <cellStyle name="쉼표 [0] 2 7 11" xfId="9074" xr:uid="{00000000-0005-0000-0000-000048430000}"/>
    <cellStyle name="쉼표 [0] 2 7 11 2" xfId="9075" xr:uid="{00000000-0005-0000-0000-000049430000}"/>
    <cellStyle name="쉼표 [0] 2 7 11 2 2" xfId="9076" xr:uid="{00000000-0005-0000-0000-00004A430000}"/>
    <cellStyle name="쉼표 [0] 2 7 11 3" xfId="9077" xr:uid="{00000000-0005-0000-0000-00004B430000}"/>
    <cellStyle name="쉼표 [0] 2 7 11 3 2" xfId="9078" xr:uid="{00000000-0005-0000-0000-00004C430000}"/>
    <cellStyle name="쉼표 [0] 2 7 11 4" xfId="9079" xr:uid="{00000000-0005-0000-0000-00004D430000}"/>
    <cellStyle name="쉼표 [0] 2 7 11 4 2" xfId="9080" xr:uid="{00000000-0005-0000-0000-00004E430000}"/>
    <cellStyle name="쉼표 [0] 2 7 11 5" xfId="9081" xr:uid="{00000000-0005-0000-0000-00004F430000}"/>
    <cellStyle name="쉼표 [0] 2 7 11 5 2" xfId="9082" xr:uid="{00000000-0005-0000-0000-000050430000}"/>
    <cellStyle name="쉼표 [0] 2 7 11 6" xfId="9083" xr:uid="{00000000-0005-0000-0000-000051430000}"/>
    <cellStyle name="쉼표 [0] 2 7 11 6 2" xfId="9084" xr:uid="{00000000-0005-0000-0000-000052430000}"/>
    <cellStyle name="쉼표 [0] 2 7 11 7" xfId="9085" xr:uid="{00000000-0005-0000-0000-000053430000}"/>
    <cellStyle name="쉼표 [0] 2 7 12" xfId="9086" xr:uid="{00000000-0005-0000-0000-000054430000}"/>
    <cellStyle name="쉼표 [0] 2 7 12 2" xfId="9087" xr:uid="{00000000-0005-0000-0000-000055430000}"/>
    <cellStyle name="쉼표 [0] 2 7 12 2 2" xfId="9088" xr:uid="{00000000-0005-0000-0000-000056430000}"/>
    <cellStyle name="쉼표 [0] 2 7 12 3" xfId="9089" xr:uid="{00000000-0005-0000-0000-000057430000}"/>
    <cellStyle name="쉼표 [0] 2 7 12 3 2" xfId="9090" xr:uid="{00000000-0005-0000-0000-000058430000}"/>
    <cellStyle name="쉼표 [0] 2 7 12 4" xfId="9091" xr:uid="{00000000-0005-0000-0000-000059430000}"/>
    <cellStyle name="쉼표 [0] 2 7 12 4 2" xfId="9092" xr:uid="{00000000-0005-0000-0000-00005A430000}"/>
    <cellStyle name="쉼표 [0] 2 7 12 5" xfId="9093" xr:uid="{00000000-0005-0000-0000-00005B430000}"/>
    <cellStyle name="쉼표 [0] 2 7 12 5 2" xfId="9094" xr:uid="{00000000-0005-0000-0000-00005C430000}"/>
    <cellStyle name="쉼표 [0] 2 7 12 6" xfId="9095" xr:uid="{00000000-0005-0000-0000-00005D430000}"/>
    <cellStyle name="쉼표 [0] 2 7 12 6 2" xfId="9096" xr:uid="{00000000-0005-0000-0000-00005E430000}"/>
    <cellStyle name="쉼표 [0] 2 7 12 7" xfId="9097" xr:uid="{00000000-0005-0000-0000-00005F430000}"/>
    <cellStyle name="쉼표 [0] 2 7 13" xfId="9098" xr:uid="{00000000-0005-0000-0000-000060430000}"/>
    <cellStyle name="쉼표 [0] 2 7 13 2" xfId="9099" xr:uid="{00000000-0005-0000-0000-000061430000}"/>
    <cellStyle name="쉼표 [0] 2 7 13 2 2" xfId="9100" xr:uid="{00000000-0005-0000-0000-000062430000}"/>
    <cellStyle name="쉼표 [0] 2 7 13 3" xfId="9101" xr:uid="{00000000-0005-0000-0000-000063430000}"/>
    <cellStyle name="쉼표 [0] 2 7 13 3 2" xfId="9102" xr:uid="{00000000-0005-0000-0000-000064430000}"/>
    <cellStyle name="쉼표 [0] 2 7 13 4" xfId="9103" xr:uid="{00000000-0005-0000-0000-000065430000}"/>
    <cellStyle name="쉼표 [0] 2 7 13 4 2" xfId="9104" xr:uid="{00000000-0005-0000-0000-000066430000}"/>
    <cellStyle name="쉼표 [0] 2 7 13 5" xfId="9105" xr:uid="{00000000-0005-0000-0000-000067430000}"/>
    <cellStyle name="쉼표 [0] 2 7 13 5 2" xfId="9106" xr:uid="{00000000-0005-0000-0000-000068430000}"/>
    <cellStyle name="쉼표 [0] 2 7 13 6" xfId="9107" xr:uid="{00000000-0005-0000-0000-000069430000}"/>
    <cellStyle name="쉼표 [0] 2 7 13 6 2" xfId="9108" xr:uid="{00000000-0005-0000-0000-00006A430000}"/>
    <cellStyle name="쉼표 [0] 2 7 13 7" xfId="9109" xr:uid="{00000000-0005-0000-0000-00006B430000}"/>
    <cellStyle name="쉼표 [0] 2 7 14" xfId="9110" xr:uid="{00000000-0005-0000-0000-00006C430000}"/>
    <cellStyle name="쉼표 [0] 2 7 14 2" xfId="9111" xr:uid="{00000000-0005-0000-0000-00006D430000}"/>
    <cellStyle name="쉼표 [0] 2 7 14 2 2" xfId="9112" xr:uid="{00000000-0005-0000-0000-00006E430000}"/>
    <cellStyle name="쉼표 [0] 2 7 14 3" xfId="9113" xr:uid="{00000000-0005-0000-0000-00006F430000}"/>
    <cellStyle name="쉼표 [0] 2 7 14 3 2" xfId="9114" xr:uid="{00000000-0005-0000-0000-000070430000}"/>
    <cellStyle name="쉼표 [0] 2 7 14 4" xfId="9115" xr:uid="{00000000-0005-0000-0000-000071430000}"/>
    <cellStyle name="쉼표 [0] 2 7 14 4 2" xfId="9116" xr:uid="{00000000-0005-0000-0000-000072430000}"/>
    <cellStyle name="쉼표 [0] 2 7 14 5" xfId="9117" xr:uid="{00000000-0005-0000-0000-000073430000}"/>
    <cellStyle name="쉼표 [0] 2 7 14 5 2" xfId="9118" xr:uid="{00000000-0005-0000-0000-000074430000}"/>
    <cellStyle name="쉼표 [0] 2 7 14 6" xfId="9119" xr:uid="{00000000-0005-0000-0000-000075430000}"/>
    <cellStyle name="쉼표 [0] 2 7 14 6 2" xfId="9120" xr:uid="{00000000-0005-0000-0000-000076430000}"/>
    <cellStyle name="쉼표 [0] 2 7 14 7" xfId="9121" xr:uid="{00000000-0005-0000-0000-000077430000}"/>
    <cellStyle name="쉼표 [0] 2 7 15" xfId="9122" xr:uid="{00000000-0005-0000-0000-000078430000}"/>
    <cellStyle name="쉼표 [0] 2 7 15 2" xfId="9123" xr:uid="{00000000-0005-0000-0000-000079430000}"/>
    <cellStyle name="쉼표 [0] 2 7 15 2 2" xfId="9124" xr:uid="{00000000-0005-0000-0000-00007A430000}"/>
    <cellStyle name="쉼표 [0] 2 7 15 3" xfId="9125" xr:uid="{00000000-0005-0000-0000-00007B430000}"/>
    <cellStyle name="쉼표 [0] 2 7 15 3 2" xfId="9126" xr:uid="{00000000-0005-0000-0000-00007C430000}"/>
    <cellStyle name="쉼표 [0] 2 7 15 4" xfId="9127" xr:uid="{00000000-0005-0000-0000-00007D430000}"/>
    <cellStyle name="쉼표 [0] 2 7 15 4 2" xfId="9128" xr:uid="{00000000-0005-0000-0000-00007E430000}"/>
    <cellStyle name="쉼표 [0] 2 7 15 5" xfId="9129" xr:uid="{00000000-0005-0000-0000-00007F430000}"/>
    <cellStyle name="쉼표 [0] 2 7 15 5 2" xfId="9130" xr:uid="{00000000-0005-0000-0000-000080430000}"/>
    <cellStyle name="쉼표 [0] 2 7 15 6" xfId="9131" xr:uid="{00000000-0005-0000-0000-000081430000}"/>
    <cellStyle name="쉼표 [0] 2 7 15 6 2" xfId="9132" xr:uid="{00000000-0005-0000-0000-000082430000}"/>
    <cellStyle name="쉼표 [0] 2 7 15 7" xfId="9133" xr:uid="{00000000-0005-0000-0000-000083430000}"/>
    <cellStyle name="쉼표 [0] 2 7 16" xfId="9134" xr:uid="{00000000-0005-0000-0000-000084430000}"/>
    <cellStyle name="쉼표 [0] 2 7 16 2" xfId="9135" xr:uid="{00000000-0005-0000-0000-000085430000}"/>
    <cellStyle name="쉼표 [0] 2 7 16 2 2" xfId="9136" xr:uid="{00000000-0005-0000-0000-000086430000}"/>
    <cellStyle name="쉼표 [0] 2 7 16 3" xfId="9137" xr:uid="{00000000-0005-0000-0000-000087430000}"/>
    <cellStyle name="쉼표 [0] 2 7 16 3 2" xfId="9138" xr:uid="{00000000-0005-0000-0000-000088430000}"/>
    <cellStyle name="쉼표 [0] 2 7 16 4" xfId="9139" xr:uid="{00000000-0005-0000-0000-000089430000}"/>
    <cellStyle name="쉼표 [0] 2 7 16 4 2" xfId="9140" xr:uid="{00000000-0005-0000-0000-00008A430000}"/>
    <cellStyle name="쉼표 [0] 2 7 16 5" xfId="9141" xr:uid="{00000000-0005-0000-0000-00008B430000}"/>
    <cellStyle name="쉼표 [0] 2 7 16 5 2" xfId="9142" xr:uid="{00000000-0005-0000-0000-00008C430000}"/>
    <cellStyle name="쉼표 [0] 2 7 16 6" xfId="9143" xr:uid="{00000000-0005-0000-0000-00008D430000}"/>
    <cellStyle name="쉼표 [0] 2 7 16 6 2" xfId="9144" xr:uid="{00000000-0005-0000-0000-00008E430000}"/>
    <cellStyle name="쉼표 [0] 2 7 16 7" xfId="9145" xr:uid="{00000000-0005-0000-0000-00008F430000}"/>
    <cellStyle name="쉼표 [0] 2 7 17" xfId="9146" xr:uid="{00000000-0005-0000-0000-000090430000}"/>
    <cellStyle name="쉼표 [0] 2 7 17 2" xfId="9147" xr:uid="{00000000-0005-0000-0000-000091430000}"/>
    <cellStyle name="쉼표 [0] 2 7 17 2 2" xfId="9148" xr:uid="{00000000-0005-0000-0000-000092430000}"/>
    <cellStyle name="쉼표 [0] 2 7 17 3" xfId="9149" xr:uid="{00000000-0005-0000-0000-000093430000}"/>
    <cellStyle name="쉼표 [0] 2 7 17 3 2" xfId="9150" xr:uid="{00000000-0005-0000-0000-000094430000}"/>
    <cellStyle name="쉼표 [0] 2 7 17 4" xfId="9151" xr:uid="{00000000-0005-0000-0000-000095430000}"/>
    <cellStyle name="쉼표 [0] 2 7 17 4 2" xfId="9152" xr:uid="{00000000-0005-0000-0000-000096430000}"/>
    <cellStyle name="쉼표 [0] 2 7 17 5" xfId="9153" xr:uid="{00000000-0005-0000-0000-000097430000}"/>
    <cellStyle name="쉼표 [0] 2 7 17 5 2" xfId="9154" xr:uid="{00000000-0005-0000-0000-000098430000}"/>
    <cellStyle name="쉼표 [0] 2 7 17 6" xfId="9155" xr:uid="{00000000-0005-0000-0000-000099430000}"/>
    <cellStyle name="쉼표 [0] 2 7 17 6 2" xfId="9156" xr:uid="{00000000-0005-0000-0000-00009A430000}"/>
    <cellStyle name="쉼표 [0] 2 7 17 7" xfId="9157" xr:uid="{00000000-0005-0000-0000-00009B430000}"/>
    <cellStyle name="쉼표 [0] 2 7 18" xfId="9158" xr:uid="{00000000-0005-0000-0000-00009C430000}"/>
    <cellStyle name="쉼표 [0] 2 7 18 2" xfId="9159" xr:uid="{00000000-0005-0000-0000-00009D430000}"/>
    <cellStyle name="쉼표 [0] 2 7 18 2 2" xfId="9160" xr:uid="{00000000-0005-0000-0000-00009E430000}"/>
    <cellStyle name="쉼표 [0] 2 7 18 3" xfId="9161" xr:uid="{00000000-0005-0000-0000-00009F430000}"/>
    <cellStyle name="쉼표 [0] 2 7 18 3 2" xfId="9162" xr:uid="{00000000-0005-0000-0000-0000A0430000}"/>
    <cellStyle name="쉼표 [0] 2 7 18 4" xfId="9163" xr:uid="{00000000-0005-0000-0000-0000A1430000}"/>
    <cellStyle name="쉼표 [0] 2 7 18 4 2" xfId="9164" xr:uid="{00000000-0005-0000-0000-0000A2430000}"/>
    <cellStyle name="쉼표 [0] 2 7 18 5" xfId="9165" xr:uid="{00000000-0005-0000-0000-0000A3430000}"/>
    <cellStyle name="쉼표 [0] 2 7 18 5 2" xfId="9166" xr:uid="{00000000-0005-0000-0000-0000A4430000}"/>
    <cellStyle name="쉼표 [0] 2 7 18 6" xfId="9167" xr:uid="{00000000-0005-0000-0000-0000A5430000}"/>
    <cellStyle name="쉼표 [0] 2 7 18 6 2" xfId="9168" xr:uid="{00000000-0005-0000-0000-0000A6430000}"/>
    <cellStyle name="쉼표 [0] 2 7 18 7" xfId="9169" xr:uid="{00000000-0005-0000-0000-0000A7430000}"/>
    <cellStyle name="쉼표 [0] 2 7 19" xfId="9170" xr:uid="{00000000-0005-0000-0000-0000A8430000}"/>
    <cellStyle name="쉼표 [0] 2 7 19 2" xfId="9171" xr:uid="{00000000-0005-0000-0000-0000A9430000}"/>
    <cellStyle name="쉼표 [0] 2 7 19 2 2" xfId="9172" xr:uid="{00000000-0005-0000-0000-0000AA430000}"/>
    <cellStyle name="쉼표 [0] 2 7 19 3" xfId="9173" xr:uid="{00000000-0005-0000-0000-0000AB430000}"/>
    <cellStyle name="쉼표 [0] 2 7 19 3 2" xfId="9174" xr:uid="{00000000-0005-0000-0000-0000AC430000}"/>
    <cellStyle name="쉼표 [0] 2 7 19 4" xfId="9175" xr:uid="{00000000-0005-0000-0000-0000AD430000}"/>
    <cellStyle name="쉼표 [0] 2 7 19 4 2" xfId="9176" xr:uid="{00000000-0005-0000-0000-0000AE430000}"/>
    <cellStyle name="쉼표 [0] 2 7 19 5" xfId="9177" xr:uid="{00000000-0005-0000-0000-0000AF430000}"/>
    <cellStyle name="쉼표 [0] 2 7 19 5 2" xfId="9178" xr:uid="{00000000-0005-0000-0000-0000B0430000}"/>
    <cellStyle name="쉼표 [0] 2 7 19 6" xfId="9179" xr:uid="{00000000-0005-0000-0000-0000B1430000}"/>
    <cellStyle name="쉼표 [0] 2 7 19 6 2" xfId="9180" xr:uid="{00000000-0005-0000-0000-0000B2430000}"/>
    <cellStyle name="쉼표 [0] 2 7 19 7" xfId="9181" xr:uid="{00000000-0005-0000-0000-0000B3430000}"/>
    <cellStyle name="쉼표 [0] 2 7 2" xfId="9182" xr:uid="{00000000-0005-0000-0000-0000B4430000}"/>
    <cellStyle name="쉼표 [0] 2 7 2 2" xfId="9183" xr:uid="{00000000-0005-0000-0000-0000B5430000}"/>
    <cellStyle name="쉼표 [0] 2 7 2 2 2" xfId="9184" xr:uid="{00000000-0005-0000-0000-0000B6430000}"/>
    <cellStyle name="쉼표 [0] 2 7 2 3" xfId="9185" xr:uid="{00000000-0005-0000-0000-0000B7430000}"/>
    <cellStyle name="쉼표 [0] 2 7 2 3 2" xfId="9186" xr:uid="{00000000-0005-0000-0000-0000B8430000}"/>
    <cellStyle name="쉼표 [0] 2 7 2 4" xfId="9187" xr:uid="{00000000-0005-0000-0000-0000B9430000}"/>
    <cellStyle name="쉼표 [0] 2 7 2 4 2" xfId="9188" xr:uid="{00000000-0005-0000-0000-0000BA430000}"/>
    <cellStyle name="쉼표 [0] 2 7 2 5" xfId="9189" xr:uid="{00000000-0005-0000-0000-0000BB430000}"/>
    <cellStyle name="쉼표 [0] 2 7 2 5 2" xfId="9190" xr:uid="{00000000-0005-0000-0000-0000BC430000}"/>
    <cellStyle name="쉼표 [0] 2 7 2 6" xfId="9191" xr:uid="{00000000-0005-0000-0000-0000BD430000}"/>
    <cellStyle name="쉼표 [0] 2 7 2 6 2" xfId="9192" xr:uid="{00000000-0005-0000-0000-0000BE430000}"/>
    <cellStyle name="쉼표 [0] 2 7 2 7" xfId="9193" xr:uid="{00000000-0005-0000-0000-0000BF430000}"/>
    <cellStyle name="쉼표 [0] 2 7 2 7 2" xfId="9194" xr:uid="{00000000-0005-0000-0000-0000C0430000}"/>
    <cellStyle name="쉼표 [0] 2 7 2 8" xfId="9195" xr:uid="{00000000-0005-0000-0000-0000C1430000}"/>
    <cellStyle name="쉼표 [0] 2 7 2 8 2" xfId="9196" xr:uid="{00000000-0005-0000-0000-0000C2430000}"/>
    <cellStyle name="쉼표 [0] 2 7 20" xfId="9197" xr:uid="{00000000-0005-0000-0000-0000C3430000}"/>
    <cellStyle name="쉼표 [0] 2 7 20 2" xfId="9198" xr:uid="{00000000-0005-0000-0000-0000C4430000}"/>
    <cellStyle name="쉼표 [0] 2 7 21" xfId="9199" xr:uid="{00000000-0005-0000-0000-0000C5430000}"/>
    <cellStyle name="쉼표 [0] 2 7 21 2" xfId="9200" xr:uid="{00000000-0005-0000-0000-0000C6430000}"/>
    <cellStyle name="쉼표 [0] 2 7 22" xfId="9201" xr:uid="{00000000-0005-0000-0000-0000C7430000}"/>
    <cellStyle name="쉼표 [0] 2 7 22 2" xfId="9202" xr:uid="{00000000-0005-0000-0000-0000C8430000}"/>
    <cellStyle name="쉼표 [0] 2 7 23" xfId="9203" xr:uid="{00000000-0005-0000-0000-0000C9430000}"/>
    <cellStyle name="쉼표 [0] 2 7 23 2" xfId="9204" xr:uid="{00000000-0005-0000-0000-0000CA430000}"/>
    <cellStyle name="쉼표 [0] 2 7 24" xfId="9205" xr:uid="{00000000-0005-0000-0000-0000CB430000}"/>
    <cellStyle name="쉼표 [0] 2 7 25" xfId="9206" xr:uid="{00000000-0005-0000-0000-0000CC430000}"/>
    <cellStyle name="쉼표 [0] 2 7 26" xfId="9207" xr:uid="{00000000-0005-0000-0000-0000CD430000}"/>
    <cellStyle name="쉼표 [0] 2 7 26 2" xfId="9208" xr:uid="{00000000-0005-0000-0000-0000CE430000}"/>
    <cellStyle name="쉼표 [0] 2 7 27" xfId="9209" xr:uid="{00000000-0005-0000-0000-0000CF430000}"/>
    <cellStyle name="쉼표 [0] 2 7 27 2" xfId="9210" xr:uid="{00000000-0005-0000-0000-0000D0430000}"/>
    <cellStyle name="쉼표 [0] 2 7 28" xfId="9211" xr:uid="{00000000-0005-0000-0000-0000D1430000}"/>
    <cellStyle name="쉼표 [0] 2 7 28 2" xfId="9212" xr:uid="{00000000-0005-0000-0000-0000D2430000}"/>
    <cellStyle name="쉼표 [0] 2 7 29" xfId="9213" xr:uid="{00000000-0005-0000-0000-0000D3430000}"/>
    <cellStyle name="쉼표 [0] 2 7 3" xfId="9214" xr:uid="{00000000-0005-0000-0000-0000D4430000}"/>
    <cellStyle name="쉼표 [0] 2 7 3 2" xfId="9215" xr:uid="{00000000-0005-0000-0000-0000D5430000}"/>
    <cellStyle name="쉼표 [0] 2 7 3 2 2" xfId="9216" xr:uid="{00000000-0005-0000-0000-0000D6430000}"/>
    <cellStyle name="쉼표 [0] 2 7 3 3" xfId="9217" xr:uid="{00000000-0005-0000-0000-0000D7430000}"/>
    <cellStyle name="쉼표 [0] 2 7 3 3 2" xfId="9218" xr:uid="{00000000-0005-0000-0000-0000D8430000}"/>
    <cellStyle name="쉼표 [0] 2 7 3 4" xfId="9219" xr:uid="{00000000-0005-0000-0000-0000D9430000}"/>
    <cellStyle name="쉼표 [0] 2 7 3 4 2" xfId="9220" xr:uid="{00000000-0005-0000-0000-0000DA430000}"/>
    <cellStyle name="쉼표 [0] 2 7 3 5" xfId="9221" xr:uid="{00000000-0005-0000-0000-0000DB430000}"/>
    <cellStyle name="쉼표 [0] 2 7 3 5 2" xfId="9222" xr:uid="{00000000-0005-0000-0000-0000DC430000}"/>
    <cellStyle name="쉼표 [0] 2 7 3 6" xfId="9223" xr:uid="{00000000-0005-0000-0000-0000DD430000}"/>
    <cellStyle name="쉼표 [0] 2 7 3 6 2" xfId="9224" xr:uid="{00000000-0005-0000-0000-0000DE430000}"/>
    <cellStyle name="쉼표 [0] 2 7 3 7" xfId="9225" xr:uid="{00000000-0005-0000-0000-0000DF430000}"/>
    <cellStyle name="쉼표 [0] 2 7 4" xfId="9226" xr:uid="{00000000-0005-0000-0000-0000E0430000}"/>
    <cellStyle name="쉼표 [0] 2 7 4 2" xfId="9227" xr:uid="{00000000-0005-0000-0000-0000E1430000}"/>
    <cellStyle name="쉼표 [0] 2 7 4 2 2" xfId="9228" xr:uid="{00000000-0005-0000-0000-0000E2430000}"/>
    <cellStyle name="쉼표 [0] 2 7 4 3" xfId="9229" xr:uid="{00000000-0005-0000-0000-0000E3430000}"/>
    <cellStyle name="쉼표 [0] 2 7 4 3 2" xfId="9230" xr:uid="{00000000-0005-0000-0000-0000E4430000}"/>
    <cellStyle name="쉼표 [0] 2 7 4 4" xfId="9231" xr:uid="{00000000-0005-0000-0000-0000E5430000}"/>
    <cellStyle name="쉼표 [0] 2 7 4 4 2" xfId="9232" xr:uid="{00000000-0005-0000-0000-0000E6430000}"/>
    <cellStyle name="쉼표 [0] 2 7 4 5" xfId="9233" xr:uid="{00000000-0005-0000-0000-0000E7430000}"/>
    <cellStyle name="쉼표 [0] 2 7 4 5 2" xfId="9234" xr:uid="{00000000-0005-0000-0000-0000E8430000}"/>
    <cellStyle name="쉼표 [0] 2 7 4 6" xfId="9235" xr:uid="{00000000-0005-0000-0000-0000E9430000}"/>
    <cellStyle name="쉼표 [0] 2 7 4 6 2" xfId="9236" xr:uid="{00000000-0005-0000-0000-0000EA430000}"/>
    <cellStyle name="쉼표 [0] 2 7 4 7" xfId="9237" xr:uid="{00000000-0005-0000-0000-0000EB430000}"/>
    <cellStyle name="쉼표 [0] 2 7 5" xfId="9238" xr:uid="{00000000-0005-0000-0000-0000EC430000}"/>
    <cellStyle name="쉼표 [0] 2 7 5 2" xfId="9239" xr:uid="{00000000-0005-0000-0000-0000ED430000}"/>
    <cellStyle name="쉼표 [0] 2 7 5 2 2" xfId="9240" xr:uid="{00000000-0005-0000-0000-0000EE430000}"/>
    <cellStyle name="쉼표 [0] 2 7 5 3" xfId="9241" xr:uid="{00000000-0005-0000-0000-0000EF430000}"/>
    <cellStyle name="쉼표 [0] 2 7 5 3 2" xfId="9242" xr:uid="{00000000-0005-0000-0000-0000F0430000}"/>
    <cellStyle name="쉼표 [0] 2 7 5 4" xfId="9243" xr:uid="{00000000-0005-0000-0000-0000F1430000}"/>
    <cellStyle name="쉼표 [0] 2 7 5 4 2" xfId="9244" xr:uid="{00000000-0005-0000-0000-0000F2430000}"/>
    <cellStyle name="쉼표 [0] 2 7 5 5" xfId="9245" xr:uid="{00000000-0005-0000-0000-0000F3430000}"/>
    <cellStyle name="쉼표 [0] 2 7 5 5 2" xfId="9246" xr:uid="{00000000-0005-0000-0000-0000F4430000}"/>
    <cellStyle name="쉼표 [0] 2 7 5 6" xfId="9247" xr:uid="{00000000-0005-0000-0000-0000F5430000}"/>
    <cellStyle name="쉼표 [0] 2 7 5 6 2" xfId="9248" xr:uid="{00000000-0005-0000-0000-0000F6430000}"/>
    <cellStyle name="쉼표 [0] 2 7 5 7" xfId="9249" xr:uid="{00000000-0005-0000-0000-0000F7430000}"/>
    <cellStyle name="쉼표 [0] 2 7 6" xfId="9250" xr:uid="{00000000-0005-0000-0000-0000F8430000}"/>
    <cellStyle name="쉼표 [0] 2 7 6 2" xfId="9251" xr:uid="{00000000-0005-0000-0000-0000F9430000}"/>
    <cellStyle name="쉼표 [0] 2 7 6 2 2" xfId="9252" xr:uid="{00000000-0005-0000-0000-0000FA430000}"/>
    <cellStyle name="쉼표 [0] 2 7 6 3" xfId="9253" xr:uid="{00000000-0005-0000-0000-0000FB430000}"/>
    <cellStyle name="쉼표 [0] 2 7 6 3 2" xfId="9254" xr:uid="{00000000-0005-0000-0000-0000FC430000}"/>
    <cellStyle name="쉼표 [0] 2 7 6 4" xfId="9255" xr:uid="{00000000-0005-0000-0000-0000FD430000}"/>
    <cellStyle name="쉼표 [0] 2 7 6 4 2" xfId="9256" xr:uid="{00000000-0005-0000-0000-0000FE430000}"/>
    <cellStyle name="쉼표 [0] 2 7 6 5" xfId="9257" xr:uid="{00000000-0005-0000-0000-0000FF430000}"/>
    <cellStyle name="쉼표 [0] 2 7 6 5 2" xfId="9258" xr:uid="{00000000-0005-0000-0000-000000440000}"/>
    <cellStyle name="쉼표 [0] 2 7 6 6" xfId="9259" xr:uid="{00000000-0005-0000-0000-000001440000}"/>
    <cellStyle name="쉼표 [0] 2 7 6 6 2" xfId="9260" xr:uid="{00000000-0005-0000-0000-000002440000}"/>
    <cellStyle name="쉼표 [0] 2 7 6 7" xfId="9261" xr:uid="{00000000-0005-0000-0000-000003440000}"/>
    <cellStyle name="쉼표 [0] 2 7 7" xfId="9262" xr:uid="{00000000-0005-0000-0000-000004440000}"/>
    <cellStyle name="쉼표 [0] 2 7 7 2" xfId="9263" xr:uid="{00000000-0005-0000-0000-000005440000}"/>
    <cellStyle name="쉼표 [0] 2 7 7 2 2" xfId="9264" xr:uid="{00000000-0005-0000-0000-000006440000}"/>
    <cellStyle name="쉼표 [0] 2 7 7 3" xfId="9265" xr:uid="{00000000-0005-0000-0000-000007440000}"/>
    <cellStyle name="쉼표 [0] 2 7 7 3 2" xfId="9266" xr:uid="{00000000-0005-0000-0000-000008440000}"/>
    <cellStyle name="쉼표 [0] 2 7 7 4" xfId="9267" xr:uid="{00000000-0005-0000-0000-000009440000}"/>
    <cellStyle name="쉼표 [0] 2 7 7 4 2" xfId="9268" xr:uid="{00000000-0005-0000-0000-00000A440000}"/>
    <cellStyle name="쉼표 [0] 2 7 7 5" xfId="9269" xr:uid="{00000000-0005-0000-0000-00000B440000}"/>
    <cellStyle name="쉼표 [0] 2 7 7 5 2" xfId="9270" xr:uid="{00000000-0005-0000-0000-00000C440000}"/>
    <cellStyle name="쉼표 [0] 2 7 7 6" xfId="9271" xr:uid="{00000000-0005-0000-0000-00000D440000}"/>
    <cellStyle name="쉼표 [0] 2 7 7 6 2" xfId="9272" xr:uid="{00000000-0005-0000-0000-00000E440000}"/>
    <cellStyle name="쉼표 [0] 2 7 7 7" xfId="9273" xr:uid="{00000000-0005-0000-0000-00000F440000}"/>
    <cellStyle name="쉼표 [0] 2 7 8" xfId="9274" xr:uid="{00000000-0005-0000-0000-000010440000}"/>
    <cellStyle name="쉼표 [0] 2 7 8 2" xfId="9275" xr:uid="{00000000-0005-0000-0000-000011440000}"/>
    <cellStyle name="쉼표 [0] 2 7 8 2 2" xfId="9276" xr:uid="{00000000-0005-0000-0000-000012440000}"/>
    <cellStyle name="쉼표 [0] 2 7 8 3" xfId="9277" xr:uid="{00000000-0005-0000-0000-000013440000}"/>
    <cellStyle name="쉼표 [0] 2 7 8 3 2" xfId="9278" xr:uid="{00000000-0005-0000-0000-000014440000}"/>
    <cellStyle name="쉼표 [0] 2 7 8 4" xfId="9279" xr:uid="{00000000-0005-0000-0000-000015440000}"/>
    <cellStyle name="쉼표 [0] 2 7 8 4 2" xfId="9280" xr:uid="{00000000-0005-0000-0000-000016440000}"/>
    <cellStyle name="쉼표 [0] 2 7 8 5" xfId="9281" xr:uid="{00000000-0005-0000-0000-000017440000}"/>
    <cellStyle name="쉼표 [0] 2 7 8 5 2" xfId="9282" xr:uid="{00000000-0005-0000-0000-000018440000}"/>
    <cellStyle name="쉼표 [0] 2 7 8 6" xfId="9283" xr:uid="{00000000-0005-0000-0000-000019440000}"/>
    <cellStyle name="쉼표 [0] 2 7 8 6 2" xfId="9284" xr:uid="{00000000-0005-0000-0000-00001A440000}"/>
    <cellStyle name="쉼표 [0] 2 7 8 7" xfId="9285" xr:uid="{00000000-0005-0000-0000-00001B440000}"/>
    <cellStyle name="쉼표 [0] 2 7 9" xfId="9286" xr:uid="{00000000-0005-0000-0000-00001C440000}"/>
    <cellStyle name="쉼표 [0] 2 7 9 2" xfId="9287" xr:uid="{00000000-0005-0000-0000-00001D440000}"/>
    <cellStyle name="쉼표 [0] 2 7 9 2 2" xfId="9288" xr:uid="{00000000-0005-0000-0000-00001E440000}"/>
    <cellStyle name="쉼표 [0] 2 7 9 3" xfId="9289" xr:uid="{00000000-0005-0000-0000-00001F440000}"/>
    <cellStyle name="쉼표 [0] 2 7 9 3 2" xfId="9290" xr:uid="{00000000-0005-0000-0000-000020440000}"/>
    <cellStyle name="쉼표 [0] 2 7 9 4" xfId="9291" xr:uid="{00000000-0005-0000-0000-000021440000}"/>
    <cellStyle name="쉼표 [0] 2 7 9 4 2" xfId="9292" xr:uid="{00000000-0005-0000-0000-000022440000}"/>
    <cellStyle name="쉼표 [0] 2 7 9 5" xfId="9293" xr:uid="{00000000-0005-0000-0000-000023440000}"/>
    <cellStyle name="쉼표 [0] 2 7 9 5 2" xfId="9294" xr:uid="{00000000-0005-0000-0000-000024440000}"/>
    <cellStyle name="쉼표 [0] 2 7 9 6" xfId="9295" xr:uid="{00000000-0005-0000-0000-000025440000}"/>
    <cellStyle name="쉼표 [0] 2 7 9 6 2" xfId="9296" xr:uid="{00000000-0005-0000-0000-000026440000}"/>
    <cellStyle name="쉼표 [0] 2 7 9 7" xfId="9297" xr:uid="{00000000-0005-0000-0000-000027440000}"/>
    <cellStyle name="쉼표 [0] 2 70" xfId="9298" xr:uid="{00000000-0005-0000-0000-000028440000}"/>
    <cellStyle name="쉼표 [0] 2 70 2" xfId="9299" xr:uid="{00000000-0005-0000-0000-000029440000}"/>
    <cellStyle name="쉼표 [0] 2 71" xfId="9300" xr:uid="{00000000-0005-0000-0000-00002A440000}"/>
    <cellStyle name="쉼표 [0] 2 71 2" xfId="9301" xr:uid="{00000000-0005-0000-0000-00002B440000}"/>
    <cellStyle name="쉼표 [0] 2 72" xfId="9302" xr:uid="{00000000-0005-0000-0000-00002C440000}"/>
    <cellStyle name="쉼표 [0] 2 72 2" xfId="9303" xr:uid="{00000000-0005-0000-0000-00002D440000}"/>
    <cellStyle name="쉼표 [0] 2 73" xfId="9304" xr:uid="{00000000-0005-0000-0000-00002E440000}"/>
    <cellStyle name="쉼표 [0] 2 73 2" xfId="9305" xr:uid="{00000000-0005-0000-0000-00002F440000}"/>
    <cellStyle name="쉼표 [0] 2 74" xfId="9306" xr:uid="{00000000-0005-0000-0000-000030440000}"/>
    <cellStyle name="쉼표 [0] 2 74 2" xfId="9307" xr:uid="{00000000-0005-0000-0000-000031440000}"/>
    <cellStyle name="쉼표 [0] 2 75" xfId="9308" xr:uid="{00000000-0005-0000-0000-000032440000}"/>
    <cellStyle name="쉼표 [0] 2 75 2" xfId="9309" xr:uid="{00000000-0005-0000-0000-000033440000}"/>
    <cellStyle name="쉼표 [0] 2 76" xfId="9310" xr:uid="{00000000-0005-0000-0000-000034440000}"/>
    <cellStyle name="쉼표 [0] 2 76 2" xfId="9311" xr:uid="{00000000-0005-0000-0000-000035440000}"/>
    <cellStyle name="쉼표 [0] 2 77" xfId="9312" xr:uid="{00000000-0005-0000-0000-000036440000}"/>
    <cellStyle name="쉼표 [0] 2 77 2" xfId="9313" xr:uid="{00000000-0005-0000-0000-000037440000}"/>
    <cellStyle name="쉼표 [0] 2 78" xfId="9314" xr:uid="{00000000-0005-0000-0000-000038440000}"/>
    <cellStyle name="쉼표 [0] 2 78 2" xfId="9315" xr:uid="{00000000-0005-0000-0000-000039440000}"/>
    <cellStyle name="쉼표 [0] 2 79" xfId="9316" xr:uid="{00000000-0005-0000-0000-00003A440000}"/>
    <cellStyle name="쉼표 [0] 2 8" xfId="9317" xr:uid="{00000000-0005-0000-0000-00003B440000}"/>
    <cellStyle name="쉼표 [0] 2 8 10" xfId="9318" xr:uid="{00000000-0005-0000-0000-00003C440000}"/>
    <cellStyle name="쉼표 [0] 2 8 10 2" xfId="9319" xr:uid="{00000000-0005-0000-0000-00003D440000}"/>
    <cellStyle name="쉼표 [0] 2 8 11" xfId="9320" xr:uid="{00000000-0005-0000-0000-00003E440000}"/>
    <cellStyle name="쉼표 [0] 2 8 11 2" xfId="9321" xr:uid="{00000000-0005-0000-0000-00003F440000}"/>
    <cellStyle name="쉼표 [0] 2 8 12" xfId="9322" xr:uid="{00000000-0005-0000-0000-000040440000}"/>
    <cellStyle name="쉼표 [0] 2 8 12 2" xfId="9323" xr:uid="{00000000-0005-0000-0000-000041440000}"/>
    <cellStyle name="쉼표 [0] 2 8 13" xfId="9324" xr:uid="{00000000-0005-0000-0000-000042440000}"/>
    <cellStyle name="쉼표 [0] 2 8 13 2" xfId="9325" xr:uid="{00000000-0005-0000-0000-000043440000}"/>
    <cellStyle name="쉼표 [0] 2 8 14" xfId="9326" xr:uid="{00000000-0005-0000-0000-000044440000}"/>
    <cellStyle name="쉼표 [0] 2 8 14 2" xfId="9327" xr:uid="{00000000-0005-0000-0000-000045440000}"/>
    <cellStyle name="쉼표 [0] 2 8 15" xfId="9328" xr:uid="{00000000-0005-0000-0000-000046440000}"/>
    <cellStyle name="쉼표 [0] 2 8 2" xfId="9329" xr:uid="{00000000-0005-0000-0000-000047440000}"/>
    <cellStyle name="쉼표 [0] 2 8 2 2" xfId="9330" xr:uid="{00000000-0005-0000-0000-000048440000}"/>
    <cellStyle name="쉼표 [0] 2 8 3" xfId="9331" xr:uid="{00000000-0005-0000-0000-000049440000}"/>
    <cellStyle name="쉼표 [0] 2 8 3 2" xfId="9332" xr:uid="{00000000-0005-0000-0000-00004A440000}"/>
    <cellStyle name="쉼표 [0] 2 8 4" xfId="9333" xr:uid="{00000000-0005-0000-0000-00004B440000}"/>
    <cellStyle name="쉼표 [0] 2 8 4 2" xfId="9334" xr:uid="{00000000-0005-0000-0000-00004C440000}"/>
    <cellStyle name="쉼표 [0] 2 8 5" xfId="9335" xr:uid="{00000000-0005-0000-0000-00004D440000}"/>
    <cellStyle name="쉼표 [0] 2 8 5 2" xfId="9336" xr:uid="{00000000-0005-0000-0000-00004E440000}"/>
    <cellStyle name="쉼표 [0] 2 8 6" xfId="9337" xr:uid="{00000000-0005-0000-0000-00004F440000}"/>
    <cellStyle name="쉼표 [0] 2 8 6 2" xfId="9338" xr:uid="{00000000-0005-0000-0000-000050440000}"/>
    <cellStyle name="쉼표 [0] 2 8 6 2 2" xfId="9339" xr:uid="{00000000-0005-0000-0000-000051440000}"/>
    <cellStyle name="쉼표 [0] 2 8 6 3" xfId="9340" xr:uid="{00000000-0005-0000-0000-000052440000}"/>
    <cellStyle name="쉼표 [0] 2 8 7" xfId="9341" xr:uid="{00000000-0005-0000-0000-000053440000}"/>
    <cellStyle name="쉼표 [0] 2 8 7 2" xfId="9342" xr:uid="{00000000-0005-0000-0000-000054440000}"/>
    <cellStyle name="쉼표 [0] 2 8 8" xfId="9343" xr:uid="{00000000-0005-0000-0000-000055440000}"/>
    <cellStyle name="쉼표 [0] 2 8 8 2" xfId="9344" xr:uid="{00000000-0005-0000-0000-000056440000}"/>
    <cellStyle name="쉼표 [0] 2 8 9" xfId="9345" xr:uid="{00000000-0005-0000-0000-000057440000}"/>
    <cellStyle name="쉼표 [0] 2 8 9 2" xfId="9346" xr:uid="{00000000-0005-0000-0000-000058440000}"/>
    <cellStyle name="쉼표 [0] 2 80" xfId="9347" xr:uid="{00000000-0005-0000-0000-000059440000}"/>
    <cellStyle name="쉼표 [0] 2 81" xfId="9348" xr:uid="{00000000-0005-0000-0000-00005A440000}"/>
    <cellStyle name="쉼표 [0] 2 9" xfId="9349" xr:uid="{00000000-0005-0000-0000-00005B440000}"/>
    <cellStyle name="쉼표 [0] 2 9 10" xfId="9350" xr:uid="{00000000-0005-0000-0000-00005C440000}"/>
    <cellStyle name="쉼표 [0] 2 9 10 2" xfId="9351" xr:uid="{00000000-0005-0000-0000-00005D440000}"/>
    <cellStyle name="쉼표 [0] 2 9 11" xfId="9352" xr:uid="{00000000-0005-0000-0000-00005E440000}"/>
    <cellStyle name="쉼표 [0] 2 9 11 2" xfId="9353" xr:uid="{00000000-0005-0000-0000-00005F440000}"/>
    <cellStyle name="쉼표 [0] 2 9 12" xfId="9354" xr:uid="{00000000-0005-0000-0000-000060440000}"/>
    <cellStyle name="쉼표 [0] 2 9 12 2" xfId="9355" xr:uid="{00000000-0005-0000-0000-000061440000}"/>
    <cellStyle name="쉼표 [0] 2 9 13" xfId="9356" xr:uid="{00000000-0005-0000-0000-000062440000}"/>
    <cellStyle name="쉼표 [0] 2 9 13 2" xfId="9357" xr:uid="{00000000-0005-0000-0000-000063440000}"/>
    <cellStyle name="쉼표 [0] 2 9 14" xfId="9358" xr:uid="{00000000-0005-0000-0000-000064440000}"/>
    <cellStyle name="쉼표 [0] 2 9 14 2" xfId="9359" xr:uid="{00000000-0005-0000-0000-000065440000}"/>
    <cellStyle name="쉼표 [0] 2 9 15" xfId="9360" xr:uid="{00000000-0005-0000-0000-000066440000}"/>
    <cellStyle name="쉼표 [0] 2 9 2" xfId="9361" xr:uid="{00000000-0005-0000-0000-000067440000}"/>
    <cellStyle name="쉼표 [0] 2 9 2 2" xfId="9362" xr:uid="{00000000-0005-0000-0000-000068440000}"/>
    <cellStyle name="쉼표 [0] 2 9 3" xfId="9363" xr:uid="{00000000-0005-0000-0000-000069440000}"/>
    <cellStyle name="쉼표 [0] 2 9 3 2" xfId="9364" xr:uid="{00000000-0005-0000-0000-00006A440000}"/>
    <cellStyle name="쉼표 [0] 2 9 4" xfId="9365" xr:uid="{00000000-0005-0000-0000-00006B440000}"/>
    <cellStyle name="쉼표 [0] 2 9 4 2" xfId="9366" xr:uid="{00000000-0005-0000-0000-00006C440000}"/>
    <cellStyle name="쉼표 [0] 2 9 5" xfId="9367" xr:uid="{00000000-0005-0000-0000-00006D440000}"/>
    <cellStyle name="쉼표 [0] 2 9 5 2" xfId="9368" xr:uid="{00000000-0005-0000-0000-00006E440000}"/>
    <cellStyle name="쉼표 [0] 2 9 6" xfId="9369" xr:uid="{00000000-0005-0000-0000-00006F440000}"/>
    <cellStyle name="쉼표 [0] 2 9 6 2" xfId="9370" xr:uid="{00000000-0005-0000-0000-000070440000}"/>
    <cellStyle name="쉼표 [0] 2 9 6 2 2" xfId="9371" xr:uid="{00000000-0005-0000-0000-000071440000}"/>
    <cellStyle name="쉼표 [0] 2 9 6 3" xfId="9372" xr:uid="{00000000-0005-0000-0000-000072440000}"/>
    <cellStyle name="쉼표 [0] 2 9 7" xfId="9373" xr:uid="{00000000-0005-0000-0000-000073440000}"/>
    <cellStyle name="쉼표 [0] 2 9 7 2" xfId="9374" xr:uid="{00000000-0005-0000-0000-000074440000}"/>
    <cellStyle name="쉼표 [0] 2 9 8" xfId="9375" xr:uid="{00000000-0005-0000-0000-000075440000}"/>
    <cellStyle name="쉼표 [0] 2 9 8 2" xfId="9376" xr:uid="{00000000-0005-0000-0000-000076440000}"/>
    <cellStyle name="쉼표 [0] 2 9 9" xfId="9377" xr:uid="{00000000-0005-0000-0000-000077440000}"/>
    <cellStyle name="쉼표 [0] 2 9 9 2" xfId="9378" xr:uid="{00000000-0005-0000-0000-000078440000}"/>
    <cellStyle name="쉼표 [0] 25 2" xfId="9379" xr:uid="{00000000-0005-0000-0000-000079440000}"/>
    <cellStyle name="쉼표 [0] 25 2 2" xfId="9380" xr:uid="{00000000-0005-0000-0000-00007A440000}"/>
    <cellStyle name="쉼표 [0] 27 10" xfId="9381" xr:uid="{00000000-0005-0000-0000-00007B440000}"/>
    <cellStyle name="쉼표 [0] 27 10 2" xfId="9382" xr:uid="{00000000-0005-0000-0000-00007C440000}"/>
    <cellStyle name="쉼표 [0] 27 11" xfId="9383" xr:uid="{00000000-0005-0000-0000-00007D440000}"/>
    <cellStyle name="쉼표 [0] 27 11 2" xfId="9384" xr:uid="{00000000-0005-0000-0000-00007E440000}"/>
    <cellStyle name="쉼표 [0] 27 12" xfId="9385" xr:uid="{00000000-0005-0000-0000-00007F440000}"/>
    <cellStyle name="쉼표 [0] 27 12 2" xfId="9386" xr:uid="{00000000-0005-0000-0000-000080440000}"/>
    <cellStyle name="쉼표 [0] 27 13" xfId="9387" xr:uid="{00000000-0005-0000-0000-000081440000}"/>
    <cellStyle name="쉼표 [0] 27 13 2" xfId="9388" xr:uid="{00000000-0005-0000-0000-000082440000}"/>
    <cellStyle name="쉼표 [0] 27 14" xfId="9389" xr:uid="{00000000-0005-0000-0000-000083440000}"/>
    <cellStyle name="쉼표 [0] 27 14 2" xfId="9390" xr:uid="{00000000-0005-0000-0000-000084440000}"/>
    <cellStyle name="쉼표 [0] 27 15" xfId="9391" xr:uid="{00000000-0005-0000-0000-000085440000}"/>
    <cellStyle name="쉼표 [0] 27 15 2" xfId="9392" xr:uid="{00000000-0005-0000-0000-000086440000}"/>
    <cellStyle name="쉼표 [0] 27 16" xfId="9393" xr:uid="{00000000-0005-0000-0000-000087440000}"/>
    <cellStyle name="쉼표 [0] 27 16 2" xfId="9394" xr:uid="{00000000-0005-0000-0000-000088440000}"/>
    <cellStyle name="쉼표 [0] 27 17" xfId="9395" xr:uid="{00000000-0005-0000-0000-000089440000}"/>
    <cellStyle name="쉼표 [0] 27 17 2" xfId="9396" xr:uid="{00000000-0005-0000-0000-00008A440000}"/>
    <cellStyle name="쉼표 [0] 27 18" xfId="9397" xr:uid="{00000000-0005-0000-0000-00008B440000}"/>
    <cellStyle name="쉼표 [0] 27 18 2" xfId="9398" xr:uid="{00000000-0005-0000-0000-00008C440000}"/>
    <cellStyle name="쉼표 [0] 27 19" xfId="9399" xr:uid="{00000000-0005-0000-0000-00008D440000}"/>
    <cellStyle name="쉼표 [0] 27 19 2" xfId="9400" xr:uid="{00000000-0005-0000-0000-00008E440000}"/>
    <cellStyle name="쉼표 [0] 27 2" xfId="9401" xr:uid="{00000000-0005-0000-0000-00008F440000}"/>
    <cellStyle name="쉼표 [0] 27 2 2" xfId="9402" xr:uid="{00000000-0005-0000-0000-000090440000}"/>
    <cellStyle name="쉼표 [0] 27 20" xfId="9403" xr:uid="{00000000-0005-0000-0000-000091440000}"/>
    <cellStyle name="쉼표 [0] 27 20 2" xfId="9404" xr:uid="{00000000-0005-0000-0000-000092440000}"/>
    <cellStyle name="쉼표 [0] 27 21" xfId="9405" xr:uid="{00000000-0005-0000-0000-000093440000}"/>
    <cellStyle name="쉼표 [0] 27 21 2" xfId="9406" xr:uid="{00000000-0005-0000-0000-000094440000}"/>
    <cellStyle name="쉼표 [0] 27 22" xfId="9407" xr:uid="{00000000-0005-0000-0000-000095440000}"/>
    <cellStyle name="쉼표 [0] 27 22 2" xfId="9408" xr:uid="{00000000-0005-0000-0000-000096440000}"/>
    <cellStyle name="쉼표 [0] 27 3" xfId="9409" xr:uid="{00000000-0005-0000-0000-000097440000}"/>
    <cellStyle name="쉼표 [0] 27 3 2" xfId="9410" xr:uid="{00000000-0005-0000-0000-000098440000}"/>
    <cellStyle name="쉼표 [0] 27 4" xfId="9411" xr:uid="{00000000-0005-0000-0000-000099440000}"/>
    <cellStyle name="쉼표 [0] 27 4 2" xfId="9412" xr:uid="{00000000-0005-0000-0000-00009A440000}"/>
    <cellStyle name="쉼표 [0] 27 5" xfId="9413" xr:uid="{00000000-0005-0000-0000-00009B440000}"/>
    <cellStyle name="쉼표 [0] 27 5 2" xfId="9414" xr:uid="{00000000-0005-0000-0000-00009C440000}"/>
    <cellStyle name="쉼표 [0] 27 6" xfId="9415" xr:uid="{00000000-0005-0000-0000-00009D440000}"/>
    <cellStyle name="쉼표 [0] 27 6 2" xfId="9416" xr:uid="{00000000-0005-0000-0000-00009E440000}"/>
    <cellStyle name="쉼표 [0] 27 7" xfId="9417" xr:uid="{00000000-0005-0000-0000-00009F440000}"/>
    <cellStyle name="쉼표 [0] 27 7 2" xfId="9418" xr:uid="{00000000-0005-0000-0000-0000A0440000}"/>
    <cellStyle name="쉼표 [0] 27 8" xfId="9419" xr:uid="{00000000-0005-0000-0000-0000A1440000}"/>
    <cellStyle name="쉼표 [0] 27 8 2" xfId="9420" xr:uid="{00000000-0005-0000-0000-0000A2440000}"/>
    <cellStyle name="쉼표 [0] 27 9" xfId="9421" xr:uid="{00000000-0005-0000-0000-0000A3440000}"/>
    <cellStyle name="쉼표 [0] 27 9 2" xfId="9422" xr:uid="{00000000-0005-0000-0000-0000A4440000}"/>
    <cellStyle name="쉼표 [0] 29" xfId="9423" xr:uid="{00000000-0005-0000-0000-0000A5440000}"/>
    <cellStyle name="쉼표 [0] 3" xfId="9" xr:uid="{00000000-0005-0000-0000-0000A6440000}"/>
    <cellStyle name="쉼표 [0] 3 10 2" xfId="9424" xr:uid="{00000000-0005-0000-0000-0000A7440000}"/>
    <cellStyle name="쉼표 [0] 3 11" xfId="9425" xr:uid="{00000000-0005-0000-0000-0000A8440000}"/>
    <cellStyle name="쉼표 [0] 3 12" xfId="9426" xr:uid="{00000000-0005-0000-0000-0000A9440000}"/>
    <cellStyle name="쉼표 [0] 3 12 2" xfId="9427" xr:uid="{00000000-0005-0000-0000-0000AA440000}"/>
    <cellStyle name="쉼표 [0] 3 13" xfId="9428" xr:uid="{00000000-0005-0000-0000-0000AB440000}"/>
    <cellStyle name="쉼표 [0] 3 13 2" xfId="9429" xr:uid="{00000000-0005-0000-0000-0000AC440000}"/>
    <cellStyle name="쉼표 [0] 3 14" xfId="9430" xr:uid="{00000000-0005-0000-0000-0000AD440000}"/>
    <cellStyle name="쉼표 [0] 3 15" xfId="9431" xr:uid="{00000000-0005-0000-0000-0000AE440000}"/>
    <cellStyle name="쉼표 [0] 3 15 2" xfId="9432" xr:uid="{00000000-0005-0000-0000-0000AF440000}"/>
    <cellStyle name="쉼표 [0] 3 16" xfId="9433" xr:uid="{00000000-0005-0000-0000-0000B0440000}"/>
    <cellStyle name="쉼표 [0] 3 16 2" xfId="9434" xr:uid="{00000000-0005-0000-0000-0000B1440000}"/>
    <cellStyle name="쉼표 [0] 3 17 2" xfId="9435" xr:uid="{00000000-0005-0000-0000-0000B2440000}"/>
    <cellStyle name="쉼표 [0] 3 18" xfId="9436" xr:uid="{00000000-0005-0000-0000-0000B3440000}"/>
    <cellStyle name="쉼표 [0] 3 18 2" xfId="9437" xr:uid="{00000000-0005-0000-0000-0000B4440000}"/>
    <cellStyle name="쉼표 [0] 3 19" xfId="9438" xr:uid="{00000000-0005-0000-0000-0000B5440000}"/>
    <cellStyle name="쉼표 [0] 3 19 2" xfId="9439" xr:uid="{00000000-0005-0000-0000-0000B6440000}"/>
    <cellStyle name="쉼표 [0] 3 2" xfId="9440" xr:uid="{00000000-0005-0000-0000-0000B7440000}"/>
    <cellStyle name="쉼표 [0] 3 2 10" xfId="9441" xr:uid="{00000000-0005-0000-0000-0000B8440000}"/>
    <cellStyle name="쉼표 [0] 3 2 10 2" xfId="9442" xr:uid="{00000000-0005-0000-0000-0000B9440000}"/>
    <cellStyle name="쉼표 [0] 3 2 10 2 2" xfId="9443" xr:uid="{00000000-0005-0000-0000-0000BA440000}"/>
    <cellStyle name="쉼표 [0] 3 2 10 2 2 2" xfId="9444" xr:uid="{00000000-0005-0000-0000-0000BB440000}"/>
    <cellStyle name="쉼표 [0] 3 2 10 2 3" xfId="9445" xr:uid="{00000000-0005-0000-0000-0000BC440000}"/>
    <cellStyle name="쉼표 [0] 3 2 10 2 4" xfId="9446" xr:uid="{00000000-0005-0000-0000-0000BD440000}"/>
    <cellStyle name="쉼표 [0] 3 2 10 2 4 2" xfId="9447" xr:uid="{00000000-0005-0000-0000-0000BE440000}"/>
    <cellStyle name="쉼표 [0] 3 2 10 2 5" xfId="9448" xr:uid="{00000000-0005-0000-0000-0000BF440000}"/>
    <cellStyle name="쉼표 [0] 3 2 10 2 5 2" xfId="9449" xr:uid="{00000000-0005-0000-0000-0000C0440000}"/>
    <cellStyle name="쉼표 [0] 3 2 10 2 6" xfId="9450" xr:uid="{00000000-0005-0000-0000-0000C1440000}"/>
    <cellStyle name="쉼표 [0] 3 2 10 3" xfId="9451" xr:uid="{00000000-0005-0000-0000-0000C2440000}"/>
    <cellStyle name="쉼표 [0] 3 2 10 3 2" xfId="9452" xr:uid="{00000000-0005-0000-0000-0000C3440000}"/>
    <cellStyle name="쉼표 [0] 3 2 10 4" xfId="9453" xr:uid="{00000000-0005-0000-0000-0000C4440000}"/>
    <cellStyle name="쉼표 [0] 3 2 10 4 2" xfId="9454" xr:uid="{00000000-0005-0000-0000-0000C5440000}"/>
    <cellStyle name="쉼표 [0] 3 2 10 5 2" xfId="9455" xr:uid="{00000000-0005-0000-0000-0000C6440000}"/>
    <cellStyle name="쉼표 [0] 3 2 10 6" xfId="9456" xr:uid="{00000000-0005-0000-0000-0000C7440000}"/>
    <cellStyle name="쉼표 [0] 3 2 11" xfId="9457" xr:uid="{00000000-0005-0000-0000-0000C8440000}"/>
    <cellStyle name="쉼표 [0] 3 2 11 2" xfId="9458" xr:uid="{00000000-0005-0000-0000-0000C9440000}"/>
    <cellStyle name="쉼표 [0] 3 2 11 2 2" xfId="9459" xr:uid="{00000000-0005-0000-0000-0000CA440000}"/>
    <cellStyle name="쉼표 [0] 3 2 11 2 2 2" xfId="9460" xr:uid="{00000000-0005-0000-0000-0000CB440000}"/>
    <cellStyle name="쉼표 [0] 3 2 11 2 3" xfId="9461" xr:uid="{00000000-0005-0000-0000-0000CC440000}"/>
    <cellStyle name="쉼표 [0] 3 2 11 2 4" xfId="9462" xr:uid="{00000000-0005-0000-0000-0000CD440000}"/>
    <cellStyle name="쉼표 [0] 3 2 11 2 4 2" xfId="9463" xr:uid="{00000000-0005-0000-0000-0000CE440000}"/>
    <cellStyle name="쉼표 [0] 3 2 11 2 5" xfId="9464" xr:uid="{00000000-0005-0000-0000-0000CF440000}"/>
    <cellStyle name="쉼표 [0] 3 2 11 2 5 2" xfId="9465" xr:uid="{00000000-0005-0000-0000-0000D0440000}"/>
    <cellStyle name="쉼표 [0] 3 2 11 2 6" xfId="9466" xr:uid="{00000000-0005-0000-0000-0000D1440000}"/>
    <cellStyle name="쉼표 [0] 3 2 11 3" xfId="9467" xr:uid="{00000000-0005-0000-0000-0000D2440000}"/>
    <cellStyle name="쉼표 [0] 3 2 11 3 2" xfId="9468" xr:uid="{00000000-0005-0000-0000-0000D3440000}"/>
    <cellStyle name="쉼표 [0] 3 2 11 4" xfId="9469" xr:uid="{00000000-0005-0000-0000-0000D4440000}"/>
    <cellStyle name="쉼표 [0] 3 2 11 4 2" xfId="9470" xr:uid="{00000000-0005-0000-0000-0000D5440000}"/>
    <cellStyle name="쉼표 [0] 3 2 11 5" xfId="9471" xr:uid="{00000000-0005-0000-0000-0000D6440000}"/>
    <cellStyle name="쉼표 [0] 3 2 11 5 2" xfId="9472" xr:uid="{00000000-0005-0000-0000-0000D7440000}"/>
    <cellStyle name="쉼표 [0] 3 2 11 6" xfId="9473" xr:uid="{00000000-0005-0000-0000-0000D8440000}"/>
    <cellStyle name="쉼표 [0] 3 2 12" xfId="9474" xr:uid="{00000000-0005-0000-0000-0000D9440000}"/>
    <cellStyle name="쉼표 [0] 3 2 12 2" xfId="9475" xr:uid="{00000000-0005-0000-0000-0000DA440000}"/>
    <cellStyle name="쉼표 [0] 3 2 12 2 2" xfId="9476" xr:uid="{00000000-0005-0000-0000-0000DB440000}"/>
    <cellStyle name="쉼표 [0] 3 2 12 2 2 2" xfId="9477" xr:uid="{00000000-0005-0000-0000-0000DC440000}"/>
    <cellStyle name="쉼표 [0] 3 2 12 2 3" xfId="9478" xr:uid="{00000000-0005-0000-0000-0000DD440000}"/>
    <cellStyle name="쉼표 [0] 3 2 12 2 3 2" xfId="9479" xr:uid="{00000000-0005-0000-0000-0000DE440000}"/>
    <cellStyle name="쉼표 [0] 3 2 12 2 4" xfId="9480" xr:uid="{00000000-0005-0000-0000-0000DF440000}"/>
    <cellStyle name="쉼표 [0] 3 2 12 2 4 2" xfId="9481" xr:uid="{00000000-0005-0000-0000-0000E0440000}"/>
    <cellStyle name="쉼표 [0] 3 2 12 2 5 2" xfId="9482" xr:uid="{00000000-0005-0000-0000-0000E1440000}"/>
    <cellStyle name="쉼표 [0] 3 2 12 2 6" xfId="9483" xr:uid="{00000000-0005-0000-0000-0000E2440000}"/>
    <cellStyle name="쉼표 [0] 3 2 12 3" xfId="9484" xr:uid="{00000000-0005-0000-0000-0000E3440000}"/>
    <cellStyle name="쉼표 [0] 3 2 12 3 2" xfId="9485" xr:uid="{00000000-0005-0000-0000-0000E4440000}"/>
    <cellStyle name="쉼표 [0] 3 2 12 4" xfId="9486" xr:uid="{00000000-0005-0000-0000-0000E5440000}"/>
    <cellStyle name="쉼표 [0] 3 2 12 4 2" xfId="9487" xr:uid="{00000000-0005-0000-0000-0000E6440000}"/>
    <cellStyle name="쉼표 [0] 3 2 12 5" xfId="9488" xr:uid="{00000000-0005-0000-0000-0000E7440000}"/>
    <cellStyle name="쉼표 [0] 3 2 12 5 2" xfId="9489" xr:uid="{00000000-0005-0000-0000-0000E8440000}"/>
    <cellStyle name="쉼표 [0] 3 2 12 6" xfId="9490" xr:uid="{00000000-0005-0000-0000-0000E9440000}"/>
    <cellStyle name="쉼표 [0] 3 2 13" xfId="9491" xr:uid="{00000000-0005-0000-0000-0000EA440000}"/>
    <cellStyle name="쉼표 [0] 3 2 13 2" xfId="9492" xr:uid="{00000000-0005-0000-0000-0000EB440000}"/>
    <cellStyle name="쉼표 [0] 3 2 13 2 2" xfId="9493" xr:uid="{00000000-0005-0000-0000-0000EC440000}"/>
    <cellStyle name="쉼표 [0] 3 2 13 2 2 2" xfId="9494" xr:uid="{00000000-0005-0000-0000-0000ED440000}"/>
    <cellStyle name="쉼표 [0] 3 2 13 2 3" xfId="9495" xr:uid="{00000000-0005-0000-0000-0000EE440000}"/>
    <cellStyle name="쉼표 [0] 3 2 13 2 3 2" xfId="9496" xr:uid="{00000000-0005-0000-0000-0000EF440000}"/>
    <cellStyle name="쉼표 [0] 3 2 13 2 4" xfId="9497" xr:uid="{00000000-0005-0000-0000-0000F0440000}"/>
    <cellStyle name="쉼표 [0] 3 2 13 2 4 2" xfId="9498" xr:uid="{00000000-0005-0000-0000-0000F1440000}"/>
    <cellStyle name="쉼표 [0] 3 2 13 2 5" xfId="9499" xr:uid="{00000000-0005-0000-0000-0000F2440000}"/>
    <cellStyle name="쉼표 [0] 3 2 13 2 5 2" xfId="9500" xr:uid="{00000000-0005-0000-0000-0000F3440000}"/>
    <cellStyle name="쉼표 [0] 3 2 13 2 6" xfId="9501" xr:uid="{00000000-0005-0000-0000-0000F4440000}"/>
    <cellStyle name="쉼표 [0] 3 2 13 3" xfId="9502" xr:uid="{00000000-0005-0000-0000-0000F5440000}"/>
    <cellStyle name="쉼표 [0] 3 2 13 3 2" xfId="9503" xr:uid="{00000000-0005-0000-0000-0000F6440000}"/>
    <cellStyle name="쉼표 [0] 3 2 13 4" xfId="9504" xr:uid="{00000000-0005-0000-0000-0000F7440000}"/>
    <cellStyle name="쉼표 [0] 3 2 13 4 2" xfId="9505" xr:uid="{00000000-0005-0000-0000-0000F8440000}"/>
    <cellStyle name="쉼표 [0] 3 2 13 5" xfId="9506" xr:uid="{00000000-0005-0000-0000-0000F9440000}"/>
    <cellStyle name="쉼표 [0] 3 2 13 5 2" xfId="9507" xr:uid="{00000000-0005-0000-0000-0000FA440000}"/>
    <cellStyle name="쉼표 [0] 3 2 13 6" xfId="9508" xr:uid="{00000000-0005-0000-0000-0000FB440000}"/>
    <cellStyle name="쉼표 [0] 3 2 14" xfId="9509" xr:uid="{00000000-0005-0000-0000-0000FC440000}"/>
    <cellStyle name="쉼표 [0] 3 2 14 2" xfId="9510" xr:uid="{00000000-0005-0000-0000-0000FD440000}"/>
    <cellStyle name="쉼표 [0] 3 2 14 2 2 2" xfId="9511" xr:uid="{00000000-0005-0000-0000-0000FE440000}"/>
    <cellStyle name="쉼표 [0] 3 2 14 2 3" xfId="9512" xr:uid="{00000000-0005-0000-0000-0000FF440000}"/>
    <cellStyle name="쉼표 [0] 3 2 14 2 3 2" xfId="9513" xr:uid="{00000000-0005-0000-0000-000000450000}"/>
    <cellStyle name="쉼표 [0] 3 2 14 2 4" xfId="9514" xr:uid="{00000000-0005-0000-0000-000001450000}"/>
    <cellStyle name="쉼표 [0] 3 2 14 2 4 2" xfId="9515" xr:uid="{00000000-0005-0000-0000-000002450000}"/>
    <cellStyle name="쉼표 [0] 3 2 14 2 5" xfId="9516" xr:uid="{00000000-0005-0000-0000-000003450000}"/>
    <cellStyle name="쉼표 [0] 3 2 14 2 5 2" xfId="9517" xr:uid="{00000000-0005-0000-0000-000004450000}"/>
    <cellStyle name="쉼표 [0] 3 2 14 2 6" xfId="9518" xr:uid="{00000000-0005-0000-0000-000005450000}"/>
    <cellStyle name="쉼표 [0] 3 2 14 3" xfId="9519" xr:uid="{00000000-0005-0000-0000-000006450000}"/>
    <cellStyle name="쉼표 [0] 3 2 14 3 2" xfId="9520" xr:uid="{00000000-0005-0000-0000-000007450000}"/>
    <cellStyle name="쉼표 [0] 3 2 14 4" xfId="9521" xr:uid="{00000000-0005-0000-0000-000008450000}"/>
    <cellStyle name="쉼표 [0] 3 2 14 4 2" xfId="9522" xr:uid="{00000000-0005-0000-0000-000009450000}"/>
    <cellStyle name="쉼표 [0] 3 2 14 5" xfId="9523" xr:uid="{00000000-0005-0000-0000-00000A450000}"/>
    <cellStyle name="쉼표 [0] 3 2 14 5 2" xfId="9524" xr:uid="{00000000-0005-0000-0000-00000B450000}"/>
    <cellStyle name="쉼표 [0] 3 2 14 6" xfId="9525" xr:uid="{00000000-0005-0000-0000-00000C450000}"/>
    <cellStyle name="쉼표 [0] 3 2 15" xfId="9526" xr:uid="{00000000-0005-0000-0000-00000D450000}"/>
    <cellStyle name="쉼표 [0] 3 2 15 2" xfId="9527" xr:uid="{00000000-0005-0000-0000-00000E450000}"/>
    <cellStyle name="쉼표 [0] 3 2 15 2 2" xfId="9528" xr:uid="{00000000-0005-0000-0000-00000F450000}"/>
    <cellStyle name="쉼표 [0] 3 2 15 2 2 2" xfId="9529" xr:uid="{00000000-0005-0000-0000-000010450000}"/>
    <cellStyle name="쉼표 [0] 3 2 15 2 3" xfId="9530" xr:uid="{00000000-0005-0000-0000-000011450000}"/>
    <cellStyle name="쉼표 [0] 3 2 15 2 3 2" xfId="9531" xr:uid="{00000000-0005-0000-0000-000012450000}"/>
    <cellStyle name="쉼표 [0] 3 2 15 2 4" xfId="9532" xr:uid="{00000000-0005-0000-0000-000013450000}"/>
    <cellStyle name="쉼표 [0] 3 2 15 2 4 2" xfId="9533" xr:uid="{00000000-0005-0000-0000-000014450000}"/>
    <cellStyle name="쉼표 [0] 3 2 15 2 5" xfId="9534" xr:uid="{00000000-0005-0000-0000-000015450000}"/>
    <cellStyle name="쉼표 [0] 3 2 15 2 5 2" xfId="9535" xr:uid="{00000000-0005-0000-0000-000016450000}"/>
    <cellStyle name="쉼표 [0] 3 2 15 2 6" xfId="9536" xr:uid="{00000000-0005-0000-0000-000017450000}"/>
    <cellStyle name="쉼표 [0] 3 2 15 3" xfId="9537" xr:uid="{00000000-0005-0000-0000-000018450000}"/>
    <cellStyle name="쉼표 [0] 3 2 15 3 2" xfId="9538" xr:uid="{00000000-0005-0000-0000-000019450000}"/>
    <cellStyle name="쉼표 [0] 3 2 15 4" xfId="9539" xr:uid="{00000000-0005-0000-0000-00001A450000}"/>
    <cellStyle name="쉼표 [0] 3 2 15 4 2" xfId="9540" xr:uid="{00000000-0005-0000-0000-00001B450000}"/>
    <cellStyle name="쉼표 [0] 3 2 15 5" xfId="9541" xr:uid="{00000000-0005-0000-0000-00001C450000}"/>
    <cellStyle name="쉼표 [0] 3 2 15 5 2" xfId="9542" xr:uid="{00000000-0005-0000-0000-00001D450000}"/>
    <cellStyle name="쉼표 [0] 3 2 15 6" xfId="9543" xr:uid="{00000000-0005-0000-0000-00001E450000}"/>
    <cellStyle name="쉼표 [0] 3 2 16" xfId="9544" xr:uid="{00000000-0005-0000-0000-00001F450000}"/>
    <cellStyle name="쉼표 [0] 3 2 16 2" xfId="9545" xr:uid="{00000000-0005-0000-0000-000020450000}"/>
    <cellStyle name="쉼표 [0] 3 2 16 2 2" xfId="9546" xr:uid="{00000000-0005-0000-0000-000021450000}"/>
    <cellStyle name="쉼표 [0] 3 2 16 2 2 2" xfId="9547" xr:uid="{00000000-0005-0000-0000-000022450000}"/>
    <cellStyle name="쉼표 [0] 3 2 16 2 3" xfId="9548" xr:uid="{00000000-0005-0000-0000-000023450000}"/>
    <cellStyle name="쉼표 [0] 3 2 16 2 3 2" xfId="9549" xr:uid="{00000000-0005-0000-0000-000024450000}"/>
    <cellStyle name="쉼표 [0] 3 2 16 2 4" xfId="9550" xr:uid="{00000000-0005-0000-0000-000025450000}"/>
    <cellStyle name="쉼표 [0] 3 2 16 2 4 2" xfId="9551" xr:uid="{00000000-0005-0000-0000-000026450000}"/>
    <cellStyle name="쉼표 [0] 3 2 16 2 5" xfId="9552" xr:uid="{00000000-0005-0000-0000-000027450000}"/>
    <cellStyle name="쉼표 [0] 3 2 16 2 5 2" xfId="9553" xr:uid="{00000000-0005-0000-0000-000028450000}"/>
    <cellStyle name="쉼표 [0] 3 2 16 2 6" xfId="9554" xr:uid="{00000000-0005-0000-0000-000029450000}"/>
    <cellStyle name="쉼표 [0] 3 2 16 3" xfId="9555" xr:uid="{00000000-0005-0000-0000-00002A450000}"/>
    <cellStyle name="쉼표 [0] 3 2 16 3 2" xfId="9556" xr:uid="{00000000-0005-0000-0000-00002B450000}"/>
    <cellStyle name="쉼표 [0] 3 2 16 4" xfId="9557" xr:uid="{00000000-0005-0000-0000-00002C450000}"/>
    <cellStyle name="쉼표 [0] 3 2 16 4 2" xfId="9558" xr:uid="{00000000-0005-0000-0000-00002D450000}"/>
    <cellStyle name="쉼표 [0] 3 2 16 5" xfId="9559" xr:uid="{00000000-0005-0000-0000-00002E450000}"/>
    <cellStyle name="쉼표 [0] 3 2 16 5 2" xfId="9560" xr:uid="{00000000-0005-0000-0000-00002F450000}"/>
    <cellStyle name="쉼표 [0] 3 2 16 6" xfId="9561" xr:uid="{00000000-0005-0000-0000-000030450000}"/>
    <cellStyle name="쉼표 [0] 3 2 17" xfId="9562" xr:uid="{00000000-0005-0000-0000-000031450000}"/>
    <cellStyle name="쉼표 [0] 3 2 17 2" xfId="9563" xr:uid="{00000000-0005-0000-0000-000032450000}"/>
    <cellStyle name="쉼표 [0] 3 2 17 2 2" xfId="9564" xr:uid="{00000000-0005-0000-0000-000033450000}"/>
    <cellStyle name="쉼표 [0] 3 2 17 2 2 2" xfId="9565" xr:uid="{00000000-0005-0000-0000-000034450000}"/>
    <cellStyle name="쉼표 [0] 3 2 17 2 3" xfId="9566" xr:uid="{00000000-0005-0000-0000-000035450000}"/>
    <cellStyle name="쉼표 [0] 3 2 17 2 3 2" xfId="9567" xr:uid="{00000000-0005-0000-0000-000036450000}"/>
    <cellStyle name="쉼표 [0] 3 2 17 2 4" xfId="9568" xr:uid="{00000000-0005-0000-0000-000037450000}"/>
    <cellStyle name="쉼표 [0] 3 2 17 2 4 2" xfId="9569" xr:uid="{00000000-0005-0000-0000-000038450000}"/>
    <cellStyle name="쉼표 [0] 3 2 17 2 5" xfId="9570" xr:uid="{00000000-0005-0000-0000-000039450000}"/>
    <cellStyle name="쉼표 [0] 3 2 17 2 5 2" xfId="9571" xr:uid="{00000000-0005-0000-0000-00003A450000}"/>
    <cellStyle name="쉼표 [0] 3 2 17 2 6" xfId="9572" xr:uid="{00000000-0005-0000-0000-00003B450000}"/>
    <cellStyle name="쉼표 [0] 3 2 17 3" xfId="9573" xr:uid="{00000000-0005-0000-0000-00003C450000}"/>
    <cellStyle name="쉼표 [0] 3 2 17 3 2" xfId="9574" xr:uid="{00000000-0005-0000-0000-00003D450000}"/>
    <cellStyle name="쉼표 [0] 3 2 17 4" xfId="9575" xr:uid="{00000000-0005-0000-0000-00003E450000}"/>
    <cellStyle name="쉼표 [0] 3 2 17 4 2" xfId="9576" xr:uid="{00000000-0005-0000-0000-00003F450000}"/>
    <cellStyle name="쉼표 [0] 3 2 17 5" xfId="9577" xr:uid="{00000000-0005-0000-0000-000040450000}"/>
    <cellStyle name="쉼표 [0] 3 2 17 5 2" xfId="9578" xr:uid="{00000000-0005-0000-0000-000041450000}"/>
    <cellStyle name="쉼표 [0] 3 2 17 6" xfId="9579" xr:uid="{00000000-0005-0000-0000-000042450000}"/>
    <cellStyle name="쉼표 [0] 3 2 18" xfId="9580" xr:uid="{00000000-0005-0000-0000-000043450000}"/>
    <cellStyle name="쉼표 [0] 3 2 18 2" xfId="9581" xr:uid="{00000000-0005-0000-0000-000044450000}"/>
    <cellStyle name="쉼표 [0] 3 2 18 2 2" xfId="9582" xr:uid="{00000000-0005-0000-0000-000045450000}"/>
    <cellStyle name="쉼표 [0] 3 2 18 2 2 2" xfId="9583" xr:uid="{00000000-0005-0000-0000-000046450000}"/>
    <cellStyle name="쉼표 [0] 3 2 18 2 3" xfId="9584" xr:uid="{00000000-0005-0000-0000-000047450000}"/>
    <cellStyle name="쉼표 [0] 3 2 18 2 3 2" xfId="9585" xr:uid="{00000000-0005-0000-0000-000048450000}"/>
    <cellStyle name="쉼표 [0] 3 2 18 2 4" xfId="9586" xr:uid="{00000000-0005-0000-0000-000049450000}"/>
    <cellStyle name="쉼표 [0] 3 2 18 2 4 2" xfId="9587" xr:uid="{00000000-0005-0000-0000-00004A450000}"/>
    <cellStyle name="쉼표 [0] 3 2 18 2 5" xfId="9588" xr:uid="{00000000-0005-0000-0000-00004B450000}"/>
    <cellStyle name="쉼표 [0] 3 2 18 2 5 2" xfId="9589" xr:uid="{00000000-0005-0000-0000-00004C450000}"/>
    <cellStyle name="쉼표 [0] 3 2 18 2 6" xfId="9590" xr:uid="{00000000-0005-0000-0000-00004D450000}"/>
    <cellStyle name="쉼표 [0] 3 2 18 3" xfId="9591" xr:uid="{00000000-0005-0000-0000-00004E450000}"/>
    <cellStyle name="쉼표 [0] 3 2 18 3 2" xfId="9592" xr:uid="{00000000-0005-0000-0000-00004F450000}"/>
    <cellStyle name="쉼표 [0] 3 2 18 4" xfId="9593" xr:uid="{00000000-0005-0000-0000-000050450000}"/>
    <cellStyle name="쉼표 [0] 3 2 18 4 2" xfId="9594" xr:uid="{00000000-0005-0000-0000-000051450000}"/>
    <cellStyle name="쉼표 [0] 3 2 18 5" xfId="9595" xr:uid="{00000000-0005-0000-0000-000052450000}"/>
    <cellStyle name="쉼표 [0] 3 2 18 5 2" xfId="9596" xr:uid="{00000000-0005-0000-0000-000053450000}"/>
    <cellStyle name="쉼표 [0] 3 2 18 6" xfId="9597" xr:uid="{00000000-0005-0000-0000-000054450000}"/>
    <cellStyle name="쉼표 [0] 3 2 19" xfId="9598" xr:uid="{00000000-0005-0000-0000-000055450000}"/>
    <cellStyle name="쉼표 [0] 3 2 19 2" xfId="9599" xr:uid="{00000000-0005-0000-0000-000056450000}"/>
    <cellStyle name="쉼표 [0] 3 2 19 2 2" xfId="9600" xr:uid="{00000000-0005-0000-0000-000057450000}"/>
    <cellStyle name="쉼표 [0] 3 2 19 2 2 2" xfId="9601" xr:uid="{00000000-0005-0000-0000-000058450000}"/>
    <cellStyle name="쉼표 [0] 3 2 19 2 3" xfId="9602" xr:uid="{00000000-0005-0000-0000-000059450000}"/>
    <cellStyle name="쉼표 [0] 3 2 19 2 3 2" xfId="9603" xr:uid="{00000000-0005-0000-0000-00005A450000}"/>
    <cellStyle name="쉼표 [0] 3 2 19 2 4" xfId="9604" xr:uid="{00000000-0005-0000-0000-00005B450000}"/>
    <cellStyle name="쉼표 [0] 3 2 19 2 4 2" xfId="9605" xr:uid="{00000000-0005-0000-0000-00005C450000}"/>
    <cellStyle name="쉼표 [0] 3 2 19 2 5" xfId="9606" xr:uid="{00000000-0005-0000-0000-00005D450000}"/>
    <cellStyle name="쉼표 [0] 3 2 19 2 5 2" xfId="9607" xr:uid="{00000000-0005-0000-0000-00005E450000}"/>
    <cellStyle name="쉼표 [0] 3 2 19 2 6" xfId="9608" xr:uid="{00000000-0005-0000-0000-00005F450000}"/>
    <cellStyle name="쉼표 [0] 3 2 19 3" xfId="9609" xr:uid="{00000000-0005-0000-0000-000060450000}"/>
    <cellStyle name="쉼표 [0] 3 2 19 3 2" xfId="9610" xr:uid="{00000000-0005-0000-0000-000061450000}"/>
    <cellStyle name="쉼표 [0] 3 2 19 4" xfId="9611" xr:uid="{00000000-0005-0000-0000-000062450000}"/>
    <cellStyle name="쉼표 [0] 3 2 19 4 2" xfId="9612" xr:uid="{00000000-0005-0000-0000-000063450000}"/>
    <cellStyle name="쉼표 [0] 3 2 19 5" xfId="9613" xr:uid="{00000000-0005-0000-0000-000064450000}"/>
    <cellStyle name="쉼표 [0] 3 2 19 5 2" xfId="9614" xr:uid="{00000000-0005-0000-0000-000065450000}"/>
    <cellStyle name="쉼표 [0] 3 2 19 6" xfId="9615" xr:uid="{00000000-0005-0000-0000-000066450000}"/>
    <cellStyle name="쉼표 [0] 3 2 2" xfId="9616" xr:uid="{00000000-0005-0000-0000-000067450000}"/>
    <cellStyle name="쉼표 [0] 3 2 2 10" xfId="9617" xr:uid="{00000000-0005-0000-0000-000068450000}"/>
    <cellStyle name="쉼표 [0] 3 2 2 10 2" xfId="9618" xr:uid="{00000000-0005-0000-0000-000069450000}"/>
    <cellStyle name="쉼표 [0] 3 2 2 11" xfId="9619" xr:uid="{00000000-0005-0000-0000-00006A450000}"/>
    <cellStyle name="쉼표 [0] 3 2 2 11 2" xfId="9620" xr:uid="{00000000-0005-0000-0000-00006B450000}"/>
    <cellStyle name="쉼표 [0] 3 2 2 12" xfId="9621" xr:uid="{00000000-0005-0000-0000-00006C450000}"/>
    <cellStyle name="쉼표 [0] 3 2 2 12 2" xfId="9622" xr:uid="{00000000-0005-0000-0000-00006D450000}"/>
    <cellStyle name="쉼표 [0] 3 2 2 13" xfId="9623" xr:uid="{00000000-0005-0000-0000-00006E450000}"/>
    <cellStyle name="쉼표 [0] 3 2 2 13 2" xfId="9624" xr:uid="{00000000-0005-0000-0000-00006F450000}"/>
    <cellStyle name="쉼표 [0] 3 2 2 14" xfId="9625" xr:uid="{00000000-0005-0000-0000-000070450000}"/>
    <cellStyle name="쉼표 [0] 3 2 2 14 2" xfId="9626" xr:uid="{00000000-0005-0000-0000-000071450000}"/>
    <cellStyle name="쉼표 [0] 3 2 2 15" xfId="9627" xr:uid="{00000000-0005-0000-0000-000072450000}"/>
    <cellStyle name="쉼표 [0] 3 2 2 15 2" xfId="9628" xr:uid="{00000000-0005-0000-0000-000073450000}"/>
    <cellStyle name="쉼표 [0] 3 2 2 16" xfId="9629" xr:uid="{00000000-0005-0000-0000-000074450000}"/>
    <cellStyle name="쉼표 [0] 3 2 2 16 2" xfId="9630" xr:uid="{00000000-0005-0000-0000-000075450000}"/>
    <cellStyle name="쉼표 [0] 3 2 2 17" xfId="9631" xr:uid="{00000000-0005-0000-0000-000076450000}"/>
    <cellStyle name="쉼표 [0] 3 2 2 17 2" xfId="9632" xr:uid="{00000000-0005-0000-0000-000077450000}"/>
    <cellStyle name="쉼표 [0] 3 2 2 18" xfId="9633" xr:uid="{00000000-0005-0000-0000-000078450000}"/>
    <cellStyle name="쉼표 [0] 3 2 2 18 2" xfId="9634" xr:uid="{00000000-0005-0000-0000-000079450000}"/>
    <cellStyle name="쉼표 [0] 3 2 2 19" xfId="9635" xr:uid="{00000000-0005-0000-0000-00007A450000}"/>
    <cellStyle name="쉼표 [0] 3 2 2 19 2" xfId="9636" xr:uid="{00000000-0005-0000-0000-00007B450000}"/>
    <cellStyle name="쉼표 [0] 3 2 2 2" xfId="9637" xr:uid="{00000000-0005-0000-0000-00007C450000}"/>
    <cellStyle name="쉼표 [0] 3 2 2 2 10" xfId="9638" xr:uid="{00000000-0005-0000-0000-00007D450000}"/>
    <cellStyle name="쉼표 [0] 3 2 2 2 10 2" xfId="9639" xr:uid="{00000000-0005-0000-0000-00007E450000}"/>
    <cellStyle name="쉼표 [0] 3 2 2 2 11" xfId="9640" xr:uid="{00000000-0005-0000-0000-00007F450000}"/>
    <cellStyle name="쉼표 [0] 3 2 2 2 11 2" xfId="9641" xr:uid="{00000000-0005-0000-0000-000080450000}"/>
    <cellStyle name="쉼표 [0] 3 2 2 2 12" xfId="9642" xr:uid="{00000000-0005-0000-0000-000081450000}"/>
    <cellStyle name="쉼표 [0] 3 2 2 2 12 2" xfId="9643" xr:uid="{00000000-0005-0000-0000-000082450000}"/>
    <cellStyle name="쉼표 [0] 3 2 2 2 13" xfId="9644" xr:uid="{00000000-0005-0000-0000-000083450000}"/>
    <cellStyle name="쉼표 [0] 3 2 2 2 13 2" xfId="9645" xr:uid="{00000000-0005-0000-0000-000084450000}"/>
    <cellStyle name="쉼표 [0] 3 2 2 2 14" xfId="9646" xr:uid="{00000000-0005-0000-0000-000085450000}"/>
    <cellStyle name="쉼표 [0] 3 2 2 2 14 2" xfId="9647" xr:uid="{00000000-0005-0000-0000-000086450000}"/>
    <cellStyle name="쉼표 [0] 3 2 2 2 15" xfId="9648" xr:uid="{00000000-0005-0000-0000-000087450000}"/>
    <cellStyle name="쉼표 [0] 3 2 2 2 15 2" xfId="9649" xr:uid="{00000000-0005-0000-0000-000088450000}"/>
    <cellStyle name="쉼표 [0] 3 2 2 2 16" xfId="9650" xr:uid="{00000000-0005-0000-0000-000089450000}"/>
    <cellStyle name="쉼표 [0] 3 2 2 2 16 2" xfId="9651" xr:uid="{00000000-0005-0000-0000-00008A450000}"/>
    <cellStyle name="쉼표 [0] 3 2 2 2 17" xfId="9652" xr:uid="{00000000-0005-0000-0000-00008B450000}"/>
    <cellStyle name="쉼표 [0] 3 2 2 2 17 2" xfId="9653" xr:uid="{00000000-0005-0000-0000-00008C450000}"/>
    <cellStyle name="쉼표 [0] 3 2 2 2 18" xfId="9654" xr:uid="{00000000-0005-0000-0000-00008D450000}"/>
    <cellStyle name="쉼표 [0] 3 2 2 2 18 2" xfId="9655" xr:uid="{00000000-0005-0000-0000-00008E450000}"/>
    <cellStyle name="쉼표 [0] 3 2 2 2 19" xfId="9656" xr:uid="{00000000-0005-0000-0000-00008F450000}"/>
    <cellStyle name="쉼표 [0] 3 2 2 2 19 2" xfId="9657" xr:uid="{00000000-0005-0000-0000-000090450000}"/>
    <cellStyle name="쉼표 [0] 3 2 2 2 2" xfId="9658" xr:uid="{00000000-0005-0000-0000-000091450000}"/>
    <cellStyle name="쉼표 [0] 3 2 2 2 2 2" xfId="9659" xr:uid="{00000000-0005-0000-0000-000092450000}"/>
    <cellStyle name="쉼표 [0] 3 2 2 2 2 2 2" xfId="9660" xr:uid="{00000000-0005-0000-0000-000093450000}"/>
    <cellStyle name="쉼표 [0] 3 2 2 2 2 3" xfId="9661" xr:uid="{00000000-0005-0000-0000-000094450000}"/>
    <cellStyle name="쉼표 [0] 3 2 2 2 2 3 2" xfId="9662" xr:uid="{00000000-0005-0000-0000-000095450000}"/>
    <cellStyle name="쉼표 [0] 3 2 2 2 2 4" xfId="9663" xr:uid="{00000000-0005-0000-0000-000096450000}"/>
    <cellStyle name="쉼표 [0] 3 2 2 2 2 4 2" xfId="9664" xr:uid="{00000000-0005-0000-0000-000097450000}"/>
    <cellStyle name="쉼표 [0] 3 2 2 2 2 5" xfId="9665" xr:uid="{00000000-0005-0000-0000-000098450000}"/>
    <cellStyle name="쉼표 [0] 3 2 2 2 2 5 2" xfId="9666" xr:uid="{00000000-0005-0000-0000-000099450000}"/>
    <cellStyle name="쉼표 [0] 3 2 2 2 2 6" xfId="9667" xr:uid="{00000000-0005-0000-0000-00009A450000}"/>
    <cellStyle name="쉼표 [0] 3 2 2 2 2 6 2" xfId="9668" xr:uid="{00000000-0005-0000-0000-00009B450000}"/>
    <cellStyle name="쉼표 [0] 3 2 2 2 2 7" xfId="9669" xr:uid="{00000000-0005-0000-0000-00009C450000}"/>
    <cellStyle name="쉼표 [0] 3 2 2 2 2 7 2" xfId="9670" xr:uid="{00000000-0005-0000-0000-00009D450000}"/>
    <cellStyle name="쉼표 [0] 3 2 2 2 2 8" xfId="9671" xr:uid="{00000000-0005-0000-0000-00009E450000}"/>
    <cellStyle name="쉼표 [0] 3 2 2 2 20" xfId="9672" xr:uid="{00000000-0005-0000-0000-00009F450000}"/>
    <cellStyle name="쉼표 [0] 3 2 2 2 20 2" xfId="9673" xr:uid="{00000000-0005-0000-0000-0000A0450000}"/>
    <cellStyle name="쉼표 [0] 3 2 2 2 21" xfId="9674" xr:uid="{00000000-0005-0000-0000-0000A1450000}"/>
    <cellStyle name="쉼표 [0] 3 2 2 2 21 2" xfId="9675" xr:uid="{00000000-0005-0000-0000-0000A2450000}"/>
    <cellStyle name="쉼표 [0] 3 2 2 2 22" xfId="9676" xr:uid="{00000000-0005-0000-0000-0000A3450000}"/>
    <cellStyle name="쉼표 [0] 3 2 2 2 22 2" xfId="9677" xr:uid="{00000000-0005-0000-0000-0000A4450000}"/>
    <cellStyle name="쉼표 [0] 3 2 2 2 23" xfId="9678" xr:uid="{00000000-0005-0000-0000-0000A5450000}"/>
    <cellStyle name="쉼표 [0] 3 2 2 2 23 2" xfId="9679" xr:uid="{00000000-0005-0000-0000-0000A6450000}"/>
    <cellStyle name="쉼표 [0] 3 2 2 2 24" xfId="9680" xr:uid="{00000000-0005-0000-0000-0000A7450000}"/>
    <cellStyle name="쉼표 [0] 3 2 2 2 24 2" xfId="9681" xr:uid="{00000000-0005-0000-0000-0000A8450000}"/>
    <cellStyle name="쉼표 [0] 3 2 2 2 25" xfId="9682" xr:uid="{00000000-0005-0000-0000-0000A9450000}"/>
    <cellStyle name="쉼표 [0] 3 2 2 2 25 2" xfId="9683" xr:uid="{00000000-0005-0000-0000-0000AA450000}"/>
    <cellStyle name="쉼표 [0] 3 2 2 2 26" xfId="9684" xr:uid="{00000000-0005-0000-0000-0000AB450000}"/>
    <cellStyle name="쉼표 [0] 3 2 2 2 26 2" xfId="9685" xr:uid="{00000000-0005-0000-0000-0000AC450000}"/>
    <cellStyle name="쉼표 [0] 3 2 2 2 27" xfId="9686" xr:uid="{00000000-0005-0000-0000-0000AD450000}"/>
    <cellStyle name="쉼표 [0] 3 2 2 2 3" xfId="9687" xr:uid="{00000000-0005-0000-0000-0000AE450000}"/>
    <cellStyle name="쉼표 [0] 3 2 2 2 3 2" xfId="9688" xr:uid="{00000000-0005-0000-0000-0000AF450000}"/>
    <cellStyle name="쉼표 [0] 3 2 2 2 3 2 2" xfId="9689" xr:uid="{00000000-0005-0000-0000-0000B0450000}"/>
    <cellStyle name="쉼표 [0] 3 2 2 2 3 3" xfId="9690" xr:uid="{00000000-0005-0000-0000-0000B1450000}"/>
    <cellStyle name="쉼표 [0] 3 2 2 2 3 3 2" xfId="9691" xr:uid="{00000000-0005-0000-0000-0000B2450000}"/>
    <cellStyle name="쉼표 [0] 3 2 2 2 3 4" xfId="9692" xr:uid="{00000000-0005-0000-0000-0000B3450000}"/>
    <cellStyle name="쉼표 [0] 3 2 2 2 3 4 2" xfId="9693" xr:uid="{00000000-0005-0000-0000-0000B4450000}"/>
    <cellStyle name="쉼표 [0] 3 2 2 2 3 5" xfId="9694" xr:uid="{00000000-0005-0000-0000-0000B5450000}"/>
    <cellStyle name="쉼표 [0] 3 2 2 2 4" xfId="9695" xr:uid="{00000000-0005-0000-0000-0000B6450000}"/>
    <cellStyle name="쉼표 [0] 3 2 2 2 4 2" xfId="9696" xr:uid="{00000000-0005-0000-0000-0000B7450000}"/>
    <cellStyle name="쉼표 [0] 3 2 2 2 4 2 2" xfId="9697" xr:uid="{00000000-0005-0000-0000-0000B8450000}"/>
    <cellStyle name="쉼표 [0] 3 2 2 2 4 3" xfId="9698" xr:uid="{00000000-0005-0000-0000-0000B9450000}"/>
    <cellStyle name="쉼표 [0] 3 2 2 2 4 3 2" xfId="9699" xr:uid="{00000000-0005-0000-0000-0000BA450000}"/>
    <cellStyle name="쉼표 [0] 3 2 2 2 4 4" xfId="9700" xr:uid="{00000000-0005-0000-0000-0000BB450000}"/>
    <cellStyle name="쉼표 [0] 3 2 2 2 4 4 2" xfId="9701" xr:uid="{00000000-0005-0000-0000-0000BC450000}"/>
    <cellStyle name="쉼표 [0] 3 2 2 2 4 5" xfId="9702" xr:uid="{00000000-0005-0000-0000-0000BD450000}"/>
    <cellStyle name="쉼표 [0] 3 2 2 2 5" xfId="9703" xr:uid="{00000000-0005-0000-0000-0000BE450000}"/>
    <cellStyle name="쉼표 [0] 3 2 2 2 5 2" xfId="9704" xr:uid="{00000000-0005-0000-0000-0000BF450000}"/>
    <cellStyle name="쉼표 [0] 3 2 2 2 6" xfId="9705" xr:uid="{00000000-0005-0000-0000-0000C0450000}"/>
    <cellStyle name="쉼표 [0] 3 2 2 2 6 2" xfId="9706" xr:uid="{00000000-0005-0000-0000-0000C1450000}"/>
    <cellStyle name="쉼표 [0] 3 2 2 2 7" xfId="9707" xr:uid="{00000000-0005-0000-0000-0000C2450000}"/>
    <cellStyle name="쉼표 [0] 3 2 2 2 7 2" xfId="9708" xr:uid="{00000000-0005-0000-0000-0000C3450000}"/>
    <cellStyle name="쉼표 [0] 3 2 2 2 8" xfId="9709" xr:uid="{00000000-0005-0000-0000-0000C4450000}"/>
    <cellStyle name="쉼표 [0] 3 2 2 2 8 2" xfId="9710" xr:uid="{00000000-0005-0000-0000-0000C5450000}"/>
    <cellStyle name="쉼표 [0] 3 2 2 2 9" xfId="9711" xr:uid="{00000000-0005-0000-0000-0000C6450000}"/>
    <cellStyle name="쉼표 [0] 3 2 2 2 9 2" xfId="9712" xr:uid="{00000000-0005-0000-0000-0000C7450000}"/>
    <cellStyle name="쉼표 [0] 3 2 2 20" xfId="9713" xr:uid="{00000000-0005-0000-0000-0000C8450000}"/>
    <cellStyle name="쉼표 [0] 3 2 2 20 2" xfId="9714" xr:uid="{00000000-0005-0000-0000-0000C9450000}"/>
    <cellStyle name="쉼표 [0] 3 2 2 21" xfId="9715" xr:uid="{00000000-0005-0000-0000-0000CA450000}"/>
    <cellStyle name="쉼표 [0] 3 2 2 21 2" xfId="9716" xr:uid="{00000000-0005-0000-0000-0000CB450000}"/>
    <cellStyle name="쉼표 [0] 3 2 2 22" xfId="9717" xr:uid="{00000000-0005-0000-0000-0000CC450000}"/>
    <cellStyle name="쉼표 [0] 3 2 2 22 2" xfId="9718" xr:uid="{00000000-0005-0000-0000-0000CD450000}"/>
    <cellStyle name="쉼표 [0] 3 2 2 23" xfId="9719" xr:uid="{00000000-0005-0000-0000-0000CE450000}"/>
    <cellStyle name="쉼표 [0] 3 2 2 23 2" xfId="9720" xr:uid="{00000000-0005-0000-0000-0000CF450000}"/>
    <cellStyle name="쉼표 [0] 3 2 2 24" xfId="9721" xr:uid="{00000000-0005-0000-0000-0000D0450000}"/>
    <cellStyle name="쉼표 [0] 3 2 2 24 2" xfId="9722" xr:uid="{00000000-0005-0000-0000-0000D1450000}"/>
    <cellStyle name="쉼표 [0] 3 2 2 25" xfId="9723" xr:uid="{00000000-0005-0000-0000-0000D2450000}"/>
    <cellStyle name="쉼표 [0] 3 2 2 25 2" xfId="9724" xr:uid="{00000000-0005-0000-0000-0000D3450000}"/>
    <cellStyle name="쉼표 [0] 3 2 2 26" xfId="9725" xr:uid="{00000000-0005-0000-0000-0000D4450000}"/>
    <cellStyle name="쉼표 [0] 3 2 2 26 2" xfId="9726" xr:uid="{00000000-0005-0000-0000-0000D5450000}"/>
    <cellStyle name="쉼표 [0] 3 2 2 27" xfId="9727" xr:uid="{00000000-0005-0000-0000-0000D6450000}"/>
    <cellStyle name="쉼표 [0] 3 2 2 27 2" xfId="9728" xr:uid="{00000000-0005-0000-0000-0000D7450000}"/>
    <cellStyle name="쉼표 [0] 3 2 2 28" xfId="9729" xr:uid="{00000000-0005-0000-0000-0000D8450000}"/>
    <cellStyle name="쉼표 [0] 3 2 2 28 2" xfId="9730" xr:uid="{00000000-0005-0000-0000-0000D9450000}"/>
    <cellStyle name="쉼표 [0] 3 2 2 29" xfId="9731" xr:uid="{00000000-0005-0000-0000-0000DA450000}"/>
    <cellStyle name="쉼표 [0] 3 2 2 29 2" xfId="9732" xr:uid="{00000000-0005-0000-0000-0000DB450000}"/>
    <cellStyle name="쉼표 [0] 3 2 2 3" xfId="9733" xr:uid="{00000000-0005-0000-0000-0000DC450000}"/>
    <cellStyle name="쉼표 [0] 3 2 2 3 2" xfId="9734" xr:uid="{00000000-0005-0000-0000-0000DD450000}"/>
    <cellStyle name="쉼표 [0] 3 2 2 30" xfId="9735" xr:uid="{00000000-0005-0000-0000-0000DE450000}"/>
    <cellStyle name="쉼표 [0] 3 2 2 4" xfId="9736" xr:uid="{00000000-0005-0000-0000-0000DF450000}"/>
    <cellStyle name="쉼표 [0] 3 2 2 4 2" xfId="9737" xr:uid="{00000000-0005-0000-0000-0000E0450000}"/>
    <cellStyle name="쉼표 [0] 3 2 2 5" xfId="9738" xr:uid="{00000000-0005-0000-0000-0000E1450000}"/>
    <cellStyle name="쉼표 [0] 3 2 2 5 2" xfId="9739" xr:uid="{00000000-0005-0000-0000-0000E2450000}"/>
    <cellStyle name="쉼표 [0] 3 2 2 6" xfId="9740" xr:uid="{00000000-0005-0000-0000-0000E3450000}"/>
    <cellStyle name="쉼표 [0] 3 2 2 6 2" xfId="9741" xr:uid="{00000000-0005-0000-0000-0000E4450000}"/>
    <cellStyle name="쉼표 [0] 3 2 2 7" xfId="9742" xr:uid="{00000000-0005-0000-0000-0000E5450000}"/>
    <cellStyle name="쉼표 [0] 3 2 2 7 2" xfId="9743" xr:uid="{00000000-0005-0000-0000-0000E6450000}"/>
    <cellStyle name="쉼표 [0] 3 2 2 8" xfId="9744" xr:uid="{00000000-0005-0000-0000-0000E7450000}"/>
    <cellStyle name="쉼표 [0] 3 2 2 8 2" xfId="9745" xr:uid="{00000000-0005-0000-0000-0000E8450000}"/>
    <cellStyle name="쉼표 [0] 3 2 2 9" xfId="9746" xr:uid="{00000000-0005-0000-0000-0000E9450000}"/>
    <cellStyle name="쉼표 [0] 3 2 2 9 2" xfId="9747" xr:uid="{00000000-0005-0000-0000-0000EA450000}"/>
    <cellStyle name="쉼표 [0] 3 2 20" xfId="9748" xr:uid="{00000000-0005-0000-0000-0000EB450000}"/>
    <cellStyle name="쉼표 [0] 3 2 20 2" xfId="9749" xr:uid="{00000000-0005-0000-0000-0000EC450000}"/>
    <cellStyle name="쉼표 [0] 3 2 21" xfId="9750" xr:uid="{00000000-0005-0000-0000-0000ED450000}"/>
    <cellStyle name="쉼표 [0] 3 2 21 2" xfId="9751" xr:uid="{00000000-0005-0000-0000-0000EE450000}"/>
    <cellStyle name="쉼표 [0] 3 2 22" xfId="9752" xr:uid="{00000000-0005-0000-0000-0000EF450000}"/>
    <cellStyle name="쉼표 [0] 3 2 22 2" xfId="9753" xr:uid="{00000000-0005-0000-0000-0000F0450000}"/>
    <cellStyle name="쉼표 [0] 3 2 23" xfId="9754" xr:uid="{00000000-0005-0000-0000-0000F1450000}"/>
    <cellStyle name="쉼표 [0] 3 2 23 2" xfId="9755" xr:uid="{00000000-0005-0000-0000-0000F2450000}"/>
    <cellStyle name="쉼표 [0] 3 2 24" xfId="9756" xr:uid="{00000000-0005-0000-0000-0000F3450000}"/>
    <cellStyle name="쉼표 [0] 3 2 24 2" xfId="9757" xr:uid="{00000000-0005-0000-0000-0000F4450000}"/>
    <cellStyle name="쉼표 [0] 3 2 25" xfId="9758" xr:uid="{00000000-0005-0000-0000-0000F5450000}"/>
    <cellStyle name="쉼표 [0] 3 2 25 2" xfId="9759" xr:uid="{00000000-0005-0000-0000-0000F6450000}"/>
    <cellStyle name="쉼표 [0] 3 2 26" xfId="9760" xr:uid="{00000000-0005-0000-0000-0000F7450000}"/>
    <cellStyle name="쉼표 [0] 3 2 26 2" xfId="9761" xr:uid="{00000000-0005-0000-0000-0000F8450000}"/>
    <cellStyle name="쉼표 [0] 3 2 27" xfId="9762" xr:uid="{00000000-0005-0000-0000-0000F9450000}"/>
    <cellStyle name="쉼표 [0] 3 2 27 2" xfId="9763" xr:uid="{00000000-0005-0000-0000-0000FA450000}"/>
    <cellStyle name="쉼표 [0] 3 2 28" xfId="9764" xr:uid="{00000000-0005-0000-0000-0000FB450000}"/>
    <cellStyle name="쉼표 [0] 3 2 28 2" xfId="9765" xr:uid="{00000000-0005-0000-0000-0000FC450000}"/>
    <cellStyle name="쉼표 [0] 3 2 29" xfId="9766" xr:uid="{00000000-0005-0000-0000-0000FD450000}"/>
    <cellStyle name="쉼표 [0] 3 2 29 2" xfId="9767" xr:uid="{00000000-0005-0000-0000-0000FE450000}"/>
    <cellStyle name="쉼표 [0] 3 2 3" xfId="9768" xr:uid="{00000000-0005-0000-0000-0000FF450000}"/>
    <cellStyle name="쉼표 [0] 3 2 3 2" xfId="9769" xr:uid="{00000000-0005-0000-0000-000000460000}"/>
    <cellStyle name="쉼표 [0] 3 2 3 2 2" xfId="9770" xr:uid="{00000000-0005-0000-0000-000001460000}"/>
    <cellStyle name="쉼표 [0] 3 2 3 2 2 2" xfId="9771" xr:uid="{00000000-0005-0000-0000-000002460000}"/>
    <cellStyle name="쉼표 [0] 3 2 3 2 3" xfId="9772" xr:uid="{00000000-0005-0000-0000-000003460000}"/>
    <cellStyle name="쉼표 [0] 3 2 3 2 3 2" xfId="9773" xr:uid="{00000000-0005-0000-0000-000004460000}"/>
    <cellStyle name="쉼표 [0] 3 2 3 2 4" xfId="9774" xr:uid="{00000000-0005-0000-0000-000005460000}"/>
    <cellStyle name="쉼표 [0] 3 2 3 2 4 2" xfId="9775" xr:uid="{00000000-0005-0000-0000-000006460000}"/>
    <cellStyle name="쉼표 [0] 3 2 3 2 5" xfId="9776" xr:uid="{00000000-0005-0000-0000-000007460000}"/>
    <cellStyle name="쉼표 [0] 3 2 3 2 5 2" xfId="9777" xr:uid="{00000000-0005-0000-0000-000008460000}"/>
    <cellStyle name="쉼표 [0] 3 2 3 2 6" xfId="9778" xr:uid="{00000000-0005-0000-0000-000009460000}"/>
    <cellStyle name="쉼표 [0] 3 2 3 3" xfId="9779" xr:uid="{00000000-0005-0000-0000-00000A460000}"/>
    <cellStyle name="쉼표 [0] 3 2 3 3 2" xfId="9780" xr:uid="{00000000-0005-0000-0000-00000B460000}"/>
    <cellStyle name="쉼표 [0] 3 2 3 4" xfId="9781" xr:uid="{00000000-0005-0000-0000-00000C460000}"/>
    <cellStyle name="쉼표 [0] 3 2 3 4 2" xfId="9782" xr:uid="{00000000-0005-0000-0000-00000D460000}"/>
    <cellStyle name="쉼표 [0] 3 2 3 5" xfId="9783" xr:uid="{00000000-0005-0000-0000-00000E460000}"/>
    <cellStyle name="쉼표 [0] 3 2 3 5 2" xfId="9784" xr:uid="{00000000-0005-0000-0000-00000F460000}"/>
    <cellStyle name="쉼표 [0] 3 2 3 6" xfId="9785" xr:uid="{00000000-0005-0000-0000-000010460000}"/>
    <cellStyle name="쉼표 [0] 3 2 30" xfId="9786" xr:uid="{00000000-0005-0000-0000-000011460000}"/>
    <cellStyle name="쉼표 [0] 3 2 30 2" xfId="9787" xr:uid="{00000000-0005-0000-0000-000012460000}"/>
    <cellStyle name="쉼표 [0] 3 2 31" xfId="9788" xr:uid="{00000000-0005-0000-0000-000013460000}"/>
    <cellStyle name="쉼표 [0] 3 2 31 2" xfId="9789" xr:uid="{00000000-0005-0000-0000-000014460000}"/>
    <cellStyle name="쉼표 [0] 3 2 32" xfId="9790" xr:uid="{00000000-0005-0000-0000-000015460000}"/>
    <cellStyle name="쉼표 [0] 3 2 32 2" xfId="9791" xr:uid="{00000000-0005-0000-0000-000016460000}"/>
    <cellStyle name="쉼표 [0] 3 2 33" xfId="9792" xr:uid="{00000000-0005-0000-0000-000017460000}"/>
    <cellStyle name="쉼표 [0] 3 2 33 2" xfId="9793" xr:uid="{00000000-0005-0000-0000-000018460000}"/>
    <cellStyle name="쉼표 [0] 3 2 34" xfId="9794" xr:uid="{00000000-0005-0000-0000-000019460000}"/>
    <cellStyle name="쉼표 [0] 3 2 34 2" xfId="9795" xr:uid="{00000000-0005-0000-0000-00001A460000}"/>
    <cellStyle name="쉼표 [0] 3 2 35" xfId="9796" xr:uid="{00000000-0005-0000-0000-00001B460000}"/>
    <cellStyle name="쉼표 [0] 3 2 35 2" xfId="9797" xr:uid="{00000000-0005-0000-0000-00001C460000}"/>
    <cellStyle name="쉼표 [0] 3 2 36" xfId="9798" xr:uid="{00000000-0005-0000-0000-00001D460000}"/>
    <cellStyle name="쉼표 [0] 3 2 36 2" xfId="9799" xr:uid="{00000000-0005-0000-0000-00001E460000}"/>
    <cellStyle name="쉼표 [0] 3 2 37" xfId="9800" xr:uid="{00000000-0005-0000-0000-00001F460000}"/>
    <cellStyle name="쉼표 [0] 3 2 37 2" xfId="9801" xr:uid="{00000000-0005-0000-0000-000020460000}"/>
    <cellStyle name="쉼표 [0] 3 2 38" xfId="9802" xr:uid="{00000000-0005-0000-0000-000021460000}"/>
    <cellStyle name="쉼표 [0] 3 2 38 2" xfId="9803" xr:uid="{00000000-0005-0000-0000-000022460000}"/>
    <cellStyle name="쉼표 [0] 3 2 39" xfId="9804" xr:uid="{00000000-0005-0000-0000-000023460000}"/>
    <cellStyle name="쉼표 [0] 3 2 39 2" xfId="9805" xr:uid="{00000000-0005-0000-0000-000024460000}"/>
    <cellStyle name="쉼표 [0] 3 2 4" xfId="9806" xr:uid="{00000000-0005-0000-0000-000025460000}"/>
    <cellStyle name="쉼표 [0] 3 2 4 2" xfId="9807" xr:uid="{00000000-0005-0000-0000-000026460000}"/>
    <cellStyle name="쉼표 [0] 3 2 4 2 2" xfId="9808" xr:uid="{00000000-0005-0000-0000-000027460000}"/>
    <cellStyle name="쉼표 [0] 3 2 4 2 2 2" xfId="9809" xr:uid="{00000000-0005-0000-0000-000028460000}"/>
    <cellStyle name="쉼표 [0] 3 2 4 2 3" xfId="9810" xr:uid="{00000000-0005-0000-0000-000029460000}"/>
    <cellStyle name="쉼표 [0] 3 2 4 2 3 2" xfId="9811" xr:uid="{00000000-0005-0000-0000-00002A460000}"/>
    <cellStyle name="쉼표 [0] 3 2 4 2 4" xfId="9812" xr:uid="{00000000-0005-0000-0000-00002B460000}"/>
    <cellStyle name="쉼표 [0] 3 2 4 2 4 2" xfId="9813" xr:uid="{00000000-0005-0000-0000-00002C460000}"/>
    <cellStyle name="쉼표 [0] 3 2 4 2 5" xfId="9814" xr:uid="{00000000-0005-0000-0000-00002D460000}"/>
    <cellStyle name="쉼표 [0] 3 2 4 2 5 2" xfId="9815" xr:uid="{00000000-0005-0000-0000-00002E460000}"/>
    <cellStyle name="쉼표 [0] 3 2 4 2 6" xfId="9816" xr:uid="{00000000-0005-0000-0000-00002F460000}"/>
    <cellStyle name="쉼표 [0] 3 2 4 3" xfId="9817" xr:uid="{00000000-0005-0000-0000-000030460000}"/>
    <cellStyle name="쉼표 [0] 3 2 4 3 2" xfId="9818" xr:uid="{00000000-0005-0000-0000-000031460000}"/>
    <cellStyle name="쉼표 [0] 3 2 4 4" xfId="9819" xr:uid="{00000000-0005-0000-0000-000032460000}"/>
    <cellStyle name="쉼표 [0] 3 2 4 4 2" xfId="9820" xr:uid="{00000000-0005-0000-0000-000033460000}"/>
    <cellStyle name="쉼표 [0] 3 2 4 5" xfId="9821" xr:uid="{00000000-0005-0000-0000-000034460000}"/>
    <cellStyle name="쉼표 [0] 3 2 4 5 2" xfId="9822" xr:uid="{00000000-0005-0000-0000-000035460000}"/>
    <cellStyle name="쉼표 [0] 3 2 4 6" xfId="9823" xr:uid="{00000000-0005-0000-0000-000036460000}"/>
    <cellStyle name="쉼표 [0] 3 2 40" xfId="9824" xr:uid="{00000000-0005-0000-0000-000037460000}"/>
    <cellStyle name="쉼표 [0] 3 2 40 2" xfId="9825" xr:uid="{00000000-0005-0000-0000-000038460000}"/>
    <cellStyle name="쉼표 [0] 3 2 41" xfId="9826" xr:uid="{00000000-0005-0000-0000-000039460000}"/>
    <cellStyle name="쉼표 [0] 3 2 41 2" xfId="9827" xr:uid="{00000000-0005-0000-0000-00003A460000}"/>
    <cellStyle name="쉼표 [0] 3 2 42" xfId="9828" xr:uid="{00000000-0005-0000-0000-00003B460000}"/>
    <cellStyle name="쉼표 [0] 3 2 42 2" xfId="9829" xr:uid="{00000000-0005-0000-0000-00003C460000}"/>
    <cellStyle name="쉼표 [0] 3 2 43" xfId="9830" xr:uid="{00000000-0005-0000-0000-00003D460000}"/>
    <cellStyle name="쉼표 [0] 3 2 43 2" xfId="9831" xr:uid="{00000000-0005-0000-0000-00003E460000}"/>
    <cellStyle name="쉼표 [0] 3 2 44" xfId="9832" xr:uid="{00000000-0005-0000-0000-00003F460000}"/>
    <cellStyle name="쉼표 [0] 3 2 44 2" xfId="9833" xr:uid="{00000000-0005-0000-0000-000040460000}"/>
    <cellStyle name="쉼표 [0] 3 2 45" xfId="9834" xr:uid="{00000000-0005-0000-0000-000041460000}"/>
    <cellStyle name="쉼표 [0] 3 2 45 2" xfId="9835" xr:uid="{00000000-0005-0000-0000-000042460000}"/>
    <cellStyle name="쉼표 [0] 3 2 46" xfId="9836" xr:uid="{00000000-0005-0000-0000-000043460000}"/>
    <cellStyle name="쉼표 [0] 3 2 46 2" xfId="9837" xr:uid="{00000000-0005-0000-0000-000044460000}"/>
    <cellStyle name="쉼표 [0] 3 2 47" xfId="9838" xr:uid="{00000000-0005-0000-0000-000045460000}"/>
    <cellStyle name="쉼표 [0] 3 2 47 2" xfId="9839" xr:uid="{00000000-0005-0000-0000-000046460000}"/>
    <cellStyle name="쉼표 [0] 3 2 48" xfId="9840" xr:uid="{00000000-0005-0000-0000-000047460000}"/>
    <cellStyle name="쉼표 [0] 3 2 5" xfId="9841" xr:uid="{00000000-0005-0000-0000-000048460000}"/>
    <cellStyle name="쉼표 [0] 3 2 5 2" xfId="9842" xr:uid="{00000000-0005-0000-0000-000049460000}"/>
    <cellStyle name="쉼표 [0] 3 2 5 2 2" xfId="9843" xr:uid="{00000000-0005-0000-0000-00004A460000}"/>
    <cellStyle name="쉼표 [0] 3 2 5 2 2 2" xfId="9844" xr:uid="{00000000-0005-0000-0000-00004B460000}"/>
    <cellStyle name="쉼표 [0] 3 2 5 2 3" xfId="9845" xr:uid="{00000000-0005-0000-0000-00004C460000}"/>
    <cellStyle name="쉼표 [0] 3 2 5 2 3 2" xfId="9846" xr:uid="{00000000-0005-0000-0000-00004D460000}"/>
    <cellStyle name="쉼표 [0] 3 2 5 2 4" xfId="9847" xr:uid="{00000000-0005-0000-0000-00004E460000}"/>
    <cellStyle name="쉼표 [0] 3 2 5 2 4 2" xfId="9848" xr:uid="{00000000-0005-0000-0000-00004F460000}"/>
    <cellStyle name="쉼표 [0] 3 2 5 2 5" xfId="9849" xr:uid="{00000000-0005-0000-0000-000050460000}"/>
    <cellStyle name="쉼표 [0] 3 2 5 2 5 2" xfId="9850" xr:uid="{00000000-0005-0000-0000-000051460000}"/>
    <cellStyle name="쉼표 [0] 3 2 5 2 6" xfId="9851" xr:uid="{00000000-0005-0000-0000-000052460000}"/>
    <cellStyle name="쉼표 [0] 3 2 5 3" xfId="9852" xr:uid="{00000000-0005-0000-0000-000053460000}"/>
    <cellStyle name="쉼표 [0] 3 2 5 3 2" xfId="9853" xr:uid="{00000000-0005-0000-0000-000054460000}"/>
    <cellStyle name="쉼표 [0] 3 2 5 4" xfId="9854" xr:uid="{00000000-0005-0000-0000-000055460000}"/>
    <cellStyle name="쉼표 [0] 3 2 5 4 2" xfId="9855" xr:uid="{00000000-0005-0000-0000-000056460000}"/>
    <cellStyle name="쉼표 [0] 3 2 5 5" xfId="9856" xr:uid="{00000000-0005-0000-0000-000057460000}"/>
    <cellStyle name="쉼표 [0] 3 2 5 5 2" xfId="9857" xr:uid="{00000000-0005-0000-0000-000058460000}"/>
    <cellStyle name="쉼표 [0] 3 2 5 6" xfId="9858" xr:uid="{00000000-0005-0000-0000-000059460000}"/>
    <cellStyle name="쉼표 [0] 3 2 6" xfId="9859" xr:uid="{00000000-0005-0000-0000-00005A460000}"/>
    <cellStyle name="쉼표 [0] 3 2 6 2" xfId="9860" xr:uid="{00000000-0005-0000-0000-00005B460000}"/>
    <cellStyle name="쉼표 [0] 3 2 6 2 2" xfId="9861" xr:uid="{00000000-0005-0000-0000-00005C460000}"/>
    <cellStyle name="쉼표 [0] 3 2 6 2 2 2" xfId="9862" xr:uid="{00000000-0005-0000-0000-00005D460000}"/>
    <cellStyle name="쉼표 [0] 3 2 6 2 3" xfId="9863" xr:uid="{00000000-0005-0000-0000-00005E460000}"/>
    <cellStyle name="쉼표 [0] 3 2 6 2 3 2" xfId="9864" xr:uid="{00000000-0005-0000-0000-00005F460000}"/>
    <cellStyle name="쉼표 [0] 3 2 6 2 4" xfId="9865" xr:uid="{00000000-0005-0000-0000-000060460000}"/>
    <cellStyle name="쉼표 [0] 3 2 6 2 4 2" xfId="9866" xr:uid="{00000000-0005-0000-0000-000061460000}"/>
    <cellStyle name="쉼표 [0] 3 2 6 2 5" xfId="9867" xr:uid="{00000000-0005-0000-0000-000062460000}"/>
    <cellStyle name="쉼표 [0] 3 2 6 2 5 2" xfId="9868" xr:uid="{00000000-0005-0000-0000-000063460000}"/>
    <cellStyle name="쉼표 [0] 3 2 6 2 6" xfId="9869" xr:uid="{00000000-0005-0000-0000-000064460000}"/>
    <cellStyle name="쉼표 [0] 3 2 6 3" xfId="9870" xr:uid="{00000000-0005-0000-0000-000065460000}"/>
    <cellStyle name="쉼표 [0] 3 2 6 3 2" xfId="9871" xr:uid="{00000000-0005-0000-0000-000066460000}"/>
    <cellStyle name="쉼표 [0] 3 2 6 4" xfId="9872" xr:uid="{00000000-0005-0000-0000-000067460000}"/>
    <cellStyle name="쉼표 [0] 3 2 6 4 2" xfId="9873" xr:uid="{00000000-0005-0000-0000-000068460000}"/>
    <cellStyle name="쉼표 [0] 3 2 6 5" xfId="9874" xr:uid="{00000000-0005-0000-0000-000069460000}"/>
    <cellStyle name="쉼표 [0] 3 2 6 5 2" xfId="9875" xr:uid="{00000000-0005-0000-0000-00006A460000}"/>
    <cellStyle name="쉼표 [0] 3 2 6 6" xfId="9876" xr:uid="{00000000-0005-0000-0000-00006B460000}"/>
    <cellStyle name="쉼표 [0] 3 2 7" xfId="9877" xr:uid="{00000000-0005-0000-0000-00006C460000}"/>
    <cellStyle name="쉼표 [0] 3 2 7 2" xfId="9878" xr:uid="{00000000-0005-0000-0000-00006D460000}"/>
    <cellStyle name="쉼표 [0] 3 2 7 2 2" xfId="9879" xr:uid="{00000000-0005-0000-0000-00006E460000}"/>
    <cellStyle name="쉼표 [0] 3 2 7 2 2 2" xfId="9880" xr:uid="{00000000-0005-0000-0000-00006F460000}"/>
    <cellStyle name="쉼표 [0] 3 2 7 2 3" xfId="9881" xr:uid="{00000000-0005-0000-0000-000070460000}"/>
    <cellStyle name="쉼표 [0] 3 2 7 2 3 2" xfId="9882" xr:uid="{00000000-0005-0000-0000-000071460000}"/>
    <cellStyle name="쉼표 [0] 3 2 7 2 4" xfId="9883" xr:uid="{00000000-0005-0000-0000-000072460000}"/>
    <cellStyle name="쉼표 [0] 3 2 7 2 4 2" xfId="9884" xr:uid="{00000000-0005-0000-0000-000073460000}"/>
    <cellStyle name="쉼표 [0] 3 2 7 2 5" xfId="9885" xr:uid="{00000000-0005-0000-0000-000074460000}"/>
    <cellStyle name="쉼표 [0] 3 2 7 2 5 2" xfId="9886" xr:uid="{00000000-0005-0000-0000-000075460000}"/>
    <cellStyle name="쉼표 [0] 3 2 7 2 6" xfId="9887" xr:uid="{00000000-0005-0000-0000-000076460000}"/>
    <cellStyle name="쉼표 [0] 3 2 7 3" xfId="9888" xr:uid="{00000000-0005-0000-0000-000077460000}"/>
    <cellStyle name="쉼표 [0] 3 2 7 3 2" xfId="9889" xr:uid="{00000000-0005-0000-0000-000078460000}"/>
    <cellStyle name="쉼표 [0] 3 2 7 4" xfId="9890" xr:uid="{00000000-0005-0000-0000-000079460000}"/>
    <cellStyle name="쉼표 [0] 3 2 7 4 2" xfId="9891" xr:uid="{00000000-0005-0000-0000-00007A460000}"/>
    <cellStyle name="쉼표 [0] 3 2 7 5" xfId="9892" xr:uid="{00000000-0005-0000-0000-00007B460000}"/>
    <cellStyle name="쉼표 [0] 3 2 7 5 2" xfId="9893" xr:uid="{00000000-0005-0000-0000-00007C460000}"/>
    <cellStyle name="쉼표 [0] 3 2 7 6" xfId="9894" xr:uid="{00000000-0005-0000-0000-00007D460000}"/>
    <cellStyle name="쉼표 [0] 3 2 8" xfId="9895" xr:uid="{00000000-0005-0000-0000-00007E460000}"/>
    <cellStyle name="쉼표 [0] 3 2 8 2" xfId="9896" xr:uid="{00000000-0005-0000-0000-00007F460000}"/>
    <cellStyle name="쉼표 [0] 3 2 8 2 2" xfId="9897" xr:uid="{00000000-0005-0000-0000-000080460000}"/>
    <cellStyle name="쉼표 [0] 3 2 8 2 2 2" xfId="9898" xr:uid="{00000000-0005-0000-0000-000081460000}"/>
    <cellStyle name="쉼표 [0] 3 2 8 2 3" xfId="9899" xr:uid="{00000000-0005-0000-0000-000082460000}"/>
    <cellStyle name="쉼표 [0] 3 2 8 2 3 2" xfId="9900" xr:uid="{00000000-0005-0000-0000-000083460000}"/>
    <cellStyle name="쉼표 [0] 3 2 8 2 4" xfId="9901" xr:uid="{00000000-0005-0000-0000-000084460000}"/>
    <cellStyle name="쉼표 [0] 3 2 8 2 4 2" xfId="9902" xr:uid="{00000000-0005-0000-0000-000085460000}"/>
    <cellStyle name="쉼표 [0] 3 2 8 2 5" xfId="9903" xr:uid="{00000000-0005-0000-0000-000086460000}"/>
    <cellStyle name="쉼표 [0] 3 2 8 2 5 2" xfId="9904" xr:uid="{00000000-0005-0000-0000-000087460000}"/>
    <cellStyle name="쉼표 [0] 3 2 8 2 6" xfId="9905" xr:uid="{00000000-0005-0000-0000-000088460000}"/>
    <cellStyle name="쉼표 [0] 3 2 8 3" xfId="9906" xr:uid="{00000000-0005-0000-0000-000089460000}"/>
    <cellStyle name="쉼표 [0] 3 2 8 3 2" xfId="9907" xr:uid="{00000000-0005-0000-0000-00008A460000}"/>
    <cellStyle name="쉼표 [0] 3 2 8 4" xfId="9908" xr:uid="{00000000-0005-0000-0000-00008B460000}"/>
    <cellStyle name="쉼표 [0] 3 2 8 4 2" xfId="9909" xr:uid="{00000000-0005-0000-0000-00008C460000}"/>
    <cellStyle name="쉼표 [0] 3 2 8 5" xfId="9910" xr:uid="{00000000-0005-0000-0000-00008D460000}"/>
    <cellStyle name="쉼표 [0] 3 2 8 5 2" xfId="9911" xr:uid="{00000000-0005-0000-0000-00008E460000}"/>
    <cellStyle name="쉼표 [0] 3 2 8 6" xfId="9912" xr:uid="{00000000-0005-0000-0000-00008F460000}"/>
    <cellStyle name="쉼표 [0] 3 2 9" xfId="9913" xr:uid="{00000000-0005-0000-0000-000090460000}"/>
    <cellStyle name="쉼표 [0] 3 2 9 2" xfId="9914" xr:uid="{00000000-0005-0000-0000-000091460000}"/>
    <cellStyle name="쉼표 [0] 3 2 9 2 2" xfId="9915" xr:uid="{00000000-0005-0000-0000-000092460000}"/>
    <cellStyle name="쉼표 [0] 3 2 9 2 2 2" xfId="9916" xr:uid="{00000000-0005-0000-0000-000093460000}"/>
    <cellStyle name="쉼표 [0] 3 2 9 2 3" xfId="9917" xr:uid="{00000000-0005-0000-0000-000094460000}"/>
    <cellStyle name="쉼표 [0] 3 2 9 2 3 2" xfId="9918" xr:uid="{00000000-0005-0000-0000-000095460000}"/>
    <cellStyle name="쉼표 [0] 3 2 9 2 4" xfId="9919" xr:uid="{00000000-0005-0000-0000-000096460000}"/>
    <cellStyle name="쉼표 [0] 3 2 9 2 4 2" xfId="9920" xr:uid="{00000000-0005-0000-0000-000097460000}"/>
    <cellStyle name="쉼표 [0] 3 2 9 2 5" xfId="9921" xr:uid="{00000000-0005-0000-0000-000098460000}"/>
    <cellStyle name="쉼표 [0] 3 2 9 2 5 2" xfId="9922" xr:uid="{00000000-0005-0000-0000-000099460000}"/>
    <cellStyle name="쉼표 [0] 3 2 9 2 6" xfId="9923" xr:uid="{00000000-0005-0000-0000-00009A460000}"/>
    <cellStyle name="쉼표 [0] 3 2 9 3" xfId="9924" xr:uid="{00000000-0005-0000-0000-00009B460000}"/>
    <cellStyle name="쉼표 [0] 3 2 9 3 2" xfId="9925" xr:uid="{00000000-0005-0000-0000-00009C460000}"/>
    <cellStyle name="쉼표 [0] 3 2 9 4" xfId="9926" xr:uid="{00000000-0005-0000-0000-00009D460000}"/>
    <cellStyle name="쉼표 [0] 3 2 9 4 2" xfId="9927" xr:uid="{00000000-0005-0000-0000-00009E460000}"/>
    <cellStyle name="쉼표 [0] 3 2 9 5" xfId="9928" xr:uid="{00000000-0005-0000-0000-00009F460000}"/>
    <cellStyle name="쉼표 [0] 3 2 9 5 2" xfId="9929" xr:uid="{00000000-0005-0000-0000-0000A0460000}"/>
    <cellStyle name="쉼표 [0] 3 2 9 6" xfId="9930" xr:uid="{00000000-0005-0000-0000-0000A1460000}"/>
    <cellStyle name="쉼표 [0] 3 20" xfId="9931" xr:uid="{00000000-0005-0000-0000-0000A2460000}"/>
    <cellStyle name="쉼표 [0] 3 20 2" xfId="9932" xr:uid="{00000000-0005-0000-0000-0000A3460000}"/>
    <cellStyle name="쉼표 [0] 3 21" xfId="9933" xr:uid="{00000000-0005-0000-0000-0000A4460000}"/>
    <cellStyle name="쉼표 [0] 3 21 2" xfId="9934" xr:uid="{00000000-0005-0000-0000-0000A5460000}"/>
    <cellStyle name="쉼표 [0] 3 21 2 2" xfId="9935" xr:uid="{00000000-0005-0000-0000-0000A6460000}"/>
    <cellStyle name="쉼표 [0] 3 21 3" xfId="9936" xr:uid="{00000000-0005-0000-0000-0000A7460000}"/>
    <cellStyle name="쉼표 [0] 3 21 3 2" xfId="9937" xr:uid="{00000000-0005-0000-0000-0000A8460000}"/>
    <cellStyle name="쉼표 [0] 3 21 4" xfId="9938" xr:uid="{00000000-0005-0000-0000-0000A9460000}"/>
    <cellStyle name="쉼표 [0] 3 21 4 2" xfId="9939" xr:uid="{00000000-0005-0000-0000-0000AA460000}"/>
    <cellStyle name="쉼표 [0] 3 21 5" xfId="9940" xr:uid="{00000000-0005-0000-0000-0000AB460000}"/>
    <cellStyle name="쉼표 [0] 3 21 5 2" xfId="9941" xr:uid="{00000000-0005-0000-0000-0000AC460000}"/>
    <cellStyle name="쉼표 [0] 3 21 6" xfId="9942" xr:uid="{00000000-0005-0000-0000-0000AD460000}"/>
    <cellStyle name="쉼표 [0] 3 22" xfId="9943" xr:uid="{00000000-0005-0000-0000-0000AE460000}"/>
    <cellStyle name="쉼표 [0] 3 22 2" xfId="9944" xr:uid="{00000000-0005-0000-0000-0000AF460000}"/>
    <cellStyle name="쉼표 [0] 3 23" xfId="9945" xr:uid="{00000000-0005-0000-0000-0000B0460000}"/>
    <cellStyle name="쉼표 [0] 3 23 2" xfId="9946" xr:uid="{00000000-0005-0000-0000-0000B1460000}"/>
    <cellStyle name="쉼표 [0] 3 24" xfId="9947" xr:uid="{00000000-0005-0000-0000-0000B2460000}"/>
    <cellStyle name="쉼표 [0] 3 24 2" xfId="9948" xr:uid="{00000000-0005-0000-0000-0000B3460000}"/>
    <cellStyle name="쉼표 [0] 3 25" xfId="9949" xr:uid="{00000000-0005-0000-0000-0000B4460000}"/>
    <cellStyle name="쉼표 [0] 3 25 2" xfId="9950" xr:uid="{00000000-0005-0000-0000-0000B5460000}"/>
    <cellStyle name="쉼표 [0] 3 26" xfId="9951" xr:uid="{00000000-0005-0000-0000-0000B6460000}"/>
    <cellStyle name="쉼표 [0] 3 26 2" xfId="9952" xr:uid="{00000000-0005-0000-0000-0000B7460000}"/>
    <cellStyle name="쉼표 [0] 3 27" xfId="9953" xr:uid="{00000000-0005-0000-0000-0000B8460000}"/>
    <cellStyle name="쉼표 [0] 3 27 2" xfId="9954" xr:uid="{00000000-0005-0000-0000-0000B9460000}"/>
    <cellStyle name="쉼표 [0] 3 28" xfId="9955" xr:uid="{00000000-0005-0000-0000-0000BA460000}"/>
    <cellStyle name="쉼표 [0] 3 28 2" xfId="9956" xr:uid="{00000000-0005-0000-0000-0000BB460000}"/>
    <cellStyle name="쉼표 [0] 3 29" xfId="9957" xr:uid="{00000000-0005-0000-0000-0000BC460000}"/>
    <cellStyle name="쉼표 [0] 3 29 2" xfId="9958" xr:uid="{00000000-0005-0000-0000-0000BD460000}"/>
    <cellStyle name="쉼표 [0] 3 3" xfId="9959" xr:uid="{00000000-0005-0000-0000-0000BE460000}"/>
    <cellStyle name="쉼표 [0] 3 3 2" xfId="9960" xr:uid="{00000000-0005-0000-0000-0000BF460000}"/>
    <cellStyle name="쉼표 [0] 3 3 2 2" xfId="9961" xr:uid="{00000000-0005-0000-0000-0000C0460000}"/>
    <cellStyle name="쉼표 [0] 3 3 2 2 2" xfId="9962" xr:uid="{00000000-0005-0000-0000-0000C1460000}"/>
    <cellStyle name="쉼표 [0] 3 3 2 3" xfId="9963" xr:uid="{00000000-0005-0000-0000-0000C2460000}"/>
    <cellStyle name="쉼표 [0] 3 3 2 3 2" xfId="9964" xr:uid="{00000000-0005-0000-0000-0000C3460000}"/>
    <cellStyle name="쉼표 [0] 3 3 2 4" xfId="9965" xr:uid="{00000000-0005-0000-0000-0000C4460000}"/>
    <cellStyle name="쉼표 [0] 3 3 2 4 2" xfId="9966" xr:uid="{00000000-0005-0000-0000-0000C5460000}"/>
    <cellStyle name="쉼표 [0] 3 3 2 5" xfId="9967" xr:uid="{00000000-0005-0000-0000-0000C6460000}"/>
    <cellStyle name="쉼표 [0] 3 3 2 5 2" xfId="9968" xr:uid="{00000000-0005-0000-0000-0000C7460000}"/>
    <cellStyle name="쉼표 [0] 3 3 2 6" xfId="9969" xr:uid="{00000000-0005-0000-0000-0000C8460000}"/>
    <cellStyle name="쉼표 [0] 3 3 3" xfId="9970" xr:uid="{00000000-0005-0000-0000-0000C9460000}"/>
    <cellStyle name="쉼표 [0] 3 3 3 2" xfId="9971" xr:uid="{00000000-0005-0000-0000-0000CA460000}"/>
    <cellStyle name="쉼표 [0] 3 3 4" xfId="9972" xr:uid="{00000000-0005-0000-0000-0000CB460000}"/>
    <cellStyle name="쉼표 [0] 3 3 4 2" xfId="9973" xr:uid="{00000000-0005-0000-0000-0000CC460000}"/>
    <cellStyle name="쉼표 [0] 3 3 5" xfId="9974" xr:uid="{00000000-0005-0000-0000-0000CD460000}"/>
    <cellStyle name="쉼표 [0] 3 3 5 2" xfId="9975" xr:uid="{00000000-0005-0000-0000-0000CE460000}"/>
    <cellStyle name="쉼표 [0] 3 3 6" xfId="9976" xr:uid="{00000000-0005-0000-0000-0000CF460000}"/>
    <cellStyle name="쉼표 [0] 3 3 6 2" xfId="9977" xr:uid="{00000000-0005-0000-0000-0000D0460000}"/>
    <cellStyle name="쉼표 [0] 3 3 7" xfId="9978" xr:uid="{00000000-0005-0000-0000-0000D1460000}"/>
    <cellStyle name="쉼표 [0] 3 30" xfId="9979" xr:uid="{00000000-0005-0000-0000-0000D2460000}"/>
    <cellStyle name="쉼표 [0] 3 30 2" xfId="9980" xr:uid="{00000000-0005-0000-0000-0000D3460000}"/>
    <cellStyle name="쉼표 [0] 3 31" xfId="9981" xr:uid="{00000000-0005-0000-0000-0000D4460000}"/>
    <cellStyle name="쉼표 [0] 3 31 2" xfId="9982" xr:uid="{00000000-0005-0000-0000-0000D5460000}"/>
    <cellStyle name="쉼표 [0] 3 32" xfId="9983" xr:uid="{00000000-0005-0000-0000-0000D6460000}"/>
    <cellStyle name="쉼표 [0] 3 32 2" xfId="9984" xr:uid="{00000000-0005-0000-0000-0000D7460000}"/>
    <cellStyle name="쉼표 [0] 3 33" xfId="9985" xr:uid="{00000000-0005-0000-0000-0000D8460000}"/>
    <cellStyle name="쉼표 [0] 3 33 2" xfId="9986" xr:uid="{00000000-0005-0000-0000-0000D9460000}"/>
    <cellStyle name="쉼표 [0] 3 34" xfId="9987" xr:uid="{00000000-0005-0000-0000-0000DA460000}"/>
    <cellStyle name="쉼표 [0] 3 34 2" xfId="9988" xr:uid="{00000000-0005-0000-0000-0000DB460000}"/>
    <cellStyle name="쉼표 [0] 3 35" xfId="9989" xr:uid="{00000000-0005-0000-0000-0000DC460000}"/>
    <cellStyle name="쉼표 [0] 3 35 2" xfId="9990" xr:uid="{00000000-0005-0000-0000-0000DD460000}"/>
    <cellStyle name="쉼표 [0] 3 36" xfId="9991" xr:uid="{00000000-0005-0000-0000-0000DE460000}"/>
    <cellStyle name="쉼표 [0] 3 36 2" xfId="9992" xr:uid="{00000000-0005-0000-0000-0000DF460000}"/>
    <cellStyle name="쉼표 [0] 3 37" xfId="9993" xr:uid="{00000000-0005-0000-0000-0000E0460000}"/>
    <cellStyle name="쉼표 [0] 3 37 2" xfId="9994" xr:uid="{00000000-0005-0000-0000-0000E1460000}"/>
    <cellStyle name="쉼표 [0] 3 38" xfId="9995" xr:uid="{00000000-0005-0000-0000-0000E2460000}"/>
    <cellStyle name="쉼표 [0] 3 38 2" xfId="9996" xr:uid="{00000000-0005-0000-0000-0000E3460000}"/>
    <cellStyle name="쉼표 [0] 3 39" xfId="9997" xr:uid="{00000000-0005-0000-0000-0000E4460000}"/>
    <cellStyle name="쉼표 [0] 3 39 2" xfId="9998" xr:uid="{00000000-0005-0000-0000-0000E5460000}"/>
    <cellStyle name="쉼표 [0] 3 4" xfId="9999" xr:uid="{00000000-0005-0000-0000-0000E6460000}"/>
    <cellStyle name="쉼표 [0] 3 4 2" xfId="10000" xr:uid="{00000000-0005-0000-0000-0000E7460000}"/>
    <cellStyle name="쉼표 [0] 3 4 2 2" xfId="10001" xr:uid="{00000000-0005-0000-0000-0000E8460000}"/>
    <cellStyle name="쉼표 [0] 3 4 3" xfId="10002" xr:uid="{00000000-0005-0000-0000-0000E9460000}"/>
    <cellStyle name="쉼표 [0] 3 4 3 2" xfId="10003" xr:uid="{00000000-0005-0000-0000-0000EA460000}"/>
    <cellStyle name="쉼표 [0] 3 4 4" xfId="10004" xr:uid="{00000000-0005-0000-0000-0000EB460000}"/>
    <cellStyle name="쉼표 [0] 3 4 4 2" xfId="10005" xr:uid="{00000000-0005-0000-0000-0000EC460000}"/>
    <cellStyle name="쉼표 [0] 3 4 5" xfId="10006" xr:uid="{00000000-0005-0000-0000-0000ED460000}"/>
    <cellStyle name="쉼표 [0] 3 4 5 2" xfId="10007" xr:uid="{00000000-0005-0000-0000-0000EE460000}"/>
    <cellStyle name="쉼표 [0] 3 4 6" xfId="10008" xr:uid="{00000000-0005-0000-0000-0000EF460000}"/>
    <cellStyle name="쉼표 [0] 3 40" xfId="10009" xr:uid="{00000000-0005-0000-0000-0000F0460000}"/>
    <cellStyle name="쉼표 [0] 3 40 2" xfId="10010" xr:uid="{00000000-0005-0000-0000-0000F1460000}"/>
    <cellStyle name="쉼표 [0] 3 41" xfId="10011" xr:uid="{00000000-0005-0000-0000-0000F2460000}"/>
    <cellStyle name="쉼표 [0] 3 41 2" xfId="10012" xr:uid="{00000000-0005-0000-0000-0000F3460000}"/>
    <cellStyle name="쉼표 [0] 3 42" xfId="10013" xr:uid="{00000000-0005-0000-0000-0000F4460000}"/>
    <cellStyle name="쉼표 [0] 3 42 2" xfId="10014" xr:uid="{00000000-0005-0000-0000-0000F5460000}"/>
    <cellStyle name="쉼표 [0] 3 43" xfId="10015" xr:uid="{00000000-0005-0000-0000-0000F6460000}"/>
    <cellStyle name="쉼표 [0] 3 43 2" xfId="10016" xr:uid="{00000000-0005-0000-0000-0000F7460000}"/>
    <cellStyle name="쉼표 [0] 3 44" xfId="10017" xr:uid="{00000000-0005-0000-0000-0000F8460000}"/>
    <cellStyle name="쉼표 [0] 3 44 2" xfId="10018" xr:uid="{00000000-0005-0000-0000-0000F9460000}"/>
    <cellStyle name="쉼표 [0] 3 45" xfId="10019" xr:uid="{00000000-0005-0000-0000-0000FA460000}"/>
    <cellStyle name="쉼표 [0] 3 45 2" xfId="10020" xr:uid="{00000000-0005-0000-0000-0000FB460000}"/>
    <cellStyle name="쉼표 [0] 3 46" xfId="10021" xr:uid="{00000000-0005-0000-0000-0000FC460000}"/>
    <cellStyle name="쉼표 [0] 3 46 2" xfId="10022" xr:uid="{00000000-0005-0000-0000-0000FD460000}"/>
    <cellStyle name="쉼표 [0] 3 47" xfId="10023" xr:uid="{00000000-0005-0000-0000-0000FE460000}"/>
    <cellStyle name="쉼표 [0] 3 47 2" xfId="10024" xr:uid="{00000000-0005-0000-0000-0000FF460000}"/>
    <cellStyle name="쉼표 [0] 3 48" xfId="10025" xr:uid="{00000000-0005-0000-0000-000000470000}"/>
    <cellStyle name="쉼표 [0] 3 48 2" xfId="10026" xr:uid="{00000000-0005-0000-0000-000001470000}"/>
    <cellStyle name="쉼표 [0] 3 49" xfId="10027" xr:uid="{00000000-0005-0000-0000-000002470000}"/>
    <cellStyle name="쉼표 [0] 3 49 2" xfId="10028" xr:uid="{00000000-0005-0000-0000-000003470000}"/>
    <cellStyle name="쉼표 [0] 3 5" xfId="10029" xr:uid="{00000000-0005-0000-0000-000004470000}"/>
    <cellStyle name="쉼표 [0] 3 5 2" xfId="10030" xr:uid="{00000000-0005-0000-0000-000005470000}"/>
    <cellStyle name="쉼표 [0] 3 5 2 2" xfId="10031" xr:uid="{00000000-0005-0000-0000-000006470000}"/>
    <cellStyle name="쉼표 [0] 3 5 3" xfId="10032" xr:uid="{00000000-0005-0000-0000-000007470000}"/>
    <cellStyle name="쉼표 [0] 3 50" xfId="10033" xr:uid="{00000000-0005-0000-0000-000008470000}"/>
    <cellStyle name="쉼표 [0] 3 50 2" xfId="10034" xr:uid="{00000000-0005-0000-0000-000009470000}"/>
    <cellStyle name="쉼표 [0] 3 51" xfId="10035" xr:uid="{00000000-0005-0000-0000-00000A470000}"/>
    <cellStyle name="쉼표 [0] 3 51 2" xfId="10036" xr:uid="{00000000-0005-0000-0000-00000B470000}"/>
    <cellStyle name="쉼표 [0] 3 52" xfId="10037" xr:uid="{00000000-0005-0000-0000-00000C470000}"/>
    <cellStyle name="쉼표 [0] 3 52 2" xfId="10038" xr:uid="{00000000-0005-0000-0000-00000D470000}"/>
    <cellStyle name="쉼표 [0] 3 53" xfId="10039" xr:uid="{00000000-0005-0000-0000-00000E470000}"/>
    <cellStyle name="쉼표 [0] 3 53 2" xfId="10040" xr:uid="{00000000-0005-0000-0000-00000F470000}"/>
    <cellStyle name="쉼표 [0] 3 54" xfId="10041" xr:uid="{00000000-0005-0000-0000-000010470000}"/>
    <cellStyle name="쉼표 [0] 3 54 2" xfId="10042" xr:uid="{00000000-0005-0000-0000-000011470000}"/>
    <cellStyle name="쉼표 [0] 3 55" xfId="10043" xr:uid="{00000000-0005-0000-0000-000012470000}"/>
    <cellStyle name="쉼표 [0] 3 56" xfId="13980" xr:uid="{00000000-0005-0000-0000-000013470000}"/>
    <cellStyle name="쉼표 [0] 3 6" xfId="10044" xr:uid="{00000000-0005-0000-0000-000014470000}"/>
    <cellStyle name="쉼표 [0] 3 6 2" xfId="10045" xr:uid="{00000000-0005-0000-0000-000015470000}"/>
    <cellStyle name="쉼표 [0] 3 6 2 2" xfId="10046" xr:uid="{00000000-0005-0000-0000-000016470000}"/>
    <cellStyle name="쉼표 [0] 3 6 3" xfId="10047" xr:uid="{00000000-0005-0000-0000-000017470000}"/>
    <cellStyle name="쉼표 [0] 3 6 4" xfId="13981" xr:uid="{00000000-0005-0000-0000-000018470000}"/>
    <cellStyle name="쉼표 [0] 3 7" xfId="10048" xr:uid="{00000000-0005-0000-0000-000019470000}"/>
    <cellStyle name="쉼표 [0] 3 7 2" xfId="10049" xr:uid="{00000000-0005-0000-0000-00001A470000}"/>
    <cellStyle name="쉼표 [0] 3 7 2 2" xfId="10050" xr:uid="{00000000-0005-0000-0000-00001B470000}"/>
    <cellStyle name="쉼표 [0] 3 7 3" xfId="10051" xr:uid="{00000000-0005-0000-0000-00001C470000}"/>
    <cellStyle name="쉼표 [0] 3 8" xfId="10052" xr:uid="{00000000-0005-0000-0000-00001D470000}"/>
    <cellStyle name="쉼표 [0] 3 9" xfId="10053" xr:uid="{00000000-0005-0000-0000-00001E470000}"/>
    <cellStyle name="쉼표 [0] 35" xfId="22139" xr:uid="{00000000-0005-0000-0000-00001F470000}"/>
    <cellStyle name="쉼표 [0] 36 2" xfId="10054" xr:uid="{00000000-0005-0000-0000-000020470000}"/>
    <cellStyle name="쉼표 [0] 36 2 2" xfId="10055" xr:uid="{00000000-0005-0000-0000-000021470000}"/>
    <cellStyle name="쉼표 [0] 4" xfId="10056" xr:uid="{00000000-0005-0000-0000-000022470000}"/>
    <cellStyle name="쉼표 [0] 4 10" xfId="10057" xr:uid="{00000000-0005-0000-0000-000023470000}"/>
    <cellStyle name="쉼표 [0] 4 11" xfId="10058" xr:uid="{00000000-0005-0000-0000-000024470000}"/>
    <cellStyle name="쉼표 [0] 4 12" xfId="10059" xr:uid="{00000000-0005-0000-0000-000025470000}"/>
    <cellStyle name="쉼표 [0] 4 12 2" xfId="10060" xr:uid="{00000000-0005-0000-0000-000026470000}"/>
    <cellStyle name="쉼표 [0] 4 13" xfId="10061" xr:uid="{00000000-0005-0000-0000-000027470000}"/>
    <cellStyle name="쉼표 [0] 4 13 2" xfId="10062" xr:uid="{00000000-0005-0000-0000-000028470000}"/>
    <cellStyle name="쉼표 [0] 4 14" xfId="10063" xr:uid="{00000000-0005-0000-0000-000029470000}"/>
    <cellStyle name="쉼표 [0] 4 15" xfId="10064" xr:uid="{00000000-0005-0000-0000-00002A470000}"/>
    <cellStyle name="쉼표 [0] 4 16" xfId="10065" xr:uid="{00000000-0005-0000-0000-00002B470000}"/>
    <cellStyle name="쉼표 [0] 4 16 2" xfId="10066" xr:uid="{00000000-0005-0000-0000-00002C470000}"/>
    <cellStyle name="쉼표 [0] 4 17" xfId="10067" xr:uid="{00000000-0005-0000-0000-00002D470000}"/>
    <cellStyle name="쉼표 [0] 4 17 2" xfId="10068" xr:uid="{00000000-0005-0000-0000-00002E470000}"/>
    <cellStyle name="쉼표 [0] 4 18" xfId="10069" xr:uid="{00000000-0005-0000-0000-00002F470000}"/>
    <cellStyle name="쉼표 [0] 4 18 2" xfId="10070" xr:uid="{00000000-0005-0000-0000-000030470000}"/>
    <cellStyle name="쉼표 [0] 4 19" xfId="10071" xr:uid="{00000000-0005-0000-0000-000031470000}"/>
    <cellStyle name="쉼표 [0] 4 2" xfId="10072" xr:uid="{00000000-0005-0000-0000-000032470000}"/>
    <cellStyle name="쉼표 [0] 4 2 2 2" xfId="10073" xr:uid="{00000000-0005-0000-0000-000033470000}"/>
    <cellStyle name="쉼표 [0] 4 2 3" xfId="10074" xr:uid="{00000000-0005-0000-0000-000034470000}"/>
    <cellStyle name="쉼표 [0] 4 20" xfId="10075" xr:uid="{00000000-0005-0000-0000-000035470000}"/>
    <cellStyle name="쉼표 [0] 4 20 2" xfId="10076" xr:uid="{00000000-0005-0000-0000-000036470000}"/>
    <cellStyle name="쉼표 [0] 4 21" xfId="10077" xr:uid="{00000000-0005-0000-0000-000037470000}"/>
    <cellStyle name="쉼표 [0] 4 22" xfId="10078" xr:uid="{00000000-0005-0000-0000-000038470000}"/>
    <cellStyle name="쉼표 [0] 4 23" xfId="10079" xr:uid="{00000000-0005-0000-0000-000039470000}"/>
    <cellStyle name="쉼표 [0] 4 23 2" xfId="10080" xr:uid="{00000000-0005-0000-0000-00003A470000}"/>
    <cellStyle name="쉼표 [0] 4 24" xfId="10081" xr:uid="{00000000-0005-0000-0000-00003B470000}"/>
    <cellStyle name="쉼표 [0] 4 24 2" xfId="10082" xr:uid="{00000000-0005-0000-0000-00003C470000}"/>
    <cellStyle name="쉼표 [0] 4 25" xfId="10083" xr:uid="{00000000-0005-0000-0000-00003D470000}"/>
    <cellStyle name="쉼표 [0] 4 25 2" xfId="10084" xr:uid="{00000000-0005-0000-0000-00003E470000}"/>
    <cellStyle name="쉼표 [0] 4 26" xfId="10085" xr:uid="{00000000-0005-0000-0000-00003F470000}"/>
    <cellStyle name="쉼표 [0] 4 26 2" xfId="10086" xr:uid="{00000000-0005-0000-0000-000040470000}"/>
    <cellStyle name="쉼표 [0] 4 27" xfId="10087" xr:uid="{00000000-0005-0000-0000-000041470000}"/>
    <cellStyle name="쉼표 [0] 4 27 2" xfId="10088" xr:uid="{00000000-0005-0000-0000-000042470000}"/>
    <cellStyle name="쉼표 [0] 4 28" xfId="10089" xr:uid="{00000000-0005-0000-0000-000043470000}"/>
    <cellStyle name="쉼표 [0] 4 28 2" xfId="10090" xr:uid="{00000000-0005-0000-0000-000044470000}"/>
    <cellStyle name="쉼표 [0] 4 29" xfId="10091" xr:uid="{00000000-0005-0000-0000-000045470000}"/>
    <cellStyle name="쉼표 [0] 4 3" xfId="10092" xr:uid="{00000000-0005-0000-0000-000046470000}"/>
    <cellStyle name="쉼표 [0] 4 30" xfId="10093" xr:uid="{00000000-0005-0000-0000-000047470000}"/>
    <cellStyle name="쉼표 [0] 4 32" xfId="22140" xr:uid="{00000000-0005-0000-0000-000048470000}"/>
    <cellStyle name="쉼표 [0] 4 4 2" xfId="10094" xr:uid="{00000000-0005-0000-0000-000049470000}"/>
    <cellStyle name="쉼표 [0] 4 5" xfId="10095" xr:uid="{00000000-0005-0000-0000-00004A470000}"/>
    <cellStyle name="쉼표 [0] 4 5 2" xfId="10096" xr:uid="{00000000-0005-0000-0000-00004B470000}"/>
    <cellStyle name="쉼표 [0] 4 6" xfId="10097" xr:uid="{00000000-0005-0000-0000-00004C470000}"/>
    <cellStyle name="쉼표 [0] 4 6 2" xfId="10098" xr:uid="{00000000-0005-0000-0000-00004D470000}"/>
    <cellStyle name="쉼표 [0] 4 7" xfId="10099" xr:uid="{00000000-0005-0000-0000-00004E470000}"/>
    <cellStyle name="쉼표 [0] 4 7 2" xfId="10100" xr:uid="{00000000-0005-0000-0000-00004F470000}"/>
    <cellStyle name="쉼표 [0] 4 8" xfId="10101" xr:uid="{00000000-0005-0000-0000-000050470000}"/>
    <cellStyle name="쉼표 [0] 4 8 2" xfId="10102" xr:uid="{00000000-0005-0000-0000-000051470000}"/>
    <cellStyle name="쉼표 [0] 4 9 2" xfId="10103" xr:uid="{00000000-0005-0000-0000-000052470000}"/>
    <cellStyle name="쉼표 [0] 48 2" xfId="10104" xr:uid="{00000000-0005-0000-0000-000053470000}"/>
    <cellStyle name="쉼표 [0] 49" xfId="10105" xr:uid="{00000000-0005-0000-0000-000054470000}"/>
    <cellStyle name="쉼표 [0] 49 2" xfId="10106" xr:uid="{00000000-0005-0000-0000-000055470000}"/>
    <cellStyle name="쉼표 [0] 5" xfId="10107" xr:uid="{00000000-0005-0000-0000-000056470000}"/>
    <cellStyle name="쉼표 [0] 5 10" xfId="10108" xr:uid="{00000000-0005-0000-0000-000057470000}"/>
    <cellStyle name="쉼표 [0] 5 10 2" xfId="10109" xr:uid="{00000000-0005-0000-0000-000058470000}"/>
    <cellStyle name="쉼표 [0] 5 11" xfId="10110" xr:uid="{00000000-0005-0000-0000-000059470000}"/>
    <cellStyle name="쉼표 [0] 5 11 2" xfId="10111" xr:uid="{00000000-0005-0000-0000-00005A470000}"/>
    <cellStyle name="쉼표 [0] 5 12" xfId="10112" xr:uid="{00000000-0005-0000-0000-00005B470000}"/>
    <cellStyle name="쉼표 [0] 5 12 2" xfId="10113" xr:uid="{00000000-0005-0000-0000-00005C470000}"/>
    <cellStyle name="쉼표 [0] 5 13 2" xfId="10114" xr:uid="{00000000-0005-0000-0000-00005D470000}"/>
    <cellStyle name="쉼표 [0] 5 14 2" xfId="10115" xr:uid="{00000000-0005-0000-0000-00005E470000}"/>
    <cellStyle name="쉼표 [0] 5 15" xfId="10116" xr:uid="{00000000-0005-0000-0000-00005F470000}"/>
    <cellStyle name="쉼표 [0] 5 15 2" xfId="10117" xr:uid="{00000000-0005-0000-0000-000060470000}"/>
    <cellStyle name="쉼표 [0] 5 16" xfId="10118" xr:uid="{00000000-0005-0000-0000-000061470000}"/>
    <cellStyle name="쉼표 [0] 5 16 2" xfId="10119" xr:uid="{00000000-0005-0000-0000-000062470000}"/>
    <cellStyle name="쉼표 [0] 5 17" xfId="10120" xr:uid="{00000000-0005-0000-0000-000063470000}"/>
    <cellStyle name="쉼표 [0] 5 17 2" xfId="10121" xr:uid="{00000000-0005-0000-0000-000064470000}"/>
    <cellStyle name="쉼표 [0] 5 18" xfId="10122" xr:uid="{00000000-0005-0000-0000-000065470000}"/>
    <cellStyle name="쉼표 [0] 5 18 2" xfId="10123" xr:uid="{00000000-0005-0000-0000-000066470000}"/>
    <cellStyle name="쉼표 [0] 5 19" xfId="10124" xr:uid="{00000000-0005-0000-0000-000067470000}"/>
    <cellStyle name="쉼표 [0] 5 19 2" xfId="10125" xr:uid="{00000000-0005-0000-0000-000068470000}"/>
    <cellStyle name="쉼표 [0] 5 2" xfId="10126" xr:uid="{00000000-0005-0000-0000-000069470000}"/>
    <cellStyle name="쉼표 [0] 5 2 2" xfId="10127" xr:uid="{00000000-0005-0000-0000-00006A470000}"/>
    <cellStyle name="쉼표 [0] 5 2 2 2" xfId="10128" xr:uid="{00000000-0005-0000-0000-00006B470000}"/>
    <cellStyle name="쉼표 [0] 5 2 3" xfId="10129" xr:uid="{00000000-0005-0000-0000-00006C470000}"/>
    <cellStyle name="쉼표 [0] 5 20" xfId="10130" xr:uid="{00000000-0005-0000-0000-00006D470000}"/>
    <cellStyle name="쉼표 [0] 5 20 2" xfId="10131" xr:uid="{00000000-0005-0000-0000-00006E470000}"/>
    <cellStyle name="쉼표 [0] 5 21" xfId="10132" xr:uid="{00000000-0005-0000-0000-00006F470000}"/>
    <cellStyle name="쉼표 [0] 5 21 2" xfId="10133" xr:uid="{00000000-0005-0000-0000-000070470000}"/>
    <cellStyle name="쉼표 [0] 5 22" xfId="10134" xr:uid="{00000000-0005-0000-0000-000071470000}"/>
    <cellStyle name="쉼표 [0] 5 22 2" xfId="10135" xr:uid="{00000000-0005-0000-0000-000072470000}"/>
    <cellStyle name="쉼표 [0] 5 23" xfId="10136" xr:uid="{00000000-0005-0000-0000-000073470000}"/>
    <cellStyle name="쉼표 [0] 5 24" xfId="10137" xr:uid="{00000000-0005-0000-0000-000074470000}"/>
    <cellStyle name="쉼표 [0] 5 25" xfId="10138" xr:uid="{00000000-0005-0000-0000-000075470000}"/>
    <cellStyle name="쉼표 [0] 5 25 2" xfId="10139" xr:uid="{00000000-0005-0000-0000-000076470000}"/>
    <cellStyle name="쉼표 [0] 5 26" xfId="10140" xr:uid="{00000000-0005-0000-0000-000077470000}"/>
    <cellStyle name="쉼표 [0] 5 26 2" xfId="10141" xr:uid="{00000000-0005-0000-0000-000078470000}"/>
    <cellStyle name="쉼표 [0] 5 27" xfId="10142" xr:uid="{00000000-0005-0000-0000-000079470000}"/>
    <cellStyle name="쉼표 [0] 5 27 2" xfId="10143" xr:uid="{00000000-0005-0000-0000-00007A470000}"/>
    <cellStyle name="쉼표 [0] 5 28" xfId="10144" xr:uid="{00000000-0005-0000-0000-00007B470000}"/>
    <cellStyle name="쉼표 [0] 5 28 2" xfId="10145" xr:uid="{00000000-0005-0000-0000-00007C470000}"/>
    <cellStyle name="쉼표 [0] 5 29" xfId="10146" xr:uid="{00000000-0005-0000-0000-00007D470000}"/>
    <cellStyle name="쉼표 [0] 5 29 2" xfId="10147" xr:uid="{00000000-0005-0000-0000-00007E470000}"/>
    <cellStyle name="쉼표 [0] 5 3" xfId="10148" xr:uid="{00000000-0005-0000-0000-00007F470000}"/>
    <cellStyle name="쉼표 [0] 5 3 2" xfId="10149" xr:uid="{00000000-0005-0000-0000-000080470000}"/>
    <cellStyle name="쉼표 [0] 5 30" xfId="10150" xr:uid="{00000000-0005-0000-0000-000081470000}"/>
    <cellStyle name="쉼표 [0] 5 31" xfId="10151" xr:uid="{00000000-0005-0000-0000-000082470000}"/>
    <cellStyle name="쉼표 [0] 5 32" xfId="10152" xr:uid="{00000000-0005-0000-0000-000083470000}"/>
    <cellStyle name="쉼표 [0] 5 4" xfId="10153" xr:uid="{00000000-0005-0000-0000-000084470000}"/>
    <cellStyle name="쉼표 [0] 5 4 2" xfId="10154" xr:uid="{00000000-0005-0000-0000-000085470000}"/>
    <cellStyle name="쉼표 [0] 5 5" xfId="10155" xr:uid="{00000000-0005-0000-0000-000086470000}"/>
    <cellStyle name="쉼표 [0] 5 5 2" xfId="10156" xr:uid="{00000000-0005-0000-0000-000087470000}"/>
    <cellStyle name="쉼표 [0] 5 6" xfId="10157" xr:uid="{00000000-0005-0000-0000-000088470000}"/>
    <cellStyle name="쉼표 [0] 5 6 2" xfId="10158" xr:uid="{00000000-0005-0000-0000-000089470000}"/>
    <cellStyle name="쉼표 [0] 5 7" xfId="10159" xr:uid="{00000000-0005-0000-0000-00008A470000}"/>
    <cellStyle name="쉼표 [0] 5 7 2" xfId="10160" xr:uid="{00000000-0005-0000-0000-00008B470000}"/>
    <cellStyle name="쉼표 [0] 5 8" xfId="10161" xr:uid="{00000000-0005-0000-0000-00008C470000}"/>
    <cellStyle name="쉼표 [0] 5 8 2" xfId="10162" xr:uid="{00000000-0005-0000-0000-00008D470000}"/>
    <cellStyle name="쉼표 [0] 5 9" xfId="10163" xr:uid="{00000000-0005-0000-0000-00008E470000}"/>
    <cellStyle name="쉼표 [0] 5 9 2" xfId="10164" xr:uid="{00000000-0005-0000-0000-00008F470000}"/>
    <cellStyle name="쉼표 [0] 50" xfId="10165" xr:uid="{00000000-0005-0000-0000-000090470000}"/>
    <cellStyle name="쉼표 [0] 50 2" xfId="10166" xr:uid="{00000000-0005-0000-0000-000091470000}"/>
    <cellStyle name="쉼표 [0] 51" xfId="10167" xr:uid="{00000000-0005-0000-0000-000092470000}"/>
    <cellStyle name="쉼표 [0] 51 2" xfId="10168" xr:uid="{00000000-0005-0000-0000-000093470000}"/>
    <cellStyle name="쉼표 [0] 52" xfId="10169" xr:uid="{00000000-0005-0000-0000-000094470000}"/>
    <cellStyle name="쉼표 [0] 52 2" xfId="10170" xr:uid="{00000000-0005-0000-0000-000095470000}"/>
    <cellStyle name="쉼표 [0] 53" xfId="10171" xr:uid="{00000000-0005-0000-0000-000096470000}"/>
    <cellStyle name="쉼표 [0] 54" xfId="10172" xr:uid="{00000000-0005-0000-0000-000097470000}"/>
    <cellStyle name="쉼표 [0] 55" xfId="10173" xr:uid="{00000000-0005-0000-0000-000098470000}"/>
    <cellStyle name="쉼표 [0] 55 2" xfId="10174" xr:uid="{00000000-0005-0000-0000-000099470000}"/>
    <cellStyle name="쉼표 [0] 56" xfId="10175" xr:uid="{00000000-0005-0000-0000-00009A470000}"/>
    <cellStyle name="쉼표 [0] 56 2" xfId="10176" xr:uid="{00000000-0005-0000-0000-00009B470000}"/>
    <cellStyle name="쉼표 [0] 57" xfId="10177" xr:uid="{00000000-0005-0000-0000-00009C470000}"/>
    <cellStyle name="쉼표 [0] 57 2" xfId="10178" xr:uid="{00000000-0005-0000-0000-00009D470000}"/>
    <cellStyle name="쉼표 [0] 59" xfId="10179" xr:uid="{00000000-0005-0000-0000-00009E470000}"/>
    <cellStyle name="쉼표 [0] 59 2" xfId="10180" xr:uid="{00000000-0005-0000-0000-00009F470000}"/>
    <cellStyle name="쉼표 [0] 6" xfId="10181" xr:uid="{00000000-0005-0000-0000-0000A0470000}"/>
    <cellStyle name="쉼표 [0] 6 2" xfId="10182" xr:uid="{00000000-0005-0000-0000-0000A1470000}"/>
    <cellStyle name="쉼표 [0] 6 2 2" xfId="10183" xr:uid="{00000000-0005-0000-0000-0000A2470000}"/>
    <cellStyle name="쉼표 [0] 6 2 2 2" xfId="10184" xr:uid="{00000000-0005-0000-0000-0000A3470000}"/>
    <cellStyle name="쉼표 [0] 6 2 3" xfId="10185" xr:uid="{00000000-0005-0000-0000-0000A4470000}"/>
    <cellStyle name="쉼표 [0] 6 2 3 2" xfId="10186" xr:uid="{00000000-0005-0000-0000-0000A5470000}"/>
    <cellStyle name="쉼표 [0] 6 2 4" xfId="10187" xr:uid="{00000000-0005-0000-0000-0000A6470000}"/>
    <cellStyle name="쉼표 [0] 6 3" xfId="10188" xr:uid="{00000000-0005-0000-0000-0000A7470000}"/>
    <cellStyle name="쉼표 [0] 6 3 2" xfId="10189" xr:uid="{00000000-0005-0000-0000-0000A8470000}"/>
    <cellStyle name="쉼표 [0] 6 4 2" xfId="10190" xr:uid="{00000000-0005-0000-0000-0000A9470000}"/>
    <cellStyle name="쉼표 [0] 6 5 2" xfId="10191" xr:uid="{00000000-0005-0000-0000-0000AA470000}"/>
    <cellStyle name="쉼표 [0] 6 6" xfId="10192" xr:uid="{00000000-0005-0000-0000-0000AB470000}"/>
    <cellStyle name="쉼표 [0] 6 6 2" xfId="10193" xr:uid="{00000000-0005-0000-0000-0000AC470000}"/>
    <cellStyle name="쉼표 [0] 6 7" xfId="10194" xr:uid="{00000000-0005-0000-0000-0000AD470000}"/>
    <cellStyle name="쉼표 [0] 60" xfId="10195" xr:uid="{00000000-0005-0000-0000-0000AE470000}"/>
    <cellStyle name="쉼표 [0] 60 2" xfId="10196" xr:uid="{00000000-0005-0000-0000-0000AF470000}"/>
    <cellStyle name="쉼표 [0] 61" xfId="10197" xr:uid="{00000000-0005-0000-0000-0000B0470000}"/>
    <cellStyle name="쉼표 [0] 61 2" xfId="10198" xr:uid="{00000000-0005-0000-0000-0000B1470000}"/>
    <cellStyle name="쉼표 [0] 62" xfId="10199" xr:uid="{00000000-0005-0000-0000-0000B2470000}"/>
    <cellStyle name="쉼표 [0] 62 2" xfId="10200" xr:uid="{00000000-0005-0000-0000-0000B3470000}"/>
    <cellStyle name="쉼표 [0] 63" xfId="10201" xr:uid="{00000000-0005-0000-0000-0000B4470000}"/>
    <cellStyle name="쉼표 [0] 63 2" xfId="10202" xr:uid="{00000000-0005-0000-0000-0000B5470000}"/>
    <cellStyle name="쉼표 [0] 64" xfId="10203" xr:uid="{00000000-0005-0000-0000-0000B6470000}"/>
    <cellStyle name="쉼표 [0] 64 2" xfId="10204" xr:uid="{00000000-0005-0000-0000-0000B7470000}"/>
    <cellStyle name="쉼표 [0] 68" xfId="10205" xr:uid="{00000000-0005-0000-0000-0000B8470000}"/>
    <cellStyle name="쉼표 [0] 68 2" xfId="10206" xr:uid="{00000000-0005-0000-0000-0000B9470000}"/>
    <cellStyle name="쉼표 [0] 69" xfId="10207" xr:uid="{00000000-0005-0000-0000-0000BA470000}"/>
    <cellStyle name="쉼표 [0] 69 2" xfId="10208" xr:uid="{00000000-0005-0000-0000-0000BB470000}"/>
    <cellStyle name="쉼표 [0] 7" xfId="10209" xr:uid="{00000000-0005-0000-0000-0000BC470000}"/>
    <cellStyle name="쉼표 [0] 7 10" xfId="10210" xr:uid="{00000000-0005-0000-0000-0000BD470000}"/>
    <cellStyle name="쉼표 [0] 7 10 2" xfId="10211" xr:uid="{00000000-0005-0000-0000-0000BE470000}"/>
    <cellStyle name="쉼표 [0] 7 11" xfId="10212" xr:uid="{00000000-0005-0000-0000-0000BF470000}"/>
    <cellStyle name="쉼표 [0] 7 11 2" xfId="10213" xr:uid="{00000000-0005-0000-0000-0000C0470000}"/>
    <cellStyle name="쉼표 [0] 7 12" xfId="10214" xr:uid="{00000000-0005-0000-0000-0000C1470000}"/>
    <cellStyle name="쉼표 [0] 7 12 2" xfId="10215" xr:uid="{00000000-0005-0000-0000-0000C2470000}"/>
    <cellStyle name="쉼표 [0] 7 13" xfId="10216" xr:uid="{00000000-0005-0000-0000-0000C3470000}"/>
    <cellStyle name="쉼표 [0] 7 13 2" xfId="10217" xr:uid="{00000000-0005-0000-0000-0000C4470000}"/>
    <cellStyle name="쉼표 [0] 7 14" xfId="10218" xr:uid="{00000000-0005-0000-0000-0000C5470000}"/>
    <cellStyle name="쉼표 [0] 7 14 2" xfId="10219" xr:uid="{00000000-0005-0000-0000-0000C6470000}"/>
    <cellStyle name="쉼표 [0] 7 15" xfId="10220" xr:uid="{00000000-0005-0000-0000-0000C7470000}"/>
    <cellStyle name="쉼표 [0] 7 15 2" xfId="10221" xr:uid="{00000000-0005-0000-0000-0000C8470000}"/>
    <cellStyle name="쉼표 [0] 7 16" xfId="10222" xr:uid="{00000000-0005-0000-0000-0000C9470000}"/>
    <cellStyle name="쉼표 [0] 7 16 2" xfId="10223" xr:uid="{00000000-0005-0000-0000-0000CA470000}"/>
    <cellStyle name="쉼표 [0] 7 17" xfId="10224" xr:uid="{00000000-0005-0000-0000-0000CB470000}"/>
    <cellStyle name="쉼표 [0] 7 18" xfId="10225" xr:uid="{00000000-0005-0000-0000-0000CC470000}"/>
    <cellStyle name="쉼표 [0] 7 19" xfId="10226" xr:uid="{00000000-0005-0000-0000-0000CD470000}"/>
    <cellStyle name="쉼표 [0] 7 19 2" xfId="10227" xr:uid="{00000000-0005-0000-0000-0000CE470000}"/>
    <cellStyle name="쉼표 [0] 7 2" xfId="10228" xr:uid="{00000000-0005-0000-0000-0000CF470000}"/>
    <cellStyle name="쉼표 [0] 7 2 2" xfId="10229" xr:uid="{00000000-0005-0000-0000-0000D0470000}"/>
    <cellStyle name="쉼표 [0] 7 2 2 2" xfId="10230" xr:uid="{00000000-0005-0000-0000-0000D1470000}"/>
    <cellStyle name="쉼표 [0] 7 2 3" xfId="10231" xr:uid="{00000000-0005-0000-0000-0000D2470000}"/>
    <cellStyle name="쉼표 [0] 7 2 3 2" xfId="10232" xr:uid="{00000000-0005-0000-0000-0000D3470000}"/>
    <cellStyle name="쉼표 [0] 7 2 4" xfId="10233" xr:uid="{00000000-0005-0000-0000-0000D4470000}"/>
    <cellStyle name="쉼표 [0] 7 2 4 2" xfId="10234" xr:uid="{00000000-0005-0000-0000-0000D5470000}"/>
    <cellStyle name="쉼표 [0] 7 2 5" xfId="10235" xr:uid="{00000000-0005-0000-0000-0000D6470000}"/>
    <cellStyle name="쉼표 [0] 7 2 5 2" xfId="10236" xr:uid="{00000000-0005-0000-0000-0000D7470000}"/>
    <cellStyle name="쉼표 [0] 7 2 6" xfId="10237" xr:uid="{00000000-0005-0000-0000-0000D8470000}"/>
    <cellStyle name="쉼표 [0] 7 20" xfId="10238" xr:uid="{00000000-0005-0000-0000-0000D9470000}"/>
    <cellStyle name="쉼표 [0] 7 20 2" xfId="10239" xr:uid="{00000000-0005-0000-0000-0000DA470000}"/>
    <cellStyle name="쉼표 [0] 7 21" xfId="10240" xr:uid="{00000000-0005-0000-0000-0000DB470000}"/>
    <cellStyle name="쉼표 [0] 7 21 2" xfId="10241" xr:uid="{00000000-0005-0000-0000-0000DC470000}"/>
    <cellStyle name="쉼표 [0] 7 22" xfId="10242" xr:uid="{00000000-0005-0000-0000-0000DD470000}"/>
    <cellStyle name="쉼표 [0] 7 22 2" xfId="10243" xr:uid="{00000000-0005-0000-0000-0000DE470000}"/>
    <cellStyle name="쉼표 [0] 7 23" xfId="10244" xr:uid="{00000000-0005-0000-0000-0000DF470000}"/>
    <cellStyle name="쉼표 [0] 7 23 2" xfId="10245" xr:uid="{00000000-0005-0000-0000-0000E0470000}"/>
    <cellStyle name="쉼표 [0] 7 24" xfId="10246" xr:uid="{00000000-0005-0000-0000-0000E1470000}"/>
    <cellStyle name="쉼표 [0] 7 24 2" xfId="10247" xr:uid="{00000000-0005-0000-0000-0000E2470000}"/>
    <cellStyle name="쉼표 [0] 7 25" xfId="10248" xr:uid="{00000000-0005-0000-0000-0000E3470000}"/>
    <cellStyle name="쉼표 [0] 7 25 2" xfId="10249" xr:uid="{00000000-0005-0000-0000-0000E4470000}"/>
    <cellStyle name="쉼표 [0] 7 26" xfId="10250" xr:uid="{00000000-0005-0000-0000-0000E5470000}"/>
    <cellStyle name="쉼표 [0] 7 26 2" xfId="10251" xr:uid="{00000000-0005-0000-0000-0000E6470000}"/>
    <cellStyle name="쉼표 [0] 7 28" xfId="10252" xr:uid="{00000000-0005-0000-0000-0000E7470000}"/>
    <cellStyle name="쉼표 [0] 7 28 3" xfId="10253" xr:uid="{00000000-0005-0000-0000-0000E8470000}"/>
    <cellStyle name="쉼표 [0] 7 28 4" xfId="10254" xr:uid="{00000000-0005-0000-0000-0000E9470000}"/>
    <cellStyle name="쉼표 [0] 7 28 5" xfId="10255" xr:uid="{00000000-0005-0000-0000-0000EA470000}"/>
    <cellStyle name="쉼표 [0] 7 29" xfId="10256" xr:uid="{00000000-0005-0000-0000-0000EB470000}"/>
    <cellStyle name="쉼표 [0] 7 3" xfId="10257" xr:uid="{00000000-0005-0000-0000-0000EC470000}"/>
    <cellStyle name="쉼표 [0] 7 3 2" xfId="10258" xr:uid="{00000000-0005-0000-0000-0000ED470000}"/>
    <cellStyle name="쉼표 [0] 7 30" xfId="10259" xr:uid="{00000000-0005-0000-0000-0000EE470000}"/>
    <cellStyle name="쉼표 [0] 7 31" xfId="10260" xr:uid="{00000000-0005-0000-0000-0000EF470000}"/>
    <cellStyle name="쉼표 [0] 7 32" xfId="10261" xr:uid="{00000000-0005-0000-0000-0000F0470000}"/>
    <cellStyle name="쉼표 [0] 7 4" xfId="10262" xr:uid="{00000000-0005-0000-0000-0000F1470000}"/>
    <cellStyle name="쉼표 [0] 7 4 2" xfId="10263" xr:uid="{00000000-0005-0000-0000-0000F2470000}"/>
    <cellStyle name="쉼표 [0] 7 5" xfId="10264" xr:uid="{00000000-0005-0000-0000-0000F3470000}"/>
    <cellStyle name="쉼표 [0] 7 5 2" xfId="10265" xr:uid="{00000000-0005-0000-0000-0000F4470000}"/>
    <cellStyle name="쉼표 [0] 7 6" xfId="10266" xr:uid="{00000000-0005-0000-0000-0000F5470000}"/>
    <cellStyle name="쉼표 [0] 7 6 2" xfId="10267" xr:uid="{00000000-0005-0000-0000-0000F6470000}"/>
    <cellStyle name="쉼표 [0] 7 7" xfId="10268" xr:uid="{00000000-0005-0000-0000-0000F7470000}"/>
    <cellStyle name="쉼표 [0] 7 7 2" xfId="10269" xr:uid="{00000000-0005-0000-0000-0000F8470000}"/>
    <cellStyle name="쉼표 [0] 7 8" xfId="10270" xr:uid="{00000000-0005-0000-0000-0000F9470000}"/>
    <cellStyle name="쉼표 [0] 7 8 2" xfId="10271" xr:uid="{00000000-0005-0000-0000-0000FA470000}"/>
    <cellStyle name="쉼표 [0] 7 9" xfId="10272" xr:uid="{00000000-0005-0000-0000-0000FB470000}"/>
    <cellStyle name="쉼표 [0] 7 9 2" xfId="10273" xr:uid="{00000000-0005-0000-0000-0000FC470000}"/>
    <cellStyle name="쉼표 [0] 8" xfId="10274" xr:uid="{00000000-0005-0000-0000-0000FD470000}"/>
    <cellStyle name="쉼표 [0] 8 10" xfId="10275" xr:uid="{00000000-0005-0000-0000-0000FE470000}"/>
    <cellStyle name="쉼표 [0] 8 10 2" xfId="10276" xr:uid="{00000000-0005-0000-0000-0000FF470000}"/>
    <cellStyle name="쉼표 [0] 8 11" xfId="10277" xr:uid="{00000000-0005-0000-0000-000000480000}"/>
    <cellStyle name="쉼표 [0] 8 11 2" xfId="10278" xr:uid="{00000000-0005-0000-0000-000001480000}"/>
    <cellStyle name="쉼표 [0] 8 12" xfId="10279" xr:uid="{00000000-0005-0000-0000-000002480000}"/>
    <cellStyle name="쉼표 [0] 8 12 2" xfId="10280" xr:uid="{00000000-0005-0000-0000-000003480000}"/>
    <cellStyle name="쉼표 [0] 8 13 2" xfId="10281" xr:uid="{00000000-0005-0000-0000-000004480000}"/>
    <cellStyle name="쉼표 [0] 8 14 2" xfId="10282" xr:uid="{00000000-0005-0000-0000-000005480000}"/>
    <cellStyle name="쉼표 [0] 8 15" xfId="10283" xr:uid="{00000000-0005-0000-0000-000006480000}"/>
    <cellStyle name="쉼표 [0] 8 15 2" xfId="10284" xr:uid="{00000000-0005-0000-0000-000007480000}"/>
    <cellStyle name="쉼표 [0] 8 16" xfId="10285" xr:uid="{00000000-0005-0000-0000-000008480000}"/>
    <cellStyle name="쉼표 [0] 8 16 2" xfId="10286" xr:uid="{00000000-0005-0000-0000-000009480000}"/>
    <cellStyle name="쉼표 [0] 8 17" xfId="10287" xr:uid="{00000000-0005-0000-0000-00000A480000}"/>
    <cellStyle name="쉼표 [0] 8 17 2" xfId="10288" xr:uid="{00000000-0005-0000-0000-00000B480000}"/>
    <cellStyle name="쉼표 [0] 8 18" xfId="10289" xr:uid="{00000000-0005-0000-0000-00000C480000}"/>
    <cellStyle name="쉼표 [0] 8 18 2" xfId="10290" xr:uid="{00000000-0005-0000-0000-00000D480000}"/>
    <cellStyle name="쉼표 [0] 8 19" xfId="10291" xr:uid="{00000000-0005-0000-0000-00000E480000}"/>
    <cellStyle name="쉼표 [0] 8 19 2" xfId="10292" xr:uid="{00000000-0005-0000-0000-00000F480000}"/>
    <cellStyle name="쉼표 [0] 8 2" xfId="10293" xr:uid="{00000000-0005-0000-0000-000010480000}"/>
    <cellStyle name="쉼표 [0] 8 2 2" xfId="10294" xr:uid="{00000000-0005-0000-0000-000011480000}"/>
    <cellStyle name="쉼표 [0] 8 2 2 2" xfId="10295" xr:uid="{00000000-0005-0000-0000-000012480000}"/>
    <cellStyle name="쉼표 [0] 8 2 3" xfId="10296" xr:uid="{00000000-0005-0000-0000-000013480000}"/>
    <cellStyle name="쉼표 [0] 8 20" xfId="10297" xr:uid="{00000000-0005-0000-0000-000014480000}"/>
    <cellStyle name="쉼표 [0] 8 20 2" xfId="10298" xr:uid="{00000000-0005-0000-0000-000015480000}"/>
    <cellStyle name="쉼표 [0] 8 21" xfId="10299" xr:uid="{00000000-0005-0000-0000-000016480000}"/>
    <cellStyle name="쉼표 [0] 8 21 2" xfId="10300" xr:uid="{00000000-0005-0000-0000-000017480000}"/>
    <cellStyle name="쉼표 [0] 8 22" xfId="10301" xr:uid="{00000000-0005-0000-0000-000018480000}"/>
    <cellStyle name="쉼표 [0] 8 22 2" xfId="10302" xr:uid="{00000000-0005-0000-0000-000019480000}"/>
    <cellStyle name="쉼표 [0] 8 23" xfId="10303" xr:uid="{00000000-0005-0000-0000-00001A480000}"/>
    <cellStyle name="쉼표 [0] 8 23 2" xfId="10304" xr:uid="{00000000-0005-0000-0000-00001B480000}"/>
    <cellStyle name="쉼표 [0] 8 24" xfId="10305" xr:uid="{00000000-0005-0000-0000-00001C480000}"/>
    <cellStyle name="쉼표 [0] 8 24 2" xfId="10306" xr:uid="{00000000-0005-0000-0000-00001D480000}"/>
    <cellStyle name="쉼표 [0] 8 25" xfId="10307" xr:uid="{00000000-0005-0000-0000-00001E480000}"/>
    <cellStyle name="쉼표 [0] 8 25 2" xfId="10308" xr:uid="{00000000-0005-0000-0000-00001F480000}"/>
    <cellStyle name="쉼표 [0] 8 3" xfId="10309" xr:uid="{00000000-0005-0000-0000-000020480000}"/>
    <cellStyle name="쉼표 [0] 8 3 2" xfId="10310" xr:uid="{00000000-0005-0000-0000-000021480000}"/>
    <cellStyle name="쉼표 [0] 8 4" xfId="10311" xr:uid="{00000000-0005-0000-0000-000022480000}"/>
    <cellStyle name="쉼표 [0] 8 4 2" xfId="10312" xr:uid="{00000000-0005-0000-0000-000023480000}"/>
    <cellStyle name="쉼표 [0] 8 5" xfId="10313" xr:uid="{00000000-0005-0000-0000-000024480000}"/>
    <cellStyle name="쉼표 [0] 8 5 2" xfId="10314" xr:uid="{00000000-0005-0000-0000-000025480000}"/>
    <cellStyle name="쉼표 [0] 8 6" xfId="10315" xr:uid="{00000000-0005-0000-0000-000026480000}"/>
    <cellStyle name="쉼표 [0] 8 6 2" xfId="10316" xr:uid="{00000000-0005-0000-0000-000027480000}"/>
    <cellStyle name="쉼표 [0] 8 7" xfId="10317" xr:uid="{00000000-0005-0000-0000-000028480000}"/>
    <cellStyle name="쉼표 [0] 8 7 2" xfId="10318" xr:uid="{00000000-0005-0000-0000-000029480000}"/>
    <cellStyle name="쉼표 [0] 8 8" xfId="10319" xr:uid="{00000000-0005-0000-0000-00002A480000}"/>
    <cellStyle name="쉼표 [0] 8 8 2" xfId="10320" xr:uid="{00000000-0005-0000-0000-00002B480000}"/>
    <cellStyle name="쉼표 [0] 8 9" xfId="10321" xr:uid="{00000000-0005-0000-0000-00002C480000}"/>
    <cellStyle name="쉼표 [0] 8 9 2" xfId="10322" xr:uid="{00000000-0005-0000-0000-00002D480000}"/>
    <cellStyle name="쉼표 [0] 9" xfId="10323" xr:uid="{00000000-0005-0000-0000-00002E480000}"/>
    <cellStyle name="쉼표 [0] 9 10" xfId="10324" xr:uid="{00000000-0005-0000-0000-00002F480000}"/>
    <cellStyle name="쉼표 [0] 9 10 2" xfId="10325" xr:uid="{00000000-0005-0000-0000-000030480000}"/>
    <cellStyle name="쉼표 [0] 9 11" xfId="10326" xr:uid="{00000000-0005-0000-0000-000031480000}"/>
    <cellStyle name="쉼표 [0] 9 11 2" xfId="10327" xr:uid="{00000000-0005-0000-0000-000032480000}"/>
    <cellStyle name="쉼표 [0] 9 12" xfId="10328" xr:uid="{00000000-0005-0000-0000-000033480000}"/>
    <cellStyle name="쉼표 [0] 9 12 2" xfId="10329" xr:uid="{00000000-0005-0000-0000-000034480000}"/>
    <cellStyle name="쉼표 [0] 9 13" xfId="10330" xr:uid="{00000000-0005-0000-0000-000035480000}"/>
    <cellStyle name="쉼표 [0] 9 13 2" xfId="10331" xr:uid="{00000000-0005-0000-0000-000036480000}"/>
    <cellStyle name="쉼표 [0] 9 14" xfId="10332" xr:uid="{00000000-0005-0000-0000-000037480000}"/>
    <cellStyle name="쉼표 [0] 9 14 2" xfId="10333" xr:uid="{00000000-0005-0000-0000-000038480000}"/>
    <cellStyle name="쉼표 [0] 9 15" xfId="10334" xr:uid="{00000000-0005-0000-0000-000039480000}"/>
    <cellStyle name="쉼표 [0] 9 15 2" xfId="10335" xr:uid="{00000000-0005-0000-0000-00003A480000}"/>
    <cellStyle name="쉼표 [0] 9 16 2" xfId="10336" xr:uid="{00000000-0005-0000-0000-00003B480000}"/>
    <cellStyle name="쉼표 [0] 9 17 2" xfId="10337" xr:uid="{00000000-0005-0000-0000-00003C480000}"/>
    <cellStyle name="쉼표 [0] 9 18" xfId="10338" xr:uid="{00000000-0005-0000-0000-00003D480000}"/>
    <cellStyle name="쉼표 [0] 9 18 2" xfId="10339" xr:uid="{00000000-0005-0000-0000-00003E480000}"/>
    <cellStyle name="쉼표 [0] 9 19" xfId="10340" xr:uid="{00000000-0005-0000-0000-00003F480000}"/>
    <cellStyle name="쉼표 [0] 9 19 2" xfId="10341" xr:uid="{00000000-0005-0000-0000-000040480000}"/>
    <cellStyle name="쉼표 [0] 9 2" xfId="10342" xr:uid="{00000000-0005-0000-0000-000041480000}"/>
    <cellStyle name="쉼표 [0] 9 2 2" xfId="10343" xr:uid="{00000000-0005-0000-0000-000042480000}"/>
    <cellStyle name="쉼표 [0] 9 20" xfId="10344" xr:uid="{00000000-0005-0000-0000-000043480000}"/>
    <cellStyle name="쉼표 [0] 9 20 2" xfId="10345" xr:uid="{00000000-0005-0000-0000-000044480000}"/>
    <cellStyle name="쉼표 [0] 9 21" xfId="10346" xr:uid="{00000000-0005-0000-0000-000045480000}"/>
    <cellStyle name="쉼표 [0] 9 21 2" xfId="10347" xr:uid="{00000000-0005-0000-0000-000046480000}"/>
    <cellStyle name="쉼표 [0] 9 22" xfId="10348" xr:uid="{00000000-0005-0000-0000-000047480000}"/>
    <cellStyle name="쉼표 [0] 9 22 2" xfId="10349" xr:uid="{00000000-0005-0000-0000-000048480000}"/>
    <cellStyle name="쉼표 [0] 9 3" xfId="10350" xr:uid="{00000000-0005-0000-0000-000049480000}"/>
    <cellStyle name="쉼표 [0] 9 3 2" xfId="10351" xr:uid="{00000000-0005-0000-0000-00004A480000}"/>
    <cellStyle name="쉼표 [0] 9 4" xfId="10352" xr:uid="{00000000-0005-0000-0000-00004B480000}"/>
    <cellStyle name="쉼표 [0] 9 4 2" xfId="10353" xr:uid="{00000000-0005-0000-0000-00004C480000}"/>
    <cellStyle name="쉼표 [0] 9 5" xfId="10354" xr:uid="{00000000-0005-0000-0000-00004D480000}"/>
    <cellStyle name="쉼표 [0] 9 5 2" xfId="10355" xr:uid="{00000000-0005-0000-0000-00004E480000}"/>
    <cellStyle name="쉼표 [0] 9 6" xfId="10356" xr:uid="{00000000-0005-0000-0000-00004F480000}"/>
    <cellStyle name="쉼표 [0] 9 6 2" xfId="10357" xr:uid="{00000000-0005-0000-0000-000050480000}"/>
    <cellStyle name="쉼표 [0] 9 7" xfId="10358" xr:uid="{00000000-0005-0000-0000-000051480000}"/>
    <cellStyle name="쉼표 [0] 9 7 2" xfId="10359" xr:uid="{00000000-0005-0000-0000-000052480000}"/>
    <cellStyle name="쉼표 [0] 9 8" xfId="10360" xr:uid="{00000000-0005-0000-0000-000053480000}"/>
    <cellStyle name="쉼표 [0] 9 8 2" xfId="10361" xr:uid="{00000000-0005-0000-0000-000054480000}"/>
    <cellStyle name="쉼표 [0] 9 9" xfId="10362" xr:uid="{00000000-0005-0000-0000-000055480000}"/>
    <cellStyle name="쉼표 [0] 9 9 2" xfId="10363" xr:uid="{00000000-0005-0000-0000-000056480000}"/>
    <cellStyle name="쉼표 [0]_봉강빌딩신축공사" xfId="6" xr:uid="{00000000-0005-0000-0000-000057480000}"/>
    <cellStyle name="쉼표 2" xfId="10364" xr:uid="{00000000-0005-0000-0000-000058480000}"/>
    <cellStyle name="쉼표 2 2" xfId="10365" xr:uid="{00000000-0005-0000-0000-000059480000}"/>
    <cellStyle name="쉼표 2 2 2" xfId="10366" xr:uid="{00000000-0005-0000-0000-00005A480000}"/>
    <cellStyle name="쉼표 2 2 2 2" xfId="10367" xr:uid="{00000000-0005-0000-0000-00005B480000}"/>
    <cellStyle name="쉼표 2 2 3" xfId="10368" xr:uid="{00000000-0005-0000-0000-00005C480000}"/>
    <cellStyle name="쉼표 2 2 3 2" xfId="10369" xr:uid="{00000000-0005-0000-0000-00005D480000}"/>
    <cellStyle name="쉼표 2 2 4" xfId="10370" xr:uid="{00000000-0005-0000-0000-00005E480000}"/>
    <cellStyle name="쉼표 2 2 4 2" xfId="10371" xr:uid="{00000000-0005-0000-0000-00005F480000}"/>
    <cellStyle name="쉼표 2 2 5" xfId="10372" xr:uid="{00000000-0005-0000-0000-000060480000}"/>
    <cellStyle name="쉼표 2 2 5 2" xfId="10373" xr:uid="{00000000-0005-0000-0000-000061480000}"/>
    <cellStyle name="쉼표 2 2 6" xfId="10374" xr:uid="{00000000-0005-0000-0000-000062480000}"/>
    <cellStyle name="쉼표 2 3" xfId="10375" xr:uid="{00000000-0005-0000-0000-000063480000}"/>
    <cellStyle name="쉼표 2 3 2" xfId="10376" xr:uid="{00000000-0005-0000-0000-000064480000}"/>
    <cellStyle name="쉼표 2 4" xfId="10377" xr:uid="{00000000-0005-0000-0000-000065480000}"/>
    <cellStyle name="쉼표 2 4 2" xfId="10378" xr:uid="{00000000-0005-0000-0000-000066480000}"/>
    <cellStyle name="쉼표 2 5" xfId="10379" xr:uid="{00000000-0005-0000-0000-000067480000}"/>
    <cellStyle name="쉼표 2 5 2" xfId="10380" xr:uid="{00000000-0005-0000-0000-000068480000}"/>
    <cellStyle name="쉼표 2 6" xfId="10381" xr:uid="{00000000-0005-0000-0000-000069480000}"/>
    <cellStyle name="쉼표 2 6 2" xfId="10382" xr:uid="{00000000-0005-0000-0000-00006A480000}"/>
    <cellStyle name="쉼표 2 7" xfId="10383" xr:uid="{00000000-0005-0000-0000-00006B480000}"/>
    <cellStyle name="쉼표 3" xfId="10384" xr:uid="{00000000-0005-0000-0000-00006C480000}"/>
    <cellStyle name="쉼표 3 2" xfId="10385" xr:uid="{00000000-0005-0000-0000-00006D480000}"/>
    <cellStyle name="쉼표 4" xfId="10386" xr:uid="{00000000-0005-0000-0000-00006E480000}"/>
    <cellStyle name="쉼표 4 2" xfId="10387" xr:uid="{00000000-0005-0000-0000-00006F480000}"/>
    <cellStyle name="쉼표 5" xfId="10388" xr:uid="{00000000-0005-0000-0000-000070480000}"/>
    <cellStyle name="쉼표 5 2" xfId="10389" xr:uid="{00000000-0005-0000-0000-000071480000}"/>
    <cellStyle name="스타일 1 10" xfId="10390" xr:uid="{00000000-0005-0000-0000-000072480000}"/>
    <cellStyle name="스타일 1 12" xfId="10391" xr:uid="{00000000-0005-0000-0000-000073480000}"/>
    <cellStyle name="스타일 1 13" xfId="10392" xr:uid="{00000000-0005-0000-0000-000074480000}"/>
    <cellStyle name="스타일 1 14" xfId="10393" xr:uid="{00000000-0005-0000-0000-000075480000}"/>
    <cellStyle name="스타일 1 15" xfId="10394" xr:uid="{00000000-0005-0000-0000-000076480000}"/>
    <cellStyle name="스타일 1 2" xfId="10395" xr:uid="{00000000-0005-0000-0000-000077480000}"/>
    <cellStyle name="스타일 1 2 2" xfId="10396" xr:uid="{00000000-0005-0000-0000-000078480000}"/>
    <cellStyle name="스타일 1 3" xfId="10397" xr:uid="{00000000-0005-0000-0000-000079480000}"/>
    <cellStyle name="스타일 1 4" xfId="10398" xr:uid="{00000000-0005-0000-0000-00007A480000}"/>
    <cellStyle name="스타일 1 5" xfId="10399" xr:uid="{00000000-0005-0000-0000-00007B480000}"/>
    <cellStyle name="스타일 1 6" xfId="10400" xr:uid="{00000000-0005-0000-0000-00007C480000}"/>
    <cellStyle name="스타일 1 7" xfId="10401" xr:uid="{00000000-0005-0000-0000-00007D480000}"/>
    <cellStyle name="스타일 1 8" xfId="10402" xr:uid="{00000000-0005-0000-0000-00007E480000}"/>
    <cellStyle name="스타일 1 9" xfId="10403" xr:uid="{00000000-0005-0000-0000-00007F480000}"/>
    <cellStyle name="스타일 10" xfId="10404" xr:uid="{00000000-0005-0000-0000-000080480000}"/>
    <cellStyle name="스타일 10 2" xfId="10405" xr:uid="{00000000-0005-0000-0000-000081480000}"/>
    <cellStyle name="스타일 10 3" xfId="10406" xr:uid="{00000000-0005-0000-0000-000082480000}"/>
    <cellStyle name="스타일 10 3 2" xfId="10407" xr:uid="{00000000-0005-0000-0000-000083480000}"/>
    <cellStyle name="스타일 100" xfId="10408" xr:uid="{00000000-0005-0000-0000-000084480000}"/>
    <cellStyle name="스타일 100 2" xfId="10409" xr:uid="{00000000-0005-0000-0000-000085480000}"/>
    <cellStyle name="스타일 101 2" xfId="10410" xr:uid="{00000000-0005-0000-0000-000086480000}"/>
    <cellStyle name="스타일 102" xfId="10411" xr:uid="{00000000-0005-0000-0000-000087480000}"/>
    <cellStyle name="스타일 104 2" xfId="10412" xr:uid="{00000000-0005-0000-0000-000088480000}"/>
    <cellStyle name="스타일 105" xfId="10413" xr:uid="{00000000-0005-0000-0000-000089480000}"/>
    <cellStyle name="스타일 113" xfId="10414" xr:uid="{00000000-0005-0000-0000-00008A480000}"/>
    <cellStyle name="스타일 115" xfId="10415" xr:uid="{00000000-0005-0000-0000-00008B480000}"/>
    <cellStyle name="스타일 116" xfId="10416" xr:uid="{00000000-0005-0000-0000-00008C480000}"/>
    <cellStyle name="스타일 117 2" xfId="10417" xr:uid="{00000000-0005-0000-0000-00008D480000}"/>
    <cellStyle name="스타일 118" xfId="10418" xr:uid="{00000000-0005-0000-0000-00008E480000}"/>
    <cellStyle name="스타일 119" xfId="10419" xr:uid="{00000000-0005-0000-0000-00008F480000}"/>
    <cellStyle name="스타일 12 3" xfId="10420" xr:uid="{00000000-0005-0000-0000-000090480000}"/>
    <cellStyle name="스타일 121" xfId="10421" xr:uid="{00000000-0005-0000-0000-000091480000}"/>
    <cellStyle name="스타일 122 2" xfId="10422" xr:uid="{00000000-0005-0000-0000-000092480000}"/>
    <cellStyle name="스타일 124" xfId="10423" xr:uid="{00000000-0005-0000-0000-000093480000}"/>
    <cellStyle name="스타일 127" xfId="10424" xr:uid="{00000000-0005-0000-0000-000094480000}"/>
    <cellStyle name="스타일 128" xfId="10425" xr:uid="{00000000-0005-0000-0000-000095480000}"/>
    <cellStyle name="스타일 129" xfId="10426" xr:uid="{00000000-0005-0000-0000-000096480000}"/>
    <cellStyle name="스타일 13" xfId="10427" xr:uid="{00000000-0005-0000-0000-000097480000}"/>
    <cellStyle name="스타일 13 2" xfId="10428" xr:uid="{00000000-0005-0000-0000-000098480000}"/>
    <cellStyle name="스타일 130" xfId="10429" xr:uid="{00000000-0005-0000-0000-000099480000}"/>
    <cellStyle name="스타일 135" xfId="10430" xr:uid="{00000000-0005-0000-0000-00009A480000}"/>
    <cellStyle name="스타일 137" xfId="10431" xr:uid="{00000000-0005-0000-0000-00009B480000}"/>
    <cellStyle name="스타일 139 2" xfId="10432" xr:uid="{00000000-0005-0000-0000-00009C480000}"/>
    <cellStyle name="스타일 140 2" xfId="10433" xr:uid="{00000000-0005-0000-0000-00009D480000}"/>
    <cellStyle name="스타일 141" xfId="10434" xr:uid="{00000000-0005-0000-0000-00009E480000}"/>
    <cellStyle name="스타일 142" xfId="10435" xr:uid="{00000000-0005-0000-0000-00009F480000}"/>
    <cellStyle name="스타일 142 2" xfId="10436" xr:uid="{00000000-0005-0000-0000-0000A0480000}"/>
    <cellStyle name="스타일 143" xfId="10437" xr:uid="{00000000-0005-0000-0000-0000A1480000}"/>
    <cellStyle name="스타일 144" xfId="10438" xr:uid="{00000000-0005-0000-0000-0000A2480000}"/>
    <cellStyle name="스타일 147" xfId="10439" xr:uid="{00000000-0005-0000-0000-0000A3480000}"/>
    <cellStyle name="스타일 147 2" xfId="10440" xr:uid="{00000000-0005-0000-0000-0000A4480000}"/>
    <cellStyle name="스타일 148" xfId="10441" xr:uid="{00000000-0005-0000-0000-0000A5480000}"/>
    <cellStyle name="스타일 148 2" xfId="10442" xr:uid="{00000000-0005-0000-0000-0000A6480000}"/>
    <cellStyle name="스타일 15" xfId="10443" xr:uid="{00000000-0005-0000-0000-0000A7480000}"/>
    <cellStyle name="스타일 15 3" xfId="10444" xr:uid="{00000000-0005-0000-0000-0000A8480000}"/>
    <cellStyle name="스타일 150" xfId="10445" xr:uid="{00000000-0005-0000-0000-0000A9480000}"/>
    <cellStyle name="스타일 150 2" xfId="10446" xr:uid="{00000000-0005-0000-0000-0000AA480000}"/>
    <cellStyle name="스타일 151" xfId="10447" xr:uid="{00000000-0005-0000-0000-0000AB480000}"/>
    <cellStyle name="스타일 153 2" xfId="10448" xr:uid="{00000000-0005-0000-0000-0000AC480000}"/>
    <cellStyle name="스타일 154 2" xfId="10449" xr:uid="{00000000-0005-0000-0000-0000AD480000}"/>
    <cellStyle name="스타일 205 2" xfId="10450" xr:uid="{00000000-0005-0000-0000-0000AE480000}"/>
    <cellStyle name="스타일 208" xfId="10451" xr:uid="{00000000-0005-0000-0000-0000AF480000}"/>
    <cellStyle name="스타일 211 2" xfId="10452" xr:uid="{00000000-0005-0000-0000-0000B0480000}"/>
    <cellStyle name="스타일 216" xfId="10453" xr:uid="{00000000-0005-0000-0000-0000B1480000}"/>
    <cellStyle name="스타일 220 2" xfId="10454" xr:uid="{00000000-0005-0000-0000-0000B2480000}"/>
    <cellStyle name="스타일 228" xfId="10455" xr:uid="{00000000-0005-0000-0000-0000B3480000}"/>
    <cellStyle name="스타일 230 2" xfId="10456" xr:uid="{00000000-0005-0000-0000-0000B4480000}"/>
    <cellStyle name="스타일 231" xfId="10457" xr:uid="{00000000-0005-0000-0000-0000B5480000}"/>
    <cellStyle name="스타일 232 2" xfId="10458" xr:uid="{00000000-0005-0000-0000-0000B6480000}"/>
    <cellStyle name="스타일 233" xfId="10459" xr:uid="{00000000-0005-0000-0000-0000B7480000}"/>
    <cellStyle name="스타일 233 2" xfId="10460" xr:uid="{00000000-0005-0000-0000-0000B8480000}"/>
    <cellStyle name="스타일 236" xfId="10461" xr:uid="{00000000-0005-0000-0000-0000B9480000}"/>
    <cellStyle name="스타일 238 2" xfId="10462" xr:uid="{00000000-0005-0000-0000-0000BA480000}"/>
    <cellStyle name="스타일 244" xfId="10463" xr:uid="{00000000-0005-0000-0000-0000BB480000}"/>
    <cellStyle name="스타일 246 2" xfId="10464" xr:uid="{00000000-0005-0000-0000-0000BC480000}"/>
    <cellStyle name="스타일 247 2" xfId="10465" xr:uid="{00000000-0005-0000-0000-0000BD480000}"/>
    <cellStyle name="스타일 255" xfId="10466" xr:uid="{00000000-0005-0000-0000-0000BE480000}"/>
    <cellStyle name="스타일 290" xfId="10467" xr:uid="{00000000-0005-0000-0000-0000BF480000}"/>
    <cellStyle name="스타일 294" xfId="10468" xr:uid="{00000000-0005-0000-0000-0000C0480000}"/>
    <cellStyle name="스타일 296" xfId="10469" xr:uid="{00000000-0005-0000-0000-0000C1480000}"/>
    <cellStyle name="스타일 325" xfId="10470" xr:uid="{00000000-0005-0000-0000-0000C2480000}"/>
    <cellStyle name="스타일 328" xfId="10471" xr:uid="{00000000-0005-0000-0000-0000C3480000}"/>
    <cellStyle name="스타일 33" xfId="10472" xr:uid="{00000000-0005-0000-0000-0000C4480000}"/>
    <cellStyle name="스타일 330" xfId="10473" xr:uid="{00000000-0005-0000-0000-0000C5480000}"/>
    <cellStyle name="스타일 333" xfId="10474" xr:uid="{00000000-0005-0000-0000-0000C6480000}"/>
    <cellStyle name="스타일 334" xfId="10475" xr:uid="{00000000-0005-0000-0000-0000C7480000}"/>
    <cellStyle name="스타일 336" xfId="10476" xr:uid="{00000000-0005-0000-0000-0000C8480000}"/>
    <cellStyle name="스타일 339" xfId="10477" xr:uid="{00000000-0005-0000-0000-0000C9480000}"/>
    <cellStyle name="스타일 34" xfId="10478" xr:uid="{00000000-0005-0000-0000-0000CA480000}"/>
    <cellStyle name="스타일 340" xfId="10479" xr:uid="{00000000-0005-0000-0000-0000CB480000}"/>
    <cellStyle name="스타일 342" xfId="10480" xr:uid="{00000000-0005-0000-0000-0000CC480000}"/>
    <cellStyle name="스타일 345" xfId="10481" xr:uid="{00000000-0005-0000-0000-0000CD480000}"/>
    <cellStyle name="스타일 346" xfId="10482" xr:uid="{00000000-0005-0000-0000-0000CE480000}"/>
    <cellStyle name="스타일 347" xfId="10483" xr:uid="{00000000-0005-0000-0000-0000CF480000}"/>
    <cellStyle name="스타일 349" xfId="10484" xr:uid="{00000000-0005-0000-0000-0000D0480000}"/>
    <cellStyle name="스타일 35" xfId="10485" xr:uid="{00000000-0005-0000-0000-0000D1480000}"/>
    <cellStyle name="스타일 350" xfId="10486" xr:uid="{00000000-0005-0000-0000-0000D2480000}"/>
    <cellStyle name="스타일 351" xfId="10487" xr:uid="{00000000-0005-0000-0000-0000D3480000}"/>
    <cellStyle name="스타일 353" xfId="10488" xr:uid="{00000000-0005-0000-0000-0000D4480000}"/>
    <cellStyle name="스타일 354" xfId="10489" xr:uid="{00000000-0005-0000-0000-0000D5480000}"/>
    <cellStyle name="스타일 356" xfId="10490" xr:uid="{00000000-0005-0000-0000-0000D6480000}"/>
    <cellStyle name="스타일 357" xfId="10491" xr:uid="{00000000-0005-0000-0000-0000D7480000}"/>
    <cellStyle name="스타일 358" xfId="10492" xr:uid="{00000000-0005-0000-0000-0000D8480000}"/>
    <cellStyle name="스타일 36 2" xfId="10493" xr:uid="{00000000-0005-0000-0000-0000D9480000}"/>
    <cellStyle name="스타일 360" xfId="10494" xr:uid="{00000000-0005-0000-0000-0000DA480000}"/>
    <cellStyle name="스타일 361" xfId="10495" xr:uid="{00000000-0005-0000-0000-0000DB480000}"/>
    <cellStyle name="스타일 362" xfId="10496" xr:uid="{00000000-0005-0000-0000-0000DC480000}"/>
    <cellStyle name="스타일 363" xfId="10497" xr:uid="{00000000-0005-0000-0000-0000DD480000}"/>
    <cellStyle name="스타일 364" xfId="10498" xr:uid="{00000000-0005-0000-0000-0000DE480000}"/>
    <cellStyle name="스타일 366" xfId="10499" xr:uid="{00000000-0005-0000-0000-0000DF480000}"/>
    <cellStyle name="스타일 367" xfId="10500" xr:uid="{00000000-0005-0000-0000-0000E0480000}"/>
    <cellStyle name="스타일 368" xfId="10501" xr:uid="{00000000-0005-0000-0000-0000E1480000}"/>
    <cellStyle name="스타일 369" xfId="10502" xr:uid="{00000000-0005-0000-0000-0000E2480000}"/>
    <cellStyle name="스타일 37" xfId="10503" xr:uid="{00000000-0005-0000-0000-0000E3480000}"/>
    <cellStyle name="스타일 370" xfId="10504" xr:uid="{00000000-0005-0000-0000-0000E4480000}"/>
    <cellStyle name="스타일 371" xfId="10505" xr:uid="{00000000-0005-0000-0000-0000E5480000}"/>
    <cellStyle name="스타일 372" xfId="10506" xr:uid="{00000000-0005-0000-0000-0000E6480000}"/>
    <cellStyle name="스타일 373" xfId="10507" xr:uid="{00000000-0005-0000-0000-0000E7480000}"/>
    <cellStyle name="스타일 374" xfId="10508" xr:uid="{00000000-0005-0000-0000-0000E8480000}"/>
    <cellStyle name="스타일 375" xfId="10509" xr:uid="{00000000-0005-0000-0000-0000E9480000}"/>
    <cellStyle name="스타일 376" xfId="10510" xr:uid="{00000000-0005-0000-0000-0000EA480000}"/>
    <cellStyle name="스타일 377" xfId="10511" xr:uid="{00000000-0005-0000-0000-0000EB480000}"/>
    <cellStyle name="스타일 378" xfId="10512" xr:uid="{00000000-0005-0000-0000-0000EC480000}"/>
    <cellStyle name="스타일 379" xfId="10513" xr:uid="{00000000-0005-0000-0000-0000ED480000}"/>
    <cellStyle name="스타일 380" xfId="10514" xr:uid="{00000000-0005-0000-0000-0000EE480000}"/>
    <cellStyle name="스타일 381" xfId="10515" xr:uid="{00000000-0005-0000-0000-0000EF480000}"/>
    <cellStyle name="스타일 382" xfId="10516" xr:uid="{00000000-0005-0000-0000-0000F0480000}"/>
    <cellStyle name="스타일 383" xfId="10517" xr:uid="{00000000-0005-0000-0000-0000F1480000}"/>
    <cellStyle name="스타일 384" xfId="10518" xr:uid="{00000000-0005-0000-0000-0000F2480000}"/>
    <cellStyle name="스타일 385" xfId="10519" xr:uid="{00000000-0005-0000-0000-0000F3480000}"/>
    <cellStyle name="스타일 386" xfId="10520" xr:uid="{00000000-0005-0000-0000-0000F4480000}"/>
    <cellStyle name="스타일 387" xfId="10521" xr:uid="{00000000-0005-0000-0000-0000F5480000}"/>
    <cellStyle name="스타일 388" xfId="10522" xr:uid="{00000000-0005-0000-0000-0000F6480000}"/>
    <cellStyle name="스타일 389" xfId="10523" xr:uid="{00000000-0005-0000-0000-0000F7480000}"/>
    <cellStyle name="스타일 39" xfId="10524" xr:uid="{00000000-0005-0000-0000-0000F8480000}"/>
    <cellStyle name="스타일 390" xfId="10525" xr:uid="{00000000-0005-0000-0000-0000F9480000}"/>
    <cellStyle name="스타일 391" xfId="10526" xr:uid="{00000000-0005-0000-0000-0000FA480000}"/>
    <cellStyle name="스타일 392" xfId="10527" xr:uid="{00000000-0005-0000-0000-0000FB480000}"/>
    <cellStyle name="스타일 393" xfId="10528" xr:uid="{00000000-0005-0000-0000-0000FC480000}"/>
    <cellStyle name="스타일 394" xfId="10529" xr:uid="{00000000-0005-0000-0000-0000FD480000}"/>
    <cellStyle name="스타일 395" xfId="10530" xr:uid="{00000000-0005-0000-0000-0000FE480000}"/>
    <cellStyle name="스타일 396" xfId="10531" xr:uid="{00000000-0005-0000-0000-0000FF480000}"/>
    <cellStyle name="스타일 397" xfId="10532" xr:uid="{00000000-0005-0000-0000-000000490000}"/>
    <cellStyle name="스타일 398" xfId="10533" xr:uid="{00000000-0005-0000-0000-000001490000}"/>
    <cellStyle name="스타일 399" xfId="10534" xr:uid="{00000000-0005-0000-0000-000002490000}"/>
    <cellStyle name="스타일 4" xfId="10535" xr:uid="{00000000-0005-0000-0000-000003490000}"/>
    <cellStyle name="스타일 4 3" xfId="10536" xr:uid="{00000000-0005-0000-0000-000004490000}"/>
    <cellStyle name="스타일 40" xfId="10537" xr:uid="{00000000-0005-0000-0000-000005490000}"/>
    <cellStyle name="스타일 400" xfId="10538" xr:uid="{00000000-0005-0000-0000-000006490000}"/>
    <cellStyle name="스타일 401" xfId="10539" xr:uid="{00000000-0005-0000-0000-000007490000}"/>
    <cellStyle name="스타일 402" xfId="10540" xr:uid="{00000000-0005-0000-0000-000008490000}"/>
    <cellStyle name="스타일 404" xfId="10541" xr:uid="{00000000-0005-0000-0000-000009490000}"/>
    <cellStyle name="스타일 405" xfId="10542" xr:uid="{00000000-0005-0000-0000-00000A490000}"/>
    <cellStyle name="스타일 406" xfId="10543" xr:uid="{00000000-0005-0000-0000-00000B490000}"/>
    <cellStyle name="스타일 407" xfId="10544" xr:uid="{00000000-0005-0000-0000-00000C490000}"/>
    <cellStyle name="스타일 408" xfId="10545" xr:uid="{00000000-0005-0000-0000-00000D490000}"/>
    <cellStyle name="스타일 41" xfId="10546" xr:uid="{00000000-0005-0000-0000-00000E490000}"/>
    <cellStyle name="스타일 410" xfId="10547" xr:uid="{00000000-0005-0000-0000-00000F490000}"/>
    <cellStyle name="스타일 411" xfId="10548" xr:uid="{00000000-0005-0000-0000-000010490000}"/>
    <cellStyle name="스타일 412" xfId="10549" xr:uid="{00000000-0005-0000-0000-000011490000}"/>
    <cellStyle name="스타일 413" xfId="10550" xr:uid="{00000000-0005-0000-0000-000012490000}"/>
    <cellStyle name="스타일 414" xfId="10551" xr:uid="{00000000-0005-0000-0000-000013490000}"/>
    <cellStyle name="스타일 415" xfId="10552" xr:uid="{00000000-0005-0000-0000-000014490000}"/>
    <cellStyle name="스타일 416" xfId="10553" xr:uid="{00000000-0005-0000-0000-000015490000}"/>
    <cellStyle name="스타일 417" xfId="10554" xr:uid="{00000000-0005-0000-0000-000016490000}"/>
    <cellStyle name="스타일 418" xfId="10555" xr:uid="{00000000-0005-0000-0000-000017490000}"/>
    <cellStyle name="스타일 419" xfId="10556" xr:uid="{00000000-0005-0000-0000-000018490000}"/>
    <cellStyle name="스타일 42" xfId="10557" xr:uid="{00000000-0005-0000-0000-000019490000}"/>
    <cellStyle name="스타일 420" xfId="10558" xr:uid="{00000000-0005-0000-0000-00001A490000}"/>
    <cellStyle name="스타일 421" xfId="10559" xr:uid="{00000000-0005-0000-0000-00001B490000}"/>
    <cellStyle name="스타일 422" xfId="10560" xr:uid="{00000000-0005-0000-0000-00001C490000}"/>
    <cellStyle name="스타일 423" xfId="10561" xr:uid="{00000000-0005-0000-0000-00001D490000}"/>
    <cellStyle name="스타일 424" xfId="10562" xr:uid="{00000000-0005-0000-0000-00001E490000}"/>
    <cellStyle name="스타일 425" xfId="10563" xr:uid="{00000000-0005-0000-0000-00001F490000}"/>
    <cellStyle name="스타일 427" xfId="10564" xr:uid="{00000000-0005-0000-0000-000020490000}"/>
    <cellStyle name="스타일 428" xfId="10565" xr:uid="{00000000-0005-0000-0000-000021490000}"/>
    <cellStyle name="스타일 429" xfId="10566" xr:uid="{00000000-0005-0000-0000-000022490000}"/>
    <cellStyle name="스타일 43" xfId="10567" xr:uid="{00000000-0005-0000-0000-000023490000}"/>
    <cellStyle name="스타일 430" xfId="10568" xr:uid="{00000000-0005-0000-0000-000024490000}"/>
    <cellStyle name="스타일 431" xfId="10569" xr:uid="{00000000-0005-0000-0000-000025490000}"/>
    <cellStyle name="스타일 432" xfId="10570" xr:uid="{00000000-0005-0000-0000-000026490000}"/>
    <cellStyle name="스타일 433" xfId="10571" xr:uid="{00000000-0005-0000-0000-000027490000}"/>
    <cellStyle name="스타일 434" xfId="10572" xr:uid="{00000000-0005-0000-0000-000028490000}"/>
    <cellStyle name="스타일 435" xfId="10573" xr:uid="{00000000-0005-0000-0000-000029490000}"/>
    <cellStyle name="스타일 436" xfId="10574" xr:uid="{00000000-0005-0000-0000-00002A490000}"/>
    <cellStyle name="스타일 437" xfId="10575" xr:uid="{00000000-0005-0000-0000-00002B490000}"/>
    <cellStyle name="스타일 438" xfId="10576" xr:uid="{00000000-0005-0000-0000-00002C490000}"/>
    <cellStyle name="스타일 439" xfId="10577" xr:uid="{00000000-0005-0000-0000-00002D490000}"/>
    <cellStyle name="스타일 44" xfId="10578" xr:uid="{00000000-0005-0000-0000-00002E490000}"/>
    <cellStyle name="스타일 440" xfId="10579" xr:uid="{00000000-0005-0000-0000-00002F490000}"/>
    <cellStyle name="스타일 441" xfId="10580" xr:uid="{00000000-0005-0000-0000-000030490000}"/>
    <cellStyle name="스타일 442" xfId="10581" xr:uid="{00000000-0005-0000-0000-000031490000}"/>
    <cellStyle name="스타일 443" xfId="10582" xr:uid="{00000000-0005-0000-0000-000032490000}"/>
    <cellStyle name="스타일 444" xfId="10583" xr:uid="{00000000-0005-0000-0000-000033490000}"/>
    <cellStyle name="스타일 445" xfId="10584" xr:uid="{00000000-0005-0000-0000-000034490000}"/>
    <cellStyle name="스타일 446" xfId="10585" xr:uid="{00000000-0005-0000-0000-000035490000}"/>
    <cellStyle name="스타일 447" xfId="10586" xr:uid="{00000000-0005-0000-0000-000036490000}"/>
    <cellStyle name="스타일 448" xfId="10587" xr:uid="{00000000-0005-0000-0000-000037490000}"/>
    <cellStyle name="스타일 449" xfId="10588" xr:uid="{00000000-0005-0000-0000-000038490000}"/>
    <cellStyle name="스타일 45" xfId="10589" xr:uid="{00000000-0005-0000-0000-000039490000}"/>
    <cellStyle name="스타일 450" xfId="10590" xr:uid="{00000000-0005-0000-0000-00003A490000}"/>
    <cellStyle name="스타일 451" xfId="10591" xr:uid="{00000000-0005-0000-0000-00003B490000}"/>
    <cellStyle name="스타일 452" xfId="10592" xr:uid="{00000000-0005-0000-0000-00003C490000}"/>
    <cellStyle name="스타일 453" xfId="10593" xr:uid="{00000000-0005-0000-0000-00003D490000}"/>
    <cellStyle name="스타일 454" xfId="10594" xr:uid="{00000000-0005-0000-0000-00003E490000}"/>
    <cellStyle name="스타일 455" xfId="10595" xr:uid="{00000000-0005-0000-0000-00003F490000}"/>
    <cellStyle name="스타일 456" xfId="10596" xr:uid="{00000000-0005-0000-0000-000040490000}"/>
    <cellStyle name="스타일 457" xfId="10597" xr:uid="{00000000-0005-0000-0000-000041490000}"/>
    <cellStyle name="스타일 458" xfId="10598" xr:uid="{00000000-0005-0000-0000-000042490000}"/>
    <cellStyle name="스타일 459" xfId="10599" xr:uid="{00000000-0005-0000-0000-000043490000}"/>
    <cellStyle name="스타일 46" xfId="10600" xr:uid="{00000000-0005-0000-0000-000044490000}"/>
    <cellStyle name="스타일 460" xfId="10601" xr:uid="{00000000-0005-0000-0000-000045490000}"/>
    <cellStyle name="스타일 461" xfId="10602" xr:uid="{00000000-0005-0000-0000-000046490000}"/>
    <cellStyle name="스타일 462" xfId="10603" xr:uid="{00000000-0005-0000-0000-000047490000}"/>
    <cellStyle name="스타일 463" xfId="10604" xr:uid="{00000000-0005-0000-0000-000048490000}"/>
    <cellStyle name="스타일 464" xfId="10605" xr:uid="{00000000-0005-0000-0000-000049490000}"/>
    <cellStyle name="스타일 465" xfId="10606" xr:uid="{00000000-0005-0000-0000-00004A490000}"/>
    <cellStyle name="스타일 466" xfId="10607" xr:uid="{00000000-0005-0000-0000-00004B490000}"/>
    <cellStyle name="스타일 467" xfId="10608" xr:uid="{00000000-0005-0000-0000-00004C490000}"/>
    <cellStyle name="스타일 468" xfId="10609" xr:uid="{00000000-0005-0000-0000-00004D490000}"/>
    <cellStyle name="스타일 469" xfId="10610" xr:uid="{00000000-0005-0000-0000-00004E490000}"/>
    <cellStyle name="스타일 47" xfId="10611" xr:uid="{00000000-0005-0000-0000-00004F490000}"/>
    <cellStyle name="스타일 470" xfId="10612" xr:uid="{00000000-0005-0000-0000-000050490000}"/>
    <cellStyle name="스타일 471" xfId="10613" xr:uid="{00000000-0005-0000-0000-000051490000}"/>
    <cellStyle name="스타일 472" xfId="10614" xr:uid="{00000000-0005-0000-0000-000052490000}"/>
    <cellStyle name="스타일 473" xfId="10615" xr:uid="{00000000-0005-0000-0000-000053490000}"/>
    <cellStyle name="스타일 474" xfId="10616" xr:uid="{00000000-0005-0000-0000-000054490000}"/>
    <cellStyle name="스타일 475" xfId="10617" xr:uid="{00000000-0005-0000-0000-000055490000}"/>
    <cellStyle name="스타일 476" xfId="10618" xr:uid="{00000000-0005-0000-0000-000056490000}"/>
    <cellStyle name="스타일 477" xfId="10619" xr:uid="{00000000-0005-0000-0000-000057490000}"/>
    <cellStyle name="스타일 478" xfId="10620" xr:uid="{00000000-0005-0000-0000-000058490000}"/>
    <cellStyle name="스타일 479" xfId="10621" xr:uid="{00000000-0005-0000-0000-000059490000}"/>
    <cellStyle name="스타일 48" xfId="10622" xr:uid="{00000000-0005-0000-0000-00005A490000}"/>
    <cellStyle name="스타일 48 2" xfId="10623" xr:uid="{00000000-0005-0000-0000-00005B490000}"/>
    <cellStyle name="스타일 481" xfId="10624" xr:uid="{00000000-0005-0000-0000-00005C490000}"/>
    <cellStyle name="스타일 483" xfId="10625" xr:uid="{00000000-0005-0000-0000-00005D490000}"/>
    <cellStyle name="스타일 485" xfId="10626" xr:uid="{00000000-0005-0000-0000-00005E490000}"/>
    <cellStyle name="스타일 486" xfId="10627" xr:uid="{00000000-0005-0000-0000-00005F490000}"/>
    <cellStyle name="스타일 487" xfId="10628" xr:uid="{00000000-0005-0000-0000-000060490000}"/>
    <cellStyle name="스타일 488" xfId="10629" xr:uid="{00000000-0005-0000-0000-000061490000}"/>
    <cellStyle name="스타일 49" xfId="10630" xr:uid="{00000000-0005-0000-0000-000062490000}"/>
    <cellStyle name="스타일 49 2" xfId="10631" xr:uid="{00000000-0005-0000-0000-000063490000}"/>
    <cellStyle name="스타일 490" xfId="10632" xr:uid="{00000000-0005-0000-0000-000064490000}"/>
    <cellStyle name="스타일 492" xfId="10633" xr:uid="{00000000-0005-0000-0000-000065490000}"/>
    <cellStyle name="스타일 494" xfId="10634" xr:uid="{00000000-0005-0000-0000-000066490000}"/>
    <cellStyle name="스타일 497" xfId="10635" xr:uid="{00000000-0005-0000-0000-000067490000}"/>
    <cellStyle name="스타일 498" xfId="10636" xr:uid="{00000000-0005-0000-0000-000068490000}"/>
    <cellStyle name="스타일 499" xfId="10637" xr:uid="{00000000-0005-0000-0000-000069490000}"/>
    <cellStyle name="스타일 5" xfId="10638" xr:uid="{00000000-0005-0000-0000-00006A490000}"/>
    <cellStyle name="스타일 50" xfId="10639" xr:uid="{00000000-0005-0000-0000-00006B490000}"/>
    <cellStyle name="스타일 50 2" xfId="10640" xr:uid="{00000000-0005-0000-0000-00006C490000}"/>
    <cellStyle name="스타일 504" xfId="10641" xr:uid="{00000000-0005-0000-0000-00006D490000}"/>
    <cellStyle name="스타일 507" xfId="10642" xr:uid="{00000000-0005-0000-0000-00006E490000}"/>
    <cellStyle name="스타일 508" xfId="10643" xr:uid="{00000000-0005-0000-0000-00006F490000}"/>
    <cellStyle name="스타일 513" xfId="10644" xr:uid="{00000000-0005-0000-0000-000070490000}"/>
    <cellStyle name="스타일 514" xfId="10645" xr:uid="{00000000-0005-0000-0000-000071490000}"/>
    <cellStyle name="스타일 515" xfId="10646" xr:uid="{00000000-0005-0000-0000-000072490000}"/>
    <cellStyle name="스타일 517" xfId="10647" xr:uid="{00000000-0005-0000-0000-000073490000}"/>
    <cellStyle name="스타일 519" xfId="10648" xr:uid="{00000000-0005-0000-0000-000074490000}"/>
    <cellStyle name="스타일 52" xfId="10649" xr:uid="{00000000-0005-0000-0000-000075490000}"/>
    <cellStyle name="스타일 52 2" xfId="10650" xr:uid="{00000000-0005-0000-0000-000076490000}"/>
    <cellStyle name="스타일 521" xfId="10651" xr:uid="{00000000-0005-0000-0000-000077490000}"/>
    <cellStyle name="스타일 527" xfId="10652" xr:uid="{00000000-0005-0000-0000-000078490000}"/>
    <cellStyle name="스타일 53" xfId="10653" xr:uid="{00000000-0005-0000-0000-000079490000}"/>
    <cellStyle name="스타일 53 2" xfId="10654" xr:uid="{00000000-0005-0000-0000-00007A490000}"/>
    <cellStyle name="스타일 530" xfId="10655" xr:uid="{00000000-0005-0000-0000-00007B490000}"/>
    <cellStyle name="스타일 533" xfId="10656" xr:uid="{00000000-0005-0000-0000-00007C490000}"/>
    <cellStyle name="스타일 538" xfId="10657" xr:uid="{00000000-0005-0000-0000-00007D490000}"/>
    <cellStyle name="스타일 54" xfId="10658" xr:uid="{00000000-0005-0000-0000-00007E490000}"/>
    <cellStyle name="스타일 540" xfId="10659" xr:uid="{00000000-0005-0000-0000-00007F490000}"/>
    <cellStyle name="스타일 541" xfId="10660" xr:uid="{00000000-0005-0000-0000-000080490000}"/>
    <cellStyle name="스타일 542" xfId="10661" xr:uid="{00000000-0005-0000-0000-000081490000}"/>
    <cellStyle name="스타일 544" xfId="10662" xr:uid="{00000000-0005-0000-0000-000082490000}"/>
    <cellStyle name="스타일 545" xfId="10663" xr:uid="{00000000-0005-0000-0000-000083490000}"/>
    <cellStyle name="스타일 546" xfId="10664" xr:uid="{00000000-0005-0000-0000-000084490000}"/>
    <cellStyle name="스타일 547" xfId="10665" xr:uid="{00000000-0005-0000-0000-000085490000}"/>
    <cellStyle name="스타일 548" xfId="10666" xr:uid="{00000000-0005-0000-0000-000086490000}"/>
    <cellStyle name="스타일 551" xfId="10667" xr:uid="{00000000-0005-0000-0000-000087490000}"/>
    <cellStyle name="스타일 552" xfId="10668" xr:uid="{00000000-0005-0000-0000-000088490000}"/>
    <cellStyle name="스타일 553" xfId="10669" xr:uid="{00000000-0005-0000-0000-000089490000}"/>
    <cellStyle name="스타일 554" xfId="10670" xr:uid="{00000000-0005-0000-0000-00008A490000}"/>
    <cellStyle name="스타일 555" xfId="10671" xr:uid="{00000000-0005-0000-0000-00008B490000}"/>
    <cellStyle name="스타일 557" xfId="10672" xr:uid="{00000000-0005-0000-0000-00008C490000}"/>
    <cellStyle name="스타일 558" xfId="10673" xr:uid="{00000000-0005-0000-0000-00008D490000}"/>
    <cellStyle name="스타일 559" xfId="10674" xr:uid="{00000000-0005-0000-0000-00008E490000}"/>
    <cellStyle name="스타일 56" xfId="10675" xr:uid="{00000000-0005-0000-0000-00008F490000}"/>
    <cellStyle name="스타일 560" xfId="10676" xr:uid="{00000000-0005-0000-0000-000090490000}"/>
    <cellStyle name="스타일 561" xfId="10677" xr:uid="{00000000-0005-0000-0000-000091490000}"/>
    <cellStyle name="스타일 563" xfId="10678" xr:uid="{00000000-0005-0000-0000-000092490000}"/>
    <cellStyle name="스타일 565" xfId="10679" xr:uid="{00000000-0005-0000-0000-000093490000}"/>
    <cellStyle name="스타일 566" xfId="10680" xr:uid="{00000000-0005-0000-0000-000094490000}"/>
    <cellStyle name="스타일 567" xfId="10681" xr:uid="{00000000-0005-0000-0000-000095490000}"/>
    <cellStyle name="스타일 568" xfId="10682" xr:uid="{00000000-0005-0000-0000-000096490000}"/>
    <cellStyle name="스타일 569" xfId="10683" xr:uid="{00000000-0005-0000-0000-000097490000}"/>
    <cellStyle name="스타일 57" xfId="10684" xr:uid="{00000000-0005-0000-0000-000098490000}"/>
    <cellStyle name="스타일 570" xfId="10685" xr:uid="{00000000-0005-0000-0000-000099490000}"/>
    <cellStyle name="스타일 572" xfId="10686" xr:uid="{00000000-0005-0000-0000-00009A490000}"/>
    <cellStyle name="스타일 573" xfId="10687" xr:uid="{00000000-0005-0000-0000-00009B490000}"/>
    <cellStyle name="스타일 574" xfId="10688" xr:uid="{00000000-0005-0000-0000-00009C490000}"/>
    <cellStyle name="스타일 576" xfId="10689" xr:uid="{00000000-0005-0000-0000-00009D490000}"/>
    <cellStyle name="스타일 577" xfId="10690" xr:uid="{00000000-0005-0000-0000-00009E490000}"/>
    <cellStyle name="스타일 578" xfId="10691" xr:uid="{00000000-0005-0000-0000-00009F490000}"/>
    <cellStyle name="스타일 579" xfId="10692" xr:uid="{00000000-0005-0000-0000-0000A0490000}"/>
    <cellStyle name="스타일 58" xfId="10693" xr:uid="{00000000-0005-0000-0000-0000A1490000}"/>
    <cellStyle name="스타일 58 2" xfId="10694" xr:uid="{00000000-0005-0000-0000-0000A2490000}"/>
    <cellStyle name="스타일 580" xfId="10695" xr:uid="{00000000-0005-0000-0000-0000A3490000}"/>
    <cellStyle name="스타일 582" xfId="10696" xr:uid="{00000000-0005-0000-0000-0000A4490000}"/>
    <cellStyle name="스타일 583" xfId="10697" xr:uid="{00000000-0005-0000-0000-0000A5490000}"/>
    <cellStyle name="스타일 584" xfId="10698" xr:uid="{00000000-0005-0000-0000-0000A6490000}"/>
    <cellStyle name="스타일 586" xfId="10699" xr:uid="{00000000-0005-0000-0000-0000A7490000}"/>
    <cellStyle name="스타일 587" xfId="10700" xr:uid="{00000000-0005-0000-0000-0000A8490000}"/>
    <cellStyle name="스타일 588" xfId="10701" xr:uid="{00000000-0005-0000-0000-0000A9490000}"/>
    <cellStyle name="스타일 589" xfId="10702" xr:uid="{00000000-0005-0000-0000-0000AA490000}"/>
    <cellStyle name="스타일 59" xfId="10703" xr:uid="{00000000-0005-0000-0000-0000AB490000}"/>
    <cellStyle name="스타일 590" xfId="10704" xr:uid="{00000000-0005-0000-0000-0000AC490000}"/>
    <cellStyle name="스타일 592" xfId="10705" xr:uid="{00000000-0005-0000-0000-0000AD490000}"/>
    <cellStyle name="스타일 593" xfId="10706" xr:uid="{00000000-0005-0000-0000-0000AE490000}"/>
    <cellStyle name="스타일 594" xfId="10707" xr:uid="{00000000-0005-0000-0000-0000AF490000}"/>
    <cellStyle name="스타일 595" xfId="10708" xr:uid="{00000000-0005-0000-0000-0000B0490000}"/>
    <cellStyle name="스타일 596" xfId="10709" xr:uid="{00000000-0005-0000-0000-0000B1490000}"/>
    <cellStyle name="스타일 597" xfId="10710" xr:uid="{00000000-0005-0000-0000-0000B2490000}"/>
    <cellStyle name="스타일 599" xfId="10711" xr:uid="{00000000-0005-0000-0000-0000B3490000}"/>
    <cellStyle name="스타일 6" xfId="10712" xr:uid="{00000000-0005-0000-0000-0000B4490000}"/>
    <cellStyle name="스타일 6 2" xfId="10713" xr:uid="{00000000-0005-0000-0000-0000B5490000}"/>
    <cellStyle name="스타일 6 3" xfId="10714" xr:uid="{00000000-0005-0000-0000-0000B6490000}"/>
    <cellStyle name="스타일 6 3 2" xfId="10715" xr:uid="{00000000-0005-0000-0000-0000B7490000}"/>
    <cellStyle name="스타일 60 2" xfId="10716" xr:uid="{00000000-0005-0000-0000-0000B8490000}"/>
    <cellStyle name="스타일 600" xfId="10717" xr:uid="{00000000-0005-0000-0000-0000B9490000}"/>
    <cellStyle name="스타일 601" xfId="10718" xr:uid="{00000000-0005-0000-0000-0000BA490000}"/>
    <cellStyle name="스타일 603" xfId="10719" xr:uid="{00000000-0005-0000-0000-0000BB490000}"/>
    <cellStyle name="스타일 604" xfId="10720" xr:uid="{00000000-0005-0000-0000-0000BC490000}"/>
    <cellStyle name="스타일 605" xfId="10721" xr:uid="{00000000-0005-0000-0000-0000BD490000}"/>
    <cellStyle name="스타일 606" xfId="10722" xr:uid="{00000000-0005-0000-0000-0000BE490000}"/>
    <cellStyle name="스타일 607" xfId="10723" xr:uid="{00000000-0005-0000-0000-0000BF490000}"/>
    <cellStyle name="스타일 609" xfId="10724" xr:uid="{00000000-0005-0000-0000-0000C0490000}"/>
    <cellStyle name="스타일 61" xfId="10725" xr:uid="{00000000-0005-0000-0000-0000C1490000}"/>
    <cellStyle name="스타일 61 2" xfId="10726" xr:uid="{00000000-0005-0000-0000-0000C2490000}"/>
    <cellStyle name="스타일 612" xfId="10727" xr:uid="{00000000-0005-0000-0000-0000C3490000}"/>
    <cellStyle name="스타일 613" xfId="10728" xr:uid="{00000000-0005-0000-0000-0000C4490000}"/>
    <cellStyle name="스타일 616" xfId="10729" xr:uid="{00000000-0005-0000-0000-0000C5490000}"/>
    <cellStyle name="스타일 617" xfId="10730" xr:uid="{00000000-0005-0000-0000-0000C6490000}"/>
    <cellStyle name="스타일 618" xfId="10731" xr:uid="{00000000-0005-0000-0000-0000C7490000}"/>
    <cellStyle name="스타일 619" xfId="10732" xr:uid="{00000000-0005-0000-0000-0000C8490000}"/>
    <cellStyle name="스타일 62" xfId="10733" xr:uid="{00000000-0005-0000-0000-0000C9490000}"/>
    <cellStyle name="스타일 62 2" xfId="10734" xr:uid="{00000000-0005-0000-0000-0000CA490000}"/>
    <cellStyle name="스타일 621" xfId="10735" xr:uid="{00000000-0005-0000-0000-0000CB490000}"/>
    <cellStyle name="스타일 622" xfId="10736" xr:uid="{00000000-0005-0000-0000-0000CC490000}"/>
    <cellStyle name="스타일 623" xfId="10737" xr:uid="{00000000-0005-0000-0000-0000CD490000}"/>
    <cellStyle name="스타일 624" xfId="10738" xr:uid="{00000000-0005-0000-0000-0000CE490000}"/>
    <cellStyle name="스타일 625" xfId="10739" xr:uid="{00000000-0005-0000-0000-0000CF490000}"/>
    <cellStyle name="스타일 626" xfId="10740" xr:uid="{00000000-0005-0000-0000-0000D0490000}"/>
    <cellStyle name="스타일 628" xfId="10741" xr:uid="{00000000-0005-0000-0000-0000D1490000}"/>
    <cellStyle name="스타일 629" xfId="10742" xr:uid="{00000000-0005-0000-0000-0000D2490000}"/>
    <cellStyle name="스타일 63" xfId="10743" xr:uid="{00000000-0005-0000-0000-0000D3490000}"/>
    <cellStyle name="스타일 63 2" xfId="10744" xr:uid="{00000000-0005-0000-0000-0000D4490000}"/>
    <cellStyle name="스타일 630" xfId="10745" xr:uid="{00000000-0005-0000-0000-0000D5490000}"/>
    <cellStyle name="스타일 631" xfId="10746" xr:uid="{00000000-0005-0000-0000-0000D6490000}"/>
    <cellStyle name="스타일 632" xfId="10747" xr:uid="{00000000-0005-0000-0000-0000D7490000}"/>
    <cellStyle name="스타일 633" xfId="10748" xr:uid="{00000000-0005-0000-0000-0000D8490000}"/>
    <cellStyle name="스타일 634" xfId="10749" xr:uid="{00000000-0005-0000-0000-0000D9490000}"/>
    <cellStyle name="스타일 635" xfId="10750" xr:uid="{00000000-0005-0000-0000-0000DA490000}"/>
    <cellStyle name="스타일 637" xfId="10751" xr:uid="{00000000-0005-0000-0000-0000DB490000}"/>
    <cellStyle name="스타일 638" xfId="10752" xr:uid="{00000000-0005-0000-0000-0000DC490000}"/>
    <cellStyle name="스타일 639" xfId="10753" xr:uid="{00000000-0005-0000-0000-0000DD490000}"/>
    <cellStyle name="스타일 64" xfId="10754" xr:uid="{00000000-0005-0000-0000-0000DE490000}"/>
    <cellStyle name="스타일 640" xfId="10755" xr:uid="{00000000-0005-0000-0000-0000DF490000}"/>
    <cellStyle name="스타일 641" xfId="10756" xr:uid="{00000000-0005-0000-0000-0000E0490000}"/>
    <cellStyle name="스타일 642" xfId="10757" xr:uid="{00000000-0005-0000-0000-0000E1490000}"/>
    <cellStyle name="스타일 643" xfId="10758" xr:uid="{00000000-0005-0000-0000-0000E2490000}"/>
    <cellStyle name="스타일 644" xfId="10759" xr:uid="{00000000-0005-0000-0000-0000E3490000}"/>
    <cellStyle name="스타일 645" xfId="10760" xr:uid="{00000000-0005-0000-0000-0000E4490000}"/>
    <cellStyle name="스타일 646" xfId="10761" xr:uid="{00000000-0005-0000-0000-0000E5490000}"/>
    <cellStyle name="스타일 648" xfId="10762" xr:uid="{00000000-0005-0000-0000-0000E6490000}"/>
    <cellStyle name="스타일 649" xfId="10763" xr:uid="{00000000-0005-0000-0000-0000E7490000}"/>
    <cellStyle name="스타일 65" xfId="10764" xr:uid="{00000000-0005-0000-0000-0000E8490000}"/>
    <cellStyle name="스타일 65 2" xfId="10765" xr:uid="{00000000-0005-0000-0000-0000E9490000}"/>
    <cellStyle name="스타일 650" xfId="10766" xr:uid="{00000000-0005-0000-0000-0000EA490000}"/>
    <cellStyle name="스타일 651" xfId="10767" xr:uid="{00000000-0005-0000-0000-0000EB490000}"/>
    <cellStyle name="스타일 652" xfId="10768" xr:uid="{00000000-0005-0000-0000-0000EC490000}"/>
    <cellStyle name="스타일 653" xfId="10769" xr:uid="{00000000-0005-0000-0000-0000ED490000}"/>
    <cellStyle name="스타일 654" xfId="10770" xr:uid="{00000000-0005-0000-0000-0000EE490000}"/>
    <cellStyle name="스타일 655" xfId="10771" xr:uid="{00000000-0005-0000-0000-0000EF490000}"/>
    <cellStyle name="스타일 656" xfId="10772" xr:uid="{00000000-0005-0000-0000-0000F0490000}"/>
    <cellStyle name="스타일 657" xfId="10773" xr:uid="{00000000-0005-0000-0000-0000F1490000}"/>
    <cellStyle name="스타일 659" xfId="10774" xr:uid="{00000000-0005-0000-0000-0000F2490000}"/>
    <cellStyle name="스타일 66" xfId="10775" xr:uid="{00000000-0005-0000-0000-0000F3490000}"/>
    <cellStyle name="스타일 66 2" xfId="10776" xr:uid="{00000000-0005-0000-0000-0000F4490000}"/>
    <cellStyle name="스타일 660" xfId="10777" xr:uid="{00000000-0005-0000-0000-0000F5490000}"/>
    <cellStyle name="스타일 661" xfId="10778" xr:uid="{00000000-0005-0000-0000-0000F6490000}"/>
    <cellStyle name="스타일 662" xfId="10779" xr:uid="{00000000-0005-0000-0000-0000F7490000}"/>
    <cellStyle name="스타일 663" xfId="10780" xr:uid="{00000000-0005-0000-0000-0000F8490000}"/>
    <cellStyle name="스타일 664" xfId="10781" xr:uid="{00000000-0005-0000-0000-0000F9490000}"/>
    <cellStyle name="스타일 665" xfId="10782" xr:uid="{00000000-0005-0000-0000-0000FA490000}"/>
    <cellStyle name="스타일 666" xfId="10783" xr:uid="{00000000-0005-0000-0000-0000FB490000}"/>
    <cellStyle name="스타일 668" xfId="10784" xr:uid="{00000000-0005-0000-0000-0000FC490000}"/>
    <cellStyle name="스타일 669" xfId="10785" xr:uid="{00000000-0005-0000-0000-0000FD490000}"/>
    <cellStyle name="스타일 67" xfId="10786" xr:uid="{00000000-0005-0000-0000-0000FE490000}"/>
    <cellStyle name="스타일 67 2" xfId="10787" xr:uid="{00000000-0005-0000-0000-0000FF490000}"/>
    <cellStyle name="스타일 670" xfId="10788" xr:uid="{00000000-0005-0000-0000-0000004A0000}"/>
    <cellStyle name="스타일 671" xfId="10789" xr:uid="{00000000-0005-0000-0000-0000014A0000}"/>
    <cellStyle name="스타일 672" xfId="10790" xr:uid="{00000000-0005-0000-0000-0000024A0000}"/>
    <cellStyle name="스타일 673" xfId="10791" xr:uid="{00000000-0005-0000-0000-0000034A0000}"/>
    <cellStyle name="스타일 674" xfId="10792" xr:uid="{00000000-0005-0000-0000-0000044A0000}"/>
    <cellStyle name="스타일 675" xfId="10793" xr:uid="{00000000-0005-0000-0000-0000054A0000}"/>
    <cellStyle name="스타일 676" xfId="10794" xr:uid="{00000000-0005-0000-0000-0000064A0000}"/>
    <cellStyle name="스타일 677" xfId="10795" xr:uid="{00000000-0005-0000-0000-0000074A0000}"/>
    <cellStyle name="스타일 678" xfId="10796" xr:uid="{00000000-0005-0000-0000-0000084A0000}"/>
    <cellStyle name="스타일 679" xfId="10797" xr:uid="{00000000-0005-0000-0000-0000094A0000}"/>
    <cellStyle name="스타일 68" xfId="10798" xr:uid="{00000000-0005-0000-0000-00000A4A0000}"/>
    <cellStyle name="스타일 68 2" xfId="10799" xr:uid="{00000000-0005-0000-0000-00000B4A0000}"/>
    <cellStyle name="스타일 680" xfId="10800" xr:uid="{00000000-0005-0000-0000-00000C4A0000}"/>
    <cellStyle name="스타일 682" xfId="10801" xr:uid="{00000000-0005-0000-0000-00000D4A0000}"/>
    <cellStyle name="스타일 683" xfId="10802" xr:uid="{00000000-0005-0000-0000-00000E4A0000}"/>
    <cellStyle name="스타일 684" xfId="10803" xr:uid="{00000000-0005-0000-0000-00000F4A0000}"/>
    <cellStyle name="스타일 685" xfId="10804" xr:uid="{00000000-0005-0000-0000-0000104A0000}"/>
    <cellStyle name="스타일 686" xfId="10805" xr:uid="{00000000-0005-0000-0000-0000114A0000}"/>
    <cellStyle name="스타일 687" xfId="10806" xr:uid="{00000000-0005-0000-0000-0000124A0000}"/>
    <cellStyle name="스타일 688" xfId="10807" xr:uid="{00000000-0005-0000-0000-0000134A0000}"/>
    <cellStyle name="스타일 689" xfId="10808" xr:uid="{00000000-0005-0000-0000-0000144A0000}"/>
    <cellStyle name="스타일 69" xfId="10809" xr:uid="{00000000-0005-0000-0000-0000154A0000}"/>
    <cellStyle name="스타일 69 2" xfId="10810" xr:uid="{00000000-0005-0000-0000-0000164A0000}"/>
    <cellStyle name="스타일 690" xfId="10811" xr:uid="{00000000-0005-0000-0000-0000174A0000}"/>
    <cellStyle name="스타일 691" xfId="10812" xr:uid="{00000000-0005-0000-0000-0000184A0000}"/>
    <cellStyle name="스타일 693" xfId="10813" xr:uid="{00000000-0005-0000-0000-0000194A0000}"/>
    <cellStyle name="스타일 694" xfId="10814" xr:uid="{00000000-0005-0000-0000-00001A4A0000}"/>
    <cellStyle name="스타일 695" xfId="10815" xr:uid="{00000000-0005-0000-0000-00001B4A0000}"/>
    <cellStyle name="스타일 696" xfId="10816" xr:uid="{00000000-0005-0000-0000-00001C4A0000}"/>
    <cellStyle name="스타일 697" xfId="10817" xr:uid="{00000000-0005-0000-0000-00001D4A0000}"/>
    <cellStyle name="스타일 698" xfId="10818" xr:uid="{00000000-0005-0000-0000-00001E4A0000}"/>
    <cellStyle name="스타일 699" xfId="10819" xr:uid="{00000000-0005-0000-0000-00001F4A0000}"/>
    <cellStyle name="스타일 7" xfId="10820" xr:uid="{00000000-0005-0000-0000-0000204A0000}"/>
    <cellStyle name="스타일 7 2" xfId="10821" xr:uid="{00000000-0005-0000-0000-0000214A0000}"/>
    <cellStyle name="스타일 7 3" xfId="10822" xr:uid="{00000000-0005-0000-0000-0000224A0000}"/>
    <cellStyle name="스타일 70" xfId="10823" xr:uid="{00000000-0005-0000-0000-0000234A0000}"/>
    <cellStyle name="스타일 70 2" xfId="10824" xr:uid="{00000000-0005-0000-0000-0000244A0000}"/>
    <cellStyle name="스타일 700" xfId="10825" xr:uid="{00000000-0005-0000-0000-0000254A0000}"/>
    <cellStyle name="스타일 701" xfId="10826" xr:uid="{00000000-0005-0000-0000-0000264A0000}"/>
    <cellStyle name="스타일 702" xfId="10827" xr:uid="{00000000-0005-0000-0000-0000274A0000}"/>
    <cellStyle name="스타일 703" xfId="10828" xr:uid="{00000000-0005-0000-0000-0000284A0000}"/>
    <cellStyle name="스타일 704" xfId="10829" xr:uid="{00000000-0005-0000-0000-0000294A0000}"/>
    <cellStyle name="스타일 705" xfId="10830" xr:uid="{00000000-0005-0000-0000-00002A4A0000}"/>
    <cellStyle name="스타일 706" xfId="10831" xr:uid="{00000000-0005-0000-0000-00002B4A0000}"/>
    <cellStyle name="스타일 707" xfId="10832" xr:uid="{00000000-0005-0000-0000-00002C4A0000}"/>
    <cellStyle name="스타일 708" xfId="10833" xr:uid="{00000000-0005-0000-0000-00002D4A0000}"/>
    <cellStyle name="스타일 709" xfId="10834" xr:uid="{00000000-0005-0000-0000-00002E4A0000}"/>
    <cellStyle name="스타일 71" xfId="10835" xr:uid="{00000000-0005-0000-0000-00002F4A0000}"/>
    <cellStyle name="스타일 71 2" xfId="10836" xr:uid="{00000000-0005-0000-0000-0000304A0000}"/>
    <cellStyle name="스타일 710" xfId="10837" xr:uid="{00000000-0005-0000-0000-0000314A0000}"/>
    <cellStyle name="스타일 711" xfId="10838" xr:uid="{00000000-0005-0000-0000-0000324A0000}"/>
    <cellStyle name="스타일 712" xfId="10839" xr:uid="{00000000-0005-0000-0000-0000334A0000}"/>
    <cellStyle name="스타일 713" xfId="10840" xr:uid="{00000000-0005-0000-0000-0000344A0000}"/>
    <cellStyle name="스타일 714" xfId="10841" xr:uid="{00000000-0005-0000-0000-0000354A0000}"/>
    <cellStyle name="스타일 715" xfId="10842" xr:uid="{00000000-0005-0000-0000-0000364A0000}"/>
    <cellStyle name="스타일 716" xfId="10843" xr:uid="{00000000-0005-0000-0000-0000374A0000}"/>
    <cellStyle name="스타일 717" xfId="10844" xr:uid="{00000000-0005-0000-0000-0000384A0000}"/>
    <cellStyle name="스타일 718" xfId="10845" xr:uid="{00000000-0005-0000-0000-0000394A0000}"/>
    <cellStyle name="스타일 719" xfId="10846" xr:uid="{00000000-0005-0000-0000-00003A4A0000}"/>
    <cellStyle name="스타일 72" xfId="10847" xr:uid="{00000000-0005-0000-0000-00003B4A0000}"/>
    <cellStyle name="스타일 72 2" xfId="10848" xr:uid="{00000000-0005-0000-0000-00003C4A0000}"/>
    <cellStyle name="스타일 720" xfId="10849" xr:uid="{00000000-0005-0000-0000-00003D4A0000}"/>
    <cellStyle name="스타일 721" xfId="10850" xr:uid="{00000000-0005-0000-0000-00003E4A0000}"/>
    <cellStyle name="스타일 722" xfId="10851" xr:uid="{00000000-0005-0000-0000-00003F4A0000}"/>
    <cellStyle name="스타일 723" xfId="10852" xr:uid="{00000000-0005-0000-0000-0000404A0000}"/>
    <cellStyle name="스타일 724" xfId="10853" xr:uid="{00000000-0005-0000-0000-0000414A0000}"/>
    <cellStyle name="스타일 725" xfId="10854" xr:uid="{00000000-0005-0000-0000-0000424A0000}"/>
    <cellStyle name="스타일 726" xfId="10855" xr:uid="{00000000-0005-0000-0000-0000434A0000}"/>
    <cellStyle name="스타일 727" xfId="10856" xr:uid="{00000000-0005-0000-0000-0000444A0000}"/>
    <cellStyle name="스타일 728" xfId="10857" xr:uid="{00000000-0005-0000-0000-0000454A0000}"/>
    <cellStyle name="스타일 729" xfId="10858" xr:uid="{00000000-0005-0000-0000-0000464A0000}"/>
    <cellStyle name="스타일 73" xfId="10859" xr:uid="{00000000-0005-0000-0000-0000474A0000}"/>
    <cellStyle name="스타일 73 2" xfId="10860" xr:uid="{00000000-0005-0000-0000-0000484A0000}"/>
    <cellStyle name="스타일 730" xfId="10861" xr:uid="{00000000-0005-0000-0000-0000494A0000}"/>
    <cellStyle name="스타일 731" xfId="10862" xr:uid="{00000000-0005-0000-0000-00004A4A0000}"/>
    <cellStyle name="스타일 732" xfId="10863" xr:uid="{00000000-0005-0000-0000-00004B4A0000}"/>
    <cellStyle name="스타일 733" xfId="10864" xr:uid="{00000000-0005-0000-0000-00004C4A0000}"/>
    <cellStyle name="스타일 734" xfId="10865" xr:uid="{00000000-0005-0000-0000-00004D4A0000}"/>
    <cellStyle name="스타일 735" xfId="10866" xr:uid="{00000000-0005-0000-0000-00004E4A0000}"/>
    <cellStyle name="스타일 736" xfId="10867" xr:uid="{00000000-0005-0000-0000-00004F4A0000}"/>
    <cellStyle name="스타일 74" xfId="10868" xr:uid="{00000000-0005-0000-0000-0000504A0000}"/>
    <cellStyle name="스타일 74 2" xfId="10869" xr:uid="{00000000-0005-0000-0000-0000514A0000}"/>
    <cellStyle name="스타일 75" xfId="10870" xr:uid="{00000000-0005-0000-0000-0000524A0000}"/>
    <cellStyle name="스타일 75 2" xfId="10871" xr:uid="{00000000-0005-0000-0000-0000534A0000}"/>
    <cellStyle name="스타일 76" xfId="10872" xr:uid="{00000000-0005-0000-0000-0000544A0000}"/>
    <cellStyle name="스타일 76 2" xfId="10873" xr:uid="{00000000-0005-0000-0000-0000554A0000}"/>
    <cellStyle name="스타일 77" xfId="10874" xr:uid="{00000000-0005-0000-0000-0000564A0000}"/>
    <cellStyle name="스타일 77 2" xfId="10875" xr:uid="{00000000-0005-0000-0000-0000574A0000}"/>
    <cellStyle name="스타일 78" xfId="10876" xr:uid="{00000000-0005-0000-0000-0000584A0000}"/>
    <cellStyle name="스타일 78 2" xfId="10877" xr:uid="{00000000-0005-0000-0000-0000594A0000}"/>
    <cellStyle name="스타일 79" xfId="10878" xr:uid="{00000000-0005-0000-0000-00005A4A0000}"/>
    <cellStyle name="스타일 79 2" xfId="10879" xr:uid="{00000000-0005-0000-0000-00005B4A0000}"/>
    <cellStyle name="스타일 80" xfId="10880" xr:uid="{00000000-0005-0000-0000-00005C4A0000}"/>
    <cellStyle name="스타일 81" xfId="10881" xr:uid="{00000000-0005-0000-0000-00005D4A0000}"/>
    <cellStyle name="스타일 81 2" xfId="10882" xr:uid="{00000000-0005-0000-0000-00005E4A0000}"/>
    <cellStyle name="스타일 82" xfId="10883" xr:uid="{00000000-0005-0000-0000-00005F4A0000}"/>
    <cellStyle name="스타일 83 2" xfId="10884" xr:uid="{00000000-0005-0000-0000-0000604A0000}"/>
    <cellStyle name="스타일 84 2" xfId="10885" xr:uid="{00000000-0005-0000-0000-0000614A0000}"/>
    <cellStyle name="스타일 86 2" xfId="10886" xr:uid="{00000000-0005-0000-0000-0000624A0000}"/>
    <cellStyle name="스타일 87" xfId="10887" xr:uid="{00000000-0005-0000-0000-0000634A0000}"/>
    <cellStyle name="스타일 9" xfId="10888" xr:uid="{00000000-0005-0000-0000-0000644A0000}"/>
    <cellStyle name="스타일 9 3" xfId="10889" xr:uid="{00000000-0005-0000-0000-0000654A0000}"/>
    <cellStyle name="스타일 90 2" xfId="10890" xr:uid="{00000000-0005-0000-0000-0000664A0000}"/>
    <cellStyle name="스타일 91" xfId="10891" xr:uid="{00000000-0005-0000-0000-0000674A0000}"/>
    <cellStyle name="스타일 91 2" xfId="10892" xr:uid="{00000000-0005-0000-0000-0000684A0000}"/>
    <cellStyle name="스타일 92" xfId="10893" xr:uid="{00000000-0005-0000-0000-0000694A0000}"/>
    <cellStyle name="스타일 94 2" xfId="10894" xr:uid="{00000000-0005-0000-0000-00006A4A0000}"/>
    <cellStyle name="스타일 95 2" xfId="10895" xr:uid="{00000000-0005-0000-0000-00006B4A0000}"/>
    <cellStyle name="스타일 96 2" xfId="10896" xr:uid="{00000000-0005-0000-0000-00006C4A0000}"/>
    <cellStyle name="스타일 98" xfId="10897" xr:uid="{00000000-0005-0000-0000-00006D4A0000}"/>
    <cellStyle name="스타일 98 2" xfId="10898" xr:uid="{00000000-0005-0000-0000-00006E4A0000}"/>
    <cellStyle name="승수" xfId="10899" xr:uid="{00000000-0005-0000-0000-00006F4A0000}"/>
    <cellStyle name="승수 4" xfId="10900" xr:uid="{00000000-0005-0000-0000-0000704A0000}"/>
    <cellStyle name="연결" xfId="10901" xr:uid="{00000000-0005-0000-0000-0000714A0000}"/>
    <cellStyle name="연결된 셀 2" xfId="10902" xr:uid="{00000000-0005-0000-0000-0000724A0000}"/>
    <cellStyle name="연결된 셀 2 3" xfId="10903" xr:uid="{00000000-0005-0000-0000-0000734A0000}"/>
    <cellStyle name="연결된 셀 2 4" xfId="10904" xr:uid="{00000000-0005-0000-0000-0000744A0000}"/>
    <cellStyle name="연결된 셀 2 5" xfId="10905" xr:uid="{00000000-0005-0000-0000-0000754A0000}"/>
    <cellStyle name="연결된 셀 3 5" xfId="10906" xr:uid="{00000000-0005-0000-0000-0000764A0000}"/>
    <cellStyle name="연결된 셀 4 2" xfId="10907" xr:uid="{00000000-0005-0000-0000-0000774A0000}"/>
    <cellStyle name="연결된 셀 4 5" xfId="10908" xr:uid="{00000000-0005-0000-0000-0000784A0000}"/>
    <cellStyle name="연결된 셀 5 2" xfId="10909" xr:uid="{00000000-0005-0000-0000-0000794A0000}"/>
    <cellStyle name="연결된 셀 5 3" xfId="10910" xr:uid="{00000000-0005-0000-0000-00007A4A0000}"/>
    <cellStyle name="연결전환2" xfId="10911" xr:uid="{00000000-0005-0000-0000-00007B4A0000}"/>
    <cellStyle name="열어본 하이퍼링크潳瑦作晦捩履⸸尰" xfId="10912" xr:uid="{00000000-0005-0000-0000-00007C4A0000}"/>
    <cellStyle name="요약 2 2" xfId="10913" xr:uid="{00000000-0005-0000-0000-00007D4A0000}"/>
    <cellStyle name="요약 2 3" xfId="10914" xr:uid="{00000000-0005-0000-0000-00007E4A0000}"/>
    <cellStyle name="요약 2 4" xfId="10915" xr:uid="{00000000-0005-0000-0000-00007F4A0000}"/>
    <cellStyle name="요약 2 5" xfId="10916" xr:uid="{00000000-0005-0000-0000-0000804A0000}"/>
    <cellStyle name="요약 2 8" xfId="10917" xr:uid="{00000000-0005-0000-0000-0000814A0000}"/>
    <cellStyle name="요약 2 9" xfId="10918" xr:uid="{00000000-0005-0000-0000-0000824A0000}"/>
    <cellStyle name="요약 3 2" xfId="10919" xr:uid="{00000000-0005-0000-0000-0000834A0000}"/>
    <cellStyle name="요약 3 4" xfId="10920" xr:uid="{00000000-0005-0000-0000-0000844A0000}"/>
    <cellStyle name="요약 4 2" xfId="10921" xr:uid="{00000000-0005-0000-0000-0000854A0000}"/>
    <cellStyle name="요약 4 4" xfId="10922" xr:uid="{00000000-0005-0000-0000-0000864A0000}"/>
    <cellStyle name="요약 4 5" xfId="10923" xr:uid="{00000000-0005-0000-0000-0000874A0000}"/>
    <cellStyle name="요약 4 6" xfId="10924" xr:uid="{00000000-0005-0000-0000-0000884A0000}"/>
    <cellStyle name="요약 5 3" xfId="10925" xr:uid="{00000000-0005-0000-0000-0000894A0000}"/>
    <cellStyle name="요약 5 5" xfId="10926" xr:uid="{00000000-0005-0000-0000-00008A4A0000}"/>
    <cellStyle name="용량보정" xfId="10927" xr:uid="{00000000-0005-0000-0000-00008B4A0000}"/>
    <cellStyle name="용량보정 2" xfId="10928" xr:uid="{00000000-0005-0000-0000-00008C4A0000}"/>
    <cellStyle name="용량보정 4" xfId="10929" xr:uid="{00000000-0005-0000-0000-00008D4A0000}"/>
    <cellStyle name="원_부산체신청전기공사(11.15)" xfId="10930" xr:uid="{00000000-0005-0000-0000-00008E4A0000}"/>
    <cellStyle name="원_항만관리사업소청사건립공사(설계변경1)" xfId="10931" xr:uid="{00000000-0005-0000-0000-00008F4A0000}"/>
    <cellStyle name="유1" xfId="10932" xr:uid="{00000000-0005-0000-0000-0000904A0000}"/>
    <cellStyle name="유영" xfId="10933" xr:uid="{00000000-0005-0000-0000-0000914A0000}"/>
    <cellStyle name="음수서식" xfId="10934" xr:uid="{00000000-0005-0000-0000-0000924A0000}"/>
    <cellStyle name="음수서식 4" xfId="10935" xr:uid="{00000000-0005-0000-0000-0000934A0000}"/>
    <cellStyle name="인쇄 2" xfId="10936" xr:uid="{00000000-0005-0000-0000-0000944A0000}"/>
    <cellStyle name="인쇄 3" xfId="10937" xr:uid="{00000000-0005-0000-0000-0000954A0000}"/>
    <cellStyle name="인쇄 4" xfId="10938" xr:uid="{00000000-0005-0000-0000-0000964A0000}"/>
    <cellStyle name="일반" xfId="10939" xr:uid="{00000000-0005-0000-0000-0000974A0000}"/>
    <cellStyle name="一般_AUO Shipping plan_041117" xfId="10940" xr:uid="{00000000-0005-0000-0000-0000984A0000}"/>
    <cellStyle name="입력 2 2" xfId="10941" xr:uid="{00000000-0005-0000-0000-0000994A0000}"/>
    <cellStyle name="입력 2 4" xfId="10942" xr:uid="{00000000-0005-0000-0000-00009A4A0000}"/>
    <cellStyle name="입력 2 5" xfId="10943" xr:uid="{00000000-0005-0000-0000-00009B4A0000}"/>
    <cellStyle name="입력 2 6" xfId="10944" xr:uid="{00000000-0005-0000-0000-00009C4A0000}"/>
    <cellStyle name="입력 2 7" xfId="10945" xr:uid="{00000000-0005-0000-0000-00009D4A0000}"/>
    <cellStyle name="입력 2 9" xfId="10946" xr:uid="{00000000-0005-0000-0000-00009E4A0000}"/>
    <cellStyle name="입력 3 2" xfId="10947" xr:uid="{00000000-0005-0000-0000-00009F4A0000}"/>
    <cellStyle name="입력 3 3" xfId="10948" xr:uid="{00000000-0005-0000-0000-0000A04A0000}"/>
    <cellStyle name="입력 3 4" xfId="10949" xr:uid="{00000000-0005-0000-0000-0000A14A0000}"/>
    <cellStyle name="입력 3 5" xfId="10950" xr:uid="{00000000-0005-0000-0000-0000A24A0000}"/>
    <cellStyle name="입력 4 2" xfId="10951" xr:uid="{00000000-0005-0000-0000-0000A34A0000}"/>
    <cellStyle name="입력 4 5" xfId="10952" xr:uid="{00000000-0005-0000-0000-0000A44A0000}"/>
    <cellStyle name="입력 5 2" xfId="10953" xr:uid="{00000000-0005-0000-0000-0000A54A0000}"/>
    <cellStyle name="입력 5 3" xfId="10954" xr:uid="{00000000-0005-0000-0000-0000A64A0000}"/>
    <cellStyle name="입력 5 4" xfId="10955" xr:uid="{00000000-0005-0000-0000-0000A74A0000}"/>
    <cellStyle name="입력 5 5" xfId="10956" xr:uid="{00000000-0005-0000-0000-0000A84A0000}"/>
    <cellStyle name="입력 5 6" xfId="10957" xr:uid="{00000000-0005-0000-0000-0000A94A0000}"/>
    <cellStyle name="자리수 2" xfId="10958" xr:uid="{00000000-0005-0000-0000-0000AA4A0000}"/>
    <cellStyle name="자리수_00__원가계산서" xfId="10959" xr:uid="{00000000-0005-0000-0000-0000AB4A0000}"/>
    <cellStyle name="자리수0 2" xfId="10960" xr:uid="{00000000-0005-0000-0000-0000AC4A0000}"/>
    <cellStyle name="자리수0 3" xfId="10961" xr:uid="{00000000-0005-0000-0000-0000AD4A0000}"/>
    <cellStyle name="전화2자리" xfId="10962" xr:uid="{00000000-0005-0000-0000-0000AE4A0000}"/>
    <cellStyle name="전화3자리" xfId="10963" xr:uid="{00000000-0005-0000-0000-0000AF4A0000}"/>
    <cellStyle name="전화4자리" xfId="10964" xr:uid="{00000000-0005-0000-0000-0000B04A0000}"/>
    <cellStyle name="정렬" xfId="10965" xr:uid="{00000000-0005-0000-0000-0000B14A0000}"/>
    <cellStyle name="정렬 2" xfId="10966" xr:uid="{00000000-0005-0000-0000-0000B24A0000}"/>
    <cellStyle name="정렬범위" xfId="10967" xr:uid="{00000000-0005-0000-0000-0000B34A0000}"/>
    <cellStyle name="정렬범위 2" xfId="10968" xr:uid="{00000000-0005-0000-0000-0000B44A0000}"/>
    <cellStyle name="제목 1 2" xfId="10969" xr:uid="{00000000-0005-0000-0000-0000B54A0000}"/>
    <cellStyle name="제목 1 2 2" xfId="10970" xr:uid="{00000000-0005-0000-0000-0000B64A0000}"/>
    <cellStyle name="제목 1 2 4" xfId="10971" xr:uid="{00000000-0005-0000-0000-0000B74A0000}"/>
    <cellStyle name="제목 1 2 5" xfId="10972" xr:uid="{00000000-0005-0000-0000-0000B84A0000}"/>
    <cellStyle name="제목 1 2 6" xfId="10973" xr:uid="{00000000-0005-0000-0000-0000B94A0000}"/>
    <cellStyle name="제목 1 3 2" xfId="10974" xr:uid="{00000000-0005-0000-0000-0000BA4A0000}"/>
    <cellStyle name="제목 1 3 4" xfId="10975" xr:uid="{00000000-0005-0000-0000-0000BB4A0000}"/>
    <cellStyle name="제목 1 3 6" xfId="10976" xr:uid="{00000000-0005-0000-0000-0000BC4A0000}"/>
    <cellStyle name="제목 1 4 2" xfId="10977" xr:uid="{00000000-0005-0000-0000-0000BD4A0000}"/>
    <cellStyle name="제목 1 4 3" xfId="10978" xr:uid="{00000000-0005-0000-0000-0000BE4A0000}"/>
    <cellStyle name="제목 1 4 4" xfId="10979" xr:uid="{00000000-0005-0000-0000-0000BF4A0000}"/>
    <cellStyle name="제목 1 4 5" xfId="10980" xr:uid="{00000000-0005-0000-0000-0000C04A0000}"/>
    <cellStyle name="제목 1 4 6" xfId="10981" xr:uid="{00000000-0005-0000-0000-0000C14A0000}"/>
    <cellStyle name="제목 1 5 2" xfId="10982" xr:uid="{00000000-0005-0000-0000-0000C24A0000}"/>
    <cellStyle name="제목 1 5 3" xfId="10983" xr:uid="{00000000-0005-0000-0000-0000C34A0000}"/>
    <cellStyle name="제목 1 5 5" xfId="10984" xr:uid="{00000000-0005-0000-0000-0000C44A0000}"/>
    <cellStyle name="제목 1 5 6" xfId="10985" xr:uid="{00000000-0005-0000-0000-0000C54A0000}"/>
    <cellStyle name="제목 1(左)" xfId="10986" xr:uid="{00000000-0005-0000-0000-0000C64A0000}"/>
    <cellStyle name="제목 1(中)" xfId="10987" xr:uid="{00000000-0005-0000-0000-0000C74A0000}"/>
    <cellStyle name="제목 2 2" xfId="10988" xr:uid="{00000000-0005-0000-0000-0000C84A0000}"/>
    <cellStyle name="제목 2 2 2" xfId="10989" xr:uid="{00000000-0005-0000-0000-0000C94A0000}"/>
    <cellStyle name="제목 2 2 4" xfId="10990" xr:uid="{00000000-0005-0000-0000-0000CA4A0000}"/>
    <cellStyle name="제목 2 2 5" xfId="10991" xr:uid="{00000000-0005-0000-0000-0000CB4A0000}"/>
    <cellStyle name="제목 2 2 6" xfId="10992" xr:uid="{00000000-0005-0000-0000-0000CC4A0000}"/>
    <cellStyle name="제목 2 3 2" xfId="10993" xr:uid="{00000000-0005-0000-0000-0000CD4A0000}"/>
    <cellStyle name="제목 2 3 3" xfId="10994" xr:uid="{00000000-0005-0000-0000-0000CE4A0000}"/>
    <cellStyle name="제목 2 3 4" xfId="10995" xr:uid="{00000000-0005-0000-0000-0000CF4A0000}"/>
    <cellStyle name="제목 2 3 6" xfId="10996" xr:uid="{00000000-0005-0000-0000-0000D04A0000}"/>
    <cellStyle name="제목 2 4 2" xfId="10997" xr:uid="{00000000-0005-0000-0000-0000D14A0000}"/>
    <cellStyle name="제목 2 4 3" xfId="10998" xr:uid="{00000000-0005-0000-0000-0000D24A0000}"/>
    <cellStyle name="제목 2 4 5" xfId="10999" xr:uid="{00000000-0005-0000-0000-0000D34A0000}"/>
    <cellStyle name="제목 2 5 2" xfId="11000" xr:uid="{00000000-0005-0000-0000-0000D44A0000}"/>
    <cellStyle name="제목 2 5 3" xfId="11001" xr:uid="{00000000-0005-0000-0000-0000D54A0000}"/>
    <cellStyle name="제목 2 5 5" xfId="11002" xr:uid="{00000000-0005-0000-0000-0000D64A0000}"/>
    <cellStyle name="제목 2 5 6" xfId="11003" xr:uid="{00000000-0005-0000-0000-0000D74A0000}"/>
    <cellStyle name="제목 3 2" xfId="11004" xr:uid="{00000000-0005-0000-0000-0000D84A0000}"/>
    <cellStyle name="제목 3 2 4" xfId="11005" xr:uid="{00000000-0005-0000-0000-0000D94A0000}"/>
    <cellStyle name="제목 3 2 5" xfId="11006" xr:uid="{00000000-0005-0000-0000-0000DA4A0000}"/>
    <cellStyle name="제목 3 3 3" xfId="11007" xr:uid="{00000000-0005-0000-0000-0000DB4A0000}"/>
    <cellStyle name="제목 3 3 5" xfId="11008" xr:uid="{00000000-0005-0000-0000-0000DC4A0000}"/>
    <cellStyle name="제목 3 3 6" xfId="11009" xr:uid="{00000000-0005-0000-0000-0000DD4A0000}"/>
    <cellStyle name="제목 3 4 2" xfId="11010" xr:uid="{00000000-0005-0000-0000-0000DE4A0000}"/>
    <cellStyle name="제목 3 4 3" xfId="11011" xr:uid="{00000000-0005-0000-0000-0000DF4A0000}"/>
    <cellStyle name="제목 3 4 5" xfId="11012" xr:uid="{00000000-0005-0000-0000-0000E04A0000}"/>
    <cellStyle name="제목 3 5 2" xfId="11013" xr:uid="{00000000-0005-0000-0000-0000E14A0000}"/>
    <cellStyle name="제목 3 5 3" xfId="11014" xr:uid="{00000000-0005-0000-0000-0000E24A0000}"/>
    <cellStyle name="제목 3 5 4" xfId="11015" xr:uid="{00000000-0005-0000-0000-0000E34A0000}"/>
    <cellStyle name="제목 3 5 6" xfId="11016" xr:uid="{00000000-0005-0000-0000-0000E44A0000}"/>
    <cellStyle name="제목 4 2" xfId="11017" xr:uid="{00000000-0005-0000-0000-0000E54A0000}"/>
    <cellStyle name="제목 4 2 2" xfId="11018" xr:uid="{00000000-0005-0000-0000-0000E64A0000}"/>
    <cellStyle name="제목 4 2 3" xfId="11019" xr:uid="{00000000-0005-0000-0000-0000E74A0000}"/>
    <cellStyle name="제목 4 2 4" xfId="11020" xr:uid="{00000000-0005-0000-0000-0000E84A0000}"/>
    <cellStyle name="제목 4 2 5" xfId="11021" xr:uid="{00000000-0005-0000-0000-0000E94A0000}"/>
    <cellStyle name="제목 4 3 3" xfId="11022" xr:uid="{00000000-0005-0000-0000-0000EA4A0000}"/>
    <cellStyle name="제목 4 3 5" xfId="11023" xr:uid="{00000000-0005-0000-0000-0000EB4A0000}"/>
    <cellStyle name="제목 4 4 2" xfId="11024" xr:uid="{00000000-0005-0000-0000-0000EC4A0000}"/>
    <cellStyle name="제목 4 4 3" xfId="11025" xr:uid="{00000000-0005-0000-0000-0000ED4A0000}"/>
    <cellStyle name="제목 4 4 4" xfId="11026" xr:uid="{00000000-0005-0000-0000-0000EE4A0000}"/>
    <cellStyle name="제목 4 4 5" xfId="11027" xr:uid="{00000000-0005-0000-0000-0000EF4A0000}"/>
    <cellStyle name="제목 4 4 6" xfId="11028" xr:uid="{00000000-0005-0000-0000-0000F04A0000}"/>
    <cellStyle name="제목 4 5 3" xfId="11029" xr:uid="{00000000-0005-0000-0000-0000F14A0000}"/>
    <cellStyle name="제목 4 5 4" xfId="11030" xr:uid="{00000000-0005-0000-0000-0000F24A0000}"/>
    <cellStyle name="제목 4 5 5" xfId="11031" xr:uid="{00000000-0005-0000-0000-0000F34A0000}"/>
    <cellStyle name="제목 5" xfId="11032" xr:uid="{00000000-0005-0000-0000-0000F44A0000}"/>
    <cellStyle name="제목 5 2" xfId="11033" xr:uid="{00000000-0005-0000-0000-0000F54A0000}"/>
    <cellStyle name="제목 5 4" xfId="11034" xr:uid="{00000000-0005-0000-0000-0000F64A0000}"/>
    <cellStyle name="제목 5 5" xfId="11035" xr:uid="{00000000-0005-0000-0000-0000F74A0000}"/>
    <cellStyle name="제목 5 6" xfId="11036" xr:uid="{00000000-0005-0000-0000-0000F84A0000}"/>
    <cellStyle name="제목 6" xfId="11037" xr:uid="{00000000-0005-0000-0000-0000F94A0000}"/>
    <cellStyle name="제목 6 3" xfId="11038" xr:uid="{00000000-0005-0000-0000-0000FA4A0000}"/>
    <cellStyle name="제목 6 4" xfId="11039" xr:uid="{00000000-0005-0000-0000-0000FB4A0000}"/>
    <cellStyle name="제목 6 5" xfId="11040" xr:uid="{00000000-0005-0000-0000-0000FC4A0000}"/>
    <cellStyle name="제목 6 6" xfId="11041" xr:uid="{00000000-0005-0000-0000-0000FD4A0000}"/>
    <cellStyle name="제목 7 2" xfId="11042" xr:uid="{00000000-0005-0000-0000-0000FE4A0000}"/>
    <cellStyle name="제목 7 3" xfId="11043" xr:uid="{00000000-0005-0000-0000-0000FF4A0000}"/>
    <cellStyle name="제목 7 4" xfId="11044" xr:uid="{00000000-0005-0000-0000-0000004B0000}"/>
    <cellStyle name="제목 7 5" xfId="11045" xr:uid="{00000000-0005-0000-0000-0000014B0000}"/>
    <cellStyle name="제목 7 6" xfId="11046" xr:uid="{00000000-0005-0000-0000-0000024B0000}"/>
    <cellStyle name="제목 8" xfId="11047" xr:uid="{00000000-0005-0000-0000-0000034B0000}"/>
    <cellStyle name="제목 8 3" xfId="11048" xr:uid="{00000000-0005-0000-0000-0000044B0000}"/>
    <cellStyle name="제목 8 4" xfId="11049" xr:uid="{00000000-0005-0000-0000-0000054B0000}"/>
    <cellStyle name="제목 8 5" xfId="11050" xr:uid="{00000000-0005-0000-0000-0000064B0000}"/>
    <cellStyle name="제목 8 6" xfId="11051" xr:uid="{00000000-0005-0000-0000-0000074B0000}"/>
    <cellStyle name="제목 9" xfId="11052" xr:uid="{00000000-0005-0000-0000-0000084B0000}"/>
    <cellStyle name="제목[1 줄]" xfId="11053" xr:uid="{00000000-0005-0000-0000-0000094B0000}"/>
    <cellStyle name="제목[1 줄] 2" xfId="11054" xr:uid="{00000000-0005-0000-0000-00000A4B0000}"/>
    <cellStyle name="제목[1 줄] 2 2" xfId="11055" xr:uid="{00000000-0005-0000-0000-00000B4B0000}"/>
    <cellStyle name="제목[1 줄] 2 4" xfId="11056" xr:uid="{00000000-0005-0000-0000-00000C4B0000}"/>
    <cellStyle name="제목[1 줄] 4" xfId="11057" xr:uid="{00000000-0005-0000-0000-00000D4B0000}"/>
    <cellStyle name="제목[1 줄] 5" xfId="11058" xr:uid="{00000000-0005-0000-0000-00000E4B0000}"/>
    <cellStyle name="제목[2줄 아래]" xfId="11059" xr:uid="{00000000-0005-0000-0000-00000F4B0000}"/>
    <cellStyle name="제목[2줄 아래] 2" xfId="11060" xr:uid="{00000000-0005-0000-0000-0000104B0000}"/>
    <cellStyle name="제목[2줄 위]" xfId="11061" xr:uid="{00000000-0005-0000-0000-0000114B0000}"/>
    <cellStyle name="제목[2줄 위] 2" xfId="11062" xr:uid="{00000000-0005-0000-0000-0000124B0000}"/>
    <cellStyle name="제목[2줄 위] 2 2" xfId="11063" xr:uid="{00000000-0005-0000-0000-0000134B0000}"/>
    <cellStyle name="제목[2줄 위] 2 3" xfId="11064" xr:uid="{00000000-0005-0000-0000-0000144B0000}"/>
    <cellStyle name="제목[2줄 위] 2 4" xfId="11065" xr:uid="{00000000-0005-0000-0000-0000154B0000}"/>
    <cellStyle name="제목[2줄 위] 3" xfId="11066" xr:uid="{00000000-0005-0000-0000-0000164B0000}"/>
    <cellStyle name="제목[2줄 위] 4" xfId="11067" xr:uid="{00000000-0005-0000-0000-0000174B0000}"/>
    <cellStyle name="제목[2줄 위] 5" xfId="11068" xr:uid="{00000000-0005-0000-0000-0000184B0000}"/>
    <cellStyle name="제목1 2" xfId="11069" xr:uid="{00000000-0005-0000-0000-0000194B0000}"/>
    <cellStyle name="좋음 2" xfId="11070" xr:uid="{00000000-0005-0000-0000-00001A4B0000}"/>
    <cellStyle name="좋음 2 2" xfId="11071" xr:uid="{00000000-0005-0000-0000-00001B4B0000}"/>
    <cellStyle name="좋음 2 3" xfId="11072" xr:uid="{00000000-0005-0000-0000-00001C4B0000}"/>
    <cellStyle name="좋음 2 5" xfId="11073" xr:uid="{00000000-0005-0000-0000-00001D4B0000}"/>
    <cellStyle name="좋음 2 6" xfId="11074" xr:uid="{00000000-0005-0000-0000-00001E4B0000}"/>
    <cellStyle name="좋음 3 2" xfId="11075" xr:uid="{00000000-0005-0000-0000-00001F4B0000}"/>
    <cellStyle name="좋음 3 3" xfId="11076" xr:uid="{00000000-0005-0000-0000-0000204B0000}"/>
    <cellStyle name="좋음 3 5" xfId="11077" xr:uid="{00000000-0005-0000-0000-0000214B0000}"/>
    <cellStyle name="좋음 3 6" xfId="11078" xr:uid="{00000000-0005-0000-0000-0000224B0000}"/>
    <cellStyle name="좋음 4 2" xfId="11079" xr:uid="{00000000-0005-0000-0000-0000234B0000}"/>
    <cellStyle name="좋음 4 3" xfId="11080" xr:uid="{00000000-0005-0000-0000-0000244B0000}"/>
    <cellStyle name="좋음 4 4" xfId="11081" xr:uid="{00000000-0005-0000-0000-0000254B0000}"/>
    <cellStyle name="좋음 4 5" xfId="11082" xr:uid="{00000000-0005-0000-0000-0000264B0000}"/>
    <cellStyle name="좋음 4 6" xfId="11083" xr:uid="{00000000-0005-0000-0000-0000274B0000}"/>
    <cellStyle name="좋음 5 2" xfId="11084" xr:uid="{00000000-0005-0000-0000-0000284B0000}"/>
    <cellStyle name="좋음 5 5" xfId="11085" xr:uid="{00000000-0005-0000-0000-0000294B0000}"/>
    <cellStyle name="중앙(표준)" xfId="11086" xr:uid="{00000000-0005-0000-0000-00002A4B0000}"/>
    <cellStyle name="千位分隔[0]_'06年 法人别 CI计划" xfId="11087" xr:uid="{00000000-0005-0000-0000-00002B4B0000}"/>
    <cellStyle name="출력 2 2" xfId="11088" xr:uid="{00000000-0005-0000-0000-00002C4B0000}"/>
    <cellStyle name="출력 2 5" xfId="11089" xr:uid="{00000000-0005-0000-0000-00002D4B0000}"/>
    <cellStyle name="출력 2 7" xfId="11090" xr:uid="{00000000-0005-0000-0000-00002E4B0000}"/>
    <cellStyle name="출력 2 9" xfId="11091" xr:uid="{00000000-0005-0000-0000-00002F4B0000}"/>
    <cellStyle name="출력 3 4" xfId="11092" xr:uid="{00000000-0005-0000-0000-0000304B0000}"/>
    <cellStyle name="출력 3 6" xfId="11093" xr:uid="{00000000-0005-0000-0000-0000314B0000}"/>
    <cellStyle name="출력 4 2" xfId="11094" xr:uid="{00000000-0005-0000-0000-0000324B0000}"/>
    <cellStyle name="출력 4 3" xfId="11095" xr:uid="{00000000-0005-0000-0000-0000334B0000}"/>
    <cellStyle name="출력 4 5" xfId="11096" xr:uid="{00000000-0005-0000-0000-0000344B0000}"/>
    <cellStyle name="출력 5 2" xfId="11097" xr:uid="{00000000-0005-0000-0000-0000354B0000}"/>
    <cellStyle name="출력 5 4" xfId="11098" xr:uid="{00000000-0005-0000-0000-0000364B0000}"/>
    <cellStyle name="콤_계약기준양식(두리)_1차 기성내역서 (80.1%)" xfId="11099" xr:uid="{00000000-0005-0000-0000-0000374B0000}"/>
    <cellStyle name="콤_계약기준양식(두리)_기성_4월" xfId="11100" xr:uid="{00000000-0005-0000-0000-0000384B0000}"/>
    <cellStyle name="콤_계약기준양식(두리)_기성내역.기계설비_(08.04)" xfId="11101" xr:uid="{00000000-0005-0000-0000-0000394B0000}"/>
    <cellStyle name="콤_계약기준양식(두리)_기성양식(080408)_최종본_한연수" xfId="11102" xr:uid="{00000000-0005-0000-0000-00003A4B0000}"/>
    <cellStyle name="콤_계약기준양식(두리)_두리 3월 기성(2회)" xfId="11103" xr:uid="{00000000-0005-0000-0000-00003B4B0000}"/>
    <cellStyle name="콤_계약기준양식(두리)_한연수 서울" xfId="11104" xr:uid="{00000000-0005-0000-0000-00003C4B0000}"/>
    <cellStyle name="콤_신수동재건축(실행수정)_계약기준양식(두리)" xfId="11105" xr:uid="{00000000-0005-0000-0000-00003D4B0000}"/>
    <cellStyle name="콤_신수동재건축(실행수정)_계약기준양식(두리)_기성_4월" xfId="11106" xr:uid="{00000000-0005-0000-0000-00003E4B0000}"/>
    <cellStyle name="콤_신수동재건축(실행수정)_계약기준양식(두리)_기성양식(080408)_최종본_한연수" xfId="11107" xr:uid="{00000000-0005-0000-0000-00003F4B0000}"/>
    <cellStyle name="콤_신수동재건축(실행수정)_계약기준양식(두리)_두리 3월 기성(2회)" xfId="11108" xr:uid="{00000000-0005-0000-0000-0000404B0000}"/>
    <cellStyle name="콤_신수동재건축(실행수정)_계약기준양식(두리)_서브원 4월 2차기성내역 확정본_080430" xfId="11109" xr:uid="{00000000-0005-0000-0000-0000414B0000}"/>
    <cellStyle name="콤_신수동재건축(실행수정)_계약기준양식(두리)_서브원4월2차기성내역확정본_080430" xfId="11110" xr:uid="{00000000-0005-0000-0000-0000424B0000}"/>
    <cellStyle name="콤_신수동재건축(실행수정)_계약기준양식(두리)_한연수 서울" xfId="11111" xr:uid="{00000000-0005-0000-0000-0000434B0000}"/>
    <cellStyle name="콤_신수동재건축(실행수정)_엑사1차기성내역서(080408)_기성_4월" xfId="11112" xr:uid="{00000000-0005-0000-0000-0000444B0000}"/>
    <cellStyle name="콤_신수동재건축(실행수정)_엑사1차기성내역서(080408)_기성내역.기계설비_(08.04)" xfId="11113" xr:uid="{00000000-0005-0000-0000-0000454B0000}"/>
    <cellStyle name="콤_신수동재건축(실행수정)_엑사1차기성내역서(080408)_서브원 4월 2차기성내역 확정본_080430" xfId="11114" xr:uid="{00000000-0005-0000-0000-0000464B0000}"/>
    <cellStyle name="콤_신수동재건축(실행수정)_용인보라4공구(최종안실행)" xfId="11115" xr:uid="{00000000-0005-0000-0000-0000474B0000}"/>
    <cellStyle name="콤_신수동재건축(실행수정)_용인보라4공구(최종안실행)_계약기준양식(두리)" xfId="11116" xr:uid="{00000000-0005-0000-0000-0000484B0000}"/>
    <cellStyle name="콤_신수동재건축(실행수정)_용인보라4공구(최종안실행)_계약기준양식(두리)_1차 기성내역서 (80.1%)" xfId="11117" xr:uid="{00000000-0005-0000-0000-0000494B0000}"/>
    <cellStyle name="콤_신수동재건축(실행수정)_용인보라4공구(최종안실행)_계약기준양식(두리)_기성_4월" xfId="11118" xr:uid="{00000000-0005-0000-0000-00004A4B0000}"/>
    <cellStyle name="콤_신수동재건축(실행수정)_용인보라4공구(최종안실행)_계약기준양식(두리)_기성내역(CM)" xfId="11119" xr:uid="{00000000-0005-0000-0000-00004B4B0000}"/>
    <cellStyle name="콤_신수동재건축(실행수정)_용인보라4공구(최종안실행)_계약기준양식(두리)_기성내역.기계설비_(08.04)" xfId="11120" xr:uid="{00000000-0005-0000-0000-00004C4B0000}"/>
    <cellStyle name="콤_신수동재건축(실행수정)_용인보라4공구(최종안실행)_계약기준양식(두리)_기성양식(080408)_최종본_한연수" xfId="11121" xr:uid="{00000000-0005-0000-0000-00004D4B0000}"/>
    <cellStyle name="콤_신수동재건축(실행수정)_용인보라4공구(최종안실행)_계약기준양식(두리)_두리 3월 기성(2회)" xfId="11122" xr:uid="{00000000-0005-0000-0000-00004E4B0000}"/>
    <cellStyle name="콤_신수동재건축(실행수정)_용인보라4공구(최종안실행)_계약기준양식(두리)_서브원 4월 2차기성내역 확정본_080430" xfId="11123" xr:uid="{00000000-0005-0000-0000-00004F4B0000}"/>
    <cellStyle name="콤_신수동재건축(실행수정)_용인보라4공구(최종안실행)_계약기준양식(두리)_서브원4월2차기성내역확정본_080430" xfId="11124" xr:uid="{00000000-0005-0000-0000-0000504B0000}"/>
    <cellStyle name="콤_신수동재건축(실행수정)_용인보라4공구(최종안실행)_계약기준양식(두리)_한연수 서울" xfId="11125" xr:uid="{00000000-0005-0000-0000-0000514B0000}"/>
    <cellStyle name="콤_신수동재건축(실행수정)_용인보라4공구(최종안실행)_엑사1차기성내역서(080408)_1차 기성내역서 (80.1%)" xfId="11126" xr:uid="{00000000-0005-0000-0000-0000524B0000}"/>
    <cellStyle name="콤_신수동재건축(실행수정)_용인보라4공구(최종안실행)_엑사1차기성내역서(080408)_기성내역(CM)" xfId="11127" xr:uid="{00000000-0005-0000-0000-0000534B0000}"/>
    <cellStyle name="콤_신수동재건축(실행수정)_용인보라4공구(최종안실행)_엑사1차기성내역서(080408)_두리 3월 기성(2회)" xfId="11128" xr:uid="{00000000-0005-0000-0000-0000544B0000}"/>
    <cellStyle name="콤_신수동재건축(실행수정)_용인보라4공구(최종안실행)_엑사1차기성내역서(080408)_한연수 서울" xfId="11129" xr:uid="{00000000-0005-0000-0000-0000554B0000}"/>
    <cellStyle name="콤_신수동재건축(실행수정)_용인보라4공구(최종안실행)_집계표" xfId="11130" xr:uid="{00000000-0005-0000-0000-0000564B0000}"/>
    <cellStyle name="콤_신수동재건축(실행수정)_집계표" xfId="11131" xr:uid="{00000000-0005-0000-0000-0000574B0000}"/>
    <cellStyle name="콤_실행예산(신림)estm-실행" xfId="11132" xr:uid="{00000000-0005-0000-0000-0000584B0000}"/>
    <cellStyle name="콤_실행예산(신림)estm-실행_계약기준양식(두리)" xfId="11133" xr:uid="{00000000-0005-0000-0000-0000594B0000}"/>
    <cellStyle name="콤_실행예산(신림)estm-실행_계약기준양식(두리)_1차 기성내역서 (80.1%)" xfId="11134" xr:uid="{00000000-0005-0000-0000-00005A4B0000}"/>
    <cellStyle name="콤_실행예산(신림)estm-실행_계약기준양식(두리)_기성_4월" xfId="11135" xr:uid="{00000000-0005-0000-0000-00005B4B0000}"/>
    <cellStyle name="콤_실행예산(신림)estm-실행_계약기준양식(두리)_기성내역(CM)" xfId="11136" xr:uid="{00000000-0005-0000-0000-00005C4B0000}"/>
    <cellStyle name="콤_실행예산(신림)estm-실행_계약기준양식(두리)_서브원 4월 2차기성내역 확정본_080430" xfId="11137" xr:uid="{00000000-0005-0000-0000-00005D4B0000}"/>
    <cellStyle name="콤_실행예산(신림)estm-실행_엑사1차기성내역서(080408)_1차 기성내역서 (80.1%)" xfId="11138" xr:uid="{00000000-0005-0000-0000-00005E4B0000}"/>
    <cellStyle name="콤_실행예산(신림)estm-실행_엑사1차기성내역서(080408)_기성_4월" xfId="11139" xr:uid="{00000000-0005-0000-0000-00005F4B0000}"/>
    <cellStyle name="콤_실행예산(신림)estm-실행_엑사1차기성내역서(080408)_기성내역(CM)" xfId="11140" xr:uid="{00000000-0005-0000-0000-0000604B0000}"/>
    <cellStyle name="콤_실행예산(신림)estm-실행_엑사1차기성내역서(080408)_기성양식(080408)_최종본_한연수" xfId="11141" xr:uid="{00000000-0005-0000-0000-0000614B0000}"/>
    <cellStyle name="콤_엑사1차기성내역서(080408)_1차 기성내역서 (80.1%)" xfId="11142" xr:uid="{00000000-0005-0000-0000-0000624B0000}"/>
    <cellStyle name="콤_엑사1차기성내역서(080408)_기성양식(080408)_최종본_한연수" xfId="11143" xr:uid="{00000000-0005-0000-0000-0000634B0000}"/>
    <cellStyle name="콤_엑사1차기성내역서(080408)_서브원 4월 2차기성내역 확정본_080430" xfId="11144" xr:uid="{00000000-0005-0000-0000-0000644B0000}"/>
    <cellStyle name="콤_용인보라4공구(최종안실행)_계약기준양식(두리)" xfId="11145" xr:uid="{00000000-0005-0000-0000-0000654B0000}"/>
    <cellStyle name="콤_용인보라4공구(최종안실행)_계약기준양식(두리)_기성내역.기계설비_(08.04)" xfId="11146" xr:uid="{00000000-0005-0000-0000-0000664B0000}"/>
    <cellStyle name="콤_용인보라4공구(최종안실행)_계약기준양식(두리)_서브원4월2차기성내역확정본_080430" xfId="11147" xr:uid="{00000000-0005-0000-0000-0000674B0000}"/>
    <cellStyle name="콤_용인보라4공구(최종안실행)_엑사1차기성내역서(080408)" xfId="11148" xr:uid="{00000000-0005-0000-0000-0000684B0000}"/>
    <cellStyle name="콤_용인보라4공구(최종안실행)_엑사1차기성내역서(080408)_기성내역.기계설비_(08.04)" xfId="11149" xr:uid="{00000000-0005-0000-0000-0000694B0000}"/>
    <cellStyle name="콤_용인보라4공구(최종안실행)_엑사1차기성내역서(080408)_서브원4월2차기성내역확정본_080430" xfId="11150" xr:uid="{00000000-0005-0000-0000-00006A4B0000}"/>
    <cellStyle name="콤_용인보라4공구(최종안실행)_엑사1차기성내역서(080408)_한연수 서울" xfId="11151" xr:uid="{00000000-0005-0000-0000-00006B4B0000}"/>
    <cellStyle name="콤_용인보라4공구(최종안실행)_집계표" xfId="11152" xr:uid="{00000000-0005-0000-0000-00006C4B0000}"/>
    <cellStyle name="콤_원주시청사-건축" xfId="11153" xr:uid="{00000000-0005-0000-0000-00006D4B0000}"/>
    <cellStyle name="콤_원주시청사-건축_계약기준양식(두리)" xfId="11154" xr:uid="{00000000-0005-0000-0000-00006E4B0000}"/>
    <cellStyle name="콤_원주시청사-건축_계약기준양식(두리)_1차 기성내역서 (80.1%)" xfId="11155" xr:uid="{00000000-0005-0000-0000-00006F4B0000}"/>
    <cellStyle name="콤_원주시청사-건축_계약기준양식(두리)_기성_4월" xfId="11156" xr:uid="{00000000-0005-0000-0000-0000704B0000}"/>
    <cellStyle name="콤_원주시청사-건축_계약기준양식(두리)_기성내역(CM)" xfId="11157" xr:uid="{00000000-0005-0000-0000-0000714B0000}"/>
    <cellStyle name="콤_원주시청사-건축_계약기준양식(두리)_기성내역.기계설비_(08.04)" xfId="11158" xr:uid="{00000000-0005-0000-0000-0000724B0000}"/>
    <cellStyle name="콤_원주시청사-건축_계약기준양식(두리)_두리 3월 기성(2회)" xfId="11159" xr:uid="{00000000-0005-0000-0000-0000734B0000}"/>
    <cellStyle name="콤_원주시청사-건축_계약기준양식(두리)_서브원4월2차기성내역확정본_080430" xfId="11160" xr:uid="{00000000-0005-0000-0000-0000744B0000}"/>
    <cellStyle name="콤_원주시청사-건축_엑사1차기성내역서(080408)" xfId="11161" xr:uid="{00000000-0005-0000-0000-0000754B0000}"/>
    <cellStyle name="콤_원주시청사-건축_엑사1차기성내역서(080408)_기성_4월" xfId="11162" xr:uid="{00000000-0005-0000-0000-0000764B0000}"/>
    <cellStyle name="콤_원주시청사-건축_엑사1차기성내역서(080408)_기성내역(CM)" xfId="11163" xr:uid="{00000000-0005-0000-0000-0000774B0000}"/>
    <cellStyle name="콤_원주시청사-건축_엑사1차기성내역서(080408)_기성내역.기계설비_(08.04)" xfId="11164" xr:uid="{00000000-0005-0000-0000-0000784B0000}"/>
    <cellStyle name="콤_원주시청사-건축_엑사1차기성내역서(080408)_기성양식(080408)_최종본_한연수" xfId="11165" xr:uid="{00000000-0005-0000-0000-0000794B0000}"/>
    <cellStyle name="콤_원주시청사-건축_엑사1차기성내역서(080408)_두리 3월 기성(2회)" xfId="11166" xr:uid="{00000000-0005-0000-0000-00007A4B0000}"/>
    <cellStyle name="콤_원주시청사-건축_엑사1차기성내역서(080408)_서브원 4월 2차기성내역 확정본_080430" xfId="11167" xr:uid="{00000000-0005-0000-0000-00007B4B0000}"/>
    <cellStyle name="콤_원주시청사-건축_엑사1차기성내역서(080408)_서브원4월2차기성내역확정본_080430" xfId="11168" xr:uid="{00000000-0005-0000-0000-00007C4B0000}"/>
    <cellStyle name="콤_원주시청사-건축_엑사1차기성내역서(080408)_한연수 서울" xfId="11169" xr:uid="{00000000-0005-0000-0000-00007D4B0000}"/>
    <cellStyle name="콤_원주시청사-건축_용인보라4공구(최종안실행)" xfId="11170" xr:uid="{00000000-0005-0000-0000-00007E4B0000}"/>
    <cellStyle name="콤_원주시청사-건축_용인보라4공구(최종안실행)_계약기준양식(두리)" xfId="11171" xr:uid="{00000000-0005-0000-0000-00007F4B0000}"/>
    <cellStyle name="콤_원주시청사-건축_용인보라4공구(최종안실행)_계약기준양식(두리)_1차 기성내역서 (80.1%)" xfId="11172" xr:uid="{00000000-0005-0000-0000-0000804B0000}"/>
    <cellStyle name="콤_원주시청사-건축_용인보라4공구(최종안실행)_계약기준양식(두리)_기성_4월" xfId="11173" xr:uid="{00000000-0005-0000-0000-0000814B0000}"/>
    <cellStyle name="콤_원주시청사-건축_용인보라4공구(최종안실행)_계약기준양식(두리)_기성내역(CM)" xfId="11174" xr:uid="{00000000-0005-0000-0000-0000824B0000}"/>
    <cellStyle name="콤_원주시청사-건축_용인보라4공구(최종안실행)_계약기준양식(두리)_기성내역.기계설비_(08.04)" xfId="11175" xr:uid="{00000000-0005-0000-0000-0000834B0000}"/>
    <cellStyle name="콤_원주시청사-건축_용인보라4공구(최종안실행)_계약기준양식(두리)_기성양식(080408)_최종본_한연수" xfId="11176" xr:uid="{00000000-0005-0000-0000-0000844B0000}"/>
    <cellStyle name="콤_원주시청사-건축_용인보라4공구(최종안실행)_계약기준양식(두리)_두리 3월 기성(2회)" xfId="11177" xr:uid="{00000000-0005-0000-0000-0000854B0000}"/>
    <cellStyle name="콤_원주시청사-건축_용인보라4공구(최종안실행)_계약기준양식(두리)_서브원4월2차기성내역확정본_080430" xfId="11178" xr:uid="{00000000-0005-0000-0000-0000864B0000}"/>
    <cellStyle name="콤_원주시청사-건축_용인보라4공구(최종안실행)_엑사1차기성내역서(080408)" xfId="11179" xr:uid="{00000000-0005-0000-0000-0000874B0000}"/>
    <cellStyle name="콤_원주시청사-건축_용인보라4공구(최종안실행)_엑사1차기성내역서(080408)_기성_4월" xfId="11180" xr:uid="{00000000-0005-0000-0000-0000884B0000}"/>
    <cellStyle name="콤_원주시청사-건축_용인보라4공구(최종안실행)_엑사1차기성내역서(080408)_기성내역.기계설비_(08.04)" xfId="11181" xr:uid="{00000000-0005-0000-0000-0000894B0000}"/>
    <cellStyle name="콤_원주시청사-건축_용인보라4공구(최종안실행)_엑사1차기성내역서(080408)_기성양식(080408)_최종본_한연수" xfId="11182" xr:uid="{00000000-0005-0000-0000-00008A4B0000}"/>
    <cellStyle name="콤_원주시청사-건축_용인보라4공구(최종안실행)_엑사1차기성내역서(080408)_두리 3월 기성(2회)" xfId="11183" xr:uid="{00000000-0005-0000-0000-00008B4B0000}"/>
    <cellStyle name="콤_원주시청사-건축_용인보라4공구(최종안실행)_엑사1차기성내역서(080408)_서브원 4월 2차기성내역 확정본_080430" xfId="11184" xr:uid="{00000000-0005-0000-0000-00008C4B0000}"/>
    <cellStyle name="콤_원주시청사-건축_용인보라4공구(최종안실행)_엑사1차기성내역서(080408)_서브원4월2차기성내역확정본_080430" xfId="11185" xr:uid="{00000000-0005-0000-0000-00008D4B0000}"/>
    <cellStyle name="콤_원주시청사-건축_용인보라4공구(최종안실행)_엑사1차기성내역서(080408)_한연수 서울" xfId="11186" xr:uid="{00000000-0005-0000-0000-00008E4B0000}"/>
    <cellStyle name="콤_원주시청사-건축_용인보라4공구(최종안실행)_집계표" xfId="11187" xr:uid="{00000000-0005-0000-0000-00008F4B0000}"/>
    <cellStyle name="콤_원주시청사-건축_집계표" xfId="11188" xr:uid="{00000000-0005-0000-0000-0000904B0000}"/>
    <cellStyle name="콤_집계표" xfId="11189" xr:uid="{00000000-0005-0000-0000-0000914B0000}"/>
    <cellStyle name="콤마" xfId="11190" xr:uid="{00000000-0005-0000-0000-0000924B0000}"/>
    <cellStyle name="콤마 [" xfId="11191" xr:uid="{00000000-0005-0000-0000-0000934B0000}"/>
    <cellStyle name="콤마 [#]" xfId="11192" xr:uid="{00000000-0005-0000-0000-0000944B0000}"/>
    <cellStyle name="콤마 []" xfId="11193" xr:uid="{00000000-0005-0000-0000-0000954B0000}"/>
    <cellStyle name="콤마 [_계약기준양식(두리)" xfId="11194" xr:uid="{00000000-0005-0000-0000-0000964B0000}"/>
    <cellStyle name="콤마 [0]" xfId="11195" xr:uid="{00000000-0005-0000-0000-0000974B0000}"/>
    <cellStyle name="콤마 [0] 3" xfId="11196" xr:uid="{00000000-0005-0000-0000-0000984B0000}"/>
    <cellStyle name="콤마 [0]/원 2" xfId="11197" xr:uid="{00000000-0005-0000-0000-0000994B0000}"/>
    <cellStyle name="콤마 [0]kich" xfId="11198" xr:uid="{00000000-0005-0000-0000-00009A4B0000}"/>
    <cellStyle name="콤마 [0-1]" xfId="11199" xr:uid="{00000000-0005-0000-0000-00009B4B0000}"/>
    <cellStyle name="콤마 [0기성]" xfId="11200" xr:uid="{00000000-0005-0000-0000-00009C4B0000}"/>
    <cellStyle name="콤마 [2]" xfId="11201" xr:uid="{00000000-0005-0000-0000-00009D4B0000}"/>
    <cellStyle name="콤마 [2] 2" xfId="11202" xr:uid="{00000000-0005-0000-0000-00009E4B0000}"/>
    <cellStyle name="콤마 [2] 3" xfId="11203" xr:uid="{00000000-0005-0000-0000-00009F4B0000}"/>
    <cellStyle name="콤마 [20]" xfId="11204" xr:uid="{00000000-0005-0000-0000-0000A04B0000}"/>
    <cellStyle name="콤마 [kcd]" xfId="11205" xr:uid="{00000000-0005-0000-0000-0000A14B0000}"/>
    <cellStyle name="콤마 [금액]" xfId="11206" xr:uid="{00000000-0005-0000-0000-0000A24B0000}"/>
    <cellStyle name="콤마 [소수]" xfId="11207" xr:uid="{00000000-0005-0000-0000-0000A34B0000}"/>
    <cellStyle name="콤마 [수량]" xfId="11208" xr:uid="{00000000-0005-0000-0000-0000A44B0000}"/>
    <cellStyle name="콤마(BLANK1) 2" xfId="11209" xr:uid="{00000000-0005-0000-0000-0000A54B0000}"/>
    <cellStyle name="콤마(BLANK1-0)" xfId="11210" xr:uid="{00000000-0005-0000-0000-0000A64B0000}"/>
    <cellStyle name="콤마(BLANK1-1)" xfId="11211" xr:uid="{00000000-0005-0000-0000-0000A74B0000}"/>
    <cellStyle name="콤마[,] 4" xfId="11212" xr:uid="{00000000-0005-0000-0000-0000A84B0000}"/>
    <cellStyle name="콤마[0] 4" xfId="11213" xr:uid="{00000000-0005-0000-0000-0000A94B0000}"/>
    <cellStyle name="타이틀" xfId="11214" xr:uid="{00000000-0005-0000-0000-0000AA4B0000}"/>
    <cellStyle name="통_계약기준양식(두리)" xfId="11215" xr:uid="{00000000-0005-0000-0000-0000AB4B0000}"/>
    <cellStyle name="통_계약기준양식(두리)_기성_4월" xfId="11216" xr:uid="{00000000-0005-0000-0000-0000AC4B0000}"/>
    <cellStyle name="통_계약기준양식(두리)_두리 3월 기성(2회)" xfId="11217" xr:uid="{00000000-0005-0000-0000-0000AD4B0000}"/>
    <cellStyle name="통_신수동재건축(실행수정)_계약기준양식(두리)_기성내역(CM)" xfId="11218" xr:uid="{00000000-0005-0000-0000-0000AE4B0000}"/>
    <cellStyle name="통_신수동재건축(실행수정)_엑사1차기성내역서(080408)" xfId="11219" xr:uid="{00000000-0005-0000-0000-0000AF4B0000}"/>
    <cellStyle name="통_신수동재건축(실행수정)_엑사1차기성내역서(080408)_기성내역(CM)" xfId="11220" xr:uid="{00000000-0005-0000-0000-0000B04B0000}"/>
    <cellStyle name="통_신수동재건축(실행수정)_엑사1차기성내역서(080408)_서브원4월2차기성내역확정본_080430" xfId="11221" xr:uid="{00000000-0005-0000-0000-0000B14B0000}"/>
    <cellStyle name="통_신수동재건축(실행수정)_용인보라4공구(최종안실행)_엑사1차기성내역서(080408)" xfId="11222" xr:uid="{00000000-0005-0000-0000-0000B24B0000}"/>
    <cellStyle name="통_신수동재건축(실행수정)_용인보라4공구(최종안실행)_엑사1차기성내역서(080408)_1차 기성내역서 (80.1%)" xfId="11223" xr:uid="{00000000-0005-0000-0000-0000B34B0000}"/>
    <cellStyle name="통_신수동재건축(실행수정)_용인보라4공구(최종안실행)_엑사1차기성내역서(080408)_기성_4월" xfId="11224" xr:uid="{00000000-0005-0000-0000-0000B44B0000}"/>
    <cellStyle name="통_신수동재건축(실행수정)_용인보라4공구(최종안실행)_엑사1차기성내역서(080408)_기성내역(CM)" xfId="11225" xr:uid="{00000000-0005-0000-0000-0000B54B0000}"/>
    <cellStyle name="통_신수동재건축(실행수정)_용인보라4공구(최종안실행)_엑사1차기성내역서(080408)_기성양식(080408)_최종본_한연수" xfId="11226" xr:uid="{00000000-0005-0000-0000-0000B64B0000}"/>
    <cellStyle name="통_신수동재건축(실행수정)_용인보라4공구(최종안실행)_엑사1차기성내역서(080408)_두리 3월 기성(2회)" xfId="11227" xr:uid="{00000000-0005-0000-0000-0000B74B0000}"/>
    <cellStyle name="통_신수동재건축(실행수정)_용인보라4공구(최종안실행)_엑사1차기성내역서(080408)_서브원4월2차기성내역확정본_080430" xfId="11228" xr:uid="{00000000-0005-0000-0000-0000B84B0000}"/>
    <cellStyle name="통_실행예산(신림)estm-실행_계약기준양식(두리)_1차 기성내역서 (80.1%)" xfId="11229" xr:uid="{00000000-0005-0000-0000-0000B94B0000}"/>
    <cellStyle name="통_실행예산(신림)estm-실행_계약기준양식(두리)_서브원4월2차기성내역확정본_080430" xfId="11230" xr:uid="{00000000-0005-0000-0000-0000BA4B0000}"/>
    <cellStyle name="통_실행예산(신림)estm-실행_계약기준양식(두리)_한연수 서울" xfId="11231" xr:uid="{00000000-0005-0000-0000-0000BB4B0000}"/>
    <cellStyle name="통_실행예산(신림)estm-실행_엑사1차기성내역서(080408)_1차 기성내역서 (80.1%)" xfId="11232" xr:uid="{00000000-0005-0000-0000-0000BC4B0000}"/>
    <cellStyle name="통_실행예산(신림)estm-실행_엑사1차기성내역서(080408)_기성_4월" xfId="11233" xr:uid="{00000000-0005-0000-0000-0000BD4B0000}"/>
    <cellStyle name="통_실행예산(신림)estm-실행_엑사1차기성내역서(080408)_기성내역(CM)" xfId="11234" xr:uid="{00000000-0005-0000-0000-0000BE4B0000}"/>
    <cellStyle name="통_실행예산(신림)estm-실행_엑사1차기성내역서(080408)_두리 3월 기성(2회)" xfId="11235" xr:uid="{00000000-0005-0000-0000-0000BF4B0000}"/>
    <cellStyle name="통_실행예산(신림)estm-실행_엑사1차기성내역서(080408)_한연수 서울" xfId="11236" xr:uid="{00000000-0005-0000-0000-0000C04B0000}"/>
    <cellStyle name="통_엑사1차기성내역서(080408)_기성내역(CM)" xfId="11237" xr:uid="{00000000-0005-0000-0000-0000C14B0000}"/>
    <cellStyle name="통_엑사1차기성내역서(080408)_기성내역.기계설비_(08.04)" xfId="11238" xr:uid="{00000000-0005-0000-0000-0000C24B0000}"/>
    <cellStyle name="통_용인보라4공구(최종안실행)_계약기준양식(두리)_기성양식(080408)_최종본_한연수" xfId="11239" xr:uid="{00000000-0005-0000-0000-0000C34B0000}"/>
    <cellStyle name="통_용인보라4공구(최종안실행)_계약기준양식(두리)_두리 3월 기성(2회)" xfId="11240" xr:uid="{00000000-0005-0000-0000-0000C44B0000}"/>
    <cellStyle name="통_용인보라4공구(최종안실행)_계약기준양식(두리)_한연수 서울" xfId="11241" xr:uid="{00000000-0005-0000-0000-0000C54B0000}"/>
    <cellStyle name="통_용인보라4공구(최종안실행)_엑사1차기성내역서(080408)" xfId="11242" xr:uid="{00000000-0005-0000-0000-0000C64B0000}"/>
    <cellStyle name="통_용인보라4공구(최종안실행)_엑사1차기성내역서(080408)_기성_4월" xfId="11243" xr:uid="{00000000-0005-0000-0000-0000C74B0000}"/>
    <cellStyle name="통_용인보라4공구(최종안실행)_엑사1차기성내역서(080408)_한연수 서울" xfId="11244" xr:uid="{00000000-0005-0000-0000-0000C84B0000}"/>
    <cellStyle name="통_원주시청사-건축_계약기준양식(두리)" xfId="11245" xr:uid="{00000000-0005-0000-0000-0000C94B0000}"/>
    <cellStyle name="통_원주시청사-건축_계약기준양식(두리)_1차 기성내역서 (80.1%)" xfId="11246" xr:uid="{00000000-0005-0000-0000-0000CA4B0000}"/>
    <cellStyle name="통_원주시청사-건축_계약기준양식(두리)_기성내역(CM)" xfId="11247" xr:uid="{00000000-0005-0000-0000-0000CB4B0000}"/>
    <cellStyle name="통_원주시청사-건축_계약기준양식(두리)_기성내역.기계설비_(08.04)" xfId="11248" xr:uid="{00000000-0005-0000-0000-0000CC4B0000}"/>
    <cellStyle name="통_원주시청사-건축_계약기준양식(두리)_기성양식(080408)_최종본_한연수" xfId="11249" xr:uid="{00000000-0005-0000-0000-0000CD4B0000}"/>
    <cellStyle name="통_원주시청사-건축_계약기준양식(두리)_두리 3월 기성(2회)" xfId="11250" xr:uid="{00000000-0005-0000-0000-0000CE4B0000}"/>
    <cellStyle name="통_원주시청사-건축_계약기준양식(두리)_서브원 4월 2차기성내역 확정본_080430" xfId="11251" xr:uid="{00000000-0005-0000-0000-0000CF4B0000}"/>
    <cellStyle name="통_원주시청사-건축_계약기준양식(두리)_한연수 서울" xfId="11252" xr:uid="{00000000-0005-0000-0000-0000D04B0000}"/>
    <cellStyle name="통_원주시청사-건축_엑사1차기성내역서(080408)_1차 기성내역서 (80.1%)" xfId="11253" xr:uid="{00000000-0005-0000-0000-0000D14B0000}"/>
    <cellStyle name="통_원주시청사-건축_엑사1차기성내역서(080408)_기성내역(CM)" xfId="11254" xr:uid="{00000000-0005-0000-0000-0000D24B0000}"/>
    <cellStyle name="통_원주시청사-건축_엑사1차기성내역서(080408)_두리 3월 기성(2회)" xfId="11255" xr:uid="{00000000-0005-0000-0000-0000D34B0000}"/>
    <cellStyle name="통_원주시청사-건축_엑사1차기성내역서(080408)_서브원4월2차기성내역확정본_080430" xfId="11256" xr:uid="{00000000-0005-0000-0000-0000D44B0000}"/>
    <cellStyle name="통_원주시청사-건축_용인보라4공구(최종안실행)" xfId="11257" xr:uid="{00000000-0005-0000-0000-0000D54B0000}"/>
    <cellStyle name="통_원주시청사-건축_용인보라4공구(최종안실행)_계약기준양식(두리)" xfId="11258" xr:uid="{00000000-0005-0000-0000-0000D64B0000}"/>
    <cellStyle name="통_원주시청사-건축_용인보라4공구(최종안실행)_계약기준양식(두리)_기성_4월" xfId="11259" xr:uid="{00000000-0005-0000-0000-0000D74B0000}"/>
    <cellStyle name="통_원주시청사-건축_용인보라4공구(최종안실행)_계약기준양식(두리)_기성내역(CM)" xfId="11260" xr:uid="{00000000-0005-0000-0000-0000D84B0000}"/>
    <cellStyle name="통_원주시청사-건축_용인보라4공구(최종안실행)_계약기준양식(두리)_기성내역.기계설비_(08.04)" xfId="11261" xr:uid="{00000000-0005-0000-0000-0000D94B0000}"/>
    <cellStyle name="통_원주시청사-건축_용인보라4공구(최종안실행)_계약기준양식(두리)_기성양식(080408)_최종본_한연수" xfId="11262" xr:uid="{00000000-0005-0000-0000-0000DA4B0000}"/>
    <cellStyle name="통_원주시청사-건축_용인보라4공구(최종안실행)_계약기준양식(두리)_두리 3월 기성(2회)" xfId="11263" xr:uid="{00000000-0005-0000-0000-0000DB4B0000}"/>
    <cellStyle name="통_원주시청사-건축_용인보라4공구(최종안실행)_계약기준양식(두리)_서브원 4월 2차기성내역 확정본_080430" xfId="11264" xr:uid="{00000000-0005-0000-0000-0000DC4B0000}"/>
    <cellStyle name="통_원주시청사-건축_용인보라4공구(최종안실행)_계약기준양식(두리)_한연수 서울" xfId="11265" xr:uid="{00000000-0005-0000-0000-0000DD4B0000}"/>
    <cellStyle name="통_원주시청사-건축_용인보라4공구(최종안실행)_엑사1차기성내역서(080408)" xfId="11266" xr:uid="{00000000-0005-0000-0000-0000DE4B0000}"/>
    <cellStyle name="통_원주시청사-건축_용인보라4공구(최종안실행)_엑사1차기성내역서(080408)_1차 기성내역서 (80.1%)" xfId="11267" xr:uid="{00000000-0005-0000-0000-0000DF4B0000}"/>
    <cellStyle name="통_원주시청사-건축_용인보라4공구(최종안실행)_엑사1차기성내역서(080408)_기성내역(CM)" xfId="11268" xr:uid="{00000000-0005-0000-0000-0000E04B0000}"/>
    <cellStyle name="통_원주시청사-건축_용인보라4공구(최종안실행)_엑사1차기성내역서(080408)_기성양식(080408)_최종본_한연수" xfId="11269" xr:uid="{00000000-0005-0000-0000-0000E14B0000}"/>
    <cellStyle name="통_원주시청사-건축_용인보라4공구(최종안실행)_집계표" xfId="11270" xr:uid="{00000000-0005-0000-0000-0000E24B0000}"/>
    <cellStyle name="통화 [0] 2 2 2" xfId="11271" xr:uid="{00000000-0005-0000-0000-0000E34B0000}"/>
    <cellStyle name="통화 [0] 2 3" xfId="11272" xr:uid="{00000000-0005-0000-0000-0000E44B0000}"/>
    <cellStyle name="통화 [0] 2 4" xfId="11273" xr:uid="{00000000-0005-0000-0000-0000E54B0000}"/>
    <cellStyle name="통화 [0] 3" xfId="11274" xr:uid="{00000000-0005-0000-0000-0000E64B0000}"/>
    <cellStyle name="통화 [0] 4" xfId="11275" xr:uid="{00000000-0005-0000-0000-0000E74B0000}"/>
    <cellStyle name="통화 [0] 5" xfId="11276" xr:uid="{00000000-0005-0000-0000-0000E84B0000}"/>
    <cellStyle name="퍼센트" xfId="11277" xr:uid="{00000000-0005-0000-0000-0000E94B0000}"/>
    <cellStyle name="퍼센트 3" xfId="11278" xr:uid="{00000000-0005-0000-0000-0000EA4B0000}"/>
    <cellStyle name="평" xfId="11279" xr:uid="{00000000-0005-0000-0000-0000EB4B0000}"/>
    <cellStyle name="표_계약기준양식(두리)" xfId="11280" xr:uid="{00000000-0005-0000-0000-0000EC4B0000}"/>
    <cellStyle name="표_계약기준양식(두리)_1차 기성내역서 (80.1%)" xfId="11281" xr:uid="{00000000-0005-0000-0000-0000ED4B0000}"/>
    <cellStyle name="표_계약기준양식(두리)_기성_4월" xfId="11282" xr:uid="{00000000-0005-0000-0000-0000EE4B0000}"/>
    <cellStyle name="표_계약기준양식(두리)_기성내역(CM)" xfId="11283" xr:uid="{00000000-0005-0000-0000-0000EF4B0000}"/>
    <cellStyle name="표_계약기준양식(두리)_두리 3월 기성(2회)" xfId="11284" xr:uid="{00000000-0005-0000-0000-0000F04B0000}"/>
    <cellStyle name="표_계약기준양식(두리)_서브원 4월 2차기성내역 확정본_080430" xfId="11285" xr:uid="{00000000-0005-0000-0000-0000F14B0000}"/>
    <cellStyle name="표_신수동재건축(실행수정)" xfId="11286" xr:uid="{00000000-0005-0000-0000-0000F24B0000}"/>
    <cellStyle name="표_신수동재건축(실행수정)_계약기준양식(두리)" xfId="11287" xr:uid="{00000000-0005-0000-0000-0000F34B0000}"/>
    <cellStyle name="표_신수동재건축(실행수정)_계약기준양식(두리)_1차 기성내역서 (80.1%)" xfId="11288" xr:uid="{00000000-0005-0000-0000-0000F44B0000}"/>
    <cellStyle name="표_신수동재건축(실행수정)_계약기준양식(두리)_기성_4월" xfId="11289" xr:uid="{00000000-0005-0000-0000-0000F54B0000}"/>
    <cellStyle name="표_신수동재건축(실행수정)_계약기준양식(두리)_기성내역(CM)" xfId="11290" xr:uid="{00000000-0005-0000-0000-0000F64B0000}"/>
    <cellStyle name="표_신수동재건축(실행수정)_계약기준양식(두리)_기성내역.기계설비_(08.04)" xfId="11291" xr:uid="{00000000-0005-0000-0000-0000F74B0000}"/>
    <cellStyle name="표_신수동재건축(실행수정)_계약기준양식(두리)_기성양식(080408)_최종본_한연수" xfId="11292" xr:uid="{00000000-0005-0000-0000-0000F84B0000}"/>
    <cellStyle name="표_신수동재건축(실행수정)_계약기준양식(두리)_서브원 4월 2차기성내역 확정본_080430" xfId="11293" xr:uid="{00000000-0005-0000-0000-0000F94B0000}"/>
    <cellStyle name="표_신수동재건축(실행수정)_계약기준양식(두리)_서브원4월2차기성내역확정본_080430" xfId="11294" xr:uid="{00000000-0005-0000-0000-0000FA4B0000}"/>
    <cellStyle name="표_신수동재건축(실행수정)_계약기준양식(두리)_한연수 서울" xfId="11295" xr:uid="{00000000-0005-0000-0000-0000FB4B0000}"/>
    <cellStyle name="표_신수동재건축(실행수정)_엑사1차기성내역서(080408)" xfId="11296" xr:uid="{00000000-0005-0000-0000-0000FC4B0000}"/>
    <cellStyle name="표_신수동재건축(실행수정)_엑사1차기성내역서(080408)_1차 기성내역서 (80.1%)" xfId="11297" xr:uid="{00000000-0005-0000-0000-0000FD4B0000}"/>
    <cellStyle name="표_신수동재건축(실행수정)_엑사1차기성내역서(080408)_기성_4월" xfId="11298" xr:uid="{00000000-0005-0000-0000-0000FE4B0000}"/>
    <cellStyle name="표_신수동재건축(실행수정)_엑사1차기성내역서(080408)_두리 3월 기성(2회)" xfId="11299" xr:uid="{00000000-0005-0000-0000-0000FF4B0000}"/>
    <cellStyle name="표_신수동재건축(실행수정)_용인보라4공구(최종안실행)" xfId="11300" xr:uid="{00000000-0005-0000-0000-0000004C0000}"/>
    <cellStyle name="표_신수동재건축(실행수정)_용인보라4공구(최종안실행)_계약기준양식(두리)" xfId="11301" xr:uid="{00000000-0005-0000-0000-0000014C0000}"/>
    <cellStyle name="표_신수동재건축(실행수정)_용인보라4공구(최종안실행)_계약기준양식(두리)_1차 기성내역서 (80.1%)" xfId="11302" xr:uid="{00000000-0005-0000-0000-0000024C0000}"/>
    <cellStyle name="표_신수동재건축(실행수정)_용인보라4공구(최종안실행)_계약기준양식(두리)_기성내역(CM)" xfId="11303" xr:uid="{00000000-0005-0000-0000-0000034C0000}"/>
    <cellStyle name="표_신수동재건축(실행수정)_용인보라4공구(최종안실행)_계약기준양식(두리)_기성내역.기계설비_(08.04)" xfId="11304" xr:uid="{00000000-0005-0000-0000-0000044C0000}"/>
    <cellStyle name="표_신수동재건축(실행수정)_용인보라4공구(최종안실행)_계약기준양식(두리)_기성양식(080408)_최종본_한연수" xfId="11305" xr:uid="{00000000-0005-0000-0000-0000054C0000}"/>
    <cellStyle name="표_신수동재건축(실행수정)_용인보라4공구(최종안실행)_계약기준양식(두리)_서브원4월2차기성내역확정본_080430" xfId="11306" xr:uid="{00000000-0005-0000-0000-0000064C0000}"/>
    <cellStyle name="표_신수동재건축(실행수정)_용인보라4공구(최종안실행)_계약기준양식(두리)_한연수 서울" xfId="11307" xr:uid="{00000000-0005-0000-0000-0000074C0000}"/>
    <cellStyle name="표_신수동재건축(실행수정)_용인보라4공구(최종안실행)_엑사1차기성내역서(080408)_1차 기성내역서 (80.1%)" xfId="11308" xr:uid="{00000000-0005-0000-0000-0000084C0000}"/>
    <cellStyle name="표_신수동재건축(실행수정)_용인보라4공구(최종안실행)_엑사1차기성내역서(080408)_기성_4월" xfId="11309" xr:uid="{00000000-0005-0000-0000-0000094C0000}"/>
    <cellStyle name="표_신수동재건축(실행수정)_용인보라4공구(최종안실행)_엑사1차기성내역서(080408)_기성내역(CM)" xfId="11310" xr:uid="{00000000-0005-0000-0000-00000A4C0000}"/>
    <cellStyle name="표_신수동재건축(실행수정)_용인보라4공구(최종안실행)_엑사1차기성내역서(080408)_기성양식(080408)_최종본_한연수" xfId="11311" xr:uid="{00000000-0005-0000-0000-00000B4C0000}"/>
    <cellStyle name="표_신수동재건축(실행수정)_용인보라4공구(최종안실행)_엑사1차기성내역서(080408)_서브원 4월 2차기성내역 확정본_080430" xfId="11312" xr:uid="{00000000-0005-0000-0000-00000C4C0000}"/>
    <cellStyle name="표_신수동재건축(실행수정)_용인보라4공구(최종안실행)_엑사1차기성내역서(080408)_서브원4월2차기성내역확정본_080430" xfId="11313" xr:uid="{00000000-0005-0000-0000-00000D4C0000}"/>
    <cellStyle name="표_신수동재건축(실행수정)_용인보라4공구(최종안실행)_엑사1차기성내역서(080408)_한연수 서울" xfId="11314" xr:uid="{00000000-0005-0000-0000-00000E4C0000}"/>
    <cellStyle name="표_실행예산(신림)estm-실행" xfId="11315" xr:uid="{00000000-0005-0000-0000-00000F4C0000}"/>
    <cellStyle name="표_실행예산(신림)estm-실행_계약기준양식(두리)" xfId="11316" xr:uid="{00000000-0005-0000-0000-0000104C0000}"/>
    <cellStyle name="표_실행예산(신림)estm-실행_계약기준양식(두리)_1차 기성내역서 (80.1%)" xfId="11317" xr:uid="{00000000-0005-0000-0000-0000114C0000}"/>
    <cellStyle name="표_실행예산(신림)estm-실행_계약기준양식(두리)_기성_4월" xfId="11318" xr:uid="{00000000-0005-0000-0000-0000124C0000}"/>
    <cellStyle name="표_실행예산(신림)estm-실행_계약기준양식(두리)_기성내역(CM)" xfId="11319" xr:uid="{00000000-0005-0000-0000-0000134C0000}"/>
    <cellStyle name="표_실행예산(신림)estm-실행_계약기준양식(두리)_기성내역.기계설비_(08.04)" xfId="11320" xr:uid="{00000000-0005-0000-0000-0000144C0000}"/>
    <cellStyle name="표_실행예산(신림)estm-실행_계약기준양식(두리)_기성양식(080408)_최종본_한연수" xfId="11321" xr:uid="{00000000-0005-0000-0000-0000154C0000}"/>
    <cellStyle name="표_실행예산(신림)estm-실행_계약기준양식(두리)_두리 3월 기성(2회)" xfId="11322" xr:uid="{00000000-0005-0000-0000-0000164C0000}"/>
    <cellStyle name="표_실행예산(신림)estm-실행_계약기준양식(두리)_서브원 4월 2차기성내역 확정본_080430" xfId="11323" xr:uid="{00000000-0005-0000-0000-0000174C0000}"/>
    <cellStyle name="표_실행예산(신림)estm-실행_계약기준양식(두리)_서브원4월2차기성내역확정본_080430" xfId="11324" xr:uid="{00000000-0005-0000-0000-0000184C0000}"/>
    <cellStyle name="표_실행예산(신림)estm-실행_엑사1차기성내역서(080408)" xfId="11325" xr:uid="{00000000-0005-0000-0000-0000194C0000}"/>
    <cellStyle name="표_실행예산(신림)estm-실행_엑사1차기성내역서(080408)_1차 기성내역서 (80.1%)" xfId="11326" xr:uid="{00000000-0005-0000-0000-00001A4C0000}"/>
    <cellStyle name="표_실행예산(신림)estm-실행_엑사1차기성내역서(080408)_기성내역(CM)" xfId="11327" xr:uid="{00000000-0005-0000-0000-00001B4C0000}"/>
    <cellStyle name="표_실행예산(신림)estm-실행_엑사1차기성내역서(080408)_기성내역.기계설비_(08.04)" xfId="11328" xr:uid="{00000000-0005-0000-0000-00001C4C0000}"/>
    <cellStyle name="표_실행예산(신림)estm-실행_엑사1차기성내역서(080408)_기성양식(080408)_최종본_한연수" xfId="11329" xr:uid="{00000000-0005-0000-0000-00001D4C0000}"/>
    <cellStyle name="표_실행예산(신림)estm-실행_엑사1차기성내역서(080408)_두리 3월 기성(2회)" xfId="11330" xr:uid="{00000000-0005-0000-0000-00001E4C0000}"/>
    <cellStyle name="표_실행예산(신림)estm-실행_엑사1차기성내역서(080408)_서브원 4월 2차기성내역 확정본_080430" xfId="11331" xr:uid="{00000000-0005-0000-0000-00001F4C0000}"/>
    <cellStyle name="표_실행예산(신림)estm-실행_엑사1차기성내역서(080408)_한연수 서울" xfId="11332" xr:uid="{00000000-0005-0000-0000-0000204C0000}"/>
    <cellStyle name="표_실행예산(신림)estm-실행_집계표" xfId="11333" xr:uid="{00000000-0005-0000-0000-0000214C0000}"/>
    <cellStyle name="표_엑사1차기성내역서(080408)" xfId="11334" xr:uid="{00000000-0005-0000-0000-0000224C0000}"/>
    <cellStyle name="표_엑사1차기성내역서(080408)_1차 기성내역서 (80.1%)" xfId="11335" xr:uid="{00000000-0005-0000-0000-0000234C0000}"/>
    <cellStyle name="표_엑사1차기성내역서(080408)_기성_4월" xfId="11336" xr:uid="{00000000-0005-0000-0000-0000244C0000}"/>
    <cellStyle name="표_엑사1차기성내역서(080408)_기성내역.기계설비_(08.04)" xfId="11337" xr:uid="{00000000-0005-0000-0000-0000254C0000}"/>
    <cellStyle name="표_엑사1차기성내역서(080408)_기성양식(080408)_최종본_한연수" xfId="11338" xr:uid="{00000000-0005-0000-0000-0000264C0000}"/>
    <cellStyle name="표_엑사1차기성내역서(080408)_두리 3월 기성(2회)" xfId="11339" xr:uid="{00000000-0005-0000-0000-0000274C0000}"/>
    <cellStyle name="표_엑사1차기성내역서(080408)_서브원4월2차기성내역확정본_080430" xfId="11340" xr:uid="{00000000-0005-0000-0000-0000284C0000}"/>
    <cellStyle name="표_엑사1차기성내역서(080408)_한연수 서울" xfId="11341" xr:uid="{00000000-0005-0000-0000-0000294C0000}"/>
    <cellStyle name="표_용인보라4공구(최종안실행)" xfId="11342" xr:uid="{00000000-0005-0000-0000-00002A4C0000}"/>
    <cellStyle name="표_용인보라4공구(최종안실행)_계약기준양식(두리)" xfId="11343" xr:uid="{00000000-0005-0000-0000-00002B4C0000}"/>
    <cellStyle name="표_용인보라4공구(최종안실행)_계약기준양식(두리)_기성_4월" xfId="11344" xr:uid="{00000000-0005-0000-0000-00002C4C0000}"/>
    <cellStyle name="표_용인보라4공구(최종안실행)_계약기준양식(두리)_기성내역(CM)" xfId="11345" xr:uid="{00000000-0005-0000-0000-00002D4C0000}"/>
    <cellStyle name="표_용인보라4공구(최종안실행)_계약기준양식(두리)_기성내역.기계설비_(08.04)" xfId="11346" xr:uid="{00000000-0005-0000-0000-00002E4C0000}"/>
    <cellStyle name="표_용인보라4공구(최종안실행)_계약기준양식(두리)_두리 3월 기성(2회)" xfId="11347" xr:uid="{00000000-0005-0000-0000-00002F4C0000}"/>
    <cellStyle name="표_용인보라4공구(최종안실행)_계약기준양식(두리)_서브원 4월 2차기성내역 확정본_080430" xfId="11348" xr:uid="{00000000-0005-0000-0000-0000304C0000}"/>
    <cellStyle name="표_용인보라4공구(최종안실행)_계약기준양식(두리)_서브원4월2차기성내역확정본_080430" xfId="11349" xr:uid="{00000000-0005-0000-0000-0000314C0000}"/>
    <cellStyle name="표_용인보라4공구(최종안실행)_계약기준양식(두리)_한연수 서울" xfId="11350" xr:uid="{00000000-0005-0000-0000-0000324C0000}"/>
    <cellStyle name="표_용인보라4공구(최종안실행)_엑사1차기성내역서(080408)" xfId="11351" xr:uid="{00000000-0005-0000-0000-0000334C0000}"/>
    <cellStyle name="표_용인보라4공구(최종안실행)_엑사1차기성내역서(080408)_1차 기성내역서 (80.1%)" xfId="11352" xr:uid="{00000000-0005-0000-0000-0000344C0000}"/>
    <cellStyle name="표_용인보라4공구(최종안실행)_엑사1차기성내역서(080408)_기성_4월" xfId="11353" xr:uid="{00000000-0005-0000-0000-0000354C0000}"/>
    <cellStyle name="표_용인보라4공구(최종안실행)_엑사1차기성내역서(080408)_기성내역.기계설비_(08.04)" xfId="11354" xr:uid="{00000000-0005-0000-0000-0000364C0000}"/>
    <cellStyle name="표_용인보라4공구(최종안실행)_엑사1차기성내역서(080408)_기성양식(080408)_최종본_한연수" xfId="11355" xr:uid="{00000000-0005-0000-0000-0000374C0000}"/>
    <cellStyle name="표_용인보라4공구(최종안실행)_엑사1차기성내역서(080408)_두리 3월 기성(2회)" xfId="11356" xr:uid="{00000000-0005-0000-0000-0000384C0000}"/>
    <cellStyle name="표_용인보라4공구(최종안실행)_엑사1차기성내역서(080408)_서브원 4월 2차기성내역 확정본_080430" xfId="11357" xr:uid="{00000000-0005-0000-0000-0000394C0000}"/>
    <cellStyle name="표_용인보라4공구(최종안실행)_엑사1차기성내역서(080408)_서브원4월2차기성내역확정본_080430" xfId="11358" xr:uid="{00000000-0005-0000-0000-00003A4C0000}"/>
    <cellStyle name="표_용인보라4공구(최종안실행)_엑사1차기성내역서(080408)_한연수 서울" xfId="11359" xr:uid="{00000000-0005-0000-0000-00003B4C0000}"/>
    <cellStyle name="표_용인보라4공구(최종안실행)_집계표" xfId="11360" xr:uid="{00000000-0005-0000-0000-00003C4C0000}"/>
    <cellStyle name="표_원주시청사-건축_계약기준양식(두리)" xfId="11361" xr:uid="{00000000-0005-0000-0000-00003D4C0000}"/>
    <cellStyle name="표_원주시청사-건축_계약기준양식(두리)_1차 기성내역서 (80.1%)" xfId="11362" xr:uid="{00000000-0005-0000-0000-00003E4C0000}"/>
    <cellStyle name="표_원주시청사-건축_계약기준양식(두리)_기성_4월" xfId="11363" xr:uid="{00000000-0005-0000-0000-00003F4C0000}"/>
    <cellStyle name="표_원주시청사-건축_계약기준양식(두리)_기성내역(CM)" xfId="11364" xr:uid="{00000000-0005-0000-0000-0000404C0000}"/>
    <cellStyle name="표_원주시청사-건축_계약기준양식(두리)_기성양식(080408)_최종본_한연수" xfId="11365" xr:uid="{00000000-0005-0000-0000-0000414C0000}"/>
    <cellStyle name="표_원주시청사-건축_계약기준양식(두리)_두리 3월 기성(2회)" xfId="11366" xr:uid="{00000000-0005-0000-0000-0000424C0000}"/>
    <cellStyle name="표_원주시청사-건축_계약기준양식(두리)_서브원 4월 2차기성내역 확정본_080430" xfId="11367" xr:uid="{00000000-0005-0000-0000-0000434C0000}"/>
    <cellStyle name="표_원주시청사-건축_계약기준양식(두리)_서브원4월2차기성내역확정본_080430" xfId="11368" xr:uid="{00000000-0005-0000-0000-0000444C0000}"/>
    <cellStyle name="표_원주시청사-건축_계약기준양식(두리)_한연수 서울" xfId="11369" xr:uid="{00000000-0005-0000-0000-0000454C0000}"/>
    <cellStyle name="표_원주시청사-건축_엑사1차기성내역서(080408)" xfId="11370" xr:uid="{00000000-0005-0000-0000-0000464C0000}"/>
    <cellStyle name="표_원주시청사-건축_엑사1차기성내역서(080408)_기성_4월" xfId="11371" xr:uid="{00000000-0005-0000-0000-0000474C0000}"/>
    <cellStyle name="표_원주시청사-건축_엑사1차기성내역서(080408)_기성내역(CM)" xfId="11372" xr:uid="{00000000-0005-0000-0000-0000484C0000}"/>
    <cellStyle name="표_원주시청사-건축_엑사1차기성내역서(080408)_기성내역.기계설비_(08.04)" xfId="11373" xr:uid="{00000000-0005-0000-0000-0000494C0000}"/>
    <cellStyle name="표_원주시청사-건축_엑사1차기성내역서(080408)_기성양식(080408)_최종본_한연수" xfId="11374" xr:uid="{00000000-0005-0000-0000-00004A4C0000}"/>
    <cellStyle name="표_원주시청사-건축_엑사1차기성내역서(080408)_두리 3월 기성(2회)" xfId="11375" xr:uid="{00000000-0005-0000-0000-00004B4C0000}"/>
    <cellStyle name="표_원주시청사-건축_엑사1차기성내역서(080408)_서브원 4월 2차기성내역 확정본_080430" xfId="11376" xr:uid="{00000000-0005-0000-0000-00004C4C0000}"/>
    <cellStyle name="표_원주시청사-건축_엑사1차기성내역서(080408)_한연수 서울" xfId="11377" xr:uid="{00000000-0005-0000-0000-00004D4C0000}"/>
    <cellStyle name="표_원주시청사-건축_용인보라4공구(최종안실행)" xfId="11378" xr:uid="{00000000-0005-0000-0000-00004E4C0000}"/>
    <cellStyle name="표_원주시청사-건축_용인보라4공구(최종안실행)_계약기준양식(두리)" xfId="11379" xr:uid="{00000000-0005-0000-0000-00004F4C0000}"/>
    <cellStyle name="표_원주시청사-건축_용인보라4공구(최종안실행)_계약기준양식(두리)_1차 기성내역서 (80.1%)" xfId="11380" xr:uid="{00000000-0005-0000-0000-0000504C0000}"/>
    <cellStyle name="표_원주시청사-건축_용인보라4공구(최종안실행)_계약기준양식(두리)_기성_4월" xfId="11381" xr:uid="{00000000-0005-0000-0000-0000514C0000}"/>
    <cellStyle name="표_원주시청사-건축_용인보라4공구(최종안실행)_계약기준양식(두리)_기성내역(CM)" xfId="11382" xr:uid="{00000000-0005-0000-0000-0000524C0000}"/>
    <cellStyle name="표_원주시청사-건축_용인보라4공구(최종안실행)_계약기준양식(두리)_기성내역.기계설비_(08.04)" xfId="11383" xr:uid="{00000000-0005-0000-0000-0000534C0000}"/>
    <cellStyle name="표_원주시청사-건축_용인보라4공구(최종안실행)_계약기준양식(두리)_기성양식(080408)_최종본_한연수" xfId="11384" xr:uid="{00000000-0005-0000-0000-0000544C0000}"/>
    <cellStyle name="표_원주시청사-건축_용인보라4공구(최종안실행)_계약기준양식(두리)_두리 3월 기성(2회)" xfId="11385" xr:uid="{00000000-0005-0000-0000-0000554C0000}"/>
    <cellStyle name="표_원주시청사-건축_용인보라4공구(최종안실행)_계약기준양식(두리)_서브원 4월 2차기성내역 확정본_080430" xfId="11386" xr:uid="{00000000-0005-0000-0000-0000564C0000}"/>
    <cellStyle name="표_원주시청사-건축_용인보라4공구(최종안실행)_계약기준양식(두리)_서브원4월2차기성내역확정본_080430" xfId="11387" xr:uid="{00000000-0005-0000-0000-0000574C0000}"/>
    <cellStyle name="표_원주시청사-건축_용인보라4공구(최종안실행)_엑사1차기성내역서(080408)_1차 기성내역서 (80.1%)" xfId="11388" xr:uid="{00000000-0005-0000-0000-0000584C0000}"/>
    <cellStyle name="표_원주시청사-건축_용인보라4공구(최종안실행)_엑사1차기성내역서(080408)_기성_4월" xfId="11389" xr:uid="{00000000-0005-0000-0000-0000594C0000}"/>
    <cellStyle name="표_원주시청사-건축_용인보라4공구(최종안실행)_엑사1차기성내역서(080408)_기성내역(CM)" xfId="11390" xr:uid="{00000000-0005-0000-0000-00005A4C0000}"/>
    <cellStyle name="표_원주시청사-건축_용인보라4공구(최종안실행)_엑사1차기성내역서(080408)_기성양식(080408)_최종본_한연수" xfId="11391" xr:uid="{00000000-0005-0000-0000-00005B4C0000}"/>
    <cellStyle name="표_원주시청사-건축_용인보라4공구(최종안실행)_엑사1차기성내역서(080408)_두리 3월 기성(2회)" xfId="11392" xr:uid="{00000000-0005-0000-0000-00005C4C0000}"/>
    <cellStyle name="표_원주시청사-건축_용인보라4공구(최종안실행)_엑사1차기성내역서(080408)_서브원 4월 2차기성내역 확정본_080430" xfId="11393" xr:uid="{00000000-0005-0000-0000-00005D4C0000}"/>
    <cellStyle name="표_원주시청사-건축_용인보라4공구(최종안실행)_엑사1차기성내역서(080408)_서브원4월2차기성내역확정본_080430" xfId="11394" xr:uid="{00000000-0005-0000-0000-00005E4C0000}"/>
    <cellStyle name="표_원주시청사-건축_용인보라4공구(최종안실행)_엑사1차기성내역서(080408)_한연수 서울" xfId="11395" xr:uid="{00000000-0005-0000-0000-00005F4C0000}"/>
    <cellStyle name="표_원주시청사-건축_용인보라4공구(최종안실행)_집계표" xfId="11396" xr:uid="{00000000-0005-0000-0000-0000604C0000}"/>
    <cellStyle name="표_원주시청사-건축_집계표" xfId="11397" xr:uid="{00000000-0005-0000-0000-0000614C0000}"/>
    <cellStyle name="표_집계표" xfId="11398" xr:uid="{00000000-0005-0000-0000-0000624C0000}"/>
    <cellStyle name="표머릿글(上)" xfId="11399" xr:uid="{00000000-0005-0000-0000-0000634C0000}"/>
    <cellStyle name="표머릿글(上) 2" xfId="11400" xr:uid="{00000000-0005-0000-0000-0000644C0000}"/>
    <cellStyle name="표머릿글(上) 2 2" xfId="11401" xr:uid="{00000000-0005-0000-0000-0000654C0000}"/>
    <cellStyle name="표머릿글(上) 2 3" xfId="11402" xr:uid="{00000000-0005-0000-0000-0000664C0000}"/>
    <cellStyle name="표머릿글(上) 2 4" xfId="11403" xr:uid="{00000000-0005-0000-0000-0000674C0000}"/>
    <cellStyle name="표머릿글(上) 3" xfId="11404" xr:uid="{00000000-0005-0000-0000-0000684C0000}"/>
    <cellStyle name="표머릿글(上) 4" xfId="11405" xr:uid="{00000000-0005-0000-0000-0000694C0000}"/>
    <cellStyle name="표머릿글(中)" xfId="11406" xr:uid="{00000000-0005-0000-0000-00006A4C0000}"/>
    <cellStyle name="표머릿글(中) 2" xfId="11407" xr:uid="{00000000-0005-0000-0000-00006B4C0000}"/>
    <cellStyle name="표머릿글(下)" xfId="11408" xr:uid="{00000000-0005-0000-0000-00006C4C0000}"/>
    <cellStyle name="표머릿글(下) 2" xfId="11409" xr:uid="{00000000-0005-0000-0000-00006D4C0000}"/>
    <cellStyle name="표준" xfId="0" builtinId="0"/>
    <cellStyle name="표준 10 10" xfId="11410" xr:uid="{00000000-0005-0000-0000-00006F4C0000}"/>
    <cellStyle name="표준 10 10 2" xfId="3" xr:uid="{00000000-0005-0000-0000-0000704C0000}"/>
    <cellStyle name="표준 10 11" xfId="11411" xr:uid="{00000000-0005-0000-0000-0000714C0000}"/>
    <cellStyle name="표준 10 12" xfId="11412" xr:uid="{00000000-0005-0000-0000-0000724C0000}"/>
    <cellStyle name="표준 10 13" xfId="11413" xr:uid="{00000000-0005-0000-0000-0000734C0000}"/>
    <cellStyle name="표준 10 14" xfId="11414" xr:uid="{00000000-0005-0000-0000-0000744C0000}"/>
    <cellStyle name="표준 10 15" xfId="11415" xr:uid="{00000000-0005-0000-0000-0000754C0000}"/>
    <cellStyle name="표준 10 17" xfId="11416" xr:uid="{00000000-0005-0000-0000-0000764C0000}"/>
    <cellStyle name="표준 10 18" xfId="11417" xr:uid="{00000000-0005-0000-0000-0000774C0000}"/>
    <cellStyle name="표준 10 19" xfId="11418" xr:uid="{00000000-0005-0000-0000-0000784C0000}"/>
    <cellStyle name="표준 10 2" xfId="11419" xr:uid="{00000000-0005-0000-0000-0000794C0000}"/>
    <cellStyle name="표준 10 2 10" xfId="11420" xr:uid="{00000000-0005-0000-0000-00007A4C0000}"/>
    <cellStyle name="표준 10 2 11" xfId="11421" xr:uid="{00000000-0005-0000-0000-00007B4C0000}"/>
    <cellStyle name="표준 10 2 12" xfId="11422" xr:uid="{00000000-0005-0000-0000-00007C4C0000}"/>
    <cellStyle name="표준 10 2 13" xfId="11423" xr:uid="{00000000-0005-0000-0000-00007D4C0000}"/>
    <cellStyle name="표준 10 2 14" xfId="11424" xr:uid="{00000000-0005-0000-0000-00007E4C0000}"/>
    <cellStyle name="표준 10 2 15" xfId="11425" xr:uid="{00000000-0005-0000-0000-00007F4C0000}"/>
    <cellStyle name="표준 10 2 16" xfId="11426" xr:uid="{00000000-0005-0000-0000-0000804C0000}"/>
    <cellStyle name="표준 10 2 18" xfId="11427" xr:uid="{00000000-0005-0000-0000-0000814C0000}"/>
    <cellStyle name="표준 10 2 19" xfId="11428" xr:uid="{00000000-0005-0000-0000-0000824C0000}"/>
    <cellStyle name="표준 10 2 2" xfId="11429" xr:uid="{00000000-0005-0000-0000-0000834C0000}"/>
    <cellStyle name="표준 10 2 2 10" xfId="11430" xr:uid="{00000000-0005-0000-0000-0000844C0000}"/>
    <cellStyle name="표준 10 2 2 11" xfId="11431" xr:uid="{00000000-0005-0000-0000-0000854C0000}"/>
    <cellStyle name="표준 10 2 2 12" xfId="11432" xr:uid="{00000000-0005-0000-0000-0000864C0000}"/>
    <cellStyle name="표준 10 2 2 13" xfId="11433" xr:uid="{00000000-0005-0000-0000-0000874C0000}"/>
    <cellStyle name="표준 10 2 2 14" xfId="11434" xr:uid="{00000000-0005-0000-0000-0000884C0000}"/>
    <cellStyle name="표준 10 2 2 16" xfId="11435" xr:uid="{00000000-0005-0000-0000-0000894C0000}"/>
    <cellStyle name="표준 10 2 2 17" xfId="11436" xr:uid="{00000000-0005-0000-0000-00008A4C0000}"/>
    <cellStyle name="표준 10 2 2 18" xfId="11437" xr:uid="{00000000-0005-0000-0000-00008B4C0000}"/>
    <cellStyle name="표준 10 2 2 19" xfId="11438" xr:uid="{00000000-0005-0000-0000-00008C4C0000}"/>
    <cellStyle name="표준 10 2 2 2 2" xfId="11439" xr:uid="{00000000-0005-0000-0000-00008D4C0000}"/>
    <cellStyle name="표준 10 2 2 2 2 2" xfId="11440" xr:uid="{00000000-0005-0000-0000-00008E4C0000}"/>
    <cellStyle name="표준 10 2 2 2 2 2 2" xfId="11441" xr:uid="{00000000-0005-0000-0000-00008F4C0000}"/>
    <cellStyle name="표준 10 2 2 2 2 2 3" xfId="11442" xr:uid="{00000000-0005-0000-0000-0000904C0000}"/>
    <cellStyle name="표준 10 2 2 2 2 3" xfId="11443" xr:uid="{00000000-0005-0000-0000-0000914C0000}"/>
    <cellStyle name="표준 10 2 2 2 3" xfId="11444" xr:uid="{00000000-0005-0000-0000-0000924C0000}"/>
    <cellStyle name="표준 10 2 2 2 4" xfId="11445" xr:uid="{00000000-0005-0000-0000-0000934C0000}"/>
    <cellStyle name="표준 10 2 2 2 5" xfId="11446" xr:uid="{00000000-0005-0000-0000-0000944C0000}"/>
    <cellStyle name="표준 10 2 2 2 6" xfId="11447" xr:uid="{00000000-0005-0000-0000-0000954C0000}"/>
    <cellStyle name="표준 10 2 2 20" xfId="11448" xr:uid="{00000000-0005-0000-0000-0000964C0000}"/>
    <cellStyle name="표준 10 2 2 21" xfId="11449" xr:uid="{00000000-0005-0000-0000-0000974C0000}"/>
    <cellStyle name="표준 10 2 2 22" xfId="11450" xr:uid="{00000000-0005-0000-0000-0000984C0000}"/>
    <cellStyle name="표준 10 2 2 23" xfId="11451" xr:uid="{00000000-0005-0000-0000-0000994C0000}"/>
    <cellStyle name="표준 10 2 2 24" xfId="11452" xr:uid="{00000000-0005-0000-0000-00009A4C0000}"/>
    <cellStyle name="표준 10 2 2 25" xfId="11453" xr:uid="{00000000-0005-0000-0000-00009B4C0000}"/>
    <cellStyle name="표준 10 2 2 26" xfId="11454" xr:uid="{00000000-0005-0000-0000-00009C4C0000}"/>
    <cellStyle name="표준 10 2 2 27" xfId="11455" xr:uid="{00000000-0005-0000-0000-00009D4C0000}"/>
    <cellStyle name="표준 10 2 2 3" xfId="11456" xr:uid="{00000000-0005-0000-0000-00009E4C0000}"/>
    <cellStyle name="표준 10 2 2 4" xfId="11457" xr:uid="{00000000-0005-0000-0000-00009F4C0000}"/>
    <cellStyle name="표준 10 2 2 5" xfId="11458" xr:uid="{00000000-0005-0000-0000-0000A04C0000}"/>
    <cellStyle name="표준 10 2 2 6" xfId="11459" xr:uid="{00000000-0005-0000-0000-0000A14C0000}"/>
    <cellStyle name="표준 10 2 2 7" xfId="11460" xr:uid="{00000000-0005-0000-0000-0000A24C0000}"/>
    <cellStyle name="표준 10 2 2 8" xfId="11461" xr:uid="{00000000-0005-0000-0000-0000A34C0000}"/>
    <cellStyle name="표준 10 2 20" xfId="11462" xr:uid="{00000000-0005-0000-0000-0000A44C0000}"/>
    <cellStyle name="표준 10 2 22" xfId="11463" xr:uid="{00000000-0005-0000-0000-0000A54C0000}"/>
    <cellStyle name="표준 10 2 23" xfId="11464" xr:uid="{00000000-0005-0000-0000-0000A64C0000}"/>
    <cellStyle name="표준 10 2 24" xfId="11465" xr:uid="{00000000-0005-0000-0000-0000A74C0000}"/>
    <cellStyle name="표준 10 2 25" xfId="11466" xr:uid="{00000000-0005-0000-0000-0000A84C0000}"/>
    <cellStyle name="표준 10 2 26" xfId="11467" xr:uid="{00000000-0005-0000-0000-0000A94C0000}"/>
    <cellStyle name="표준 10 2 27" xfId="11468" xr:uid="{00000000-0005-0000-0000-0000AA4C0000}"/>
    <cellStyle name="표준 10 2 3" xfId="11469" xr:uid="{00000000-0005-0000-0000-0000AB4C0000}"/>
    <cellStyle name="표준 10 2 3 2" xfId="11470" xr:uid="{00000000-0005-0000-0000-0000AC4C0000}"/>
    <cellStyle name="표준 10 2 3 3" xfId="11471" xr:uid="{00000000-0005-0000-0000-0000AD4C0000}"/>
    <cellStyle name="표준 10 2 3 4" xfId="11472" xr:uid="{00000000-0005-0000-0000-0000AE4C0000}"/>
    <cellStyle name="표준 10 2 4" xfId="11473" xr:uid="{00000000-0005-0000-0000-0000AF4C0000}"/>
    <cellStyle name="표준 10 2 6" xfId="11474" xr:uid="{00000000-0005-0000-0000-0000B04C0000}"/>
    <cellStyle name="표준 10 2 8" xfId="11475" xr:uid="{00000000-0005-0000-0000-0000B14C0000}"/>
    <cellStyle name="표준 10 2 9" xfId="11476" xr:uid="{00000000-0005-0000-0000-0000B24C0000}"/>
    <cellStyle name="표준 10 20" xfId="11477" xr:uid="{00000000-0005-0000-0000-0000B34C0000}"/>
    <cellStyle name="표준 10 21" xfId="11478" xr:uid="{00000000-0005-0000-0000-0000B44C0000}"/>
    <cellStyle name="표준 10 22" xfId="11479" xr:uid="{00000000-0005-0000-0000-0000B54C0000}"/>
    <cellStyle name="표준 10 23" xfId="11480" xr:uid="{00000000-0005-0000-0000-0000B64C0000}"/>
    <cellStyle name="표준 10 24" xfId="11481" xr:uid="{00000000-0005-0000-0000-0000B74C0000}"/>
    <cellStyle name="표준 10 25" xfId="11482" xr:uid="{00000000-0005-0000-0000-0000B84C0000}"/>
    <cellStyle name="표준 10 26" xfId="11483" xr:uid="{00000000-0005-0000-0000-0000B94C0000}"/>
    <cellStyle name="표준 10 27" xfId="11484" xr:uid="{00000000-0005-0000-0000-0000BA4C0000}"/>
    <cellStyle name="표준 10 28" xfId="11485" xr:uid="{00000000-0005-0000-0000-0000BB4C0000}"/>
    <cellStyle name="표준 10 29" xfId="11486" xr:uid="{00000000-0005-0000-0000-0000BC4C0000}"/>
    <cellStyle name="표준 10 3" xfId="11487" xr:uid="{00000000-0005-0000-0000-0000BD4C0000}"/>
    <cellStyle name="표준 10 3 10" xfId="11488" xr:uid="{00000000-0005-0000-0000-0000BE4C0000}"/>
    <cellStyle name="표준 10 3 11" xfId="11489" xr:uid="{00000000-0005-0000-0000-0000BF4C0000}"/>
    <cellStyle name="표준 10 3 12" xfId="11490" xr:uid="{00000000-0005-0000-0000-0000C04C0000}"/>
    <cellStyle name="표준 10 3 13" xfId="11491" xr:uid="{00000000-0005-0000-0000-0000C14C0000}"/>
    <cellStyle name="표준 10 3 14" xfId="11492" xr:uid="{00000000-0005-0000-0000-0000C24C0000}"/>
    <cellStyle name="표준 10 3 15" xfId="11493" xr:uid="{00000000-0005-0000-0000-0000C34C0000}"/>
    <cellStyle name="표준 10 3 16" xfId="11494" xr:uid="{00000000-0005-0000-0000-0000C44C0000}"/>
    <cellStyle name="표준 10 3 17" xfId="11495" xr:uid="{00000000-0005-0000-0000-0000C54C0000}"/>
    <cellStyle name="표준 10 3 18" xfId="11496" xr:uid="{00000000-0005-0000-0000-0000C64C0000}"/>
    <cellStyle name="표준 10 3 19" xfId="11497" xr:uid="{00000000-0005-0000-0000-0000C74C0000}"/>
    <cellStyle name="표준 10 3 20" xfId="11498" xr:uid="{00000000-0005-0000-0000-0000C84C0000}"/>
    <cellStyle name="표준 10 3 21" xfId="11499" xr:uid="{00000000-0005-0000-0000-0000C94C0000}"/>
    <cellStyle name="표준 10 3 22" xfId="11500" xr:uid="{00000000-0005-0000-0000-0000CA4C0000}"/>
    <cellStyle name="표준 10 3 3" xfId="11501" xr:uid="{00000000-0005-0000-0000-0000CB4C0000}"/>
    <cellStyle name="표준 10 3 4" xfId="11502" xr:uid="{00000000-0005-0000-0000-0000CC4C0000}"/>
    <cellStyle name="표준 10 3 5" xfId="11503" xr:uid="{00000000-0005-0000-0000-0000CD4C0000}"/>
    <cellStyle name="표준 10 3 6" xfId="11504" xr:uid="{00000000-0005-0000-0000-0000CE4C0000}"/>
    <cellStyle name="표준 10 3 7" xfId="11505" xr:uid="{00000000-0005-0000-0000-0000CF4C0000}"/>
    <cellStyle name="표준 10 3 8" xfId="11506" xr:uid="{00000000-0005-0000-0000-0000D04C0000}"/>
    <cellStyle name="표준 10 3 9" xfId="11507" xr:uid="{00000000-0005-0000-0000-0000D14C0000}"/>
    <cellStyle name="표준 10 30" xfId="11508" xr:uid="{00000000-0005-0000-0000-0000D24C0000}"/>
    <cellStyle name="표준 10 31" xfId="11509" xr:uid="{00000000-0005-0000-0000-0000D34C0000}"/>
    <cellStyle name="표준 10 32" xfId="11510" xr:uid="{00000000-0005-0000-0000-0000D44C0000}"/>
    <cellStyle name="표준 10 33" xfId="11511" xr:uid="{00000000-0005-0000-0000-0000D54C0000}"/>
    <cellStyle name="표준 10 34" xfId="11512" xr:uid="{00000000-0005-0000-0000-0000D64C0000}"/>
    <cellStyle name="표준 10 35" xfId="11513" xr:uid="{00000000-0005-0000-0000-0000D74C0000}"/>
    <cellStyle name="표준 10 36" xfId="11514" xr:uid="{00000000-0005-0000-0000-0000D84C0000}"/>
    <cellStyle name="표준 10 37" xfId="11515" xr:uid="{00000000-0005-0000-0000-0000D94C0000}"/>
    <cellStyle name="표준 10 38" xfId="11516" xr:uid="{00000000-0005-0000-0000-0000DA4C0000}"/>
    <cellStyle name="표준 10 39" xfId="11517" xr:uid="{00000000-0005-0000-0000-0000DB4C0000}"/>
    <cellStyle name="표준 10 4" xfId="11518" xr:uid="{00000000-0005-0000-0000-0000DC4C0000}"/>
    <cellStyle name="표준 10 4 10" xfId="11519" xr:uid="{00000000-0005-0000-0000-0000DD4C0000}"/>
    <cellStyle name="표준 10 4 11" xfId="11520" xr:uid="{00000000-0005-0000-0000-0000DE4C0000}"/>
    <cellStyle name="표준 10 4 12" xfId="11521" xr:uid="{00000000-0005-0000-0000-0000DF4C0000}"/>
    <cellStyle name="표준 10 4 13" xfId="11522" xr:uid="{00000000-0005-0000-0000-0000E04C0000}"/>
    <cellStyle name="표준 10 4 14" xfId="11523" xr:uid="{00000000-0005-0000-0000-0000E14C0000}"/>
    <cellStyle name="표준 10 4 15" xfId="11524" xr:uid="{00000000-0005-0000-0000-0000E24C0000}"/>
    <cellStyle name="표준 10 4 16" xfId="11525" xr:uid="{00000000-0005-0000-0000-0000E34C0000}"/>
    <cellStyle name="표준 10 4 17" xfId="11526" xr:uid="{00000000-0005-0000-0000-0000E44C0000}"/>
    <cellStyle name="표준 10 4 18" xfId="11527" xr:uid="{00000000-0005-0000-0000-0000E54C0000}"/>
    <cellStyle name="표준 10 4 19" xfId="11528" xr:uid="{00000000-0005-0000-0000-0000E64C0000}"/>
    <cellStyle name="표준 10 4 2" xfId="11529" xr:uid="{00000000-0005-0000-0000-0000E74C0000}"/>
    <cellStyle name="표준 10 4 20" xfId="11530" xr:uid="{00000000-0005-0000-0000-0000E84C0000}"/>
    <cellStyle name="표준 10 4 21" xfId="11531" xr:uid="{00000000-0005-0000-0000-0000E94C0000}"/>
    <cellStyle name="표준 10 4 22" xfId="11532" xr:uid="{00000000-0005-0000-0000-0000EA4C0000}"/>
    <cellStyle name="표준 10 4 3" xfId="11533" xr:uid="{00000000-0005-0000-0000-0000EB4C0000}"/>
    <cellStyle name="표준 10 4 4" xfId="11534" xr:uid="{00000000-0005-0000-0000-0000EC4C0000}"/>
    <cellStyle name="표준 10 4 5" xfId="11535" xr:uid="{00000000-0005-0000-0000-0000ED4C0000}"/>
    <cellStyle name="표준 10 4 6" xfId="11536" xr:uid="{00000000-0005-0000-0000-0000EE4C0000}"/>
    <cellStyle name="표준 10 4 7" xfId="11537" xr:uid="{00000000-0005-0000-0000-0000EF4C0000}"/>
    <cellStyle name="표준 10 4 8" xfId="11538" xr:uid="{00000000-0005-0000-0000-0000F04C0000}"/>
    <cellStyle name="표준 10 4 9" xfId="11539" xr:uid="{00000000-0005-0000-0000-0000F14C0000}"/>
    <cellStyle name="표준 10 40" xfId="11540" xr:uid="{00000000-0005-0000-0000-0000F24C0000}"/>
    <cellStyle name="표준 10 41" xfId="11541" xr:uid="{00000000-0005-0000-0000-0000F34C0000}"/>
    <cellStyle name="표준 10 42" xfId="11542" xr:uid="{00000000-0005-0000-0000-0000F44C0000}"/>
    <cellStyle name="표준 10 43" xfId="11543" xr:uid="{00000000-0005-0000-0000-0000F54C0000}"/>
    <cellStyle name="표준 10 44" xfId="11544" xr:uid="{00000000-0005-0000-0000-0000F64C0000}"/>
    <cellStyle name="표준 10 45" xfId="11545" xr:uid="{00000000-0005-0000-0000-0000F74C0000}"/>
    <cellStyle name="표준 10 46" xfId="11546" xr:uid="{00000000-0005-0000-0000-0000F84C0000}"/>
    <cellStyle name="표준 10 47" xfId="11547" xr:uid="{00000000-0005-0000-0000-0000F94C0000}"/>
    <cellStyle name="표준 10 48" xfId="11548" xr:uid="{00000000-0005-0000-0000-0000FA4C0000}"/>
    <cellStyle name="표준 10 49" xfId="11549" xr:uid="{00000000-0005-0000-0000-0000FB4C0000}"/>
    <cellStyle name="표준 10 5" xfId="11550" xr:uid="{00000000-0005-0000-0000-0000FC4C0000}"/>
    <cellStyle name="표준 10 5 10" xfId="11551" xr:uid="{00000000-0005-0000-0000-0000FD4C0000}"/>
    <cellStyle name="표준 10 5 11" xfId="11552" xr:uid="{00000000-0005-0000-0000-0000FE4C0000}"/>
    <cellStyle name="표준 10 5 12" xfId="11553" xr:uid="{00000000-0005-0000-0000-0000FF4C0000}"/>
    <cellStyle name="표준 10 5 13" xfId="11554" xr:uid="{00000000-0005-0000-0000-0000004D0000}"/>
    <cellStyle name="표준 10 5 14" xfId="11555" xr:uid="{00000000-0005-0000-0000-0000014D0000}"/>
    <cellStyle name="표준 10 5 15" xfId="11556" xr:uid="{00000000-0005-0000-0000-0000024D0000}"/>
    <cellStyle name="표준 10 5 16" xfId="11557" xr:uid="{00000000-0005-0000-0000-0000034D0000}"/>
    <cellStyle name="표준 10 5 17" xfId="11558" xr:uid="{00000000-0005-0000-0000-0000044D0000}"/>
    <cellStyle name="표준 10 5 18" xfId="11559" xr:uid="{00000000-0005-0000-0000-0000054D0000}"/>
    <cellStyle name="표준 10 5 19" xfId="11560" xr:uid="{00000000-0005-0000-0000-0000064D0000}"/>
    <cellStyle name="표준 10 5 2" xfId="11561" xr:uid="{00000000-0005-0000-0000-0000074D0000}"/>
    <cellStyle name="표준 10 5 20" xfId="11562" xr:uid="{00000000-0005-0000-0000-0000084D0000}"/>
    <cellStyle name="표준 10 5 21" xfId="11563" xr:uid="{00000000-0005-0000-0000-0000094D0000}"/>
    <cellStyle name="표준 10 5 22" xfId="11564" xr:uid="{00000000-0005-0000-0000-00000A4D0000}"/>
    <cellStyle name="표준 10 5 3" xfId="11565" xr:uid="{00000000-0005-0000-0000-00000B4D0000}"/>
    <cellStyle name="표준 10 5 4" xfId="11566" xr:uid="{00000000-0005-0000-0000-00000C4D0000}"/>
    <cellStyle name="표준 10 5 5" xfId="11567" xr:uid="{00000000-0005-0000-0000-00000D4D0000}"/>
    <cellStyle name="표준 10 5 6" xfId="11568" xr:uid="{00000000-0005-0000-0000-00000E4D0000}"/>
    <cellStyle name="표준 10 5 7" xfId="11569" xr:uid="{00000000-0005-0000-0000-00000F4D0000}"/>
    <cellStyle name="표준 10 5 8" xfId="11570" xr:uid="{00000000-0005-0000-0000-0000104D0000}"/>
    <cellStyle name="표준 10 5 9" xfId="11571" xr:uid="{00000000-0005-0000-0000-0000114D0000}"/>
    <cellStyle name="표준 10 50" xfId="11572" xr:uid="{00000000-0005-0000-0000-0000124D0000}"/>
    <cellStyle name="표준 10 51" xfId="11573" xr:uid="{00000000-0005-0000-0000-0000134D0000}"/>
    <cellStyle name="표준 10 52" xfId="11574" xr:uid="{00000000-0005-0000-0000-0000144D0000}"/>
    <cellStyle name="표준 10 53" xfId="11575" xr:uid="{00000000-0005-0000-0000-0000154D0000}"/>
    <cellStyle name="표준 10 6" xfId="11576" xr:uid="{00000000-0005-0000-0000-0000164D0000}"/>
    <cellStyle name="표준 10 7" xfId="11577" xr:uid="{00000000-0005-0000-0000-0000174D0000}"/>
    <cellStyle name="표준 10 8" xfId="11578" xr:uid="{00000000-0005-0000-0000-0000184D0000}"/>
    <cellStyle name="표준 10 9" xfId="11579" xr:uid="{00000000-0005-0000-0000-0000194D0000}"/>
    <cellStyle name="표준 11" xfId="11580" xr:uid="{00000000-0005-0000-0000-00001A4D0000}"/>
    <cellStyle name="표준 11 10" xfId="11581" xr:uid="{00000000-0005-0000-0000-00001B4D0000}"/>
    <cellStyle name="표준 11 11" xfId="11582" xr:uid="{00000000-0005-0000-0000-00001C4D0000}"/>
    <cellStyle name="표준 11 12" xfId="11583" xr:uid="{00000000-0005-0000-0000-00001D4D0000}"/>
    <cellStyle name="표준 11 13" xfId="11584" xr:uid="{00000000-0005-0000-0000-00001E4D0000}"/>
    <cellStyle name="표준 11 14" xfId="11585" xr:uid="{00000000-0005-0000-0000-00001F4D0000}"/>
    <cellStyle name="표준 11 15" xfId="11586" xr:uid="{00000000-0005-0000-0000-0000204D0000}"/>
    <cellStyle name="표준 11 16" xfId="11587" xr:uid="{00000000-0005-0000-0000-0000214D0000}"/>
    <cellStyle name="표준 11 17" xfId="11588" xr:uid="{00000000-0005-0000-0000-0000224D0000}"/>
    <cellStyle name="표준 11 18" xfId="11589" xr:uid="{00000000-0005-0000-0000-0000234D0000}"/>
    <cellStyle name="표준 11 19" xfId="11590" xr:uid="{00000000-0005-0000-0000-0000244D0000}"/>
    <cellStyle name="표준 11 2" xfId="11591" xr:uid="{00000000-0005-0000-0000-0000254D0000}"/>
    <cellStyle name="표준 11 2 2" xfId="11592" xr:uid="{00000000-0005-0000-0000-0000264D0000}"/>
    <cellStyle name="표준 11 2 2 2" xfId="11593" xr:uid="{00000000-0005-0000-0000-0000274D0000}"/>
    <cellStyle name="표준 11 2 2 2 2" xfId="11594" xr:uid="{00000000-0005-0000-0000-0000284D0000}"/>
    <cellStyle name="표준 11 2 2 2 3" xfId="11595" xr:uid="{00000000-0005-0000-0000-0000294D0000}"/>
    <cellStyle name="표준 11 2 2 3" xfId="11596" xr:uid="{00000000-0005-0000-0000-00002A4D0000}"/>
    <cellStyle name="표준 11 2 3" xfId="11597" xr:uid="{00000000-0005-0000-0000-00002B4D0000}"/>
    <cellStyle name="표준 11 2 4" xfId="11598" xr:uid="{00000000-0005-0000-0000-00002C4D0000}"/>
    <cellStyle name="표준 11 20" xfId="11599" xr:uid="{00000000-0005-0000-0000-00002D4D0000}"/>
    <cellStyle name="표준 11 21" xfId="11600" xr:uid="{00000000-0005-0000-0000-00002E4D0000}"/>
    <cellStyle name="표준 11 22" xfId="11601" xr:uid="{00000000-0005-0000-0000-00002F4D0000}"/>
    <cellStyle name="표준 11 23" xfId="11602" xr:uid="{00000000-0005-0000-0000-0000304D0000}"/>
    <cellStyle name="표준 11 24" xfId="11603" xr:uid="{00000000-0005-0000-0000-0000314D0000}"/>
    <cellStyle name="표준 11 25" xfId="11604" xr:uid="{00000000-0005-0000-0000-0000324D0000}"/>
    <cellStyle name="표준 11 26" xfId="11605" xr:uid="{00000000-0005-0000-0000-0000334D0000}"/>
    <cellStyle name="표준 11 27" xfId="11606" xr:uid="{00000000-0005-0000-0000-0000344D0000}"/>
    <cellStyle name="표준 11 28" xfId="11607" xr:uid="{00000000-0005-0000-0000-0000354D0000}"/>
    <cellStyle name="표준 11 29" xfId="11608" xr:uid="{00000000-0005-0000-0000-0000364D0000}"/>
    <cellStyle name="표준 11 3" xfId="11609" xr:uid="{00000000-0005-0000-0000-0000374D0000}"/>
    <cellStyle name="표준 11 3 10" xfId="11610" xr:uid="{00000000-0005-0000-0000-0000384D0000}"/>
    <cellStyle name="표준 11 3 11" xfId="11611" xr:uid="{00000000-0005-0000-0000-0000394D0000}"/>
    <cellStyle name="표준 11 3 12" xfId="11612" xr:uid="{00000000-0005-0000-0000-00003A4D0000}"/>
    <cellStyle name="표준 11 3 13" xfId="11613" xr:uid="{00000000-0005-0000-0000-00003B4D0000}"/>
    <cellStyle name="표준 11 3 14" xfId="11614" xr:uid="{00000000-0005-0000-0000-00003C4D0000}"/>
    <cellStyle name="표준 11 3 15" xfId="11615" xr:uid="{00000000-0005-0000-0000-00003D4D0000}"/>
    <cellStyle name="표준 11 3 16" xfId="11616" xr:uid="{00000000-0005-0000-0000-00003E4D0000}"/>
    <cellStyle name="표준 11 3 17" xfId="11617" xr:uid="{00000000-0005-0000-0000-00003F4D0000}"/>
    <cellStyle name="표준 11 3 18" xfId="11618" xr:uid="{00000000-0005-0000-0000-0000404D0000}"/>
    <cellStyle name="표준 11 3 19" xfId="11619" xr:uid="{00000000-0005-0000-0000-0000414D0000}"/>
    <cellStyle name="표준 11 3 2" xfId="11620" xr:uid="{00000000-0005-0000-0000-0000424D0000}"/>
    <cellStyle name="표준 11 3 20" xfId="11621" xr:uid="{00000000-0005-0000-0000-0000434D0000}"/>
    <cellStyle name="표준 11 3 21" xfId="11622" xr:uid="{00000000-0005-0000-0000-0000444D0000}"/>
    <cellStyle name="표준 11 3 22" xfId="11623" xr:uid="{00000000-0005-0000-0000-0000454D0000}"/>
    <cellStyle name="표준 11 3 3" xfId="11624" xr:uid="{00000000-0005-0000-0000-0000464D0000}"/>
    <cellStyle name="표준 11 3 4" xfId="11625" xr:uid="{00000000-0005-0000-0000-0000474D0000}"/>
    <cellStyle name="표준 11 3 5" xfId="11626" xr:uid="{00000000-0005-0000-0000-0000484D0000}"/>
    <cellStyle name="표준 11 3 6" xfId="11627" xr:uid="{00000000-0005-0000-0000-0000494D0000}"/>
    <cellStyle name="표준 11 3 7" xfId="11628" xr:uid="{00000000-0005-0000-0000-00004A4D0000}"/>
    <cellStyle name="표준 11 3 8" xfId="11629" xr:uid="{00000000-0005-0000-0000-00004B4D0000}"/>
    <cellStyle name="표준 11 3 9" xfId="11630" xr:uid="{00000000-0005-0000-0000-00004C4D0000}"/>
    <cellStyle name="표준 11 30" xfId="11631" xr:uid="{00000000-0005-0000-0000-00004D4D0000}"/>
    <cellStyle name="표준 11 31" xfId="11632" xr:uid="{00000000-0005-0000-0000-00004E4D0000}"/>
    <cellStyle name="표준 11 32" xfId="11633" xr:uid="{00000000-0005-0000-0000-00004F4D0000}"/>
    <cellStyle name="표준 11 33" xfId="11634" xr:uid="{00000000-0005-0000-0000-0000504D0000}"/>
    <cellStyle name="표준 11 33 2" xfId="11635" xr:uid="{00000000-0005-0000-0000-0000514D0000}"/>
    <cellStyle name="표준 11 33 3" xfId="11636" xr:uid="{00000000-0005-0000-0000-0000524D0000}"/>
    <cellStyle name="표준 11 33 4" xfId="11637" xr:uid="{00000000-0005-0000-0000-0000534D0000}"/>
    <cellStyle name="표준 11 33 5" xfId="11638" xr:uid="{00000000-0005-0000-0000-0000544D0000}"/>
    <cellStyle name="표준 11 34" xfId="11639" xr:uid="{00000000-0005-0000-0000-0000554D0000}"/>
    <cellStyle name="표준 11 35" xfId="11640" xr:uid="{00000000-0005-0000-0000-0000564D0000}"/>
    <cellStyle name="표준 11 36" xfId="11641" xr:uid="{00000000-0005-0000-0000-0000574D0000}"/>
    <cellStyle name="표준 11 37" xfId="11642" xr:uid="{00000000-0005-0000-0000-0000584D0000}"/>
    <cellStyle name="표준 11 4" xfId="11643" xr:uid="{00000000-0005-0000-0000-0000594D0000}"/>
    <cellStyle name="표준 11 4 10" xfId="11644" xr:uid="{00000000-0005-0000-0000-00005A4D0000}"/>
    <cellStyle name="표준 11 4 11" xfId="11645" xr:uid="{00000000-0005-0000-0000-00005B4D0000}"/>
    <cellStyle name="표준 11 4 12" xfId="11646" xr:uid="{00000000-0005-0000-0000-00005C4D0000}"/>
    <cellStyle name="표준 11 4 13" xfId="11647" xr:uid="{00000000-0005-0000-0000-00005D4D0000}"/>
    <cellStyle name="표준 11 4 14" xfId="11648" xr:uid="{00000000-0005-0000-0000-00005E4D0000}"/>
    <cellStyle name="표준 11 4 15" xfId="11649" xr:uid="{00000000-0005-0000-0000-00005F4D0000}"/>
    <cellStyle name="표준 11 4 16" xfId="11650" xr:uid="{00000000-0005-0000-0000-0000604D0000}"/>
    <cellStyle name="표준 11 4 17" xfId="11651" xr:uid="{00000000-0005-0000-0000-0000614D0000}"/>
    <cellStyle name="표준 11 4 18" xfId="11652" xr:uid="{00000000-0005-0000-0000-0000624D0000}"/>
    <cellStyle name="표준 11 4 19" xfId="11653" xr:uid="{00000000-0005-0000-0000-0000634D0000}"/>
    <cellStyle name="표준 11 4 2" xfId="11654" xr:uid="{00000000-0005-0000-0000-0000644D0000}"/>
    <cellStyle name="표준 11 4 20" xfId="11655" xr:uid="{00000000-0005-0000-0000-0000654D0000}"/>
    <cellStyle name="표준 11 4 21" xfId="11656" xr:uid="{00000000-0005-0000-0000-0000664D0000}"/>
    <cellStyle name="표준 11 4 22" xfId="11657" xr:uid="{00000000-0005-0000-0000-0000674D0000}"/>
    <cellStyle name="표준 11 4 3" xfId="11658" xr:uid="{00000000-0005-0000-0000-0000684D0000}"/>
    <cellStyle name="표준 11 4 4" xfId="11659" xr:uid="{00000000-0005-0000-0000-0000694D0000}"/>
    <cellStyle name="표준 11 4 5" xfId="11660" xr:uid="{00000000-0005-0000-0000-00006A4D0000}"/>
    <cellStyle name="표준 11 4 6" xfId="11661" xr:uid="{00000000-0005-0000-0000-00006B4D0000}"/>
    <cellStyle name="표준 11 4 7" xfId="11662" xr:uid="{00000000-0005-0000-0000-00006C4D0000}"/>
    <cellStyle name="표준 11 4 8" xfId="11663" xr:uid="{00000000-0005-0000-0000-00006D4D0000}"/>
    <cellStyle name="표준 11 4 9" xfId="11664" xr:uid="{00000000-0005-0000-0000-00006E4D0000}"/>
    <cellStyle name="표준 11 5" xfId="11665" xr:uid="{00000000-0005-0000-0000-00006F4D0000}"/>
    <cellStyle name="표준 11 5 10" xfId="11666" xr:uid="{00000000-0005-0000-0000-0000704D0000}"/>
    <cellStyle name="표준 11 5 11" xfId="11667" xr:uid="{00000000-0005-0000-0000-0000714D0000}"/>
    <cellStyle name="표준 11 5 12" xfId="11668" xr:uid="{00000000-0005-0000-0000-0000724D0000}"/>
    <cellStyle name="표준 11 5 13" xfId="11669" xr:uid="{00000000-0005-0000-0000-0000734D0000}"/>
    <cellStyle name="표준 11 5 14" xfId="11670" xr:uid="{00000000-0005-0000-0000-0000744D0000}"/>
    <cellStyle name="표준 11 5 15" xfId="11671" xr:uid="{00000000-0005-0000-0000-0000754D0000}"/>
    <cellStyle name="표준 11 5 16" xfId="11672" xr:uid="{00000000-0005-0000-0000-0000764D0000}"/>
    <cellStyle name="표준 11 5 17" xfId="11673" xr:uid="{00000000-0005-0000-0000-0000774D0000}"/>
    <cellStyle name="표준 11 5 18" xfId="11674" xr:uid="{00000000-0005-0000-0000-0000784D0000}"/>
    <cellStyle name="표준 11 5 19" xfId="11675" xr:uid="{00000000-0005-0000-0000-0000794D0000}"/>
    <cellStyle name="표준 11 5 2" xfId="11676" xr:uid="{00000000-0005-0000-0000-00007A4D0000}"/>
    <cellStyle name="표준 11 5 20" xfId="11677" xr:uid="{00000000-0005-0000-0000-00007B4D0000}"/>
    <cellStyle name="표준 11 5 21" xfId="11678" xr:uid="{00000000-0005-0000-0000-00007C4D0000}"/>
    <cellStyle name="표준 11 5 22" xfId="11679" xr:uid="{00000000-0005-0000-0000-00007D4D0000}"/>
    <cellStyle name="표준 11 5 3" xfId="11680" xr:uid="{00000000-0005-0000-0000-00007E4D0000}"/>
    <cellStyle name="표준 11 5 4" xfId="11681" xr:uid="{00000000-0005-0000-0000-00007F4D0000}"/>
    <cellStyle name="표준 11 5 5" xfId="11682" xr:uid="{00000000-0005-0000-0000-0000804D0000}"/>
    <cellStyle name="표준 11 5 6" xfId="11683" xr:uid="{00000000-0005-0000-0000-0000814D0000}"/>
    <cellStyle name="표준 11 5 7" xfId="11684" xr:uid="{00000000-0005-0000-0000-0000824D0000}"/>
    <cellStyle name="표준 11 5 8" xfId="11685" xr:uid="{00000000-0005-0000-0000-0000834D0000}"/>
    <cellStyle name="표준 11 5 9" xfId="11686" xr:uid="{00000000-0005-0000-0000-0000844D0000}"/>
    <cellStyle name="표준 11 6" xfId="11687" xr:uid="{00000000-0005-0000-0000-0000854D0000}"/>
    <cellStyle name="표준 11 7" xfId="11688" xr:uid="{00000000-0005-0000-0000-0000864D0000}"/>
    <cellStyle name="표준 11 8" xfId="11689" xr:uid="{00000000-0005-0000-0000-0000874D0000}"/>
    <cellStyle name="표준 11 9" xfId="11690" xr:uid="{00000000-0005-0000-0000-0000884D0000}"/>
    <cellStyle name="표준 12" xfId="11691" xr:uid="{00000000-0005-0000-0000-0000894D0000}"/>
    <cellStyle name="표준 12 10" xfId="11692" xr:uid="{00000000-0005-0000-0000-00008A4D0000}"/>
    <cellStyle name="표준 12 11" xfId="11693" xr:uid="{00000000-0005-0000-0000-00008B4D0000}"/>
    <cellStyle name="표준 12 12" xfId="11694" xr:uid="{00000000-0005-0000-0000-00008C4D0000}"/>
    <cellStyle name="표준 12 13" xfId="11695" xr:uid="{00000000-0005-0000-0000-00008D4D0000}"/>
    <cellStyle name="표준 12 14" xfId="11696" xr:uid="{00000000-0005-0000-0000-00008E4D0000}"/>
    <cellStyle name="표준 12 15" xfId="11697" xr:uid="{00000000-0005-0000-0000-00008F4D0000}"/>
    <cellStyle name="표준 12 16" xfId="11698" xr:uid="{00000000-0005-0000-0000-0000904D0000}"/>
    <cellStyle name="표준 12 17" xfId="11699" xr:uid="{00000000-0005-0000-0000-0000914D0000}"/>
    <cellStyle name="표준 12 18" xfId="11700" xr:uid="{00000000-0005-0000-0000-0000924D0000}"/>
    <cellStyle name="표준 12 19" xfId="11701" xr:uid="{00000000-0005-0000-0000-0000934D0000}"/>
    <cellStyle name="표준 12 2" xfId="11702" xr:uid="{00000000-0005-0000-0000-0000944D0000}"/>
    <cellStyle name="표준 12 2 2" xfId="11703" xr:uid="{00000000-0005-0000-0000-0000954D0000}"/>
    <cellStyle name="표준 12 2 2 2" xfId="11704" xr:uid="{00000000-0005-0000-0000-0000964D0000}"/>
    <cellStyle name="표준 12 2 2 2 2" xfId="11705" xr:uid="{00000000-0005-0000-0000-0000974D0000}"/>
    <cellStyle name="표준 12 2 2 2 3" xfId="11706" xr:uid="{00000000-0005-0000-0000-0000984D0000}"/>
    <cellStyle name="표준 12 2 2 3" xfId="11707" xr:uid="{00000000-0005-0000-0000-0000994D0000}"/>
    <cellStyle name="표준 12 2 4" xfId="11708" xr:uid="{00000000-0005-0000-0000-00009A4D0000}"/>
    <cellStyle name="표준 12 20" xfId="11709" xr:uid="{00000000-0005-0000-0000-00009B4D0000}"/>
    <cellStyle name="표준 12 21" xfId="11710" xr:uid="{00000000-0005-0000-0000-00009C4D0000}"/>
    <cellStyle name="표준 12 22" xfId="11711" xr:uid="{00000000-0005-0000-0000-00009D4D0000}"/>
    <cellStyle name="표준 12 23" xfId="11712" xr:uid="{00000000-0005-0000-0000-00009E4D0000}"/>
    <cellStyle name="표준 12 24" xfId="11713" xr:uid="{00000000-0005-0000-0000-00009F4D0000}"/>
    <cellStyle name="표준 12 25" xfId="11714" xr:uid="{00000000-0005-0000-0000-0000A04D0000}"/>
    <cellStyle name="표준 12 26" xfId="11715" xr:uid="{00000000-0005-0000-0000-0000A14D0000}"/>
    <cellStyle name="표준 12 27" xfId="11716" xr:uid="{00000000-0005-0000-0000-0000A24D0000}"/>
    <cellStyle name="표준 12 28" xfId="11717" xr:uid="{00000000-0005-0000-0000-0000A34D0000}"/>
    <cellStyle name="표준 12 29" xfId="11718" xr:uid="{00000000-0005-0000-0000-0000A44D0000}"/>
    <cellStyle name="표준 12 3" xfId="11719" xr:uid="{00000000-0005-0000-0000-0000A54D0000}"/>
    <cellStyle name="표준 12 3 10" xfId="11720" xr:uid="{00000000-0005-0000-0000-0000A64D0000}"/>
    <cellStyle name="표준 12 3 11" xfId="11721" xr:uid="{00000000-0005-0000-0000-0000A74D0000}"/>
    <cellStyle name="표준 12 3 12" xfId="11722" xr:uid="{00000000-0005-0000-0000-0000A84D0000}"/>
    <cellStyle name="표준 12 3 13" xfId="11723" xr:uid="{00000000-0005-0000-0000-0000A94D0000}"/>
    <cellStyle name="표준 12 3 14" xfId="11724" xr:uid="{00000000-0005-0000-0000-0000AA4D0000}"/>
    <cellStyle name="표준 12 3 15" xfId="11725" xr:uid="{00000000-0005-0000-0000-0000AB4D0000}"/>
    <cellStyle name="표준 12 3 16" xfId="11726" xr:uid="{00000000-0005-0000-0000-0000AC4D0000}"/>
    <cellStyle name="표준 12 3 17" xfId="11727" xr:uid="{00000000-0005-0000-0000-0000AD4D0000}"/>
    <cellStyle name="표준 12 3 18" xfId="11728" xr:uid="{00000000-0005-0000-0000-0000AE4D0000}"/>
    <cellStyle name="표준 12 3 19" xfId="11729" xr:uid="{00000000-0005-0000-0000-0000AF4D0000}"/>
    <cellStyle name="표준 12 3 2" xfId="11730" xr:uid="{00000000-0005-0000-0000-0000B04D0000}"/>
    <cellStyle name="표준 12 3 20" xfId="11731" xr:uid="{00000000-0005-0000-0000-0000B14D0000}"/>
    <cellStyle name="표준 12 3 21" xfId="11732" xr:uid="{00000000-0005-0000-0000-0000B24D0000}"/>
    <cellStyle name="표준 12 3 22" xfId="11733" xr:uid="{00000000-0005-0000-0000-0000B34D0000}"/>
    <cellStyle name="표준 12 3 3" xfId="11734" xr:uid="{00000000-0005-0000-0000-0000B44D0000}"/>
    <cellStyle name="표준 12 3 4" xfId="11735" xr:uid="{00000000-0005-0000-0000-0000B54D0000}"/>
    <cellStyle name="표준 12 3 5" xfId="11736" xr:uid="{00000000-0005-0000-0000-0000B64D0000}"/>
    <cellStyle name="표준 12 3 6" xfId="11737" xr:uid="{00000000-0005-0000-0000-0000B74D0000}"/>
    <cellStyle name="표준 12 3 7" xfId="11738" xr:uid="{00000000-0005-0000-0000-0000B84D0000}"/>
    <cellStyle name="표준 12 3 8" xfId="11739" xr:uid="{00000000-0005-0000-0000-0000B94D0000}"/>
    <cellStyle name="표준 12 3 9" xfId="11740" xr:uid="{00000000-0005-0000-0000-0000BA4D0000}"/>
    <cellStyle name="표준 12 30" xfId="11741" xr:uid="{00000000-0005-0000-0000-0000BB4D0000}"/>
    <cellStyle name="표준 12 31" xfId="11742" xr:uid="{00000000-0005-0000-0000-0000BC4D0000}"/>
    <cellStyle name="표준 12 32" xfId="11743" xr:uid="{00000000-0005-0000-0000-0000BD4D0000}"/>
    <cellStyle name="표준 12 33" xfId="11744" xr:uid="{00000000-0005-0000-0000-0000BE4D0000}"/>
    <cellStyle name="표준 12 33 2" xfId="11745" xr:uid="{00000000-0005-0000-0000-0000BF4D0000}"/>
    <cellStyle name="표준 12 33 3" xfId="11746" xr:uid="{00000000-0005-0000-0000-0000C04D0000}"/>
    <cellStyle name="표준 12 33 4" xfId="11747" xr:uid="{00000000-0005-0000-0000-0000C14D0000}"/>
    <cellStyle name="표준 12 33 5" xfId="11748" xr:uid="{00000000-0005-0000-0000-0000C24D0000}"/>
    <cellStyle name="표준 12 34" xfId="11749" xr:uid="{00000000-0005-0000-0000-0000C34D0000}"/>
    <cellStyle name="표준 12 35" xfId="11750" xr:uid="{00000000-0005-0000-0000-0000C44D0000}"/>
    <cellStyle name="표준 12 36" xfId="11751" xr:uid="{00000000-0005-0000-0000-0000C54D0000}"/>
    <cellStyle name="표준 12 37" xfId="11752" xr:uid="{00000000-0005-0000-0000-0000C64D0000}"/>
    <cellStyle name="표준 12 4" xfId="11753" xr:uid="{00000000-0005-0000-0000-0000C74D0000}"/>
    <cellStyle name="표준 12 4 10" xfId="11754" xr:uid="{00000000-0005-0000-0000-0000C84D0000}"/>
    <cellStyle name="표준 12 4 11" xfId="11755" xr:uid="{00000000-0005-0000-0000-0000C94D0000}"/>
    <cellStyle name="표준 12 4 12" xfId="11756" xr:uid="{00000000-0005-0000-0000-0000CA4D0000}"/>
    <cellStyle name="표준 12 4 13" xfId="11757" xr:uid="{00000000-0005-0000-0000-0000CB4D0000}"/>
    <cellStyle name="표준 12 4 14" xfId="11758" xr:uid="{00000000-0005-0000-0000-0000CC4D0000}"/>
    <cellStyle name="표준 12 4 15" xfId="11759" xr:uid="{00000000-0005-0000-0000-0000CD4D0000}"/>
    <cellStyle name="표준 12 4 16" xfId="11760" xr:uid="{00000000-0005-0000-0000-0000CE4D0000}"/>
    <cellStyle name="표준 12 4 17" xfId="11761" xr:uid="{00000000-0005-0000-0000-0000CF4D0000}"/>
    <cellStyle name="표준 12 4 18" xfId="11762" xr:uid="{00000000-0005-0000-0000-0000D04D0000}"/>
    <cellStyle name="표준 12 4 19" xfId="11763" xr:uid="{00000000-0005-0000-0000-0000D14D0000}"/>
    <cellStyle name="표준 12 4 2" xfId="11764" xr:uid="{00000000-0005-0000-0000-0000D24D0000}"/>
    <cellStyle name="표준 12 4 20" xfId="11765" xr:uid="{00000000-0005-0000-0000-0000D34D0000}"/>
    <cellStyle name="표준 12 4 21" xfId="11766" xr:uid="{00000000-0005-0000-0000-0000D44D0000}"/>
    <cellStyle name="표준 12 4 22" xfId="11767" xr:uid="{00000000-0005-0000-0000-0000D54D0000}"/>
    <cellStyle name="표준 12 4 3" xfId="11768" xr:uid="{00000000-0005-0000-0000-0000D64D0000}"/>
    <cellStyle name="표준 12 4 4" xfId="11769" xr:uid="{00000000-0005-0000-0000-0000D74D0000}"/>
    <cellStyle name="표준 12 4 5" xfId="11770" xr:uid="{00000000-0005-0000-0000-0000D84D0000}"/>
    <cellStyle name="표준 12 4 6" xfId="11771" xr:uid="{00000000-0005-0000-0000-0000D94D0000}"/>
    <cellStyle name="표준 12 4 7" xfId="11772" xr:uid="{00000000-0005-0000-0000-0000DA4D0000}"/>
    <cellStyle name="표준 12 4 8" xfId="11773" xr:uid="{00000000-0005-0000-0000-0000DB4D0000}"/>
    <cellStyle name="표준 12 4 9" xfId="11774" xr:uid="{00000000-0005-0000-0000-0000DC4D0000}"/>
    <cellStyle name="표준 12 5" xfId="11775" xr:uid="{00000000-0005-0000-0000-0000DD4D0000}"/>
    <cellStyle name="표준 12 5 10" xfId="11776" xr:uid="{00000000-0005-0000-0000-0000DE4D0000}"/>
    <cellStyle name="표준 12 5 11" xfId="11777" xr:uid="{00000000-0005-0000-0000-0000DF4D0000}"/>
    <cellStyle name="표준 12 5 12" xfId="11778" xr:uid="{00000000-0005-0000-0000-0000E04D0000}"/>
    <cellStyle name="표준 12 5 13" xfId="11779" xr:uid="{00000000-0005-0000-0000-0000E14D0000}"/>
    <cellStyle name="표준 12 5 14" xfId="11780" xr:uid="{00000000-0005-0000-0000-0000E24D0000}"/>
    <cellStyle name="표준 12 5 15" xfId="11781" xr:uid="{00000000-0005-0000-0000-0000E34D0000}"/>
    <cellStyle name="표준 12 5 16" xfId="11782" xr:uid="{00000000-0005-0000-0000-0000E44D0000}"/>
    <cellStyle name="표준 12 5 17" xfId="11783" xr:uid="{00000000-0005-0000-0000-0000E54D0000}"/>
    <cellStyle name="표준 12 5 18" xfId="11784" xr:uid="{00000000-0005-0000-0000-0000E64D0000}"/>
    <cellStyle name="표준 12 5 19" xfId="11785" xr:uid="{00000000-0005-0000-0000-0000E74D0000}"/>
    <cellStyle name="표준 12 5 2" xfId="11786" xr:uid="{00000000-0005-0000-0000-0000E84D0000}"/>
    <cellStyle name="표준 12 5 20" xfId="11787" xr:uid="{00000000-0005-0000-0000-0000E94D0000}"/>
    <cellStyle name="표준 12 5 21" xfId="11788" xr:uid="{00000000-0005-0000-0000-0000EA4D0000}"/>
    <cellStyle name="표준 12 5 22" xfId="11789" xr:uid="{00000000-0005-0000-0000-0000EB4D0000}"/>
    <cellStyle name="표준 12 5 3" xfId="11790" xr:uid="{00000000-0005-0000-0000-0000EC4D0000}"/>
    <cellStyle name="표준 12 5 4" xfId="11791" xr:uid="{00000000-0005-0000-0000-0000ED4D0000}"/>
    <cellStyle name="표준 12 5 5" xfId="11792" xr:uid="{00000000-0005-0000-0000-0000EE4D0000}"/>
    <cellStyle name="표준 12 5 6" xfId="11793" xr:uid="{00000000-0005-0000-0000-0000EF4D0000}"/>
    <cellStyle name="표준 12 5 7" xfId="11794" xr:uid="{00000000-0005-0000-0000-0000F04D0000}"/>
    <cellStyle name="표준 12 5 8" xfId="11795" xr:uid="{00000000-0005-0000-0000-0000F14D0000}"/>
    <cellStyle name="표준 12 5 9" xfId="11796" xr:uid="{00000000-0005-0000-0000-0000F24D0000}"/>
    <cellStyle name="표준 12 6" xfId="11797" xr:uid="{00000000-0005-0000-0000-0000F34D0000}"/>
    <cellStyle name="표준 12 7" xfId="11798" xr:uid="{00000000-0005-0000-0000-0000F44D0000}"/>
    <cellStyle name="표준 12 8" xfId="11799" xr:uid="{00000000-0005-0000-0000-0000F54D0000}"/>
    <cellStyle name="표준 12 9" xfId="11800" xr:uid="{00000000-0005-0000-0000-0000F64D0000}"/>
    <cellStyle name="표준 13" xfId="11801" xr:uid="{00000000-0005-0000-0000-0000F74D0000}"/>
    <cellStyle name="표준 13 10" xfId="11802" xr:uid="{00000000-0005-0000-0000-0000F84D0000}"/>
    <cellStyle name="표준 13 11" xfId="11803" xr:uid="{00000000-0005-0000-0000-0000F94D0000}"/>
    <cellStyle name="표준 13 12" xfId="11804" xr:uid="{00000000-0005-0000-0000-0000FA4D0000}"/>
    <cellStyle name="표준 13 13" xfId="11805" xr:uid="{00000000-0005-0000-0000-0000FB4D0000}"/>
    <cellStyle name="표준 13 14" xfId="11806" xr:uid="{00000000-0005-0000-0000-0000FC4D0000}"/>
    <cellStyle name="표준 13 15" xfId="11807" xr:uid="{00000000-0005-0000-0000-0000FD4D0000}"/>
    <cellStyle name="표준 13 16" xfId="11808" xr:uid="{00000000-0005-0000-0000-0000FE4D0000}"/>
    <cellStyle name="표준 13 17" xfId="11809" xr:uid="{00000000-0005-0000-0000-0000FF4D0000}"/>
    <cellStyle name="표준 13 18" xfId="11810" xr:uid="{00000000-0005-0000-0000-0000004E0000}"/>
    <cellStyle name="표준 13 19" xfId="11811" xr:uid="{00000000-0005-0000-0000-0000014E0000}"/>
    <cellStyle name="표준 13 2" xfId="11812" xr:uid="{00000000-0005-0000-0000-0000024E0000}"/>
    <cellStyle name="표준 13 2 10" xfId="11813" xr:uid="{00000000-0005-0000-0000-0000034E0000}"/>
    <cellStyle name="표준 13 2 11" xfId="11814" xr:uid="{00000000-0005-0000-0000-0000044E0000}"/>
    <cellStyle name="표준 13 2 12" xfId="11815" xr:uid="{00000000-0005-0000-0000-0000054E0000}"/>
    <cellStyle name="표준 13 2 13" xfId="11816" xr:uid="{00000000-0005-0000-0000-0000064E0000}"/>
    <cellStyle name="표준 13 2 14" xfId="11817" xr:uid="{00000000-0005-0000-0000-0000074E0000}"/>
    <cellStyle name="표준 13 2 15" xfId="11818" xr:uid="{00000000-0005-0000-0000-0000084E0000}"/>
    <cellStyle name="표준 13 2 16" xfId="11819" xr:uid="{00000000-0005-0000-0000-0000094E0000}"/>
    <cellStyle name="표준 13 2 17" xfId="11820" xr:uid="{00000000-0005-0000-0000-00000A4E0000}"/>
    <cellStyle name="표준 13 2 18" xfId="11821" xr:uid="{00000000-0005-0000-0000-00000B4E0000}"/>
    <cellStyle name="표준 13 2 19" xfId="11822" xr:uid="{00000000-0005-0000-0000-00000C4E0000}"/>
    <cellStyle name="표준 13 2 2" xfId="11823" xr:uid="{00000000-0005-0000-0000-00000D4E0000}"/>
    <cellStyle name="표준 13 2 2 10" xfId="11824" xr:uid="{00000000-0005-0000-0000-00000E4E0000}"/>
    <cellStyle name="표준 13 2 2 11" xfId="11825" xr:uid="{00000000-0005-0000-0000-00000F4E0000}"/>
    <cellStyle name="표준 13 2 2 12" xfId="11826" xr:uid="{00000000-0005-0000-0000-0000104E0000}"/>
    <cellStyle name="표준 13 2 2 13" xfId="11827" xr:uid="{00000000-0005-0000-0000-0000114E0000}"/>
    <cellStyle name="표준 13 2 2 14" xfId="11828" xr:uid="{00000000-0005-0000-0000-0000124E0000}"/>
    <cellStyle name="표준 13 2 2 15" xfId="11829" xr:uid="{00000000-0005-0000-0000-0000134E0000}"/>
    <cellStyle name="표준 13 2 2 16" xfId="11830" xr:uid="{00000000-0005-0000-0000-0000144E0000}"/>
    <cellStyle name="표준 13 2 2 17" xfId="11831" xr:uid="{00000000-0005-0000-0000-0000154E0000}"/>
    <cellStyle name="표준 13 2 2 18" xfId="11832" xr:uid="{00000000-0005-0000-0000-0000164E0000}"/>
    <cellStyle name="표준 13 2 2 19" xfId="11833" xr:uid="{00000000-0005-0000-0000-0000174E0000}"/>
    <cellStyle name="표준 13 2 2 2" xfId="11834" xr:uid="{00000000-0005-0000-0000-0000184E0000}"/>
    <cellStyle name="표준 13 2 2 2 10" xfId="11835" xr:uid="{00000000-0005-0000-0000-0000194E0000}"/>
    <cellStyle name="표준 13 2 2 2 11" xfId="11836" xr:uid="{00000000-0005-0000-0000-00001A4E0000}"/>
    <cellStyle name="표준 13 2 2 2 12" xfId="11837" xr:uid="{00000000-0005-0000-0000-00001B4E0000}"/>
    <cellStyle name="표준 13 2 2 2 13" xfId="11838" xr:uid="{00000000-0005-0000-0000-00001C4E0000}"/>
    <cellStyle name="표준 13 2 2 2 14" xfId="11839" xr:uid="{00000000-0005-0000-0000-00001D4E0000}"/>
    <cellStyle name="표준 13 2 2 2 15" xfId="11840" xr:uid="{00000000-0005-0000-0000-00001E4E0000}"/>
    <cellStyle name="표준 13 2 2 2 16" xfId="11841" xr:uid="{00000000-0005-0000-0000-00001F4E0000}"/>
    <cellStyle name="표준 13 2 2 2 17" xfId="11842" xr:uid="{00000000-0005-0000-0000-0000204E0000}"/>
    <cellStyle name="표준 13 2 2 2 18" xfId="11843" xr:uid="{00000000-0005-0000-0000-0000214E0000}"/>
    <cellStyle name="표준 13 2 2 2 19" xfId="11844" xr:uid="{00000000-0005-0000-0000-0000224E0000}"/>
    <cellStyle name="표준 13 2 2 2 2" xfId="11845" xr:uid="{00000000-0005-0000-0000-0000234E0000}"/>
    <cellStyle name="표준 13 2 2 2 2 10" xfId="11846" xr:uid="{00000000-0005-0000-0000-0000244E0000}"/>
    <cellStyle name="표준 13 2 2 2 2 11" xfId="11847" xr:uid="{00000000-0005-0000-0000-0000254E0000}"/>
    <cellStyle name="표준 13 2 2 2 2 12" xfId="11848" xr:uid="{00000000-0005-0000-0000-0000264E0000}"/>
    <cellStyle name="표준 13 2 2 2 2 13" xfId="11849" xr:uid="{00000000-0005-0000-0000-0000274E0000}"/>
    <cellStyle name="표준 13 2 2 2 2 14" xfId="11850" xr:uid="{00000000-0005-0000-0000-0000284E0000}"/>
    <cellStyle name="표준 13 2 2 2 2 15" xfId="11851" xr:uid="{00000000-0005-0000-0000-0000294E0000}"/>
    <cellStyle name="표준 13 2 2 2 2 16" xfId="11852" xr:uid="{00000000-0005-0000-0000-00002A4E0000}"/>
    <cellStyle name="표준 13 2 2 2 2 17" xfId="11853" xr:uid="{00000000-0005-0000-0000-00002B4E0000}"/>
    <cellStyle name="표준 13 2 2 2 2 18" xfId="11854" xr:uid="{00000000-0005-0000-0000-00002C4E0000}"/>
    <cellStyle name="표준 13 2 2 2 2 19" xfId="11855" xr:uid="{00000000-0005-0000-0000-00002D4E0000}"/>
    <cellStyle name="표준 13 2 2 2 2 2" xfId="11856" xr:uid="{00000000-0005-0000-0000-00002E4E0000}"/>
    <cellStyle name="표준 13 2 2 2 2 20" xfId="11857" xr:uid="{00000000-0005-0000-0000-00002F4E0000}"/>
    <cellStyle name="표준 13 2 2 2 2 21" xfId="11858" xr:uid="{00000000-0005-0000-0000-0000304E0000}"/>
    <cellStyle name="표준 13 2 2 2 2 22" xfId="11859" xr:uid="{00000000-0005-0000-0000-0000314E0000}"/>
    <cellStyle name="표준 13 2 2 2 2 3" xfId="11860" xr:uid="{00000000-0005-0000-0000-0000324E0000}"/>
    <cellStyle name="표준 13 2 2 2 2 4" xfId="11861" xr:uid="{00000000-0005-0000-0000-0000334E0000}"/>
    <cellStyle name="표준 13 2 2 2 2 5" xfId="11862" xr:uid="{00000000-0005-0000-0000-0000344E0000}"/>
    <cellStyle name="표준 13 2 2 2 2 6" xfId="11863" xr:uid="{00000000-0005-0000-0000-0000354E0000}"/>
    <cellStyle name="표준 13 2 2 2 2 7" xfId="11864" xr:uid="{00000000-0005-0000-0000-0000364E0000}"/>
    <cellStyle name="표준 13 2 2 2 2 8" xfId="11865" xr:uid="{00000000-0005-0000-0000-0000374E0000}"/>
    <cellStyle name="표준 13 2 2 2 2 9" xfId="11866" xr:uid="{00000000-0005-0000-0000-0000384E0000}"/>
    <cellStyle name="표준 13 2 2 2 20" xfId="11867" xr:uid="{00000000-0005-0000-0000-0000394E0000}"/>
    <cellStyle name="표준 13 2 2 2 21" xfId="11868" xr:uid="{00000000-0005-0000-0000-00003A4E0000}"/>
    <cellStyle name="표준 13 2 2 2 22" xfId="11869" xr:uid="{00000000-0005-0000-0000-00003B4E0000}"/>
    <cellStyle name="표준 13 2 2 2 23" xfId="11870" xr:uid="{00000000-0005-0000-0000-00003C4E0000}"/>
    <cellStyle name="표준 13 2 2 2 3" xfId="11871" xr:uid="{00000000-0005-0000-0000-00003D4E0000}"/>
    <cellStyle name="표준 13 2 2 2 4" xfId="11872" xr:uid="{00000000-0005-0000-0000-00003E4E0000}"/>
    <cellStyle name="표준 13 2 2 2 5" xfId="11873" xr:uid="{00000000-0005-0000-0000-00003F4E0000}"/>
    <cellStyle name="표준 13 2 2 2 6" xfId="11874" xr:uid="{00000000-0005-0000-0000-0000404E0000}"/>
    <cellStyle name="표준 13 2 2 2 7" xfId="11875" xr:uid="{00000000-0005-0000-0000-0000414E0000}"/>
    <cellStyle name="표준 13 2 2 2 8" xfId="11876" xr:uid="{00000000-0005-0000-0000-0000424E0000}"/>
    <cellStyle name="표준 13 2 2 2 9" xfId="11877" xr:uid="{00000000-0005-0000-0000-0000434E0000}"/>
    <cellStyle name="표준 13 2 2 20" xfId="11878" xr:uid="{00000000-0005-0000-0000-0000444E0000}"/>
    <cellStyle name="표준 13 2 2 21" xfId="11879" xr:uid="{00000000-0005-0000-0000-0000454E0000}"/>
    <cellStyle name="표준 13 2 2 22" xfId="11880" xr:uid="{00000000-0005-0000-0000-0000464E0000}"/>
    <cellStyle name="표준 13 2 2 23" xfId="11881" xr:uid="{00000000-0005-0000-0000-0000474E0000}"/>
    <cellStyle name="표준 13 2 2 3" xfId="11882" xr:uid="{00000000-0005-0000-0000-0000484E0000}"/>
    <cellStyle name="표준 13 2 2 4" xfId="11883" xr:uid="{00000000-0005-0000-0000-0000494E0000}"/>
    <cellStyle name="표준 13 2 2 5" xfId="11884" xr:uid="{00000000-0005-0000-0000-00004A4E0000}"/>
    <cellStyle name="표준 13 2 2 6" xfId="11885" xr:uid="{00000000-0005-0000-0000-00004B4E0000}"/>
    <cellStyle name="표준 13 2 2 7" xfId="11886" xr:uid="{00000000-0005-0000-0000-00004C4E0000}"/>
    <cellStyle name="표준 13 2 2 8" xfId="11887" xr:uid="{00000000-0005-0000-0000-00004D4E0000}"/>
    <cellStyle name="표준 13 2 2 9" xfId="11888" xr:uid="{00000000-0005-0000-0000-00004E4E0000}"/>
    <cellStyle name="표준 13 2 20" xfId="11889" xr:uid="{00000000-0005-0000-0000-00004F4E0000}"/>
    <cellStyle name="표준 13 2 21" xfId="11890" xr:uid="{00000000-0005-0000-0000-0000504E0000}"/>
    <cellStyle name="표준 13 2 22" xfId="11891" xr:uid="{00000000-0005-0000-0000-0000514E0000}"/>
    <cellStyle name="표준 13 2 23" xfId="11892" xr:uid="{00000000-0005-0000-0000-0000524E0000}"/>
    <cellStyle name="표준 13 2 24" xfId="11893" xr:uid="{00000000-0005-0000-0000-0000534E0000}"/>
    <cellStyle name="표준 13 2 3" xfId="11894" xr:uid="{00000000-0005-0000-0000-0000544E0000}"/>
    <cellStyle name="표준 13 2 4" xfId="11895" xr:uid="{00000000-0005-0000-0000-0000554E0000}"/>
    <cellStyle name="표준 13 2 5" xfId="11896" xr:uid="{00000000-0005-0000-0000-0000564E0000}"/>
    <cellStyle name="표준 13 2 6" xfId="11897" xr:uid="{00000000-0005-0000-0000-0000574E0000}"/>
    <cellStyle name="표준 13 2 7" xfId="11898" xr:uid="{00000000-0005-0000-0000-0000584E0000}"/>
    <cellStyle name="표준 13 2 8" xfId="11899" xr:uid="{00000000-0005-0000-0000-0000594E0000}"/>
    <cellStyle name="표준 13 2 9" xfId="11900" xr:uid="{00000000-0005-0000-0000-00005A4E0000}"/>
    <cellStyle name="표준 13 20" xfId="11901" xr:uid="{00000000-0005-0000-0000-00005B4E0000}"/>
    <cellStyle name="표준 13 21" xfId="11902" xr:uid="{00000000-0005-0000-0000-00005C4E0000}"/>
    <cellStyle name="표준 13 22" xfId="11903" xr:uid="{00000000-0005-0000-0000-00005D4E0000}"/>
    <cellStyle name="표준 13 23" xfId="11904" xr:uid="{00000000-0005-0000-0000-00005E4E0000}"/>
    <cellStyle name="표준 13 24" xfId="11905" xr:uid="{00000000-0005-0000-0000-00005F4E0000}"/>
    <cellStyle name="표준 13 25" xfId="11906" xr:uid="{00000000-0005-0000-0000-0000604E0000}"/>
    <cellStyle name="표준 13 26" xfId="11907" xr:uid="{00000000-0005-0000-0000-0000614E0000}"/>
    <cellStyle name="표준 13 27" xfId="11908" xr:uid="{00000000-0005-0000-0000-0000624E0000}"/>
    <cellStyle name="표준 13 28" xfId="11909" xr:uid="{00000000-0005-0000-0000-0000634E0000}"/>
    <cellStyle name="표준 13 29" xfId="11910" xr:uid="{00000000-0005-0000-0000-0000644E0000}"/>
    <cellStyle name="표준 13 3" xfId="11911" xr:uid="{00000000-0005-0000-0000-0000654E0000}"/>
    <cellStyle name="표준 13 30" xfId="11912" xr:uid="{00000000-0005-0000-0000-0000664E0000}"/>
    <cellStyle name="표준 13 31" xfId="11913" xr:uid="{00000000-0005-0000-0000-0000674E0000}"/>
    <cellStyle name="표준 13 32" xfId="11914" xr:uid="{00000000-0005-0000-0000-0000684E0000}"/>
    <cellStyle name="표준 13 4" xfId="11915" xr:uid="{00000000-0005-0000-0000-0000694E0000}"/>
    <cellStyle name="표준 13 5" xfId="11916" xr:uid="{00000000-0005-0000-0000-00006A4E0000}"/>
    <cellStyle name="표준 13 6" xfId="11917" xr:uid="{00000000-0005-0000-0000-00006B4E0000}"/>
    <cellStyle name="표준 13 7" xfId="11918" xr:uid="{00000000-0005-0000-0000-00006C4E0000}"/>
    <cellStyle name="표준 13 8" xfId="11919" xr:uid="{00000000-0005-0000-0000-00006D4E0000}"/>
    <cellStyle name="표준 13 9" xfId="11920" xr:uid="{00000000-0005-0000-0000-00006E4E0000}"/>
    <cellStyle name="표준 14" xfId="11921" xr:uid="{00000000-0005-0000-0000-00006F4E0000}"/>
    <cellStyle name="표준 14 10" xfId="11922" xr:uid="{00000000-0005-0000-0000-0000704E0000}"/>
    <cellStyle name="표준 14 11" xfId="11923" xr:uid="{00000000-0005-0000-0000-0000714E0000}"/>
    <cellStyle name="표준 14 12" xfId="11924" xr:uid="{00000000-0005-0000-0000-0000724E0000}"/>
    <cellStyle name="표준 14 13" xfId="11925" xr:uid="{00000000-0005-0000-0000-0000734E0000}"/>
    <cellStyle name="표준 14 14" xfId="11926" xr:uid="{00000000-0005-0000-0000-0000744E0000}"/>
    <cellStyle name="표준 14 15" xfId="11927" xr:uid="{00000000-0005-0000-0000-0000754E0000}"/>
    <cellStyle name="표준 14 16" xfId="11928" xr:uid="{00000000-0005-0000-0000-0000764E0000}"/>
    <cellStyle name="표준 14 17" xfId="11929" xr:uid="{00000000-0005-0000-0000-0000774E0000}"/>
    <cellStyle name="표준 14 18" xfId="11930" xr:uid="{00000000-0005-0000-0000-0000784E0000}"/>
    <cellStyle name="표준 14 19" xfId="11931" xr:uid="{00000000-0005-0000-0000-0000794E0000}"/>
    <cellStyle name="표준 14 2" xfId="11932" xr:uid="{00000000-0005-0000-0000-00007A4E0000}"/>
    <cellStyle name="표준 14 2 10" xfId="11933" xr:uid="{00000000-0005-0000-0000-00007B4E0000}"/>
    <cellStyle name="표준 14 2 11" xfId="11934" xr:uid="{00000000-0005-0000-0000-00007C4E0000}"/>
    <cellStyle name="표준 14 2 12" xfId="11935" xr:uid="{00000000-0005-0000-0000-00007D4E0000}"/>
    <cellStyle name="표준 14 2 13" xfId="11936" xr:uid="{00000000-0005-0000-0000-00007E4E0000}"/>
    <cellStyle name="표준 14 2 14" xfId="11937" xr:uid="{00000000-0005-0000-0000-00007F4E0000}"/>
    <cellStyle name="표준 14 2 15" xfId="11938" xr:uid="{00000000-0005-0000-0000-0000804E0000}"/>
    <cellStyle name="표준 14 2 16" xfId="11939" xr:uid="{00000000-0005-0000-0000-0000814E0000}"/>
    <cellStyle name="표준 14 2 17" xfId="11940" xr:uid="{00000000-0005-0000-0000-0000824E0000}"/>
    <cellStyle name="표준 14 2 18" xfId="11941" xr:uid="{00000000-0005-0000-0000-0000834E0000}"/>
    <cellStyle name="표준 14 2 19" xfId="11942" xr:uid="{00000000-0005-0000-0000-0000844E0000}"/>
    <cellStyle name="표준 14 2 2 10" xfId="11943" xr:uid="{00000000-0005-0000-0000-0000854E0000}"/>
    <cellStyle name="표준 14 2 2 11" xfId="11944" xr:uid="{00000000-0005-0000-0000-0000864E0000}"/>
    <cellStyle name="표준 14 2 2 12" xfId="11945" xr:uid="{00000000-0005-0000-0000-0000874E0000}"/>
    <cellStyle name="표준 14 2 2 13" xfId="11946" xr:uid="{00000000-0005-0000-0000-0000884E0000}"/>
    <cellStyle name="표준 14 2 2 14" xfId="11947" xr:uid="{00000000-0005-0000-0000-0000894E0000}"/>
    <cellStyle name="표준 14 2 2 15" xfId="11948" xr:uid="{00000000-0005-0000-0000-00008A4E0000}"/>
    <cellStyle name="표준 14 2 2 16" xfId="11949" xr:uid="{00000000-0005-0000-0000-00008B4E0000}"/>
    <cellStyle name="표준 14 2 2 17" xfId="11950" xr:uid="{00000000-0005-0000-0000-00008C4E0000}"/>
    <cellStyle name="표준 14 2 2 18" xfId="11951" xr:uid="{00000000-0005-0000-0000-00008D4E0000}"/>
    <cellStyle name="표준 14 2 2 19" xfId="11952" xr:uid="{00000000-0005-0000-0000-00008E4E0000}"/>
    <cellStyle name="표준 14 2 2 2" xfId="11953" xr:uid="{00000000-0005-0000-0000-00008F4E0000}"/>
    <cellStyle name="표준 14 2 2 2 10" xfId="11954" xr:uid="{00000000-0005-0000-0000-0000904E0000}"/>
    <cellStyle name="표준 14 2 2 2 11" xfId="11955" xr:uid="{00000000-0005-0000-0000-0000914E0000}"/>
    <cellStyle name="표준 14 2 2 2 12" xfId="11956" xr:uid="{00000000-0005-0000-0000-0000924E0000}"/>
    <cellStyle name="표준 14 2 2 2 13" xfId="11957" xr:uid="{00000000-0005-0000-0000-0000934E0000}"/>
    <cellStyle name="표준 14 2 2 2 14" xfId="11958" xr:uid="{00000000-0005-0000-0000-0000944E0000}"/>
    <cellStyle name="표준 14 2 2 2 15" xfId="11959" xr:uid="{00000000-0005-0000-0000-0000954E0000}"/>
    <cellStyle name="표준 14 2 2 2 16" xfId="11960" xr:uid="{00000000-0005-0000-0000-0000964E0000}"/>
    <cellStyle name="표준 14 2 2 2 17" xfId="11961" xr:uid="{00000000-0005-0000-0000-0000974E0000}"/>
    <cellStyle name="표준 14 2 2 2 18" xfId="11962" xr:uid="{00000000-0005-0000-0000-0000984E0000}"/>
    <cellStyle name="표준 14 2 2 2 19" xfId="11963" xr:uid="{00000000-0005-0000-0000-0000994E0000}"/>
    <cellStyle name="표준 14 2 2 2 2" xfId="11964" xr:uid="{00000000-0005-0000-0000-00009A4E0000}"/>
    <cellStyle name="표준 14 2 2 2 20" xfId="11965" xr:uid="{00000000-0005-0000-0000-00009B4E0000}"/>
    <cellStyle name="표준 14 2 2 2 21" xfId="11966" xr:uid="{00000000-0005-0000-0000-00009C4E0000}"/>
    <cellStyle name="표준 14 2 2 2 22" xfId="11967" xr:uid="{00000000-0005-0000-0000-00009D4E0000}"/>
    <cellStyle name="표준 14 2 2 2 3" xfId="11968" xr:uid="{00000000-0005-0000-0000-00009E4E0000}"/>
    <cellStyle name="표준 14 2 2 2 4" xfId="11969" xr:uid="{00000000-0005-0000-0000-00009F4E0000}"/>
    <cellStyle name="표준 14 2 2 2 5" xfId="11970" xr:uid="{00000000-0005-0000-0000-0000A04E0000}"/>
    <cellStyle name="표준 14 2 2 2 6" xfId="11971" xr:uid="{00000000-0005-0000-0000-0000A14E0000}"/>
    <cellStyle name="표준 14 2 2 2 7" xfId="11972" xr:uid="{00000000-0005-0000-0000-0000A24E0000}"/>
    <cellStyle name="표준 14 2 2 2 8" xfId="11973" xr:uid="{00000000-0005-0000-0000-0000A34E0000}"/>
    <cellStyle name="표준 14 2 2 2 9" xfId="11974" xr:uid="{00000000-0005-0000-0000-0000A44E0000}"/>
    <cellStyle name="표준 14 2 2 20" xfId="11975" xr:uid="{00000000-0005-0000-0000-0000A54E0000}"/>
    <cellStyle name="표준 14 2 2 22" xfId="11976" xr:uid="{00000000-0005-0000-0000-0000A64E0000}"/>
    <cellStyle name="표준 14 2 2 23" xfId="11977" xr:uid="{00000000-0005-0000-0000-0000A74E0000}"/>
    <cellStyle name="표준 14 2 2 3" xfId="11978" xr:uid="{00000000-0005-0000-0000-0000A84E0000}"/>
    <cellStyle name="표준 14 2 2 4" xfId="11979" xr:uid="{00000000-0005-0000-0000-0000A94E0000}"/>
    <cellStyle name="표준 14 2 2 5" xfId="11980" xr:uid="{00000000-0005-0000-0000-0000AA4E0000}"/>
    <cellStyle name="표준 14 2 2 6" xfId="11981" xr:uid="{00000000-0005-0000-0000-0000AB4E0000}"/>
    <cellStyle name="표준 14 2 2 7" xfId="11982" xr:uid="{00000000-0005-0000-0000-0000AC4E0000}"/>
    <cellStyle name="표준 14 2 2 8" xfId="11983" xr:uid="{00000000-0005-0000-0000-0000AD4E0000}"/>
    <cellStyle name="표준 14 2 2 9" xfId="11984" xr:uid="{00000000-0005-0000-0000-0000AE4E0000}"/>
    <cellStyle name="표준 14 2 20" xfId="11985" xr:uid="{00000000-0005-0000-0000-0000AF4E0000}"/>
    <cellStyle name="표준 14 2 21" xfId="11986" xr:uid="{00000000-0005-0000-0000-0000B04E0000}"/>
    <cellStyle name="표준 14 2 22" xfId="11987" xr:uid="{00000000-0005-0000-0000-0000B14E0000}"/>
    <cellStyle name="표준 14 2 23" xfId="11988" xr:uid="{00000000-0005-0000-0000-0000B24E0000}"/>
    <cellStyle name="표준 14 2 3" xfId="11989" xr:uid="{00000000-0005-0000-0000-0000B34E0000}"/>
    <cellStyle name="표준 14 2 4" xfId="11990" xr:uid="{00000000-0005-0000-0000-0000B44E0000}"/>
    <cellStyle name="표준 14 2 5" xfId="11991" xr:uid="{00000000-0005-0000-0000-0000B54E0000}"/>
    <cellStyle name="표준 14 2 6" xfId="11992" xr:uid="{00000000-0005-0000-0000-0000B64E0000}"/>
    <cellStyle name="표준 14 2 7" xfId="11993" xr:uid="{00000000-0005-0000-0000-0000B74E0000}"/>
    <cellStyle name="표준 14 2 8" xfId="11994" xr:uid="{00000000-0005-0000-0000-0000B84E0000}"/>
    <cellStyle name="표준 14 2 9" xfId="11995" xr:uid="{00000000-0005-0000-0000-0000B94E0000}"/>
    <cellStyle name="표준 14 20" xfId="11996" xr:uid="{00000000-0005-0000-0000-0000BA4E0000}"/>
    <cellStyle name="표준 14 21" xfId="11997" xr:uid="{00000000-0005-0000-0000-0000BB4E0000}"/>
    <cellStyle name="표준 14 22" xfId="11998" xr:uid="{00000000-0005-0000-0000-0000BC4E0000}"/>
    <cellStyle name="표준 14 23" xfId="11999" xr:uid="{00000000-0005-0000-0000-0000BD4E0000}"/>
    <cellStyle name="표준 14 24" xfId="12000" xr:uid="{00000000-0005-0000-0000-0000BE4E0000}"/>
    <cellStyle name="표준 14 25" xfId="12001" xr:uid="{00000000-0005-0000-0000-0000BF4E0000}"/>
    <cellStyle name="표준 14 3" xfId="12002" xr:uid="{00000000-0005-0000-0000-0000C04E0000}"/>
    <cellStyle name="표준 14 4" xfId="12003" xr:uid="{00000000-0005-0000-0000-0000C14E0000}"/>
    <cellStyle name="표준 14 5" xfId="12004" xr:uid="{00000000-0005-0000-0000-0000C24E0000}"/>
    <cellStyle name="표준 14 6" xfId="12005" xr:uid="{00000000-0005-0000-0000-0000C34E0000}"/>
    <cellStyle name="표준 14 7" xfId="12006" xr:uid="{00000000-0005-0000-0000-0000C44E0000}"/>
    <cellStyle name="표준 14 8" xfId="12007" xr:uid="{00000000-0005-0000-0000-0000C54E0000}"/>
    <cellStyle name="표준 14 9" xfId="12008" xr:uid="{00000000-0005-0000-0000-0000C64E0000}"/>
    <cellStyle name="표준 15" xfId="12009" xr:uid="{00000000-0005-0000-0000-0000C74E0000}"/>
    <cellStyle name="표준 15 10" xfId="12010" xr:uid="{00000000-0005-0000-0000-0000C84E0000}"/>
    <cellStyle name="표준 15 11" xfId="12011" xr:uid="{00000000-0005-0000-0000-0000C94E0000}"/>
    <cellStyle name="표준 15 12" xfId="12012" xr:uid="{00000000-0005-0000-0000-0000CA4E0000}"/>
    <cellStyle name="표준 15 13" xfId="12013" xr:uid="{00000000-0005-0000-0000-0000CB4E0000}"/>
    <cellStyle name="표준 15 14" xfId="12014" xr:uid="{00000000-0005-0000-0000-0000CC4E0000}"/>
    <cellStyle name="표준 15 15" xfId="12015" xr:uid="{00000000-0005-0000-0000-0000CD4E0000}"/>
    <cellStyle name="표준 15 16" xfId="12016" xr:uid="{00000000-0005-0000-0000-0000CE4E0000}"/>
    <cellStyle name="표준 15 17" xfId="12017" xr:uid="{00000000-0005-0000-0000-0000CF4E0000}"/>
    <cellStyle name="표준 15 18" xfId="12018" xr:uid="{00000000-0005-0000-0000-0000D04E0000}"/>
    <cellStyle name="표준 15 19" xfId="12019" xr:uid="{00000000-0005-0000-0000-0000D14E0000}"/>
    <cellStyle name="표준 15 2" xfId="12020" xr:uid="{00000000-0005-0000-0000-0000D24E0000}"/>
    <cellStyle name="표준 15 2 10" xfId="12021" xr:uid="{00000000-0005-0000-0000-0000D34E0000}"/>
    <cellStyle name="표준 15 2 11" xfId="12022" xr:uid="{00000000-0005-0000-0000-0000D44E0000}"/>
    <cellStyle name="표준 15 2 12" xfId="12023" xr:uid="{00000000-0005-0000-0000-0000D54E0000}"/>
    <cellStyle name="표준 15 2 13" xfId="12024" xr:uid="{00000000-0005-0000-0000-0000D64E0000}"/>
    <cellStyle name="표준 15 2 14" xfId="12025" xr:uid="{00000000-0005-0000-0000-0000D74E0000}"/>
    <cellStyle name="표준 15 2 15" xfId="12026" xr:uid="{00000000-0005-0000-0000-0000D84E0000}"/>
    <cellStyle name="표준 15 2 16" xfId="12027" xr:uid="{00000000-0005-0000-0000-0000D94E0000}"/>
    <cellStyle name="표준 15 2 17" xfId="12028" xr:uid="{00000000-0005-0000-0000-0000DA4E0000}"/>
    <cellStyle name="표준 15 2 18" xfId="12029" xr:uid="{00000000-0005-0000-0000-0000DB4E0000}"/>
    <cellStyle name="표준 15 2 19" xfId="12030" xr:uid="{00000000-0005-0000-0000-0000DC4E0000}"/>
    <cellStyle name="표준 15 2 2" xfId="12031" xr:uid="{00000000-0005-0000-0000-0000DD4E0000}"/>
    <cellStyle name="표준 15 2 2 10" xfId="12032" xr:uid="{00000000-0005-0000-0000-0000DE4E0000}"/>
    <cellStyle name="표준 15 2 2 11" xfId="12033" xr:uid="{00000000-0005-0000-0000-0000DF4E0000}"/>
    <cellStyle name="표준 15 2 2 12" xfId="12034" xr:uid="{00000000-0005-0000-0000-0000E04E0000}"/>
    <cellStyle name="표준 15 2 2 13" xfId="12035" xr:uid="{00000000-0005-0000-0000-0000E14E0000}"/>
    <cellStyle name="표준 15 2 2 14" xfId="12036" xr:uid="{00000000-0005-0000-0000-0000E24E0000}"/>
    <cellStyle name="표준 15 2 2 15" xfId="12037" xr:uid="{00000000-0005-0000-0000-0000E34E0000}"/>
    <cellStyle name="표준 15 2 2 16" xfId="12038" xr:uid="{00000000-0005-0000-0000-0000E44E0000}"/>
    <cellStyle name="표준 15 2 2 17" xfId="12039" xr:uid="{00000000-0005-0000-0000-0000E54E0000}"/>
    <cellStyle name="표준 15 2 2 18" xfId="12040" xr:uid="{00000000-0005-0000-0000-0000E64E0000}"/>
    <cellStyle name="표준 15 2 2 19" xfId="12041" xr:uid="{00000000-0005-0000-0000-0000E74E0000}"/>
    <cellStyle name="표준 15 2 2 2" xfId="12042" xr:uid="{00000000-0005-0000-0000-0000E84E0000}"/>
    <cellStyle name="표준 15 2 2 2 10" xfId="12043" xr:uid="{00000000-0005-0000-0000-0000E94E0000}"/>
    <cellStyle name="표준 15 2 2 2 11" xfId="12044" xr:uid="{00000000-0005-0000-0000-0000EA4E0000}"/>
    <cellStyle name="표준 15 2 2 2 12" xfId="12045" xr:uid="{00000000-0005-0000-0000-0000EB4E0000}"/>
    <cellStyle name="표준 15 2 2 2 13" xfId="12046" xr:uid="{00000000-0005-0000-0000-0000EC4E0000}"/>
    <cellStyle name="표준 15 2 2 2 14" xfId="12047" xr:uid="{00000000-0005-0000-0000-0000ED4E0000}"/>
    <cellStyle name="표준 15 2 2 2 15" xfId="12048" xr:uid="{00000000-0005-0000-0000-0000EE4E0000}"/>
    <cellStyle name="표준 15 2 2 2 16" xfId="12049" xr:uid="{00000000-0005-0000-0000-0000EF4E0000}"/>
    <cellStyle name="표준 15 2 2 2 17" xfId="12050" xr:uid="{00000000-0005-0000-0000-0000F04E0000}"/>
    <cellStyle name="표준 15 2 2 2 18" xfId="12051" xr:uid="{00000000-0005-0000-0000-0000F14E0000}"/>
    <cellStyle name="표준 15 2 2 2 19" xfId="12052" xr:uid="{00000000-0005-0000-0000-0000F24E0000}"/>
    <cellStyle name="표준 15 2 2 2 2" xfId="12053" xr:uid="{00000000-0005-0000-0000-0000F34E0000}"/>
    <cellStyle name="표준 15 2 2 2 20" xfId="12054" xr:uid="{00000000-0005-0000-0000-0000F44E0000}"/>
    <cellStyle name="표준 15 2 2 2 21" xfId="12055" xr:uid="{00000000-0005-0000-0000-0000F54E0000}"/>
    <cellStyle name="표준 15 2 2 2 22" xfId="12056" xr:uid="{00000000-0005-0000-0000-0000F64E0000}"/>
    <cellStyle name="표준 15 2 2 2 3" xfId="12057" xr:uid="{00000000-0005-0000-0000-0000F74E0000}"/>
    <cellStyle name="표준 15 2 2 2 4" xfId="12058" xr:uid="{00000000-0005-0000-0000-0000F84E0000}"/>
    <cellStyle name="표준 15 2 2 2 5" xfId="12059" xr:uid="{00000000-0005-0000-0000-0000F94E0000}"/>
    <cellStyle name="표준 15 2 2 2 6" xfId="12060" xr:uid="{00000000-0005-0000-0000-0000FA4E0000}"/>
    <cellStyle name="표준 15 2 2 2 7" xfId="12061" xr:uid="{00000000-0005-0000-0000-0000FB4E0000}"/>
    <cellStyle name="표준 15 2 2 2 8" xfId="12062" xr:uid="{00000000-0005-0000-0000-0000FC4E0000}"/>
    <cellStyle name="표준 15 2 2 2 9" xfId="12063" xr:uid="{00000000-0005-0000-0000-0000FD4E0000}"/>
    <cellStyle name="표준 15 2 2 20" xfId="12064" xr:uid="{00000000-0005-0000-0000-0000FE4E0000}"/>
    <cellStyle name="표준 15 2 2 21" xfId="12065" xr:uid="{00000000-0005-0000-0000-0000FF4E0000}"/>
    <cellStyle name="표준 15 2 2 22" xfId="12066" xr:uid="{00000000-0005-0000-0000-0000004F0000}"/>
    <cellStyle name="표준 15 2 2 23" xfId="12067" xr:uid="{00000000-0005-0000-0000-0000014F0000}"/>
    <cellStyle name="표준 15 2 2 3" xfId="12068" xr:uid="{00000000-0005-0000-0000-0000024F0000}"/>
    <cellStyle name="표준 15 2 2 4" xfId="12069" xr:uid="{00000000-0005-0000-0000-0000034F0000}"/>
    <cellStyle name="표준 15 2 2 5" xfId="12070" xr:uid="{00000000-0005-0000-0000-0000044F0000}"/>
    <cellStyle name="표준 15 2 2 6" xfId="12071" xr:uid="{00000000-0005-0000-0000-0000054F0000}"/>
    <cellStyle name="표준 15 2 2 7" xfId="12072" xr:uid="{00000000-0005-0000-0000-0000064F0000}"/>
    <cellStyle name="표준 15 2 2 8" xfId="12073" xr:uid="{00000000-0005-0000-0000-0000074F0000}"/>
    <cellStyle name="표준 15 2 2 9" xfId="12074" xr:uid="{00000000-0005-0000-0000-0000084F0000}"/>
    <cellStyle name="표준 15 2 20" xfId="12075" xr:uid="{00000000-0005-0000-0000-0000094F0000}"/>
    <cellStyle name="표준 15 2 21" xfId="12076" xr:uid="{00000000-0005-0000-0000-00000A4F0000}"/>
    <cellStyle name="표준 15 2 22" xfId="12077" xr:uid="{00000000-0005-0000-0000-00000B4F0000}"/>
    <cellStyle name="표준 15 2 23" xfId="12078" xr:uid="{00000000-0005-0000-0000-00000C4F0000}"/>
    <cellStyle name="표준 15 2 3" xfId="12079" xr:uid="{00000000-0005-0000-0000-00000D4F0000}"/>
    <cellStyle name="표준 15 2 4" xfId="12080" xr:uid="{00000000-0005-0000-0000-00000E4F0000}"/>
    <cellStyle name="표준 15 2 5" xfId="12081" xr:uid="{00000000-0005-0000-0000-00000F4F0000}"/>
    <cellStyle name="표준 15 2 6" xfId="12082" xr:uid="{00000000-0005-0000-0000-0000104F0000}"/>
    <cellStyle name="표준 15 2 7" xfId="12083" xr:uid="{00000000-0005-0000-0000-0000114F0000}"/>
    <cellStyle name="표준 15 2 8" xfId="12084" xr:uid="{00000000-0005-0000-0000-0000124F0000}"/>
    <cellStyle name="표준 15 2 9" xfId="12085" xr:uid="{00000000-0005-0000-0000-0000134F0000}"/>
    <cellStyle name="표준 15 20" xfId="12086" xr:uid="{00000000-0005-0000-0000-0000144F0000}"/>
    <cellStyle name="표준 15 21" xfId="12087" xr:uid="{00000000-0005-0000-0000-0000154F0000}"/>
    <cellStyle name="표준 15 22" xfId="12088" xr:uid="{00000000-0005-0000-0000-0000164F0000}"/>
    <cellStyle name="표준 15 23" xfId="12089" xr:uid="{00000000-0005-0000-0000-0000174F0000}"/>
    <cellStyle name="표준 15 24" xfId="12090" xr:uid="{00000000-0005-0000-0000-0000184F0000}"/>
    <cellStyle name="표준 15 3" xfId="12091" xr:uid="{00000000-0005-0000-0000-0000194F0000}"/>
    <cellStyle name="표준 15 4" xfId="12092" xr:uid="{00000000-0005-0000-0000-00001A4F0000}"/>
    <cellStyle name="표준 15 5" xfId="12093" xr:uid="{00000000-0005-0000-0000-00001B4F0000}"/>
    <cellStyle name="표준 15 6" xfId="12094" xr:uid="{00000000-0005-0000-0000-00001C4F0000}"/>
    <cellStyle name="표준 15 7" xfId="12095" xr:uid="{00000000-0005-0000-0000-00001D4F0000}"/>
    <cellStyle name="표준 15 8" xfId="12096" xr:uid="{00000000-0005-0000-0000-00001E4F0000}"/>
    <cellStyle name="표준 15 9" xfId="12097" xr:uid="{00000000-0005-0000-0000-00001F4F0000}"/>
    <cellStyle name="표준 16" xfId="12098" xr:uid="{00000000-0005-0000-0000-0000204F0000}"/>
    <cellStyle name="표준 16 11" xfId="12099" xr:uid="{00000000-0005-0000-0000-0000214F0000}"/>
    <cellStyle name="표준 16 12" xfId="12100" xr:uid="{00000000-0005-0000-0000-0000224F0000}"/>
    <cellStyle name="표준 16 13" xfId="12101" xr:uid="{00000000-0005-0000-0000-0000234F0000}"/>
    <cellStyle name="표준 16 14" xfId="12102" xr:uid="{00000000-0005-0000-0000-0000244F0000}"/>
    <cellStyle name="표준 16 16" xfId="12103" xr:uid="{00000000-0005-0000-0000-0000254F0000}"/>
    <cellStyle name="표준 16 18" xfId="12104" xr:uid="{00000000-0005-0000-0000-0000264F0000}"/>
    <cellStyle name="표준 16 19" xfId="12105" xr:uid="{00000000-0005-0000-0000-0000274F0000}"/>
    <cellStyle name="표준 16 2" xfId="12106" xr:uid="{00000000-0005-0000-0000-0000284F0000}"/>
    <cellStyle name="표준 16 2 10" xfId="12107" xr:uid="{00000000-0005-0000-0000-0000294F0000}"/>
    <cellStyle name="표준 16 2 11" xfId="12108" xr:uid="{00000000-0005-0000-0000-00002A4F0000}"/>
    <cellStyle name="표준 16 2 12" xfId="12109" xr:uid="{00000000-0005-0000-0000-00002B4F0000}"/>
    <cellStyle name="표준 16 2 13" xfId="12110" xr:uid="{00000000-0005-0000-0000-00002C4F0000}"/>
    <cellStyle name="표준 16 2 14" xfId="12111" xr:uid="{00000000-0005-0000-0000-00002D4F0000}"/>
    <cellStyle name="표준 16 2 15" xfId="12112" xr:uid="{00000000-0005-0000-0000-00002E4F0000}"/>
    <cellStyle name="표준 16 2 16" xfId="12113" xr:uid="{00000000-0005-0000-0000-00002F4F0000}"/>
    <cellStyle name="표준 16 2 17" xfId="12114" xr:uid="{00000000-0005-0000-0000-0000304F0000}"/>
    <cellStyle name="표준 16 2 18" xfId="12115" xr:uid="{00000000-0005-0000-0000-0000314F0000}"/>
    <cellStyle name="표준 16 2 19" xfId="12116" xr:uid="{00000000-0005-0000-0000-0000324F0000}"/>
    <cellStyle name="표준 16 2 2" xfId="12117" xr:uid="{00000000-0005-0000-0000-0000334F0000}"/>
    <cellStyle name="표준 16 2 2 10" xfId="12118" xr:uid="{00000000-0005-0000-0000-0000344F0000}"/>
    <cellStyle name="표준 16 2 2 11" xfId="12119" xr:uid="{00000000-0005-0000-0000-0000354F0000}"/>
    <cellStyle name="표준 16 2 2 12" xfId="12120" xr:uid="{00000000-0005-0000-0000-0000364F0000}"/>
    <cellStyle name="표준 16 2 2 13" xfId="12121" xr:uid="{00000000-0005-0000-0000-0000374F0000}"/>
    <cellStyle name="표준 16 2 2 14" xfId="12122" xr:uid="{00000000-0005-0000-0000-0000384F0000}"/>
    <cellStyle name="표준 16 2 2 15" xfId="12123" xr:uid="{00000000-0005-0000-0000-0000394F0000}"/>
    <cellStyle name="표준 16 2 2 16" xfId="12124" xr:uid="{00000000-0005-0000-0000-00003A4F0000}"/>
    <cellStyle name="표준 16 2 2 17" xfId="12125" xr:uid="{00000000-0005-0000-0000-00003B4F0000}"/>
    <cellStyle name="표준 16 2 2 18" xfId="12126" xr:uid="{00000000-0005-0000-0000-00003C4F0000}"/>
    <cellStyle name="표준 16 2 2 19" xfId="12127" xr:uid="{00000000-0005-0000-0000-00003D4F0000}"/>
    <cellStyle name="표준 16 2 2 2" xfId="12128" xr:uid="{00000000-0005-0000-0000-00003E4F0000}"/>
    <cellStyle name="표준 16 2 2 2 10" xfId="12129" xr:uid="{00000000-0005-0000-0000-00003F4F0000}"/>
    <cellStyle name="표준 16 2 2 2 11" xfId="12130" xr:uid="{00000000-0005-0000-0000-0000404F0000}"/>
    <cellStyle name="표준 16 2 2 2 12" xfId="12131" xr:uid="{00000000-0005-0000-0000-0000414F0000}"/>
    <cellStyle name="표준 16 2 2 2 13" xfId="12132" xr:uid="{00000000-0005-0000-0000-0000424F0000}"/>
    <cellStyle name="표준 16 2 2 2 14" xfId="12133" xr:uid="{00000000-0005-0000-0000-0000434F0000}"/>
    <cellStyle name="표준 16 2 2 2 15" xfId="12134" xr:uid="{00000000-0005-0000-0000-0000444F0000}"/>
    <cellStyle name="표준 16 2 2 2 16" xfId="12135" xr:uid="{00000000-0005-0000-0000-0000454F0000}"/>
    <cellStyle name="표준 16 2 2 2 17" xfId="12136" xr:uid="{00000000-0005-0000-0000-0000464F0000}"/>
    <cellStyle name="표준 16 2 2 2 18" xfId="12137" xr:uid="{00000000-0005-0000-0000-0000474F0000}"/>
    <cellStyle name="표준 16 2 2 2 19" xfId="12138" xr:uid="{00000000-0005-0000-0000-0000484F0000}"/>
    <cellStyle name="표준 16 2 2 2 2" xfId="12139" xr:uid="{00000000-0005-0000-0000-0000494F0000}"/>
    <cellStyle name="표준 16 2 2 2 20" xfId="12140" xr:uid="{00000000-0005-0000-0000-00004A4F0000}"/>
    <cellStyle name="표준 16 2 2 2 21" xfId="12141" xr:uid="{00000000-0005-0000-0000-00004B4F0000}"/>
    <cellStyle name="표준 16 2 2 2 22" xfId="12142" xr:uid="{00000000-0005-0000-0000-00004C4F0000}"/>
    <cellStyle name="표준 16 2 2 2 3" xfId="12143" xr:uid="{00000000-0005-0000-0000-00004D4F0000}"/>
    <cellStyle name="표준 16 2 2 2 4" xfId="12144" xr:uid="{00000000-0005-0000-0000-00004E4F0000}"/>
    <cellStyle name="표준 16 2 2 2 5" xfId="12145" xr:uid="{00000000-0005-0000-0000-00004F4F0000}"/>
    <cellStyle name="표준 16 2 2 2 6" xfId="12146" xr:uid="{00000000-0005-0000-0000-0000504F0000}"/>
    <cellStyle name="표준 16 2 2 2 7" xfId="12147" xr:uid="{00000000-0005-0000-0000-0000514F0000}"/>
    <cellStyle name="표준 16 2 2 2 8" xfId="12148" xr:uid="{00000000-0005-0000-0000-0000524F0000}"/>
    <cellStyle name="표준 16 2 2 2 9" xfId="12149" xr:uid="{00000000-0005-0000-0000-0000534F0000}"/>
    <cellStyle name="표준 16 2 2 20" xfId="12150" xr:uid="{00000000-0005-0000-0000-0000544F0000}"/>
    <cellStyle name="표준 16 2 2 21" xfId="12151" xr:uid="{00000000-0005-0000-0000-0000554F0000}"/>
    <cellStyle name="표준 16 2 2 22" xfId="12152" xr:uid="{00000000-0005-0000-0000-0000564F0000}"/>
    <cellStyle name="표준 16 2 2 23" xfId="12153" xr:uid="{00000000-0005-0000-0000-0000574F0000}"/>
    <cellStyle name="표준 16 2 2 3" xfId="12154" xr:uid="{00000000-0005-0000-0000-0000584F0000}"/>
    <cellStyle name="표준 16 2 2 4" xfId="12155" xr:uid="{00000000-0005-0000-0000-0000594F0000}"/>
    <cellStyle name="표준 16 2 2 5" xfId="12156" xr:uid="{00000000-0005-0000-0000-00005A4F0000}"/>
    <cellStyle name="표준 16 2 2 6" xfId="12157" xr:uid="{00000000-0005-0000-0000-00005B4F0000}"/>
    <cellStyle name="표준 16 2 2 7" xfId="12158" xr:uid="{00000000-0005-0000-0000-00005C4F0000}"/>
    <cellStyle name="표준 16 2 2 8" xfId="12159" xr:uid="{00000000-0005-0000-0000-00005D4F0000}"/>
    <cellStyle name="표준 16 2 2 9" xfId="12160" xr:uid="{00000000-0005-0000-0000-00005E4F0000}"/>
    <cellStyle name="표준 16 2 20" xfId="12161" xr:uid="{00000000-0005-0000-0000-00005F4F0000}"/>
    <cellStyle name="표준 16 2 21" xfId="12162" xr:uid="{00000000-0005-0000-0000-0000604F0000}"/>
    <cellStyle name="표준 16 2 22" xfId="12163" xr:uid="{00000000-0005-0000-0000-0000614F0000}"/>
    <cellStyle name="표준 16 2 23" xfId="12164" xr:uid="{00000000-0005-0000-0000-0000624F0000}"/>
    <cellStyle name="표준 16 2 3" xfId="12165" xr:uid="{00000000-0005-0000-0000-0000634F0000}"/>
    <cellStyle name="표준 16 2 4" xfId="12166" xr:uid="{00000000-0005-0000-0000-0000644F0000}"/>
    <cellStyle name="표준 16 2 5" xfId="12167" xr:uid="{00000000-0005-0000-0000-0000654F0000}"/>
    <cellStyle name="표준 16 2 6" xfId="12168" xr:uid="{00000000-0005-0000-0000-0000664F0000}"/>
    <cellStyle name="표준 16 2 7" xfId="12169" xr:uid="{00000000-0005-0000-0000-0000674F0000}"/>
    <cellStyle name="표준 16 2 8" xfId="12170" xr:uid="{00000000-0005-0000-0000-0000684F0000}"/>
    <cellStyle name="표준 16 2 9" xfId="12171" xr:uid="{00000000-0005-0000-0000-0000694F0000}"/>
    <cellStyle name="표준 16 20" xfId="12172" xr:uid="{00000000-0005-0000-0000-00006A4F0000}"/>
    <cellStyle name="표준 16 21" xfId="12173" xr:uid="{00000000-0005-0000-0000-00006B4F0000}"/>
    <cellStyle name="표준 16 22" xfId="12174" xr:uid="{00000000-0005-0000-0000-00006C4F0000}"/>
    <cellStyle name="표준 16 23" xfId="12175" xr:uid="{00000000-0005-0000-0000-00006D4F0000}"/>
    <cellStyle name="표준 16 24" xfId="12176" xr:uid="{00000000-0005-0000-0000-00006E4F0000}"/>
    <cellStyle name="표준 16 3" xfId="12177" xr:uid="{00000000-0005-0000-0000-00006F4F0000}"/>
    <cellStyle name="표준 16 4" xfId="12178" xr:uid="{00000000-0005-0000-0000-0000704F0000}"/>
    <cellStyle name="표준 16 5" xfId="12179" xr:uid="{00000000-0005-0000-0000-0000714F0000}"/>
    <cellStyle name="표준 16 6" xfId="12180" xr:uid="{00000000-0005-0000-0000-0000724F0000}"/>
    <cellStyle name="표준 16 8" xfId="12181" xr:uid="{00000000-0005-0000-0000-0000734F0000}"/>
    <cellStyle name="표준 16 9" xfId="12182" xr:uid="{00000000-0005-0000-0000-0000744F0000}"/>
    <cellStyle name="표준 17" xfId="12183" xr:uid="{00000000-0005-0000-0000-0000754F0000}"/>
    <cellStyle name="표준 17 10" xfId="12184" xr:uid="{00000000-0005-0000-0000-0000764F0000}"/>
    <cellStyle name="표준 17 11" xfId="12185" xr:uid="{00000000-0005-0000-0000-0000774F0000}"/>
    <cellStyle name="표준 17 12" xfId="12186" xr:uid="{00000000-0005-0000-0000-0000784F0000}"/>
    <cellStyle name="표준 17 13" xfId="12187" xr:uid="{00000000-0005-0000-0000-0000794F0000}"/>
    <cellStyle name="표준 17 14" xfId="12188" xr:uid="{00000000-0005-0000-0000-00007A4F0000}"/>
    <cellStyle name="표준 17 15" xfId="12189" xr:uid="{00000000-0005-0000-0000-00007B4F0000}"/>
    <cellStyle name="표준 17 16" xfId="12190" xr:uid="{00000000-0005-0000-0000-00007C4F0000}"/>
    <cellStyle name="표준 17 17" xfId="12191" xr:uid="{00000000-0005-0000-0000-00007D4F0000}"/>
    <cellStyle name="표준 17 18" xfId="12192" xr:uid="{00000000-0005-0000-0000-00007E4F0000}"/>
    <cellStyle name="표준 17 19" xfId="12193" xr:uid="{00000000-0005-0000-0000-00007F4F0000}"/>
    <cellStyle name="표준 17 2" xfId="12194" xr:uid="{00000000-0005-0000-0000-0000804F0000}"/>
    <cellStyle name="표준 17 20" xfId="12195" xr:uid="{00000000-0005-0000-0000-0000814F0000}"/>
    <cellStyle name="표준 17 21" xfId="12196" xr:uid="{00000000-0005-0000-0000-0000824F0000}"/>
    <cellStyle name="표준 17 22" xfId="12197" xr:uid="{00000000-0005-0000-0000-0000834F0000}"/>
    <cellStyle name="표준 17 23" xfId="12198" xr:uid="{00000000-0005-0000-0000-0000844F0000}"/>
    <cellStyle name="표준 17 24" xfId="12199" xr:uid="{00000000-0005-0000-0000-0000854F0000}"/>
    <cellStyle name="표준 17 25" xfId="12200" xr:uid="{00000000-0005-0000-0000-0000864F0000}"/>
    <cellStyle name="표준 17 26" xfId="12201" xr:uid="{00000000-0005-0000-0000-0000874F0000}"/>
    <cellStyle name="표준 17 27" xfId="12202" xr:uid="{00000000-0005-0000-0000-0000884F0000}"/>
    <cellStyle name="표준 17 28" xfId="12203" xr:uid="{00000000-0005-0000-0000-0000894F0000}"/>
    <cellStyle name="표준 17 29" xfId="12204" xr:uid="{00000000-0005-0000-0000-00008A4F0000}"/>
    <cellStyle name="표준 17 3" xfId="12205" xr:uid="{00000000-0005-0000-0000-00008B4F0000}"/>
    <cellStyle name="표준 17 30" xfId="12206" xr:uid="{00000000-0005-0000-0000-00008C4F0000}"/>
    <cellStyle name="표준 17 4" xfId="12207" xr:uid="{00000000-0005-0000-0000-00008D4F0000}"/>
    <cellStyle name="표준 17 5" xfId="12208" xr:uid="{00000000-0005-0000-0000-00008E4F0000}"/>
    <cellStyle name="표준 17 6" xfId="12209" xr:uid="{00000000-0005-0000-0000-00008F4F0000}"/>
    <cellStyle name="표준 17 7" xfId="12210" xr:uid="{00000000-0005-0000-0000-0000904F0000}"/>
    <cellStyle name="표준 17 8" xfId="12211" xr:uid="{00000000-0005-0000-0000-0000914F0000}"/>
    <cellStyle name="표준 17 9" xfId="12212" xr:uid="{00000000-0005-0000-0000-0000924F0000}"/>
    <cellStyle name="표준 18" xfId="12213" xr:uid="{00000000-0005-0000-0000-0000934F0000}"/>
    <cellStyle name="표준 18 10" xfId="12214" xr:uid="{00000000-0005-0000-0000-0000944F0000}"/>
    <cellStyle name="표준 18 12" xfId="12215" xr:uid="{00000000-0005-0000-0000-0000954F0000}"/>
    <cellStyle name="표준 18 13" xfId="12216" xr:uid="{00000000-0005-0000-0000-0000964F0000}"/>
    <cellStyle name="표준 18 14" xfId="12217" xr:uid="{00000000-0005-0000-0000-0000974F0000}"/>
    <cellStyle name="표준 18 15" xfId="12218" xr:uid="{00000000-0005-0000-0000-0000984F0000}"/>
    <cellStyle name="표준 18 16" xfId="12219" xr:uid="{00000000-0005-0000-0000-0000994F0000}"/>
    <cellStyle name="표준 18 17" xfId="12220" xr:uid="{00000000-0005-0000-0000-00009A4F0000}"/>
    <cellStyle name="표준 18 18" xfId="12221" xr:uid="{00000000-0005-0000-0000-00009B4F0000}"/>
    <cellStyle name="표준 18 19" xfId="12222" xr:uid="{00000000-0005-0000-0000-00009C4F0000}"/>
    <cellStyle name="표준 18 2" xfId="12223" xr:uid="{00000000-0005-0000-0000-00009D4F0000}"/>
    <cellStyle name="표준 18 2 10" xfId="12224" xr:uid="{00000000-0005-0000-0000-00009E4F0000}"/>
    <cellStyle name="표준 18 2 11" xfId="12225" xr:uid="{00000000-0005-0000-0000-00009F4F0000}"/>
    <cellStyle name="표준 18 2 12" xfId="12226" xr:uid="{00000000-0005-0000-0000-0000A04F0000}"/>
    <cellStyle name="표준 18 2 13" xfId="12227" xr:uid="{00000000-0005-0000-0000-0000A14F0000}"/>
    <cellStyle name="표준 18 2 14" xfId="12228" xr:uid="{00000000-0005-0000-0000-0000A24F0000}"/>
    <cellStyle name="표준 18 2 15" xfId="12229" xr:uid="{00000000-0005-0000-0000-0000A34F0000}"/>
    <cellStyle name="표준 18 2 16" xfId="12230" xr:uid="{00000000-0005-0000-0000-0000A44F0000}"/>
    <cellStyle name="표준 18 2 17" xfId="12231" xr:uid="{00000000-0005-0000-0000-0000A54F0000}"/>
    <cellStyle name="표준 18 2 18" xfId="12232" xr:uid="{00000000-0005-0000-0000-0000A64F0000}"/>
    <cellStyle name="표준 18 2 19" xfId="12233" xr:uid="{00000000-0005-0000-0000-0000A74F0000}"/>
    <cellStyle name="표준 18 2 2" xfId="12234" xr:uid="{00000000-0005-0000-0000-0000A84F0000}"/>
    <cellStyle name="표준 18 2 20" xfId="12235" xr:uid="{00000000-0005-0000-0000-0000A94F0000}"/>
    <cellStyle name="표준 18 2 21" xfId="12236" xr:uid="{00000000-0005-0000-0000-0000AA4F0000}"/>
    <cellStyle name="표준 18 2 22" xfId="12237" xr:uid="{00000000-0005-0000-0000-0000AB4F0000}"/>
    <cellStyle name="표준 18 2 23" xfId="12238" xr:uid="{00000000-0005-0000-0000-0000AC4F0000}"/>
    <cellStyle name="표준 18 2 24" xfId="12239" xr:uid="{00000000-0005-0000-0000-0000AD4F0000}"/>
    <cellStyle name="표준 18 2 25" xfId="12240" xr:uid="{00000000-0005-0000-0000-0000AE4F0000}"/>
    <cellStyle name="표준 18 2 26" xfId="12241" xr:uid="{00000000-0005-0000-0000-0000AF4F0000}"/>
    <cellStyle name="표준 18 2 27" xfId="12242" xr:uid="{00000000-0005-0000-0000-0000B04F0000}"/>
    <cellStyle name="표준 18 2 28" xfId="12243" xr:uid="{00000000-0005-0000-0000-0000B14F0000}"/>
    <cellStyle name="표준 18 2 29" xfId="12244" xr:uid="{00000000-0005-0000-0000-0000B24F0000}"/>
    <cellStyle name="표준 18 2 3" xfId="12245" xr:uid="{00000000-0005-0000-0000-0000B34F0000}"/>
    <cellStyle name="표준 18 2 4" xfId="12246" xr:uid="{00000000-0005-0000-0000-0000B44F0000}"/>
    <cellStyle name="표준 18 2 5" xfId="12247" xr:uid="{00000000-0005-0000-0000-0000B54F0000}"/>
    <cellStyle name="표준 18 2 6" xfId="12248" xr:uid="{00000000-0005-0000-0000-0000B64F0000}"/>
    <cellStyle name="표준 18 2 7" xfId="12249" xr:uid="{00000000-0005-0000-0000-0000B74F0000}"/>
    <cellStyle name="표준 18 2 8" xfId="12250" xr:uid="{00000000-0005-0000-0000-0000B84F0000}"/>
    <cellStyle name="표준 18 2 9" xfId="12251" xr:uid="{00000000-0005-0000-0000-0000B94F0000}"/>
    <cellStyle name="표준 18 20" xfId="12252" xr:uid="{00000000-0005-0000-0000-0000BA4F0000}"/>
    <cellStyle name="표준 18 21" xfId="12253" xr:uid="{00000000-0005-0000-0000-0000BB4F0000}"/>
    <cellStyle name="표준 18 22" xfId="12254" xr:uid="{00000000-0005-0000-0000-0000BC4F0000}"/>
    <cellStyle name="표준 18 23" xfId="12255" xr:uid="{00000000-0005-0000-0000-0000BD4F0000}"/>
    <cellStyle name="표준 18 24" xfId="12256" xr:uid="{00000000-0005-0000-0000-0000BE4F0000}"/>
    <cellStyle name="표준 18 3" xfId="12257" xr:uid="{00000000-0005-0000-0000-0000BF4F0000}"/>
    <cellStyle name="표준 18 3 2" xfId="12258" xr:uid="{00000000-0005-0000-0000-0000C04F0000}"/>
    <cellStyle name="표준 18 3 3" xfId="12259" xr:uid="{00000000-0005-0000-0000-0000C14F0000}"/>
    <cellStyle name="표준 18 3 4" xfId="12260" xr:uid="{00000000-0005-0000-0000-0000C24F0000}"/>
    <cellStyle name="표준 18 3 5" xfId="12261" xr:uid="{00000000-0005-0000-0000-0000C34F0000}"/>
    <cellStyle name="표준 18 3 6" xfId="12262" xr:uid="{00000000-0005-0000-0000-0000C44F0000}"/>
    <cellStyle name="표준 18 3 7" xfId="12263" xr:uid="{00000000-0005-0000-0000-0000C54F0000}"/>
    <cellStyle name="표준 18 4" xfId="12264" xr:uid="{00000000-0005-0000-0000-0000C64F0000}"/>
    <cellStyle name="표준 18 4 2" xfId="12265" xr:uid="{00000000-0005-0000-0000-0000C74F0000}"/>
    <cellStyle name="표준 18 4 3" xfId="12266" xr:uid="{00000000-0005-0000-0000-0000C84F0000}"/>
    <cellStyle name="표준 18 4 4" xfId="12267" xr:uid="{00000000-0005-0000-0000-0000C94F0000}"/>
    <cellStyle name="표준 18 4 5" xfId="12268" xr:uid="{00000000-0005-0000-0000-0000CA4F0000}"/>
    <cellStyle name="표준 18 4 6" xfId="12269" xr:uid="{00000000-0005-0000-0000-0000CB4F0000}"/>
    <cellStyle name="표준 18 4 7" xfId="12270" xr:uid="{00000000-0005-0000-0000-0000CC4F0000}"/>
    <cellStyle name="표준 18 5" xfId="12271" xr:uid="{00000000-0005-0000-0000-0000CD4F0000}"/>
    <cellStyle name="표준 18 6" xfId="12272" xr:uid="{00000000-0005-0000-0000-0000CE4F0000}"/>
    <cellStyle name="표준 18 7" xfId="12273" xr:uid="{00000000-0005-0000-0000-0000CF4F0000}"/>
    <cellStyle name="표준 18 8" xfId="12274" xr:uid="{00000000-0005-0000-0000-0000D04F0000}"/>
    <cellStyle name="표준 18 9" xfId="12275" xr:uid="{00000000-0005-0000-0000-0000D14F0000}"/>
    <cellStyle name="표준 19" xfId="13978" xr:uid="{00000000-0005-0000-0000-0000D24F0000}"/>
    <cellStyle name="표준 19 10" xfId="12276" xr:uid="{00000000-0005-0000-0000-0000D34F0000}"/>
    <cellStyle name="표준 19 11" xfId="12277" xr:uid="{00000000-0005-0000-0000-0000D44F0000}"/>
    <cellStyle name="표준 19 12" xfId="12278" xr:uid="{00000000-0005-0000-0000-0000D54F0000}"/>
    <cellStyle name="표준 19 13" xfId="12279" xr:uid="{00000000-0005-0000-0000-0000D64F0000}"/>
    <cellStyle name="표준 19 14" xfId="12280" xr:uid="{00000000-0005-0000-0000-0000D74F0000}"/>
    <cellStyle name="표준 19 15" xfId="12281" xr:uid="{00000000-0005-0000-0000-0000D84F0000}"/>
    <cellStyle name="표준 19 16" xfId="12282" xr:uid="{00000000-0005-0000-0000-0000D94F0000}"/>
    <cellStyle name="표준 19 17" xfId="12283" xr:uid="{00000000-0005-0000-0000-0000DA4F0000}"/>
    <cellStyle name="표준 19 18" xfId="12284" xr:uid="{00000000-0005-0000-0000-0000DB4F0000}"/>
    <cellStyle name="표준 19 19" xfId="12285" xr:uid="{00000000-0005-0000-0000-0000DC4F0000}"/>
    <cellStyle name="표준 19 2" xfId="12286" xr:uid="{00000000-0005-0000-0000-0000DD4F0000}"/>
    <cellStyle name="표준 19 2 10" xfId="12287" xr:uid="{00000000-0005-0000-0000-0000DE4F0000}"/>
    <cellStyle name="표준 19 2 11" xfId="12288" xr:uid="{00000000-0005-0000-0000-0000DF4F0000}"/>
    <cellStyle name="표준 19 2 12" xfId="12289" xr:uid="{00000000-0005-0000-0000-0000E04F0000}"/>
    <cellStyle name="표준 19 2 13" xfId="12290" xr:uid="{00000000-0005-0000-0000-0000E14F0000}"/>
    <cellStyle name="표준 19 2 14" xfId="12291" xr:uid="{00000000-0005-0000-0000-0000E24F0000}"/>
    <cellStyle name="표준 19 2 15" xfId="12292" xr:uid="{00000000-0005-0000-0000-0000E34F0000}"/>
    <cellStyle name="표준 19 2 16" xfId="12293" xr:uid="{00000000-0005-0000-0000-0000E44F0000}"/>
    <cellStyle name="표준 19 2 17" xfId="12294" xr:uid="{00000000-0005-0000-0000-0000E54F0000}"/>
    <cellStyle name="표준 19 2 18" xfId="12295" xr:uid="{00000000-0005-0000-0000-0000E64F0000}"/>
    <cellStyle name="표준 19 2 19" xfId="12296" xr:uid="{00000000-0005-0000-0000-0000E74F0000}"/>
    <cellStyle name="표준 19 2 2" xfId="12297" xr:uid="{00000000-0005-0000-0000-0000E84F0000}"/>
    <cellStyle name="표준 19 2 20" xfId="12298" xr:uid="{00000000-0005-0000-0000-0000E94F0000}"/>
    <cellStyle name="표준 19 2 21" xfId="12299" xr:uid="{00000000-0005-0000-0000-0000EA4F0000}"/>
    <cellStyle name="표준 19 2 22" xfId="12300" xr:uid="{00000000-0005-0000-0000-0000EB4F0000}"/>
    <cellStyle name="표준 19 2 23" xfId="12301" xr:uid="{00000000-0005-0000-0000-0000EC4F0000}"/>
    <cellStyle name="표준 19 2 24" xfId="12302" xr:uid="{00000000-0005-0000-0000-0000ED4F0000}"/>
    <cellStyle name="표준 19 2 25" xfId="12303" xr:uid="{00000000-0005-0000-0000-0000EE4F0000}"/>
    <cellStyle name="표준 19 2 26" xfId="12304" xr:uid="{00000000-0005-0000-0000-0000EF4F0000}"/>
    <cellStyle name="표준 19 2 27" xfId="12305" xr:uid="{00000000-0005-0000-0000-0000F04F0000}"/>
    <cellStyle name="표준 19 2 3" xfId="12306" xr:uid="{00000000-0005-0000-0000-0000F14F0000}"/>
    <cellStyle name="표준 19 2 4" xfId="12307" xr:uid="{00000000-0005-0000-0000-0000F24F0000}"/>
    <cellStyle name="표준 19 2 5" xfId="12308" xr:uid="{00000000-0005-0000-0000-0000F34F0000}"/>
    <cellStyle name="표준 19 2 6" xfId="12309" xr:uid="{00000000-0005-0000-0000-0000F44F0000}"/>
    <cellStyle name="표준 19 2 7" xfId="12310" xr:uid="{00000000-0005-0000-0000-0000F54F0000}"/>
    <cellStyle name="표준 19 2 8" xfId="12311" xr:uid="{00000000-0005-0000-0000-0000F64F0000}"/>
    <cellStyle name="표준 19 2 9" xfId="12312" xr:uid="{00000000-0005-0000-0000-0000F74F0000}"/>
    <cellStyle name="표준 19 20" xfId="12313" xr:uid="{00000000-0005-0000-0000-0000F84F0000}"/>
    <cellStyle name="표준 19 21" xfId="12314" xr:uid="{00000000-0005-0000-0000-0000F94F0000}"/>
    <cellStyle name="표준 19 22" xfId="12315" xr:uid="{00000000-0005-0000-0000-0000FA4F0000}"/>
    <cellStyle name="표준 19 23" xfId="12316" xr:uid="{00000000-0005-0000-0000-0000FB4F0000}"/>
    <cellStyle name="표준 19 24" xfId="12317" xr:uid="{00000000-0005-0000-0000-0000FC4F0000}"/>
    <cellStyle name="표준 19 25" xfId="12318" xr:uid="{00000000-0005-0000-0000-0000FD4F0000}"/>
    <cellStyle name="표준 19 26" xfId="12319" xr:uid="{00000000-0005-0000-0000-0000FE4F0000}"/>
    <cellStyle name="표준 19 27" xfId="12320" xr:uid="{00000000-0005-0000-0000-0000FF4F0000}"/>
    <cellStyle name="표준 19 3" xfId="12321" xr:uid="{00000000-0005-0000-0000-000000500000}"/>
    <cellStyle name="표준 19 3 2" xfId="12322" xr:uid="{00000000-0005-0000-0000-000001500000}"/>
    <cellStyle name="표준 19 3 3" xfId="12323" xr:uid="{00000000-0005-0000-0000-000002500000}"/>
    <cellStyle name="표준 19 3 4" xfId="12324" xr:uid="{00000000-0005-0000-0000-000003500000}"/>
    <cellStyle name="표준 19 3 5" xfId="12325" xr:uid="{00000000-0005-0000-0000-000004500000}"/>
    <cellStyle name="표준 19 3 6" xfId="12326" xr:uid="{00000000-0005-0000-0000-000005500000}"/>
    <cellStyle name="표준 19 3 7" xfId="12327" xr:uid="{00000000-0005-0000-0000-000006500000}"/>
    <cellStyle name="표준 19 4" xfId="12328" xr:uid="{00000000-0005-0000-0000-000007500000}"/>
    <cellStyle name="표준 19 4 2" xfId="12329" xr:uid="{00000000-0005-0000-0000-000008500000}"/>
    <cellStyle name="표준 19 4 3" xfId="12330" xr:uid="{00000000-0005-0000-0000-000009500000}"/>
    <cellStyle name="표준 19 4 4" xfId="12331" xr:uid="{00000000-0005-0000-0000-00000A500000}"/>
    <cellStyle name="표준 19 4 5" xfId="12332" xr:uid="{00000000-0005-0000-0000-00000B500000}"/>
    <cellStyle name="표준 19 4 6" xfId="12333" xr:uid="{00000000-0005-0000-0000-00000C500000}"/>
    <cellStyle name="표준 19 4 7" xfId="12334" xr:uid="{00000000-0005-0000-0000-00000D500000}"/>
    <cellStyle name="표준 19 5" xfId="12335" xr:uid="{00000000-0005-0000-0000-00000E500000}"/>
    <cellStyle name="표준 19 6" xfId="12336" xr:uid="{00000000-0005-0000-0000-00000F500000}"/>
    <cellStyle name="표준 19 7" xfId="12337" xr:uid="{00000000-0005-0000-0000-000010500000}"/>
    <cellStyle name="표준 19 8" xfId="12338" xr:uid="{00000000-0005-0000-0000-000011500000}"/>
    <cellStyle name="표준 19 9" xfId="12339" xr:uid="{00000000-0005-0000-0000-000012500000}"/>
    <cellStyle name="표준 2" xfId="7" xr:uid="{00000000-0005-0000-0000-000013500000}"/>
    <cellStyle name="표준 2 10" xfId="12340" xr:uid="{00000000-0005-0000-0000-000014500000}"/>
    <cellStyle name="표준 2 11" xfId="12341" xr:uid="{00000000-0005-0000-0000-000015500000}"/>
    <cellStyle name="표준 2 12" xfId="12342" xr:uid="{00000000-0005-0000-0000-000016500000}"/>
    <cellStyle name="표준 2 13" xfId="12343" xr:uid="{00000000-0005-0000-0000-000017500000}"/>
    <cellStyle name="표준 2 14" xfId="12344" xr:uid="{00000000-0005-0000-0000-000018500000}"/>
    <cellStyle name="표준 2 16" xfId="12345" xr:uid="{00000000-0005-0000-0000-000019500000}"/>
    <cellStyle name="표준 2 16 3" xfId="12346" xr:uid="{00000000-0005-0000-0000-00001A500000}"/>
    <cellStyle name="표준 2 16 4" xfId="12347" xr:uid="{00000000-0005-0000-0000-00001B500000}"/>
    <cellStyle name="표준 2 16 5" xfId="12348" xr:uid="{00000000-0005-0000-0000-00001C500000}"/>
    <cellStyle name="표준 2 16 6" xfId="12349" xr:uid="{00000000-0005-0000-0000-00001D500000}"/>
    <cellStyle name="표준 2 16 7" xfId="12350" xr:uid="{00000000-0005-0000-0000-00001E500000}"/>
    <cellStyle name="표준 2 17" xfId="12351" xr:uid="{00000000-0005-0000-0000-00001F500000}"/>
    <cellStyle name="표준 2 17 2" xfId="12352" xr:uid="{00000000-0005-0000-0000-000020500000}"/>
    <cellStyle name="표준 2 17 3" xfId="12353" xr:uid="{00000000-0005-0000-0000-000021500000}"/>
    <cellStyle name="표준 2 17 4" xfId="12354" xr:uid="{00000000-0005-0000-0000-000022500000}"/>
    <cellStyle name="표준 2 17 5" xfId="12355" xr:uid="{00000000-0005-0000-0000-000023500000}"/>
    <cellStyle name="표준 2 17 6" xfId="12356" xr:uid="{00000000-0005-0000-0000-000024500000}"/>
    <cellStyle name="표준 2 17 7" xfId="12357" xr:uid="{00000000-0005-0000-0000-000025500000}"/>
    <cellStyle name="표준 2 18" xfId="12358" xr:uid="{00000000-0005-0000-0000-000026500000}"/>
    <cellStyle name="표준 2 19" xfId="12359" xr:uid="{00000000-0005-0000-0000-000027500000}"/>
    <cellStyle name="표준 2 2" xfId="12360" xr:uid="{00000000-0005-0000-0000-000028500000}"/>
    <cellStyle name="표준 2 2 10" xfId="12361" xr:uid="{00000000-0005-0000-0000-000029500000}"/>
    <cellStyle name="표준 2 2 11" xfId="12362" xr:uid="{00000000-0005-0000-0000-00002A500000}"/>
    <cellStyle name="표준 2 2 12" xfId="12363" xr:uid="{00000000-0005-0000-0000-00002B500000}"/>
    <cellStyle name="표준 2 2 13" xfId="12364" xr:uid="{00000000-0005-0000-0000-00002C500000}"/>
    <cellStyle name="표준 2 2 14" xfId="12365" xr:uid="{00000000-0005-0000-0000-00002D500000}"/>
    <cellStyle name="표준 2 2 15" xfId="12366" xr:uid="{00000000-0005-0000-0000-00002E500000}"/>
    <cellStyle name="표준 2 2 15 2" xfId="12367" xr:uid="{00000000-0005-0000-0000-00002F500000}"/>
    <cellStyle name="표준 2 2 15 3" xfId="12368" xr:uid="{00000000-0005-0000-0000-000030500000}"/>
    <cellStyle name="표준 2 2 15 4" xfId="12369" xr:uid="{00000000-0005-0000-0000-000031500000}"/>
    <cellStyle name="표준 2 2 16" xfId="12370" xr:uid="{00000000-0005-0000-0000-000032500000}"/>
    <cellStyle name="표준 2 2 17" xfId="12371" xr:uid="{00000000-0005-0000-0000-000033500000}"/>
    <cellStyle name="표준 2 2 18" xfId="12372" xr:uid="{00000000-0005-0000-0000-000034500000}"/>
    <cellStyle name="표준 2 2 19" xfId="12373" xr:uid="{00000000-0005-0000-0000-000035500000}"/>
    <cellStyle name="표준 2 2 2" xfId="12374" xr:uid="{00000000-0005-0000-0000-000036500000}"/>
    <cellStyle name="표준 2 2 2 10" xfId="12375" xr:uid="{00000000-0005-0000-0000-000037500000}"/>
    <cellStyle name="표준 2 2 2 11" xfId="12376" xr:uid="{00000000-0005-0000-0000-000038500000}"/>
    <cellStyle name="표준 2 2 2 12" xfId="12377" xr:uid="{00000000-0005-0000-0000-000039500000}"/>
    <cellStyle name="표준 2 2 2 13" xfId="12378" xr:uid="{00000000-0005-0000-0000-00003A500000}"/>
    <cellStyle name="표준 2 2 2 14" xfId="12379" xr:uid="{00000000-0005-0000-0000-00003B500000}"/>
    <cellStyle name="표준 2 2 2 15" xfId="12380" xr:uid="{00000000-0005-0000-0000-00003C500000}"/>
    <cellStyle name="표준 2 2 2 16" xfId="12381" xr:uid="{00000000-0005-0000-0000-00003D500000}"/>
    <cellStyle name="표준 2 2 2 16 2" xfId="12382" xr:uid="{00000000-0005-0000-0000-00003E500000}"/>
    <cellStyle name="표준 2 2 2 17" xfId="12383" xr:uid="{00000000-0005-0000-0000-00003F500000}"/>
    <cellStyle name="표준 2 2 2 18" xfId="12384" xr:uid="{00000000-0005-0000-0000-000040500000}"/>
    <cellStyle name="표준 2 2 2 18 2" xfId="12385" xr:uid="{00000000-0005-0000-0000-000041500000}"/>
    <cellStyle name="표준 2 2 2 19" xfId="12386" xr:uid="{00000000-0005-0000-0000-000042500000}"/>
    <cellStyle name="표준 2 2 2 2" xfId="12387" xr:uid="{00000000-0005-0000-0000-000043500000}"/>
    <cellStyle name="표준 2 2 2 2 10" xfId="12388" xr:uid="{00000000-0005-0000-0000-000044500000}"/>
    <cellStyle name="표준 2 2 2 2 11" xfId="12389" xr:uid="{00000000-0005-0000-0000-000045500000}"/>
    <cellStyle name="표준 2 2 2 2 12" xfId="12390" xr:uid="{00000000-0005-0000-0000-000046500000}"/>
    <cellStyle name="표준 2 2 2 2 13" xfId="12391" xr:uid="{00000000-0005-0000-0000-000047500000}"/>
    <cellStyle name="표준 2 2 2 2 14" xfId="12392" xr:uid="{00000000-0005-0000-0000-000048500000}"/>
    <cellStyle name="표준 2 2 2 2 15" xfId="12393" xr:uid="{00000000-0005-0000-0000-000049500000}"/>
    <cellStyle name="표준 2 2 2 2 16" xfId="12394" xr:uid="{00000000-0005-0000-0000-00004A500000}"/>
    <cellStyle name="표준 2 2 2 2 17" xfId="12395" xr:uid="{00000000-0005-0000-0000-00004B500000}"/>
    <cellStyle name="표준 2 2 2 2 18" xfId="12396" xr:uid="{00000000-0005-0000-0000-00004C500000}"/>
    <cellStyle name="표준 2 2 2 2 19" xfId="12397" xr:uid="{00000000-0005-0000-0000-00004D500000}"/>
    <cellStyle name="표준 2 2 2 2 2" xfId="12398" xr:uid="{00000000-0005-0000-0000-00004E500000}"/>
    <cellStyle name="표준 2 2 2 2 2 10" xfId="12399" xr:uid="{00000000-0005-0000-0000-00004F500000}"/>
    <cellStyle name="표준 2 2 2 2 2 11" xfId="12400" xr:uid="{00000000-0005-0000-0000-000050500000}"/>
    <cellStyle name="표준 2 2 2 2 2 12" xfId="12401" xr:uid="{00000000-0005-0000-0000-000051500000}"/>
    <cellStyle name="표준 2 2 2 2 2 13" xfId="12402" xr:uid="{00000000-0005-0000-0000-000052500000}"/>
    <cellStyle name="표준 2 2 2 2 2 14" xfId="12403" xr:uid="{00000000-0005-0000-0000-000053500000}"/>
    <cellStyle name="표준 2 2 2 2 2 15" xfId="12404" xr:uid="{00000000-0005-0000-0000-000054500000}"/>
    <cellStyle name="표준 2 2 2 2 2 16" xfId="12405" xr:uid="{00000000-0005-0000-0000-000055500000}"/>
    <cellStyle name="표준 2 2 2 2 2 17" xfId="12406" xr:uid="{00000000-0005-0000-0000-000056500000}"/>
    <cellStyle name="표준 2 2 2 2 2 18" xfId="12407" xr:uid="{00000000-0005-0000-0000-000057500000}"/>
    <cellStyle name="표준 2 2 2 2 2 19" xfId="12408" xr:uid="{00000000-0005-0000-0000-000058500000}"/>
    <cellStyle name="표준 2 2 2 2 2 2" xfId="12409" xr:uid="{00000000-0005-0000-0000-000059500000}"/>
    <cellStyle name="표준 2 2 2 2 2 2 10" xfId="12410" xr:uid="{00000000-0005-0000-0000-00005A500000}"/>
    <cellStyle name="표준 2 2 2 2 2 2 11" xfId="12411" xr:uid="{00000000-0005-0000-0000-00005B500000}"/>
    <cellStyle name="표준 2 2 2 2 2 2 12" xfId="12412" xr:uid="{00000000-0005-0000-0000-00005C500000}"/>
    <cellStyle name="표준 2 2 2 2 2 2 13" xfId="12413" xr:uid="{00000000-0005-0000-0000-00005D500000}"/>
    <cellStyle name="표준 2 2 2 2 2 2 14" xfId="12414" xr:uid="{00000000-0005-0000-0000-00005E500000}"/>
    <cellStyle name="표준 2 2 2 2 2 2 15" xfId="12415" xr:uid="{00000000-0005-0000-0000-00005F500000}"/>
    <cellStyle name="표준 2 2 2 2 2 2 16" xfId="12416" xr:uid="{00000000-0005-0000-0000-000060500000}"/>
    <cellStyle name="표준 2 2 2 2 2 2 17" xfId="12417" xr:uid="{00000000-0005-0000-0000-000061500000}"/>
    <cellStyle name="표준 2 2 2 2 2 2 18" xfId="12418" xr:uid="{00000000-0005-0000-0000-000062500000}"/>
    <cellStyle name="표준 2 2 2 2 2 2 19" xfId="12419" xr:uid="{00000000-0005-0000-0000-000063500000}"/>
    <cellStyle name="표준 2 2 2 2 2 2 2" xfId="12420" xr:uid="{00000000-0005-0000-0000-000064500000}"/>
    <cellStyle name="표준 2 2 2 2 2 2 2 10" xfId="12421" xr:uid="{00000000-0005-0000-0000-000065500000}"/>
    <cellStyle name="표준 2 2 2 2 2 2 2 11" xfId="12422" xr:uid="{00000000-0005-0000-0000-000066500000}"/>
    <cellStyle name="표준 2 2 2 2 2 2 2 12" xfId="12423" xr:uid="{00000000-0005-0000-0000-000067500000}"/>
    <cellStyle name="표준 2 2 2 2 2 2 2 13" xfId="12424" xr:uid="{00000000-0005-0000-0000-000068500000}"/>
    <cellStyle name="표준 2 2 2 2 2 2 2 14" xfId="12425" xr:uid="{00000000-0005-0000-0000-000069500000}"/>
    <cellStyle name="표준 2 2 2 2 2 2 2 15" xfId="12426" xr:uid="{00000000-0005-0000-0000-00006A500000}"/>
    <cellStyle name="표준 2 2 2 2 2 2 2 16" xfId="12427" xr:uid="{00000000-0005-0000-0000-00006B500000}"/>
    <cellStyle name="표준 2 2 2 2 2 2 2 17" xfId="12428" xr:uid="{00000000-0005-0000-0000-00006C500000}"/>
    <cellStyle name="표준 2 2 2 2 2 2 2 18" xfId="12429" xr:uid="{00000000-0005-0000-0000-00006D500000}"/>
    <cellStyle name="표준 2 2 2 2 2 2 2 19" xfId="12430" xr:uid="{00000000-0005-0000-0000-00006E500000}"/>
    <cellStyle name="표준 2 2 2 2 2 2 2 2" xfId="12431" xr:uid="{00000000-0005-0000-0000-00006F500000}"/>
    <cellStyle name="표준 2 2 2 2 2 2 2 2 10" xfId="12432" xr:uid="{00000000-0005-0000-0000-000070500000}"/>
    <cellStyle name="표준 2 2 2 2 2 2 2 2 11" xfId="12433" xr:uid="{00000000-0005-0000-0000-000071500000}"/>
    <cellStyle name="표준 2 2 2 2 2 2 2 2 12" xfId="12434" xr:uid="{00000000-0005-0000-0000-000072500000}"/>
    <cellStyle name="표준 2 2 2 2 2 2 2 2 13" xfId="12435" xr:uid="{00000000-0005-0000-0000-000073500000}"/>
    <cellStyle name="표준 2 2 2 2 2 2 2 2 14" xfId="12436" xr:uid="{00000000-0005-0000-0000-000074500000}"/>
    <cellStyle name="표준 2 2 2 2 2 2 2 2 15" xfId="12437" xr:uid="{00000000-0005-0000-0000-000075500000}"/>
    <cellStyle name="표준 2 2 2 2 2 2 2 2 16" xfId="12438" xr:uid="{00000000-0005-0000-0000-000076500000}"/>
    <cellStyle name="표준 2 2 2 2 2 2 2 2 17" xfId="12439" xr:uid="{00000000-0005-0000-0000-000077500000}"/>
    <cellStyle name="표준 2 2 2 2 2 2 2 2 18" xfId="12440" xr:uid="{00000000-0005-0000-0000-000078500000}"/>
    <cellStyle name="표준 2 2 2 2 2 2 2 2 19" xfId="12441" xr:uid="{00000000-0005-0000-0000-000079500000}"/>
    <cellStyle name="표준 2 2 2 2 2 2 2 2 2" xfId="12442" xr:uid="{00000000-0005-0000-0000-00007A500000}"/>
    <cellStyle name="표준 2 2 2 2 2 2 2 2 2 10" xfId="12443" xr:uid="{00000000-0005-0000-0000-00007B500000}"/>
    <cellStyle name="표준 2 2 2 2 2 2 2 2 2 11" xfId="12444" xr:uid="{00000000-0005-0000-0000-00007C500000}"/>
    <cellStyle name="표준 2 2 2 2 2 2 2 2 2 12" xfId="12445" xr:uid="{00000000-0005-0000-0000-00007D500000}"/>
    <cellStyle name="표준 2 2 2 2 2 2 2 2 2 13" xfId="12446" xr:uid="{00000000-0005-0000-0000-00007E500000}"/>
    <cellStyle name="표준 2 2 2 2 2 2 2 2 2 14" xfId="12447" xr:uid="{00000000-0005-0000-0000-00007F500000}"/>
    <cellStyle name="표준 2 2 2 2 2 2 2 2 2 15" xfId="12448" xr:uid="{00000000-0005-0000-0000-000080500000}"/>
    <cellStyle name="표준 2 2 2 2 2 2 2 2 2 16" xfId="12449" xr:uid="{00000000-0005-0000-0000-000081500000}"/>
    <cellStyle name="표준 2 2 2 2 2 2 2 2 2 17" xfId="12450" xr:uid="{00000000-0005-0000-0000-000082500000}"/>
    <cellStyle name="표준 2 2 2 2 2 2 2 2 2 18" xfId="12451" xr:uid="{00000000-0005-0000-0000-000083500000}"/>
    <cellStyle name="표준 2 2 2 2 2 2 2 2 2 19" xfId="12452" xr:uid="{00000000-0005-0000-0000-000084500000}"/>
    <cellStyle name="표준 2 2 2 2 2 2 2 2 2 2" xfId="12453" xr:uid="{00000000-0005-0000-0000-000085500000}"/>
    <cellStyle name="표준 2 2 2 2 2 2 2 2 2 20" xfId="12454" xr:uid="{00000000-0005-0000-0000-000086500000}"/>
    <cellStyle name="표준 2 2 2 2 2 2 2 2 2 21" xfId="12455" xr:uid="{00000000-0005-0000-0000-000087500000}"/>
    <cellStyle name="표준 2 2 2 2 2 2 2 2 2 22" xfId="12456" xr:uid="{00000000-0005-0000-0000-000088500000}"/>
    <cellStyle name="표준 2 2 2 2 2 2 2 2 2 3" xfId="12457" xr:uid="{00000000-0005-0000-0000-000089500000}"/>
    <cellStyle name="표준 2 2 2 2 2 2 2 2 2 4" xfId="12458" xr:uid="{00000000-0005-0000-0000-00008A500000}"/>
    <cellStyle name="표준 2 2 2 2 2 2 2 2 2 5" xfId="12459" xr:uid="{00000000-0005-0000-0000-00008B500000}"/>
    <cellStyle name="표준 2 2 2 2 2 2 2 2 2 6" xfId="12460" xr:uid="{00000000-0005-0000-0000-00008C500000}"/>
    <cellStyle name="표준 2 2 2 2 2 2 2 2 2 7" xfId="12461" xr:uid="{00000000-0005-0000-0000-00008D500000}"/>
    <cellStyle name="표준 2 2 2 2 2 2 2 2 2 8" xfId="12462" xr:uid="{00000000-0005-0000-0000-00008E500000}"/>
    <cellStyle name="표준 2 2 2 2 2 2 2 2 2 9" xfId="12463" xr:uid="{00000000-0005-0000-0000-00008F500000}"/>
    <cellStyle name="표준 2 2 2 2 2 2 2 2 20" xfId="12464" xr:uid="{00000000-0005-0000-0000-000090500000}"/>
    <cellStyle name="표준 2 2 2 2 2 2 2 2 21" xfId="12465" xr:uid="{00000000-0005-0000-0000-000091500000}"/>
    <cellStyle name="표준 2 2 2 2 2 2 2 2 22" xfId="12466" xr:uid="{00000000-0005-0000-0000-000092500000}"/>
    <cellStyle name="표준 2 2 2 2 2 2 2 2 3" xfId="12467" xr:uid="{00000000-0005-0000-0000-000093500000}"/>
    <cellStyle name="표준 2 2 2 2 2 2 2 2 4" xfId="12468" xr:uid="{00000000-0005-0000-0000-000094500000}"/>
    <cellStyle name="표준 2 2 2 2 2 2 2 2 5" xfId="12469" xr:uid="{00000000-0005-0000-0000-000095500000}"/>
    <cellStyle name="표준 2 2 2 2 2 2 2 2 6" xfId="12470" xr:uid="{00000000-0005-0000-0000-000096500000}"/>
    <cellStyle name="표준 2 2 2 2 2 2 2 2 7" xfId="12471" xr:uid="{00000000-0005-0000-0000-000097500000}"/>
    <cellStyle name="표준 2 2 2 2 2 2 2 2 8" xfId="12472" xr:uid="{00000000-0005-0000-0000-000098500000}"/>
    <cellStyle name="표준 2 2 2 2 2 2 2 2 9" xfId="12473" xr:uid="{00000000-0005-0000-0000-000099500000}"/>
    <cellStyle name="표준 2 2 2 2 2 2 2 20" xfId="12474" xr:uid="{00000000-0005-0000-0000-00009A500000}"/>
    <cellStyle name="표준 2 2 2 2 2 2 2 21" xfId="12475" xr:uid="{00000000-0005-0000-0000-00009B500000}"/>
    <cellStyle name="표준 2 2 2 2 2 2 2 22" xfId="12476" xr:uid="{00000000-0005-0000-0000-00009C500000}"/>
    <cellStyle name="표준 2 2 2 2 2 2 2 3" xfId="12477" xr:uid="{00000000-0005-0000-0000-00009D500000}"/>
    <cellStyle name="표준 2 2 2 2 2 2 2 4" xfId="12478" xr:uid="{00000000-0005-0000-0000-00009E500000}"/>
    <cellStyle name="표준 2 2 2 2 2 2 2 5" xfId="12479" xr:uid="{00000000-0005-0000-0000-00009F500000}"/>
    <cellStyle name="표준 2 2 2 2 2 2 2 6" xfId="12480" xr:uid="{00000000-0005-0000-0000-0000A0500000}"/>
    <cellStyle name="표준 2 2 2 2 2 2 2 7" xfId="12481" xr:uid="{00000000-0005-0000-0000-0000A1500000}"/>
    <cellStyle name="표준 2 2 2 2 2 2 2 8" xfId="12482" xr:uid="{00000000-0005-0000-0000-0000A2500000}"/>
    <cellStyle name="표준 2 2 2 2 2 2 2 9" xfId="12483" xr:uid="{00000000-0005-0000-0000-0000A3500000}"/>
    <cellStyle name="표준 2 2 2 2 2 2 20" xfId="12484" xr:uid="{00000000-0005-0000-0000-0000A4500000}"/>
    <cellStyle name="표준 2 2 2 2 2 2 21" xfId="12485" xr:uid="{00000000-0005-0000-0000-0000A5500000}"/>
    <cellStyle name="표준 2 2 2 2 2 2 22" xfId="12486" xr:uid="{00000000-0005-0000-0000-0000A6500000}"/>
    <cellStyle name="표준 2 2 2 2 2 2 23" xfId="12487" xr:uid="{00000000-0005-0000-0000-0000A7500000}"/>
    <cellStyle name="표준 2 2 2 2 2 2 24" xfId="12488" xr:uid="{00000000-0005-0000-0000-0000A8500000}"/>
    <cellStyle name="표준 2 2 2 2 2 2 3" xfId="12489" xr:uid="{00000000-0005-0000-0000-0000A9500000}"/>
    <cellStyle name="표준 2 2 2 2 2 2 4" xfId="12490" xr:uid="{00000000-0005-0000-0000-0000AA500000}"/>
    <cellStyle name="표준 2 2 2 2 2 2 5" xfId="12491" xr:uid="{00000000-0005-0000-0000-0000AB500000}"/>
    <cellStyle name="표준 2 2 2 2 2 2 6" xfId="12492" xr:uid="{00000000-0005-0000-0000-0000AC500000}"/>
    <cellStyle name="표준 2 2 2 2 2 2 7" xfId="12493" xr:uid="{00000000-0005-0000-0000-0000AD500000}"/>
    <cellStyle name="표준 2 2 2 2 2 2 8" xfId="12494" xr:uid="{00000000-0005-0000-0000-0000AE500000}"/>
    <cellStyle name="표준 2 2 2 2 2 2 9" xfId="12495" xr:uid="{00000000-0005-0000-0000-0000AF500000}"/>
    <cellStyle name="표준 2 2 2 2 2 20" xfId="12496" xr:uid="{00000000-0005-0000-0000-0000B0500000}"/>
    <cellStyle name="표준 2 2 2 2 2 21" xfId="12497" xr:uid="{00000000-0005-0000-0000-0000B1500000}"/>
    <cellStyle name="표준 2 2 2 2 2 22" xfId="12498" xr:uid="{00000000-0005-0000-0000-0000B2500000}"/>
    <cellStyle name="표준 2 2 2 2 2 23" xfId="12499" xr:uid="{00000000-0005-0000-0000-0000B3500000}"/>
    <cellStyle name="표준 2 2 2 2 2 24" xfId="12500" xr:uid="{00000000-0005-0000-0000-0000B4500000}"/>
    <cellStyle name="표준 2 2 2 2 2 3" xfId="12501" xr:uid="{00000000-0005-0000-0000-0000B5500000}"/>
    <cellStyle name="표준 2 2 2 2 2 4" xfId="12502" xr:uid="{00000000-0005-0000-0000-0000B6500000}"/>
    <cellStyle name="표준 2 2 2 2 2 5" xfId="12503" xr:uid="{00000000-0005-0000-0000-0000B7500000}"/>
    <cellStyle name="표준 2 2 2 2 2 6" xfId="12504" xr:uid="{00000000-0005-0000-0000-0000B8500000}"/>
    <cellStyle name="표준 2 2 2 2 2 7" xfId="12505" xr:uid="{00000000-0005-0000-0000-0000B9500000}"/>
    <cellStyle name="표준 2 2 2 2 2 8" xfId="12506" xr:uid="{00000000-0005-0000-0000-0000BA500000}"/>
    <cellStyle name="표준 2 2 2 2 2 9" xfId="12507" xr:uid="{00000000-0005-0000-0000-0000BB500000}"/>
    <cellStyle name="표준 2 2 2 2 20" xfId="12508" xr:uid="{00000000-0005-0000-0000-0000BC500000}"/>
    <cellStyle name="표준 2 2 2 2 21" xfId="12509" xr:uid="{00000000-0005-0000-0000-0000BD500000}"/>
    <cellStyle name="표준 2 2 2 2 22" xfId="12510" xr:uid="{00000000-0005-0000-0000-0000BE500000}"/>
    <cellStyle name="표준 2 2 2 2 23" xfId="12511" xr:uid="{00000000-0005-0000-0000-0000BF500000}"/>
    <cellStyle name="표준 2 2 2 2 24" xfId="12512" xr:uid="{00000000-0005-0000-0000-0000C0500000}"/>
    <cellStyle name="표준 2 2 2 2 25" xfId="12513" xr:uid="{00000000-0005-0000-0000-0000C1500000}"/>
    <cellStyle name="표준 2 2 2 2 26" xfId="12514" xr:uid="{00000000-0005-0000-0000-0000C2500000}"/>
    <cellStyle name="표준 2 2 2 2 27" xfId="12515" xr:uid="{00000000-0005-0000-0000-0000C3500000}"/>
    <cellStyle name="표준 2 2 2 2 28" xfId="12516" xr:uid="{00000000-0005-0000-0000-0000C4500000}"/>
    <cellStyle name="표준 2 2 2 2 29" xfId="12517" xr:uid="{00000000-0005-0000-0000-0000C5500000}"/>
    <cellStyle name="표준 2 2 2 2 3" xfId="12518" xr:uid="{00000000-0005-0000-0000-0000C6500000}"/>
    <cellStyle name="표준 2 2 2 2 30" xfId="12519" xr:uid="{00000000-0005-0000-0000-0000C7500000}"/>
    <cellStyle name="표준 2 2 2 2 31" xfId="12520" xr:uid="{00000000-0005-0000-0000-0000C8500000}"/>
    <cellStyle name="표준 2 2 2 2 32" xfId="12521" xr:uid="{00000000-0005-0000-0000-0000C9500000}"/>
    <cellStyle name="표준 2 2 2 2 33" xfId="12522" xr:uid="{00000000-0005-0000-0000-0000CA500000}"/>
    <cellStyle name="표준 2 2 2 2 34" xfId="12523" xr:uid="{00000000-0005-0000-0000-0000CB500000}"/>
    <cellStyle name="표준 2 2 2 2 35" xfId="12524" xr:uid="{00000000-0005-0000-0000-0000CC500000}"/>
    <cellStyle name="표준 2 2 2 2 36" xfId="12525" xr:uid="{00000000-0005-0000-0000-0000CD500000}"/>
    <cellStyle name="표준 2 2 2 2 37" xfId="12526" xr:uid="{00000000-0005-0000-0000-0000CE500000}"/>
    <cellStyle name="표준 2 2 2 2 38" xfId="12527" xr:uid="{00000000-0005-0000-0000-0000CF500000}"/>
    <cellStyle name="표준 2 2 2 2 39" xfId="12528" xr:uid="{00000000-0005-0000-0000-0000D0500000}"/>
    <cellStyle name="표준 2 2 2 2 4" xfId="12529" xr:uid="{00000000-0005-0000-0000-0000D1500000}"/>
    <cellStyle name="표준 2 2 2 2 40" xfId="12530" xr:uid="{00000000-0005-0000-0000-0000D2500000}"/>
    <cellStyle name="표준 2 2 2 2 41" xfId="12531" xr:uid="{00000000-0005-0000-0000-0000D3500000}"/>
    <cellStyle name="표준 2 2 2 2 42" xfId="12532" xr:uid="{00000000-0005-0000-0000-0000D4500000}"/>
    <cellStyle name="표준 2 2 2 2 43" xfId="12533" xr:uid="{00000000-0005-0000-0000-0000D5500000}"/>
    <cellStyle name="표준 2 2 2 2 44" xfId="12534" xr:uid="{00000000-0005-0000-0000-0000D6500000}"/>
    <cellStyle name="표준 2 2 2 2 45" xfId="12535" xr:uid="{00000000-0005-0000-0000-0000D7500000}"/>
    <cellStyle name="표준 2 2 2 2 46" xfId="12536" xr:uid="{00000000-0005-0000-0000-0000D8500000}"/>
    <cellStyle name="표준 2 2 2 2 5" xfId="12537" xr:uid="{00000000-0005-0000-0000-0000D9500000}"/>
    <cellStyle name="표준 2 2 2 2 6" xfId="12538" xr:uid="{00000000-0005-0000-0000-0000DA500000}"/>
    <cellStyle name="표준 2 2 2 2 7" xfId="12539" xr:uid="{00000000-0005-0000-0000-0000DB500000}"/>
    <cellStyle name="표준 2 2 2 2 8" xfId="12540" xr:uid="{00000000-0005-0000-0000-0000DC500000}"/>
    <cellStyle name="표준 2 2 2 2 9" xfId="12541" xr:uid="{00000000-0005-0000-0000-0000DD500000}"/>
    <cellStyle name="표준 2 2 2 20" xfId="12542" xr:uid="{00000000-0005-0000-0000-0000DE500000}"/>
    <cellStyle name="표준 2 2 2 20 2" xfId="12543" xr:uid="{00000000-0005-0000-0000-0000DF500000}"/>
    <cellStyle name="표준 2 2 2 21" xfId="12544" xr:uid="{00000000-0005-0000-0000-0000E0500000}"/>
    <cellStyle name="표준 2 2 2 21 2" xfId="12545" xr:uid="{00000000-0005-0000-0000-0000E1500000}"/>
    <cellStyle name="표준 2 2 2 22" xfId="12546" xr:uid="{00000000-0005-0000-0000-0000E2500000}"/>
    <cellStyle name="표준 2 2 2 22 2" xfId="12547" xr:uid="{00000000-0005-0000-0000-0000E3500000}"/>
    <cellStyle name="표준 2 2 2 23" xfId="12548" xr:uid="{00000000-0005-0000-0000-0000E4500000}"/>
    <cellStyle name="표준 2 2 2 23 2" xfId="12549" xr:uid="{00000000-0005-0000-0000-0000E5500000}"/>
    <cellStyle name="표준 2 2 2 24" xfId="12550" xr:uid="{00000000-0005-0000-0000-0000E6500000}"/>
    <cellStyle name="표준 2 2 2 24 2" xfId="12551" xr:uid="{00000000-0005-0000-0000-0000E7500000}"/>
    <cellStyle name="표준 2 2 2 25" xfId="12552" xr:uid="{00000000-0005-0000-0000-0000E8500000}"/>
    <cellStyle name="표준 2 2 2 25 2" xfId="12553" xr:uid="{00000000-0005-0000-0000-0000E9500000}"/>
    <cellStyle name="표준 2 2 2 26" xfId="12554" xr:uid="{00000000-0005-0000-0000-0000EA500000}"/>
    <cellStyle name="표준 2 2 2 27" xfId="12555" xr:uid="{00000000-0005-0000-0000-0000EB500000}"/>
    <cellStyle name="표준 2 2 2 28" xfId="12556" xr:uid="{00000000-0005-0000-0000-0000EC500000}"/>
    <cellStyle name="표준 2 2 2 29" xfId="12557" xr:uid="{00000000-0005-0000-0000-0000ED500000}"/>
    <cellStyle name="표준 2 2 2 3" xfId="12558" xr:uid="{00000000-0005-0000-0000-0000EE500000}"/>
    <cellStyle name="표준 2 2 2 30" xfId="12559" xr:uid="{00000000-0005-0000-0000-0000EF500000}"/>
    <cellStyle name="표준 2 2 2 31" xfId="12560" xr:uid="{00000000-0005-0000-0000-0000F0500000}"/>
    <cellStyle name="표준 2 2 2 32" xfId="12561" xr:uid="{00000000-0005-0000-0000-0000F1500000}"/>
    <cellStyle name="표준 2 2 2 33" xfId="12562" xr:uid="{00000000-0005-0000-0000-0000F2500000}"/>
    <cellStyle name="표준 2 2 2 34" xfId="12563" xr:uid="{00000000-0005-0000-0000-0000F3500000}"/>
    <cellStyle name="표준 2 2 2 35" xfId="12564" xr:uid="{00000000-0005-0000-0000-0000F4500000}"/>
    <cellStyle name="표준 2 2 2 36" xfId="12565" xr:uid="{00000000-0005-0000-0000-0000F5500000}"/>
    <cellStyle name="표준 2 2 2 37" xfId="12566" xr:uid="{00000000-0005-0000-0000-0000F6500000}"/>
    <cellStyle name="표준 2 2 2 38" xfId="12567" xr:uid="{00000000-0005-0000-0000-0000F7500000}"/>
    <cellStyle name="표준 2 2 2 39" xfId="12568" xr:uid="{00000000-0005-0000-0000-0000F8500000}"/>
    <cellStyle name="표준 2 2 2 4" xfId="12569" xr:uid="{00000000-0005-0000-0000-0000F9500000}"/>
    <cellStyle name="표준 2 2 2 40" xfId="12570" xr:uid="{00000000-0005-0000-0000-0000FA500000}"/>
    <cellStyle name="표준 2 2 2 41" xfId="12571" xr:uid="{00000000-0005-0000-0000-0000FB500000}"/>
    <cellStyle name="표준 2 2 2 42" xfId="12572" xr:uid="{00000000-0005-0000-0000-0000FC500000}"/>
    <cellStyle name="표준 2 2 2 43" xfId="12573" xr:uid="{00000000-0005-0000-0000-0000FD500000}"/>
    <cellStyle name="표준 2 2 2 44" xfId="12574" xr:uid="{00000000-0005-0000-0000-0000FE500000}"/>
    <cellStyle name="표준 2 2 2 45" xfId="12575" xr:uid="{00000000-0005-0000-0000-0000FF500000}"/>
    <cellStyle name="표준 2 2 2 46" xfId="12576" xr:uid="{00000000-0005-0000-0000-000000510000}"/>
    <cellStyle name="표준 2 2 2 47" xfId="12577" xr:uid="{00000000-0005-0000-0000-000001510000}"/>
    <cellStyle name="표준 2 2 2 48" xfId="12578" xr:uid="{00000000-0005-0000-0000-000002510000}"/>
    <cellStyle name="표준 2 2 2 5" xfId="12579" xr:uid="{00000000-0005-0000-0000-000003510000}"/>
    <cellStyle name="표준 2 2 2 6" xfId="12580" xr:uid="{00000000-0005-0000-0000-000004510000}"/>
    <cellStyle name="표준 2 2 2 7" xfId="12581" xr:uid="{00000000-0005-0000-0000-000005510000}"/>
    <cellStyle name="표준 2 2 2 8" xfId="12582" xr:uid="{00000000-0005-0000-0000-000006510000}"/>
    <cellStyle name="표준 2 2 2 9" xfId="12583" xr:uid="{00000000-0005-0000-0000-000007510000}"/>
    <cellStyle name="표준 2 2 20" xfId="12584" xr:uid="{00000000-0005-0000-0000-000008510000}"/>
    <cellStyle name="표준 2 2 21" xfId="12585" xr:uid="{00000000-0005-0000-0000-000009510000}"/>
    <cellStyle name="표준 2 2 22" xfId="12586" xr:uid="{00000000-0005-0000-0000-00000A510000}"/>
    <cellStyle name="표준 2 2 23" xfId="12587" xr:uid="{00000000-0005-0000-0000-00000B510000}"/>
    <cellStyle name="표준 2 2 24" xfId="12588" xr:uid="{00000000-0005-0000-0000-00000C510000}"/>
    <cellStyle name="표준 2 2 25" xfId="12589" xr:uid="{00000000-0005-0000-0000-00000D510000}"/>
    <cellStyle name="표준 2 2 26" xfId="12590" xr:uid="{00000000-0005-0000-0000-00000E510000}"/>
    <cellStyle name="표준 2 2 27" xfId="12591" xr:uid="{00000000-0005-0000-0000-00000F510000}"/>
    <cellStyle name="표준 2 2 28" xfId="12592" xr:uid="{00000000-0005-0000-0000-000010510000}"/>
    <cellStyle name="표준 2 2 29" xfId="12593" xr:uid="{00000000-0005-0000-0000-000011510000}"/>
    <cellStyle name="표준 2 2 3" xfId="12594" xr:uid="{00000000-0005-0000-0000-000012510000}"/>
    <cellStyle name="표준 2 2 30" xfId="12595" xr:uid="{00000000-0005-0000-0000-000013510000}"/>
    <cellStyle name="표준 2 2 31" xfId="12596" xr:uid="{00000000-0005-0000-0000-000014510000}"/>
    <cellStyle name="표준 2 2 32" xfId="12597" xr:uid="{00000000-0005-0000-0000-000015510000}"/>
    <cellStyle name="표준 2 2 33" xfId="12598" xr:uid="{00000000-0005-0000-0000-000016510000}"/>
    <cellStyle name="표준 2 2 34" xfId="12599" xr:uid="{00000000-0005-0000-0000-000017510000}"/>
    <cellStyle name="표준 2 2 35" xfId="12600" xr:uid="{00000000-0005-0000-0000-000018510000}"/>
    <cellStyle name="표준 2 2 36" xfId="12601" xr:uid="{00000000-0005-0000-0000-000019510000}"/>
    <cellStyle name="표준 2 2 37" xfId="12602" xr:uid="{00000000-0005-0000-0000-00001A510000}"/>
    <cellStyle name="표준 2 2 38" xfId="12603" xr:uid="{00000000-0005-0000-0000-00001B510000}"/>
    <cellStyle name="표준 2 2 39" xfId="12604" xr:uid="{00000000-0005-0000-0000-00001C510000}"/>
    <cellStyle name="표준 2 2 4" xfId="12605" xr:uid="{00000000-0005-0000-0000-00001D510000}"/>
    <cellStyle name="표준 2 2 40" xfId="12606" xr:uid="{00000000-0005-0000-0000-00001E510000}"/>
    <cellStyle name="표준 2 2 41" xfId="12607" xr:uid="{00000000-0005-0000-0000-00001F510000}"/>
    <cellStyle name="표준 2 2 42" xfId="12608" xr:uid="{00000000-0005-0000-0000-000020510000}"/>
    <cellStyle name="표준 2 2 43" xfId="12609" xr:uid="{00000000-0005-0000-0000-000021510000}"/>
    <cellStyle name="표준 2 2 44" xfId="12610" xr:uid="{00000000-0005-0000-0000-000022510000}"/>
    <cellStyle name="표준 2 2 45" xfId="12611" xr:uid="{00000000-0005-0000-0000-000023510000}"/>
    <cellStyle name="표준 2 2 46" xfId="12612" xr:uid="{00000000-0005-0000-0000-000024510000}"/>
    <cellStyle name="표준 2 2 47" xfId="12613" xr:uid="{00000000-0005-0000-0000-000025510000}"/>
    <cellStyle name="표준 2 2 48" xfId="12614" xr:uid="{00000000-0005-0000-0000-000026510000}"/>
    <cellStyle name="표준 2 2 49" xfId="12615" xr:uid="{00000000-0005-0000-0000-000027510000}"/>
    <cellStyle name="표준 2 2 5" xfId="12616" xr:uid="{00000000-0005-0000-0000-000028510000}"/>
    <cellStyle name="표준 2 2 50" xfId="12617" xr:uid="{00000000-0005-0000-0000-000029510000}"/>
    <cellStyle name="표준 2 2 51" xfId="12618" xr:uid="{00000000-0005-0000-0000-00002A510000}"/>
    <cellStyle name="표준 2 2 52" xfId="12619" xr:uid="{00000000-0005-0000-0000-00002B510000}"/>
    <cellStyle name="표준 2 2 53" xfId="10" xr:uid="{00000000-0005-0000-0000-00002C510000}"/>
    <cellStyle name="표준 2 2 6" xfId="12620" xr:uid="{00000000-0005-0000-0000-00002D510000}"/>
    <cellStyle name="표준 2 2 7" xfId="12621" xr:uid="{00000000-0005-0000-0000-00002E510000}"/>
    <cellStyle name="표준 2 2 8" xfId="12622" xr:uid="{00000000-0005-0000-0000-00002F510000}"/>
    <cellStyle name="표준 2 2 9" xfId="12623" xr:uid="{00000000-0005-0000-0000-000030510000}"/>
    <cellStyle name="표준 2 20" xfId="12624" xr:uid="{00000000-0005-0000-0000-000031510000}"/>
    <cellStyle name="표준 2 21" xfId="12625" xr:uid="{00000000-0005-0000-0000-000032510000}"/>
    <cellStyle name="표준 2 22" xfId="12626" xr:uid="{00000000-0005-0000-0000-000033510000}"/>
    <cellStyle name="표준 2 23" xfId="12627" xr:uid="{00000000-0005-0000-0000-000034510000}"/>
    <cellStyle name="표준 2 23 10" xfId="12628" xr:uid="{00000000-0005-0000-0000-000035510000}"/>
    <cellStyle name="표준 2 23 11" xfId="12629" xr:uid="{00000000-0005-0000-0000-000036510000}"/>
    <cellStyle name="표준 2 23 12" xfId="12630" xr:uid="{00000000-0005-0000-0000-000037510000}"/>
    <cellStyle name="표준 2 23 13" xfId="12631" xr:uid="{00000000-0005-0000-0000-000038510000}"/>
    <cellStyle name="표준 2 23 2" xfId="12632" xr:uid="{00000000-0005-0000-0000-000039510000}"/>
    <cellStyle name="표준 2 23 3" xfId="12633" xr:uid="{00000000-0005-0000-0000-00003A510000}"/>
    <cellStyle name="표준 2 23 4" xfId="12634" xr:uid="{00000000-0005-0000-0000-00003B510000}"/>
    <cellStyle name="표준 2 23 5" xfId="12635" xr:uid="{00000000-0005-0000-0000-00003C510000}"/>
    <cellStyle name="표준 2 23 6" xfId="12636" xr:uid="{00000000-0005-0000-0000-00003D510000}"/>
    <cellStyle name="표준 2 23 7" xfId="12637" xr:uid="{00000000-0005-0000-0000-00003E510000}"/>
    <cellStyle name="표준 2 23 8" xfId="12638" xr:uid="{00000000-0005-0000-0000-00003F510000}"/>
    <cellStyle name="표준 2 23 9" xfId="12639" xr:uid="{00000000-0005-0000-0000-000040510000}"/>
    <cellStyle name="표준 2 24" xfId="12640" xr:uid="{00000000-0005-0000-0000-000041510000}"/>
    <cellStyle name="표준 2 24 10" xfId="12641" xr:uid="{00000000-0005-0000-0000-000042510000}"/>
    <cellStyle name="표준 2 24 11" xfId="12642" xr:uid="{00000000-0005-0000-0000-000043510000}"/>
    <cellStyle name="표준 2 24 12" xfId="12643" xr:uid="{00000000-0005-0000-0000-000044510000}"/>
    <cellStyle name="표준 2 24 13" xfId="12644" xr:uid="{00000000-0005-0000-0000-000045510000}"/>
    <cellStyle name="표준 2 24 2" xfId="12645" xr:uid="{00000000-0005-0000-0000-000046510000}"/>
    <cellStyle name="표준 2 24 3" xfId="12646" xr:uid="{00000000-0005-0000-0000-000047510000}"/>
    <cellStyle name="표준 2 24 4" xfId="12647" xr:uid="{00000000-0005-0000-0000-000048510000}"/>
    <cellStyle name="표준 2 24 5" xfId="12648" xr:uid="{00000000-0005-0000-0000-000049510000}"/>
    <cellStyle name="표준 2 24 6" xfId="12649" xr:uid="{00000000-0005-0000-0000-00004A510000}"/>
    <cellStyle name="표준 2 24 7" xfId="12650" xr:uid="{00000000-0005-0000-0000-00004B510000}"/>
    <cellStyle name="표준 2 24 8" xfId="12651" xr:uid="{00000000-0005-0000-0000-00004C510000}"/>
    <cellStyle name="표준 2 24 9" xfId="12652" xr:uid="{00000000-0005-0000-0000-00004D510000}"/>
    <cellStyle name="표준 2 25" xfId="12653" xr:uid="{00000000-0005-0000-0000-00004E510000}"/>
    <cellStyle name="표준 2 26" xfId="12654" xr:uid="{00000000-0005-0000-0000-00004F510000}"/>
    <cellStyle name="표준 2 27" xfId="12655" xr:uid="{00000000-0005-0000-0000-000050510000}"/>
    <cellStyle name="표준 2 28" xfId="12656" xr:uid="{00000000-0005-0000-0000-000051510000}"/>
    <cellStyle name="표준 2 29" xfId="12657" xr:uid="{00000000-0005-0000-0000-000052510000}"/>
    <cellStyle name="표준 2 3" xfId="12658" xr:uid="{00000000-0005-0000-0000-000053510000}"/>
    <cellStyle name="표준 2 3 10" xfId="12659" xr:uid="{00000000-0005-0000-0000-000054510000}"/>
    <cellStyle name="표준 2 3 11" xfId="12660" xr:uid="{00000000-0005-0000-0000-000055510000}"/>
    <cellStyle name="표준 2 3 12" xfId="12661" xr:uid="{00000000-0005-0000-0000-000056510000}"/>
    <cellStyle name="표준 2 3 13" xfId="12662" xr:uid="{00000000-0005-0000-0000-000057510000}"/>
    <cellStyle name="표준 2 3 14" xfId="12663" xr:uid="{00000000-0005-0000-0000-000058510000}"/>
    <cellStyle name="표준 2 3 15" xfId="12664" xr:uid="{00000000-0005-0000-0000-000059510000}"/>
    <cellStyle name="표준 2 3 16" xfId="12665" xr:uid="{00000000-0005-0000-0000-00005A510000}"/>
    <cellStyle name="표준 2 3 17" xfId="12666" xr:uid="{00000000-0005-0000-0000-00005B510000}"/>
    <cellStyle name="표준 2 3 18" xfId="12667" xr:uid="{00000000-0005-0000-0000-00005C510000}"/>
    <cellStyle name="표준 2 3 19" xfId="12668" xr:uid="{00000000-0005-0000-0000-00005D510000}"/>
    <cellStyle name="표준 2 3 2" xfId="12669" xr:uid="{00000000-0005-0000-0000-00005E510000}"/>
    <cellStyle name="표준 2 3 2 2" xfId="12670" xr:uid="{00000000-0005-0000-0000-00005F510000}"/>
    <cellStyle name="표준 2 3 2 3" xfId="12671" xr:uid="{00000000-0005-0000-0000-000060510000}"/>
    <cellStyle name="표준 2 3 2 4" xfId="12672" xr:uid="{00000000-0005-0000-0000-000061510000}"/>
    <cellStyle name="표준 2 3 20" xfId="12673" xr:uid="{00000000-0005-0000-0000-000062510000}"/>
    <cellStyle name="표준 2 3 21" xfId="12674" xr:uid="{00000000-0005-0000-0000-000063510000}"/>
    <cellStyle name="표준 2 3 22" xfId="12675" xr:uid="{00000000-0005-0000-0000-000064510000}"/>
    <cellStyle name="표준 2 3 23" xfId="12676" xr:uid="{00000000-0005-0000-0000-000065510000}"/>
    <cellStyle name="표준 2 3 24" xfId="12677" xr:uid="{00000000-0005-0000-0000-000066510000}"/>
    <cellStyle name="표준 2 3 25" xfId="12678" xr:uid="{00000000-0005-0000-0000-000067510000}"/>
    <cellStyle name="표준 2 3 3" xfId="12679" xr:uid="{00000000-0005-0000-0000-000068510000}"/>
    <cellStyle name="표준 2 3 4" xfId="12680" xr:uid="{00000000-0005-0000-0000-000069510000}"/>
    <cellStyle name="표준 2 3 5" xfId="12681" xr:uid="{00000000-0005-0000-0000-00006A510000}"/>
    <cellStyle name="표준 2 3 6" xfId="12682" xr:uid="{00000000-0005-0000-0000-00006B510000}"/>
    <cellStyle name="표준 2 3 7" xfId="12683" xr:uid="{00000000-0005-0000-0000-00006C510000}"/>
    <cellStyle name="표준 2 3 8" xfId="12684" xr:uid="{00000000-0005-0000-0000-00006D510000}"/>
    <cellStyle name="표준 2 3 9" xfId="12685" xr:uid="{00000000-0005-0000-0000-00006E510000}"/>
    <cellStyle name="표준 2 30" xfId="12686" xr:uid="{00000000-0005-0000-0000-00006F510000}"/>
    <cellStyle name="표준 2 31" xfId="12687" xr:uid="{00000000-0005-0000-0000-000070510000}"/>
    <cellStyle name="표준 2 32" xfId="12688" xr:uid="{00000000-0005-0000-0000-000071510000}"/>
    <cellStyle name="표준 2 33" xfId="12689" xr:uid="{00000000-0005-0000-0000-000072510000}"/>
    <cellStyle name="표준 2 33 2" xfId="12690" xr:uid="{00000000-0005-0000-0000-000073510000}"/>
    <cellStyle name="표준 2 33 3" xfId="12691" xr:uid="{00000000-0005-0000-0000-000074510000}"/>
    <cellStyle name="표준 2 33 4" xfId="12692" xr:uid="{00000000-0005-0000-0000-000075510000}"/>
    <cellStyle name="표준 2 34" xfId="12693" xr:uid="{00000000-0005-0000-0000-000076510000}"/>
    <cellStyle name="표준 2 35" xfId="12694" xr:uid="{00000000-0005-0000-0000-000077510000}"/>
    <cellStyle name="표준 2 36" xfId="12695" xr:uid="{00000000-0005-0000-0000-000078510000}"/>
    <cellStyle name="표준 2 37" xfId="12696" xr:uid="{00000000-0005-0000-0000-000079510000}"/>
    <cellStyle name="표준 2 38" xfId="12697" xr:uid="{00000000-0005-0000-0000-00007A510000}"/>
    <cellStyle name="표준 2 39" xfId="12698" xr:uid="{00000000-0005-0000-0000-00007B510000}"/>
    <cellStyle name="표준 2 4" xfId="12699" xr:uid="{00000000-0005-0000-0000-00007C510000}"/>
    <cellStyle name="표준 2 4 10" xfId="12700" xr:uid="{00000000-0005-0000-0000-00007D510000}"/>
    <cellStyle name="표준 2 4 11" xfId="12701" xr:uid="{00000000-0005-0000-0000-00007E510000}"/>
    <cellStyle name="표준 2 4 12" xfId="12702" xr:uid="{00000000-0005-0000-0000-00007F510000}"/>
    <cellStyle name="표준 2 4 13" xfId="12703" xr:uid="{00000000-0005-0000-0000-000080510000}"/>
    <cellStyle name="표준 2 4 14" xfId="12704" xr:uid="{00000000-0005-0000-0000-000081510000}"/>
    <cellStyle name="표준 2 4 15" xfId="12705" xr:uid="{00000000-0005-0000-0000-000082510000}"/>
    <cellStyle name="표준 2 4 16" xfId="12706" xr:uid="{00000000-0005-0000-0000-000083510000}"/>
    <cellStyle name="표준 2 4 17" xfId="12707" xr:uid="{00000000-0005-0000-0000-000084510000}"/>
    <cellStyle name="표준 2 4 18" xfId="12708" xr:uid="{00000000-0005-0000-0000-000085510000}"/>
    <cellStyle name="표준 2 4 19" xfId="12709" xr:uid="{00000000-0005-0000-0000-000086510000}"/>
    <cellStyle name="표준 2 4 2" xfId="12710" xr:uid="{00000000-0005-0000-0000-000087510000}"/>
    <cellStyle name="표준 2 4 2 10" xfId="12711" xr:uid="{00000000-0005-0000-0000-000088510000}"/>
    <cellStyle name="표준 2 4 2 11" xfId="12712" xr:uid="{00000000-0005-0000-0000-000089510000}"/>
    <cellStyle name="표준 2 4 2 12" xfId="12713" xr:uid="{00000000-0005-0000-0000-00008A510000}"/>
    <cellStyle name="표준 2 4 2 13" xfId="12714" xr:uid="{00000000-0005-0000-0000-00008B510000}"/>
    <cellStyle name="표준 2 4 2 14" xfId="12715" xr:uid="{00000000-0005-0000-0000-00008C510000}"/>
    <cellStyle name="표준 2 4 2 15" xfId="12716" xr:uid="{00000000-0005-0000-0000-00008D510000}"/>
    <cellStyle name="표준 2 4 2 16" xfId="12717" xr:uid="{00000000-0005-0000-0000-00008E510000}"/>
    <cellStyle name="표준 2 4 2 17" xfId="12718" xr:uid="{00000000-0005-0000-0000-00008F510000}"/>
    <cellStyle name="표준 2 4 2 18" xfId="12719" xr:uid="{00000000-0005-0000-0000-000090510000}"/>
    <cellStyle name="표준 2 4 2 19" xfId="12720" xr:uid="{00000000-0005-0000-0000-000091510000}"/>
    <cellStyle name="표준 2 4 2 2" xfId="12721" xr:uid="{00000000-0005-0000-0000-000092510000}"/>
    <cellStyle name="표준 2 4 2 2 10" xfId="12722" xr:uid="{00000000-0005-0000-0000-000093510000}"/>
    <cellStyle name="표준 2 4 2 2 11" xfId="12723" xr:uid="{00000000-0005-0000-0000-000094510000}"/>
    <cellStyle name="표준 2 4 2 2 12" xfId="12724" xr:uid="{00000000-0005-0000-0000-000095510000}"/>
    <cellStyle name="표준 2 4 2 2 13" xfId="12725" xr:uid="{00000000-0005-0000-0000-000096510000}"/>
    <cellStyle name="표준 2 4 2 2 14" xfId="12726" xr:uid="{00000000-0005-0000-0000-000097510000}"/>
    <cellStyle name="표준 2 4 2 2 15" xfId="12727" xr:uid="{00000000-0005-0000-0000-000098510000}"/>
    <cellStyle name="표준 2 4 2 2 16" xfId="12728" xr:uid="{00000000-0005-0000-0000-000099510000}"/>
    <cellStyle name="표준 2 4 2 2 17" xfId="12729" xr:uid="{00000000-0005-0000-0000-00009A510000}"/>
    <cellStyle name="표준 2 4 2 2 18" xfId="12730" xr:uid="{00000000-0005-0000-0000-00009B510000}"/>
    <cellStyle name="표준 2 4 2 2 19" xfId="12731" xr:uid="{00000000-0005-0000-0000-00009C510000}"/>
    <cellStyle name="표준 2 4 2 2 2" xfId="12732" xr:uid="{00000000-0005-0000-0000-00009D510000}"/>
    <cellStyle name="표준 2 4 2 2 2 10" xfId="12733" xr:uid="{00000000-0005-0000-0000-00009E510000}"/>
    <cellStyle name="표준 2 4 2 2 2 11" xfId="12734" xr:uid="{00000000-0005-0000-0000-00009F510000}"/>
    <cellStyle name="표준 2 4 2 2 2 12" xfId="12735" xr:uid="{00000000-0005-0000-0000-0000A0510000}"/>
    <cellStyle name="표준 2 4 2 2 2 13" xfId="12736" xr:uid="{00000000-0005-0000-0000-0000A1510000}"/>
    <cellStyle name="표준 2 4 2 2 2 14" xfId="12737" xr:uid="{00000000-0005-0000-0000-0000A2510000}"/>
    <cellStyle name="표준 2 4 2 2 2 15" xfId="12738" xr:uid="{00000000-0005-0000-0000-0000A3510000}"/>
    <cellStyle name="표준 2 4 2 2 2 16" xfId="12739" xr:uid="{00000000-0005-0000-0000-0000A4510000}"/>
    <cellStyle name="표준 2 4 2 2 2 17" xfId="12740" xr:uid="{00000000-0005-0000-0000-0000A5510000}"/>
    <cellStyle name="표준 2 4 2 2 2 18" xfId="12741" xr:uid="{00000000-0005-0000-0000-0000A6510000}"/>
    <cellStyle name="표준 2 4 2 2 2 19" xfId="12742" xr:uid="{00000000-0005-0000-0000-0000A7510000}"/>
    <cellStyle name="표준 2 4 2 2 2 2" xfId="12743" xr:uid="{00000000-0005-0000-0000-0000A8510000}"/>
    <cellStyle name="표준 2 4 2 2 2 20" xfId="12744" xr:uid="{00000000-0005-0000-0000-0000A9510000}"/>
    <cellStyle name="표준 2 4 2 2 2 21" xfId="12745" xr:uid="{00000000-0005-0000-0000-0000AA510000}"/>
    <cellStyle name="표준 2 4 2 2 2 22" xfId="12746" xr:uid="{00000000-0005-0000-0000-0000AB510000}"/>
    <cellStyle name="표준 2 4 2 2 2 3" xfId="12747" xr:uid="{00000000-0005-0000-0000-0000AC510000}"/>
    <cellStyle name="표준 2 4 2 2 2 4" xfId="12748" xr:uid="{00000000-0005-0000-0000-0000AD510000}"/>
    <cellStyle name="표준 2 4 2 2 2 5" xfId="12749" xr:uid="{00000000-0005-0000-0000-0000AE510000}"/>
    <cellStyle name="표준 2 4 2 2 2 6" xfId="12750" xr:uid="{00000000-0005-0000-0000-0000AF510000}"/>
    <cellStyle name="표준 2 4 2 2 2 7" xfId="12751" xr:uid="{00000000-0005-0000-0000-0000B0510000}"/>
    <cellStyle name="표준 2 4 2 2 2 8" xfId="12752" xr:uid="{00000000-0005-0000-0000-0000B1510000}"/>
    <cellStyle name="표준 2 4 2 2 2 9" xfId="12753" xr:uid="{00000000-0005-0000-0000-0000B2510000}"/>
    <cellStyle name="표준 2 4 2 2 20" xfId="12754" xr:uid="{00000000-0005-0000-0000-0000B3510000}"/>
    <cellStyle name="표준 2 4 2 2 21" xfId="12755" xr:uid="{00000000-0005-0000-0000-0000B4510000}"/>
    <cellStyle name="표준 2 4 2 2 22" xfId="12756" xr:uid="{00000000-0005-0000-0000-0000B5510000}"/>
    <cellStyle name="표준 2 4 2 2 23" xfId="12757" xr:uid="{00000000-0005-0000-0000-0000B6510000}"/>
    <cellStyle name="표준 2 4 2 2 24" xfId="12758" xr:uid="{00000000-0005-0000-0000-0000B7510000}"/>
    <cellStyle name="표준 2 4 2 2 3" xfId="12759" xr:uid="{00000000-0005-0000-0000-0000B8510000}"/>
    <cellStyle name="표준 2 4 2 2 4" xfId="12760" xr:uid="{00000000-0005-0000-0000-0000B9510000}"/>
    <cellStyle name="표준 2 4 2 2 5" xfId="12761" xr:uid="{00000000-0005-0000-0000-0000BA510000}"/>
    <cellStyle name="표준 2 4 2 2 6" xfId="12762" xr:uid="{00000000-0005-0000-0000-0000BB510000}"/>
    <cellStyle name="표준 2 4 2 2 7" xfId="12763" xr:uid="{00000000-0005-0000-0000-0000BC510000}"/>
    <cellStyle name="표준 2 4 2 2 8" xfId="12764" xr:uid="{00000000-0005-0000-0000-0000BD510000}"/>
    <cellStyle name="표준 2 4 2 2 9" xfId="12765" xr:uid="{00000000-0005-0000-0000-0000BE510000}"/>
    <cellStyle name="표준 2 4 2 20" xfId="12766" xr:uid="{00000000-0005-0000-0000-0000BF510000}"/>
    <cellStyle name="표준 2 4 2 21" xfId="12767" xr:uid="{00000000-0005-0000-0000-0000C0510000}"/>
    <cellStyle name="표준 2 4 2 22" xfId="12768" xr:uid="{00000000-0005-0000-0000-0000C1510000}"/>
    <cellStyle name="표준 2 4 2 23" xfId="12769" xr:uid="{00000000-0005-0000-0000-0000C2510000}"/>
    <cellStyle name="표준 2 4 2 24" xfId="12770" xr:uid="{00000000-0005-0000-0000-0000C3510000}"/>
    <cellStyle name="표준 2 4 2 25" xfId="12771" xr:uid="{00000000-0005-0000-0000-0000C4510000}"/>
    <cellStyle name="표준 2 4 2 26" xfId="12772" xr:uid="{00000000-0005-0000-0000-0000C5510000}"/>
    <cellStyle name="표준 2 4 2 27" xfId="12773" xr:uid="{00000000-0005-0000-0000-0000C6510000}"/>
    <cellStyle name="표준 2 4 2 28" xfId="12774" xr:uid="{00000000-0005-0000-0000-0000C7510000}"/>
    <cellStyle name="표준 2 4 2 29" xfId="12775" xr:uid="{00000000-0005-0000-0000-0000C8510000}"/>
    <cellStyle name="표준 2 4 2 3" xfId="12776" xr:uid="{00000000-0005-0000-0000-0000C9510000}"/>
    <cellStyle name="표준 2 4 2 30" xfId="12777" xr:uid="{00000000-0005-0000-0000-0000CA510000}"/>
    <cellStyle name="표준 2 4 2 31" xfId="12778" xr:uid="{00000000-0005-0000-0000-0000CB510000}"/>
    <cellStyle name="표준 2 4 2 32" xfId="12779" xr:uid="{00000000-0005-0000-0000-0000CC510000}"/>
    <cellStyle name="표준 2 4 2 33" xfId="12780" xr:uid="{00000000-0005-0000-0000-0000CD510000}"/>
    <cellStyle name="표준 2 4 2 34" xfId="12781" xr:uid="{00000000-0005-0000-0000-0000CE510000}"/>
    <cellStyle name="표준 2 4 2 35" xfId="12782" xr:uid="{00000000-0005-0000-0000-0000CF510000}"/>
    <cellStyle name="표준 2 4 2 36" xfId="12783" xr:uid="{00000000-0005-0000-0000-0000D0510000}"/>
    <cellStyle name="표준 2 4 2 37" xfId="12784" xr:uid="{00000000-0005-0000-0000-0000D1510000}"/>
    <cellStyle name="표준 2 4 2 38" xfId="12785" xr:uid="{00000000-0005-0000-0000-0000D2510000}"/>
    <cellStyle name="표준 2 4 2 39" xfId="12786" xr:uid="{00000000-0005-0000-0000-0000D3510000}"/>
    <cellStyle name="표준 2 4 2 4" xfId="12787" xr:uid="{00000000-0005-0000-0000-0000D4510000}"/>
    <cellStyle name="표준 2 4 2 40" xfId="12788" xr:uid="{00000000-0005-0000-0000-0000D5510000}"/>
    <cellStyle name="표준 2 4 2 41" xfId="12789" xr:uid="{00000000-0005-0000-0000-0000D6510000}"/>
    <cellStyle name="표준 2 4 2 42" xfId="12790" xr:uid="{00000000-0005-0000-0000-0000D7510000}"/>
    <cellStyle name="표준 2 4 2 43" xfId="12791" xr:uid="{00000000-0005-0000-0000-0000D8510000}"/>
    <cellStyle name="표준 2 4 2 44" xfId="12792" xr:uid="{00000000-0005-0000-0000-0000D9510000}"/>
    <cellStyle name="표준 2 4 2 45" xfId="12793" xr:uid="{00000000-0005-0000-0000-0000DA510000}"/>
    <cellStyle name="표준 2 4 2 5" xfId="12794" xr:uid="{00000000-0005-0000-0000-0000DB510000}"/>
    <cellStyle name="표준 2 4 2 6" xfId="12795" xr:uid="{00000000-0005-0000-0000-0000DC510000}"/>
    <cellStyle name="표준 2 4 2 7" xfId="12796" xr:uid="{00000000-0005-0000-0000-0000DD510000}"/>
    <cellStyle name="표준 2 4 2 8" xfId="12797" xr:uid="{00000000-0005-0000-0000-0000DE510000}"/>
    <cellStyle name="표준 2 4 2 9" xfId="12798" xr:uid="{00000000-0005-0000-0000-0000DF510000}"/>
    <cellStyle name="표준 2 4 20" xfId="12799" xr:uid="{00000000-0005-0000-0000-0000E0510000}"/>
    <cellStyle name="표준 2 4 21" xfId="12800" xr:uid="{00000000-0005-0000-0000-0000E1510000}"/>
    <cellStyle name="표준 2 4 22" xfId="12801" xr:uid="{00000000-0005-0000-0000-0000E2510000}"/>
    <cellStyle name="표준 2 4 23" xfId="12802" xr:uid="{00000000-0005-0000-0000-0000E3510000}"/>
    <cellStyle name="표준 2 4 24" xfId="12803" xr:uid="{00000000-0005-0000-0000-0000E4510000}"/>
    <cellStyle name="표준 2 4 25" xfId="12804" xr:uid="{00000000-0005-0000-0000-0000E5510000}"/>
    <cellStyle name="표준 2 4 26" xfId="12805" xr:uid="{00000000-0005-0000-0000-0000E6510000}"/>
    <cellStyle name="표준 2 4 27" xfId="12806" xr:uid="{00000000-0005-0000-0000-0000E7510000}"/>
    <cellStyle name="표준 2 4 28" xfId="12807" xr:uid="{00000000-0005-0000-0000-0000E8510000}"/>
    <cellStyle name="표준 2 4 29" xfId="12808" xr:uid="{00000000-0005-0000-0000-0000E9510000}"/>
    <cellStyle name="표준 2 4 3" xfId="12809" xr:uid="{00000000-0005-0000-0000-0000EA510000}"/>
    <cellStyle name="표준 2 4 30" xfId="12810" xr:uid="{00000000-0005-0000-0000-0000EB510000}"/>
    <cellStyle name="표준 2 4 31" xfId="12811" xr:uid="{00000000-0005-0000-0000-0000EC510000}"/>
    <cellStyle name="표준 2 4 32" xfId="12812" xr:uid="{00000000-0005-0000-0000-0000ED510000}"/>
    <cellStyle name="표준 2 4 33" xfId="12813" xr:uid="{00000000-0005-0000-0000-0000EE510000}"/>
    <cellStyle name="표준 2 4 34" xfId="12814" xr:uid="{00000000-0005-0000-0000-0000EF510000}"/>
    <cellStyle name="표준 2 4 35" xfId="12815" xr:uid="{00000000-0005-0000-0000-0000F0510000}"/>
    <cellStyle name="표준 2 4 36" xfId="12816" xr:uid="{00000000-0005-0000-0000-0000F1510000}"/>
    <cellStyle name="표준 2 4 37" xfId="12817" xr:uid="{00000000-0005-0000-0000-0000F2510000}"/>
    <cellStyle name="표준 2 4 38" xfId="12818" xr:uid="{00000000-0005-0000-0000-0000F3510000}"/>
    <cellStyle name="표준 2 4 39" xfId="12819" xr:uid="{00000000-0005-0000-0000-0000F4510000}"/>
    <cellStyle name="표준 2 4 4" xfId="12820" xr:uid="{00000000-0005-0000-0000-0000F5510000}"/>
    <cellStyle name="표준 2 4 40" xfId="12821" xr:uid="{00000000-0005-0000-0000-0000F6510000}"/>
    <cellStyle name="표준 2 4 41" xfId="12822" xr:uid="{00000000-0005-0000-0000-0000F7510000}"/>
    <cellStyle name="표준 2 4 42" xfId="12823" xr:uid="{00000000-0005-0000-0000-0000F8510000}"/>
    <cellStyle name="표준 2 4 43" xfId="12824" xr:uid="{00000000-0005-0000-0000-0000F9510000}"/>
    <cellStyle name="표준 2 4 44" xfId="12825" xr:uid="{00000000-0005-0000-0000-0000FA510000}"/>
    <cellStyle name="표준 2 4 45" xfId="12826" xr:uid="{00000000-0005-0000-0000-0000FB510000}"/>
    <cellStyle name="표준 2 4 46" xfId="12827" xr:uid="{00000000-0005-0000-0000-0000FC510000}"/>
    <cellStyle name="표준 2 4 47" xfId="12828" xr:uid="{00000000-0005-0000-0000-0000FD510000}"/>
    <cellStyle name="표준 2 4 5" xfId="12829" xr:uid="{00000000-0005-0000-0000-0000FE510000}"/>
    <cellStyle name="표준 2 4 5 2" xfId="12830" xr:uid="{00000000-0005-0000-0000-0000FF510000}"/>
    <cellStyle name="표준 2 4 5 3" xfId="12831" xr:uid="{00000000-0005-0000-0000-000000520000}"/>
    <cellStyle name="표준 2 4 5 4" xfId="12832" xr:uid="{00000000-0005-0000-0000-000001520000}"/>
    <cellStyle name="표준 2 4 6" xfId="12833" xr:uid="{00000000-0005-0000-0000-000002520000}"/>
    <cellStyle name="표준 2 4 7" xfId="12834" xr:uid="{00000000-0005-0000-0000-000003520000}"/>
    <cellStyle name="표준 2 4 8" xfId="12835" xr:uid="{00000000-0005-0000-0000-000004520000}"/>
    <cellStyle name="표준 2 4 9" xfId="12836" xr:uid="{00000000-0005-0000-0000-000005520000}"/>
    <cellStyle name="표준 2 40" xfId="12837" xr:uid="{00000000-0005-0000-0000-000006520000}"/>
    <cellStyle name="표준 2 41" xfId="12838" xr:uid="{00000000-0005-0000-0000-000007520000}"/>
    <cellStyle name="표준 2 42" xfId="12839" xr:uid="{00000000-0005-0000-0000-000008520000}"/>
    <cellStyle name="표준 2 43" xfId="12840" xr:uid="{00000000-0005-0000-0000-000009520000}"/>
    <cellStyle name="표준 2 44" xfId="12841" xr:uid="{00000000-0005-0000-0000-00000A520000}"/>
    <cellStyle name="표준 2 44 2" xfId="12842" xr:uid="{00000000-0005-0000-0000-00000B520000}"/>
    <cellStyle name="표준 2 45" xfId="12843" xr:uid="{00000000-0005-0000-0000-00000C520000}"/>
    <cellStyle name="표준 2 46" xfId="12844" xr:uid="{00000000-0005-0000-0000-00000D520000}"/>
    <cellStyle name="표준 2 47" xfId="12845" xr:uid="{00000000-0005-0000-0000-00000E520000}"/>
    <cellStyle name="표준 2 48" xfId="12846" xr:uid="{00000000-0005-0000-0000-00000F520000}"/>
    <cellStyle name="표준 2 49" xfId="12847" xr:uid="{00000000-0005-0000-0000-000010520000}"/>
    <cellStyle name="표준 2 5" xfId="12848" xr:uid="{00000000-0005-0000-0000-000011520000}"/>
    <cellStyle name="표준 2 5 10" xfId="12849" xr:uid="{00000000-0005-0000-0000-000012520000}"/>
    <cellStyle name="표준 2 5 11" xfId="12850" xr:uid="{00000000-0005-0000-0000-000013520000}"/>
    <cellStyle name="표준 2 5 12" xfId="12851" xr:uid="{00000000-0005-0000-0000-000014520000}"/>
    <cellStyle name="표준 2 5 13" xfId="12852" xr:uid="{00000000-0005-0000-0000-000015520000}"/>
    <cellStyle name="표준 2 5 14" xfId="12853" xr:uid="{00000000-0005-0000-0000-000016520000}"/>
    <cellStyle name="표준 2 5 15" xfId="12854" xr:uid="{00000000-0005-0000-0000-000017520000}"/>
    <cellStyle name="표준 2 5 16" xfId="12855" xr:uid="{00000000-0005-0000-0000-000018520000}"/>
    <cellStyle name="표준 2 5 17" xfId="12856" xr:uid="{00000000-0005-0000-0000-000019520000}"/>
    <cellStyle name="표준 2 5 18" xfId="12857" xr:uid="{00000000-0005-0000-0000-00001A520000}"/>
    <cellStyle name="표준 2 5 19" xfId="12858" xr:uid="{00000000-0005-0000-0000-00001B520000}"/>
    <cellStyle name="표준 2 5 2" xfId="12859" xr:uid="{00000000-0005-0000-0000-00001C520000}"/>
    <cellStyle name="표준 2 5 2 10" xfId="12860" xr:uid="{00000000-0005-0000-0000-00001D520000}"/>
    <cellStyle name="표준 2 5 2 11" xfId="12861" xr:uid="{00000000-0005-0000-0000-00001E520000}"/>
    <cellStyle name="표준 2 5 2 12" xfId="12862" xr:uid="{00000000-0005-0000-0000-00001F520000}"/>
    <cellStyle name="표준 2 5 2 13" xfId="12863" xr:uid="{00000000-0005-0000-0000-000020520000}"/>
    <cellStyle name="표준 2 5 2 14" xfId="12864" xr:uid="{00000000-0005-0000-0000-000021520000}"/>
    <cellStyle name="표준 2 5 2 15" xfId="12865" xr:uid="{00000000-0005-0000-0000-000022520000}"/>
    <cellStyle name="표준 2 5 2 16" xfId="12866" xr:uid="{00000000-0005-0000-0000-000023520000}"/>
    <cellStyle name="표준 2 5 2 17" xfId="12867" xr:uid="{00000000-0005-0000-0000-000024520000}"/>
    <cellStyle name="표준 2 5 2 18" xfId="12868" xr:uid="{00000000-0005-0000-0000-000025520000}"/>
    <cellStyle name="표준 2 5 2 19" xfId="12869" xr:uid="{00000000-0005-0000-0000-000026520000}"/>
    <cellStyle name="표준 2 5 2 2" xfId="12870" xr:uid="{00000000-0005-0000-0000-000027520000}"/>
    <cellStyle name="표준 2 5 2 2 10" xfId="12871" xr:uid="{00000000-0005-0000-0000-000028520000}"/>
    <cellStyle name="표준 2 5 2 2 11" xfId="12872" xr:uid="{00000000-0005-0000-0000-000029520000}"/>
    <cellStyle name="표준 2 5 2 2 12" xfId="12873" xr:uid="{00000000-0005-0000-0000-00002A520000}"/>
    <cellStyle name="표준 2 5 2 2 13" xfId="12874" xr:uid="{00000000-0005-0000-0000-00002B520000}"/>
    <cellStyle name="표준 2 5 2 2 14" xfId="12875" xr:uid="{00000000-0005-0000-0000-00002C520000}"/>
    <cellStyle name="표준 2 5 2 2 15" xfId="12876" xr:uid="{00000000-0005-0000-0000-00002D520000}"/>
    <cellStyle name="표준 2 5 2 2 16" xfId="12877" xr:uid="{00000000-0005-0000-0000-00002E520000}"/>
    <cellStyle name="표준 2 5 2 2 17" xfId="12878" xr:uid="{00000000-0005-0000-0000-00002F520000}"/>
    <cellStyle name="표준 2 5 2 2 18" xfId="12879" xr:uid="{00000000-0005-0000-0000-000030520000}"/>
    <cellStyle name="표준 2 5 2 2 19" xfId="12880" xr:uid="{00000000-0005-0000-0000-000031520000}"/>
    <cellStyle name="표준 2 5 2 2 2" xfId="12881" xr:uid="{00000000-0005-0000-0000-000032520000}"/>
    <cellStyle name="표준 2 5 2 2 20" xfId="12882" xr:uid="{00000000-0005-0000-0000-000033520000}"/>
    <cellStyle name="표준 2 5 2 2 21" xfId="12883" xr:uid="{00000000-0005-0000-0000-000034520000}"/>
    <cellStyle name="표준 2 5 2 2 22" xfId="12884" xr:uid="{00000000-0005-0000-0000-000035520000}"/>
    <cellStyle name="표준 2 5 2 2 3" xfId="12885" xr:uid="{00000000-0005-0000-0000-000036520000}"/>
    <cellStyle name="표준 2 5 2 2 4" xfId="12886" xr:uid="{00000000-0005-0000-0000-000037520000}"/>
    <cellStyle name="표준 2 5 2 2 5" xfId="12887" xr:uid="{00000000-0005-0000-0000-000038520000}"/>
    <cellStyle name="표준 2 5 2 2 6" xfId="12888" xr:uid="{00000000-0005-0000-0000-000039520000}"/>
    <cellStyle name="표준 2 5 2 2 7" xfId="12889" xr:uid="{00000000-0005-0000-0000-00003A520000}"/>
    <cellStyle name="표준 2 5 2 2 8" xfId="12890" xr:uid="{00000000-0005-0000-0000-00003B520000}"/>
    <cellStyle name="표준 2 5 2 2 9" xfId="12891" xr:uid="{00000000-0005-0000-0000-00003C520000}"/>
    <cellStyle name="표준 2 5 2 20" xfId="12892" xr:uid="{00000000-0005-0000-0000-00003D520000}"/>
    <cellStyle name="표준 2 5 2 21" xfId="12893" xr:uid="{00000000-0005-0000-0000-00003E520000}"/>
    <cellStyle name="표준 2 5 2 22" xfId="12894" xr:uid="{00000000-0005-0000-0000-00003F520000}"/>
    <cellStyle name="표준 2 5 2 23" xfId="12895" xr:uid="{00000000-0005-0000-0000-000040520000}"/>
    <cellStyle name="표준 2 5 2 24" xfId="12896" xr:uid="{00000000-0005-0000-0000-000041520000}"/>
    <cellStyle name="표준 2 5 2 3" xfId="12897" xr:uid="{00000000-0005-0000-0000-000042520000}"/>
    <cellStyle name="표준 2 5 2 4" xfId="12898" xr:uid="{00000000-0005-0000-0000-000043520000}"/>
    <cellStyle name="표준 2 5 2 5" xfId="12899" xr:uid="{00000000-0005-0000-0000-000044520000}"/>
    <cellStyle name="표준 2 5 2 6" xfId="12900" xr:uid="{00000000-0005-0000-0000-000045520000}"/>
    <cellStyle name="표준 2 5 2 7" xfId="12901" xr:uid="{00000000-0005-0000-0000-000046520000}"/>
    <cellStyle name="표준 2 5 2 8" xfId="12902" xr:uid="{00000000-0005-0000-0000-000047520000}"/>
    <cellStyle name="표준 2 5 2 9" xfId="12903" xr:uid="{00000000-0005-0000-0000-000048520000}"/>
    <cellStyle name="표준 2 5 20" xfId="12904" xr:uid="{00000000-0005-0000-0000-000049520000}"/>
    <cellStyle name="표준 2 5 21" xfId="12905" xr:uid="{00000000-0005-0000-0000-00004A520000}"/>
    <cellStyle name="표준 2 5 22" xfId="12906" xr:uid="{00000000-0005-0000-0000-00004B520000}"/>
    <cellStyle name="표준 2 5 24" xfId="12907" xr:uid="{00000000-0005-0000-0000-00004C520000}"/>
    <cellStyle name="표준 2 5 26" xfId="12908" xr:uid="{00000000-0005-0000-0000-00004D520000}"/>
    <cellStyle name="표준 2 5 28" xfId="12909" xr:uid="{00000000-0005-0000-0000-00004E520000}"/>
    <cellStyle name="표준 2 5 3" xfId="12910" xr:uid="{00000000-0005-0000-0000-00004F520000}"/>
    <cellStyle name="표준 2 5 31" xfId="12911" xr:uid="{00000000-0005-0000-0000-000050520000}"/>
    <cellStyle name="표준 2 5 33" xfId="12912" xr:uid="{00000000-0005-0000-0000-000051520000}"/>
    <cellStyle name="표준 2 5 35" xfId="12913" xr:uid="{00000000-0005-0000-0000-000052520000}"/>
    <cellStyle name="표준 2 5 37" xfId="12914" xr:uid="{00000000-0005-0000-0000-000053520000}"/>
    <cellStyle name="표준 2 5 39" xfId="12915" xr:uid="{00000000-0005-0000-0000-000054520000}"/>
    <cellStyle name="표준 2 5 40" xfId="12916" xr:uid="{00000000-0005-0000-0000-000055520000}"/>
    <cellStyle name="표준 2 5 41" xfId="12917" xr:uid="{00000000-0005-0000-0000-000056520000}"/>
    <cellStyle name="표준 2 5 42" xfId="12918" xr:uid="{00000000-0005-0000-0000-000057520000}"/>
    <cellStyle name="표준 2 5 43" xfId="12919" xr:uid="{00000000-0005-0000-0000-000058520000}"/>
    <cellStyle name="표준 2 5 44" xfId="12920" xr:uid="{00000000-0005-0000-0000-000059520000}"/>
    <cellStyle name="표준 2 5 45" xfId="12921" xr:uid="{00000000-0005-0000-0000-00005A520000}"/>
    <cellStyle name="표준 2 5 5" xfId="12922" xr:uid="{00000000-0005-0000-0000-00005B520000}"/>
    <cellStyle name="표준 2 5 6" xfId="12923" xr:uid="{00000000-0005-0000-0000-00005C520000}"/>
    <cellStyle name="표준 2 5 7" xfId="12924" xr:uid="{00000000-0005-0000-0000-00005D520000}"/>
    <cellStyle name="표준 2 5 8" xfId="12925" xr:uid="{00000000-0005-0000-0000-00005E520000}"/>
    <cellStyle name="표준 2 5 9" xfId="12926" xr:uid="{00000000-0005-0000-0000-00005F520000}"/>
    <cellStyle name="표준 2 51" xfId="12927" xr:uid="{00000000-0005-0000-0000-000060520000}"/>
    <cellStyle name="표준 2 53" xfId="12928" xr:uid="{00000000-0005-0000-0000-000061520000}"/>
    <cellStyle name="표준 2 55" xfId="12929" xr:uid="{00000000-0005-0000-0000-000062520000}"/>
    <cellStyle name="표준 2 57" xfId="12930" xr:uid="{00000000-0005-0000-0000-000063520000}"/>
    <cellStyle name="표준 2 59" xfId="12931" xr:uid="{00000000-0005-0000-0000-000064520000}"/>
    <cellStyle name="표준 2 6 10" xfId="12932" xr:uid="{00000000-0005-0000-0000-000065520000}"/>
    <cellStyle name="표준 2 6 12" xfId="12933" xr:uid="{00000000-0005-0000-0000-000066520000}"/>
    <cellStyle name="표준 2 6 14" xfId="12934" xr:uid="{00000000-0005-0000-0000-000067520000}"/>
    <cellStyle name="표준 2 6 16" xfId="12935" xr:uid="{00000000-0005-0000-0000-000068520000}"/>
    <cellStyle name="표준 2 6 18" xfId="12936" xr:uid="{00000000-0005-0000-0000-000069520000}"/>
    <cellStyle name="표준 2 6 2" xfId="12937" xr:uid="{00000000-0005-0000-0000-00006A520000}"/>
    <cellStyle name="표준 2 6 2 10" xfId="12938" xr:uid="{00000000-0005-0000-0000-00006B520000}"/>
    <cellStyle name="표준 2 6 2 12" xfId="12939" xr:uid="{00000000-0005-0000-0000-00006C520000}"/>
    <cellStyle name="표준 2 6 2 14" xfId="12940" xr:uid="{00000000-0005-0000-0000-00006D520000}"/>
    <cellStyle name="표준 2 6 2 15" xfId="12941" xr:uid="{00000000-0005-0000-0000-00006E520000}"/>
    <cellStyle name="표준 2 6 2 17" xfId="12942" xr:uid="{00000000-0005-0000-0000-00006F520000}"/>
    <cellStyle name="표준 2 6 2 19" xfId="12943" xr:uid="{00000000-0005-0000-0000-000070520000}"/>
    <cellStyle name="표준 2 6 2 2 10" xfId="12944" xr:uid="{00000000-0005-0000-0000-000071520000}"/>
    <cellStyle name="표준 2 6 2 2 12" xfId="12945" xr:uid="{00000000-0005-0000-0000-000072520000}"/>
    <cellStyle name="표준 2 6 2 2 14" xfId="12946" xr:uid="{00000000-0005-0000-0000-000073520000}"/>
    <cellStyle name="표준 2 6 2 2 16" xfId="12947" xr:uid="{00000000-0005-0000-0000-000074520000}"/>
    <cellStyle name="표준 2 6 2 2 18" xfId="12948" xr:uid="{00000000-0005-0000-0000-000075520000}"/>
    <cellStyle name="표준 2 6 2 2 2" xfId="12949" xr:uid="{00000000-0005-0000-0000-000076520000}"/>
    <cellStyle name="표준 2 6 2 2 20" xfId="12950" xr:uid="{00000000-0005-0000-0000-000077520000}"/>
    <cellStyle name="표준 2 6 2 2 21" xfId="12951" xr:uid="{00000000-0005-0000-0000-000078520000}"/>
    <cellStyle name="표준 2 6 2 2 22" xfId="12952" xr:uid="{00000000-0005-0000-0000-000079520000}"/>
    <cellStyle name="표준 2 6 2 2 3" xfId="12953" xr:uid="{00000000-0005-0000-0000-00007A520000}"/>
    <cellStyle name="표준 2 6 2 2 5" xfId="12954" xr:uid="{00000000-0005-0000-0000-00007B520000}"/>
    <cellStyle name="표준 2 6 2 2 7" xfId="12955" xr:uid="{00000000-0005-0000-0000-00007C520000}"/>
    <cellStyle name="표준 2 6 2 2 9" xfId="12956" xr:uid="{00000000-0005-0000-0000-00007D520000}"/>
    <cellStyle name="표준 2 6 2 21" xfId="12957" xr:uid="{00000000-0005-0000-0000-00007E520000}"/>
    <cellStyle name="표준 2 6 2 23" xfId="12958" xr:uid="{00000000-0005-0000-0000-00007F520000}"/>
    <cellStyle name="표준 2 6 2 3" xfId="12959" xr:uid="{00000000-0005-0000-0000-000080520000}"/>
    <cellStyle name="표준 2 6 2 4" xfId="12960" xr:uid="{00000000-0005-0000-0000-000081520000}"/>
    <cellStyle name="표준 2 6 2 5" xfId="12961" xr:uid="{00000000-0005-0000-0000-000082520000}"/>
    <cellStyle name="표준 2 6 2 6" xfId="12962" xr:uid="{00000000-0005-0000-0000-000083520000}"/>
    <cellStyle name="표준 2 6 2 8" xfId="12963" xr:uid="{00000000-0005-0000-0000-000084520000}"/>
    <cellStyle name="표준 2 6 20" xfId="12964" xr:uid="{00000000-0005-0000-0000-000085520000}"/>
    <cellStyle name="표준 2 6 22" xfId="12965" xr:uid="{00000000-0005-0000-0000-000086520000}"/>
    <cellStyle name="표준 2 6 24" xfId="12966" xr:uid="{00000000-0005-0000-0000-000087520000}"/>
    <cellStyle name="표준 2 6 26" xfId="12967" xr:uid="{00000000-0005-0000-0000-000088520000}"/>
    <cellStyle name="표준 2 6 27" xfId="12968" xr:uid="{00000000-0005-0000-0000-000089520000}"/>
    <cellStyle name="표준 2 6 28" xfId="12969" xr:uid="{00000000-0005-0000-0000-00008A520000}"/>
    <cellStyle name="표준 2 6 29" xfId="12970" xr:uid="{00000000-0005-0000-0000-00008B520000}"/>
    <cellStyle name="표준 2 6 3" xfId="12971" xr:uid="{00000000-0005-0000-0000-00008C520000}"/>
    <cellStyle name="표준 2 6 30" xfId="12972" xr:uid="{00000000-0005-0000-0000-00008D520000}"/>
    <cellStyle name="표준 2 6 31" xfId="12973" xr:uid="{00000000-0005-0000-0000-00008E520000}"/>
    <cellStyle name="표준 2 6 32" xfId="12974" xr:uid="{00000000-0005-0000-0000-00008F520000}"/>
    <cellStyle name="표준 2 6 33" xfId="12975" xr:uid="{00000000-0005-0000-0000-000090520000}"/>
    <cellStyle name="표준 2 6 35" xfId="12976" xr:uid="{00000000-0005-0000-0000-000091520000}"/>
    <cellStyle name="표준 2 6 37" xfId="12977" xr:uid="{00000000-0005-0000-0000-000092520000}"/>
    <cellStyle name="표준 2 6 39" xfId="12978" xr:uid="{00000000-0005-0000-0000-000093520000}"/>
    <cellStyle name="표준 2 6 40" xfId="12979" xr:uid="{00000000-0005-0000-0000-000094520000}"/>
    <cellStyle name="표준 2 6 42" xfId="12980" xr:uid="{00000000-0005-0000-0000-000095520000}"/>
    <cellStyle name="표준 2 6 44" xfId="12981" xr:uid="{00000000-0005-0000-0000-000096520000}"/>
    <cellStyle name="표준 2 6 5" xfId="12982" xr:uid="{00000000-0005-0000-0000-000097520000}"/>
    <cellStyle name="표준 2 6 7" xfId="12983" xr:uid="{00000000-0005-0000-0000-000098520000}"/>
    <cellStyle name="표준 2 6 9" xfId="12984" xr:uid="{00000000-0005-0000-0000-000099520000}"/>
    <cellStyle name="표준 2 61" xfId="12985" xr:uid="{00000000-0005-0000-0000-00009A520000}"/>
    <cellStyle name="표준 2 62" xfId="12986" xr:uid="{00000000-0005-0000-0000-00009B520000}"/>
    <cellStyle name="표준 2 64" xfId="12987" xr:uid="{00000000-0005-0000-0000-00009C520000}"/>
    <cellStyle name="표준 2 66" xfId="12988" xr:uid="{00000000-0005-0000-0000-00009D520000}"/>
    <cellStyle name="표준 2 68" xfId="12989" xr:uid="{00000000-0005-0000-0000-00009E520000}"/>
    <cellStyle name="표준 2 7" xfId="12990" xr:uid="{00000000-0005-0000-0000-00009F520000}"/>
    <cellStyle name="표준 2 7 11" xfId="12991" xr:uid="{00000000-0005-0000-0000-0000A0520000}"/>
    <cellStyle name="표준 2 7 13" xfId="12992" xr:uid="{00000000-0005-0000-0000-0000A1520000}"/>
    <cellStyle name="표준 2 7 15" xfId="12993" xr:uid="{00000000-0005-0000-0000-0000A2520000}"/>
    <cellStyle name="표준 2 7 17" xfId="12994" xr:uid="{00000000-0005-0000-0000-0000A3520000}"/>
    <cellStyle name="표준 2 7 19" xfId="12995" xr:uid="{00000000-0005-0000-0000-0000A4520000}"/>
    <cellStyle name="표준 2 7 2 10" xfId="12996" xr:uid="{00000000-0005-0000-0000-0000A5520000}"/>
    <cellStyle name="표준 2 7 2 12" xfId="12997" xr:uid="{00000000-0005-0000-0000-0000A6520000}"/>
    <cellStyle name="표준 2 7 2 14" xfId="12998" xr:uid="{00000000-0005-0000-0000-0000A7520000}"/>
    <cellStyle name="표준 2 7 2 16" xfId="12999" xr:uid="{00000000-0005-0000-0000-0000A8520000}"/>
    <cellStyle name="표준 2 7 2 18" xfId="13000" xr:uid="{00000000-0005-0000-0000-0000A9520000}"/>
    <cellStyle name="표준 2 7 2 2" xfId="13001" xr:uid="{00000000-0005-0000-0000-0000AA520000}"/>
    <cellStyle name="표준 2 7 2 2 11" xfId="13002" xr:uid="{00000000-0005-0000-0000-0000AB520000}"/>
    <cellStyle name="표준 2 7 2 2 13" xfId="13003" xr:uid="{00000000-0005-0000-0000-0000AC520000}"/>
    <cellStyle name="표준 2 7 2 2 15" xfId="13004" xr:uid="{00000000-0005-0000-0000-0000AD520000}"/>
    <cellStyle name="표준 2 7 2 2 17" xfId="13005" xr:uid="{00000000-0005-0000-0000-0000AE520000}"/>
    <cellStyle name="표준 2 7 2 2 19" xfId="13006" xr:uid="{00000000-0005-0000-0000-0000AF520000}"/>
    <cellStyle name="표준 2 7 2 2 20" xfId="13007" xr:uid="{00000000-0005-0000-0000-0000B0520000}"/>
    <cellStyle name="표준 2 7 2 2 21" xfId="13008" xr:uid="{00000000-0005-0000-0000-0000B1520000}"/>
    <cellStyle name="표준 2 7 2 2 22" xfId="13009" xr:uid="{00000000-0005-0000-0000-0000B2520000}"/>
    <cellStyle name="표준 2 7 2 2 3" xfId="13010" xr:uid="{00000000-0005-0000-0000-0000B3520000}"/>
    <cellStyle name="표준 2 7 2 2 5" xfId="13011" xr:uid="{00000000-0005-0000-0000-0000B4520000}"/>
    <cellStyle name="표준 2 7 2 2 7" xfId="13012" xr:uid="{00000000-0005-0000-0000-0000B5520000}"/>
    <cellStyle name="표준 2 7 2 2 9" xfId="13013" xr:uid="{00000000-0005-0000-0000-0000B6520000}"/>
    <cellStyle name="표준 2 7 2 21" xfId="13014" xr:uid="{00000000-0005-0000-0000-0000B7520000}"/>
    <cellStyle name="표준 2 7 2 23" xfId="13015" xr:uid="{00000000-0005-0000-0000-0000B8520000}"/>
    <cellStyle name="표준 2 7 2 3" xfId="13016" xr:uid="{00000000-0005-0000-0000-0000B9520000}"/>
    <cellStyle name="표준 2 7 2 4" xfId="13017" xr:uid="{00000000-0005-0000-0000-0000BA520000}"/>
    <cellStyle name="표준 2 7 2 6" xfId="13018" xr:uid="{00000000-0005-0000-0000-0000BB520000}"/>
    <cellStyle name="표준 2 7 2 8" xfId="13019" xr:uid="{00000000-0005-0000-0000-0000BC520000}"/>
    <cellStyle name="표준 2 7 20" xfId="13020" xr:uid="{00000000-0005-0000-0000-0000BD520000}"/>
    <cellStyle name="표준 2 7 22" xfId="13021" xr:uid="{00000000-0005-0000-0000-0000BE520000}"/>
    <cellStyle name="표준 2 7 24" xfId="13022" xr:uid="{00000000-0005-0000-0000-0000BF520000}"/>
    <cellStyle name="표준 2 7 26" xfId="13023" xr:uid="{00000000-0005-0000-0000-0000C0520000}"/>
    <cellStyle name="표준 2 7 28" xfId="13024" xr:uid="{00000000-0005-0000-0000-0000C1520000}"/>
    <cellStyle name="표준 2 7 3" xfId="13025" xr:uid="{00000000-0005-0000-0000-0000C2520000}"/>
    <cellStyle name="표준 2 7 31" xfId="13026" xr:uid="{00000000-0005-0000-0000-0000C3520000}"/>
    <cellStyle name="표준 2 7 33" xfId="13027" xr:uid="{00000000-0005-0000-0000-0000C4520000}"/>
    <cellStyle name="표준 2 7 35" xfId="13028" xr:uid="{00000000-0005-0000-0000-0000C5520000}"/>
    <cellStyle name="표준 2 7 37" xfId="13029" xr:uid="{00000000-0005-0000-0000-0000C6520000}"/>
    <cellStyle name="표준 2 7 39" xfId="13030" xr:uid="{00000000-0005-0000-0000-0000C7520000}"/>
    <cellStyle name="표준 2 7 40" xfId="13031" xr:uid="{00000000-0005-0000-0000-0000C8520000}"/>
    <cellStyle name="표준 2 7 42" xfId="13032" xr:uid="{00000000-0005-0000-0000-0000C9520000}"/>
    <cellStyle name="표준 2 7 44" xfId="13033" xr:uid="{00000000-0005-0000-0000-0000CA520000}"/>
    <cellStyle name="표준 2 7 5" xfId="13034" xr:uid="{00000000-0005-0000-0000-0000CB520000}"/>
    <cellStyle name="표준 2 7 7" xfId="13035" xr:uid="{00000000-0005-0000-0000-0000CC520000}"/>
    <cellStyle name="표준 2 7 9" xfId="13036" xr:uid="{00000000-0005-0000-0000-0000CD520000}"/>
    <cellStyle name="표준 2 71" xfId="13037" xr:uid="{00000000-0005-0000-0000-0000CE520000}"/>
    <cellStyle name="표준 2 73" xfId="13038" xr:uid="{00000000-0005-0000-0000-0000CF520000}"/>
    <cellStyle name="표준 2 75" xfId="13039" xr:uid="{00000000-0005-0000-0000-0000D0520000}"/>
    <cellStyle name="표준 2 77" xfId="13040" xr:uid="{00000000-0005-0000-0000-0000D1520000}"/>
    <cellStyle name="표준 2 79" xfId="13041" xr:uid="{00000000-0005-0000-0000-0000D2520000}"/>
    <cellStyle name="표준 2 8 10" xfId="13042" xr:uid="{00000000-0005-0000-0000-0000D3520000}"/>
    <cellStyle name="표준 2 8 12" xfId="13043" xr:uid="{00000000-0005-0000-0000-0000D4520000}"/>
    <cellStyle name="표준 2 8 14" xfId="13044" xr:uid="{00000000-0005-0000-0000-0000D5520000}"/>
    <cellStyle name="표준 2 8 16" xfId="13045" xr:uid="{00000000-0005-0000-0000-0000D6520000}"/>
    <cellStyle name="표준 2 8 18" xfId="13046" xr:uid="{00000000-0005-0000-0000-0000D7520000}"/>
    <cellStyle name="표준 2 8 2" xfId="13047" xr:uid="{00000000-0005-0000-0000-0000D8520000}"/>
    <cellStyle name="표준 2 8 2 11" xfId="13048" xr:uid="{00000000-0005-0000-0000-0000D9520000}"/>
    <cellStyle name="표준 2 8 2 12" xfId="13049" xr:uid="{00000000-0005-0000-0000-0000DA520000}"/>
    <cellStyle name="표준 2 8 2 14" xfId="13050" xr:uid="{00000000-0005-0000-0000-0000DB520000}"/>
    <cellStyle name="표준 2 8 2 16" xfId="13051" xr:uid="{00000000-0005-0000-0000-0000DC520000}"/>
    <cellStyle name="표준 2 8 2 18" xfId="13052" xr:uid="{00000000-0005-0000-0000-0000DD520000}"/>
    <cellStyle name="표준 2 8 2 2" xfId="13053" xr:uid="{00000000-0005-0000-0000-0000DE520000}"/>
    <cellStyle name="표준 2 8 2 2 11" xfId="13054" xr:uid="{00000000-0005-0000-0000-0000DF520000}"/>
    <cellStyle name="표준 2 8 2 2 13" xfId="13055" xr:uid="{00000000-0005-0000-0000-0000E0520000}"/>
    <cellStyle name="표준 2 8 2 2 15" xfId="13056" xr:uid="{00000000-0005-0000-0000-0000E1520000}"/>
    <cellStyle name="표준 2 8 2 2 17" xfId="13057" xr:uid="{00000000-0005-0000-0000-0000E2520000}"/>
    <cellStyle name="표준 2 8 2 2 19" xfId="13058" xr:uid="{00000000-0005-0000-0000-0000E3520000}"/>
    <cellStyle name="표준 2 8 2 2 20" xfId="13059" xr:uid="{00000000-0005-0000-0000-0000E4520000}"/>
    <cellStyle name="표준 2 8 2 2 22" xfId="13060" xr:uid="{00000000-0005-0000-0000-0000E5520000}"/>
    <cellStyle name="표준 2 8 2 2 4" xfId="13061" xr:uid="{00000000-0005-0000-0000-0000E6520000}"/>
    <cellStyle name="표준 2 8 2 2 6" xfId="13062" xr:uid="{00000000-0005-0000-0000-0000E7520000}"/>
    <cellStyle name="표준 2 8 2 2 8" xfId="13063" xr:uid="{00000000-0005-0000-0000-0000E8520000}"/>
    <cellStyle name="표준 2 8 2 20" xfId="13064" xr:uid="{00000000-0005-0000-0000-0000E9520000}"/>
    <cellStyle name="표준 2 8 2 24" xfId="13065" xr:uid="{00000000-0005-0000-0000-0000EA520000}"/>
    <cellStyle name="표준 2 8 2 6" xfId="13066" xr:uid="{00000000-0005-0000-0000-0000EB520000}"/>
    <cellStyle name="표준 2 8 20" xfId="13067" xr:uid="{00000000-0005-0000-0000-0000EC520000}"/>
    <cellStyle name="표준 2 8 24" xfId="13068" xr:uid="{00000000-0005-0000-0000-0000ED520000}"/>
    <cellStyle name="표준 2 8 28" xfId="13069" xr:uid="{00000000-0005-0000-0000-0000EE520000}"/>
    <cellStyle name="표준 2 8 3" xfId="13070" xr:uid="{00000000-0005-0000-0000-0000EF520000}"/>
    <cellStyle name="표준 2 8 31" xfId="13071" xr:uid="{00000000-0005-0000-0000-0000F0520000}"/>
    <cellStyle name="표준 2 8 33" xfId="13072" xr:uid="{00000000-0005-0000-0000-0000F1520000}"/>
    <cellStyle name="표준 2 8 35" xfId="13073" xr:uid="{00000000-0005-0000-0000-0000F2520000}"/>
    <cellStyle name="표준 2 8 37" xfId="13074" xr:uid="{00000000-0005-0000-0000-0000F3520000}"/>
    <cellStyle name="표준 2 8 40" xfId="13075" xr:uid="{00000000-0005-0000-0000-0000F4520000}"/>
    <cellStyle name="표준 2 8 44" xfId="13076" xr:uid="{00000000-0005-0000-0000-0000F5520000}"/>
    <cellStyle name="표준 2 8 7" xfId="13077" xr:uid="{00000000-0005-0000-0000-0000F6520000}"/>
    <cellStyle name="표준 2 81" xfId="13078" xr:uid="{00000000-0005-0000-0000-0000F7520000}"/>
    <cellStyle name="표준 2 9" xfId="13079" xr:uid="{00000000-0005-0000-0000-0000F8520000}"/>
    <cellStyle name="표준 20 10" xfId="13080" xr:uid="{00000000-0005-0000-0000-0000F9520000}"/>
    <cellStyle name="표준 20 12" xfId="13081" xr:uid="{00000000-0005-0000-0000-0000FA520000}"/>
    <cellStyle name="표준 20 13" xfId="13082" xr:uid="{00000000-0005-0000-0000-0000FB520000}"/>
    <cellStyle name="표준 20 17" xfId="13083" xr:uid="{00000000-0005-0000-0000-0000FC520000}"/>
    <cellStyle name="표준 20 2" xfId="13084" xr:uid="{00000000-0005-0000-0000-0000FD520000}"/>
    <cellStyle name="표준 20 23" xfId="13085" xr:uid="{00000000-0005-0000-0000-0000FE520000}"/>
    <cellStyle name="표준 20 27" xfId="13086" xr:uid="{00000000-0005-0000-0000-0000FF520000}"/>
    <cellStyle name="표준 20 6" xfId="13087" xr:uid="{00000000-0005-0000-0000-000000530000}"/>
    <cellStyle name="표준 20 9" xfId="13088" xr:uid="{00000000-0005-0000-0000-000001530000}"/>
    <cellStyle name="표준 21 10" xfId="13089" xr:uid="{00000000-0005-0000-0000-000002530000}"/>
    <cellStyle name="표준 21 11" xfId="13090" xr:uid="{00000000-0005-0000-0000-000003530000}"/>
    <cellStyle name="표준 21 15" xfId="13091" xr:uid="{00000000-0005-0000-0000-000004530000}"/>
    <cellStyle name="표준 21 17" xfId="13092" xr:uid="{00000000-0005-0000-0000-000005530000}"/>
    <cellStyle name="표준 21 20" xfId="13093" xr:uid="{00000000-0005-0000-0000-000006530000}"/>
    <cellStyle name="표준 21 23" xfId="13094" xr:uid="{00000000-0005-0000-0000-000007530000}"/>
    <cellStyle name="표준 21 24" xfId="13095" xr:uid="{00000000-0005-0000-0000-000008530000}"/>
    <cellStyle name="표준 21 27" xfId="13096" xr:uid="{00000000-0005-0000-0000-000009530000}"/>
    <cellStyle name="표준 21 6" xfId="13097" xr:uid="{00000000-0005-0000-0000-00000A530000}"/>
    <cellStyle name="표준 22 10" xfId="13098" xr:uid="{00000000-0005-0000-0000-00000B530000}"/>
    <cellStyle name="표준 22 12" xfId="13099" xr:uid="{00000000-0005-0000-0000-00000C530000}"/>
    <cellStyle name="표준 22 14" xfId="13100" xr:uid="{00000000-0005-0000-0000-00000D530000}"/>
    <cellStyle name="표준 22 16" xfId="13101" xr:uid="{00000000-0005-0000-0000-00000E530000}"/>
    <cellStyle name="표준 22 18" xfId="13102" xr:uid="{00000000-0005-0000-0000-00000F530000}"/>
    <cellStyle name="표준 22 21" xfId="13103" xr:uid="{00000000-0005-0000-0000-000010530000}"/>
    <cellStyle name="표준 22 25" xfId="13104" xr:uid="{00000000-0005-0000-0000-000011530000}"/>
    <cellStyle name="표준 22 3 2" xfId="13982" xr:uid="{00000000-0005-0000-0000-000012530000}"/>
    <cellStyle name="표준 22 7" xfId="13105" xr:uid="{00000000-0005-0000-0000-000013530000}"/>
    <cellStyle name="표준 23 11" xfId="13106" xr:uid="{00000000-0005-0000-0000-000014530000}"/>
    <cellStyle name="표준 23 12" xfId="13107" xr:uid="{00000000-0005-0000-0000-000015530000}"/>
    <cellStyle name="표준 23 16" xfId="13108" xr:uid="{00000000-0005-0000-0000-000016530000}"/>
    <cellStyle name="표준 23 2" xfId="13109" xr:uid="{00000000-0005-0000-0000-000017530000}"/>
    <cellStyle name="표준 23 23" xfId="13110" xr:uid="{00000000-0005-0000-0000-000018530000}"/>
    <cellStyle name="표준 23 27" xfId="13111" xr:uid="{00000000-0005-0000-0000-000019530000}"/>
    <cellStyle name="표준 23 6" xfId="13112" xr:uid="{00000000-0005-0000-0000-00001A530000}"/>
    <cellStyle name="표준 24 10" xfId="13113" xr:uid="{00000000-0005-0000-0000-00001B530000}"/>
    <cellStyle name="표준 24 14" xfId="13114" xr:uid="{00000000-0005-0000-0000-00001C530000}"/>
    <cellStyle name="표준 24 18" xfId="13115" xr:uid="{00000000-0005-0000-0000-00001D530000}"/>
    <cellStyle name="표준 24 21" xfId="13116" xr:uid="{00000000-0005-0000-0000-00001E530000}"/>
    <cellStyle name="표준 24 25" xfId="13117" xr:uid="{00000000-0005-0000-0000-00001F530000}"/>
    <cellStyle name="표준 24 3" xfId="13118" xr:uid="{00000000-0005-0000-0000-000020530000}"/>
    <cellStyle name="표준 24 5" xfId="13119" xr:uid="{00000000-0005-0000-0000-000021530000}"/>
    <cellStyle name="표준 24 9" xfId="13120" xr:uid="{00000000-0005-0000-0000-000022530000}"/>
    <cellStyle name="표준 25 13" xfId="13121" xr:uid="{00000000-0005-0000-0000-000023530000}"/>
    <cellStyle name="표준 25 17" xfId="13122" xr:uid="{00000000-0005-0000-0000-000024530000}"/>
    <cellStyle name="표준 25 2" xfId="13123" xr:uid="{00000000-0005-0000-0000-000025530000}"/>
    <cellStyle name="표준 25 3" xfId="13124" xr:uid="{00000000-0005-0000-0000-000026530000}"/>
    <cellStyle name="표준 25 7" xfId="13125" xr:uid="{00000000-0005-0000-0000-000027530000}"/>
    <cellStyle name="표준 26 11" xfId="13126" xr:uid="{00000000-0005-0000-0000-000028530000}"/>
    <cellStyle name="표준 26 15" xfId="13127" xr:uid="{00000000-0005-0000-0000-000029530000}"/>
    <cellStyle name="표준 26 19" xfId="13128" xr:uid="{00000000-0005-0000-0000-00002A530000}"/>
    <cellStyle name="표준 26 22" xfId="13129" xr:uid="{00000000-0005-0000-0000-00002B530000}"/>
    <cellStyle name="표준 26 26" xfId="13130" xr:uid="{00000000-0005-0000-0000-00002C530000}"/>
    <cellStyle name="표준 26 5" xfId="13131" xr:uid="{00000000-0005-0000-0000-00002D530000}"/>
    <cellStyle name="표준 26 7" xfId="13132" xr:uid="{00000000-0005-0000-0000-00002E530000}"/>
    <cellStyle name="표준 26 9" xfId="13133" xr:uid="{00000000-0005-0000-0000-00002F530000}"/>
    <cellStyle name="표준 27 3" xfId="13134" xr:uid="{00000000-0005-0000-0000-000030530000}"/>
    <cellStyle name="표준 27 5" xfId="13135" xr:uid="{00000000-0005-0000-0000-000031530000}"/>
    <cellStyle name="표준 27 7" xfId="13136" xr:uid="{00000000-0005-0000-0000-000032530000}"/>
    <cellStyle name="표준 28 2" xfId="13137" xr:uid="{00000000-0005-0000-0000-000033530000}"/>
    <cellStyle name="표준 28 4" xfId="13138" xr:uid="{00000000-0005-0000-0000-000034530000}"/>
    <cellStyle name="표준 28 6" xfId="13139" xr:uid="{00000000-0005-0000-0000-000035530000}"/>
    <cellStyle name="표준 28 8" xfId="13140" xr:uid="{00000000-0005-0000-0000-000036530000}"/>
    <cellStyle name="표준 29 3" xfId="13141" xr:uid="{00000000-0005-0000-0000-000037530000}"/>
    <cellStyle name="표준 29 7" xfId="13142" xr:uid="{00000000-0005-0000-0000-000038530000}"/>
    <cellStyle name="표준 3 12" xfId="13143" xr:uid="{00000000-0005-0000-0000-000039530000}"/>
    <cellStyle name="표준 3 12 4" xfId="13144" xr:uid="{00000000-0005-0000-0000-00003A530000}"/>
    <cellStyle name="표준 3 16" xfId="13145" xr:uid="{00000000-0005-0000-0000-00003B530000}"/>
    <cellStyle name="표준 3 2" xfId="13146" xr:uid="{00000000-0005-0000-0000-00003C530000}"/>
    <cellStyle name="표준 3 2 13" xfId="13147" xr:uid="{00000000-0005-0000-0000-00003D530000}"/>
    <cellStyle name="표준 3 2 17" xfId="13148" xr:uid="{00000000-0005-0000-0000-00003E530000}"/>
    <cellStyle name="표준 3 2 2 2" xfId="13149" xr:uid="{00000000-0005-0000-0000-00003F530000}"/>
    <cellStyle name="표준 3 2 20" xfId="13150" xr:uid="{00000000-0005-0000-0000-000040530000}"/>
    <cellStyle name="표준 3 2 24" xfId="13151" xr:uid="{00000000-0005-0000-0000-000041530000}"/>
    <cellStyle name="표준 3 2 28" xfId="13152" xr:uid="{00000000-0005-0000-0000-000042530000}"/>
    <cellStyle name="표준 3 2 31" xfId="13153" xr:uid="{00000000-0005-0000-0000-000043530000}"/>
    <cellStyle name="표준 3 2 35" xfId="13154" xr:uid="{00000000-0005-0000-0000-000044530000}"/>
    <cellStyle name="표준 3 2 39" xfId="13155" xr:uid="{00000000-0005-0000-0000-000045530000}"/>
    <cellStyle name="표준 3 2 42" xfId="13156" xr:uid="{00000000-0005-0000-0000-000046530000}"/>
    <cellStyle name="표준 3 2 46" xfId="13157" xr:uid="{00000000-0005-0000-0000-000047530000}"/>
    <cellStyle name="표준 3 2 5" xfId="13158" xr:uid="{00000000-0005-0000-0000-000048530000}"/>
    <cellStyle name="표준 3 2 5 3" xfId="13159" xr:uid="{00000000-0005-0000-0000-000049530000}"/>
    <cellStyle name="표준 3 2 50" xfId="13160" xr:uid="{00000000-0005-0000-0000-00004A530000}"/>
    <cellStyle name="표준 3 2 54" xfId="13161" xr:uid="{00000000-0005-0000-0000-00004B530000}"/>
    <cellStyle name="표준 3 2 58" xfId="13162" xr:uid="{00000000-0005-0000-0000-00004C530000}"/>
    <cellStyle name="표준 3 2 6" xfId="13163" xr:uid="{00000000-0005-0000-0000-00004D530000}"/>
    <cellStyle name="표준 3 2 63" xfId="13164" xr:uid="{00000000-0005-0000-0000-00004E530000}"/>
    <cellStyle name="표준 3 2 66" xfId="13165" xr:uid="{00000000-0005-0000-0000-00004F530000}"/>
    <cellStyle name="표준 3 2 9" xfId="13166" xr:uid="{00000000-0005-0000-0000-000050530000}"/>
    <cellStyle name="표준 3 22" xfId="13167" xr:uid="{00000000-0005-0000-0000-000051530000}"/>
    <cellStyle name="표준 3 24" xfId="13168" xr:uid="{00000000-0005-0000-0000-000052530000}"/>
    <cellStyle name="표준 3 28" xfId="13169" xr:uid="{00000000-0005-0000-0000-000053530000}"/>
    <cellStyle name="표준 3 3 10" xfId="13170" xr:uid="{00000000-0005-0000-0000-000054530000}"/>
    <cellStyle name="표준 3 3 14" xfId="13171" xr:uid="{00000000-0005-0000-0000-000055530000}"/>
    <cellStyle name="표준 3 3 18" xfId="13172" xr:uid="{00000000-0005-0000-0000-000056530000}"/>
    <cellStyle name="표준 3 3 21" xfId="13173" xr:uid="{00000000-0005-0000-0000-000057530000}"/>
    <cellStyle name="표준 3 3 24" xfId="13174" xr:uid="{00000000-0005-0000-0000-000058530000}"/>
    <cellStyle name="표준 3 3 6" xfId="13175" xr:uid="{00000000-0005-0000-0000-000059530000}"/>
    <cellStyle name="표준 3 30" xfId="13176" xr:uid="{00000000-0005-0000-0000-00005A530000}"/>
    <cellStyle name="표준 3 33 2" xfId="13177" xr:uid="{00000000-0005-0000-0000-00005B530000}"/>
    <cellStyle name="표준 3 37" xfId="13178" xr:uid="{00000000-0005-0000-0000-00005C530000}"/>
    <cellStyle name="표준 3 4 10" xfId="13179" xr:uid="{00000000-0005-0000-0000-00005D530000}"/>
    <cellStyle name="표준 3 4 14" xfId="13180" xr:uid="{00000000-0005-0000-0000-00005E530000}"/>
    <cellStyle name="표준 3 4 18" xfId="13181" xr:uid="{00000000-0005-0000-0000-00005F530000}"/>
    <cellStyle name="표준 3 4 21" xfId="13182" xr:uid="{00000000-0005-0000-0000-000060530000}"/>
    <cellStyle name="표준 3 4 4" xfId="13183" xr:uid="{00000000-0005-0000-0000-000061530000}"/>
    <cellStyle name="표준 3 4 8" xfId="13184" xr:uid="{00000000-0005-0000-0000-000062530000}"/>
    <cellStyle name="표준 3 42" xfId="13185" xr:uid="{00000000-0005-0000-0000-000063530000}"/>
    <cellStyle name="표준 3 45" xfId="13186" xr:uid="{00000000-0005-0000-0000-000064530000}"/>
    <cellStyle name="표준 3 47" xfId="13187" xr:uid="{00000000-0005-0000-0000-000065530000}"/>
    <cellStyle name="표준 3 49" xfId="13188" xr:uid="{00000000-0005-0000-0000-000066530000}"/>
    <cellStyle name="표준 3 5" xfId="13189" xr:uid="{00000000-0005-0000-0000-000067530000}"/>
    <cellStyle name="표준 3 5 10" xfId="13190" xr:uid="{00000000-0005-0000-0000-000068530000}"/>
    <cellStyle name="표준 3 5 11" xfId="13191" xr:uid="{00000000-0005-0000-0000-000069530000}"/>
    <cellStyle name="표준 3 5 12" xfId="13192" xr:uid="{00000000-0005-0000-0000-00006A530000}"/>
    <cellStyle name="표준 3 5 15" xfId="13193" xr:uid="{00000000-0005-0000-0000-00006B530000}"/>
    <cellStyle name="표준 3 5 19" xfId="13194" xr:uid="{00000000-0005-0000-0000-00006C530000}"/>
    <cellStyle name="표준 3 5 22" xfId="13195" xr:uid="{00000000-0005-0000-0000-00006D530000}"/>
    <cellStyle name="표준 3 5 5" xfId="13196" xr:uid="{00000000-0005-0000-0000-00006E530000}"/>
    <cellStyle name="표준 3 5 9" xfId="13197" xr:uid="{00000000-0005-0000-0000-00006F530000}"/>
    <cellStyle name="표준 3 53" xfId="13198" xr:uid="{00000000-0005-0000-0000-000070530000}"/>
    <cellStyle name="표준 3 57" xfId="13199" xr:uid="{00000000-0005-0000-0000-000071530000}"/>
    <cellStyle name="표준 3 59" xfId="13200" xr:uid="{00000000-0005-0000-0000-000072530000}"/>
    <cellStyle name="표준 3 6 12" xfId="13201" xr:uid="{00000000-0005-0000-0000-000073530000}"/>
    <cellStyle name="표준 3 6 14" xfId="13202" xr:uid="{00000000-0005-0000-0000-000074530000}"/>
    <cellStyle name="표준 3 6 18" xfId="13203" xr:uid="{00000000-0005-0000-0000-000075530000}"/>
    <cellStyle name="표준 3 6 21" xfId="13204" xr:uid="{00000000-0005-0000-0000-000076530000}"/>
    <cellStyle name="표준 3 6 22" xfId="13205" xr:uid="{00000000-0005-0000-0000-000077530000}"/>
    <cellStyle name="표준 3 6 5" xfId="13206" xr:uid="{00000000-0005-0000-0000-000078530000}"/>
    <cellStyle name="표준 3 6 9" xfId="13207" xr:uid="{00000000-0005-0000-0000-000079530000}"/>
    <cellStyle name="표준 3 63" xfId="13208" xr:uid="{00000000-0005-0000-0000-00007A530000}"/>
    <cellStyle name="표준 3 67" xfId="13209" xr:uid="{00000000-0005-0000-0000-00007B530000}"/>
    <cellStyle name="표준 3 7 2" xfId="13210" xr:uid="{00000000-0005-0000-0000-00007C530000}"/>
    <cellStyle name="표준 3 73" xfId="13211" xr:uid="{00000000-0005-0000-0000-00007D530000}"/>
    <cellStyle name="표준 3 77" xfId="13212" xr:uid="{00000000-0005-0000-0000-00007E530000}"/>
    <cellStyle name="표준 3 80" xfId="13213" xr:uid="{00000000-0005-0000-0000-00007F530000}"/>
    <cellStyle name="표준 30 2" xfId="13214" xr:uid="{00000000-0005-0000-0000-000080530000}"/>
    <cellStyle name="표준 30 6" xfId="13215" xr:uid="{00000000-0005-0000-0000-000081530000}"/>
    <cellStyle name="표준 31 3" xfId="13216" xr:uid="{00000000-0005-0000-0000-000082530000}"/>
    <cellStyle name="표준 31 5" xfId="13217" xr:uid="{00000000-0005-0000-0000-000083530000}"/>
    <cellStyle name="표준 32 2" xfId="13218" xr:uid="{00000000-0005-0000-0000-000084530000}"/>
    <cellStyle name="표준 32 4" xfId="13219" xr:uid="{00000000-0005-0000-0000-000085530000}"/>
    <cellStyle name="표준 32 6" xfId="13220" xr:uid="{00000000-0005-0000-0000-000086530000}"/>
    <cellStyle name="표준 33 3" xfId="13221" xr:uid="{00000000-0005-0000-0000-000087530000}"/>
    <cellStyle name="표준 33 7" xfId="13222" xr:uid="{00000000-0005-0000-0000-000088530000}"/>
    <cellStyle name="표준 34 4" xfId="13223" xr:uid="{00000000-0005-0000-0000-000089530000}"/>
    <cellStyle name="표준 34 8" xfId="13224" xr:uid="{00000000-0005-0000-0000-00008A530000}"/>
    <cellStyle name="표준 35 4" xfId="13225" xr:uid="{00000000-0005-0000-0000-00008B530000}"/>
    <cellStyle name="표준 36 2" xfId="13226" xr:uid="{00000000-0005-0000-0000-00008C530000}"/>
    <cellStyle name="표준 36 7" xfId="13227" xr:uid="{00000000-0005-0000-0000-00008D530000}"/>
    <cellStyle name="표준 38 5" xfId="13228" xr:uid="{00000000-0005-0000-0000-00008E530000}"/>
    <cellStyle name="표준 4 10" xfId="13229" xr:uid="{00000000-0005-0000-0000-00008F530000}"/>
    <cellStyle name="표준 4 14" xfId="13230" xr:uid="{00000000-0005-0000-0000-000090530000}"/>
    <cellStyle name="표준 4 19" xfId="13231" xr:uid="{00000000-0005-0000-0000-000091530000}"/>
    <cellStyle name="표준 4 2 12" xfId="13232" xr:uid="{00000000-0005-0000-0000-000092530000}"/>
    <cellStyle name="표준 4 2 15" xfId="13233" xr:uid="{00000000-0005-0000-0000-000093530000}"/>
    <cellStyle name="표준 4 2 19" xfId="13234" xr:uid="{00000000-0005-0000-0000-000094530000}"/>
    <cellStyle name="표준 4 2 2 13" xfId="13235" xr:uid="{00000000-0005-0000-0000-000095530000}"/>
    <cellStyle name="표준 4 2 2 17" xfId="13236" xr:uid="{00000000-0005-0000-0000-000096530000}"/>
    <cellStyle name="표준 4 2 2 2 10" xfId="13237" xr:uid="{00000000-0005-0000-0000-000097530000}"/>
    <cellStyle name="표준 4 2 2 2 15" xfId="13238" xr:uid="{00000000-0005-0000-0000-000098530000}"/>
    <cellStyle name="표준 4 2 2 2 19" xfId="13239" xr:uid="{00000000-0005-0000-0000-000099530000}"/>
    <cellStyle name="표준 4 2 2 2 2 12" xfId="13240" xr:uid="{00000000-0005-0000-0000-00009A530000}"/>
    <cellStyle name="표준 4 2 2 2 2 17" xfId="13241" xr:uid="{00000000-0005-0000-0000-00009B530000}"/>
    <cellStyle name="표준 4 2 2 2 2 19" xfId="13242" xr:uid="{00000000-0005-0000-0000-00009C530000}"/>
    <cellStyle name="표준 4 2 2 2 2 2 10" xfId="13243" xr:uid="{00000000-0005-0000-0000-00009D530000}"/>
    <cellStyle name="표준 4 2 2 2 2 2 12" xfId="13244" xr:uid="{00000000-0005-0000-0000-00009E530000}"/>
    <cellStyle name="표준 4 2 2 2 2 2 14" xfId="13245" xr:uid="{00000000-0005-0000-0000-00009F530000}"/>
    <cellStyle name="표준 4 2 2 2 2 2 16" xfId="13246" xr:uid="{00000000-0005-0000-0000-0000A0530000}"/>
    <cellStyle name="표준 4 2 2 2 2 2 18" xfId="13247" xr:uid="{00000000-0005-0000-0000-0000A1530000}"/>
    <cellStyle name="표준 4 2 2 2 2 2 2" xfId="13248" xr:uid="{00000000-0005-0000-0000-0000A2530000}"/>
    <cellStyle name="표준 4 2 2 2 2 2 20" xfId="13249" xr:uid="{00000000-0005-0000-0000-0000A3530000}"/>
    <cellStyle name="표준 4 2 2 2 2 2 21" xfId="13250" xr:uid="{00000000-0005-0000-0000-0000A4530000}"/>
    <cellStyle name="표준 4 2 2 2 2 2 22" xfId="13251" xr:uid="{00000000-0005-0000-0000-0000A5530000}"/>
    <cellStyle name="표준 4 2 2 2 2 2 4" xfId="13252" xr:uid="{00000000-0005-0000-0000-0000A6530000}"/>
    <cellStyle name="표준 4 2 2 2 2 2 6" xfId="13253" xr:uid="{00000000-0005-0000-0000-0000A7530000}"/>
    <cellStyle name="표준 4 2 2 2 2 2 8" xfId="13254" xr:uid="{00000000-0005-0000-0000-0000A8530000}"/>
    <cellStyle name="표준 4 2 2 2 2 21" xfId="13255" xr:uid="{00000000-0005-0000-0000-0000A9530000}"/>
    <cellStyle name="표준 4 2 2 2 2 4" xfId="13256" xr:uid="{00000000-0005-0000-0000-0000AA530000}"/>
    <cellStyle name="표준 4 2 2 2 2 9" xfId="13257" xr:uid="{00000000-0005-0000-0000-0000AB530000}"/>
    <cellStyle name="표준 4 2 2 2 23" xfId="13258" xr:uid="{00000000-0005-0000-0000-0000AC530000}"/>
    <cellStyle name="표준 4 2 2 2 6" xfId="13259" xr:uid="{00000000-0005-0000-0000-0000AD530000}"/>
    <cellStyle name="표준 4 2 2 20" xfId="13260" xr:uid="{00000000-0005-0000-0000-0000AE530000}"/>
    <cellStyle name="표준 4 2 2 25" xfId="13261" xr:uid="{00000000-0005-0000-0000-0000AF530000}"/>
    <cellStyle name="표준 4 2 2 5" xfId="13262" xr:uid="{00000000-0005-0000-0000-0000B0530000}"/>
    <cellStyle name="표준 4 2 2 9" xfId="13263" xr:uid="{00000000-0005-0000-0000-0000B1530000}"/>
    <cellStyle name="표준 4 2 23" xfId="13264" xr:uid="{00000000-0005-0000-0000-0000B2530000}"/>
    <cellStyle name="표준 4 2 27" xfId="13265" xr:uid="{00000000-0005-0000-0000-0000B3530000}"/>
    <cellStyle name="표준 4 2 5" xfId="13266" xr:uid="{00000000-0005-0000-0000-0000B4530000}"/>
    <cellStyle name="표준 4 20" xfId="13267" xr:uid="{00000000-0005-0000-0000-0000B5530000}"/>
    <cellStyle name="표준 4 24" xfId="13268" xr:uid="{00000000-0005-0000-0000-0000B6530000}"/>
    <cellStyle name="표준 4 28" xfId="13269" xr:uid="{00000000-0005-0000-0000-0000B7530000}"/>
    <cellStyle name="표준 4 3 11" xfId="13270" xr:uid="{00000000-0005-0000-0000-0000B8530000}"/>
    <cellStyle name="표준 4 3 15" xfId="13271" xr:uid="{00000000-0005-0000-0000-0000B9530000}"/>
    <cellStyle name="표준 4 3 19" xfId="13272" xr:uid="{00000000-0005-0000-0000-0000BA530000}"/>
    <cellStyle name="표준 4 3 21" xfId="13273" xr:uid="{00000000-0005-0000-0000-0000BB530000}"/>
    <cellStyle name="표준 4 3 4" xfId="13274" xr:uid="{00000000-0005-0000-0000-0000BC530000}"/>
    <cellStyle name="표준 4 3 8" xfId="13275" xr:uid="{00000000-0005-0000-0000-0000BD530000}"/>
    <cellStyle name="표준 4 32" xfId="13276" xr:uid="{00000000-0005-0000-0000-0000BE530000}"/>
    <cellStyle name="표준 4 36" xfId="13277" xr:uid="{00000000-0005-0000-0000-0000BF530000}"/>
    <cellStyle name="표준 4 4 10" xfId="13278" xr:uid="{00000000-0005-0000-0000-0000C0530000}"/>
    <cellStyle name="표준 4 4 13" xfId="13279" xr:uid="{00000000-0005-0000-0000-0000C1530000}"/>
    <cellStyle name="표준 4 4 15" xfId="13280" xr:uid="{00000000-0005-0000-0000-0000C2530000}"/>
    <cellStyle name="표준 4 4 18" xfId="13281" xr:uid="{00000000-0005-0000-0000-0000C3530000}"/>
    <cellStyle name="표준 4 4 21" xfId="13282" xr:uid="{00000000-0005-0000-0000-0000C4530000}"/>
    <cellStyle name="표준 4 4 4" xfId="13283" xr:uid="{00000000-0005-0000-0000-0000C5530000}"/>
    <cellStyle name="표준 4 4 9" xfId="13284" xr:uid="{00000000-0005-0000-0000-0000C6530000}"/>
    <cellStyle name="표준 4 5 11" xfId="13285" xr:uid="{00000000-0005-0000-0000-0000C7530000}"/>
    <cellStyle name="표준 4 5 13" xfId="13286" xr:uid="{00000000-0005-0000-0000-0000C8530000}"/>
    <cellStyle name="표준 4 5 15" xfId="13287" xr:uid="{00000000-0005-0000-0000-0000C9530000}"/>
    <cellStyle name="표준 4 5 17" xfId="13288" xr:uid="{00000000-0005-0000-0000-0000CA530000}"/>
    <cellStyle name="표준 4 5 19" xfId="13289" xr:uid="{00000000-0005-0000-0000-0000CB530000}"/>
    <cellStyle name="표준 4 5 21" xfId="13290" xr:uid="{00000000-0005-0000-0000-0000CC530000}"/>
    <cellStyle name="표준 4 5 6" xfId="13291" xr:uid="{00000000-0005-0000-0000-0000CD530000}"/>
    <cellStyle name="표준 4 6 10" xfId="13292" xr:uid="{00000000-0005-0000-0000-0000CE530000}"/>
    <cellStyle name="표준 4 6 14" xfId="13293" xr:uid="{00000000-0005-0000-0000-0000CF530000}"/>
    <cellStyle name="표준 4 6 2" xfId="13294" xr:uid="{00000000-0005-0000-0000-0000D0530000}"/>
    <cellStyle name="표준 4 6 23" xfId="13295" xr:uid="{00000000-0005-0000-0000-0000D1530000}"/>
    <cellStyle name="표준 4 6 4" xfId="13296" xr:uid="{00000000-0005-0000-0000-0000D2530000}"/>
    <cellStyle name="표준 4 6 6" xfId="13297" xr:uid="{00000000-0005-0000-0000-0000D3530000}"/>
    <cellStyle name="표준 4 6 9" xfId="13298" xr:uid="{00000000-0005-0000-0000-0000D4530000}"/>
    <cellStyle name="표준 4 7" xfId="13299" xr:uid="{00000000-0005-0000-0000-0000D5530000}"/>
    <cellStyle name="표준 4 8" xfId="13300" xr:uid="{00000000-0005-0000-0000-0000D6530000}"/>
    <cellStyle name="표준 4 9" xfId="13301" xr:uid="{00000000-0005-0000-0000-0000D7530000}"/>
    <cellStyle name="표준 40 2" xfId="13302" xr:uid="{00000000-0005-0000-0000-0000D8530000}"/>
    <cellStyle name="표준 40 5" xfId="13303" xr:uid="{00000000-0005-0000-0000-0000D9530000}"/>
    <cellStyle name="표준 41 3" xfId="13304" xr:uid="{00000000-0005-0000-0000-0000DA530000}"/>
    <cellStyle name="표준 42 10" xfId="13305" xr:uid="{00000000-0005-0000-0000-0000DB530000}"/>
    <cellStyle name="표준 42 15" xfId="13306" xr:uid="{00000000-0005-0000-0000-0000DC530000}"/>
    <cellStyle name="표준 42 19" xfId="13307" xr:uid="{00000000-0005-0000-0000-0000DD530000}"/>
    <cellStyle name="표준 42 3" xfId="13308" xr:uid="{00000000-0005-0000-0000-0000DE530000}"/>
    <cellStyle name="표준 42 7" xfId="13309" xr:uid="{00000000-0005-0000-0000-0000DF530000}"/>
    <cellStyle name="표준 43 3" xfId="13310" xr:uid="{00000000-0005-0000-0000-0000E0530000}"/>
    <cellStyle name="표준 43 5" xfId="13311" xr:uid="{00000000-0005-0000-0000-0000E1530000}"/>
    <cellStyle name="표준 43 7" xfId="13312" xr:uid="{00000000-0005-0000-0000-0000E2530000}"/>
    <cellStyle name="표준 44 4" xfId="13313" xr:uid="{00000000-0005-0000-0000-0000E3530000}"/>
    <cellStyle name="표준 5" xfId="13314" xr:uid="{00000000-0005-0000-0000-0000E4530000}"/>
    <cellStyle name="표준 5 11" xfId="13315" xr:uid="{00000000-0005-0000-0000-0000E5530000}"/>
    <cellStyle name="표준 5 13" xfId="13316" xr:uid="{00000000-0005-0000-0000-0000E6530000}"/>
    <cellStyle name="표준 5 14" xfId="13317" xr:uid="{00000000-0005-0000-0000-0000E7530000}"/>
    <cellStyle name="표준 5 15" xfId="13318" xr:uid="{00000000-0005-0000-0000-0000E8530000}"/>
    <cellStyle name="표준 5 16" xfId="13319" xr:uid="{00000000-0005-0000-0000-0000E9530000}"/>
    <cellStyle name="표준 5 17" xfId="13320" xr:uid="{00000000-0005-0000-0000-0000EA530000}"/>
    <cellStyle name="표준 5 19" xfId="13321" xr:uid="{00000000-0005-0000-0000-0000EB530000}"/>
    <cellStyle name="표준 5 2 10" xfId="13322" xr:uid="{00000000-0005-0000-0000-0000EC530000}"/>
    <cellStyle name="표준 5 2 12" xfId="13323" xr:uid="{00000000-0005-0000-0000-0000ED530000}"/>
    <cellStyle name="표준 5 2 14" xfId="13324" xr:uid="{00000000-0005-0000-0000-0000EE530000}"/>
    <cellStyle name="표준 5 2 18" xfId="13325" xr:uid="{00000000-0005-0000-0000-0000EF530000}"/>
    <cellStyle name="표준 5 2 2 12" xfId="13326" xr:uid="{00000000-0005-0000-0000-0000F0530000}"/>
    <cellStyle name="표준 5 2 2 15" xfId="13327" xr:uid="{00000000-0005-0000-0000-0000F1530000}"/>
    <cellStyle name="표준 5 2 2 2" xfId="13328" xr:uid="{00000000-0005-0000-0000-0000F2530000}"/>
    <cellStyle name="표준 5 2 2 2 13" xfId="13329" xr:uid="{00000000-0005-0000-0000-0000F3530000}"/>
    <cellStyle name="표준 5 2 2 2 16" xfId="13330" xr:uid="{00000000-0005-0000-0000-0000F4530000}"/>
    <cellStyle name="표준 5 2 2 2 18" xfId="13331" xr:uid="{00000000-0005-0000-0000-0000F5530000}"/>
    <cellStyle name="표준 5 2 2 2 2" xfId="13332" xr:uid="{00000000-0005-0000-0000-0000F6530000}"/>
    <cellStyle name="표준 5 2 2 2 2 12" xfId="13333" xr:uid="{00000000-0005-0000-0000-0000F7530000}"/>
    <cellStyle name="표준 5 2 2 2 2 14" xfId="13334" xr:uid="{00000000-0005-0000-0000-0000F8530000}"/>
    <cellStyle name="표준 5 2 2 2 2 15" xfId="13335" xr:uid="{00000000-0005-0000-0000-0000F9530000}"/>
    <cellStyle name="표준 5 2 2 2 2 16" xfId="13336" xr:uid="{00000000-0005-0000-0000-0000FA530000}"/>
    <cellStyle name="표준 5 2 2 2 2 17" xfId="13337" xr:uid="{00000000-0005-0000-0000-0000FB530000}"/>
    <cellStyle name="표준 5 2 2 2 2 18" xfId="13338" xr:uid="{00000000-0005-0000-0000-0000FC530000}"/>
    <cellStyle name="표준 5 2 2 2 2 19" xfId="13339" xr:uid="{00000000-0005-0000-0000-0000FD530000}"/>
    <cellStyle name="표준 5 2 2 2 2 2 10" xfId="13340" xr:uid="{00000000-0005-0000-0000-0000FE530000}"/>
    <cellStyle name="표준 5 2 2 2 2 2 12" xfId="13341" xr:uid="{00000000-0005-0000-0000-0000FF530000}"/>
    <cellStyle name="표준 5 2 2 2 2 2 14" xfId="13342" xr:uid="{00000000-0005-0000-0000-000000540000}"/>
    <cellStyle name="표준 5 2 2 2 2 2 16" xfId="13343" xr:uid="{00000000-0005-0000-0000-000001540000}"/>
    <cellStyle name="표준 5 2 2 2 2 2 2" xfId="13344" xr:uid="{00000000-0005-0000-0000-000002540000}"/>
    <cellStyle name="표준 5 2 2 2 2 2 3" xfId="13345" xr:uid="{00000000-0005-0000-0000-000003540000}"/>
    <cellStyle name="표준 5 2 2 2 2 2 8" xfId="13346" xr:uid="{00000000-0005-0000-0000-000004540000}"/>
    <cellStyle name="표준 5 2 2 2 2 23" xfId="13347" xr:uid="{00000000-0005-0000-0000-000005540000}"/>
    <cellStyle name="표준 5 2 2 2 2 6" xfId="13348" xr:uid="{00000000-0005-0000-0000-000006540000}"/>
    <cellStyle name="표준 5 2 2 2 20" xfId="13349" xr:uid="{00000000-0005-0000-0000-000007540000}"/>
    <cellStyle name="표준 5 2 2 2 3" xfId="13350" xr:uid="{00000000-0005-0000-0000-000008540000}"/>
    <cellStyle name="표준 5 2 2 2 8" xfId="13351" xr:uid="{00000000-0005-0000-0000-000009540000}"/>
    <cellStyle name="표준 5 2 2 21" xfId="13352" xr:uid="{00000000-0005-0000-0000-00000A540000}"/>
    <cellStyle name="표준 5 2 2 25" xfId="13353" xr:uid="{00000000-0005-0000-0000-00000B540000}"/>
    <cellStyle name="표준 5 2 2 5" xfId="13354" xr:uid="{00000000-0005-0000-0000-00000C540000}"/>
    <cellStyle name="표준 5 2 2 9" xfId="13355" xr:uid="{00000000-0005-0000-0000-00000D540000}"/>
    <cellStyle name="표준 5 2 23" xfId="13356" xr:uid="{00000000-0005-0000-0000-00000E540000}"/>
    <cellStyle name="표준 5 2 27" xfId="13357" xr:uid="{00000000-0005-0000-0000-00000F540000}"/>
    <cellStyle name="표준 5 2 3" xfId="13358" xr:uid="{00000000-0005-0000-0000-000010540000}"/>
    <cellStyle name="표준 5 2 5" xfId="13359" xr:uid="{00000000-0005-0000-0000-000011540000}"/>
    <cellStyle name="표준 5 2 7" xfId="13360" xr:uid="{00000000-0005-0000-0000-000012540000}"/>
    <cellStyle name="표준 5 2 9" xfId="13361" xr:uid="{00000000-0005-0000-0000-000013540000}"/>
    <cellStyle name="표준 5 21" xfId="13362" xr:uid="{00000000-0005-0000-0000-000014540000}"/>
    <cellStyle name="표준 5 24" xfId="13363" xr:uid="{00000000-0005-0000-0000-000015540000}"/>
    <cellStyle name="표준 5 29" xfId="13364" xr:uid="{00000000-0005-0000-0000-000016540000}"/>
    <cellStyle name="표준 5 3 10" xfId="13365" xr:uid="{00000000-0005-0000-0000-000017540000}"/>
    <cellStyle name="표준 5 3 12" xfId="13366" xr:uid="{00000000-0005-0000-0000-000018540000}"/>
    <cellStyle name="표준 5 3 14" xfId="13367" xr:uid="{00000000-0005-0000-0000-000019540000}"/>
    <cellStyle name="표준 5 3 16" xfId="13368" xr:uid="{00000000-0005-0000-0000-00001A540000}"/>
    <cellStyle name="표준 5 3 2" xfId="13369" xr:uid="{00000000-0005-0000-0000-00001B540000}"/>
    <cellStyle name="표준 5 3 21" xfId="13370" xr:uid="{00000000-0005-0000-0000-00001C540000}"/>
    <cellStyle name="표준 5 3 23" xfId="13371" xr:uid="{00000000-0005-0000-0000-00001D540000}"/>
    <cellStyle name="표준 5 3 3" xfId="13372" xr:uid="{00000000-0005-0000-0000-00001E540000}"/>
    <cellStyle name="표준 5 3 4" xfId="13373" xr:uid="{00000000-0005-0000-0000-00001F540000}"/>
    <cellStyle name="표준 5 3 5" xfId="13374" xr:uid="{00000000-0005-0000-0000-000020540000}"/>
    <cellStyle name="표준 5 3 6" xfId="13375" xr:uid="{00000000-0005-0000-0000-000021540000}"/>
    <cellStyle name="표준 5 3 8" xfId="13376" xr:uid="{00000000-0005-0000-0000-000022540000}"/>
    <cellStyle name="표준 5 30" xfId="13377" xr:uid="{00000000-0005-0000-0000-000023540000}"/>
    <cellStyle name="표준 5 32" xfId="13378" xr:uid="{00000000-0005-0000-0000-000024540000}"/>
    <cellStyle name="표준 5 34" xfId="13379" xr:uid="{00000000-0005-0000-0000-000025540000}"/>
    <cellStyle name="표준 5 35" xfId="13380" xr:uid="{00000000-0005-0000-0000-000026540000}"/>
    <cellStyle name="표준 5 4 10" xfId="13381" xr:uid="{00000000-0005-0000-0000-000027540000}"/>
    <cellStyle name="표준 5 4 12" xfId="13382" xr:uid="{00000000-0005-0000-0000-000028540000}"/>
    <cellStyle name="표준 5 4 14" xfId="13383" xr:uid="{00000000-0005-0000-0000-000029540000}"/>
    <cellStyle name="표준 5 4 16" xfId="13384" xr:uid="{00000000-0005-0000-0000-00002A540000}"/>
    <cellStyle name="표준 5 4 2" xfId="13385" xr:uid="{00000000-0005-0000-0000-00002B540000}"/>
    <cellStyle name="표준 5 4 23" xfId="13386" xr:uid="{00000000-0005-0000-0000-00002C540000}"/>
    <cellStyle name="표준 5 4 3" xfId="13387" xr:uid="{00000000-0005-0000-0000-00002D540000}"/>
    <cellStyle name="표준 5 4 5" xfId="13388" xr:uid="{00000000-0005-0000-0000-00002E540000}"/>
    <cellStyle name="표준 5 4 7" xfId="13389" xr:uid="{00000000-0005-0000-0000-00002F540000}"/>
    <cellStyle name="표준 5 4 9" xfId="13390" xr:uid="{00000000-0005-0000-0000-000030540000}"/>
    <cellStyle name="표준 5 5 10" xfId="13391" xr:uid="{00000000-0005-0000-0000-000031540000}"/>
    <cellStyle name="표준 5 5 14" xfId="13392" xr:uid="{00000000-0005-0000-0000-000032540000}"/>
    <cellStyle name="표준 5 5 17" xfId="13393" xr:uid="{00000000-0005-0000-0000-000033540000}"/>
    <cellStyle name="표준 5 5 18" xfId="13394" xr:uid="{00000000-0005-0000-0000-000034540000}"/>
    <cellStyle name="표준 5 5 19" xfId="13395" xr:uid="{00000000-0005-0000-0000-000035540000}"/>
    <cellStyle name="표준 5 5 20" xfId="13396" xr:uid="{00000000-0005-0000-0000-000036540000}"/>
    <cellStyle name="표준 5 5 21" xfId="13397" xr:uid="{00000000-0005-0000-0000-000037540000}"/>
    <cellStyle name="표준 5 5 22" xfId="13398" xr:uid="{00000000-0005-0000-0000-000038540000}"/>
    <cellStyle name="표준 5 5 3" xfId="13399" xr:uid="{00000000-0005-0000-0000-000039540000}"/>
    <cellStyle name="표준 5 5 5" xfId="13400" xr:uid="{00000000-0005-0000-0000-00003A540000}"/>
    <cellStyle name="표준 5 5 9" xfId="13401" xr:uid="{00000000-0005-0000-0000-00003B540000}"/>
    <cellStyle name="표준 5 6 12" xfId="13402" xr:uid="{00000000-0005-0000-0000-00003C540000}"/>
    <cellStyle name="표준 5 6 15" xfId="13403" xr:uid="{00000000-0005-0000-0000-00003D540000}"/>
    <cellStyle name="표준 5 6 17" xfId="13404" xr:uid="{00000000-0005-0000-0000-00003E540000}"/>
    <cellStyle name="표준 5 6 20" xfId="13405" xr:uid="{00000000-0005-0000-0000-00003F540000}"/>
    <cellStyle name="표준 5 6 3" xfId="13406" xr:uid="{00000000-0005-0000-0000-000040540000}"/>
    <cellStyle name="표준 5 6 6" xfId="13407" xr:uid="{00000000-0005-0000-0000-000041540000}"/>
    <cellStyle name="표준 5 7" xfId="13408" xr:uid="{00000000-0005-0000-0000-000042540000}"/>
    <cellStyle name="표준 5 9" xfId="13409" xr:uid="{00000000-0005-0000-0000-000043540000}"/>
    <cellStyle name="표준 53 11" xfId="13410" xr:uid="{00000000-0005-0000-0000-000044540000}"/>
    <cellStyle name="표준 53 3" xfId="13411" xr:uid="{00000000-0005-0000-0000-000045540000}"/>
    <cellStyle name="표준 53 7" xfId="13412" xr:uid="{00000000-0005-0000-0000-000046540000}"/>
    <cellStyle name="표준 54 2" xfId="13413" xr:uid="{00000000-0005-0000-0000-000047540000}"/>
    <cellStyle name="표준 55 11" xfId="13414" xr:uid="{00000000-0005-0000-0000-000048540000}"/>
    <cellStyle name="표준 55 13" xfId="13415" xr:uid="{00000000-0005-0000-0000-000049540000}"/>
    <cellStyle name="표준 55 2" xfId="13416" xr:uid="{00000000-0005-0000-0000-00004A540000}"/>
    <cellStyle name="표준 55 4" xfId="13417" xr:uid="{00000000-0005-0000-0000-00004B540000}"/>
    <cellStyle name="표준 55 6" xfId="13418" xr:uid="{00000000-0005-0000-0000-00004C540000}"/>
    <cellStyle name="표준 55 8" xfId="13419" xr:uid="{00000000-0005-0000-0000-00004D540000}"/>
    <cellStyle name="표준 57 11" xfId="13420" xr:uid="{00000000-0005-0000-0000-00004E540000}"/>
    <cellStyle name="표준 57 2" xfId="13421" xr:uid="{00000000-0005-0000-0000-00004F540000}"/>
    <cellStyle name="표준 57 6" xfId="13422" xr:uid="{00000000-0005-0000-0000-000050540000}"/>
    <cellStyle name="표준 58 2" xfId="13423" xr:uid="{00000000-0005-0000-0000-000051540000}"/>
    <cellStyle name="표준 6 10 2" xfId="13424" xr:uid="{00000000-0005-0000-0000-000052540000}"/>
    <cellStyle name="표준 6 10 4" xfId="13425" xr:uid="{00000000-0005-0000-0000-000053540000}"/>
    <cellStyle name="표준 6 12" xfId="13426" xr:uid="{00000000-0005-0000-0000-000054540000}"/>
    <cellStyle name="표준 6 14" xfId="13427" xr:uid="{00000000-0005-0000-0000-000055540000}"/>
    <cellStyle name="표준 6 16" xfId="13428" xr:uid="{00000000-0005-0000-0000-000056540000}"/>
    <cellStyle name="표준 6 18" xfId="13429" xr:uid="{00000000-0005-0000-0000-000057540000}"/>
    <cellStyle name="표준 6 2" xfId="13430" xr:uid="{00000000-0005-0000-0000-000058540000}"/>
    <cellStyle name="표준 6 2 10" xfId="13431" xr:uid="{00000000-0005-0000-0000-000059540000}"/>
    <cellStyle name="표준 6 2 12" xfId="13432" xr:uid="{00000000-0005-0000-0000-00005A540000}"/>
    <cellStyle name="표준 6 2 13" xfId="13433" xr:uid="{00000000-0005-0000-0000-00005B540000}"/>
    <cellStyle name="표준 6 2 14" xfId="13434" xr:uid="{00000000-0005-0000-0000-00005C540000}"/>
    <cellStyle name="표준 6 2 15" xfId="13435" xr:uid="{00000000-0005-0000-0000-00005D540000}"/>
    <cellStyle name="표준 6 2 16" xfId="13436" xr:uid="{00000000-0005-0000-0000-00005E540000}"/>
    <cellStyle name="표준 6 2 17" xfId="13437" xr:uid="{00000000-0005-0000-0000-00005F540000}"/>
    <cellStyle name="표준 6 2 18" xfId="13438" xr:uid="{00000000-0005-0000-0000-000060540000}"/>
    <cellStyle name="표준 6 2 19" xfId="13439" xr:uid="{00000000-0005-0000-0000-000061540000}"/>
    <cellStyle name="표준 6 2 2 10" xfId="13440" xr:uid="{00000000-0005-0000-0000-000062540000}"/>
    <cellStyle name="표준 6 2 2 12" xfId="13441" xr:uid="{00000000-0005-0000-0000-000063540000}"/>
    <cellStyle name="표준 6 2 2 16" xfId="13442" xr:uid="{00000000-0005-0000-0000-000064540000}"/>
    <cellStyle name="표준 6 2 2 19" xfId="13443" xr:uid="{00000000-0005-0000-0000-000065540000}"/>
    <cellStyle name="표준 6 2 2 2 12" xfId="13444" xr:uid="{00000000-0005-0000-0000-000066540000}"/>
    <cellStyle name="표준 6 2 2 2 16" xfId="13445" xr:uid="{00000000-0005-0000-0000-000067540000}"/>
    <cellStyle name="표준 6 2 2 2 19" xfId="13446" xr:uid="{00000000-0005-0000-0000-000068540000}"/>
    <cellStyle name="표준 6 2 2 2 2 10" xfId="13447" xr:uid="{00000000-0005-0000-0000-000069540000}"/>
    <cellStyle name="표준 6 2 2 2 2 13" xfId="13448" xr:uid="{00000000-0005-0000-0000-00006A540000}"/>
    <cellStyle name="표준 6 2 2 2 2 15" xfId="13449" xr:uid="{00000000-0005-0000-0000-00006B540000}"/>
    <cellStyle name="표준 6 2 2 2 2 17" xfId="13450" xr:uid="{00000000-0005-0000-0000-00006C540000}"/>
    <cellStyle name="표준 6 2 2 2 2 19" xfId="13451" xr:uid="{00000000-0005-0000-0000-00006D540000}"/>
    <cellStyle name="표준 6 2 2 2 2 2 12" xfId="13452" xr:uid="{00000000-0005-0000-0000-00006E540000}"/>
    <cellStyle name="표준 6 2 2 2 2 2 14" xfId="13453" xr:uid="{00000000-0005-0000-0000-00006F540000}"/>
    <cellStyle name="표준 6 2 2 2 2 2 16" xfId="13454" xr:uid="{00000000-0005-0000-0000-000070540000}"/>
    <cellStyle name="표준 6 2 2 2 2 2 18" xfId="13455" xr:uid="{00000000-0005-0000-0000-000071540000}"/>
    <cellStyle name="표준 6 2 2 2 2 2 19" xfId="13456" xr:uid="{00000000-0005-0000-0000-000072540000}"/>
    <cellStyle name="표준 6 2 2 2 2 2 2" xfId="13457" xr:uid="{00000000-0005-0000-0000-000073540000}"/>
    <cellStyle name="표준 6 2 2 2 2 2 2 11" xfId="13458" xr:uid="{00000000-0005-0000-0000-000074540000}"/>
    <cellStyle name="표준 6 2 2 2 2 2 2 13" xfId="13459" xr:uid="{00000000-0005-0000-0000-000075540000}"/>
    <cellStyle name="표준 6 2 2 2 2 2 2 15" xfId="13460" xr:uid="{00000000-0005-0000-0000-000076540000}"/>
    <cellStyle name="표준 6 2 2 2 2 2 2 17" xfId="13461" xr:uid="{00000000-0005-0000-0000-000077540000}"/>
    <cellStyle name="표준 6 2 2 2 2 2 2 19" xfId="13462" xr:uid="{00000000-0005-0000-0000-000078540000}"/>
    <cellStyle name="표준 6 2 2 2 2 2 2 2" xfId="13463" xr:uid="{00000000-0005-0000-0000-000079540000}"/>
    <cellStyle name="표준 6 2 2 2 2 2 2 21" xfId="13464" xr:uid="{00000000-0005-0000-0000-00007A540000}"/>
    <cellStyle name="표준 6 2 2 2 2 2 2 3" xfId="13465" xr:uid="{00000000-0005-0000-0000-00007B540000}"/>
    <cellStyle name="표준 6 2 2 2 2 2 2 5" xfId="13466" xr:uid="{00000000-0005-0000-0000-00007C540000}"/>
    <cellStyle name="표준 6 2 2 2 2 2 2 7" xfId="13467" xr:uid="{00000000-0005-0000-0000-00007D540000}"/>
    <cellStyle name="표준 6 2 2 2 2 2 2 9" xfId="13468" xr:uid="{00000000-0005-0000-0000-00007E540000}"/>
    <cellStyle name="표준 6 2 2 2 2 2 21" xfId="13469" xr:uid="{00000000-0005-0000-0000-00007F540000}"/>
    <cellStyle name="표준 6 2 2 2 2 2 23" xfId="13470" xr:uid="{00000000-0005-0000-0000-000080540000}"/>
    <cellStyle name="표준 6 2 2 2 2 2 4" xfId="13471" xr:uid="{00000000-0005-0000-0000-000081540000}"/>
    <cellStyle name="표준 6 2 2 2 2 2 6" xfId="13472" xr:uid="{00000000-0005-0000-0000-000082540000}"/>
    <cellStyle name="표준 6 2 2 2 2 2 8" xfId="13473" xr:uid="{00000000-0005-0000-0000-000083540000}"/>
    <cellStyle name="표준 6 2 2 2 2 21" xfId="13474" xr:uid="{00000000-0005-0000-0000-000084540000}"/>
    <cellStyle name="표준 6 2 2 2 2 23" xfId="13475" xr:uid="{00000000-0005-0000-0000-000085540000}"/>
    <cellStyle name="표준 6 2 2 2 2 4" xfId="13476" xr:uid="{00000000-0005-0000-0000-000086540000}"/>
    <cellStyle name="표준 6 2 2 2 2 6" xfId="13477" xr:uid="{00000000-0005-0000-0000-000087540000}"/>
    <cellStyle name="표준 6 2 2 2 2 7" xfId="13478" xr:uid="{00000000-0005-0000-0000-000088540000}"/>
    <cellStyle name="표준 6 2 2 2 2 9" xfId="13479" xr:uid="{00000000-0005-0000-0000-000089540000}"/>
    <cellStyle name="표준 6 2 2 2 22" xfId="13480" xr:uid="{00000000-0005-0000-0000-00008A540000}"/>
    <cellStyle name="표준 6 2 2 2 26" xfId="13481" xr:uid="{00000000-0005-0000-0000-00008B540000}"/>
    <cellStyle name="표준 6 2 2 2 6" xfId="13482" xr:uid="{00000000-0005-0000-0000-00008C540000}"/>
    <cellStyle name="표준 6 2 2 20" xfId="13483" xr:uid="{00000000-0005-0000-0000-00008D540000}"/>
    <cellStyle name="표준 6 2 2 24" xfId="13484" xr:uid="{00000000-0005-0000-0000-00008E540000}"/>
    <cellStyle name="표준 6 2 2 26" xfId="13485" xr:uid="{00000000-0005-0000-0000-00008F540000}"/>
    <cellStyle name="표준 6 2 2 28" xfId="13486" xr:uid="{00000000-0005-0000-0000-000090540000}"/>
    <cellStyle name="표준 6 2 2 29" xfId="13487" xr:uid="{00000000-0005-0000-0000-000091540000}"/>
    <cellStyle name="표준 6 2 2 3" xfId="13488" xr:uid="{00000000-0005-0000-0000-000092540000}"/>
    <cellStyle name="표준 6 2 2 31" xfId="13489" xr:uid="{00000000-0005-0000-0000-000093540000}"/>
    <cellStyle name="표준 6 2 2 32" xfId="13490" xr:uid="{00000000-0005-0000-0000-000094540000}"/>
    <cellStyle name="표준 6 2 2 33" xfId="13491" xr:uid="{00000000-0005-0000-0000-000095540000}"/>
    <cellStyle name="표준 6 2 2 34" xfId="13492" xr:uid="{00000000-0005-0000-0000-000096540000}"/>
    <cellStyle name="표준 6 2 2 35" xfId="13493" xr:uid="{00000000-0005-0000-0000-000097540000}"/>
    <cellStyle name="표준 6 2 2 36" xfId="13494" xr:uid="{00000000-0005-0000-0000-000098540000}"/>
    <cellStyle name="표준 6 2 2 37" xfId="13495" xr:uid="{00000000-0005-0000-0000-000099540000}"/>
    <cellStyle name="표준 6 2 2 39" xfId="13496" xr:uid="{00000000-0005-0000-0000-00009A540000}"/>
    <cellStyle name="표준 6 2 2 40" xfId="13497" xr:uid="{00000000-0005-0000-0000-00009B540000}"/>
    <cellStyle name="표준 6 2 2 42" xfId="13498" xr:uid="{00000000-0005-0000-0000-00009C540000}"/>
    <cellStyle name="표준 6 2 2 44" xfId="13499" xr:uid="{00000000-0005-0000-0000-00009D540000}"/>
    <cellStyle name="표준 6 2 2 46" xfId="13500" xr:uid="{00000000-0005-0000-0000-00009E540000}"/>
    <cellStyle name="표준 6 2 2 47" xfId="13501" xr:uid="{00000000-0005-0000-0000-00009F540000}"/>
    <cellStyle name="표준 6 2 2 6" xfId="13502" xr:uid="{00000000-0005-0000-0000-0000A0540000}"/>
    <cellStyle name="표준 6 2 2 8" xfId="13503" xr:uid="{00000000-0005-0000-0000-0000A1540000}"/>
    <cellStyle name="표준 6 2 22" xfId="13504" xr:uid="{00000000-0005-0000-0000-0000A2540000}"/>
    <cellStyle name="표준 6 2 25" xfId="13505" xr:uid="{00000000-0005-0000-0000-0000A3540000}"/>
    <cellStyle name="표준 6 2 29" xfId="13506" xr:uid="{00000000-0005-0000-0000-0000A4540000}"/>
    <cellStyle name="표준 6 2 3 4" xfId="13507" xr:uid="{00000000-0005-0000-0000-0000A5540000}"/>
    <cellStyle name="표준 6 2 32" xfId="13508" xr:uid="{00000000-0005-0000-0000-0000A6540000}"/>
    <cellStyle name="표준 6 2 33" xfId="13509" xr:uid="{00000000-0005-0000-0000-0000A7540000}"/>
    <cellStyle name="표준 6 2 35" xfId="13510" xr:uid="{00000000-0005-0000-0000-0000A8540000}"/>
    <cellStyle name="표준 6 2 38" xfId="13511" xr:uid="{00000000-0005-0000-0000-0000A9540000}"/>
    <cellStyle name="표준 6 2 4" xfId="13512" xr:uid="{00000000-0005-0000-0000-0000AA540000}"/>
    <cellStyle name="표준 6 2 41" xfId="13513" xr:uid="{00000000-0005-0000-0000-0000AB540000}"/>
    <cellStyle name="표준 6 2 44" xfId="13514" xr:uid="{00000000-0005-0000-0000-0000AC540000}"/>
    <cellStyle name="표준 6 2 48" xfId="13515" xr:uid="{00000000-0005-0000-0000-0000AD540000}"/>
    <cellStyle name="표준 6 2 6" xfId="13516" xr:uid="{00000000-0005-0000-0000-0000AE540000}"/>
    <cellStyle name="표준 6 2 8" xfId="13517" xr:uid="{00000000-0005-0000-0000-0000AF540000}"/>
    <cellStyle name="표준 6 22" xfId="13518" xr:uid="{00000000-0005-0000-0000-0000B0540000}"/>
    <cellStyle name="표준 6 26" xfId="13519" xr:uid="{00000000-0005-0000-0000-0000B1540000}"/>
    <cellStyle name="표준 6 29" xfId="13520" xr:uid="{00000000-0005-0000-0000-0000B2540000}"/>
    <cellStyle name="표준 6 3" xfId="13521" xr:uid="{00000000-0005-0000-0000-0000B3540000}"/>
    <cellStyle name="표준 6 3 10" xfId="13522" xr:uid="{00000000-0005-0000-0000-0000B4540000}"/>
    <cellStyle name="표준 6 3 11" xfId="13523" xr:uid="{00000000-0005-0000-0000-0000B5540000}"/>
    <cellStyle name="표준 6 3 12" xfId="13524" xr:uid="{00000000-0005-0000-0000-0000B6540000}"/>
    <cellStyle name="표준 6 3 13" xfId="13525" xr:uid="{00000000-0005-0000-0000-0000B7540000}"/>
    <cellStyle name="표준 6 3 14" xfId="13526" xr:uid="{00000000-0005-0000-0000-0000B8540000}"/>
    <cellStyle name="표준 6 3 15" xfId="13527" xr:uid="{00000000-0005-0000-0000-0000B9540000}"/>
    <cellStyle name="표준 6 3 16" xfId="13528" xr:uid="{00000000-0005-0000-0000-0000BA540000}"/>
    <cellStyle name="표준 6 3 17" xfId="13529" xr:uid="{00000000-0005-0000-0000-0000BB540000}"/>
    <cellStyle name="표준 6 3 18" xfId="13530" xr:uid="{00000000-0005-0000-0000-0000BC540000}"/>
    <cellStyle name="표준 6 3 19" xfId="13531" xr:uid="{00000000-0005-0000-0000-0000BD540000}"/>
    <cellStyle name="표준 6 3 20" xfId="13532" xr:uid="{00000000-0005-0000-0000-0000BE540000}"/>
    <cellStyle name="표준 6 3 22" xfId="13533" xr:uid="{00000000-0005-0000-0000-0000BF540000}"/>
    <cellStyle name="표준 6 3 3" xfId="13534" xr:uid="{00000000-0005-0000-0000-0000C0540000}"/>
    <cellStyle name="표준 6 3 5" xfId="13535" xr:uid="{00000000-0005-0000-0000-0000C1540000}"/>
    <cellStyle name="표준 6 3 7" xfId="13536" xr:uid="{00000000-0005-0000-0000-0000C2540000}"/>
    <cellStyle name="표준 6 3 9" xfId="13537" xr:uid="{00000000-0005-0000-0000-0000C3540000}"/>
    <cellStyle name="표준 6 31" xfId="13538" xr:uid="{00000000-0005-0000-0000-0000C4540000}"/>
    <cellStyle name="표준 6 32" xfId="13539" xr:uid="{00000000-0005-0000-0000-0000C5540000}"/>
    <cellStyle name="표준 6 34" xfId="13540" xr:uid="{00000000-0005-0000-0000-0000C6540000}"/>
    <cellStyle name="표준 6 36" xfId="13541" xr:uid="{00000000-0005-0000-0000-0000C7540000}"/>
    <cellStyle name="표준 6 38" xfId="13542" xr:uid="{00000000-0005-0000-0000-0000C8540000}"/>
    <cellStyle name="표준 6 39" xfId="13543" xr:uid="{00000000-0005-0000-0000-0000C9540000}"/>
    <cellStyle name="표준 6 4" xfId="13544" xr:uid="{00000000-0005-0000-0000-0000CA540000}"/>
    <cellStyle name="표준 6 4 10" xfId="13545" xr:uid="{00000000-0005-0000-0000-0000CB540000}"/>
    <cellStyle name="표준 6 4 11" xfId="13546" xr:uid="{00000000-0005-0000-0000-0000CC540000}"/>
    <cellStyle name="표준 6 4 12" xfId="13547" xr:uid="{00000000-0005-0000-0000-0000CD540000}"/>
    <cellStyle name="표준 6 4 13" xfId="13548" xr:uid="{00000000-0005-0000-0000-0000CE540000}"/>
    <cellStyle name="표준 6 4 14" xfId="13549" xr:uid="{00000000-0005-0000-0000-0000CF540000}"/>
    <cellStyle name="표준 6 4 15" xfId="13550" xr:uid="{00000000-0005-0000-0000-0000D0540000}"/>
    <cellStyle name="표준 6 4 16" xfId="13551" xr:uid="{00000000-0005-0000-0000-0000D1540000}"/>
    <cellStyle name="표준 6 4 17" xfId="13552" xr:uid="{00000000-0005-0000-0000-0000D2540000}"/>
    <cellStyle name="표준 6 4 18" xfId="13553" xr:uid="{00000000-0005-0000-0000-0000D3540000}"/>
    <cellStyle name="표준 6 4 19" xfId="13554" xr:uid="{00000000-0005-0000-0000-0000D4540000}"/>
    <cellStyle name="표준 6 4 2" xfId="13555" xr:uid="{00000000-0005-0000-0000-0000D5540000}"/>
    <cellStyle name="표준 6 4 20" xfId="13556" xr:uid="{00000000-0005-0000-0000-0000D6540000}"/>
    <cellStyle name="표준 6 4 21" xfId="13557" xr:uid="{00000000-0005-0000-0000-0000D7540000}"/>
    <cellStyle name="표준 6 4 22" xfId="13558" xr:uid="{00000000-0005-0000-0000-0000D8540000}"/>
    <cellStyle name="표준 6 4 23" xfId="13559" xr:uid="{00000000-0005-0000-0000-0000D9540000}"/>
    <cellStyle name="표준 6 4 3" xfId="13560" xr:uid="{00000000-0005-0000-0000-0000DA540000}"/>
    <cellStyle name="표준 6 4 4" xfId="13561" xr:uid="{00000000-0005-0000-0000-0000DB540000}"/>
    <cellStyle name="표준 6 4 5" xfId="13562" xr:uid="{00000000-0005-0000-0000-0000DC540000}"/>
    <cellStyle name="표준 6 4 6" xfId="13563" xr:uid="{00000000-0005-0000-0000-0000DD540000}"/>
    <cellStyle name="표준 6 4 8" xfId="13564" xr:uid="{00000000-0005-0000-0000-0000DE540000}"/>
    <cellStyle name="표준 6 40" xfId="13565" xr:uid="{00000000-0005-0000-0000-0000DF540000}"/>
    <cellStyle name="표준 6 42" xfId="13566" xr:uid="{00000000-0005-0000-0000-0000E0540000}"/>
    <cellStyle name="표준 6 44" xfId="13567" xr:uid="{00000000-0005-0000-0000-0000E1540000}"/>
    <cellStyle name="표준 6 45" xfId="13568" xr:uid="{00000000-0005-0000-0000-0000E2540000}"/>
    <cellStyle name="표준 6 47" xfId="13569" xr:uid="{00000000-0005-0000-0000-0000E3540000}"/>
    <cellStyle name="표준 6 49" xfId="13570" xr:uid="{00000000-0005-0000-0000-0000E4540000}"/>
    <cellStyle name="표준 6 5 10" xfId="13571" xr:uid="{00000000-0005-0000-0000-0000E5540000}"/>
    <cellStyle name="표준 6 5 12" xfId="13572" xr:uid="{00000000-0005-0000-0000-0000E6540000}"/>
    <cellStyle name="표준 6 5 14" xfId="13573" xr:uid="{00000000-0005-0000-0000-0000E7540000}"/>
    <cellStyle name="표준 6 5 16" xfId="13574" xr:uid="{00000000-0005-0000-0000-0000E8540000}"/>
    <cellStyle name="표준 6 5 17" xfId="13575" xr:uid="{00000000-0005-0000-0000-0000E9540000}"/>
    <cellStyle name="표준 6 5 18" xfId="13576" xr:uid="{00000000-0005-0000-0000-0000EA540000}"/>
    <cellStyle name="표준 6 5 19" xfId="13577" xr:uid="{00000000-0005-0000-0000-0000EB540000}"/>
    <cellStyle name="표준 6 5 2" xfId="13578" xr:uid="{00000000-0005-0000-0000-0000EC540000}"/>
    <cellStyle name="표준 6 5 21" xfId="13579" xr:uid="{00000000-0005-0000-0000-0000ED540000}"/>
    <cellStyle name="표준 6 5 22" xfId="13580" xr:uid="{00000000-0005-0000-0000-0000EE540000}"/>
    <cellStyle name="표준 6 5 23" xfId="13581" xr:uid="{00000000-0005-0000-0000-0000EF540000}"/>
    <cellStyle name="표준 6 5 3" xfId="13582" xr:uid="{00000000-0005-0000-0000-0000F0540000}"/>
    <cellStyle name="표준 6 5 4" xfId="13583" xr:uid="{00000000-0005-0000-0000-0000F1540000}"/>
    <cellStyle name="표준 6 5 5" xfId="13584" xr:uid="{00000000-0005-0000-0000-0000F2540000}"/>
    <cellStyle name="표준 6 5 6" xfId="13585" xr:uid="{00000000-0005-0000-0000-0000F3540000}"/>
    <cellStyle name="표준 6 5 8" xfId="13586" xr:uid="{00000000-0005-0000-0000-0000F4540000}"/>
    <cellStyle name="표준 6 50" xfId="13587" xr:uid="{00000000-0005-0000-0000-0000F5540000}"/>
    <cellStyle name="표준 6 52" xfId="13588" xr:uid="{00000000-0005-0000-0000-0000F6540000}"/>
    <cellStyle name="표준 6 54" xfId="13589" xr:uid="{00000000-0005-0000-0000-0000F7540000}"/>
    <cellStyle name="표준 6 56" xfId="13590" xr:uid="{00000000-0005-0000-0000-0000F8540000}"/>
    <cellStyle name="표준 6 57" xfId="13591" xr:uid="{00000000-0005-0000-0000-0000F9540000}"/>
    <cellStyle name="표준 6 58" xfId="13592" xr:uid="{00000000-0005-0000-0000-0000FA540000}"/>
    <cellStyle name="표준 6 6" xfId="13593" xr:uid="{00000000-0005-0000-0000-0000FB540000}"/>
    <cellStyle name="표준 6 60" xfId="13594" xr:uid="{00000000-0005-0000-0000-0000FC540000}"/>
    <cellStyle name="표준 6 7" xfId="13595" xr:uid="{00000000-0005-0000-0000-0000FD540000}"/>
    <cellStyle name="표준 6 8" xfId="13596" xr:uid="{00000000-0005-0000-0000-0000FE540000}"/>
    <cellStyle name="표준 61" xfId="13597" xr:uid="{00000000-0005-0000-0000-0000FF540000}"/>
    <cellStyle name="표준 61 10" xfId="13598" xr:uid="{00000000-0005-0000-0000-000000550000}"/>
    <cellStyle name="표준 61 12" xfId="13599" xr:uid="{00000000-0005-0000-0000-000001550000}"/>
    <cellStyle name="표준 61 14" xfId="13600" xr:uid="{00000000-0005-0000-0000-000002550000}"/>
    <cellStyle name="표준 61 16" xfId="13601" xr:uid="{00000000-0005-0000-0000-000003550000}"/>
    <cellStyle name="표준 61 18" xfId="13602" xr:uid="{00000000-0005-0000-0000-000004550000}"/>
    <cellStyle name="표준 61 2" xfId="13603" xr:uid="{00000000-0005-0000-0000-000005550000}"/>
    <cellStyle name="표준 61 21" xfId="13604" xr:uid="{00000000-0005-0000-0000-000006550000}"/>
    <cellStyle name="표준 61 3" xfId="13605" xr:uid="{00000000-0005-0000-0000-000007550000}"/>
    <cellStyle name="표준 61 5" xfId="13606" xr:uid="{00000000-0005-0000-0000-000008550000}"/>
    <cellStyle name="표준 61 7" xfId="13607" xr:uid="{00000000-0005-0000-0000-000009550000}"/>
    <cellStyle name="표준 61 9" xfId="13608" xr:uid="{00000000-0005-0000-0000-00000A550000}"/>
    <cellStyle name="표준 7 10" xfId="13609" xr:uid="{00000000-0005-0000-0000-00000B550000}"/>
    <cellStyle name="표준 7 10 2" xfId="13610" xr:uid="{00000000-0005-0000-0000-00000C550000}"/>
    <cellStyle name="표준 7 10 3" xfId="13611" xr:uid="{00000000-0005-0000-0000-00000D550000}"/>
    <cellStyle name="표준 7 10 4" xfId="13612" xr:uid="{00000000-0005-0000-0000-00000E550000}"/>
    <cellStyle name="표준 7 11" xfId="13613" xr:uid="{00000000-0005-0000-0000-00000F550000}"/>
    <cellStyle name="표준 7 12" xfId="13614" xr:uid="{00000000-0005-0000-0000-000010550000}"/>
    <cellStyle name="표준 7 13" xfId="13615" xr:uid="{00000000-0005-0000-0000-000011550000}"/>
    <cellStyle name="표준 7 14" xfId="13616" xr:uid="{00000000-0005-0000-0000-000012550000}"/>
    <cellStyle name="표준 7 15" xfId="13617" xr:uid="{00000000-0005-0000-0000-000013550000}"/>
    <cellStyle name="표준 7 16" xfId="13618" xr:uid="{00000000-0005-0000-0000-000014550000}"/>
    <cellStyle name="표준 7 17" xfId="13619" xr:uid="{00000000-0005-0000-0000-000015550000}"/>
    <cellStyle name="표준 7 18" xfId="13620" xr:uid="{00000000-0005-0000-0000-000016550000}"/>
    <cellStyle name="표준 7 2" xfId="13621" xr:uid="{00000000-0005-0000-0000-000017550000}"/>
    <cellStyle name="표준 7 2 11" xfId="13622" xr:uid="{00000000-0005-0000-0000-000018550000}"/>
    <cellStyle name="표준 7 2 13" xfId="13623" xr:uid="{00000000-0005-0000-0000-000019550000}"/>
    <cellStyle name="표준 7 2 15" xfId="13624" xr:uid="{00000000-0005-0000-0000-00001A550000}"/>
    <cellStyle name="표준 7 2 17" xfId="13625" xr:uid="{00000000-0005-0000-0000-00001B550000}"/>
    <cellStyle name="표준 7 2 19" xfId="13626" xr:uid="{00000000-0005-0000-0000-00001C550000}"/>
    <cellStyle name="표준 7 2 2 10" xfId="13627" xr:uid="{00000000-0005-0000-0000-00001D550000}"/>
    <cellStyle name="표준 7 2 2 12" xfId="13628" xr:uid="{00000000-0005-0000-0000-00001E550000}"/>
    <cellStyle name="표준 7 2 2 16" xfId="13629" xr:uid="{00000000-0005-0000-0000-00001F550000}"/>
    <cellStyle name="표준 7 2 2 2" xfId="13630" xr:uid="{00000000-0005-0000-0000-000020550000}"/>
    <cellStyle name="표준 7 2 2 2 13" xfId="13631" xr:uid="{00000000-0005-0000-0000-000021550000}"/>
    <cellStyle name="표준 7 2 2 2 15" xfId="13632" xr:uid="{00000000-0005-0000-0000-000022550000}"/>
    <cellStyle name="표준 7 2 2 2 16" xfId="13633" xr:uid="{00000000-0005-0000-0000-000023550000}"/>
    <cellStyle name="표준 7 2 2 2 17" xfId="13634" xr:uid="{00000000-0005-0000-0000-000024550000}"/>
    <cellStyle name="표준 7 2 2 2 18" xfId="13635" xr:uid="{00000000-0005-0000-0000-000025550000}"/>
    <cellStyle name="표준 7 2 2 2 19" xfId="13636" xr:uid="{00000000-0005-0000-0000-000026550000}"/>
    <cellStyle name="표준 7 2 2 2 2" xfId="13637" xr:uid="{00000000-0005-0000-0000-000027550000}"/>
    <cellStyle name="표준 7 2 2 2 2 10" xfId="13638" xr:uid="{00000000-0005-0000-0000-000028550000}"/>
    <cellStyle name="표준 7 2 2 2 2 11" xfId="13639" xr:uid="{00000000-0005-0000-0000-000029550000}"/>
    <cellStyle name="표준 7 2 2 2 2 12" xfId="13640" xr:uid="{00000000-0005-0000-0000-00002A550000}"/>
    <cellStyle name="표준 7 2 2 2 2 13" xfId="13641" xr:uid="{00000000-0005-0000-0000-00002B550000}"/>
    <cellStyle name="표준 7 2 2 2 2 14" xfId="13642" xr:uid="{00000000-0005-0000-0000-00002C550000}"/>
    <cellStyle name="표준 7 2 2 2 2 15" xfId="13643" xr:uid="{00000000-0005-0000-0000-00002D550000}"/>
    <cellStyle name="표준 7 2 2 2 2 16" xfId="13644" xr:uid="{00000000-0005-0000-0000-00002E550000}"/>
    <cellStyle name="표준 7 2 2 2 2 17" xfId="13645" xr:uid="{00000000-0005-0000-0000-00002F550000}"/>
    <cellStyle name="표준 7 2 2 2 2 18" xfId="13646" xr:uid="{00000000-0005-0000-0000-000030550000}"/>
    <cellStyle name="표준 7 2 2 2 2 2" xfId="13647" xr:uid="{00000000-0005-0000-0000-000031550000}"/>
    <cellStyle name="표준 7 2 2 2 2 2 11" xfId="13648" xr:uid="{00000000-0005-0000-0000-000032550000}"/>
    <cellStyle name="표준 7 2 2 2 2 2 13" xfId="13649" xr:uid="{00000000-0005-0000-0000-000033550000}"/>
    <cellStyle name="표준 7 2 2 2 2 2 15" xfId="13650" xr:uid="{00000000-0005-0000-0000-000034550000}"/>
    <cellStyle name="표준 7 2 2 2 2 2 17" xfId="13651" xr:uid="{00000000-0005-0000-0000-000035550000}"/>
    <cellStyle name="표준 7 2 2 2 2 2 19" xfId="13652" xr:uid="{00000000-0005-0000-0000-000036550000}"/>
    <cellStyle name="표준 7 2 2 2 2 2 2 12" xfId="13653" xr:uid="{00000000-0005-0000-0000-000037550000}"/>
    <cellStyle name="표준 7 2 2 2 2 2 2 15" xfId="13654" xr:uid="{00000000-0005-0000-0000-000038550000}"/>
    <cellStyle name="표준 7 2 2 2 2 2 2 19" xfId="13655" xr:uid="{00000000-0005-0000-0000-000039550000}"/>
    <cellStyle name="표준 7 2 2 2 2 2 2 22" xfId="13656" xr:uid="{00000000-0005-0000-0000-00003A550000}"/>
    <cellStyle name="표준 7 2 2 2 2 2 2 4" xfId="13657" xr:uid="{00000000-0005-0000-0000-00003B550000}"/>
    <cellStyle name="표준 7 2 2 2 2 2 2 7" xfId="13658" xr:uid="{00000000-0005-0000-0000-00003C550000}"/>
    <cellStyle name="표준 7 2 2 2 2 2 2 9" xfId="13659" xr:uid="{00000000-0005-0000-0000-00003D550000}"/>
    <cellStyle name="표준 7 2 2 2 2 2 21" xfId="13660" xr:uid="{00000000-0005-0000-0000-00003E550000}"/>
    <cellStyle name="표준 7 2 2 2 2 2 23" xfId="13661" xr:uid="{00000000-0005-0000-0000-00003F550000}"/>
    <cellStyle name="표준 7 2 2 2 2 2 4" xfId="13662" xr:uid="{00000000-0005-0000-0000-000040550000}"/>
    <cellStyle name="표준 7 2 2 2 2 2 6" xfId="13663" xr:uid="{00000000-0005-0000-0000-000041550000}"/>
    <cellStyle name="표준 7 2 2 2 2 2 7" xfId="13664" xr:uid="{00000000-0005-0000-0000-000042550000}"/>
    <cellStyle name="표준 7 2 2 2 2 2 8" xfId="13665" xr:uid="{00000000-0005-0000-0000-000043550000}"/>
    <cellStyle name="표준 7 2 2 2 2 20" xfId="13666" xr:uid="{00000000-0005-0000-0000-000044550000}"/>
    <cellStyle name="표준 7 2 2 2 2 22" xfId="13667" xr:uid="{00000000-0005-0000-0000-000045550000}"/>
    <cellStyle name="표준 7 2 2 2 2 5" xfId="13668" xr:uid="{00000000-0005-0000-0000-000046550000}"/>
    <cellStyle name="표준 7 2 2 2 2 7" xfId="13669" xr:uid="{00000000-0005-0000-0000-000047550000}"/>
    <cellStyle name="표준 7 2 2 2 2 9" xfId="13670" xr:uid="{00000000-0005-0000-0000-000048550000}"/>
    <cellStyle name="표준 7 2 2 2 21" xfId="13671" xr:uid="{00000000-0005-0000-0000-000049550000}"/>
    <cellStyle name="표준 7 2 2 2 23" xfId="13672" xr:uid="{00000000-0005-0000-0000-00004A550000}"/>
    <cellStyle name="표준 7 2 2 2 25" xfId="13673" xr:uid="{00000000-0005-0000-0000-00004B550000}"/>
    <cellStyle name="표준 7 2 2 2 3" xfId="13674" xr:uid="{00000000-0005-0000-0000-00004C550000}"/>
    <cellStyle name="표준 7 2 2 2 6" xfId="13675" xr:uid="{00000000-0005-0000-0000-00004D550000}"/>
    <cellStyle name="표준 7 2 2 20" xfId="13676" xr:uid="{00000000-0005-0000-0000-00004E550000}"/>
    <cellStyle name="표준 7 2 2 24" xfId="13677" xr:uid="{00000000-0005-0000-0000-00004F550000}"/>
    <cellStyle name="표준 7 2 2 28" xfId="13678" xr:uid="{00000000-0005-0000-0000-000050550000}"/>
    <cellStyle name="표준 7 2 2 31" xfId="13679" xr:uid="{00000000-0005-0000-0000-000051550000}"/>
    <cellStyle name="표준 7 2 2 33" xfId="13680" xr:uid="{00000000-0005-0000-0000-000052550000}"/>
    <cellStyle name="표준 7 2 2 35" xfId="13681" xr:uid="{00000000-0005-0000-0000-000053550000}"/>
    <cellStyle name="표준 7 2 2 38" xfId="13682" xr:uid="{00000000-0005-0000-0000-000054550000}"/>
    <cellStyle name="표준 7 2 2 4" xfId="13683" xr:uid="{00000000-0005-0000-0000-000055550000}"/>
    <cellStyle name="표준 7 2 2 41" xfId="13684" xr:uid="{00000000-0005-0000-0000-000056550000}"/>
    <cellStyle name="표준 7 2 2 43" xfId="13685" xr:uid="{00000000-0005-0000-0000-000057550000}"/>
    <cellStyle name="표준 7 2 2 44" xfId="13686" xr:uid="{00000000-0005-0000-0000-000058550000}"/>
    <cellStyle name="표준 7 2 2 45" xfId="13687" xr:uid="{00000000-0005-0000-0000-000059550000}"/>
    <cellStyle name="표준 7 2 2 46" xfId="13688" xr:uid="{00000000-0005-0000-0000-00005A550000}"/>
    <cellStyle name="표준 7 2 2 47" xfId="13689" xr:uid="{00000000-0005-0000-0000-00005B550000}"/>
    <cellStyle name="표준 7 2 2 6" xfId="13690" xr:uid="{00000000-0005-0000-0000-00005C550000}"/>
    <cellStyle name="표준 7 2 2 8" xfId="13691" xr:uid="{00000000-0005-0000-0000-00005D550000}"/>
    <cellStyle name="표준 7 2 20" xfId="13692" xr:uid="{00000000-0005-0000-0000-00005E550000}"/>
    <cellStyle name="표준 7 2 22" xfId="13693" xr:uid="{00000000-0005-0000-0000-00005F550000}"/>
    <cellStyle name="표준 7 2 24" xfId="13694" xr:uid="{00000000-0005-0000-0000-000060550000}"/>
    <cellStyle name="표준 7 2 26" xfId="13695" xr:uid="{00000000-0005-0000-0000-000061550000}"/>
    <cellStyle name="표준 7 2 28" xfId="13696" xr:uid="{00000000-0005-0000-0000-000062550000}"/>
    <cellStyle name="표준 7 2 3" xfId="13697" xr:uid="{00000000-0005-0000-0000-000063550000}"/>
    <cellStyle name="표준 7 2 3 3" xfId="13698" xr:uid="{00000000-0005-0000-0000-000064550000}"/>
    <cellStyle name="표준 7 2 30" xfId="13699" xr:uid="{00000000-0005-0000-0000-000065550000}"/>
    <cellStyle name="표준 7 2 32" xfId="13700" xr:uid="{00000000-0005-0000-0000-000066550000}"/>
    <cellStyle name="표준 7 2 33" xfId="13701" xr:uid="{00000000-0005-0000-0000-000067550000}"/>
    <cellStyle name="표준 7 2 34" xfId="13702" xr:uid="{00000000-0005-0000-0000-000068550000}"/>
    <cellStyle name="표준 7 2 35" xfId="13703" xr:uid="{00000000-0005-0000-0000-000069550000}"/>
    <cellStyle name="표준 7 2 36" xfId="13704" xr:uid="{00000000-0005-0000-0000-00006A550000}"/>
    <cellStyle name="표준 7 2 37" xfId="13705" xr:uid="{00000000-0005-0000-0000-00006B550000}"/>
    <cellStyle name="표준 7 2 38" xfId="13706" xr:uid="{00000000-0005-0000-0000-00006C550000}"/>
    <cellStyle name="표준 7 2 39" xfId="13707" xr:uid="{00000000-0005-0000-0000-00006D550000}"/>
    <cellStyle name="표준 7 2 4" xfId="13708" xr:uid="{00000000-0005-0000-0000-00006E550000}"/>
    <cellStyle name="표준 7 2 40" xfId="13709" xr:uid="{00000000-0005-0000-0000-00006F550000}"/>
    <cellStyle name="표준 7 2 41" xfId="13710" xr:uid="{00000000-0005-0000-0000-000070550000}"/>
    <cellStyle name="표준 7 2 42" xfId="13711" xr:uid="{00000000-0005-0000-0000-000071550000}"/>
    <cellStyle name="표준 7 2 44" xfId="13712" xr:uid="{00000000-0005-0000-0000-000072550000}"/>
    <cellStyle name="표준 7 2 46" xfId="13713" xr:uid="{00000000-0005-0000-0000-000073550000}"/>
    <cellStyle name="표준 7 2 48" xfId="13714" xr:uid="{00000000-0005-0000-0000-000074550000}"/>
    <cellStyle name="표준 7 2 5" xfId="13715" xr:uid="{00000000-0005-0000-0000-000075550000}"/>
    <cellStyle name="표준 7 2 7" xfId="13716" xr:uid="{00000000-0005-0000-0000-000076550000}"/>
    <cellStyle name="표준 7 2 9" xfId="13717" xr:uid="{00000000-0005-0000-0000-000077550000}"/>
    <cellStyle name="표준 7 21" xfId="13718" xr:uid="{00000000-0005-0000-0000-000078550000}"/>
    <cellStyle name="표준 7 23" xfId="13719" xr:uid="{00000000-0005-0000-0000-000079550000}"/>
    <cellStyle name="표준 7 25" xfId="13720" xr:uid="{00000000-0005-0000-0000-00007A550000}"/>
    <cellStyle name="표준 7 27" xfId="13721" xr:uid="{00000000-0005-0000-0000-00007B550000}"/>
    <cellStyle name="표준 7 28" xfId="13722" xr:uid="{00000000-0005-0000-0000-00007C550000}"/>
    <cellStyle name="표준 7 3" xfId="13723" xr:uid="{00000000-0005-0000-0000-00007D550000}"/>
    <cellStyle name="표준 7 3 11" xfId="13724" xr:uid="{00000000-0005-0000-0000-00007E550000}"/>
    <cellStyle name="표준 7 3 13" xfId="13725" xr:uid="{00000000-0005-0000-0000-00007F550000}"/>
    <cellStyle name="표준 7 3 15" xfId="13726" xr:uid="{00000000-0005-0000-0000-000080550000}"/>
    <cellStyle name="표준 7 3 17" xfId="13727" xr:uid="{00000000-0005-0000-0000-000081550000}"/>
    <cellStyle name="표준 7 3 19" xfId="13728" xr:uid="{00000000-0005-0000-0000-000082550000}"/>
    <cellStyle name="표준 7 3 20" xfId="13729" xr:uid="{00000000-0005-0000-0000-000083550000}"/>
    <cellStyle name="표준 7 3 22" xfId="13730" xr:uid="{00000000-0005-0000-0000-000084550000}"/>
    <cellStyle name="표준 7 3 4" xfId="13731" xr:uid="{00000000-0005-0000-0000-000085550000}"/>
    <cellStyle name="표준 7 3 6" xfId="13732" xr:uid="{00000000-0005-0000-0000-000086550000}"/>
    <cellStyle name="표준 7 3 7" xfId="13733" xr:uid="{00000000-0005-0000-0000-000087550000}"/>
    <cellStyle name="표준 7 3 8" xfId="13734" xr:uid="{00000000-0005-0000-0000-000088550000}"/>
    <cellStyle name="표준 7 3 9" xfId="13735" xr:uid="{00000000-0005-0000-0000-000089550000}"/>
    <cellStyle name="표준 7 30" xfId="13736" xr:uid="{00000000-0005-0000-0000-00008A550000}"/>
    <cellStyle name="표준 7 31" xfId="13737" xr:uid="{00000000-0005-0000-0000-00008B550000}"/>
    <cellStyle name="표준 7 32" xfId="13738" xr:uid="{00000000-0005-0000-0000-00008C550000}"/>
    <cellStyle name="표준 7 33" xfId="13739" xr:uid="{00000000-0005-0000-0000-00008D550000}"/>
    <cellStyle name="표준 7 34" xfId="13740" xr:uid="{00000000-0005-0000-0000-00008E550000}"/>
    <cellStyle name="표준 7 35" xfId="13741" xr:uid="{00000000-0005-0000-0000-00008F550000}"/>
    <cellStyle name="표준 7 36" xfId="13742" xr:uid="{00000000-0005-0000-0000-000090550000}"/>
    <cellStyle name="표준 7 38" xfId="13743" xr:uid="{00000000-0005-0000-0000-000091550000}"/>
    <cellStyle name="표준 7 4" xfId="13744" xr:uid="{00000000-0005-0000-0000-000092550000}"/>
    <cellStyle name="표준 7 4 11" xfId="13745" xr:uid="{00000000-0005-0000-0000-000093550000}"/>
    <cellStyle name="표준 7 4 13" xfId="13746" xr:uid="{00000000-0005-0000-0000-000094550000}"/>
    <cellStyle name="표준 7 4 15" xfId="13747" xr:uid="{00000000-0005-0000-0000-000095550000}"/>
    <cellStyle name="표준 7 4 17" xfId="13748" xr:uid="{00000000-0005-0000-0000-000096550000}"/>
    <cellStyle name="표준 7 4 19" xfId="13749" xr:uid="{00000000-0005-0000-0000-000097550000}"/>
    <cellStyle name="표준 7 4 20" xfId="13750" xr:uid="{00000000-0005-0000-0000-000098550000}"/>
    <cellStyle name="표준 7 4 22" xfId="13751" xr:uid="{00000000-0005-0000-0000-000099550000}"/>
    <cellStyle name="표준 7 4 4" xfId="13752" xr:uid="{00000000-0005-0000-0000-00009A550000}"/>
    <cellStyle name="표준 7 4 5" xfId="13753" xr:uid="{00000000-0005-0000-0000-00009B550000}"/>
    <cellStyle name="표준 7 4 6" xfId="13754" xr:uid="{00000000-0005-0000-0000-00009C550000}"/>
    <cellStyle name="표준 7 4 7" xfId="13755" xr:uid="{00000000-0005-0000-0000-00009D550000}"/>
    <cellStyle name="표준 7 4 8" xfId="13756" xr:uid="{00000000-0005-0000-0000-00009E550000}"/>
    <cellStyle name="표준 7 4 9" xfId="13757" xr:uid="{00000000-0005-0000-0000-00009F550000}"/>
    <cellStyle name="표준 7 41" xfId="13758" xr:uid="{00000000-0005-0000-0000-0000A0550000}"/>
    <cellStyle name="표준 7 43" xfId="13759" xr:uid="{00000000-0005-0000-0000-0000A1550000}"/>
    <cellStyle name="표준 7 44" xfId="13760" xr:uid="{00000000-0005-0000-0000-0000A2550000}"/>
    <cellStyle name="표준 7 45" xfId="13761" xr:uid="{00000000-0005-0000-0000-0000A3550000}"/>
    <cellStyle name="표준 7 46" xfId="13762" xr:uid="{00000000-0005-0000-0000-0000A4550000}"/>
    <cellStyle name="표준 7 47" xfId="13763" xr:uid="{00000000-0005-0000-0000-0000A5550000}"/>
    <cellStyle name="표준 7 48" xfId="13764" xr:uid="{00000000-0005-0000-0000-0000A6550000}"/>
    <cellStyle name="표준 7 5" xfId="13765" xr:uid="{00000000-0005-0000-0000-0000A7550000}"/>
    <cellStyle name="표준 7 5 11" xfId="13766" xr:uid="{00000000-0005-0000-0000-0000A8550000}"/>
    <cellStyle name="표준 7 5 13" xfId="13767" xr:uid="{00000000-0005-0000-0000-0000A9550000}"/>
    <cellStyle name="표준 7 5 15" xfId="13768" xr:uid="{00000000-0005-0000-0000-0000AA550000}"/>
    <cellStyle name="표준 7 5 17" xfId="13769" xr:uid="{00000000-0005-0000-0000-0000AB550000}"/>
    <cellStyle name="표준 7 5 18" xfId="13770" xr:uid="{00000000-0005-0000-0000-0000AC550000}"/>
    <cellStyle name="표준 7 5 19" xfId="13771" xr:uid="{00000000-0005-0000-0000-0000AD550000}"/>
    <cellStyle name="표준 7 5 20" xfId="13772" xr:uid="{00000000-0005-0000-0000-0000AE550000}"/>
    <cellStyle name="표준 7 5 22" xfId="13773" xr:uid="{00000000-0005-0000-0000-0000AF550000}"/>
    <cellStyle name="표준 7 5 4" xfId="13774" xr:uid="{00000000-0005-0000-0000-0000B0550000}"/>
    <cellStyle name="표준 7 5 6" xfId="13775" xr:uid="{00000000-0005-0000-0000-0000B1550000}"/>
    <cellStyle name="표준 7 5 8" xfId="13776" xr:uid="{00000000-0005-0000-0000-0000B2550000}"/>
    <cellStyle name="표준 7 50" xfId="13777" xr:uid="{00000000-0005-0000-0000-0000B3550000}"/>
    <cellStyle name="표준 7 52" xfId="13778" xr:uid="{00000000-0005-0000-0000-0000B4550000}"/>
    <cellStyle name="표준 7 54" xfId="13779" xr:uid="{00000000-0005-0000-0000-0000B5550000}"/>
    <cellStyle name="표준 7 56" xfId="13780" xr:uid="{00000000-0005-0000-0000-0000B6550000}"/>
    <cellStyle name="표준 7 58" xfId="13781" xr:uid="{00000000-0005-0000-0000-0000B7550000}"/>
    <cellStyle name="표준 7 7" xfId="13782" xr:uid="{00000000-0005-0000-0000-0000B8550000}"/>
    <cellStyle name="표준 7 9" xfId="13783" xr:uid="{00000000-0005-0000-0000-0000B9550000}"/>
    <cellStyle name="표준 8" xfId="13784" xr:uid="{00000000-0005-0000-0000-0000BA550000}"/>
    <cellStyle name="표준 8 10" xfId="13785" xr:uid="{00000000-0005-0000-0000-0000BB550000}"/>
    <cellStyle name="표준 8 10 2" xfId="13786" xr:uid="{00000000-0005-0000-0000-0000BC550000}"/>
    <cellStyle name="표준 8 10 4" xfId="13787" xr:uid="{00000000-0005-0000-0000-0000BD550000}"/>
    <cellStyle name="표준 8 11" xfId="13788" xr:uid="{00000000-0005-0000-0000-0000BE550000}"/>
    <cellStyle name="표준 8 12" xfId="13789" xr:uid="{00000000-0005-0000-0000-0000BF550000}"/>
    <cellStyle name="표준 8 13" xfId="13790" xr:uid="{00000000-0005-0000-0000-0000C0550000}"/>
    <cellStyle name="표준 8 14" xfId="13791" xr:uid="{00000000-0005-0000-0000-0000C1550000}"/>
    <cellStyle name="표준 8 15" xfId="13792" xr:uid="{00000000-0005-0000-0000-0000C2550000}"/>
    <cellStyle name="표준 8 16" xfId="13793" xr:uid="{00000000-0005-0000-0000-0000C3550000}"/>
    <cellStyle name="표준 8 17" xfId="13794" xr:uid="{00000000-0005-0000-0000-0000C4550000}"/>
    <cellStyle name="표준 8 18" xfId="13795" xr:uid="{00000000-0005-0000-0000-0000C5550000}"/>
    <cellStyle name="표준 8 19" xfId="13796" xr:uid="{00000000-0005-0000-0000-0000C6550000}"/>
    <cellStyle name="표준 8 2" xfId="13797" xr:uid="{00000000-0005-0000-0000-0000C7550000}"/>
    <cellStyle name="표준 8 2 11" xfId="13798" xr:uid="{00000000-0005-0000-0000-0000C8550000}"/>
    <cellStyle name="표준 8 2 12" xfId="13799" xr:uid="{00000000-0005-0000-0000-0000C9550000}"/>
    <cellStyle name="표준 8 2 13" xfId="13800" xr:uid="{00000000-0005-0000-0000-0000CA550000}"/>
    <cellStyle name="표준 8 2 14" xfId="13801" xr:uid="{00000000-0005-0000-0000-0000CB550000}"/>
    <cellStyle name="표준 8 2 15" xfId="13802" xr:uid="{00000000-0005-0000-0000-0000CC550000}"/>
    <cellStyle name="표준 8 2 16" xfId="13803" xr:uid="{00000000-0005-0000-0000-0000CD550000}"/>
    <cellStyle name="표준 8 2 17" xfId="13804" xr:uid="{00000000-0005-0000-0000-0000CE550000}"/>
    <cellStyle name="표준 8 2 18" xfId="13805" xr:uid="{00000000-0005-0000-0000-0000CF550000}"/>
    <cellStyle name="표준 8 2 2" xfId="13806" xr:uid="{00000000-0005-0000-0000-0000D0550000}"/>
    <cellStyle name="표준 8 2 2 11" xfId="13807" xr:uid="{00000000-0005-0000-0000-0000D1550000}"/>
    <cellStyle name="표준 8 2 2 13" xfId="13808" xr:uid="{00000000-0005-0000-0000-0000D2550000}"/>
    <cellStyle name="표준 8 2 2 15" xfId="13809" xr:uid="{00000000-0005-0000-0000-0000D3550000}"/>
    <cellStyle name="표준 8 2 2 17" xfId="13810" xr:uid="{00000000-0005-0000-0000-0000D4550000}"/>
    <cellStyle name="표준 8 2 2 18" xfId="13811" xr:uid="{00000000-0005-0000-0000-0000D5550000}"/>
    <cellStyle name="표준 8 2 2 19" xfId="13812" xr:uid="{00000000-0005-0000-0000-0000D6550000}"/>
    <cellStyle name="표준 8 2 2 2" xfId="13813" xr:uid="{00000000-0005-0000-0000-0000D7550000}"/>
    <cellStyle name="표준 8 2 2 2 2" xfId="13814" xr:uid="{00000000-0005-0000-0000-0000D8550000}"/>
    <cellStyle name="표준 8 2 2 2 2 2" xfId="13815" xr:uid="{00000000-0005-0000-0000-0000D9550000}"/>
    <cellStyle name="표준 8 2 2 2 2 2 2" xfId="13816" xr:uid="{00000000-0005-0000-0000-0000DA550000}"/>
    <cellStyle name="표준 8 2 2 2 2 2 3" xfId="13817" xr:uid="{00000000-0005-0000-0000-0000DB550000}"/>
    <cellStyle name="표준 8 2 2 2 2 3" xfId="13818" xr:uid="{00000000-0005-0000-0000-0000DC550000}"/>
    <cellStyle name="표준 8 2 2 2 3" xfId="13819" xr:uid="{00000000-0005-0000-0000-0000DD550000}"/>
    <cellStyle name="표준 8 2 2 2 4" xfId="13820" xr:uid="{00000000-0005-0000-0000-0000DE550000}"/>
    <cellStyle name="표준 8 2 2 2 5" xfId="13821" xr:uid="{00000000-0005-0000-0000-0000DF550000}"/>
    <cellStyle name="표준 8 2 2 2 6" xfId="13822" xr:uid="{00000000-0005-0000-0000-0000E0550000}"/>
    <cellStyle name="표준 8 2 2 20" xfId="13823" xr:uid="{00000000-0005-0000-0000-0000E1550000}"/>
    <cellStyle name="표준 8 2 2 21" xfId="13824" xr:uid="{00000000-0005-0000-0000-0000E2550000}"/>
    <cellStyle name="표준 8 2 2 22" xfId="13825" xr:uid="{00000000-0005-0000-0000-0000E3550000}"/>
    <cellStyle name="표준 8 2 2 24" xfId="13826" xr:uid="{00000000-0005-0000-0000-0000E4550000}"/>
    <cellStyle name="표준 8 2 2 26" xfId="13827" xr:uid="{00000000-0005-0000-0000-0000E5550000}"/>
    <cellStyle name="표준 8 2 2 3" xfId="13828" xr:uid="{00000000-0005-0000-0000-0000E6550000}"/>
    <cellStyle name="표준 8 2 2 5" xfId="13829" xr:uid="{00000000-0005-0000-0000-0000E7550000}"/>
    <cellStyle name="표준 8 2 2 7" xfId="13830" xr:uid="{00000000-0005-0000-0000-0000E8550000}"/>
    <cellStyle name="표준 8 2 2 9" xfId="13831" xr:uid="{00000000-0005-0000-0000-0000E9550000}"/>
    <cellStyle name="표준 8 2 21" xfId="13832" xr:uid="{00000000-0005-0000-0000-0000EA550000}"/>
    <cellStyle name="표준 8 2 23" xfId="13833" xr:uid="{00000000-0005-0000-0000-0000EB550000}"/>
    <cellStyle name="표준 8 2 25" xfId="13834" xr:uid="{00000000-0005-0000-0000-0000EC550000}"/>
    <cellStyle name="표준 8 2 27" xfId="13835" xr:uid="{00000000-0005-0000-0000-0000ED550000}"/>
    <cellStyle name="표준 8 2 3 2" xfId="13836" xr:uid="{00000000-0005-0000-0000-0000EE550000}"/>
    <cellStyle name="표준 8 2 3 4" xfId="13837" xr:uid="{00000000-0005-0000-0000-0000EF550000}"/>
    <cellStyle name="표준 8 2 5" xfId="13838" xr:uid="{00000000-0005-0000-0000-0000F0550000}"/>
    <cellStyle name="표준 8 2 7" xfId="13839" xr:uid="{00000000-0005-0000-0000-0000F1550000}"/>
    <cellStyle name="표준 8 2 9" xfId="13840" xr:uid="{00000000-0005-0000-0000-0000F2550000}"/>
    <cellStyle name="표준 8 21" xfId="13841" xr:uid="{00000000-0005-0000-0000-0000F3550000}"/>
    <cellStyle name="표준 8 23" xfId="13842" xr:uid="{00000000-0005-0000-0000-0000F4550000}"/>
    <cellStyle name="표준 8 25" xfId="13843" xr:uid="{00000000-0005-0000-0000-0000F5550000}"/>
    <cellStyle name="표준 8 27" xfId="13844" xr:uid="{00000000-0005-0000-0000-0000F6550000}"/>
    <cellStyle name="표준 8 3" xfId="13845" xr:uid="{00000000-0005-0000-0000-0000F7550000}"/>
    <cellStyle name="표준 8 3 12" xfId="13846" xr:uid="{00000000-0005-0000-0000-0000F8550000}"/>
    <cellStyle name="표준 8 3 14" xfId="13847" xr:uid="{00000000-0005-0000-0000-0000F9550000}"/>
    <cellStyle name="표준 8 3 16" xfId="13848" xr:uid="{00000000-0005-0000-0000-0000FA550000}"/>
    <cellStyle name="표준 8 3 18" xfId="13849" xr:uid="{00000000-0005-0000-0000-0000FB550000}"/>
    <cellStyle name="표준 8 3 19" xfId="13850" xr:uid="{00000000-0005-0000-0000-0000FC550000}"/>
    <cellStyle name="표준 8 3 2" xfId="13851" xr:uid="{00000000-0005-0000-0000-0000FD550000}"/>
    <cellStyle name="표준 8 3 20" xfId="13852" xr:uid="{00000000-0005-0000-0000-0000FE550000}"/>
    <cellStyle name="표준 8 3 21" xfId="13853" xr:uid="{00000000-0005-0000-0000-0000FF550000}"/>
    <cellStyle name="표준 8 3 22" xfId="13854" xr:uid="{00000000-0005-0000-0000-000000560000}"/>
    <cellStyle name="표준 8 3 3" xfId="13855" xr:uid="{00000000-0005-0000-0000-000001560000}"/>
    <cellStyle name="표준 8 3 4" xfId="13856" xr:uid="{00000000-0005-0000-0000-000002560000}"/>
    <cellStyle name="표준 8 3 5" xfId="13857" xr:uid="{00000000-0005-0000-0000-000003560000}"/>
    <cellStyle name="표준 8 3 6" xfId="13858" xr:uid="{00000000-0005-0000-0000-000004560000}"/>
    <cellStyle name="표준 8 3 7" xfId="13859" xr:uid="{00000000-0005-0000-0000-000005560000}"/>
    <cellStyle name="표준 8 3 8" xfId="13860" xr:uid="{00000000-0005-0000-0000-000006560000}"/>
    <cellStyle name="표준 8 3 9" xfId="13861" xr:uid="{00000000-0005-0000-0000-000007560000}"/>
    <cellStyle name="표준 8 30" xfId="13862" xr:uid="{00000000-0005-0000-0000-000008560000}"/>
    <cellStyle name="표준 8 32" xfId="13863" xr:uid="{00000000-0005-0000-0000-000009560000}"/>
    <cellStyle name="표준 8 34" xfId="13864" xr:uid="{00000000-0005-0000-0000-00000A560000}"/>
    <cellStyle name="표준 8 36" xfId="13865" xr:uid="{00000000-0005-0000-0000-00000B560000}"/>
    <cellStyle name="표준 8 38" xfId="13866" xr:uid="{00000000-0005-0000-0000-00000C560000}"/>
    <cellStyle name="표준 8 4" xfId="13867" xr:uid="{00000000-0005-0000-0000-00000D560000}"/>
    <cellStyle name="표준 8 4 11" xfId="13868" xr:uid="{00000000-0005-0000-0000-00000E560000}"/>
    <cellStyle name="표준 8 4 13" xfId="13869" xr:uid="{00000000-0005-0000-0000-00000F560000}"/>
    <cellStyle name="표준 8 4 15" xfId="13870" xr:uid="{00000000-0005-0000-0000-000010560000}"/>
    <cellStyle name="표준 8 4 16" xfId="13871" xr:uid="{00000000-0005-0000-0000-000011560000}"/>
    <cellStyle name="표준 8 4 18" xfId="13872" xr:uid="{00000000-0005-0000-0000-000012560000}"/>
    <cellStyle name="표준 8 4 20" xfId="13873" xr:uid="{00000000-0005-0000-0000-000013560000}"/>
    <cellStyle name="표준 8 4 22" xfId="13874" xr:uid="{00000000-0005-0000-0000-000014560000}"/>
    <cellStyle name="표준 8 4 4" xfId="13875" xr:uid="{00000000-0005-0000-0000-000015560000}"/>
    <cellStyle name="표준 8 4 6" xfId="13876" xr:uid="{00000000-0005-0000-0000-000016560000}"/>
    <cellStyle name="표준 8 4 8" xfId="13877" xr:uid="{00000000-0005-0000-0000-000017560000}"/>
    <cellStyle name="표준 8 40" xfId="13878" xr:uid="{00000000-0005-0000-0000-000018560000}"/>
    <cellStyle name="표준 8 41" xfId="13879" xr:uid="{00000000-0005-0000-0000-000019560000}"/>
    <cellStyle name="표준 8 42" xfId="13880" xr:uid="{00000000-0005-0000-0000-00001A560000}"/>
    <cellStyle name="표준 8 43" xfId="13881" xr:uid="{00000000-0005-0000-0000-00001B560000}"/>
    <cellStyle name="표준 8 44" xfId="13882" xr:uid="{00000000-0005-0000-0000-00001C560000}"/>
    <cellStyle name="표준 8 45" xfId="13883" xr:uid="{00000000-0005-0000-0000-00001D560000}"/>
    <cellStyle name="표준 8 46" xfId="13884" xr:uid="{00000000-0005-0000-0000-00001E560000}"/>
    <cellStyle name="표준 8 47" xfId="13885" xr:uid="{00000000-0005-0000-0000-00001F560000}"/>
    <cellStyle name="표준 8 48" xfId="13886" xr:uid="{00000000-0005-0000-0000-000020560000}"/>
    <cellStyle name="표준 8 5" xfId="13887" xr:uid="{00000000-0005-0000-0000-000021560000}"/>
    <cellStyle name="표준 8 5 11" xfId="13888" xr:uid="{00000000-0005-0000-0000-000022560000}"/>
    <cellStyle name="표준 8 5 13" xfId="13889" xr:uid="{00000000-0005-0000-0000-000023560000}"/>
    <cellStyle name="표준 8 5 15" xfId="13890" xr:uid="{00000000-0005-0000-0000-000024560000}"/>
    <cellStyle name="표준 8 5 17" xfId="13891" xr:uid="{00000000-0005-0000-0000-000025560000}"/>
    <cellStyle name="표준 8 5 20" xfId="13892" xr:uid="{00000000-0005-0000-0000-000026560000}"/>
    <cellStyle name="표준 8 5 4" xfId="13893" xr:uid="{00000000-0005-0000-0000-000027560000}"/>
    <cellStyle name="표준 8 5 8" xfId="13894" xr:uid="{00000000-0005-0000-0000-000028560000}"/>
    <cellStyle name="표준 8 52" xfId="13895" xr:uid="{00000000-0005-0000-0000-000029560000}"/>
    <cellStyle name="표준 8 56" xfId="13896" xr:uid="{00000000-0005-0000-0000-00002A560000}"/>
    <cellStyle name="표준 8 57 4" xfId="13897" xr:uid="{00000000-0005-0000-0000-00002B560000}"/>
    <cellStyle name="표준 8 6" xfId="13898" xr:uid="{00000000-0005-0000-0000-00002C560000}"/>
    <cellStyle name="표준 8 62 2" xfId="13899" xr:uid="{00000000-0005-0000-0000-00002D560000}"/>
    <cellStyle name="표준 9" xfId="13900" xr:uid="{00000000-0005-0000-0000-00002E560000}"/>
    <cellStyle name="표준 9 13" xfId="13901" xr:uid="{00000000-0005-0000-0000-00002F560000}"/>
    <cellStyle name="표준 9 17" xfId="13902" xr:uid="{00000000-0005-0000-0000-000030560000}"/>
    <cellStyle name="표준 9 19" xfId="13903" xr:uid="{00000000-0005-0000-0000-000031560000}"/>
    <cellStyle name="표준 9 2 12" xfId="13904" xr:uid="{00000000-0005-0000-0000-000032560000}"/>
    <cellStyle name="표준 9 2 16" xfId="13905" xr:uid="{00000000-0005-0000-0000-000033560000}"/>
    <cellStyle name="표준 9 2 2" xfId="13906" xr:uid="{00000000-0005-0000-0000-000034560000}"/>
    <cellStyle name="표준 9 2 2 13" xfId="13907" xr:uid="{00000000-0005-0000-0000-000035560000}"/>
    <cellStyle name="표준 9 2 2 17" xfId="13908" xr:uid="{00000000-0005-0000-0000-000036560000}"/>
    <cellStyle name="표준 9 2 2 2 2" xfId="13909" xr:uid="{00000000-0005-0000-0000-000037560000}"/>
    <cellStyle name="표준 9 2 2 2 2 3" xfId="13910" xr:uid="{00000000-0005-0000-0000-000038560000}"/>
    <cellStyle name="표준 9 2 2 2 6" xfId="13911" xr:uid="{00000000-0005-0000-0000-000039560000}"/>
    <cellStyle name="표준 9 2 2 23" xfId="13912" xr:uid="{00000000-0005-0000-0000-00003A560000}"/>
    <cellStyle name="표준 9 2 2 27" xfId="13913" xr:uid="{00000000-0005-0000-0000-00003B560000}"/>
    <cellStyle name="표준 9 2 2 6" xfId="13914" xr:uid="{00000000-0005-0000-0000-00003C560000}"/>
    <cellStyle name="표준 9 2 2 8" xfId="13915" xr:uid="{00000000-0005-0000-0000-00003D560000}"/>
    <cellStyle name="표준 9 2 20" xfId="13916" xr:uid="{00000000-0005-0000-0000-00003E560000}"/>
    <cellStyle name="표준 9 2 22" xfId="13917" xr:uid="{00000000-0005-0000-0000-00003F560000}"/>
    <cellStyle name="표준 9 2 24" xfId="13918" xr:uid="{00000000-0005-0000-0000-000040560000}"/>
    <cellStyle name="표준 9 2 26" xfId="13919" xr:uid="{00000000-0005-0000-0000-000041560000}"/>
    <cellStyle name="표준 9 2 3" xfId="13920" xr:uid="{00000000-0005-0000-0000-000042560000}"/>
    <cellStyle name="표준 9 2 3 3" xfId="13921" xr:uid="{00000000-0005-0000-0000-000043560000}"/>
    <cellStyle name="표준 9 2 4" xfId="13922" xr:uid="{00000000-0005-0000-0000-000044560000}"/>
    <cellStyle name="표준 9 2 6" xfId="13923" xr:uid="{00000000-0005-0000-0000-000045560000}"/>
    <cellStyle name="표준 9 2 8" xfId="13924" xr:uid="{00000000-0005-0000-0000-000046560000}"/>
    <cellStyle name="표준 9 20" xfId="13925" xr:uid="{00000000-0005-0000-0000-000047560000}"/>
    <cellStyle name="표준 9 24" xfId="13926" xr:uid="{00000000-0005-0000-0000-000048560000}"/>
    <cellStyle name="표준 9 28" xfId="13927" xr:uid="{00000000-0005-0000-0000-000049560000}"/>
    <cellStyle name="표준 9 3 11" xfId="13928" xr:uid="{00000000-0005-0000-0000-00004A560000}"/>
    <cellStyle name="표준 9 3 15" xfId="13929" xr:uid="{00000000-0005-0000-0000-00004B560000}"/>
    <cellStyle name="표준 9 3 19" xfId="13930" xr:uid="{00000000-0005-0000-0000-00004C560000}"/>
    <cellStyle name="표준 9 3 22" xfId="13931" xr:uid="{00000000-0005-0000-0000-00004D560000}"/>
    <cellStyle name="표준 9 3 6" xfId="13932" xr:uid="{00000000-0005-0000-0000-00004E560000}"/>
    <cellStyle name="표준 9 30" xfId="13933" xr:uid="{00000000-0005-0000-0000-00004F560000}"/>
    <cellStyle name="표준 9 34" xfId="13934" xr:uid="{00000000-0005-0000-0000-000050560000}"/>
    <cellStyle name="표준 9 38" xfId="13935" xr:uid="{00000000-0005-0000-0000-000051560000}"/>
    <cellStyle name="표준 9 4 11" xfId="13936" xr:uid="{00000000-0005-0000-0000-000052560000}"/>
    <cellStyle name="표준 9 4 13" xfId="13937" xr:uid="{00000000-0005-0000-0000-000053560000}"/>
    <cellStyle name="표준 9 4 15" xfId="13938" xr:uid="{00000000-0005-0000-0000-000054560000}"/>
    <cellStyle name="표준 9 4 17" xfId="13939" xr:uid="{00000000-0005-0000-0000-000055560000}"/>
    <cellStyle name="표준 9 4 19" xfId="13940" xr:uid="{00000000-0005-0000-0000-000056560000}"/>
    <cellStyle name="표준 9 4 20" xfId="13941" xr:uid="{00000000-0005-0000-0000-000057560000}"/>
    <cellStyle name="표준 9 4 22" xfId="13942" xr:uid="{00000000-0005-0000-0000-000058560000}"/>
    <cellStyle name="표준 9 4 4" xfId="13943" xr:uid="{00000000-0005-0000-0000-000059560000}"/>
    <cellStyle name="표준 9 4 6" xfId="13944" xr:uid="{00000000-0005-0000-0000-00005A560000}"/>
    <cellStyle name="표준 9 4 8" xfId="13945" xr:uid="{00000000-0005-0000-0000-00005B560000}"/>
    <cellStyle name="표준 9 40" xfId="13946" xr:uid="{00000000-0005-0000-0000-00005C560000}"/>
    <cellStyle name="표준 9 42" xfId="13947" xr:uid="{00000000-0005-0000-0000-00005D560000}"/>
    <cellStyle name="표준 9 46" xfId="13948" xr:uid="{00000000-0005-0000-0000-00005E560000}"/>
    <cellStyle name="표준 9 5" xfId="13949" xr:uid="{00000000-0005-0000-0000-00005F560000}"/>
    <cellStyle name="표준 9 5 13" xfId="13950" xr:uid="{00000000-0005-0000-0000-000060560000}"/>
    <cellStyle name="표준 9 5 17" xfId="13951" xr:uid="{00000000-0005-0000-0000-000061560000}"/>
    <cellStyle name="표준 9 5 20" xfId="13952" xr:uid="{00000000-0005-0000-0000-000062560000}"/>
    <cellStyle name="표준 9 5 4" xfId="13953" xr:uid="{00000000-0005-0000-0000-000063560000}"/>
    <cellStyle name="표준 9 5 8" xfId="13954" xr:uid="{00000000-0005-0000-0000-000064560000}"/>
    <cellStyle name="표준 9 52" xfId="13955" xr:uid="{00000000-0005-0000-0000-000065560000}"/>
    <cellStyle name="표준 9 54 2 2" xfId="13956" xr:uid="{00000000-0005-0000-0000-000066560000}"/>
    <cellStyle name="표준 9 54 3" xfId="13957" xr:uid="{00000000-0005-0000-0000-000067560000}"/>
    <cellStyle name="표준 9 55" xfId="13958" xr:uid="{00000000-0005-0000-0000-000068560000}"/>
    <cellStyle name="표준 9 56 4" xfId="13959" xr:uid="{00000000-0005-0000-0000-000069560000}"/>
    <cellStyle name="표준 9 59" xfId="13960" xr:uid="{00000000-0005-0000-0000-00006A560000}"/>
    <cellStyle name="표준 9 8" xfId="13961" xr:uid="{00000000-0005-0000-0000-00006B560000}"/>
    <cellStyle name="표준_봉강빌딩신축공사" xfId="5" xr:uid="{00000000-0005-0000-0000-00006C560000}"/>
    <cellStyle name="하이퍼링크 11 2" xfId="13962" xr:uid="{00000000-0005-0000-0000-00006D560000}"/>
    <cellStyle name="하이퍼링크 18 12" xfId="13963" xr:uid="{00000000-0005-0000-0000-00006E560000}"/>
    <cellStyle name="하이퍼링크 18 3" xfId="13964" xr:uid="{00000000-0005-0000-0000-00006F560000}"/>
    <cellStyle name="하이퍼링크 18 7" xfId="13965" xr:uid="{00000000-0005-0000-0000-000070560000}"/>
    <cellStyle name="하이퍼링크 2 10" xfId="13966" xr:uid="{00000000-0005-0000-0000-000071560000}"/>
    <cellStyle name="하이퍼링크 2 14" xfId="13967" xr:uid="{00000000-0005-0000-0000-000072560000}"/>
    <cellStyle name="하이퍼링크 2 16" xfId="13968" xr:uid="{00000000-0005-0000-0000-000073560000}"/>
    <cellStyle name="하이퍼링크 2 18" xfId="13969" xr:uid="{00000000-0005-0000-0000-000074560000}"/>
    <cellStyle name="하이퍼링크 2 2" xfId="13970" xr:uid="{00000000-0005-0000-0000-000075560000}"/>
    <cellStyle name="하이퍼링크 2 21" xfId="13971" xr:uid="{00000000-0005-0000-0000-000076560000}"/>
    <cellStyle name="하이퍼링크 2 23" xfId="13972" xr:uid="{00000000-0005-0000-0000-000077560000}"/>
    <cellStyle name="하이퍼링크 2 25" xfId="13973" xr:uid="{00000000-0005-0000-0000-000078560000}"/>
    <cellStyle name="하이퍼링크 2 3" xfId="13974" xr:uid="{00000000-0005-0000-0000-000079560000}"/>
    <cellStyle name="하이퍼링크 2 5" xfId="13975" xr:uid="{00000000-0005-0000-0000-00007A560000}"/>
    <cellStyle name="하이퍼링크 2 7" xfId="13976" xr:uid="{00000000-0005-0000-0000-00007B560000}"/>
    <cellStyle name="하이퍼링크 2 9" xfId="13977" xr:uid="{00000000-0005-0000-0000-00007C56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11.xml"/><Relationship Id="rId21" Type="http://schemas.openxmlformats.org/officeDocument/2006/relationships/externalLink" Target="externalLinks/externalLink15.xml"/><Relationship Id="rId42" Type="http://schemas.openxmlformats.org/officeDocument/2006/relationships/externalLink" Target="externalLinks/externalLink36.xml"/><Relationship Id="rId63" Type="http://schemas.openxmlformats.org/officeDocument/2006/relationships/externalLink" Target="externalLinks/externalLink57.xml"/><Relationship Id="rId84" Type="http://schemas.openxmlformats.org/officeDocument/2006/relationships/externalLink" Target="externalLinks/externalLink78.xml"/><Relationship Id="rId138" Type="http://schemas.openxmlformats.org/officeDocument/2006/relationships/externalLink" Target="externalLinks/externalLink132.xml"/><Relationship Id="rId159" Type="http://schemas.openxmlformats.org/officeDocument/2006/relationships/externalLink" Target="externalLinks/externalLink153.xml"/><Relationship Id="rId170" Type="http://schemas.openxmlformats.org/officeDocument/2006/relationships/externalLink" Target="externalLinks/externalLink164.xml"/><Relationship Id="rId191" Type="http://schemas.openxmlformats.org/officeDocument/2006/relationships/externalLink" Target="externalLinks/externalLink185.xml"/><Relationship Id="rId205" Type="http://schemas.openxmlformats.org/officeDocument/2006/relationships/externalLink" Target="externalLinks/externalLink199.xml"/><Relationship Id="rId226" Type="http://schemas.openxmlformats.org/officeDocument/2006/relationships/externalLink" Target="externalLinks/externalLink220.xml"/><Relationship Id="rId247" Type="http://schemas.openxmlformats.org/officeDocument/2006/relationships/externalLink" Target="externalLinks/externalLink241.xml"/><Relationship Id="rId107" Type="http://schemas.openxmlformats.org/officeDocument/2006/relationships/externalLink" Target="externalLinks/externalLink101.xml"/><Relationship Id="rId11" Type="http://schemas.openxmlformats.org/officeDocument/2006/relationships/externalLink" Target="externalLinks/externalLink5.xml"/><Relationship Id="rId32" Type="http://schemas.openxmlformats.org/officeDocument/2006/relationships/externalLink" Target="externalLinks/externalLink26.xml"/><Relationship Id="rId53" Type="http://schemas.openxmlformats.org/officeDocument/2006/relationships/externalLink" Target="externalLinks/externalLink47.xml"/><Relationship Id="rId74" Type="http://schemas.openxmlformats.org/officeDocument/2006/relationships/externalLink" Target="externalLinks/externalLink68.xml"/><Relationship Id="rId128" Type="http://schemas.openxmlformats.org/officeDocument/2006/relationships/externalLink" Target="externalLinks/externalLink122.xml"/><Relationship Id="rId149" Type="http://schemas.openxmlformats.org/officeDocument/2006/relationships/externalLink" Target="externalLinks/externalLink143.xml"/><Relationship Id="rId5" Type="http://schemas.openxmlformats.org/officeDocument/2006/relationships/worksheet" Target="worksheets/sheet5.xml"/><Relationship Id="rId95" Type="http://schemas.openxmlformats.org/officeDocument/2006/relationships/externalLink" Target="externalLinks/externalLink89.xml"/><Relationship Id="rId160" Type="http://schemas.openxmlformats.org/officeDocument/2006/relationships/externalLink" Target="externalLinks/externalLink154.xml"/><Relationship Id="rId181" Type="http://schemas.openxmlformats.org/officeDocument/2006/relationships/externalLink" Target="externalLinks/externalLink175.xml"/><Relationship Id="rId216" Type="http://schemas.openxmlformats.org/officeDocument/2006/relationships/externalLink" Target="externalLinks/externalLink210.xml"/><Relationship Id="rId237" Type="http://schemas.openxmlformats.org/officeDocument/2006/relationships/externalLink" Target="externalLinks/externalLink231.xml"/><Relationship Id="rId22" Type="http://schemas.openxmlformats.org/officeDocument/2006/relationships/externalLink" Target="externalLinks/externalLink16.xml"/><Relationship Id="rId43" Type="http://schemas.openxmlformats.org/officeDocument/2006/relationships/externalLink" Target="externalLinks/externalLink37.xml"/><Relationship Id="rId64" Type="http://schemas.openxmlformats.org/officeDocument/2006/relationships/externalLink" Target="externalLinks/externalLink58.xml"/><Relationship Id="rId118" Type="http://schemas.openxmlformats.org/officeDocument/2006/relationships/externalLink" Target="externalLinks/externalLink112.xml"/><Relationship Id="rId139" Type="http://schemas.openxmlformats.org/officeDocument/2006/relationships/externalLink" Target="externalLinks/externalLink133.xml"/><Relationship Id="rId85" Type="http://schemas.openxmlformats.org/officeDocument/2006/relationships/externalLink" Target="externalLinks/externalLink79.xml"/><Relationship Id="rId150" Type="http://schemas.openxmlformats.org/officeDocument/2006/relationships/externalLink" Target="externalLinks/externalLink144.xml"/><Relationship Id="rId171" Type="http://schemas.openxmlformats.org/officeDocument/2006/relationships/externalLink" Target="externalLinks/externalLink165.xml"/><Relationship Id="rId192" Type="http://schemas.openxmlformats.org/officeDocument/2006/relationships/externalLink" Target="externalLinks/externalLink186.xml"/><Relationship Id="rId206" Type="http://schemas.openxmlformats.org/officeDocument/2006/relationships/externalLink" Target="externalLinks/externalLink200.xml"/><Relationship Id="rId227" Type="http://schemas.openxmlformats.org/officeDocument/2006/relationships/externalLink" Target="externalLinks/externalLink221.xml"/><Relationship Id="rId248" Type="http://schemas.openxmlformats.org/officeDocument/2006/relationships/theme" Target="theme/theme1.xml"/><Relationship Id="rId12" Type="http://schemas.openxmlformats.org/officeDocument/2006/relationships/externalLink" Target="externalLinks/externalLink6.xml"/><Relationship Id="rId33" Type="http://schemas.openxmlformats.org/officeDocument/2006/relationships/externalLink" Target="externalLinks/externalLink27.xml"/><Relationship Id="rId108" Type="http://schemas.openxmlformats.org/officeDocument/2006/relationships/externalLink" Target="externalLinks/externalLink102.xml"/><Relationship Id="rId129" Type="http://schemas.openxmlformats.org/officeDocument/2006/relationships/externalLink" Target="externalLinks/externalLink123.xml"/><Relationship Id="rId54" Type="http://schemas.openxmlformats.org/officeDocument/2006/relationships/externalLink" Target="externalLinks/externalLink48.xml"/><Relationship Id="rId75" Type="http://schemas.openxmlformats.org/officeDocument/2006/relationships/externalLink" Target="externalLinks/externalLink69.xml"/><Relationship Id="rId96" Type="http://schemas.openxmlformats.org/officeDocument/2006/relationships/externalLink" Target="externalLinks/externalLink90.xml"/><Relationship Id="rId140" Type="http://schemas.openxmlformats.org/officeDocument/2006/relationships/externalLink" Target="externalLinks/externalLink134.xml"/><Relationship Id="rId161" Type="http://schemas.openxmlformats.org/officeDocument/2006/relationships/externalLink" Target="externalLinks/externalLink155.xml"/><Relationship Id="rId182" Type="http://schemas.openxmlformats.org/officeDocument/2006/relationships/externalLink" Target="externalLinks/externalLink176.xml"/><Relationship Id="rId217" Type="http://schemas.openxmlformats.org/officeDocument/2006/relationships/externalLink" Target="externalLinks/externalLink211.xml"/><Relationship Id="rId6" Type="http://schemas.openxmlformats.org/officeDocument/2006/relationships/worksheet" Target="worksheets/sheet6.xml"/><Relationship Id="rId238" Type="http://schemas.openxmlformats.org/officeDocument/2006/relationships/externalLink" Target="externalLinks/externalLink232.xml"/><Relationship Id="rId23" Type="http://schemas.openxmlformats.org/officeDocument/2006/relationships/externalLink" Target="externalLinks/externalLink17.xml"/><Relationship Id="rId119" Type="http://schemas.openxmlformats.org/officeDocument/2006/relationships/externalLink" Target="externalLinks/externalLink113.xml"/><Relationship Id="rId44" Type="http://schemas.openxmlformats.org/officeDocument/2006/relationships/externalLink" Target="externalLinks/externalLink38.xml"/><Relationship Id="rId65" Type="http://schemas.openxmlformats.org/officeDocument/2006/relationships/externalLink" Target="externalLinks/externalLink59.xml"/><Relationship Id="rId86" Type="http://schemas.openxmlformats.org/officeDocument/2006/relationships/externalLink" Target="externalLinks/externalLink80.xml"/><Relationship Id="rId130" Type="http://schemas.openxmlformats.org/officeDocument/2006/relationships/externalLink" Target="externalLinks/externalLink124.xml"/><Relationship Id="rId151" Type="http://schemas.openxmlformats.org/officeDocument/2006/relationships/externalLink" Target="externalLinks/externalLink145.xml"/><Relationship Id="rId172" Type="http://schemas.openxmlformats.org/officeDocument/2006/relationships/externalLink" Target="externalLinks/externalLink166.xml"/><Relationship Id="rId193" Type="http://schemas.openxmlformats.org/officeDocument/2006/relationships/externalLink" Target="externalLinks/externalLink187.xml"/><Relationship Id="rId207" Type="http://schemas.openxmlformats.org/officeDocument/2006/relationships/externalLink" Target="externalLinks/externalLink201.xml"/><Relationship Id="rId228" Type="http://schemas.openxmlformats.org/officeDocument/2006/relationships/externalLink" Target="externalLinks/externalLink222.xml"/><Relationship Id="rId249" Type="http://schemas.openxmlformats.org/officeDocument/2006/relationships/styles" Target="styles.xml"/><Relationship Id="rId13" Type="http://schemas.openxmlformats.org/officeDocument/2006/relationships/externalLink" Target="externalLinks/externalLink7.xml"/><Relationship Id="rId109" Type="http://schemas.openxmlformats.org/officeDocument/2006/relationships/externalLink" Target="externalLinks/externalLink103.xml"/><Relationship Id="rId34" Type="http://schemas.openxmlformats.org/officeDocument/2006/relationships/externalLink" Target="externalLinks/externalLink28.xml"/><Relationship Id="rId55" Type="http://schemas.openxmlformats.org/officeDocument/2006/relationships/externalLink" Target="externalLinks/externalLink49.xml"/><Relationship Id="rId76" Type="http://schemas.openxmlformats.org/officeDocument/2006/relationships/externalLink" Target="externalLinks/externalLink70.xml"/><Relationship Id="rId97" Type="http://schemas.openxmlformats.org/officeDocument/2006/relationships/externalLink" Target="externalLinks/externalLink91.xml"/><Relationship Id="rId120" Type="http://schemas.openxmlformats.org/officeDocument/2006/relationships/externalLink" Target="externalLinks/externalLink114.xml"/><Relationship Id="rId141" Type="http://schemas.openxmlformats.org/officeDocument/2006/relationships/externalLink" Target="externalLinks/externalLink135.xml"/><Relationship Id="rId7" Type="http://schemas.openxmlformats.org/officeDocument/2006/relationships/externalLink" Target="externalLinks/externalLink1.xml"/><Relationship Id="rId162" Type="http://schemas.openxmlformats.org/officeDocument/2006/relationships/externalLink" Target="externalLinks/externalLink156.xml"/><Relationship Id="rId183" Type="http://schemas.openxmlformats.org/officeDocument/2006/relationships/externalLink" Target="externalLinks/externalLink177.xml"/><Relationship Id="rId218" Type="http://schemas.openxmlformats.org/officeDocument/2006/relationships/externalLink" Target="externalLinks/externalLink212.xml"/><Relationship Id="rId239" Type="http://schemas.openxmlformats.org/officeDocument/2006/relationships/externalLink" Target="externalLinks/externalLink233.xml"/><Relationship Id="rId250" Type="http://schemas.openxmlformats.org/officeDocument/2006/relationships/sharedStrings" Target="sharedStrings.xml"/><Relationship Id="rId24" Type="http://schemas.openxmlformats.org/officeDocument/2006/relationships/externalLink" Target="externalLinks/externalLink18.xml"/><Relationship Id="rId45" Type="http://schemas.openxmlformats.org/officeDocument/2006/relationships/externalLink" Target="externalLinks/externalLink39.xml"/><Relationship Id="rId66" Type="http://schemas.openxmlformats.org/officeDocument/2006/relationships/externalLink" Target="externalLinks/externalLink60.xml"/><Relationship Id="rId87" Type="http://schemas.openxmlformats.org/officeDocument/2006/relationships/externalLink" Target="externalLinks/externalLink81.xml"/><Relationship Id="rId110" Type="http://schemas.openxmlformats.org/officeDocument/2006/relationships/externalLink" Target="externalLinks/externalLink104.xml"/><Relationship Id="rId131" Type="http://schemas.openxmlformats.org/officeDocument/2006/relationships/externalLink" Target="externalLinks/externalLink125.xml"/><Relationship Id="rId152" Type="http://schemas.openxmlformats.org/officeDocument/2006/relationships/externalLink" Target="externalLinks/externalLink146.xml"/><Relationship Id="rId173" Type="http://schemas.openxmlformats.org/officeDocument/2006/relationships/externalLink" Target="externalLinks/externalLink167.xml"/><Relationship Id="rId194" Type="http://schemas.openxmlformats.org/officeDocument/2006/relationships/externalLink" Target="externalLinks/externalLink188.xml"/><Relationship Id="rId208" Type="http://schemas.openxmlformats.org/officeDocument/2006/relationships/externalLink" Target="externalLinks/externalLink202.xml"/><Relationship Id="rId229" Type="http://schemas.openxmlformats.org/officeDocument/2006/relationships/externalLink" Target="externalLinks/externalLink223.xml"/><Relationship Id="rId240" Type="http://schemas.openxmlformats.org/officeDocument/2006/relationships/externalLink" Target="externalLinks/externalLink234.xml"/><Relationship Id="rId14" Type="http://schemas.openxmlformats.org/officeDocument/2006/relationships/externalLink" Target="externalLinks/externalLink8.xml"/><Relationship Id="rId35" Type="http://schemas.openxmlformats.org/officeDocument/2006/relationships/externalLink" Target="externalLinks/externalLink29.xml"/><Relationship Id="rId56" Type="http://schemas.openxmlformats.org/officeDocument/2006/relationships/externalLink" Target="externalLinks/externalLink50.xml"/><Relationship Id="rId77" Type="http://schemas.openxmlformats.org/officeDocument/2006/relationships/externalLink" Target="externalLinks/externalLink71.xml"/><Relationship Id="rId100" Type="http://schemas.openxmlformats.org/officeDocument/2006/relationships/externalLink" Target="externalLinks/externalLink94.xml"/><Relationship Id="rId8" Type="http://schemas.openxmlformats.org/officeDocument/2006/relationships/externalLink" Target="externalLinks/externalLink2.xml"/><Relationship Id="rId98" Type="http://schemas.openxmlformats.org/officeDocument/2006/relationships/externalLink" Target="externalLinks/externalLink92.xml"/><Relationship Id="rId121" Type="http://schemas.openxmlformats.org/officeDocument/2006/relationships/externalLink" Target="externalLinks/externalLink115.xml"/><Relationship Id="rId142" Type="http://schemas.openxmlformats.org/officeDocument/2006/relationships/externalLink" Target="externalLinks/externalLink136.xml"/><Relationship Id="rId163" Type="http://schemas.openxmlformats.org/officeDocument/2006/relationships/externalLink" Target="externalLinks/externalLink157.xml"/><Relationship Id="rId184" Type="http://schemas.openxmlformats.org/officeDocument/2006/relationships/externalLink" Target="externalLinks/externalLink178.xml"/><Relationship Id="rId219" Type="http://schemas.openxmlformats.org/officeDocument/2006/relationships/externalLink" Target="externalLinks/externalLink213.xml"/><Relationship Id="rId230" Type="http://schemas.openxmlformats.org/officeDocument/2006/relationships/externalLink" Target="externalLinks/externalLink224.xml"/><Relationship Id="rId251" Type="http://schemas.openxmlformats.org/officeDocument/2006/relationships/calcChain" Target="calcChain.xml"/><Relationship Id="rId25" Type="http://schemas.openxmlformats.org/officeDocument/2006/relationships/externalLink" Target="externalLinks/externalLink19.xml"/><Relationship Id="rId46" Type="http://schemas.openxmlformats.org/officeDocument/2006/relationships/externalLink" Target="externalLinks/externalLink40.xml"/><Relationship Id="rId67" Type="http://schemas.openxmlformats.org/officeDocument/2006/relationships/externalLink" Target="externalLinks/externalLink61.xml"/><Relationship Id="rId88" Type="http://schemas.openxmlformats.org/officeDocument/2006/relationships/externalLink" Target="externalLinks/externalLink82.xml"/><Relationship Id="rId111" Type="http://schemas.openxmlformats.org/officeDocument/2006/relationships/externalLink" Target="externalLinks/externalLink105.xml"/><Relationship Id="rId132" Type="http://schemas.openxmlformats.org/officeDocument/2006/relationships/externalLink" Target="externalLinks/externalLink126.xml"/><Relationship Id="rId153" Type="http://schemas.openxmlformats.org/officeDocument/2006/relationships/externalLink" Target="externalLinks/externalLink147.xml"/><Relationship Id="rId174" Type="http://schemas.openxmlformats.org/officeDocument/2006/relationships/externalLink" Target="externalLinks/externalLink168.xml"/><Relationship Id="rId195" Type="http://schemas.openxmlformats.org/officeDocument/2006/relationships/externalLink" Target="externalLinks/externalLink189.xml"/><Relationship Id="rId209" Type="http://schemas.openxmlformats.org/officeDocument/2006/relationships/externalLink" Target="externalLinks/externalLink203.xml"/><Relationship Id="rId220" Type="http://schemas.openxmlformats.org/officeDocument/2006/relationships/externalLink" Target="externalLinks/externalLink214.xml"/><Relationship Id="rId241" Type="http://schemas.openxmlformats.org/officeDocument/2006/relationships/externalLink" Target="externalLinks/externalLink235.xml"/><Relationship Id="rId15" Type="http://schemas.openxmlformats.org/officeDocument/2006/relationships/externalLink" Target="externalLinks/externalLink9.xml"/><Relationship Id="rId36" Type="http://schemas.openxmlformats.org/officeDocument/2006/relationships/externalLink" Target="externalLinks/externalLink30.xml"/><Relationship Id="rId57" Type="http://schemas.openxmlformats.org/officeDocument/2006/relationships/externalLink" Target="externalLinks/externalLink51.xml"/><Relationship Id="rId78" Type="http://schemas.openxmlformats.org/officeDocument/2006/relationships/externalLink" Target="externalLinks/externalLink72.xml"/><Relationship Id="rId99" Type="http://schemas.openxmlformats.org/officeDocument/2006/relationships/externalLink" Target="externalLinks/externalLink93.xml"/><Relationship Id="rId101" Type="http://schemas.openxmlformats.org/officeDocument/2006/relationships/externalLink" Target="externalLinks/externalLink95.xml"/><Relationship Id="rId122" Type="http://schemas.openxmlformats.org/officeDocument/2006/relationships/externalLink" Target="externalLinks/externalLink116.xml"/><Relationship Id="rId143" Type="http://schemas.openxmlformats.org/officeDocument/2006/relationships/externalLink" Target="externalLinks/externalLink137.xml"/><Relationship Id="rId164" Type="http://schemas.openxmlformats.org/officeDocument/2006/relationships/externalLink" Target="externalLinks/externalLink158.xml"/><Relationship Id="rId185" Type="http://schemas.openxmlformats.org/officeDocument/2006/relationships/externalLink" Target="externalLinks/externalLink179.xml"/><Relationship Id="rId4" Type="http://schemas.openxmlformats.org/officeDocument/2006/relationships/worksheet" Target="worksheets/sheet4.xml"/><Relationship Id="rId9" Type="http://schemas.openxmlformats.org/officeDocument/2006/relationships/externalLink" Target="externalLinks/externalLink3.xml"/><Relationship Id="rId180" Type="http://schemas.openxmlformats.org/officeDocument/2006/relationships/externalLink" Target="externalLinks/externalLink174.xml"/><Relationship Id="rId210" Type="http://schemas.openxmlformats.org/officeDocument/2006/relationships/externalLink" Target="externalLinks/externalLink204.xml"/><Relationship Id="rId215" Type="http://schemas.openxmlformats.org/officeDocument/2006/relationships/externalLink" Target="externalLinks/externalLink209.xml"/><Relationship Id="rId236" Type="http://schemas.openxmlformats.org/officeDocument/2006/relationships/externalLink" Target="externalLinks/externalLink230.xml"/><Relationship Id="rId26" Type="http://schemas.openxmlformats.org/officeDocument/2006/relationships/externalLink" Target="externalLinks/externalLink20.xml"/><Relationship Id="rId231" Type="http://schemas.openxmlformats.org/officeDocument/2006/relationships/externalLink" Target="externalLinks/externalLink225.xml"/><Relationship Id="rId47" Type="http://schemas.openxmlformats.org/officeDocument/2006/relationships/externalLink" Target="externalLinks/externalLink41.xml"/><Relationship Id="rId68" Type="http://schemas.openxmlformats.org/officeDocument/2006/relationships/externalLink" Target="externalLinks/externalLink62.xml"/><Relationship Id="rId89" Type="http://schemas.openxmlformats.org/officeDocument/2006/relationships/externalLink" Target="externalLinks/externalLink83.xml"/><Relationship Id="rId112" Type="http://schemas.openxmlformats.org/officeDocument/2006/relationships/externalLink" Target="externalLinks/externalLink106.xml"/><Relationship Id="rId133" Type="http://schemas.openxmlformats.org/officeDocument/2006/relationships/externalLink" Target="externalLinks/externalLink127.xml"/><Relationship Id="rId154" Type="http://schemas.openxmlformats.org/officeDocument/2006/relationships/externalLink" Target="externalLinks/externalLink148.xml"/><Relationship Id="rId175" Type="http://schemas.openxmlformats.org/officeDocument/2006/relationships/externalLink" Target="externalLinks/externalLink169.xml"/><Relationship Id="rId196" Type="http://schemas.openxmlformats.org/officeDocument/2006/relationships/externalLink" Target="externalLinks/externalLink190.xml"/><Relationship Id="rId200" Type="http://schemas.openxmlformats.org/officeDocument/2006/relationships/externalLink" Target="externalLinks/externalLink194.xml"/><Relationship Id="rId16" Type="http://schemas.openxmlformats.org/officeDocument/2006/relationships/externalLink" Target="externalLinks/externalLink10.xml"/><Relationship Id="rId221" Type="http://schemas.openxmlformats.org/officeDocument/2006/relationships/externalLink" Target="externalLinks/externalLink215.xml"/><Relationship Id="rId242" Type="http://schemas.openxmlformats.org/officeDocument/2006/relationships/externalLink" Target="externalLinks/externalLink236.xml"/><Relationship Id="rId37" Type="http://schemas.openxmlformats.org/officeDocument/2006/relationships/externalLink" Target="externalLinks/externalLink31.xml"/><Relationship Id="rId58" Type="http://schemas.openxmlformats.org/officeDocument/2006/relationships/externalLink" Target="externalLinks/externalLink52.xml"/><Relationship Id="rId79" Type="http://schemas.openxmlformats.org/officeDocument/2006/relationships/externalLink" Target="externalLinks/externalLink73.xml"/><Relationship Id="rId102" Type="http://schemas.openxmlformats.org/officeDocument/2006/relationships/externalLink" Target="externalLinks/externalLink96.xml"/><Relationship Id="rId123" Type="http://schemas.openxmlformats.org/officeDocument/2006/relationships/externalLink" Target="externalLinks/externalLink117.xml"/><Relationship Id="rId144" Type="http://schemas.openxmlformats.org/officeDocument/2006/relationships/externalLink" Target="externalLinks/externalLink138.xml"/><Relationship Id="rId90" Type="http://schemas.openxmlformats.org/officeDocument/2006/relationships/externalLink" Target="externalLinks/externalLink84.xml"/><Relationship Id="rId165" Type="http://schemas.openxmlformats.org/officeDocument/2006/relationships/externalLink" Target="externalLinks/externalLink159.xml"/><Relationship Id="rId186" Type="http://schemas.openxmlformats.org/officeDocument/2006/relationships/externalLink" Target="externalLinks/externalLink180.xml"/><Relationship Id="rId211" Type="http://schemas.openxmlformats.org/officeDocument/2006/relationships/externalLink" Target="externalLinks/externalLink205.xml"/><Relationship Id="rId232" Type="http://schemas.openxmlformats.org/officeDocument/2006/relationships/externalLink" Target="externalLinks/externalLink226.xml"/><Relationship Id="rId27" Type="http://schemas.openxmlformats.org/officeDocument/2006/relationships/externalLink" Target="externalLinks/externalLink21.xml"/><Relationship Id="rId48" Type="http://schemas.openxmlformats.org/officeDocument/2006/relationships/externalLink" Target="externalLinks/externalLink42.xml"/><Relationship Id="rId69" Type="http://schemas.openxmlformats.org/officeDocument/2006/relationships/externalLink" Target="externalLinks/externalLink63.xml"/><Relationship Id="rId113" Type="http://schemas.openxmlformats.org/officeDocument/2006/relationships/externalLink" Target="externalLinks/externalLink107.xml"/><Relationship Id="rId134" Type="http://schemas.openxmlformats.org/officeDocument/2006/relationships/externalLink" Target="externalLinks/externalLink128.xml"/><Relationship Id="rId80" Type="http://schemas.openxmlformats.org/officeDocument/2006/relationships/externalLink" Target="externalLinks/externalLink74.xml"/><Relationship Id="rId155" Type="http://schemas.openxmlformats.org/officeDocument/2006/relationships/externalLink" Target="externalLinks/externalLink149.xml"/><Relationship Id="rId176" Type="http://schemas.openxmlformats.org/officeDocument/2006/relationships/externalLink" Target="externalLinks/externalLink170.xml"/><Relationship Id="rId197" Type="http://schemas.openxmlformats.org/officeDocument/2006/relationships/externalLink" Target="externalLinks/externalLink191.xml"/><Relationship Id="rId201" Type="http://schemas.openxmlformats.org/officeDocument/2006/relationships/externalLink" Target="externalLinks/externalLink195.xml"/><Relationship Id="rId222" Type="http://schemas.openxmlformats.org/officeDocument/2006/relationships/externalLink" Target="externalLinks/externalLink216.xml"/><Relationship Id="rId243" Type="http://schemas.openxmlformats.org/officeDocument/2006/relationships/externalLink" Target="externalLinks/externalLink237.xml"/><Relationship Id="rId17" Type="http://schemas.openxmlformats.org/officeDocument/2006/relationships/externalLink" Target="externalLinks/externalLink11.xml"/><Relationship Id="rId38" Type="http://schemas.openxmlformats.org/officeDocument/2006/relationships/externalLink" Target="externalLinks/externalLink32.xml"/><Relationship Id="rId59" Type="http://schemas.openxmlformats.org/officeDocument/2006/relationships/externalLink" Target="externalLinks/externalLink53.xml"/><Relationship Id="rId103" Type="http://schemas.openxmlformats.org/officeDocument/2006/relationships/externalLink" Target="externalLinks/externalLink97.xml"/><Relationship Id="rId124" Type="http://schemas.openxmlformats.org/officeDocument/2006/relationships/externalLink" Target="externalLinks/externalLink118.xml"/><Relationship Id="rId70" Type="http://schemas.openxmlformats.org/officeDocument/2006/relationships/externalLink" Target="externalLinks/externalLink64.xml"/><Relationship Id="rId91" Type="http://schemas.openxmlformats.org/officeDocument/2006/relationships/externalLink" Target="externalLinks/externalLink85.xml"/><Relationship Id="rId145" Type="http://schemas.openxmlformats.org/officeDocument/2006/relationships/externalLink" Target="externalLinks/externalLink139.xml"/><Relationship Id="rId166" Type="http://schemas.openxmlformats.org/officeDocument/2006/relationships/externalLink" Target="externalLinks/externalLink160.xml"/><Relationship Id="rId187" Type="http://schemas.openxmlformats.org/officeDocument/2006/relationships/externalLink" Target="externalLinks/externalLink181.xml"/><Relationship Id="rId1" Type="http://schemas.openxmlformats.org/officeDocument/2006/relationships/worksheet" Target="worksheets/sheet1.xml"/><Relationship Id="rId212" Type="http://schemas.openxmlformats.org/officeDocument/2006/relationships/externalLink" Target="externalLinks/externalLink206.xml"/><Relationship Id="rId233" Type="http://schemas.openxmlformats.org/officeDocument/2006/relationships/externalLink" Target="externalLinks/externalLink227.xml"/><Relationship Id="rId28" Type="http://schemas.openxmlformats.org/officeDocument/2006/relationships/externalLink" Target="externalLinks/externalLink22.xml"/><Relationship Id="rId49" Type="http://schemas.openxmlformats.org/officeDocument/2006/relationships/externalLink" Target="externalLinks/externalLink43.xml"/><Relationship Id="rId114" Type="http://schemas.openxmlformats.org/officeDocument/2006/relationships/externalLink" Target="externalLinks/externalLink108.xml"/><Relationship Id="rId60" Type="http://schemas.openxmlformats.org/officeDocument/2006/relationships/externalLink" Target="externalLinks/externalLink54.xml"/><Relationship Id="rId81" Type="http://schemas.openxmlformats.org/officeDocument/2006/relationships/externalLink" Target="externalLinks/externalLink75.xml"/><Relationship Id="rId135" Type="http://schemas.openxmlformats.org/officeDocument/2006/relationships/externalLink" Target="externalLinks/externalLink129.xml"/><Relationship Id="rId156" Type="http://schemas.openxmlformats.org/officeDocument/2006/relationships/externalLink" Target="externalLinks/externalLink150.xml"/><Relationship Id="rId177" Type="http://schemas.openxmlformats.org/officeDocument/2006/relationships/externalLink" Target="externalLinks/externalLink171.xml"/><Relationship Id="rId198" Type="http://schemas.openxmlformats.org/officeDocument/2006/relationships/externalLink" Target="externalLinks/externalLink192.xml"/><Relationship Id="rId202" Type="http://schemas.openxmlformats.org/officeDocument/2006/relationships/externalLink" Target="externalLinks/externalLink196.xml"/><Relationship Id="rId223" Type="http://schemas.openxmlformats.org/officeDocument/2006/relationships/externalLink" Target="externalLinks/externalLink217.xml"/><Relationship Id="rId244" Type="http://schemas.openxmlformats.org/officeDocument/2006/relationships/externalLink" Target="externalLinks/externalLink238.xml"/><Relationship Id="rId18" Type="http://schemas.openxmlformats.org/officeDocument/2006/relationships/externalLink" Target="externalLinks/externalLink12.xml"/><Relationship Id="rId39" Type="http://schemas.openxmlformats.org/officeDocument/2006/relationships/externalLink" Target="externalLinks/externalLink33.xml"/><Relationship Id="rId50" Type="http://schemas.openxmlformats.org/officeDocument/2006/relationships/externalLink" Target="externalLinks/externalLink44.xml"/><Relationship Id="rId104" Type="http://schemas.openxmlformats.org/officeDocument/2006/relationships/externalLink" Target="externalLinks/externalLink98.xml"/><Relationship Id="rId125" Type="http://schemas.openxmlformats.org/officeDocument/2006/relationships/externalLink" Target="externalLinks/externalLink119.xml"/><Relationship Id="rId146" Type="http://schemas.openxmlformats.org/officeDocument/2006/relationships/externalLink" Target="externalLinks/externalLink140.xml"/><Relationship Id="rId167" Type="http://schemas.openxmlformats.org/officeDocument/2006/relationships/externalLink" Target="externalLinks/externalLink161.xml"/><Relationship Id="rId188" Type="http://schemas.openxmlformats.org/officeDocument/2006/relationships/externalLink" Target="externalLinks/externalLink182.xml"/><Relationship Id="rId71" Type="http://schemas.openxmlformats.org/officeDocument/2006/relationships/externalLink" Target="externalLinks/externalLink65.xml"/><Relationship Id="rId92" Type="http://schemas.openxmlformats.org/officeDocument/2006/relationships/externalLink" Target="externalLinks/externalLink86.xml"/><Relationship Id="rId213" Type="http://schemas.openxmlformats.org/officeDocument/2006/relationships/externalLink" Target="externalLinks/externalLink207.xml"/><Relationship Id="rId234" Type="http://schemas.openxmlformats.org/officeDocument/2006/relationships/externalLink" Target="externalLinks/externalLink228.xml"/><Relationship Id="rId2" Type="http://schemas.openxmlformats.org/officeDocument/2006/relationships/worksheet" Target="worksheets/sheet2.xml"/><Relationship Id="rId29" Type="http://schemas.openxmlformats.org/officeDocument/2006/relationships/externalLink" Target="externalLinks/externalLink23.xml"/><Relationship Id="rId40" Type="http://schemas.openxmlformats.org/officeDocument/2006/relationships/externalLink" Target="externalLinks/externalLink34.xml"/><Relationship Id="rId115" Type="http://schemas.openxmlformats.org/officeDocument/2006/relationships/externalLink" Target="externalLinks/externalLink109.xml"/><Relationship Id="rId136" Type="http://schemas.openxmlformats.org/officeDocument/2006/relationships/externalLink" Target="externalLinks/externalLink130.xml"/><Relationship Id="rId157" Type="http://schemas.openxmlformats.org/officeDocument/2006/relationships/externalLink" Target="externalLinks/externalLink151.xml"/><Relationship Id="rId178" Type="http://schemas.openxmlformats.org/officeDocument/2006/relationships/externalLink" Target="externalLinks/externalLink172.xml"/><Relationship Id="rId61" Type="http://schemas.openxmlformats.org/officeDocument/2006/relationships/externalLink" Target="externalLinks/externalLink55.xml"/><Relationship Id="rId82" Type="http://schemas.openxmlformats.org/officeDocument/2006/relationships/externalLink" Target="externalLinks/externalLink76.xml"/><Relationship Id="rId199" Type="http://schemas.openxmlformats.org/officeDocument/2006/relationships/externalLink" Target="externalLinks/externalLink193.xml"/><Relationship Id="rId203" Type="http://schemas.openxmlformats.org/officeDocument/2006/relationships/externalLink" Target="externalLinks/externalLink197.xml"/><Relationship Id="rId19" Type="http://schemas.openxmlformats.org/officeDocument/2006/relationships/externalLink" Target="externalLinks/externalLink13.xml"/><Relationship Id="rId224" Type="http://schemas.openxmlformats.org/officeDocument/2006/relationships/externalLink" Target="externalLinks/externalLink218.xml"/><Relationship Id="rId245" Type="http://schemas.openxmlformats.org/officeDocument/2006/relationships/externalLink" Target="externalLinks/externalLink239.xml"/><Relationship Id="rId30" Type="http://schemas.openxmlformats.org/officeDocument/2006/relationships/externalLink" Target="externalLinks/externalLink24.xml"/><Relationship Id="rId105" Type="http://schemas.openxmlformats.org/officeDocument/2006/relationships/externalLink" Target="externalLinks/externalLink99.xml"/><Relationship Id="rId126" Type="http://schemas.openxmlformats.org/officeDocument/2006/relationships/externalLink" Target="externalLinks/externalLink120.xml"/><Relationship Id="rId147" Type="http://schemas.openxmlformats.org/officeDocument/2006/relationships/externalLink" Target="externalLinks/externalLink141.xml"/><Relationship Id="rId168" Type="http://schemas.openxmlformats.org/officeDocument/2006/relationships/externalLink" Target="externalLinks/externalLink162.xml"/><Relationship Id="rId51" Type="http://schemas.openxmlformats.org/officeDocument/2006/relationships/externalLink" Target="externalLinks/externalLink45.xml"/><Relationship Id="rId72" Type="http://schemas.openxmlformats.org/officeDocument/2006/relationships/externalLink" Target="externalLinks/externalLink66.xml"/><Relationship Id="rId93" Type="http://schemas.openxmlformats.org/officeDocument/2006/relationships/externalLink" Target="externalLinks/externalLink87.xml"/><Relationship Id="rId189" Type="http://schemas.openxmlformats.org/officeDocument/2006/relationships/externalLink" Target="externalLinks/externalLink183.xml"/><Relationship Id="rId3" Type="http://schemas.openxmlformats.org/officeDocument/2006/relationships/worksheet" Target="worksheets/sheet3.xml"/><Relationship Id="rId214" Type="http://schemas.openxmlformats.org/officeDocument/2006/relationships/externalLink" Target="externalLinks/externalLink208.xml"/><Relationship Id="rId235" Type="http://schemas.openxmlformats.org/officeDocument/2006/relationships/externalLink" Target="externalLinks/externalLink229.xml"/><Relationship Id="rId116" Type="http://schemas.openxmlformats.org/officeDocument/2006/relationships/externalLink" Target="externalLinks/externalLink110.xml"/><Relationship Id="rId137" Type="http://schemas.openxmlformats.org/officeDocument/2006/relationships/externalLink" Target="externalLinks/externalLink131.xml"/><Relationship Id="rId158" Type="http://schemas.openxmlformats.org/officeDocument/2006/relationships/externalLink" Target="externalLinks/externalLink152.xml"/><Relationship Id="rId20" Type="http://schemas.openxmlformats.org/officeDocument/2006/relationships/externalLink" Target="externalLinks/externalLink14.xml"/><Relationship Id="rId41" Type="http://schemas.openxmlformats.org/officeDocument/2006/relationships/externalLink" Target="externalLinks/externalLink35.xml"/><Relationship Id="rId62" Type="http://schemas.openxmlformats.org/officeDocument/2006/relationships/externalLink" Target="externalLinks/externalLink56.xml"/><Relationship Id="rId83" Type="http://schemas.openxmlformats.org/officeDocument/2006/relationships/externalLink" Target="externalLinks/externalLink77.xml"/><Relationship Id="rId179" Type="http://schemas.openxmlformats.org/officeDocument/2006/relationships/externalLink" Target="externalLinks/externalLink173.xml"/><Relationship Id="rId190" Type="http://schemas.openxmlformats.org/officeDocument/2006/relationships/externalLink" Target="externalLinks/externalLink184.xml"/><Relationship Id="rId204" Type="http://schemas.openxmlformats.org/officeDocument/2006/relationships/externalLink" Target="externalLinks/externalLink198.xml"/><Relationship Id="rId225" Type="http://schemas.openxmlformats.org/officeDocument/2006/relationships/externalLink" Target="externalLinks/externalLink219.xml"/><Relationship Id="rId246" Type="http://schemas.openxmlformats.org/officeDocument/2006/relationships/externalLink" Target="externalLinks/externalLink240.xml"/><Relationship Id="rId106" Type="http://schemas.openxmlformats.org/officeDocument/2006/relationships/externalLink" Target="externalLinks/externalLink100.xml"/><Relationship Id="rId127" Type="http://schemas.openxmlformats.org/officeDocument/2006/relationships/externalLink" Target="externalLinks/externalLink121.xml"/><Relationship Id="rId10" Type="http://schemas.openxmlformats.org/officeDocument/2006/relationships/externalLink" Target="externalLinks/externalLink4.xml"/><Relationship Id="rId31" Type="http://schemas.openxmlformats.org/officeDocument/2006/relationships/externalLink" Target="externalLinks/externalLink25.xml"/><Relationship Id="rId52" Type="http://schemas.openxmlformats.org/officeDocument/2006/relationships/externalLink" Target="externalLinks/externalLink46.xml"/><Relationship Id="rId73" Type="http://schemas.openxmlformats.org/officeDocument/2006/relationships/externalLink" Target="externalLinks/externalLink67.xml"/><Relationship Id="rId94" Type="http://schemas.openxmlformats.org/officeDocument/2006/relationships/externalLink" Target="externalLinks/externalLink88.xml"/><Relationship Id="rId148" Type="http://schemas.openxmlformats.org/officeDocument/2006/relationships/externalLink" Target="externalLinks/externalLink142.xml"/><Relationship Id="rId169" Type="http://schemas.openxmlformats.org/officeDocument/2006/relationships/externalLink" Target="externalLinks/externalLink16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emf"/><Relationship Id="rId4" Type="http://schemas.openxmlformats.org/officeDocument/2006/relationships/image" Target="../media/image4.jpeg"/></Relationships>
</file>

<file path=xl/drawings/_rels/drawing2.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5</xdr:col>
      <xdr:colOff>3295650</xdr:colOff>
      <xdr:row>8</xdr:row>
      <xdr:rowOff>200025</xdr:rowOff>
    </xdr:from>
    <xdr:to>
      <xdr:col>5</xdr:col>
      <xdr:colOff>3943350</xdr:colOff>
      <xdr:row>11</xdr:row>
      <xdr:rowOff>66675</xdr:rowOff>
    </xdr:to>
    <xdr:pic>
      <xdr:nvPicPr>
        <xdr:cNvPr id="2" name="Picture 6" descr="도장">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209800"/>
          <a:ext cx="0" cy="6096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131943</xdr:rowOff>
    </xdr:to>
    <xdr:pic>
      <xdr:nvPicPr>
        <xdr:cNvPr id="3" name="Picture 1" descr="세원도장">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 cy="443547"/>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 name="Picture 6" descr="도장">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209800"/>
          <a:ext cx="0" cy="6096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131943</xdr:rowOff>
    </xdr:to>
    <xdr:pic>
      <xdr:nvPicPr>
        <xdr:cNvPr id="5" name="Picture 1" descr="세원도장">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 cy="443547"/>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6" name="Picture 6" descr="도장">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200275"/>
          <a:ext cx="0" cy="619125"/>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131943</xdr:rowOff>
    </xdr:to>
    <xdr:pic>
      <xdr:nvPicPr>
        <xdr:cNvPr id="7" name="Picture 1" descr="세원도장">
          <a:extLst>
            <a:ext uri="{FF2B5EF4-FFF2-40B4-BE49-F238E27FC236}">
              <a16:creationId xmlns:a16="http://schemas.microsoft.com/office/drawing/2014/main" id="{00000000-0008-0000-0000-00000700000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3547"/>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8" name="Picture 6" descr="도장">
          <a:extLst>
            <a:ext uri="{FF2B5EF4-FFF2-40B4-BE49-F238E27FC236}">
              <a16:creationId xmlns:a16="http://schemas.microsoft.com/office/drawing/2014/main" id="{00000000-0008-0000-0000-000008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200275"/>
          <a:ext cx="0" cy="619125"/>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131943</xdr:rowOff>
    </xdr:to>
    <xdr:pic>
      <xdr:nvPicPr>
        <xdr:cNvPr id="9" name="Picture 1" descr="세원도장">
          <a:extLst>
            <a:ext uri="{FF2B5EF4-FFF2-40B4-BE49-F238E27FC236}">
              <a16:creationId xmlns:a16="http://schemas.microsoft.com/office/drawing/2014/main" id="{00000000-0008-0000-0000-00000900000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3547"/>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 name="Picture 6" descr="도장">
          <a:extLst>
            <a:ext uri="{FF2B5EF4-FFF2-40B4-BE49-F238E27FC236}">
              <a16:creationId xmlns:a16="http://schemas.microsoft.com/office/drawing/2014/main" id="{00000000-0008-0000-0000-00000A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200275"/>
          <a:ext cx="0" cy="619125"/>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131943</xdr:rowOff>
    </xdr:to>
    <xdr:pic>
      <xdr:nvPicPr>
        <xdr:cNvPr id="11" name="Picture 1" descr="세원도장">
          <a:extLst>
            <a:ext uri="{FF2B5EF4-FFF2-40B4-BE49-F238E27FC236}">
              <a16:creationId xmlns:a16="http://schemas.microsoft.com/office/drawing/2014/main" id="{00000000-0008-0000-0000-00000B00000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3547"/>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2" name="Picture 6" descr="도장">
          <a:extLst>
            <a:ext uri="{FF2B5EF4-FFF2-40B4-BE49-F238E27FC236}">
              <a16:creationId xmlns:a16="http://schemas.microsoft.com/office/drawing/2014/main" id="{00000000-0008-0000-0000-00000C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200275"/>
          <a:ext cx="0" cy="619125"/>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131943</xdr:rowOff>
    </xdr:to>
    <xdr:pic>
      <xdr:nvPicPr>
        <xdr:cNvPr id="13" name="Picture 1" descr="세원도장">
          <a:extLst>
            <a:ext uri="{FF2B5EF4-FFF2-40B4-BE49-F238E27FC236}">
              <a16:creationId xmlns:a16="http://schemas.microsoft.com/office/drawing/2014/main" id="{00000000-0008-0000-0000-00000D00000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3547"/>
        </a:xfrm>
        <a:prstGeom prst="rect">
          <a:avLst/>
        </a:prstGeom>
        <a:noFill/>
        <a:ln w="9525">
          <a:noFill/>
          <a:miter lim="800000"/>
          <a:headEnd/>
          <a:tailEnd/>
        </a:ln>
      </xdr:spPr>
    </xdr:pic>
    <xdr:clientData/>
  </xdr:twoCellAnchor>
  <xdr:oneCellAnchor>
    <xdr:from>
      <xdr:col>6</xdr:col>
      <xdr:colOff>476250</xdr:colOff>
      <xdr:row>1</xdr:row>
      <xdr:rowOff>367392</xdr:rowOff>
    </xdr:from>
    <xdr:ext cx="2109121" cy="679990"/>
    <xdr:pic>
      <xdr:nvPicPr>
        <xdr:cNvPr id="14" name="그림 13" descr="Logo_eus-[변환됨].jpg">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296275" y="538842"/>
          <a:ext cx="2109121" cy="6799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6</xdr:col>
      <xdr:colOff>2395882</xdr:colOff>
      <xdr:row>8</xdr:row>
      <xdr:rowOff>47355</xdr:rowOff>
    </xdr:from>
    <xdr:ext cx="576263" cy="544830"/>
    <xdr:pic>
      <xdr:nvPicPr>
        <xdr:cNvPr id="15" name="그림 14" descr="eus인감.jpg">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0215907" y="2047605"/>
          <a:ext cx="576263" cy="5448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3295650</xdr:colOff>
      <xdr:row>8</xdr:row>
      <xdr:rowOff>200025</xdr:rowOff>
    </xdr:from>
    <xdr:to>
      <xdr:col>5</xdr:col>
      <xdr:colOff>3943350</xdr:colOff>
      <xdr:row>11</xdr:row>
      <xdr:rowOff>66675</xdr:rowOff>
    </xdr:to>
    <xdr:pic>
      <xdr:nvPicPr>
        <xdr:cNvPr id="16" name="Picture 6" descr="도장">
          <a:extLst>
            <a:ext uri="{FF2B5EF4-FFF2-40B4-BE49-F238E27FC236}">
              <a16:creationId xmlns:a16="http://schemas.microsoft.com/office/drawing/2014/main" id="{E8E3B5E8-918E-4ED4-BC72-59665B13CFE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16850" y="2301875"/>
          <a:ext cx="0" cy="6223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131943</xdr:rowOff>
    </xdr:to>
    <xdr:pic>
      <xdr:nvPicPr>
        <xdr:cNvPr id="17" name="Picture 1" descr="세원도장">
          <a:extLst>
            <a:ext uri="{FF2B5EF4-FFF2-40B4-BE49-F238E27FC236}">
              <a16:creationId xmlns:a16="http://schemas.microsoft.com/office/drawing/2014/main" id="{5CAFCFAE-8A62-4D00-B541-A9D36C8EF42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4313" y="1069521"/>
          <a:ext cx="1" cy="440372"/>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8" name="Picture 6" descr="도장">
          <a:extLst>
            <a:ext uri="{FF2B5EF4-FFF2-40B4-BE49-F238E27FC236}">
              <a16:creationId xmlns:a16="http://schemas.microsoft.com/office/drawing/2014/main" id="{97FE74BE-7647-4E81-B696-9830B40FB7C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16850" y="2301875"/>
          <a:ext cx="0" cy="6223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131943</xdr:rowOff>
    </xdr:to>
    <xdr:pic>
      <xdr:nvPicPr>
        <xdr:cNvPr id="19" name="Picture 1" descr="세원도장">
          <a:extLst>
            <a:ext uri="{FF2B5EF4-FFF2-40B4-BE49-F238E27FC236}">
              <a16:creationId xmlns:a16="http://schemas.microsoft.com/office/drawing/2014/main" id="{F1B2474A-0CB7-42E1-98FB-AEB8E50B459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4313" y="1069521"/>
          <a:ext cx="1" cy="440372"/>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20" name="Picture 6" descr="도장">
          <a:extLst>
            <a:ext uri="{FF2B5EF4-FFF2-40B4-BE49-F238E27FC236}">
              <a16:creationId xmlns:a16="http://schemas.microsoft.com/office/drawing/2014/main" id="{2C8B52C8-E78A-4D03-A8A8-EFCD71FF968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16850" y="2301875"/>
          <a:ext cx="0" cy="6223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131943</xdr:rowOff>
    </xdr:to>
    <xdr:pic>
      <xdr:nvPicPr>
        <xdr:cNvPr id="21" name="Picture 1" descr="세원도장">
          <a:extLst>
            <a:ext uri="{FF2B5EF4-FFF2-40B4-BE49-F238E27FC236}">
              <a16:creationId xmlns:a16="http://schemas.microsoft.com/office/drawing/2014/main" id="{03DE500C-03B5-4A83-95C8-0F6C7B5996D8}"/>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4313" y="1069521"/>
          <a:ext cx="1" cy="440372"/>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22" name="Picture 6" descr="도장">
          <a:extLst>
            <a:ext uri="{FF2B5EF4-FFF2-40B4-BE49-F238E27FC236}">
              <a16:creationId xmlns:a16="http://schemas.microsoft.com/office/drawing/2014/main" id="{E158C977-607D-4582-885D-5D2D5925E22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16850" y="2301875"/>
          <a:ext cx="0" cy="6223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131943</xdr:rowOff>
    </xdr:to>
    <xdr:pic>
      <xdr:nvPicPr>
        <xdr:cNvPr id="23" name="Picture 1" descr="세원도장">
          <a:extLst>
            <a:ext uri="{FF2B5EF4-FFF2-40B4-BE49-F238E27FC236}">
              <a16:creationId xmlns:a16="http://schemas.microsoft.com/office/drawing/2014/main" id="{039CA845-056E-442E-8DC9-772B242FAE7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4313" y="1069521"/>
          <a:ext cx="1" cy="440372"/>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24" name="Picture 6" descr="도장">
          <a:extLst>
            <a:ext uri="{FF2B5EF4-FFF2-40B4-BE49-F238E27FC236}">
              <a16:creationId xmlns:a16="http://schemas.microsoft.com/office/drawing/2014/main" id="{5A960A85-B7E6-4101-8B9A-84B7764BB06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16850" y="2301875"/>
          <a:ext cx="0" cy="6223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131943</xdr:rowOff>
    </xdr:to>
    <xdr:pic>
      <xdr:nvPicPr>
        <xdr:cNvPr id="25" name="Picture 1" descr="세원도장">
          <a:extLst>
            <a:ext uri="{FF2B5EF4-FFF2-40B4-BE49-F238E27FC236}">
              <a16:creationId xmlns:a16="http://schemas.microsoft.com/office/drawing/2014/main" id="{72844183-66DD-45F6-AFA2-940EF5AFCBB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4313" y="1069521"/>
          <a:ext cx="1" cy="440372"/>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26" name="Picture 6" descr="도장">
          <a:extLst>
            <a:ext uri="{FF2B5EF4-FFF2-40B4-BE49-F238E27FC236}">
              <a16:creationId xmlns:a16="http://schemas.microsoft.com/office/drawing/2014/main" id="{36506DBE-B5E4-4A51-8AF7-F19B9FBA762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16850" y="2301875"/>
          <a:ext cx="0" cy="6223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131943</xdr:rowOff>
    </xdr:to>
    <xdr:pic>
      <xdr:nvPicPr>
        <xdr:cNvPr id="27" name="Picture 1" descr="세원도장">
          <a:extLst>
            <a:ext uri="{FF2B5EF4-FFF2-40B4-BE49-F238E27FC236}">
              <a16:creationId xmlns:a16="http://schemas.microsoft.com/office/drawing/2014/main" id="{4A20E918-58A8-4D47-AD38-2B6C9CBCBEC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4313" y="1069521"/>
          <a:ext cx="1" cy="440372"/>
        </a:xfrm>
        <a:prstGeom prst="rect">
          <a:avLst/>
        </a:prstGeom>
        <a:noFill/>
        <a:ln w="9525">
          <a:noFill/>
          <a:miter lim="800000"/>
          <a:headEnd/>
          <a:tailEnd/>
        </a:ln>
      </xdr:spPr>
    </xdr:pic>
    <xdr:clientData/>
  </xdr:twoCellAnchor>
  <xdr:oneCellAnchor>
    <xdr:from>
      <xdr:col>6</xdr:col>
      <xdr:colOff>476250</xdr:colOff>
      <xdr:row>1</xdr:row>
      <xdr:rowOff>367392</xdr:rowOff>
    </xdr:from>
    <xdr:ext cx="2109121" cy="679990"/>
    <xdr:pic>
      <xdr:nvPicPr>
        <xdr:cNvPr id="28" name="그림 27" descr="Logo_eus-[변환됨].jpg">
          <a:extLst>
            <a:ext uri="{FF2B5EF4-FFF2-40B4-BE49-F238E27FC236}">
              <a16:creationId xmlns:a16="http://schemas.microsoft.com/office/drawing/2014/main" id="{319569A4-11C2-4647-871B-5ED67D4DA93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293100" y="570592"/>
          <a:ext cx="2109121" cy="6799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6</xdr:col>
      <xdr:colOff>2395882</xdr:colOff>
      <xdr:row>8</xdr:row>
      <xdr:rowOff>47355</xdr:rowOff>
    </xdr:from>
    <xdr:ext cx="576263" cy="544830"/>
    <xdr:pic>
      <xdr:nvPicPr>
        <xdr:cNvPr id="29" name="그림 28" descr="eus인감.jpg">
          <a:extLst>
            <a:ext uri="{FF2B5EF4-FFF2-40B4-BE49-F238E27FC236}">
              <a16:creationId xmlns:a16="http://schemas.microsoft.com/office/drawing/2014/main" id="{3622F46A-28A4-4647-9B22-3803FF93305E}"/>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0212732" y="2149205"/>
          <a:ext cx="576263" cy="5448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3295650</xdr:colOff>
      <xdr:row>8</xdr:row>
      <xdr:rowOff>200025</xdr:rowOff>
    </xdr:from>
    <xdr:to>
      <xdr:col>5</xdr:col>
      <xdr:colOff>3943350</xdr:colOff>
      <xdr:row>11</xdr:row>
      <xdr:rowOff>66675</xdr:rowOff>
    </xdr:to>
    <xdr:pic>
      <xdr:nvPicPr>
        <xdr:cNvPr id="30" name="Picture 6" descr="도장">
          <a:extLst>
            <a:ext uri="{FF2B5EF4-FFF2-40B4-BE49-F238E27FC236}">
              <a16:creationId xmlns:a16="http://schemas.microsoft.com/office/drawing/2014/main" id="{CE6BB5C0-9C44-45F8-BD97-F8AEBDDA38AB}"/>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16850" y="2301875"/>
          <a:ext cx="0" cy="6223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131943</xdr:rowOff>
    </xdr:to>
    <xdr:pic>
      <xdr:nvPicPr>
        <xdr:cNvPr id="31" name="Picture 1" descr="세원도장">
          <a:extLst>
            <a:ext uri="{FF2B5EF4-FFF2-40B4-BE49-F238E27FC236}">
              <a16:creationId xmlns:a16="http://schemas.microsoft.com/office/drawing/2014/main" id="{E466C269-EED2-4DD6-A63C-9AB19FF82C8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4313" y="1069521"/>
          <a:ext cx="1" cy="440372"/>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32" name="Picture 6" descr="도장">
          <a:extLst>
            <a:ext uri="{FF2B5EF4-FFF2-40B4-BE49-F238E27FC236}">
              <a16:creationId xmlns:a16="http://schemas.microsoft.com/office/drawing/2014/main" id="{4B3A4202-DFC0-4F95-8A1B-30A4E4DB97A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16850" y="2301875"/>
          <a:ext cx="0" cy="6223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131943</xdr:rowOff>
    </xdr:to>
    <xdr:pic>
      <xdr:nvPicPr>
        <xdr:cNvPr id="33" name="Picture 1" descr="세원도장">
          <a:extLst>
            <a:ext uri="{FF2B5EF4-FFF2-40B4-BE49-F238E27FC236}">
              <a16:creationId xmlns:a16="http://schemas.microsoft.com/office/drawing/2014/main" id="{10794A2D-FDCC-475D-AFFE-0A82B860B1E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4313" y="1069521"/>
          <a:ext cx="1" cy="440372"/>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34" name="Picture 6" descr="도장">
          <a:extLst>
            <a:ext uri="{FF2B5EF4-FFF2-40B4-BE49-F238E27FC236}">
              <a16:creationId xmlns:a16="http://schemas.microsoft.com/office/drawing/2014/main" id="{1997C00C-CC91-496D-92C3-3F08CC7F903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16850" y="2301875"/>
          <a:ext cx="0" cy="6223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131943</xdr:rowOff>
    </xdr:to>
    <xdr:pic>
      <xdr:nvPicPr>
        <xdr:cNvPr id="35" name="Picture 1" descr="세원도장">
          <a:extLst>
            <a:ext uri="{FF2B5EF4-FFF2-40B4-BE49-F238E27FC236}">
              <a16:creationId xmlns:a16="http://schemas.microsoft.com/office/drawing/2014/main" id="{D1FC0B22-16E2-45C2-BC4D-B97B98C199D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4313" y="1069521"/>
          <a:ext cx="1" cy="440372"/>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36" name="Picture 6" descr="도장">
          <a:extLst>
            <a:ext uri="{FF2B5EF4-FFF2-40B4-BE49-F238E27FC236}">
              <a16:creationId xmlns:a16="http://schemas.microsoft.com/office/drawing/2014/main" id="{29C32D3F-4EA1-4C74-95F4-B52552CCCCE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16850" y="2301875"/>
          <a:ext cx="0" cy="6223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131943</xdr:rowOff>
    </xdr:to>
    <xdr:pic>
      <xdr:nvPicPr>
        <xdr:cNvPr id="37" name="Picture 1" descr="세원도장">
          <a:extLst>
            <a:ext uri="{FF2B5EF4-FFF2-40B4-BE49-F238E27FC236}">
              <a16:creationId xmlns:a16="http://schemas.microsoft.com/office/drawing/2014/main" id="{5CB1A3F4-FD69-4A86-A218-736BD952CDD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4313" y="1069521"/>
          <a:ext cx="1" cy="440372"/>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38" name="Picture 6" descr="도장">
          <a:extLst>
            <a:ext uri="{FF2B5EF4-FFF2-40B4-BE49-F238E27FC236}">
              <a16:creationId xmlns:a16="http://schemas.microsoft.com/office/drawing/2014/main" id="{983B0F59-3D56-465A-A9A4-017B156FE0F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16850" y="2301875"/>
          <a:ext cx="0" cy="6223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131943</xdr:rowOff>
    </xdr:to>
    <xdr:pic>
      <xdr:nvPicPr>
        <xdr:cNvPr id="39" name="Picture 1" descr="세원도장">
          <a:extLst>
            <a:ext uri="{FF2B5EF4-FFF2-40B4-BE49-F238E27FC236}">
              <a16:creationId xmlns:a16="http://schemas.microsoft.com/office/drawing/2014/main" id="{30703207-B883-470E-ACE5-F177F84FF5DD}"/>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4313" y="1069521"/>
          <a:ext cx="1" cy="440372"/>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0" name="Picture 6" descr="도장">
          <a:extLst>
            <a:ext uri="{FF2B5EF4-FFF2-40B4-BE49-F238E27FC236}">
              <a16:creationId xmlns:a16="http://schemas.microsoft.com/office/drawing/2014/main" id="{6F4A587C-33C8-4844-90B5-AF437F9FD0B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16850" y="2301875"/>
          <a:ext cx="0" cy="6223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131943</xdr:rowOff>
    </xdr:to>
    <xdr:pic>
      <xdr:nvPicPr>
        <xdr:cNvPr id="41" name="Picture 1" descr="세원도장">
          <a:extLst>
            <a:ext uri="{FF2B5EF4-FFF2-40B4-BE49-F238E27FC236}">
              <a16:creationId xmlns:a16="http://schemas.microsoft.com/office/drawing/2014/main" id="{48524B7B-F605-4C0C-9ADC-73272786EB3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4313" y="1069521"/>
          <a:ext cx="1" cy="440372"/>
        </a:xfrm>
        <a:prstGeom prst="rect">
          <a:avLst/>
        </a:prstGeom>
        <a:noFill/>
        <a:ln w="9525">
          <a:noFill/>
          <a:miter lim="800000"/>
          <a:headEnd/>
          <a:tailEnd/>
        </a:ln>
      </xdr:spPr>
    </xdr:pic>
    <xdr:clientData/>
  </xdr:twoCellAnchor>
  <xdr:oneCellAnchor>
    <xdr:from>
      <xdr:col>6</xdr:col>
      <xdr:colOff>476250</xdr:colOff>
      <xdr:row>1</xdr:row>
      <xdr:rowOff>367392</xdr:rowOff>
    </xdr:from>
    <xdr:ext cx="2109121" cy="679990"/>
    <xdr:pic>
      <xdr:nvPicPr>
        <xdr:cNvPr id="42" name="그림 41" descr="Logo_eus-[변환됨].jpg">
          <a:extLst>
            <a:ext uri="{FF2B5EF4-FFF2-40B4-BE49-F238E27FC236}">
              <a16:creationId xmlns:a16="http://schemas.microsoft.com/office/drawing/2014/main" id="{93E36FF6-3B52-4DBD-AD0D-D3467A7CE3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293100" y="570592"/>
          <a:ext cx="2109121" cy="6799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6</xdr:col>
      <xdr:colOff>2395882</xdr:colOff>
      <xdr:row>8</xdr:row>
      <xdr:rowOff>47355</xdr:rowOff>
    </xdr:from>
    <xdr:ext cx="576263" cy="544830"/>
    <xdr:pic>
      <xdr:nvPicPr>
        <xdr:cNvPr id="43" name="그림 42" descr="eus인감.jpg">
          <a:extLst>
            <a:ext uri="{FF2B5EF4-FFF2-40B4-BE49-F238E27FC236}">
              <a16:creationId xmlns:a16="http://schemas.microsoft.com/office/drawing/2014/main" id="{556271DE-4C31-4855-9AF6-50CBE7B39EE3}"/>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0212732" y="2149205"/>
          <a:ext cx="576263" cy="5448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5</xdr:row>
      <xdr:rowOff>44823</xdr:rowOff>
    </xdr:from>
    <xdr:to>
      <xdr:col>6</xdr:col>
      <xdr:colOff>222116</xdr:colOff>
      <xdr:row>33</xdr:row>
      <xdr:rowOff>216608</xdr:rowOff>
    </xdr:to>
    <xdr:pic>
      <xdr:nvPicPr>
        <xdr:cNvPr id="2" name="그림 1">
          <a:extLst>
            <a:ext uri="{FF2B5EF4-FFF2-40B4-BE49-F238E27FC236}">
              <a16:creationId xmlns:a16="http://schemas.microsoft.com/office/drawing/2014/main" id="{C9412DAB-B440-F6A2-AA0B-7026DB88FE34}"/>
            </a:ext>
          </a:extLst>
        </xdr:cNvPr>
        <xdr:cNvPicPr>
          <a:picLocks noChangeAspect="1"/>
        </xdr:cNvPicPr>
      </xdr:nvPicPr>
      <xdr:blipFill>
        <a:blip xmlns:r="http://schemas.openxmlformats.org/officeDocument/2006/relationships" r:embed="rId1"/>
        <a:stretch>
          <a:fillRect/>
        </a:stretch>
      </xdr:blipFill>
      <xdr:spPr>
        <a:xfrm>
          <a:off x="0" y="1174376"/>
          <a:ext cx="7940728" cy="6447079"/>
        </a:xfrm>
        <a:prstGeom prst="rect">
          <a:avLst/>
        </a:prstGeom>
      </xdr:spPr>
    </xdr:pic>
    <xdr:clientData/>
  </xdr:twoCellAnchor>
  <xdr:twoCellAnchor editAs="oneCell">
    <xdr:from>
      <xdr:col>6</xdr:col>
      <xdr:colOff>304800</xdr:colOff>
      <xdr:row>5</xdr:row>
      <xdr:rowOff>8965</xdr:rowOff>
    </xdr:from>
    <xdr:to>
      <xdr:col>16</xdr:col>
      <xdr:colOff>80682</xdr:colOff>
      <xdr:row>33</xdr:row>
      <xdr:rowOff>197224</xdr:rowOff>
    </xdr:to>
    <xdr:pic>
      <xdr:nvPicPr>
        <xdr:cNvPr id="3" name="그림 2">
          <a:extLst>
            <a:ext uri="{FF2B5EF4-FFF2-40B4-BE49-F238E27FC236}">
              <a16:creationId xmlns:a16="http://schemas.microsoft.com/office/drawing/2014/main" id="{2D49F55A-D4CD-6528-5A7E-9DC3066D7133}"/>
            </a:ext>
          </a:extLst>
        </xdr:cNvPr>
        <xdr:cNvPicPr>
          <a:picLocks noChangeAspect="1"/>
        </xdr:cNvPicPr>
      </xdr:nvPicPr>
      <xdr:blipFill>
        <a:blip xmlns:r="http://schemas.openxmlformats.org/officeDocument/2006/relationships" r:embed="rId2"/>
        <a:stretch>
          <a:fillRect/>
        </a:stretch>
      </xdr:blipFill>
      <xdr:spPr>
        <a:xfrm>
          <a:off x="8023412" y="1138518"/>
          <a:ext cx="7978588" cy="646355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My%20Documents\Excel&#44204;&#51201;\G\Good%20Morning%20&#51613;&#44428;-0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8149;&#50857;&#48177;&#44284;&#51109;\EDATA\SINGLE\OFFICE40\temp\&#50689;&#51333;&#46020;IBC&#49892;&#54665;&#44208;&#511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B:\KDS\PROJECT\&#50689;&#51068;&#49888;&#54637;\&#50689;&#51068;&#49888;&#5463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44600;&#44592;&#50756;(&#44148;&#47549;&#48512;)\C\2000file\&#49436;&#49885;file\2000&#44221;&#51452;EXPO\7&#50900;file\&#46020;&#47196;&#44277;&#49324;\&#49436;&#50872;&#49884;CCTV.xls"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O-&#45800;&#44032;&#51312;&#49324;&#49436;"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JSH\&#44032;&#51256;&#44032;&#49464;&#50836;\OFFICE%20&#50577;&#49885;\J&#30452;&#26448;4.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44600;&#44592;&#50756;(&#44148;&#47549;&#48512;)\C\MSOffice\99file\&#49436;&#50872;&#49884;&#49888;&#54840;-2.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Syw\local\office-file\97file\&#53664;&#51648;&#51665;&#44592;&#47448;.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19840815main\c\work\001%20&#44204;&#51201;\09&#44592;&#53440;&#44277;&#49324;\9720&#47785;&#54252;&#51200;&#50976;&#49548;\&#49436;&#47448;.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52572;&#44305;&#55148;\C\SK,Seong\xls\DACOM\&#44277;&#53685;&#51088;&#47308;.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Severcom\c\&#54616;&#45208;&#47196;\&#52649;&#52397;&#51648;&#49324;(&#45225;&#54408;&#50857;)\&#52397;&#51452;1\&#54616;&#45208;&#47196;.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50504;&#52824;&#49688;\D\My%20Documents\&#50577;&#51648;&#46020;&#47196;\&#48176;&#49688;&#44277;.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L:\&#47560;&#51060;&#53356;&#47200;\&#50629;&#47924;&#48169;\2005&#45380;\LG&#47560;&#51060;&#53356;&#47200;\1&#52264;&#44277;&#49324;\My%20Documents\&#44368;&#48372;&#51613;&#44428;\LOTUS\&#44144;&#51228;&#46020;\&#44144;&#51228;&#46020;.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50976;&#51221;&#55148;\&#44204;&#51201;&#49436;\&#44204;&#51201;&#49436;\&#44592;&#49696;&#50689;&#50629;&#48512;&#44204;&#51201;\&#44204;&#51201;&#49436;\MQ\20\&#54788;&#51109;&#48324;\&#51648;&#54616;&#52384;\&#49444;&#44228;&#44032;\&#53804;&#52272;&#44032;\&#49345;&#46020;&#45236;&#50669;.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44288;&#47532;\&#44277;&#47924;\1ST&#44277;&#47924;\&#52280;&#44256;\&#44600;&#51020;\JABO\O12060\INFORM\MYENGBU.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Isyou\c\P-Iso\Calc-St2\LX-JU.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F:\&#49444;&#44228;&#50857;&#50669;\&#51652;&#55141;&#44277;&#45800;&#45225;&#54408;(6&#50900;14&#51068;)\&#45236;&#50669;&#49436;\SJ005(&#45824;&#49888;).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51109;&#51064;&#54840;\&#47928;&#49436;\JUNG\&#45824;&#54217;\&#51222;&#51648;.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A:\SK-SUL.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SE08010\&#44277;&#50976;\WINDOWS\GI-LIST.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SE08010\&#44277;&#50976;\WINDOWS\TEMP\$WC\SIL_MUN\GODO.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Msyoon\c\MSOFFICE\HEXCEL\96_WORD\&#45236;&#48512;&#52264;&#51060;.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Fmtfle\&#54532;&#47196;&#51229;&#53944;\My%20Documents\&#48372;&#44256;&#49436;&#50577;&#49885;.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B:\office%20&#50577;&#49885;\I&#19968;&#33324;&#27604;.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48149;&#51221;&#55148;\EXCEL&#44204;&#51201;\D\DLJ-F03.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SKEC_EB1\EB_1\1KON\YANGSIK\GAEYOXLS.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A:\&#45824;&#52824;&#46041;%20&#44540;&#47532;&#49884;&#49444;.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Dw-server\&#44204;&#51201;&#54016;\HJYANG\CENTER\SULBYUN\PROJECT\BUDGET\SANKITE\BHLEE\SUM-PLT.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49444;&#44228;/&#50504;&#49328;&#51064;&#51077;&#49440;/&#45800;&#44032;&#49328;&#52636;&#44592;&#52488;.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Pc32126\d\98-job-2\HY-JANG\ROOM\ASAN\C1&#52509;&#44292;.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SKEC_EB1\EB_1\1-1WORK\2&#49688;&#50896;&#48124;&#51088;&#50669;&#49324;2\&#51068;&#48152;&#53664;&#47785;&#44148;&#52629;\&#52509;&#44292;&#50896;&#44032;&#44228;&#49328;&#49436;1.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51109;&#50885;&#49692;\server\Pauline's%20Files\2001%20SR\AMLCD_STN\modelstratp2ver4.0_VR%20(MAY%207).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44053;&#46041;&#54840;\&#44053;&#46041;&#54840;\MSOFFICE\EXCEL\EXAMPLES\TEST1.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T:\Shanghai\The%20Center%20060804.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Corea\&#47196;&#52972;%20&#46356;&#49828;&#53356;%20(c)\d\&#46160;&#50896;(Q1)%20&#51032;%20D\2008.&#44277;&#49324;\&#44204;&#51201;\&#50648;&#49884;&#46356;\9&#50900;&#44204;&#51201;\2.&#54868;&#45800;\&#50648;&#49884;&#46356;\1&#50900;&#44204;&#51201;\1.11&#51060;&#49885;(&#44204;&#51201;&#48156;&#49569;).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51109;&#50885;&#49692;\server\DOCUME~1\hkh88074\LOCALS~1\Temp\r&amp;d-exhibits.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50864;&#54840;&#44540;\D\chy\2000&#45380;\Xls\&#49328;&#52636;&#51312;&#49436;.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A:\XLS_DATA\&#48516;&#45817;&#44036;&#48512;&#54924;&#51032;&#49892;\&#54788;&#45824;&#50672;&#49688;.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SKEC_EB\EB_1\2PROJECT\PLANT\Z98037\SUM-CTI.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A:\&#44608;&#54252;(&#47932;&#44032;&#51221;&#48372;).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Dw-server\&#44204;&#51201;&#54016;\PJW\FORM\APT\SUM-PLT.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44053;&#46041;&#54840;\&#44053;&#46041;&#54840;\My%20Documents\Data\Unigraphics\My%20Documents\DATA\HWANG\&#51228;&#45768;&#52852;\&#45796;&#50896;(ZENECA).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Pc105094\&#54788;&#51109;\USER\RA\TANHYUN\E_NAEYOU\NAE-302.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B:\OFFICE%20&#50577;&#49885;\N&#36035;&#63963;-&#32887;.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A:\WINDOWS\Temporary%20Internet%20Files\IJHI183V\2000&#45380;\1999&#45380;\EXCEL\&#51064;&#52380;&#54644;&#49324;.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4\c\1\&#49884;&#47549;&#46020;&#49436;&#44288;&#44053;&#45817;\TOTAL.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44053;&#46041;&#54840;\&#44053;&#46041;&#54840;\data\XLS\dongaest\MSOFFICE\EXCEL\EXAMPLES\CUSTOMER.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DATA-SERVER\&#49884;&#44277;&#48512;\&#44277;&#49324;&#48512;\&#50689;&#50629;\hit&#44204;&#51201;\&#44592;&#53440;\GP0831.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B:\&#44608;&#50857;&#44592;\&#50641;&#49472;\GUMI4B2\&#44396;&#48120;4&#45800;2.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OFFICE%20&#50577;&#49885;\N&#36035;&#63963;-&#32887;.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Isyou\c\PJT-2000\R-&#44305;&#51452;&#50948;&#49373;%20&#51652;&#51077;&#47196;\&#50696;&#49328;&#49436;\&#50696;&#49328;\&#44032;&#47196;&#46321;&#44277;&#49324;\YES.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48149;&#48120;&#46976;\&#48120;&#46976;&#50896;&#44032;&#44228;&#49328;\2004\2&#50900;\ATM(&#52397;&#54840;,LG&#50644;&#49884;&#49828;)\&#50672;&#44208;.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KMS\&#45347;&#50612;&#51452;&#49464;&#50836;\OFFICE%20&#50577;&#49885;\N&#36035;&#63963;-&#32887;.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A:\HEXCEL\XLS\XL_DATA\&#44204;&#51201;\&#50629;&#52404;\HIT\&#50500;&#49328;&#44277;&#51109;\&#50500;&#49328;&#51032;&#51204;.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Leejaeyoung\ultra%20td%20(f)\&#49352;&#44600;&#51064;\&#50668;&#49345;&#52384;\&#44060;&#47029;&#44277;&#49324;&#48708;\My%20Documents\1999&#45380;\&#50696;&#49328;-&#45236;&#50669;&#49436;\&#50696;&#49328;&#44288;&#47144;&#49436;&#47448;\99-04-19-&#49436;&#50872;&#45824;&#44288;&#47144;\99-04-19-&#49436;&#50872;&#45824;&#44288;&#47144;(&#49688;&#51221;&#51473;).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Leejaeyoung\ultra%20td%20(f)\&#49437;&#48393;\&#44608;&#50857;&#44592;\&#50641;&#49472;\GUMI4B2\&#44396;&#48120;4&#45800;2.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48149;&#51652;&#49437;\C\WINDOWS\9605G\DS-LOAD.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49888;&#46041;&#48124;\YUN\&#50864;&#47532;&#54788;&#51109;\&#46020;&#44553;&#44592;&#49457;\20001&#52264;\2000&#45380;1&#52264;&#45236;&#50669;.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51452;&#51068;&#49457;\&#51452;&#44145;&#50472;\NOTOUCH\&#49884;&#48169;&#49436;\&#47560;&#44536;&#45367;&#51216;\&#48512;&#54217;&#51216;\&#44228;&#50557;&#45236;&#50669;&#49436;\My%20Documents\&#48177;&#54868;&#51216;&#44305;&#51452;&#51216;\&#46321;&#44592;&#44396;&#45236;&#50669;&#49436;(HOTEL).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Leejaeyoung\ultra%20td%20(f)\&#49352;&#44600;&#51064;\&#50668;&#49345;&#52384;\&#44060;&#47029;&#44277;&#49324;&#48708;\My%20Documents\1999&#45380;\&#50696;&#49328;-&#45236;&#50669;&#49436;\&#50696;&#49328;&#44288;&#47144;&#49436;&#47448;\99-05-&#49436;&#50872;&#45824;&#45236;&#50669;&#49436;\&#52572;&#51333;&#54028;&#51068;\1.&#47609;&#50516;&#44144;&#44288;&#47144;.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51060;&#49345;&#44508;\C\USER\CC\CCP\BOOK2.XLS" TargetMode="External"/></Relationships>
</file>

<file path=xl/externalLinks/_rels/externalLink62.xml.rels><?xml version="1.0" encoding="UTF-8" standalone="yes"?>
<Relationships xmlns="http://schemas.openxmlformats.org/package/2006/relationships"><Relationship Id="rId1" Type="http://schemas.microsoft.com/office/2006/relationships/xlExternalLinkPath/xlStartup" Target="6-6&#44277;&#44396;&#44032;&#47196;&#46321;/&#47560;&#54252;&#44396;/R-&#54633;&#51221;&#47196;/&#44228;&#49328;&#49436;/&#51312;&#46020;&#44228;&#49328;&#49436;.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I:\PROJECT\2001-proj\APT\primevil\prime_apt.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Documents%20and%20Settings/Administrator/Local%20Settings/Temporary%20Internet%20Files/Content.IE5/8X2RSHQN/11_02_011_&#52572;&#54788;&#49437;(China%20HA%20Shopper%20&#44608;&#51068;&#44397;)/&#44204;&#51201;&#49436;/HA%20ShopperScope%20&#44204;&#51201;&#49436;_&#52572;&#51333;(20110915).xlsx"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50976;&#51221;&#55148;\&#44204;&#51201;&#49436;\USER\RA\TANHYUN\E_NAEYOU\NAE-306.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Lee\c\temp\1999&#45380;\EXCEL\&#44288;&#44305;&#48149;.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A:\9701A\OUT\YES.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Isyou\c\PJT-2000\R-6&#54840;&#49440;&#46020;&#47196;\Fin-5-4\&#50696;&#49328;&#49436;\&#45800;&#50948;&#49688;&#47049;\R-&#44305;&#51452;&#50948;&#49373;%20&#51652;&#51077;&#47196;\&#50696;&#49328;&#49436;\&#45800;&#50948;&#49688;&#47049;\UNIT-QT.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http://gw.kunyoung21.co.kr/$JBEAAAAAAH~VxQAAYQABifdxJPxU.VBEAAAAAAAoBPgAAZAABifdxJPxU.M/&#51452;&#51088;&#47308;&#49892;/&#44264;&#51312;&#51088;&#47308;.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Isyou\c\PJT-97\R-SUWONJ\REP\P7-5-31\LX-CAL.XLS" TargetMode="External"/></Relationships>
</file>

<file path=xl/externalLinks/_rels/externalLink71.xml.rels><?xml version="1.0" encoding="UTF-8" standalone="yes"?>
<Relationships xmlns="http://schemas.openxmlformats.org/package/2006/relationships"><Relationship Id="rId1" Type="http://schemas.microsoft.com/office/2006/relationships/xlExternalLinkPath/xlPathMissing" Target="ttl"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B:\OSO&#50500;&#49328;.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51060;&#52285;&#51652;\&#51077;&#52272;&#50857;\My%20Documents\Khdata99\&#44288;&#47532;&#52397;\&#50896;&#45224;-&#50872;&#51652;\&#50896;&#45224;&#50872;&#51652;&#45209;&#52272;&#45236;&#50669;(99.4.13%20&#48512;&#49328;&#52397;).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CLASSYS/proposals/7270%20+%20NMS%20Sample.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49436;&#50689;&#49437;\D\2001&#45380;\&#49884;&#47549;&#46020;&#49436;&#44288;&#44053;&#45817;\TOTAL.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49436;&#50689;&#49437;\D\Program%20Files\AutoCAD%20R14\&#49892;&#49884;\&#49569;&#46972;&#52488;&#46321;&#54617;&#44368;\&#45236;&#50669;&#49436;\&#49569;&#46972;&#52488;&#51473;&#54617;&#44368;(final).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http://lgekrhqms16.lge.com/mail2/218259.nsf/DocList/B28B14857236442D4925770D00048762/$FILE/100422_2010%20CI%20tracker_Korea_v1.0_100414_Biz%20SVC_Bae_&#44160;&#51613;&#54980;&#54924;&#49888;.xlsx"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J:\TEAM-5\Lhs\OUT\YES.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http://lgekrhqms43.lge.com/GP&#50629;&#47924;/&#51452;&#44036;&#50629;&#47924;/MBR/12&#50900;%20MBR/MBR2)%20140103_Y13%20GP_CI_Tracker_Corp%20V5.8.xlsx"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Hjpark\c\HLOTUS\9801J\OUT\YES.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h:\DATA_BAK\HUDA\&#51204;&#46972;\&#51204;&#46972;&#48512;&#45824;.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Stiplc03\C\Sourcing\CI%20Costings\Jan'04%20Simulation%20PP%20revd%2027-jan.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L:\&#47560;&#51060;&#53356;&#47200;\&#50629;&#47924;&#48169;\2005&#45380;\LG&#47560;&#51060;&#53356;&#47200;\1&#52264;&#44277;&#49324;\2002&#44204;&#51201;\&#51473;&#50521;&#46356;&#51088;&#51064;\&#51228;&#51068;&#47784;&#51649;&#51452;&#48169;.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Meccahd\meccamain\&#44592;&#49696;\&#54620;&#51652;&#50865;\&#54788;&#45824;with%20&#52964;&#54588;&#48712;\&#44204;&#51201;&#49436;\(&#51089;&#50629;&#51473;)&#51068;&#50948;&#45824;&#44032;(0630).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51060;&#52285;&#51652;\&#51077;&#52272;&#50857;\My%20Documents\Khdata99\&#44288;&#47532;&#52397;\&#49436;&#50872;\&#44053;&#48320;&#48513;&#47196;\My%20Documents\KHDATA\&#44288;&#47532;&#52397;\&#50896;&#45224;-&#50872;&#51652;\&#50896;&#45224;&#50872;&#51652;&#45209;&#52272;&#45236;&#50669;(99.4.13%20&#48512;&#49328;&#52397;).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A:\WINDOWS\Temporary%20Internet%20Files\IJHI183V\1999&#45380;\EXCEL\&#44288;&#44305;&#48149;.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A:\&#44204;&#51201;&#49436;&#47448;\&#44592;&#52488;&#49436;&#47448;\&#49457;&#51648;&#44277;&#54788;.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48149;&#51333;&#49692;\C\EXCEL\&#45800;&#44032;&#49444;&#44228;.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F:\PHG-PROJECT\old-&#47928;&#49436;\&#49464;&#48372;&#44148;&#49444;\USER\RE\ANSAN\NONH-1.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Daesung\SharedDocs\My%20Documents\&#51088;&#46041;&#54224;&#49353;&#49444;&#44228;.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44608;&#54805;&#50865;\&#49340;&#49457;&#49373;&#47749;fc\PROJECT\CN9642B\BACK-UP\01GENERL\EXL-SHET\EXL-WORK\KJ-KIM\PROJECTS\CYPRUS\PROJ-CST.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44608;&#51473;&#54840;\C\&#47215;&#45936;&#49660;&#54609;&#44148;&#49444;&#48376;&#48512;\&#44228;&#51109;&#45784;\&#51204;&#47141;&#44036;&#49440;&#44277;&#49324;\&#44277;&#44396;&#49892;&#54665;\BV\&#44608;&#54252;BV.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52572;&#44305;&#55148;\C\SK,Seong\xls\DACOM\&#50696;&#49328;&#45236;&#50669;&#49436;(&#50504;).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44608;&#50976;&#44221;\j&amp;p\WORK\&#54788;&#51109;\&#54868;&#44257;&#47215;&#45936;\&#54868;&#44257;&#46041;%20&#47215;&#45936;%20&#50629;&#52404;%20&#44204;&#51201;.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OFFICE%20&#50577;&#49885;\N&#36035;&#63963;-&#32887;.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Users/zune.park/AppData/Local/Microsoft/Windows/Temporary%20Internet%20Files/Content.Outlook/BUPCCY6Z/130325_Y13%20GP_CI_Tracker_Corp%20V3%201.xlsx"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HIMOON\&#50756;&#46020;&#54616;&#49688;\DATA\YOUNGANG\CALSHEET\GODO.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49436;&#50689;&#49437;\D\&#45236;&#50669;&#49436;sample\K-SET1.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Pc105094\&#54788;&#51109;\MAIL\WORK\NAE-302.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Pc105094\&#54788;&#51109;\USER\RA\TANHYUN\E_NAEYOU\NAE-306.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Pc029015\c\USER\RA\TANHYUN\E_NAEYOU\NAE-306.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51060;&#48120;&#51648;\C\MSOFFICE\EXCEL\EXAMPLES\TEST1.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Com\&#50641;&#49472;&#44277;&#50976;&#54028;&#51068;\Documents%20and%20Settings\&#50857;&#44032;&#47532;&#53685;&#48904;\&#48148;&#53461;%20&#54868;&#47732;\&#51060;&#51333;&#54984;&#49436;&#47448;&#52384;\&#44204;&#51201;&#51008;%20&#51697;~~&#45208;\365&#44204;&#51201;\&#50864;&#52404;&#44397;\2002&#45380;\6&#50900;\&#48708;&#49328;&#46041;&#50864;&#52404;&#44397;\&#48708;&#49328;&#46041;&#50864;&#52404;&#44397;%20&#51068;&#50948;&#45824;&#44032;\My%20Documents\2000&#45380;\2000&#45380;\1999&#45380;\EXCEL\&#51064;&#52380;&#54644;&#49324;.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1\c\backup1\2001&#45380;\&#49888;&#50900;&#52397;&#49548;&#45380;&#47928;&#54868;&#49468;&#53552;\&#45236;&#50669;&#49436;.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Leejaeyoung\ultra%20td%20(f)\SH%20PROJECT\2008%20Project\&#49549;&#52488;\&#45236;&#50669;&#49436;(&#44148;&#52629;)-shp.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Pc105094\&#54788;&#51109;\My%20Documents\200PN.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Documents%20and%20Settings/Administrator/Local%20Settings/Temporary%20Internet%20Files/Content.IE5/MAVG1IOF/&#48176;&#51648;&#50672;/2013&#45380;%20Project/LG&#51204;&#51088;/&#54844;&#47588;&#52292;&#45328;%20&#46020;&#44553;&#49324;%20&#47564;&#51313;&#46020;%20&#51312;&#49324;/7&#50900;_2&#52264;/&#54620;&#44397;&#44068;&#47101;_130710+Research+PR+SOW(&#46020;&#44553;&#49324;+&#47564;&#51313;&#46020;&#51312;&#49324;)_7&#50900;.xlsx"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1\c\Program%20Files\AutoCAD%20R14\&#49892;&#49884;\&#49569;&#46972;&#52488;&#46321;&#54617;&#44368;\&#45236;&#50669;&#49436;\&#49569;&#46972;&#52488;&#51473;&#54617;&#44368;(final).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Severcom\c\WINDOWS\Temporary%20Internet%20Files\Content.IE5\W9CF8F43\&#51333;&#54633;&#51068;&#50948;.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49436;&#50689;&#49437;\D\PROJEC99\SONGB\new\&#49457;&#48513;&#45236;&#50669;&#49436;(&#51333;&#54633;).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47928;&#55148;&#49688;\C\My%20Documents\Data\Unigraphics\My%20Documents\DATA\HWANG\&#51228;&#45768;&#52852;\&#45796;&#50896;(ZENECA).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45208;&#49692;&#52384;\d\&#47560;&#47532;&#50724;&#51204;&#44592;&#44277;&#49324;\&#51204;&#44592;\&#45236;&#50669;&#49436;\&#46020;&#44553;&#45236;&#50669;&#49436;\&#44620;&#47476;&#53944;&#45768;&#53944;\&#44620;&#47476;&#53944;(&#54788;&#51109;&#45236;&#50669;).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51109;&#49457;&#49340;\&#44277;&#50976;\JABO\O12060\INFORM\MYENGBU.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A:\WINDOWS\&#48148;&#53461;%20&#54868;&#47732;\&#54413;&#47548;&#49345;&#46041;&#50500;&#54028;&#53944;.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F:\PHG-PROJECT\old-&#47928;&#49436;\&#49464;&#48372;&#44148;&#49444;\USER\RA\TANHYUN\E_NAEYOU\NAE-306.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file:///\\Sj19\MY%20DOCUMENTS\Program%20Files\2002plan\&#54617;&#44368;\&#50728;&#52380;&#51204;&#44592;\01.&#50728;&#52380;&#52488;(2&#47732;400)-&#49464;&#51333;\01.&#50728;&#52380;&#52488;&#44060;&#48372;&#49688;.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CIVIL_EST\EST\My%20Documents\&#51077;&#52272;\&#48264;&#50689;&#47196;\&#47924;&#50504;&#54616;&#49688;\&#49892;&#54665;(1)\&#45236;&#50669;&#49436;(1).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47928;&#50500;&#47217;\&#51652;&#54665;%20&#54532;&#47196;&#51229;&#53944;\Documents%20and%20Settings\pc\Local%20Settings\Temporary%20Internet%20Files\OLK4\&#54620;&#49556;&#48716;&#46377;%2014F%20NHN.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52572;&#44305;&#55148;\C\SK,Seong\xls\DACOM\&#50696;&#49328;&#45236;&#50669;&#49436;(&#50504;)-1.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44053;&#54788;&#51312;\C\My%20Documents\199826.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Daesung\SharedDocs\2000&#49444;&#44228;&#48320;&#44221;&#48169;\&#51204;&#47141;%203&#52264;\&#51204;&#47141;&#52572;&#51333;(&#49324;&#50629;&#49548;%20&#51008;&#44221;%20&#49688;&#51221;)\My%20Documents\&#44221;&#51064;&#48373;&#48373;&#49440;2\10&#54924;&#45800;&#44032;&#49328;&#52636;&#44592;&#52488;1.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47928;&#50500;&#47217;\&#51652;&#54665;%20&#54532;&#47196;&#51229;&#53944;\&#51312;&#50577;%20&#50629;&#47924;\&#46020;&#47732;&#44204;&#51201;\2005kt\&#51473;&#48512;CSC\&#51221;&#49328;&#44288;&#47144;\2002&#45380;\&#54788;&#44305;&#53664;&#44148;\&#50857;&#51064;\&#49688;&#47049;&#49328;&#52636;.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Mi-jung\c\&#50977;&#44400;\&#50977;&#44400;&#44148;&#48324;&#49444;&#44228;&#49436;&#48731;&#48512;&#45824;&#51088;&#47308;\'00&#51648;&#55064;\7815.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Denjang.com\c\&#49352;%20&#54260;&#45908;\&#49352;%20&#54260;&#45908;\EXCEL\&#45800;&#44032;&#49444;&#44228;.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54861;&#44592;&#51008;\&#50977;&#44397;3%20&#52264;&#49688;&#51221;\&#54616;&#45208;&#47196;(&#54788;&#44396;)\&#50689;&#46321;&#54252;,&#44552;&#52380;\&#49569;&#54028;&#49688;&#47049;.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50976;&#44592;&#54620;1\c\MAYBE\&#51088;&#51116;&#47932;&#47049;.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Leejaeyoung\ultra%20td%20(f)\&#49437;&#48393;\&#44608;&#50857;&#44592;\&#50641;&#49472;\GUMI4B2\&#51228;&#51452;&#50672;&#46041;.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Archilee\&#50616;&#51228;&#45208;%20&#51089;&#50629;&#51473;\SUB1-02\ES3\&#50672;&#48512;97-1.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48149;&#51228;&#48124;\IBS&#54532;&#47196;&#51229;&#53552;\&#54620;&#48177;&#54532;&#47196;&#51229;&#53944;\&#54617;&#44368;\&#45824;&#51652;&#44256;&#46321;&#54617;&#44368;\CATV&#53440;&#44204;&#51201;(&#48120;&#47000;).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Com\&#50641;&#49472;&#44277;&#50976;&#54028;&#51068;\Documents%20and%20Settings\&#50857;&#44032;&#47532;&#53685;&#48904;\&#48148;&#53461;%20&#54868;&#47732;\&#51060;&#51333;&#54984;&#49436;&#47448;&#52384;\&#44204;&#51201;&#51008;%20&#51697;~~&#45208;\365&#44204;&#51201;\&#50864;&#52404;&#44397;\2002&#45380;\6&#50900;\&#48708;&#49328;&#46041;&#50864;&#52404;&#44397;\&#48708;&#49328;&#46041;&#50864;&#52404;&#44397;%20&#51068;&#50948;&#45824;&#44032;\My%20Documents\2000&#45380;\2000&#45380;\2000&#45380;\&#49888;&#46041;&#49444;&#48708;\&#49888;&#46041;&#51204;&#44592;.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Severcom\c\WINDOWS\Temporary%20Internet%20Files\Content.IE5\9JBLDEO7\My%20Documents\199826.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Pbc\c\temp\2000&#45380;\&#50504;&#51204;&#44277;&#45800;.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Lee\c\temp\2000&#45380;\&#50504;&#51204;&#44277;&#45800;.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Lee\c\temp\2000&#45380;\1999&#45380;\EXCEL\&#51064;&#52380;&#54644;&#49324;.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47928;&#50500;&#47217;\&#51652;&#54665;%20&#54532;&#47196;&#51229;&#53944;\2003&#45380;\&#51473;&#50521;\&#51060;&#51012;&#51456;\K.L.G\&#50504;&#55141;&#52488;&#46321;\&#45236;&#50669;\K.L.G\00-15(&#44160;&#45800;&#44256;)-16\&#45236;&#50669;\&#51109;&#54617;&#44148;&#49444;(&#54616;&#46020;&#44553;).xls"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file:///\\&#47928;&#50500;&#47217;\&#51652;&#54665;%20&#54532;&#47196;&#51229;&#53944;\2002project\Prop2003\&#49440;&#47196;%20&#44277;&#53685;\3.&#50696;&#51221;&#44277;&#51221;&#54364;\6.&#50977;&#44400;&#49444;&#44228;&#50857;&#50669;&#54532;&#47196;&#51229;&#53944;&#48169;\9-2.'03&#51648;&#55064;&#52629;&#49440;&#48169;(02.5.9)\6.&#51228;3&#52264;.&#52572;&#51333;&#49900;&#51032;&#48169;('02.9.28)\6.7985\7985&#52572;&#51333;.xls" TargetMode="External"/></Relationships>
</file>

<file path=xl/externalLinks/_rels/externalLink137.xml.rels><?xml version="1.0" encoding="UTF-8" standalone="yes"?>
<Relationships xmlns="http://schemas.openxmlformats.org/package/2006/relationships"><Relationship Id="rId1" Type="http://schemas.openxmlformats.org/officeDocument/2006/relationships/externalLinkPath" Target="file:///\\&#44608;&#51452;&#47564;\&#51204;&#44592;&#51333;&#47196;&#46020;&#47732;\My%20Documents\2002\(2002.05.02)(&#50976;&#48124;)&#52285;&#46041;&#50672;&#47549;&#51116;&#44148;&#52629;&#50500;&#54028;&#53944;\&#52285;&#46041;&#51116;&#44148;&#52629;&#50500;&#54028;&#53944;&#52265;&#44277;\&#52285;&#46041;&#50672;&#47549;&#51116;&#44148;&#52629;&#50500;&#54028;&#53944;&#50640;&#45320;&#51648;&#51208;&#50557;&#44228;&#54925;&#49436;\EXCEL50\&#54620;&#50577;&#45824;&#44228;&#49328;&#49436;,&#44277;&#44400;&#44228;&#49328;\&#54620;&#50577;&#45824;&#44228;&#49328;&#49436;98.11.xls"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file:///\\Dw-server\&#44204;&#51201;&#54016;\Documents%20and%20Settings\&#54620;&#44221;&#50865;\&#48148;&#53461;%20&#54868;&#47732;\&#51649;&#51217;&#54032;&#47588;&#44277;&#51228;(&#51204;&#44592;).xls" TargetMode="External"/></Relationships>
</file>

<file path=xl/externalLinks/_rels/externalLink139.xml.rels><?xml version="1.0" encoding="UTF-8" standalone="yes"?>
<Relationships xmlns="http://schemas.openxmlformats.org/package/2006/relationships"><Relationship Id="rId1" Type="http://schemas.openxmlformats.org/officeDocument/2006/relationships/externalLinkPath" Target="file:///\\&#51221;&#51008;&#51452;\(d)%20&#47196;&#52972;%20&#46356;&#49828;&#53356;\Documents%20and%20Settings\KDB\&#48148;&#53461;%20&#54868;&#47732;\&#51652;&#51452;\&#53685;&#49888;\WINDOWS\TEMP\&#51068;&#50948;&#45824;&#44032;&#54364;.xls" TargetMode="External"/></Relationships>
</file>

<file path=xl/externalLinks/_rels/externalLink140.xml.rels><?xml version="1.0" encoding="UTF-8" standalone="yes"?>
<Relationships xmlns="http://schemas.openxmlformats.org/package/2006/relationships"><Relationship Id="rId1" Type="http://schemas.openxmlformats.org/officeDocument/2006/relationships/externalLinkPath" Target="file:///\\Pbc\c\2&#48264;&#48169;\2000excel\&#49457;&#51452;.xls" TargetMode="External"/></Relationships>
</file>

<file path=xl/externalLinks/_rels/externalLink141.xml.rels><?xml version="1.0" encoding="UTF-8" standalone="yes"?>
<Relationships xmlns="http://schemas.openxmlformats.org/package/2006/relationships"><Relationship Id="rId1" Type="http://schemas.openxmlformats.org/officeDocument/2006/relationships/externalLinkPath" Target="file:///\\Pbc\c\temp\1999&#45380;\EXCEL\&#44288;&#44305;&#48149;.xls"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file:///\\Severcom\c\KT\KT&#50976;&#46020;&#45824;&#52293;\&#44053;&#48513;&#47581;\&#49444;&#44228;&#49436;\&#51333;&#54633;&#51068;&#50948;.XLS" TargetMode="External"/></Relationships>
</file>

<file path=xl/externalLinks/_rels/externalLink143.xml.rels><?xml version="1.0" encoding="UTF-8" standalone="yes"?>
<Relationships xmlns="http://schemas.openxmlformats.org/package/2006/relationships"><Relationship Id="rId1" Type="http://schemas.openxmlformats.org/officeDocument/2006/relationships/externalLinkPath" Target="/&#54788;&#51312;&#51089;&#50629;&#49892;/6&#49444;&#44228;&#52280;&#44256;&#52384;/8&#50900;&#49444;&#44228;&#44592;&#48324;.xls" TargetMode="External"/></Relationships>
</file>

<file path=xl/externalLinks/_rels/externalLink144.xml.rels><?xml version="1.0" encoding="UTF-8" standalone="yes"?>
<Relationships xmlns="http://schemas.openxmlformats.org/package/2006/relationships"><Relationship Id="rId1" Type="http://schemas.openxmlformats.org/officeDocument/2006/relationships/externalLinkPath" Target="file:///A:\&#44368;&#53685;&#50672;&#49688;&#50896;&#49444;&#44228;&#49436;(&#46020;&#44553;).xls"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file:///A:\WINDOWS\Temporary%20Internet%20Files\IJHI183V\2000&#45380;\&#50504;&#51204;&#44277;&#45800;.xls" TargetMode="External"/></Relationships>
</file>

<file path=xl/externalLinks/_rels/externalLink146.xml.rels><?xml version="1.0" encoding="UTF-8" standalone="yes"?>
<Relationships xmlns="http://schemas.openxmlformats.org/package/2006/relationships"><Relationship Id="rId1" Type="http://schemas.openxmlformats.org/officeDocument/2006/relationships/externalLinkPath" Target="file:///\\&#49324;&#50857;&#51088;5\C\sung1\&#51204;&#44592;&#49328;&#52636;&#44540;&#44144;.xls" TargetMode="External"/></Relationships>
</file>

<file path=xl/externalLinks/_rels/externalLink147.xml.rels><?xml version="1.0" encoding="UTF-8" standalone="yes"?>
<Relationships xmlns="http://schemas.openxmlformats.org/package/2006/relationships"><Relationship Id="rId1" Type="http://schemas.openxmlformats.org/officeDocument/2006/relationships/externalLinkPath" Target="file:///\\C1E17D4D\&#44204;&#51201;_LGE_&#49828;&#53440;&#51068;&#47084;_TNS%20RI_0915.xls" TargetMode="External"/></Relationships>
</file>

<file path=xl/externalLinks/_rels/externalLink148.xml.rels><?xml version="1.0" encoding="UTF-8" standalone="yes"?>
<Relationships xmlns="http://schemas.openxmlformats.org/package/2006/relationships"><Relationship Id="rId1" Type="http://schemas.openxmlformats.org/officeDocument/2006/relationships/externalLinkPath" Target="file:///A:\WINDOWS\&#48148;&#53461;%20&#54868;&#47732;\My%20Documents\&#54620;&#44397;SGI&#49688;&#47532;&#44277;&#49324;\&#51068;&#49328;&#54924;&#44288;.xls" TargetMode="External"/></Relationships>
</file>

<file path=xl/externalLinks/_rels/externalLink149.xml.rels><?xml version="1.0" encoding="UTF-8" standalone="yes"?>
<Relationships xmlns="http://schemas.openxmlformats.org/package/2006/relationships"><Relationship Id="rId1" Type="http://schemas.openxmlformats.org/officeDocument/2006/relationships/externalLinkPath" Target="file:///\\Severcom\c\KT\KT&#50976;&#46020;&#45824;&#52293;\&#52649;&#45224;&#47581;\1&#44277;&#44396;\&#49444;&#44228;&#49436;.xls" TargetMode="External"/></Relationships>
</file>

<file path=xl/externalLinks/_rels/externalLink150.xml.rels><?xml version="1.0" encoding="UTF-8" standalone="yes"?>
<Relationships xmlns="http://schemas.openxmlformats.org/package/2006/relationships"><Relationship Id="rId1" Type="http://schemas.openxmlformats.org/officeDocument/2006/relationships/externalLinkPath" Target="file:///\\Pbc\c\temp\2000&#45380;\1999&#45380;\EXCEL\&#51064;&#52380;&#54644;&#49324;.XLS" TargetMode="External"/></Relationships>
</file>

<file path=xl/externalLinks/_rels/externalLink151.xml.rels><?xml version="1.0" encoding="UTF-8" standalone="yes"?>
<Relationships xmlns="http://schemas.openxmlformats.org/package/2006/relationships"><Relationship Id="rId1" Type="http://schemas.openxmlformats.org/officeDocument/2006/relationships/externalLinkPath" Target="/office-file/&#54861;&#51648;&#50689;/2002&#45380;/02089/&#50640;&#47532;&#53944;-&#45800;&#49885;6&#45800;%20&#50808;/OFFICE%20&#50577;&#49885;/N&#36035;&#63963;-&#32887;.xls" TargetMode="External"/></Relationships>
</file>

<file path=xl/externalLinks/_rels/externalLink152.xml.rels><?xml version="1.0" encoding="UTF-8" standalone="yes"?>
<Relationships xmlns="http://schemas.openxmlformats.org/package/2006/relationships"><Relationship Id="rId1" Type="http://schemas.openxmlformats.org/officeDocument/2006/relationships/externalLinkPath" Target="/&#51076;&#49884;&#54028;&#51068;/KNK/2002&#45380;/&#50896;&#44032;&#44228;&#49328;/&#47560;&#54252;&#44221;&#52272;&#49436;/&#48372;&#46972;&#47588;&#48337;&#50896;/OFFICE%20&#50577;&#49885;/N&#36035;&#63963;-&#32887;.xls"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file:///\\&#50872;&#46980;&#46972;&#46497;\&#51096;&#50024;&#50556;&#46076;\&#46497;\dacom\&#50896;&#51452;~&#51228;&#52380;\&#50896;&#51452;&#52572;&#51333;\&#50696;&#49328;&#45236;~1.XLS" TargetMode="External"/></Relationships>
</file>

<file path=xl/externalLinks/_rels/externalLink154.xml.rels><?xml version="1.0" encoding="UTF-8" standalone="yes"?>
<Relationships xmlns="http://schemas.openxmlformats.org/package/2006/relationships"><Relationship Id="rId1" Type="http://schemas.openxmlformats.org/officeDocument/2006/relationships/externalLinkPath" Target="file:///A:\&#51088;&#47308;&#49892;\&#48149;&#54805;&#49688;\&#45236;&#50669;&#51105;&#50629;&#49892;\&#51473;&#50521;&#49440;(&#52397;&#47049;&#47532;-&#45909;&#49548;)\&#51473;&#50521;&#49440;&#45236;&#50669;&#49436;.XLS" TargetMode="External"/></Relationships>
</file>

<file path=xl/externalLinks/_rels/externalLink155.xml.rels><?xml version="1.0" encoding="UTF-8" standalone="yes"?>
<Relationships xmlns="http://schemas.openxmlformats.org/package/2006/relationships"><Relationship Id="rId1" Type="http://schemas.openxmlformats.org/officeDocument/2006/relationships/externalLinkPath" Target="file:///\\&#48149;&#49457;&#44508;\KMT\'98%20&#45380;\&#44277;&#51221;(&#49324;&#45817;).xls" TargetMode="External"/></Relationships>
</file>

<file path=xl/externalLinks/_rels/externalLink156.xml.rels><?xml version="1.0" encoding="UTF-8" standalone="yes"?>
<Relationships xmlns="http://schemas.openxmlformats.org/package/2006/relationships"><Relationship Id="rId1" Type="http://schemas.openxmlformats.org/officeDocument/2006/relationships/externalLinkPath" Target="file:///\\&#44608;&#51452;&#47564;\&#51204;&#44592;&#51333;&#47196;&#46020;&#47732;\My%20Documents\2002\(2002.05.02)(&#50976;&#48124;)&#52285;&#46041;&#50672;&#47549;&#51116;&#44148;&#52629;&#50500;&#54028;&#53944;\&#52285;&#46041;&#51116;&#44148;&#52629;&#50500;&#54028;&#53944;&#52265;&#44277;\&#52285;&#46041;&#50672;&#47549;&#51116;&#44148;&#52629;&#50500;&#54028;&#53944;&#50640;&#45320;&#51648;&#51208;&#50557;&#44228;&#54925;&#49436;\EXCEL50\&#54620;&#50577;&#45824;&#44228;&#49328;&#49436;,&#44277;&#44400;&#44228;&#49328;\&#54620;&#50577;&#45824;&#51109;&#48708;99.05.24.xls" TargetMode="External"/></Relationships>
</file>

<file path=xl/externalLinks/_rels/externalLink157.xml.rels><?xml version="1.0" encoding="UTF-8" standalone="yes"?>
<Relationships xmlns="http://schemas.openxmlformats.org/package/2006/relationships"><Relationship Id="rId1" Type="http://schemas.openxmlformats.org/officeDocument/2006/relationships/externalLinkPath" Target="file:///\\&#44608;&#51452;&#49437;2\C\My%20Documents\&#49444;&#48708;&#44228;&#49328;&#49436;\&#47749;%20&#44148;&#52629;\&#46041;&#54984;&#48716;&#46377;\&#54620;&#50577;&#45824;&#44228;&#49328;&#49436;99.04.xls" TargetMode="External"/></Relationships>
</file>

<file path=xl/externalLinks/_rels/externalLink158.xml.rels><?xml version="1.0" encoding="UTF-8" standalone="yes"?>
<Relationships xmlns="http://schemas.openxmlformats.org/package/2006/relationships"><Relationship Id="rId1" Type="http://schemas.openxmlformats.org/officeDocument/2006/relationships/externalLinkPath" Target="file:///\\&#47928;&#50500;&#47217;\&#51652;&#54665;%20&#54532;&#47196;&#51229;&#53944;\&#51312;&#50577;%20&#50629;&#47924;\&#46020;&#47732;&#44204;&#51201;\2005kt\&#51473;&#48512;CSC\Documents%20and%20Settings\&#44608;&#53468;&#54861;\My%20Documents\&#45208;&#47564;&#51032;&#54260;&#45908;\&#44033;&#51333;&#50577;&#49885;&#46308;&#52280;&#44256;&#51088;&#47308;\&#45236;&#50669;,&#44277;&#51221;&#54364;,&#47932;&#47049;&#49328;&#52636;&#49368;&#54540;\&#49548;&#48169;&#45236;&#50669;&#49436;&#44204;&#48376;2002.xls" TargetMode="External"/></Relationships>
</file>

<file path=xl/externalLinks/_rels/externalLink159.xml.rels><?xml version="1.0" encoding="UTF-8" standalone="yes"?>
<Relationships xmlns="http://schemas.openxmlformats.org/package/2006/relationships"><Relationship Id="rId1" Type="http://schemas.openxmlformats.org/officeDocument/2006/relationships/externalLinkPath" Target="file:///\\&#52572;&#44305;&#55148;\C\SK,Seong\xls\DACOM\&#53685;&#51068;&#51068;&#50948;1.xls" TargetMode="External"/></Relationships>
</file>

<file path=xl/externalLinks/_rels/externalLink160.xml.rels><?xml version="1.0" encoding="UTF-8" standalone="yes"?>
<Relationships xmlns="http://schemas.openxmlformats.org/package/2006/relationships"><Relationship Id="rId1" Type="http://schemas.openxmlformats.org/officeDocument/2006/relationships/externalLinkPath" Target="file:///\\&#50504;&#52824;&#49688;\D\My%20Documents\&#50577;&#51648;&#46020;&#47196;\&#50724;&#46973;&#51648;&#44396;&#48173;&#44592;&#48152;\&#44256;&#47161;&#51221;&#51452;&#44428;\&#50864;&#54868;&#46020;&#47196;\&#50864;&#54868;&#46020;&#47196;.XLS" TargetMode="External"/></Relationships>
</file>

<file path=xl/externalLinks/_rels/externalLink161.xml.rels><?xml version="1.0" encoding="UTF-8" standalone="yes"?>
<Relationships xmlns="http://schemas.openxmlformats.org/package/2006/relationships"><Relationship Id="rId1" Type="http://schemas.openxmlformats.org/officeDocument/2006/relationships/externalLinkPath" Target="file:///\\&#44608;&#51452;&#49437;2\C\EXCEL50\&#47749;&#44148;&#52629;%20&#48292;&#52376;&#48716;&#46377;\00.6.11&#48292;&#52376;BD-2.xls" TargetMode="External"/></Relationships>
</file>

<file path=xl/externalLinks/_rels/externalLink162.xml.rels><?xml version="1.0" encoding="UTF-8" standalone="yes"?>
<Relationships xmlns="http://schemas.openxmlformats.org/package/2006/relationships"><Relationship Id="rId1" Type="http://schemas.openxmlformats.org/officeDocument/2006/relationships/externalLinkPath" Target="file:///\\Pc105094\&#54788;&#51109;\Bidding\Estimate\ROU-EST\&#48516;&#45817;&#46020;&#47924;&#49828;2-2&#52264;\Indirec.XLS" TargetMode="External"/></Relationships>
</file>

<file path=xl/externalLinks/_rels/externalLink163.xml.rels><?xml version="1.0" encoding="UTF-8" standalone="yes"?>
<Relationships xmlns="http://schemas.openxmlformats.org/package/2006/relationships"><Relationship Id="rId1" Type="http://schemas.openxmlformats.org/officeDocument/2006/relationships/externalLinkPath" Target="file:///\\Hdedms\Mepss\&#51648;&#54840;Docu\4.&#44592;&#53440;\2.&#50577;&#49885;\&#51473;&#50836;&#54620;%20&#50577;&#49885;\@&#54364;&#51456;&#50577;&#49885;\&#50577;&#49885;001-@&#54364;&#51456;&#50577;&#49885;.xls.xls" TargetMode="External"/></Relationships>
</file>

<file path=xl/externalLinks/_rels/externalLink164.xml.rels><?xml version="1.0" encoding="UTF-8" standalone="yes"?>
<Relationships xmlns="http://schemas.openxmlformats.org/package/2006/relationships"><Relationship Id="rId1" Type="http://schemas.openxmlformats.org/officeDocument/2006/relationships/externalLinkPath" Target="file:///\\&#44608;&#51473;&#54840;\C\My%20Documents\&#45804;&#49436;&#51216;\&#49345;&#51064;&#46041;\&#47215;&#45936;&#49660;&#54609;&#44148;&#49444;\&#45824;&#51204;&#51216;\&#50976;&#47548;&#51204;&#50629;(1)\My%20Documents\&#48177;&#54868;&#51216;&#44305;&#51452;&#51216;\&#46321;&#44592;&#44396;&#45236;&#50669;&#49436;(HOTEL).xls" TargetMode="External"/></Relationships>
</file>

<file path=xl/externalLinks/_rels/externalLink165.xml.rels><?xml version="1.0" encoding="UTF-8" standalone="yes"?>
<Relationships xmlns="http://schemas.openxmlformats.org/package/2006/relationships"><Relationship Id="rId1" Type="http://schemas.openxmlformats.org/officeDocument/2006/relationships/externalLinkPath" Target="/&#48372;&#50577;&#51204;&#44592;/&#44277;&#49324;&#44288;&#47144;/&#44277;&#49324;&#54788;&#54889;/2.&#51077;&#52272;/LG&#44148;&#49444;/My%20Documents/&#44592;&#51316;&#51204;&#49884;&#51109;.xls" TargetMode="External"/></Relationships>
</file>

<file path=xl/externalLinks/_rels/externalLink166.xml.rels><?xml version="1.0" encoding="UTF-8" standalone="yes"?>
<Relationships xmlns="http://schemas.openxmlformats.org/package/2006/relationships"><Relationship Id="rId1" Type="http://schemas.openxmlformats.org/officeDocument/2006/relationships/externalLinkPath" Target="file:///\\&#47928;&#50500;&#47217;\&#51652;&#54665;%20&#54532;&#47196;&#51229;&#53944;\Documents%20and%20Settings\All%20Users\Documents\&#51060;&#51012;&#51456;\&#44277;&#49324;&#49436;&#47448;\&#45236;&#50669;\&#49444;&#44228;&#48320;&#44221;\&#49444;&#44228;&#48320;&#44221;&#45236;&#50669;(&#50504;&#55141;&#52488;).xls" TargetMode="External"/></Relationships>
</file>

<file path=xl/externalLinks/_rels/externalLink167.xml.rels><?xml version="1.0" encoding="UTF-8" standalone="yes"?>
<Relationships xmlns="http://schemas.openxmlformats.org/package/2006/relationships"><Relationship Id="rId1" Type="http://schemas.openxmlformats.org/officeDocument/2006/relationships/externalLinkPath" Target="file:///\\&#49888;&#50857;&#54644;\&#49444;&#48708;&#48512;\05.&#44148;&#52629;&#54788;&#51109;&#44288;&#47532;\&#52380;&#54840;&#46041;&#50724;&#54588;&#49828;&#53588;\&#49444;&#48708;&#48512;\&#44204;&#51201;&#44288;&#47532;\&#54788;&#51109;&#48324;\&#44277;&#49324;&#50896;&#44032;&#44288;&#47532;\&#54788;&#51109;&#50896;&#44032;&#44288;&#47532;.xls" TargetMode="External"/></Relationships>
</file>

<file path=xl/externalLinks/_rels/externalLink168.xml.rels><?xml version="1.0" encoding="UTF-8" standalone="yes"?>
<Relationships xmlns="http://schemas.openxmlformats.org/package/2006/relationships"><Relationship Id="rId1" Type="http://schemas.openxmlformats.org/officeDocument/2006/relationships/externalLinkPath" Target="file:///\\&#44608;&#51452;&#49437;2\C\My%20Documents\&#50857;&#51064;&#49688;~1\&#54620;&#50577;&#45824;&#44228;&#49328;&#49436;,&#44277;&#44400;&#44228;&#49328;\&#54620;&#50577;&#45824;&#51109;&#48708;99.05.24.xls" TargetMode="External"/></Relationships>
</file>

<file path=xl/externalLinks/_rels/externalLink169.xml.rels><?xml version="1.0" encoding="UTF-8" standalone="yes"?>
<Relationships xmlns="http://schemas.openxmlformats.org/package/2006/relationships"><Relationship Id="rId1" Type="http://schemas.openxmlformats.org/officeDocument/2006/relationships/externalLinkPath" Target="file:///\\Hwa\c\0201&#44277;&#53685;&#54260;&#45908;\&#49444;&#44228;&#49436;\E\E166&#44396;&#47196;&#51452;&#49345;&#48373;&#54633;&#44277;&#49324;\E166.XLS" TargetMode="External"/></Relationships>
</file>

<file path=xl/externalLinks/_rels/externalLink170.xml.rels><?xml version="1.0" encoding="UTF-8" standalone="yes"?>
<Relationships xmlns="http://schemas.openxmlformats.org/package/2006/relationships"><Relationship Id="rId1" Type="http://schemas.openxmlformats.org/officeDocument/2006/relationships/externalLinkPath" Target="file:///\\CMK\&#44032;&#51256;&#44032;&#49464;&#50836;\OFFICE%20&#50577;&#49885;\N&#36035;&#63963;-&#32887;.xls" TargetMode="External"/></Relationships>
</file>

<file path=xl/externalLinks/_rels/externalLink171.xml.rels><?xml version="1.0" encoding="UTF-8" standalone="yes"?>
<Relationships xmlns="http://schemas.openxmlformats.org/package/2006/relationships"><Relationship Id="rId1" Type="http://schemas.openxmlformats.org/officeDocument/2006/relationships/externalLinkPath" Target="/Users/zune.park/AppData/Local/Microsoft/Windows/Temporary%20Internet%20Files/Content.Outlook/BUPCCY6Z/130125_Y13%20GP_CI_Tracker_Corp%20V1%207_ES%20Part.xlsx" TargetMode="External"/></Relationships>
</file>

<file path=xl/externalLinks/_rels/externalLink172.xml.rels><?xml version="1.0" encoding="UTF-8" standalone="yes"?>
<Relationships xmlns="http://schemas.openxmlformats.org/package/2006/relationships"><Relationship Id="rId1" Type="http://schemas.openxmlformats.org/officeDocument/2006/relationships/externalLinkPath" Target="file:///\\Leejaeyoung\ultra%20td%20(f)\&#49437;&#48393;\JBH.DAT\SHEET\ETC\&#44592;&#53440;\BONG-X.XLS" TargetMode="External"/></Relationships>
</file>

<file path=xl/externalLinks/_rels/externalLink173.xml.rels><?xml version="1.0" encoding="UTF-8" standalone="yes"?>
<Relationships xmlns="http://schemas.openxmlformats.org/package/2006/relationships"><Relationship Id="rId1" Type="http://schemas.openxmlformats.org/officeDocument/2006/relationships/externalLinkPath" Target="/Users/zune.park/AppData/Local/Microsoft/Windows/Temporary%20Internet%20Files/Content.Outlook/BUPCCY6Z/130117_Y13%20GP_CI_Tracker_&#47532;&#49436;&#52824;%20(2).xlsx" TargetMode="External"/></Relationships>
</file>

<file path=xl/externalLinks/_rels/externalLink174.xml.rels><?xml version="1.0" encoding="UTF-8" standalone="yes"?>
<Relationships xmlns="http://schemas.openxmlformats.org/package/2006/relationships"><Relationship Id="rId1" Type="http://schemas.openxmlformats.org/officeDocument/2006/relationships/externalLinkPath" Target="file:///\\&#54861;&#44592;&#51008;\&#50977;&#44397;3%20&#52264;&#49688;&#51221;\&#54616;&#45208;&#47196;\&#53580;&#54756;&#46976;&#47196;\WINDOWS\&#48148;&#53461;%20&#54868;&#47732;\GNG\9&#44277;&#44396;\&#50868;&#48152;9.xls" TargetMode="External"/></Relationships>
</file>

<file path=xl/externalLinks/_rels/externalLink175.xml.rels><?xml version="1.0" encoding="UTF-8" standalone="yes"?>
<Relationships xmlns="http://schemas.openxmlformats.org/package/2006/relationships"><Relationship Id="rId1" Type="http://schemas.openxmlformats.org/officeDocument/2006/relationships/externalLinkPath" Target="file:///A:\&#45236;&#50669;&#44288;&#47532;\&#51648;&#54217;&#54616;&#49688;\&#51648;&#54217;&#54616;&#49688;&#52628;&#51221;\&#51648;&#54217;&#54616;&#49688;(&#53664;&#47785;,&#51312;&#44221;).xls" TargetMode="External"/></Relationships>
</file>

<file path=xl/externalLinks/_rels/externalLink176.xml.rels><?xml version="1.0" encoding="UTF-8" standalone="yes"?>
<Relationships xmlns="http://schemas.openxmlformats.org/package/2006/relationships"><Relationship Id="rId1" Type="http://schemas.openxmlformats.org/officeDocument/2006/relationships/externalLinkPath" Target="file:///\\&#49900;&#50689;&#54984;\001.&#54620;&#46972;&#44148;&#49444;\&#9733;&#49900;&#50689;&#54984;\&#8548;.&#51088;&#47308;&#49892;(&#52509;&#44292;)\01)&#50504;&#51204;&#44288;&#47144;%20&#51088;&#47308;\&#50980;&#53468;&#44600;\&#44608;&#48337;&#49692;\3&#52264;&#49444;&#44228;&#48320;&#44221;\&#50896;&#44032;&#44228;&#49328;\MIRAN\OSO&#50500;&#49328;.XLS" TargetMode="External"/></Relationships>
</file>

<file path=xl/externalLinks/_rels/externalLink177.xml.rels><?xml version="1.0" encoding="UTF-8" standalone="yes"?>
<Relationships xmlns="http://schemas.openxmlformats.org/package/2006/relationships"><Relationship Id="rId1" Type="http://schemas.openxmlformats.org/officeDocument/2006/relationships/externalLinkPath" Target="file:///\\&#49900;&#50689;&#54984;\001.&#54620;&#46972;&#44148;&#49444;\&#9733;&#49900;&#50689;&#54984;\&#8548;.&#51088;&#47308;&#49892;(&#52509;&#44292;)\01)&#50504;&#51204;&#44288;&#47144;%20&#51088;&#47308;\&#50980;&#53468;&#44600;\&#44608;&#48337;&#49692;\3&#52264;&#49444;&#44228;&#48320;&#44221;\&#50896;&#44032;&#44228;&#49328;\ROOM\ASAN\C1&#52509;&#44292;.XLS" TargetMode="External"/></Relationships>
</file>

<file path=xl/externalLinks/_rels/externalLink178.xml.rels><?xml version="1.0" encoding="UTF-8" standalone="yes"?>
<Relationships xmlns="http://schemas.openxmlformats.org/package/2006/relationships"><Relationship Id="rId1" Type="http://schemas.openxmlformats.org/officeDocument/2006/relationships/externalLinkPath" Target="http://lgekrhqms28.lge.com/Documents%20and%20Settings/Administrator/&#48148;&#53461;%20&#54868;&#47732;/120119_&#54408;&#51032;&#49436;%20&#50577;&#49885;.ver3.1_11&#45380;&#47568;%20&#54408;&#51032;&#50756;&#47308;%20&#44228;&#50557;&#49436;_&#48169;&#54788;&#49457;.xlsx" TargetMode="External"/></Relationships>
</file>

<file path=xl/externalLinks/_rels/externalLink179.xml.rels><?xml version="1.0" encoding="UTF-8" standalone="yes"?>
<Relationships xmlns="http://schemas.openxmlformats.org/package/2006/relationships"><Relationship Id="rId1" Type="http://schemas.openxmlformats.org/officeDocument/2006/relationships/externalLinkPath" Target="/&#50629;&#47924;&#52280;&#44256;/&#45224;%20&#50629;&#47924;/&#48537;&#51076;1.&#49444;&#44228;&#49328;&#52636;&#45236;&#50669;.xls" TargetMode="External"/></Relationships>
</file>

<file path=xl/externalLinks/_rels/externalLink180.xml.rels><?xml version="1.0" encoding="UTF-8" standalone="yes"?>
<Relationships xmlns="http://schemas.openxmlformats.org/package/2006/relationships"><Relationship Id="rId1" Type="http://schemas.openxmlformats.org/officeDocument/2006/relationships/externalLinkPath" Target="file:///\\Bomb\project\2PROJECT\PLANT\Z98037\SUM-CTI.XLS" TargetMode="External"/></Relationships>
</file>

<file path=xl/externalLinks/_rels/externalLink181.xml.rels><?xml version="1.0" encoding="UTF-8" standalone="yes"?>
<Relationships xmlns="http://schemas.openxmlformats.org/package/2006/relationships"><Relationship Id="rId1" Type="http://schemas.openxmlformats.org/officeDocument/2006/relationships/externalLinkPath" Target="file:///\\Leejaeyoung\ultra%20td%20(f)\Documents%20and%20Settings\&#44053;&#51652;&#50857;\&#48148;&#53461;%20&#54868;&#47732;\&#51089;&#50629;&#51473;&#51064;&#54868;&#51068;\&#51221;&#47497;4&#46041;&#44277;&#50689;&#51452;&#52264;&#51109;\&#51221;&#47497;4&#46041;&#44277;&#50689;&#51452;&#52264;&#51109;\My%20Documents\KEEOHUN\ELECT\P2.XLS" TargetMode="External"/></Relationships>
</file>

<file path=xl/externalLinks/_rels/externalLink182.xml.rels><?xml version="1.0" encoding="UTF-8" standalone="yes"?>
<Relationships xmlns="http://schemas.openxmlformats.org/package/2006/relationships"><Relationship Id="rId1" Type="http://schemas.openxmlformats.org/officeDocument/2006/relationships/externalLinkPath" Target="file:///\\&#44608;&#44221;&#50857;\97BUDGET\&#52509;&#44288;&#47532;&#48708;.XLS" TargetMode="External"/></Relationships>
</file>

<file path=xl/externalLinks/_rels/externalLink183.xml.rels><?xml version="1.0" encoding="UTF-8" standalone="yes"?>
<Relationships xmlns="http://schemas.openxmlformats.org/package/2006/relationships"><Relationship Id="rId1" Type="http://schemas.openxmlformats.org/officeDocument/2006/relationships/externalLinkPath" Target="file:///\\&#54889;&#47564;&#49453;\C\My%20Documents\Data\Unigraphics\My%20Documents\DATA\HWANG\&#51228;&#45768;&#52852;\&#45796;&#50896;(ZENECA).xls" TargetMode="External"/></Relationships>
</file>

<file path=xl/externalLinks/_rels/externalLink184.xml.rels><?xml version="1.0" encoding="UTF-8" standalone="yes"?>
<Relationships xmlns="http://schemas.openxmlformats.org/package/2006/relationships"><Relationship Id="rId1" Type="http://schemas.openxmlformats.org/officeDocument/2006/relationships/externalLinkPath" Target="http://gw.kunyoung21.co.kr/DATA/XLS/&#51077;&#52272;/&#49888;&#53804;&#48512;&#45824;.XLS" TargetMode="External"/></Relationships>
</file>

<file path=xl/externalLinks/_rels/externalLink185.xml.rels><?xml version="1.0" encoding="UTF-8" standalone="yes"?>
<Relationships xmlns="http://schemas.openxmlformats.org/package/2006/relationships"><Relationship Id="rId1" Type="http://schemas.openxmlformats.org/officeDocument/2006/relationships/externalLinkPath" Target="file:///\\&#51060;&#48124;&#50864;\d\&#44277;&#47924;(2003,4&#45380;)\2003,4file\MODEL%20HOUSE\&#54788;&#45824;&#49328;&#50629;&#44060;&#48156;\&#54788;&#49328;%20&#54861;&#52380;&#44400;%20&#50672;&#48393;&#47532;%20MH%20&#54788;&#49444;&#46020;&#49436;%20(2004.%2011.16)\3.%20&#45236;&#50669;&#49436;\Documents%20and%20Settings\p\&#48148;&#53461;%20&#54868;&#47732;\&#44277;&#50976;&#48169;\&#54788;&#45824;&#49328;&#50629;\&#45824;&#51204;&#44032;&#50724;&#49888;&#52629;(&#54788;&#51109;&#49444;&#47749;&#49436;&#50857;)\&#45824;&#51204;&#44032;&#50724;&#47932;&#47049;&#49328;&#52636;&#49436;.xls" TargetMode="External"/></Relationships>
</file>

<file path=xl/externalLinks/_rels/externalLink186.xml.rels><?xml version="1.0" encoding="UTF-8" standalone="yes"?>
<Relationships xmlns="http://schemas.openxmlformats.org/package/2006/relationships"><Relationship Id="rId1" Type="http://schemas.openxmlformats.org/officeDocument/2006/relationships/externalLinkPath" Target="file:///\\Pc105094\&#54788;&#51109;\BUDGET\&#45817;&#54616;1&#52264;\&#44264;&#51312;&#49324;&#51204;&#44277;&#49324;\NAE-302.XLS" TargetMode="External"/></Relationships>
</file>

<file path=xl/externalLinks/_rels/externalLink187.xml.rels><?xml version="1.0" encoding="UTF-8" standalone="yes"?>
<Relationships xmlns="http://schemas.openxmlformats.org/package/2006/relationships"><Relationship Id="rId1" Type="http://schemas.openxmlformats.org/officeDocument/2006/relationships/externalLinkPath" Target="file:///\\&#48124;&#50976;&#49885;\-1.%20&#50500;&#54028;&#53944;\EXCEL\SHJ1\&#49464;&#51333;&#51077;&#52272;\980218\EXCEL\&#44608;&#49457;&#51456;\&#48512;&#52380;&#44277;&#51109;\CHUJ.XLS" TargetMode="External"/></Relationships>
</file>

<file path=xl/externalLinks/_rels/externalLink188.xml.rels><?xml version="1.0" encoding="UTF-8" standalone="yes"?>
<Relationships xmlns="http://schemas.openxmlformats.org/package/2006/relationships"><Relationship Id="rId1" Type="http://schemas.openxmlformats.org/officeDocument/2006/relationships/externalLinkPath" Target="/My%20Documents/&#44204;&#51201;&#50577;&#49885;/&#44228;&#47329;&#54840;&#53588;/&#49444;&#44228;&#48320;&#44221;/&#49444;&#44228;&#48320;&#44221;2&#52264;/&#49688;&#47049;&#49328;&#52636;.xls" TargetMode="External"/></Relationships>
</file>

<file path=xl/externalLinks/_rels/externalLink189.xml.rels><?xml version="1.0" encoding="UTF-8" standalone="yes"?>
<Relationships xmlns="http://schemas.openxmlformats.org/package/2006/relationships"><Relationship Id="rId1" Type="http://schemas.openxmlformats.org/officeDocument/2006/relationships/externalLinkPath" Target="file:///\\&#44608;&#49849;&#44396;\&#51076;&#49884;&#48169;\&#49888;&#45909;&#50577;1&#44277;&#44396;\WINDOWS\&#48148;&#53461;%20&#54868;&#47732;\GNG\9&#44277;&#44396;\&#50868;&#48152;9.xls" TargetMode="External"/></Relationships>
</file>

<file path=xl/externalLinks/_rels/externalLink190.xml.rels><?xml version="1.0" encoding="UTF-8" standalone="yes"?>
<Relationships xmlns="http://schemas.openxmlformats.org/package/2006/relationships"><Relationship Id="rId1" Type="http://schemas.openxmlformats.org/officeDocument/2006/relationships/externalLinkPath" Target="file:///\\&#47928;&#50500;&#47217;\&#51652;&#54665;%20&#54532;&#47196;&#51229;&#53944;\&#51312;&#50577;%20&#50629;&#47924;\&#46020;&#47732;&#44204;&#51201;\2005kt\&#51473;&#48512;CSC\kt\&#49444;&#44228;&#49436;\&#50780;&#44288;\&#45824;&#51204;&#49444;&#44228;&#49436;(&#52572;&#51333;)\price&#9314;.XLS" TargetMode="External"/></Relationships>
</file>

<file path=xl/externalLinks/_rels/externalLink191.xml.rels><?xml version="1.0" encoding="UTF-8" standalone="yes"?>
<Relationships xmlns="http://schemas.openxmlformats.org/package/2006/relationships"><Relationship Id="rId1" Type="http://schemas.openxmlformats.org/officeDocument/2006/relationships/externalLinkPath" Target="file:///\\Lee\c\2000excel\&#44608;&#54252;(&#47932;&#44032;&#51221;&#48372;).xls" TargetMode="External"/></Relationships>
</file>

<file path=xl/externalLinks/_rels/externalLink192.xml.rels><?xml version="1.0" encoding="UTF-8" standalone="yes"?>
<Relationships xmlns="http://schemas.openxmlformats.org/package/2006/relationships"><Relationship Id="rId1" Type="http://schemas.openxmlformats.org/officeDocument/2006/relationships/externalLinkPath" Target="file:///\\&#51060;&#52285;&#51652;\&#51077;&#52272;&#50857;\My%20Documents\KHDATA\&#44288;&#47532;&#52397;\&#50896;&#45224;-&#50872;&#51652;\&#50896;&#45224;&#50872;&#51652;&#45209;&#52272;&#45236;&#50669;(99.4.13%20&#48512;&#49328;&#52397;).xls" TargetMode="External"/></Relationships>
</file>

<file path=xl/externalLinks/_rels/externalLink193.xml.rels><?xml version="1.0" encoding="UTF-8" standalone="yes"?>
<Relationships xmlns="http://schemas.openxmlformats.org/package/2006/relationships"><Relationship Id="rId1" Type="http://schemas.openxmlformats.org/officeDocument/2006/relationships/externalLinkPath" Target="file:///\\HJY\&#44032;&#51256;&#44032;&#49464;&#50836;\Office-file\99file\P&#45453;&#54801;&#48708;\OFFICE%20&#50577;&#49885;\N&#36035;&#63963;-&#32887;.xls" TargetMode="External"/></Relationships>
</file>

<file path=xl/externalLinks/_rels/externalLink194.xml.rels><?xml version="1.0" encoding="UTF-8" standalone="yes"?>
<Relationships xmlns="http://schemas.openxmlformats.org/package/2006/relationships"><Relationship Id="rId1" Type="http://schemas.openxmlformats.org/officeDocument/2006/relationships/externalLinkPath" Target="file:///\\Servr\f%20(e)\My%20Documents\&#44368;&#48372;&#51613;&#44428;\LOTUS\&#44144;&#51228;&#46020;\&#44144;&#51228;&#46020;.XLS" TargetMode="External"/></Relationships>
</file>

<file path=xl/externalLinks/_rels/externalLink195.xml.rels><?xml version="1.0" encoding="UTF-8" standalone="yes"?>
<Relationships xmlns="http://schemas.openxmlformats.org/package/2006/relationships"><Relationship Id="rId1" Type="http://schemas.openxmlformats.org/officeDocument/2006/relationships/externalLinkPath" Target="file:///\\46A41B1C\110228(TNS)_AFTA%20&#51312;&#49324;_&#54364;&#51456;&#44204;&#51201;&#49436;_IM&#51312;&#49324;_option%232_&#48372;&#44256;&#49436;%20&#51068;&#51221;%20&#45800;&#52629;%20Topline%20&#51228;&#44277;_REV.xls" TargetMode="External"/></Relationships>
</file>

<file path=xl/externalLinks/_rels/externalLink196.xml.rels><?xml version="1.0" encoding="UTF-8" standalone="yes"?>
<Relationships xmlns="http://schemas.openxmlformats.org/package/2006/relationships"><Relationship Id="rId1" Type="http://schemas.openxmlformats.org/officeDocument/2006/relationships/externalLinkPath" Target="/Documents%20and%20Settings/Administrator/Local%20Settings/Temporary%20Internet%20Files/Content.IE5/MAVG1IOF/2012%20Project/LG_AIR_&#49905;&#44032;&#54260;/RFQ_2/120730_Singapore+Aircon+&amp;+Water+heater+&#51312;&#49324;+&#44148;_+&#44204;&#51201;Template_V1.2.xlsx" TargetMode="External"/></Relationships>
</file>

<file path=xl/externalLinks/_rels/externalLink197.xml.rels><?xml version="1.0" encoding="UTF-8" standalone="yes"?>
<Relationships xmlns="http://schemas.openxmlformats.org/package/2006/relationships"><Relationship Id="rId1" Type="http://schemas.openxmlformats.org/officeDocument/2006/relationships/externalLinkPath" Target="file:///\\Pc105094\&#54788;&#51109;\&#44204;&#51201;1&#54016;\(A)&#45812;&#45817;&#54788;&#51109;\&#51008;&#54665;&#50500;&#54028;&#53944;\(E)&#49324;&#51204;&#44277;&#49324;\NAE-302.XLS" TargetMode="External"/></Relationships>
</file>

<file path=xl/externalLinks/_rels/externalLink198.xml.rels><?xml version="1.0" encoding="UTF-8" standalone="yes"?>
<Relationships xmlns="http://schemas.openxmlformats.org/package/2006/relationships"><Relationship Id="rId1" Type="http://schemas.openxmlformats.org/officeDocument/2006/relationships/externalLinkPath" Target="file:///A:\WINDOWS\&#48148;&#53461;%20&#54868;&#47732;\GNG\9&#44277;&#44396;\&#50868;&#48152;9.xls" TargetMode="External"/></Relationships>
</file>

<file path=xl/externalLinks/_rels/externalLink199.xml.rels><?xml version="1.0" encoding="UTF-8" standalone="yes"?>
<Relationships xmlns="http://schemas.openxmlformats.org/package/2006/relationships"><Relationship Id="rId1" Type="http://schemas.openxmlformats.org/officeDocument/2006/relationships/externalLinkPath" Target="file:///B:\&#51077;&#52272;&#50504;.xls" TargetMode="External"/></Relationships>
</file>

<file path=xl/externalLinks/_rels/externalLink200.xml.rels><?xml version="1.0" encoding="UTF-8" standalone="yes"?>
<Relationships xmlns="http://schemas.openxmlformats.org/package/2006/relationships"><Relationship Id="rId1" Type="http://schemas.openxmlformats.org/officeDocument/2006/relationships/externalLinkPath" Target="file:///\\Seoulgas\my%20documents\&#48708;&#49328;&#46041;\BQ\NAE-302.XLS" TargetMode="External"/></Relationships>
</file>

<file path=xl/externalLinks/_rels/externalLink201.xml.rels><?xml version="1.0" encoding="UTF-8" standalone="yes"?>
<Relationships xmlns="http://schemas.openxmlformats.org/package/2006/relationships"><Relationship Id="rId1" Type="http://schemas.openxmlformats.org/officeDocument/2006/relationships/externalLinkPath" Target="file:///\\&#48149;&#45432;&#49888;\MY%20DOCUMENTS\EXCEL\JCK\&#49892;&#54665;\&#54868;&#51116;&#45824;&#44396;\&#44208;&#51116;&#49436;&#47448;.XLS" TargetMode="External"/></Relationships>
</file>

<file path=xl/externalLinks/_rels/externalLink202.xml.rels><?xml version="1.0" encoding="UTF-8" standalone="yes"?>
<Relationships xmlns="http://schemas.openxmlformats.org/package/2006/relationships"><Relationship Id="rId1" Type="http://schemas.openxmlformats.org/officeDocument/2006/relationships/externalLinkPath" Target="file:///\\4\c\backup1\2001&#45380;\&#52397;&#51452;&#44284;&#54617;&#45824;&#54617;\&#49436;&#47448;\&#52397;&#51452;&#44284;&#54617;&#45824;&#54617;&#45236;&#50669;&#49436;(&#53440;&#44204;&#51201;).xls" TargetMode="External"/></Relationships>
</file>

<file path=xl/externalLinks/_rels/externalLink203.xml.rels><?xml version="1.0" encoding="UTF-8" standalone="yes"?>
<Relationships xmlns="http://schemas.openxmlformats.org/package/2006/relationships"><Relationship Id="rId1" Type="http://schemas.openxmlformats.org/officeDocument/2006/relationships/externalLinkPath" Target="file:///\\Com\&#50641;&#49472;&#44277;&#50976;&#54028;&#51068;\Documents%20and%20Settings\&#50857;&#44032;&#47532;&#53685;&#48904;\&#48148;&#53461;%20&#54868;&#47732;\&#51060;&#51333;&#54984;&#49436;&#47448;&#52384;\&#44204;&#51201;&#51008;%20&#51697;~~&#45208;\365&#44204;&#51201;\&#50864;&#52404;&#44397;\2002&#45380;\6&#50900;\&#48708;&#49328;&#46041;&#50864;&#52404;&#44397;\&#48708;&#49328;&#46041;&#50864;&#52404;&#44397;%20&#51068;&#50948;&#45824;&#44032;\My%20Documents\2000&#45380;\2000&#45380;\&#50504;&#51204;&#44277;&#45800;.xls" TargetMode="External"/></Relationships>
</file>

<file path=xl/externalLinks/_rels/externalLink204.xml.rels><?xml version="1.0" encoding="UTF-8" standalone="yes"?>
<Relationships xmlns="http://schemas.openxmlformats.org/package/2006/relationships"><Relationship Id="rId1" Type="http://schemas.openxmlformats.org/officeDocument/2006/relationships/externalLinkPath" Target="file:///\\&#51060;&#52285;&#51652;\&#51077;&#52272;&#50857;\My%20Documents\Khdata99\&#44288;&#47532;&#52397;\&#49436;&#50872;\&#44053;&#48320;&#48513;&#47196;\My%20Documents\KHDATA\&#54620;&#44397;&#51204;&#47141;\&#49888;&#49457;&#45224;-&#44552;&#44257;\&#49888;&#49457;&#45224;&#53804;&#52272;&#45236;&#50669;(1&#48264;&#45236;&#50669;)(2)\KHDATA\&#44288;&#47532;&#52397;\&#50896;&#45224;-&#50872;&#51652;\&#50896;&#45224;&#50872;&#51652;&#45209;&#52272;&#45236;&#50669;(99.4.13%20&#48512;&#49328;&#52397;).xls" TargetMode="External"/></Relationships>
</file>

<file path=xl/externalLinks/_rels/externalLink205.xml.rels><?xml version="1.0" encoding="UTF-8" standalone="yes"?>
<Relationships xmlns="http://schemas.openxmlformats.org/package/2006/relationships"><Relationship Id="rId1" Type="http://schemas.openxmlformats.org/officeDocument/2006/relationships/externalLinkPath" Target="/GP%20Tech&#44592;&#54925;/130110_2012%20Technology_CI%20Tracking_v5.0(Actual%20&#51312;&#51221;_&#47785;&#54364;&#51312;&#51221;)_12&#50900;_&#45224;&#49457;&#54840;_v1.0.xlsx" TargetMode="External"/></Relationships>
</file>

<file path=xl/externalLinks/_rels/externalLink206.xml.rels><?xml version="1.0" encoding="UTF-8" standalone="yes"?>
<Relationships xmlns="http://schemas.openxmlformats.org/package/2006/relationships"><Relationship Id="rId1" Type="http://schemas.openxmlformats.org/officeDocument/2006/relationships/externalLinkPath" Target="file:///\\&#47928;&#50500;&#47217;\&#51652;&#54665;%20&#54532;&#47196;&#51229;&#53944;\2002project\Prop2003\&#48152;&#49569;&#44277;&#53685;\4.'03-7985-&#48152;&#49569;&#49444;&#44228;&#49436;,&#49328;&#52636;&#44592;&#52488;&#48169;\&#52992;&#51060;&#48660;-&#50577;&#49885;,&#51204;&#49569;&#50857;.xls" TargetMode="External"/></Relationships>
</file>

<file path=xl/externalLinks/_rels/externalLink207.xml.rels><?xml version="1.0" encoding="UTF-8" standalone="yes"?>
<Relationships xmlns="http://schemas.openxmlformats.org/package/2006/relationships"><Relationship Id="rId1" Type="http://schemas.microsoft.com/office/2006/relationships/xlExternalLinkPath/xlStartup" Target="6-6&#44277;&#44396;&#44032;&#47196;&#46321;/&#47560;&#54252;&#44396;/&#54633;&#51221;&#47196;&#45236;&#50669;&#49436;(&#53664;&#47785;).xls" TargetMode="External"/></Relationships>
</file>

<file path=xl/externalLinks/_rels/externalLink208.xml.rels><?xml version="1.0" encoding="UTF-8" standalone="yes"?>
<Relationships xmlns="http://schemas.openxmlformats.org/package/2006/relationships"><Relationship Id="rId1" Type="http://schemas.openxmlformats.org/officeDocument/2006/relationships/externalLinkPath" Target="file:///\\Mi-jung\c\&#50977;&#44400;\&#50977;&#44400;&#44148;&#48324;&#49444;&#44228;&#49436;&#48731;&#48512;&#45824;&#51088;&#47308;\'00&#51648;&#55064;\11\&#44400;%20&#52992;&#51060;&#48660;&#48512;&#47928;%20&#51333;&#54633;\106\&#52992;&#51060;&#48660;-&#50577;&#49885;.xls" TargetMode="External"/></Relationships>
</file>

<file path=xl/externalLinks/_rels/externalLink209.xml.rels><?xml version="1.0" encoding="UTF-8" standalone="yes"?>
<Relationships xmlns="http://schemas.openxmlformats.org/package/2006/relationships"><Relationship Id="rId1" Type="http://schemas.openxmlformats.org/officeDocument/2006/relationships/externalLinkPath" Target="file:///\\&#54861;&#44592;&#51008;\&#50977;&#44397;3%20&#52264;&#49688;&#51221;\My%20Documents\&#49444;&#44228;&#49436;\3&#54840;&#49440;&#44288;&#47196;\GNG&#51068;&#50948;&#45824;&#44032;.xls" TargetMode="External"/></Relationships>
</file>

<file path=xl/externalLinks/_rels/externalLink210.xml.rels><?xml version="1.0" encoding="UTF-8" standalone="yes"?>
<Relationships xmlns="http://schemas.openxmlformats.org/package/2006/relationships"><Relationship Id="rId1" Type="http://schemas.openxmlformats.org/officeDocument/2006/relationships/externalLinkPath" Target="file:///\\Pbc\c\temp\2000&#45380;\2000&#45380;\&#49888;&#46041;&#49444;&#48708;\&#49888;&#46041;&#51204;&#44592;.xls" TargetMode="External"/></Relationships>
</file>

<file path=xl/externalLinks/_rels/externalLink211.xml.rels><?xml version="1.0" encoding="UTF-8" standalone="yes"?>
<Relationships xmlns="http://schemas.openxmlformats.org/package/2006/relationships"><Relationship Id="rId1" Type="http://schemas.openxmlformats.org/officeDocument/2006/relationships/externalLinkPath" Target="file:///\\SE08010\&#44277;&#50976;\WINDOWS\TEMP\$WC\GODO.XLS" TargetMode="External"/></Relationships>
</file>

<file path=xl/externalLinks/_rels/externalLink212.xml.rels><?xml version="1.0" encoding="UTF-8" standalone="yes"?>
<Relationships xmlns="http://schemas.openxmlformats.org/package/2006/relationships"><Relationship Id="rId1" Type="http://schemas.openxmlformats.org/officeDocument/2006/relationships/externalLinkPath" Target="file:///A:\ADATA\98FILE\3&#50900;\&#44368;&#53685;&#45824;&#52293;.XLS" TargetMode="External"/></Relationships>
</file>

<file path=xl/externalLinks/_rels/externalLink213.xml.rels><?xml version="1.0" encoding="UTF-8" standalone="yes"?>
<Relationships xmlns="http://schemas.openxmlformats.org/package/2006/relationships"><Relationship Id="rId1" Type="http://schemas.openxmlformats.org/officeDocument/2006/relationships/externalLinkPath" Target="file:///\\&#44277;&#49324;1&#54016;&#51109;\SharedDocs\Documents%20and%20Settings\Owner\&#48148;&#53461;%20&#54868;&#47732;\&#44204;&#51201;\&#1145;&#1652;&#1073;().xls" TargetMode="External"/></Relationships>
</file>

<file path=xl/externalLinks/_rels/externalLink214.xml.rels><?xml version="1.0" encoding="UTF-8" standalone="yes"?>
<Relationships xmlns="http://schemas.openxmlformats.org/package/2006/relationships"><Relationship Id="rId1" Type="http://schemas.openxmlformats.org/officeDocument/2006/relationships/externalLinkPath" Target="file:///A:\&#51228;&#51312;\&#53356;&#47021;&#53356;&#50808;\EXCEL\&#51312;&#44221;&#45236;.XLS" TargetMode="External"/></Relationships>
</file>

<file path=xl/externalLinks/_rels/externalLink215.xml.rels><?xml version="1.0" encoding="UTF-8" standalone="yes"?>
<Relationships xmlns="http://schemas.openxmlformats.org/package/2006/relationships"><Relationship Id="rId1" Type="http://schemas.openxmlformats.org/officeDocument/2006/relationships/externalLinkPath" Target="file:///\\&#48124;&#50976;&#49885;\-1.%20&#50500;&#54028;&#53944;\&#52572;&#49457;&#54840;\&#49892;&#54665;&#50696;&#49328;\&#48128;&#47112;&#45768;&#50628;\&#51204;&#52404;.XLS" TargetMode="External"/></Relationships>
</file>

<file path=xl/externalLinks/_rels/externalLink216.xml.rels><?xml version="1.0" encoding="UTF-8" standalone="yes"?>
<Relationships xmlns="http://schemas.openxmlformats.org/package/2006/relationships"><Relationship Id="rId1" Type="http://schemas.openxmlformats.org/officeDocument/2006/relationships/externalLinkPath" Target="file:///\\Sj19\MY%20DOCUMENTS\My%20Documents\&#48176;&#54840;&#49457;\&#45236;&#50669;&#49436;\&#49888;&#45909;&#52572;&#51333;&#45236;&#50669;&#49436;\&#45236;&#50669;&#49436;(&#52509;&#44292;).xls" TargetMode="External"/></Relationships>
</file>

<file path=xl/externalLinks/_rels/externalLink217.xml.rels><?xml version="1.0" encoding="UTF-8" standalone="yes"?>
<Relationships xmlns="http://schemas.openxmlformats.org/package/2006/relationships"><Relationship Id="rId1" Type="http://schemas.openxmlformats.org/officeDocument/2006/relationships/externalLinkPath" Target="file:///\\Sj19\MY%20DOCUMENTS\Program%20Files\2002plan\&#54617;&#44368;\&#50728;&#52380;&#51204;&#44592;\01.&#50728;&#52380;&#52488;(2&#47732;400)-&#49464;&#51333;\00.&#46020;&#44553;.xls" TargetMode="External"/></Relationships>
</file>

<file path=xl/externalLinks/_rels/externalLink218.xml.rels><?xml version="1.0" encoding="UTF-8" standalone="yes"?>
<Relationships xmlns="http://schemas.openxmlformats.org/package/2006/relationships"><Relationship Id="rId1" Type="http://schemas.openxmlformats.org/officeDocument/2006/relationships/externalLinkPath" Target="file:///\\SE08010\&#44277;&#50976;\DATA\YOUNGANG\CALSHEET\GODO.XLS" TargetMode="External"/></Relationships>
</file>

<file path=xl/externalLinks/_rels/externalLink219.xml.rels><?xml version="1.0" encoding="UTF-8" standalone="yes"?>
<Relationships xmlns="http://schemas.openxmlformats.org/package/2006/relationships"><Relationship Id="rId1" Type="http://schemas.microsoft.com/office/2006/relationships/xlExternalLinkPath/xlStartup" Target="6-6&#44277;&#44396;&#44032;&#47196;&#46321;/&#47560;&#54252;&#44396;/R-&#54633;&#51221;&#47196;/&#44228;&#49328;&#49436;/&#44228;&#49328;&#49436;4.xls" TargetMode="External"/></Relationships>
</file>

<file path=xl/externalLinks/_rels/externalLink220.xml.rels><?xml version="1.0" encoding="UTF-8" standalone="yes"?>
<Relationships xmlns="http://schemas.openxmlformats.org/package/2006/relationships"><Relationship Id="rId1" Type="http://schemas.openxmlformats.org/officeDocument/2006/relationships/externalLinkPath" Target="file:///\\Doc-svr\&#50689;&#50629;&#48376;&#48512;\Documents%20and%20Settings\CDSView\My%20Documents\&#48155;&#51008;%20&#54028;&#51068;\&#54788;&#51109;\&#54868;&#44257;&#47215;&#45936;\&#54868;&#44257;&#46041;%20&#47215;&#45936;%20&#50629;&#52404;%20&#44204;&#51201;.xls" TargetMode="External"/></Relationships>
</file>

<file path=xl/externalLinks/_rels/externalLink221.xml.rels><?xml version="1.0" encoding="UTF-8" standalone="yes"?>
<Relationships xmlns="http://schemas.openxmlformats.org/package/2006/relationships"><Relationship Id="rId1" Type="http://schemas.openxmlformats.org/officeDocument/2006/relationships/externalLinkPath" Target="file:///\\JSH\&#44032;&#51256;&#44032;&#49464;&#50836;\OFFICE%20&#50577;&#49885;\I&#19968;&#33324;&#27604;.xls" TargetMode="External"/></Relationships>
</file>

<file path=xl/externalLinks/_rels/externalLink222.xml.rels><?xml version="1.0" encoding="UTF-8" standalone="yes"?>
<Relationships xmlns="http://schemas.openxmlformats.org/package/2006/relationships"><Relationship Id="rId1" Type="http://schemas.openxmlformats.org/officeDocument/2006/relationships/externalLinkPath" Target="file:///\\B83963F7\130214%20(Nielsen)%20&#45824;&#54868;&#47732;+&#53945;&#49457;+&#51312;&#49324;+PR+SOW_&#50629;&#52404;&#44277;&#50976;_130215_final..xlsx" TargetMode="External"/></Relationships>
</file>

<file path=xl/externalLinks/_rels/externalLink223.xml.rels><?xml version="1.0" encoding="UTF-8" standalone="yes"?>
<Relationships xmlns="http://schemas.openxmlformats.org/package/2006/relationships"><Relationship Id="rId1" Type="http://schemas.openxmlformats.org/officeDocument/2006/relationships/externalLinkPath" Target="/Documents%20and%20Settings/Administrator/Application%20Data/Microsoft/Excel/3.%20Raw%20Data/&#9733;&#9733;3.1%2011&#45380;%20&#47532;&#49436;&#52824;(Update)/11_01_005_&#51060;&#45208;&#50672;(&#49548;&#48708;&#51088;%20Needs%20&#44592;&#48152;&#51032;%20Tablet%20PC%20Factor%20&#51221;&#47049;&#54868;&#47484;%20&#50948;&#54620;%20&#44256;&#44061;%20&#51312;&#49324;_&#44608;&#51452;&#55148;&#49440;&#51076;)/110208%20(KRC)Tablet+PC+&#44256;&#44553;&#44048;+&#51312;&#49324;+&#44204;&#51201;&#49436;0207.xls" TargetMode="External"/></Relationships>
</file>

<file path=xl/externalLinks/_rels/externalLink224.xml.rels><?xml version="1.0" encoding="UTF-8" standalone="yes"?>
<Relationships xmlns="http://schemas.openxmlformats.org/package/2006/relationships"><Relationship Id="rId1" Type="http://schemas.openxmlformats.org/officeDocument/2006/relationships/externalLinkPath" Target="file:///\\PL1\SYS\USER\EP\&#44428;&#49440;&#51204;&#44592;\&#44428;&#49440;.XLS" TargetMode="External"/></Relationships>
</file>

<file path=xl/externalLinks/_rels/externalLink225.xml.rels><?xml version="1.0" encoding="UTF-8" standalone="yes"?>
<Relationships xmlns="http://schemas.openxmlformats.org/package/2006/relationships"><Relationship Id="rId1" Type="http://schemas.openxmlformats.org/officeDocument/2006/relationships/externalLinkPath" Target="file:///\\&#51060;&#48120;&#51648;\C\DATA\XLS\DONGAEST\MSOFFICE\EXCEL\EXAMPLES\CUSTOMER.XLS" TargetMode="External"/></Relationships>
</file>

<file path=xl/externalLinks/_rels/externalLink226.xml.rels><?xml version="1.0" encoding="UTF-8" standalone="yes"?>
<Relationships xmlns="http://schemas.openxmlformats.org/package/2006/relationships"><Relationship Id="rId1" Type="http://schemas.openxmlformats.org/officeDocument/2006/relationships/externalLinkPath" Target="file:///\\SUNG\SharedDocs\USER\My%20Documents\NAME.xls" TargetMode="External"/></Relationships>
</file>

<file path=xl/externalLinks/_rels/externalLink227.xml.rels><?xml version="1.0" encoding="UTF-8" standalone="yes"?>
<Relationships xmlns="http://schemas.openxmlformats.org/package/2006/relationships"><Relationship Id="rId1" Type="http://schemas.openxmlformats.org/officeDocument/2006/relationships/externalLinkPath" Target="file:///\\&#51060;&#50689;&#49689;\DATA\&#54788;&#48169;_FILE\&#44204;&#51201;\&#55064;&#44221;&#46041;\&#55064;&#44221;&#46041;(&#49888;&#51068;).xls" TargetMode="External"/></Relationships>
</file>

<file path=xl/externalLinks/_rels/externalLink228.xml.rels><?xml version="1.0" encoding="UTF-8" standalone="yes"?>
<Relationships xmlns="http://schemas.openxmlformats.org/package/2006/relationships"><Relationship Id="rId1" Type="http://schemas.openxmlformats.org/officeDocument/2006/relationships/externalLinkPath" Target="file:///\\Doc-svr\&#50689;&#50629;&#48376;&#48512;\&#54532;&#47196;&#51229;&#53944;\sk&#53588;&#47112;&#53092;\&#48516;&#45817;&#49324;&#50725;\&#53588;&#47112;&#53092;&#51228;&#52636;\WINDOWS\&#48148;&#53461;%20&#54868;&#47732;\&#51312;&#50689;&#50865;\RYH\NW\HBS\&#47560;&#49324;&#54924;.XLS" TargetMode="External"/></Relationships>
</file>

<file path=xl/externalLinks/_rels/externalLink229.xml.rels><?xml version="1.0" encoding="UTF-8" standalone="yes"?>
<Relationships xmlns="http://schemas.openxmlformats.org/package/2006/relationships"><Relationship Id="rId1" Type="http://schemas.openxmlformats.org/officeDocument/2006/relationships/externalLinkPath" Target="/&#49444;&#48708;&#48512;/&#54788;&#51109;&#44288;&#47532;/&#44148;&#52629;&#54788;&#51109;/&#50500;&#54028;&#53944;&#50808;/&#44608;&#54252;/&#49892;&#54665;-&#44288;&#44277;&#49324;&#54788;&#51109;/&#44221;&#48513;&#49328;&#47548;&#44284;&#54617;/&#44552;&#52264;&#48516;.xls" TargetMode="External"/></Relationships>
</file>

<file path=xl/externalLinks/_rels/externalLink230.xml.rels><?xml version="1.0" encoding="UTF-8" standalone="yes"?>
<Relationships xmlns="http://schemas.openxmlformats.org/package/2006/relationships"><Relationship Id="rId1" Type="http://schemas.openxmlformats.org/officeDocument/2006/relationships/externalLinkPath" Target="file:///\\&#51204;&#54617;&#54665;-1\89%20&#51204;&#48120;&#44221;&#55148;\DOCUME~1\DOM1\LOCALS~1\Temp\windows\TEMP\2000&#45380;%20&#48516;&#44592;&#48372;&#44256;&#49436;\2000-1&#48516;&#44592;.xls" TargetMode="External"/></Relationships>
</file>

<file path=xl/externalLinks/_rels/externalLink231.xml.rels><?xml version="1.0" encoding="UTF-8" standalone="yes"?>
<Relationships xmlns="http://schemas.openxmlformats.org/package/2006/relationships"><Relationship Id="rId1" Type="http://schemas.openxmlformats.org/officeDocument/2006/relationships/externalLinkPath" Target="file:///\\&#44608;&#49849;&#44396;\&#51076;&#49884;&#48169;\&#54616;&#45208;&#47196;2&#44277;&#44396;&#51221;&#49328;\2&#44277;&#44396;&#51221;&#49328;\&#44277;&#51221;&#51116;&#47308;.XLS" TargetMode="External"/></Relationships>
</file>

<file path=xl/externalLinks/_rels/externalLink232.xml.rels><?xml version="1.0" encoding="UTF-8" standalone="yes"?>
<Relationships xmlns="http://schemas.openxmlformats.org/package/2006/relationships"><Relationship Id="rId1" Type="http://schemas.openxmlformats.org/officeDocument/2006/relationships/externalLinkPath" Target="file:///A:\WINDOWS\&#48148;&#53461;%20&#54868;&#47732;\WINDOWS\TEMP\&#44277;&#51109;&#54805;APT.xls" TargetMode="External"/></Relationships>
</file>

<file path=xl/externalLinks/_rels/externalLink233.xml.rels><?xml version="1.0" encoding="UTF-8" standalone="yes"?>
<Relationships xmlns="http://schemas.openxmlformats.org/package/2006/relationships"><Relationship Id="rId1" Type="http://schemas.openxmlformats.org/officeDocument/2006/relationships/externalLinkPath" Target="file:///\\&#50976;&#51221;&#55148;\&#44204;&#51201;&#49436;\WSK\&#51473;&#50521;&#48716;&#46377;\&#51473;&#50521;.XLS" TargetMode="External"/></Relationships>
</file>

<file path=xl/externalLinks/_rels/externalLink234.xml.rels><?xml version="1.0" encoding="UTF-8" standalone="yes"?>
<Relationships xmlns="http://schemas.openxmlformats.org/package/2006/relationships"><Relationship Id="rId1" Type="http://schemas.openxmlformats.org/officeDocument/2006/relationships/externalLinkPath" Target="file:///\\&#54028;&#51068;&#49436;&#48260;\&#45236;&#50669;\&#44277;&#50976;\&#48708;&#44368;.xls" TargetMode="External"/></Relationships>
</file>

<file path=xl/externalLinks/_rels/externalLink235.xml.rels><?xml version="1.0" encoding="UTF-8" standalone="yes"?>
<Relationships xmlns="http://schemas.openxmlformats.org/package/2006/relationships"><Relationship Id="rId1" Type="http://schemas.openxmlformats.org/officeDocument/2006/relationships/externalLinkPath" Target="file:///\\&#44608;&#49849;&#44396;\&#51076;&#49884;&#48169;\&#49888;&#45909;&#50577;1&#44277;&#44396;\&#44285;&#44285;&#51060;\WINDOWS\&#48148;&#53461;%20&#54868;&#47732;\GNG\9&#44277;&#44396;\&#50868;&#48152;9.xls" TargetMode="External"/></Relationships>
</file>

<file path=xl/externalLinks/_rels/externalLink236.xml.rels><?xml version="1.0" encoding="UTF-8" standalone="yes"?>
<Relationships xmlns="http://schemas.openxmlformats.org/package/2006/relationships"><Relationship Id="rId1" Type="http://schemas.openxmlformats.org/officeDocument/2006/relationships/externalLinkPath" Target="/JABO/O12060/INFORM/MYENGBU.XLS" TargetMode="External"/></Relationships>
</file>

<file path=xl/externalLinks/_rels/externalLink237.xml.rels><?xml version="1.0" encoding="UTF-8" standalone="yes"?>
<Relationships xmlns="http://schemas.openxmlformats.org/package/2006/relationships"><Relationship Id="rId1" Type="http://schemas.openxmlformats.org/officeDocument/2006/relationships/externalLinkPath" Target="http://gw.kunyoung21.co.kr/$JBEAAAAAAH~VxQAAYQABifdxJPxU.VBEAAAAAAAoBPgAAZAABifdxJPxU.M/&#51452;&#51088;&#47308;&#49892;/&#44277;&#51333;&#45824;&#48708;.XLS" TargetMode="External"/></Relationships>
</file>

<file path=xl/externalLinks/_rels/externalLink238.xml.rels><?xml version="1.0" encoding="UTF-8" standalone="yes"?>
<Relationships xmlns="http://schemas.openxmlformats.org/package/2006/relationships"><Relationship Id="rId1" Type="http://schemas.openxmlformats.org/officeDocument/2006/relationships/externalLinkPath" Target="file:///A:\KDS\PROJECT\&#52628;%20&#54413;%20&#47161;\&#52628;&#54413;&#52572;&#51333;.xls" TargetMode="External"/></Relationships>
</file>

<file path=xl/externalLinks/_rels/externalLink239.xml.rels><?xml version="1.0" encoding="UTF-8" standalone="yes"?>
<Relationships xmlns="http://schemas.openxmlformats.org/package/2006/relationships"><Relationship Id="rId1" Type="http://schemas.openxmlformats.org/officeDocument/2006/relationships/externalLinkPath" Target="file:///\\&#52572;&#44284;&#51109;&#45784;\D\&#44397;&#48124;&#51008;&#54665;.xls" TargetMode="External"/></Relationships>
</file>

<file path=xl/externalLinks/_rels/externalLink240.xml.rels><?xml version="1.0" encoding="UTF-8" standalone="yes"?>
<Relationships xmlns="http://schemas.openxmlformats.org/package/2006/relationships"><Relationship Id="rId1" Type="http://schemas.openxmlformats.org/officeDocument/2006/relationships/externalLinkPath" Target="file:///\\Lee\c\2000excel\&#45817;&#51652;(&#47932;&#44032;).xls" TargetMode="External"/></Relationships>
</file>

<file path=xl/externalLinks/_rels/externalLink241.xml.rels><?xml version="1.0" encoding="UTF-8" standalone="yes"?>
<Relationships xmlns="http://schemas.openxmlformats.org/package/2006/relationships"><Relationship Id="rId1" Type="http://schemas.openxmlformats.org/officeDocument/2006/relationships/externalLinkPath" Target="file:///\\1\c\&#45236;&#50669;&#49436;sample\K-SET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26"/>
      <sheetName val="0412"/>
      <sheetName val="0416"/>
      <sheetName val="0421"/>
      <sheetName val="0422"/>
      <sheetName val="0422 (2)"/>
      <sheetName val="Sign"/>
      <sheetName val="0531(투자지원실)"/>
      <sheetName val="01"/>
      <sheetName val="갑지"/>
      <sheetName val="Good Morning 증권-01"/>
      <sheetName val="금융비용"/>
      <sheetName val="금융"/>
      <sheetName val="실행내역"/>
      <sheetName val="입찰내역 발주처 양식"/>
      <sheetName val="유림콘도"/>
      <sheetName val="유림골조"/>
      <sheetName val="#REF"/>
      <sheetName val="Sheet4"/>
      <sheetName val="예가표"/>
      <sheetName val="0422_(2)"/>
      <sheetName val="Good_Morning_증권-01"/>
      <sheetName val="B"/>
      <sheetName val="Sheet1"/>
      <sheetName val="부하(성남)"/>
      <sheetName val="목표세부명세"/>
      <sheetName val="일반부표"/>
      <sheetName val="소비자가"/>
      <sheetName val="내역서"/>
      <sheetName val="EQT-ESTN"/>
      <sheetName val="차액보증"/>
      <sheetName val="입찰안"/>
      <sheetName val="갑지(추정)"/>
      <sheetName val="0422_(2)1"/>
      <sheetName val="Good_Morning_증권-011"/>
      <sheetName val="입찰내역_발주처_양식"/>
      <sheetName val="개요"/>
      <sheetName val="합천내역"/>
      <sheetName val="공사개요"/>
      <sheetName val="Option"/>
      <sheetName val="공통비(전체)"/>
      <sheetName val="토목공사"/>
      <sheetName val="새공통(96임금인상기준)"/>
      <sheetName val="비교1"/>
      <sheetName val="유림총괄"/>
      <sheetName val="단가표"/>
      <sheetName val="집계표"/>
      <sheetName val="Sheet2"/>
      <sheetName val="0422_(2)2"/>
      <sheetName val="Good_Morning_증권-012"/>
      <sheetName val="입찰내역_발주처_양식1"/>
      <sheetName val="내역"/>
      <sheetName val="기별(종합)"/>
      <sheetName val="Cover"/>
      <sheetName val="연결임시"/>
      <sheetName val="SUMMARY"/>
      <sheetName val="예정(3)"/>
      <sheetName val="동원(3)"/>
      <sheetName val="토목"/>
      <sheetName val="전선 및 전선관"/>
      <sheetName val="품셈"/>
      <sheetName val="간접경상비"/>
      <sheetName val="품셈TABLE"/>
      <sheetName val="토목주소"/>
      <sheetName val="프랜트면허"/>
      <sheetName val="N賃率-職"/>
      <sheetName val="덕전리"/>
      <sheetName val="물량산출서"/>
      <sheetName val="견적대비표"/>
      <sheetName val="1062-X방향 "/>
      <sheetName val="입찰보고"/>
      <sheetName val="견적"/>
      <sheetName val="0422_(2)3"/>
      <sheetName val="Good_Morning_증권-013"/>
      <sheetName val="입찰내역_발주처_양식2"/>
      <sheetName val="전선_및_전선관"/>
      <sheetName val="0422_(2)4"/>
      <sheetName val="Good_Morning_증권-014"/>
      <sheetName val="입찰내역_발주처_양식3"/>
      <sheetName val="전선_및_전선관1"/>
      <sheetName val="INPUT"/>
      <sheetName val="적용토목"/>
      <sheetName val="인사자료총집계"/>
      <sheetName val="실행철강하도"/>
      <sheetName val="6동"/>
      <sheetName val="9gng운반"/>
      <sheetName val="200"/>
      <sheetName val="SIL98"/>
      <sheetName val="토공사"/>
      <sheetName val="관급"/>
      <sheetName val="기준_국가명"/>
      <sheetName val="DB"/>
      <sheetName val="설계내역서"/>
      <sheetName val="98수문일위"/>
      <sheetName val="1062-X방향_"/>
      <sheetName val="견적서"/>
      <sheetName val="별표 "/>
      <sheetName val="직재"/>
      <sheetName val="I一般比"/>
      <sheetName val="J直材4"/>
      <sheetName val="설직재-1"/>
      <sheetName val="工완성공사율"/>
      <sheetName val="일위"/>
      <sheetName val="일위대가(4층원격)"/>
      <sheetName val="일위대가"/>
      <sheetName val="일위대가목록"/>
      <sheetName val="Book4"/>
      <sheetName val="2F 회의실견적(5_14 일대)"/>
      <sheetName val="자재단가"/>
      <sheetName val="VS P-Q"/>
      <sheetName val="QandAJunior"/>
      <sheetName val="JUCKEYK"/>
      <sheetName val="0422_(2)5"/>
      <sheetName val="Good_Morning_증권-015"/>
      <sheetName val="입찰내역_발주처_양식4"/>
      <sheetName val="전선_및_전선관2"/>
      <sheetName val="1062-X방향_1"/>
      <sheetName val="별표_"/>
      <sheetName val="2F_회의실견적(5_14_일대)"/>
      <sheetName val="VS_P-Q"/>
      <sheetName val="재집"/>
      <sheetName val="가설대가"/>
      <sheetName val="토공대가"/>
      <sheetName val="구조대가"/>
      <sheetName val="포설대가1"/>
      <sheetName val="부대대가"/>
      <sheetName val="2.대외공문"/>
      <sheetName val="샘플표지"/>
      <sheetName val="직노"/>
      <sheetName val="이자율"/>
      <sheetName val="Eq. Mobilization"/>
      <sheetName val="시산표"/>
      <sheetName val="중소기업"/>
      <sheetName val="지수적용공사비내역서"/>
      <sheetName val="건축내역"/>
      <sheetName val="95년12월말"/>
      <sheetName val="CTEMCOST"/>
      <sheetName val="상품입고집계"/>
      <sheetName val="교통대책내역"/>
      <sheetName val="1차설계변경내역"/>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인수인계"/>
      <sheetName val="추가항목"/>
      <sheetName val="목차"/>
      <sheetName val="추가목표"/>
      <sheetName val="갑지"/>
      <sheetName val="요약"/>
      <sheetName val="대비"/>
      <sheetName val="분석"/>
      <sheetName val="금융"/>
      <sheetName val="기준"/>
      <sheetName val="공정"/>
      <sheetName val="정직"/>
      <sheetName val="임직"/>
      <sheetName val="단가"/>
      <sheetName val="보험안전"/>
      <sheetName val="안전반영"/>
      <sheetName val="제목"/>
      <sheetName val="공사수행방안"/>
      <sheetName val="교통대책내역"/>
      <sheetName val="공사개요"/>
      <sheetName val="실행철강하도"/>
      <sheetName val="중(1공구)"/>
      <sheetName val="중(2공구)"/>
      <sheetName val="실행(1공구)"/>
      <sheetName val="무늬목판넬단가분석 (2)"/>
      <sheetName val="도급액분석"/>
      <sheetName val="내역"/>
      <sheetName val="건축집계"/>
      <sheetName val="금액내역서"/>
      <sheetName val="#REF"/>
      <sheetName val="1공구(을)"/>
      <sheetName val="Sheet2"/>
      <sheetName val="타일"/>
      <sheetName val="소비자가"/>
      <sheetName val="영종도IBC실행결재"/>
      <sheetName val="하도급정산품의서"/>
      <sheetName val="집계표"/>
      <sheetName val="건축"/>
      <sheetName val="단가조사"/>
      <sheetName val="금호"/>
      <sheetName val="집계"/>
      <sheetName val="0226"/>
      <sheetName val="01"/>
      <sheetName val="유림골조"/>
      <sheetName val="공통부대비"/>
      <sheetName val="SUMMARY"/>
      <sheetName val="총괄"/>
      <sheetName val="선급금지급청구서"/>
      <sheetName val="목표세부명세"/>
      <sheetName val="공문"/>
      <sheetName val="입찰안"/>
      <sheetName val="구산초등학교"/>
      <sheetName val="인사자료총집계"/>
      <sheetName val=" 견적서"/>
      <sheetName val="220 (2)"/>
      <sheetName val="평3"/>
      <sheetName val="일위대가"/>
      <sheetName val="을-ATYPE"/>
      <sheetName val="내역서변경성원"/>
      <sheetName val="연령현황"/>
      <sheetName val="연습"/>
      <sheetName val="데이타"/>
      <sheetName val="식재인부"/>
      <sheetName val="연돌일위집계"/>
      <sheetName val="Breakdown"/>
      <sheetName val="UnitRate"/>
      <sheetName val="6PILE  (돌출)"/>
      <sheetName val="전기 내역서(1차)"/>
      <sheetName val="SG"/>
      <sheetName val="남양주부대"/>
      <sheetName val="Sheet1"/>
      <sheetName val="DATA2000"/>
      <sheetName val="설산1.나"/>
      <sheetName val="본사S"/>
      <sheetName val="전기"/>
      <sheetName val="ELECTRIC"/>
      <sheetName val="SCHEDULE"/>
      <sheetName val="CTEMCOST"/>
      <sheetName val="총물량"/>
      <sheetName val="무늬목판넬단가분석_(2)"/>
      <sheetName val="_견적서"/>
      <sheetName val="220_(2)"/>
      <sheetName val="6PILE__(돌출)"/>
      <sheetName val="전기_내역서(1차)"/>
      <sheetName val="설산1_나"/>
      <sheetName val="금융비용"/>
      <sheetName val="0.0ControlSheet"/>
      <sheetName val="부하계산서"/>
      <sheetName val="현장지지물물량"/>
      <sheetName val="정부노임단가"/>
      <sheetName val="단위세대물량"/>
      <sheetName val="물량표"/>
      <sheetName val="일위대가목차"/>
      <sheetName val="동해title"/>
      <sheetName val="총괄표"/>
      <sheetName val="교수설계"/>
      <sheetName val="Total"/>
      <sheetName val="품셈TABLE"/>
      <sheetName val="COVER"/>
      <sheetName val="갑지1"/>
      <sheetName val="토목내역서"/>
      <sheetName val="건축내역서"/>
      <sheetName val="기계내역서"/>
      <sheetName val="전기내역서"/>
      <sheetName val="통신내역서"/>
      <sheetName val="소방내역서"/>
      <sheetName val="수량산출"/>
      <sheetName val="A-4"/>
      <sheetName val="공종별집계표 0단계"/>
      <sheetName val="공사비증감"/>
      <sheetName val="시중노임단가"/>
      <sheetName val="평가데이터"/>
      <sheetName val="정산합의서"/>
      <sheetName val="Project Brief"/>
      <sheetName val="1-1"/>
      <sheetName val="간접"/>
      <sheetName val="간접비"/>
      <sheetName val="원가계산서(남측)"/>
      <sheetName val="가로등"/>
      <sheetName val="공사내역"/>
      <sheetName val="내역서"/>
      <sheetName val="설계내역서"/>
      <sheetName val="N賃率-職"/>
      <sheetName val="개산공사비"/>
      <sheetName val="실행"/>
      <sheetName val="PAINT"/>
      <sheetName val="DATA"/>
      <sheetName val="노임이"/>
      <sheetName val="6호기"/>
      <sheetName val="선홈통"/>
      <sheetName val="공통비(전체)"/>
      <sheetName val="토목공사"/>
      <sheetName val="새공통(96임금인상기준)"/>
      <sheetName val="비교1"/>
      <sheetName val="유림총괄"/>
      <sheetName val="단가표"/>
      <sheetName val="1ST"/>
      <sheetName val="1공구Ȩ_x0000_ꠀ"/>
      <sheetName val="의뢰서"/>
      <sheetName val="1공구Ȩ"/>
      <sheetName val="무늬목판넬단가분석_(2)1"/>
      <sheetName val="프랜트면허"/>
      <sheetName val="LIST"/>
      <sheetName val="표"/>
      <sheetName val="참조_세부공종코드"/>
      <sheetName val="아파트 "/>
      <sheetName val="Option"/>
      <sheetName val="경량공사물량산출서_05.10.xlsx"/>
      <sheetName val="TRE TABLE"/>
      <sheetName val="3.공통공사대비"/>
      <sheetName val="연수동"/>
      <sheetName val="차액보증"/>
      <sheetName val="갑지(추정)"/>
      <sheetName val="실행내역"/>
      <sheetName val="1.취수장"/>
      <sheetName val="시험연구비상각"/>
      <sheetName val="견적대비표"/>
      <sheetName val="1공구Ȩ_x005f_x0000_ꠀ"/>
      <sheetName val="1공구Ȩ_x005f_x005f_x005f_x0000_ꠀ"/>
      <sheetName val="Sheet4"/>
      <sheetName val="이음정착"/>
      <sheetName val="공현기준"/>
      <sheetName val="내역표지"/>
      <sheetName val="부속동"/>
      <sheetName val="조명시설"/>
      <sheetName val="석공사"/>
      <sheetName val="200"/>
      <sheetName val="득점현황"/>
      <sheetName val="소요자재"/>
      <sheetName val="일위대가 (호표)"/>
      <sheetName val="와동25-3(변경)"/>
      <sheetName val="부서코드표"/>
      <sheetName val="1공구Ȩ_x005f_x005f_x005f_x005f_x005f_x005f_x005f_x0000_ꠀ"/>
      <sheetName val="조직도"/>
      <sheetName val="인원"/>
      <sheetName val="무늬목판넬단가분석_(2)2"/>
      <sheetName val="_견적서1"/>
      <sheetName val="220_(2)1"/>
      <sheetName val="6PILE__(돌출)1"/>
      <sheetName val="전기_내역서(1차)1"/>
      <sheetName val="설산1_나1"/>
      <sheetName val="0_0ControlSheet"/>
      <sheetName val="공종별집계표_0단계"/>
      <sheetName val="Project_Brief"/>
      <sheetName val="아파트_"/>
      <sheetName val="경량공사물량산출서_05_10_xlsx"/>
      <sheetName val="TRE_TABLE"/>
      <sheetName val="3_공통공사대비"/>
      <sheetName val="1_취수장"/>
      <sheetName val="_x0002__x0000__x0000__x0000_x"/>
      <sheetName val="_x0000__x0000__x0000__x0001__x0000__x0000__x0008_ÁD¾Ç_x0000_¬_x0008__x0000__x0001_XÕÄ³ ®_x0015_È°ÀÔX"/>
      <sheetName val=""/>
      <sheetName val="_x0002_"/>
      <sheetName val="정렬"/>
      <sheetName val="갑지(인테리어수량산출서)"/>
      <sheetName val="자재단가"/>
      <sheetName val="입찰내역 발주처 양식"/>
      <sheetName val="_x0002__x0000__x0000__x0000_x‚"/>
      <sheetName val="_x0000__x0000__x0000__x0001__x0000__x0000__x0008_ŒÁD¾Ç_x0000_¬_x0008__x0000__x0001_XÕÄ³ ®_x0015_È°ÀˆÔX"/>
      <sheetName val="Sheet186"/>
      <sheetName val="1공구Ȩ_x005f_x005f_x005f_x005f_x005f_x005f_x005f_x005f_x0"/>
      <sheetName val="공통가설"/>
      <sheetName val="Details"/>
      <sheetName val="입찰"/>
      <sheetName val="현경"/>
      <sheetName val="Sheet5"/>
      <sheetName val="_x005f_x0002__x005f_x0000__x005f_x0000__x005f_x0000_x"/>
      <sheetName val="_x005f_x0000__x005f_x0000__x005f_x0000__x005f_x0001__x0"/>
      <sheetName val="_x005f_x0002_"/>
      <sheetName val="TOWER 12TON"/>
      <sheetName val="TOWER 10TON"/>
      <sheetName val="JIB CRANE,HOIST"/>
      <sheetName val="약품공급2"/>
      <sheetName val="Sheet3"/>
      <sheetName val="무늬목판넬단가분석_(2)3"/>
      <sheetName val="_견적서2"/>
      <sheetName val="220_(2)2"/>
      <sheetName val="6PILE__(돌출)2"/>
      <sheetName val="전기_내역서(1차)2"/>
      <sheetName val="설산1_나2"/>
      <sheetName val="0_0ControlSheet1"/>
      <sheetName val="공종별집계표_0단계1"/>
      <sheetName val="Project_Brief1"/>
      <sheetName val="아파트_1"/>
      <sheetName val="경량공사물량산출서_05_10_xlsx1"/>
      <sheetName val="TRE_TABLE1"/>
      <sheetName val="3_공통공사대비1"/>
      <sheetName val="1_취수장1"/>
      <sheetName val="일위대가_(호표)"/>
      <sheetName val="x"/>
      <sheetName val="ÁD¾Ç¬XÕÄ³_®È°ÀÔX"/>
      <sheetName val="입찰내역_발주처_양식"/>
      <sheetName val="96노임기준"/>
      <sheetName val="_x0000__x0000__x0000__x0001__x0000__x0000__x0008_ÁD¾Ç_x0000_¬_x0008__x0000__x0001_XÕÄ³_x0009_®_x0015_È°ÀÔX"/>
      <sheetName val="을지"/>
      <sheetName val="98지급계획"/>
      <sheetName val="몰탈콘크리트"/>
      <sheetName val="철근집계"/>
      <sheetName val="MTO REV.2(ARMOR)"/>
      <sheetName val="시산표"/>
      <sheetName val="노임단가"/>
      <sheetName val="6MONTHS"/>
      <sheetName val="F4-F7"/>
      <sheetName val="RAB AR&amp;STR"/>
      <sheetName val="발주현황"/>
      <sheetName val="B동내역"/>
      <sheetName val="#3_일위대가목록"/>
      <sheetName val="실행내역서"/>
      <sheetName val="품셈"/>
      <sheetName val="급수 (LPM)"/>
      <sheetName val=" 냉각수펌프"/>
      <sheetName val="무늬목판넬단가분석_(2)4"/>
      <sheetName val="_견적서3"/>
      <sheetName val="220_(2)3"/>
      <sheetName val="6PILE__(돌출)3"/>
      <sheetName val="전기_내역서(1차)3"/>
      <sheetName val="설산1_나3"/>
      <sheetName val="0_0ControlSheet2"/>
      <sheetName val="공종별집계표_0단계2"/>
      <sheetName val="Project_Brief2"/>
      <sheetName val="아파트_2"/>
      <sheetName val="경량공사물량산출서_05_10_xlsx2"/>
      <sheetName val="TRE_TABLE2"/>
      <sheetName val="3_공통공사대비2"/>
      <sheetName val="1_취수장2"/>
      <sheetName val="일위대가_(호표)1"/>
      <sheetName val="입찰내역_발주처_양식1"/>
      <sheetName val="x‚"/>
      <sheetName val="ŒÁD¾Ç¬XÕÄ³_®È°ÀˆÔX"/>
      <sheetName val="TOWER_12TON"/>
      <sheetName val="TOWER_10TON"/>
      <sheetName val="JIB_CRANE,HOIST"/>
      <sheetName val="ÁD¾Ç¬XÕÄ³ ®È°ÀÔX"/>
      <sheetName val="본선 토공 분배표"/>
      <sheetName val="공사요율"/>
      <sheetName val="8.PILE  (돌출)"/>
      <sheetName val="프로젝트"/>
      <sheetName val="MTO_REV_2(ARMOR)"/>
      <sheetName val="RAB_AR&amp;STR"/>
      <sheetName val="본선_토공_분배표"/>
      <sheetName val="배수내역"/>
      <sheetName val="답십리"/>
      <sheetName val="영등포1"/>
      <sheetName val="영등포-1"/>
      <sheetName val="길음7"/>
      <sheetName val="Repair"/>
      <sheetName val="Consumable"/>
      <sheetName val="Spare parts"/>
      <sheetName val="Recondition"/>
      <sheetName val="기본원칙"/>
      <sheetName val="주요지표"/>
      <sheetName val=" PL"/>
      <sheetName val="매출액명세"/>
      <sheetName val="매출원가명세"/>
      <sheetName val="매출이익명세"/>
      <sheetName val="인력계획"/>
      <sheetName val="인건비"/>
      <sheetName val="판관비-공통"/>
      <sheetName val="판관비-기타경비명세"/>
      <sheetName val="기타&amp;특별수지 명세"/>
      <sheetName val="매출채권산출"/>
      <sheetName val="재고자산산출"/>
      <sheetName val="수입계획"/>
      <sheetName val="매입채무산출"/>
      <sheetName val="투자계획"/>
      <sheetName val="이자비용"/>
      <sheetName val="BS"/>
      <sheetName val="BS계정"/>
      <sheetName val="ROIC"/>
      <sheetName val=" Cash Flow"/>
      <sheetName val="Sensible Indicator"/>
      <sheetName val="10현장조직"/>
      <sheetName val="전제조건"/>
      <sheetName val="관로내역원"/>
      <sheetName val="간지"/>
      <sheetName val="2006년 제조경비 추정"/>
      <sheetName val="제조경비 계획"/>
      <sheetName val="2006년 일반관리비 추정"/>
      <sheetName val="일반관리비계획"/>
      <sheetName val="지급수수료"/>
      <sheetName val="제작비"/>
      <sheetName val="잡급 (일반)"/>
      <sheetName val="복리후생비 (일반)"/>
      <sheetName val="여비교통비 (일반)"/>
      <sheetName val="통신비 (일반)"/>
      <sheetName val="세금과공과 (일반)"/>
      <sheetName val="지급임차료 (일반)"/>
      <sheetName val="감가상각비 (일반)"/>
      <sheetName val="수선비 (일반)"/>
      <sheetName val="보험료 (일반)"/>
      <sheetName val="접대비 (일반)"/>
      <sheetName val="광고선전비(일반)"/>
      <sheetName val="지급수수료 (일반)"/>
      <sheetName val="교육훈련비 (일반)"/>
      <sheetName val="도서인쇄비 (일반)"/>
      <sheetName val="사무비 (일반)"/>
      <sheetName val="소모품비 (일반)"/>
      <sheetName val="운반비 (일반)"/>
      <sheetName val="지급용역비 (일반)"/>
      <sheetName val="2000년1차"/>
      <sheetName val="2000전체분"/>
      <sheetName val="RE9604"/>
      <sheetName val="자금운용계획표"/>
      <sheetName val="자료"/>
      <sheetName val="101동"/>
      <sheetName val="조립지적"/>
      <sheetName val="해외 기술훈련비 (합계)"/>
      <sheetName val="첨부1"/>
      <sheetName val="Assumption"/>
      <sheetName val="종가"/>
      <sheetName val="당월금액"/>
      <sheetName val="자금운용표"/>
      <sheetName val="조명율표"/>
      <sheetName val="1유리"/>
      <sheetName val="재료집계표3"/>
      <sheetName val="매입"/>
      <sheetName val="지질조사"/>
      <sheetName val="견적조건"/>
      <sheetName val="잡철물"/>
      <sheetName val="조명일위"/>
      <sheetName val="세부내역"/>
      <sheetName val="비교손익계산서"/>
      <sheetName val="97출고현황(SEC)"/>
      <sheetName val="97입고현황(사내)"/>
      <sheetName val="97출고현황(매출분)"/>
      <sheetName val="채권채무조회서CS"/>
      <sheetName val="점유현황"/>
      <sheetName val="회사정보"/>
      <sheetName val="982월원안"/>
      <sheetName val="DATE"/>
      <sheetName val="8월차잔"/>
      <sheetName val="99총공사내역서"/>
      <sheetName val="controll"/>
      <sheetName val="1 자원총괄"/>
      <sheetName val="#REF!"/>
      <sheetName val="2000.05"/>
      <sheetName val="99년하반기"/>
      <sheetName val="호봉피치"/>
      <sheetName val="견적"/>
      <sheetName val="수 량 명 세 서 - 1"/>
      <sheetName val="4.전기"/>
      <sheetName val="설비2차"/>
      <sheetName val="D-623D"/>
      <sheetName val="member design"/>
      <sheetName val="예가표"/>
      <sheetName val="무늬목판넬단가분석_(2)5"/>
      <sheetName val="_견적서4"/>
      <sheetName val="220_(2)4"/>
      <sheetName val="설산1_나4"/>
      <sheetName val="6PILE__(돌출)4"/>
      <sheetName val="전기_내역서(1차)4"/>
      <sheetName val="0_0ControlSheet3"/>
      <sheetName val="공종별집계표_0단계3"/>
      <sheetName val="Project_Brief3"/>
      <sheetName val="아파트_3"/>
      <sheetName val="경량공사물량산출서_05_10_xlsx3"/>
      <sheetName val="TRE_TABLE3"/>
      <sheetName val="3_공통공사대비3"/>
      <sheetName val="1_취수장3"/>
      <sheetName val="일위대가_(호표)2"/>
      <sheetName val="입찰내역_발주처_양식2"/>
      <sheetName val="TOWER_12TON1"/>
      <sheetName val="TOWER_10TON1"/>
      <sheetName val="JIB_CRANE,HOIST1"/>
      <sheetName val="MTO_REV_2(ARMOR)1"/>
      <sheetName val="RAB_AR&amp;STR1"/>
      <sheetName val="본선_토공_분배표1"/>
      <sheetName val="8_PILE__(돌출)"/>
      <sheetName val="ÁD¾Ç¬XÕÄ³_®È°ÀÔX1"/>
      <sheetName val="급수_(LPM)"/>
      <sheetName val="_냉각수펌프"/>
      <sheetName val="상반기손익차2총괄"/>
      <sheetName val="VS P-Q"/>
      <sheetName val="Eq. Mobilization"/>
      <sheetName val="남양시작동자105노65기1.3화1.2"/>
      <sheetName val="J直材4"/>
      <sheetName val="표지"/>
      <sheetName val="1공구Ȩ_x005f_x005f_x005f_x005f_x0"/>
      <sheetName val="_x0000__x0000__x0000__x0001__x0"/>
      <sheetName val="무늬목판넬단가분석_(2)8"/>
      <sheetName val="_견적서7"/>
      <sheetName val="220_(2)7"/>
      <sheetName val="6PILE__(돌출)7"/>
      <sheetName val="전기_내역서(1차)7"/>
      <sheetName val="설산1_나7"/>
      <sheetName val="0_0ControlSheet6"/>
      <sheetName val="공종별집계표_0단계6"/>
      <sheetName val="Project_Brief6"/>
      <sheetName val="아파트_6"/>
      <sheetName val="경량공사물량산출서_05_10_xlsx6"/>
      <sheetName val="TRE_TABLE6"/>
      <sheetName val="3_공통공사대비6"/>
      <sheetName val="1_취수장6"/>
      <sheetName val="일위대가_(호표)5"/>
      <sheetName val="입찰내역_발주처_양식5"/>
      <sheetName val="TOWER_12TON4"/>
      <sheetName val="TOWER_10TON4"/>
      <sheetName val="JIB_CRANE,HOIST4"/>
      <sheetName val="MTO_REV_2(ARMOR)4"/>
      <sheetName val="RAB_AR&amp;STR4"/>
      <sheetName val="ÁD¾Ç¬XÕÄ³_®È°ÀÔX4"/>
      <sheetName val="8_PILE__(돌출)3"/>
      <sheetName val="본선_토공_분배표4"/>
      <sheetName val="급수_(LPM)3"/>
      <sheetName val="_냉각수펌프3"/>
      <sheetName val="Spare_parts2"/>
      <sheetName val="_PL2"/>
      <sheetName val="기타&amp;특별수지_명세2"/>
      <sheetName val="_Cash_Flow2"/>
      <sheetName val="Sensible_Indicator2"/>
      <sheetName val="2006년_제조경비_추정2"/>
      <sheetName val="제조경비_계획2"/>
      <sheetName val="2006년_일반관리비_추정2"/>
      <sheetName val="잡급_(일반)2"/>
      <sheetName val="복리후생비_(일반)2"/>
      <sheetName val="여비교통비_(일반)2"/>
      <sheetName val="통신비_(일반)2"/>
      <sheetName val="세금과공과_(일반)2"/>
      <sheetName val="지급임차료_(일반)2"/>
      <sheetName val="감가상각비_(일반)2"/>
      <sheetName val="수선비_(일반)2"/>
      <sheetName val="보험료_(일반)2"/>
      <sheetName val="접대비_(일반)2"/>
      <sheetName val="지급수수료_(일반)2"/>
      <sheetName val="교육훈련비_(일반)2"/>
      <sheetName val="도서인쇄비_(일반)2"/>
      <sheetName val="사무비_(일반)2"/>
      <sheetName val="소모품비_(일반)2"/>
      <sheetName val="운반비_(일반)2"/>
      <sheetName val="지급용역비_(일반)2"/>
      <sheetName val="해외_기술훈련비_(합계)2"/>
      <sheetName val="1_자원총괄2"/>
      <sheetName val="2000_052"/>
      <sheetName val="수_량_명_세_서_-_12"/>
      <sheetName val="4_전기2"/>
      <sheetName val="member_design2"/>
      <sheetName val="남양시작동자105노65기1_3화1_22"/>
      <sheetName val="VS_P-Q2"/>
      <sheetName val="Eq__Mobilization2"/>
      <sheetName val="무늬목판넬단가분석_(2)6"/>
      <sheetName val="_견적서5"/>
      <sheetName val="220_(2)5"/>
      <sheetName val="6PILE__(돌출)5"/>
      <sheetName val="전기_내역서(1차)5"/>
      <sheetName val="설산1_나5"/>
      <sheetName val="0_0ControlSheet4"/>
      <sheetName val="공종별집계표_0단계4"/>
      <sheetName val="Project_Brief4"/>
      <sheetName val="아파트_4"/>
      <sheetName val="경량공사물량산출서_05_10_xlsx4"/>
      <sheetName val="TRE_TABLE4"/>
      <sheetName val="3_공통공사대비4"/>
      <sheetName val="1_취수장4"/>
      <sheetName val="일위대가_(호표)3"/>
      <sheetName val="입찰내역_발주처_양식3"/>
      <sheetName val="TOWER_12TON2"/>
      <sheetName val="TOWER_10TON2"/>
      <sheetName val="JIB_CRANE,HOIST2"/>
      <sheetName val="MTO_REV_2(ARMOR)2"/>
      <sheetName val="RAB_AR&amp;STR2"/>
      <sheetName val="ÁD¾Ç¬XÕÄ³_®È°ÀÔX2"/>
      <sheetName val="8_PILE__(돌출)1"/>
      <sheetName val="본선_토공_분배표2"/>
      <sheetName val="급수_(LPM)1"/>
      <sheetName val="_냉각수펌프1"/>
      <sheetName val="Spare_parts"/>
      <sheetName val="_PL"/>
      <sheetName val="기타&amp;특별수지_명세"/>
      <sheetName val="_Cash_Flow"/>
      <sheetName val="Sensible_Indicator"/>
      <sheetName val="2006년_제조경비_추정"/>
      <sheetName val="제조경비_계획"/>
      <sheetName val="2006년_일반관리비_추정"/>
      <sheetName val="잡급_(일반)"/>
      <sheetName val="복리후생비_(일반)"/>
      <sheetName val="여비교통비_(일반)"/>
      <sheetName val="통신비_(일반)"/>
      <sheetName val="세금과공과_(일반)"/>
      <sheetName val="지급임차료_(일반)"/>
      <sheetName val="감가상각비_(일반)"/>
      <sheetName val="수선비_(일반)"/>
      <sheetName val="보험료_(일반)"/>
      <sheetName val="접대비_(일반)"/>
      <sheetName val="지급수수료_(일반)"/>
      <sheetName val="교육훈련비_(일반)"/>
      <sheetName val="도서인쇄비_(일반)"/>
      <sheetName val="사무비_(일반)"/>
      <sheetName val="소모품비_(일반)"/>
      <sheetName val="운반비_(일반)"/>
      <sheetName val="지급용역비_(일반)"/>
      <sheetName val="해외_기술훈련비_(합계)"/>
      <sheetName val="1_자원총괄"/>
      <sheetName val="2000_05"/>
      <sheetName val="수_량_명_세_서_-_1"/>
      <sheetName val="4_전기"/>
      <sheetName val="member_design"/>
      <sheetName val="남양시작동자105노65기1_3화1_2"/>
      <sheetName val="VS_P-Q"/>
      <sheetName val="Eq__Mobilization"/>
      <sheetName val="무늬목판넬단가분석_(2)7"/>
      <sheetName val="_견적서6"/>
      <sheetName val="220_(2)6"/>
      <sheetName val="6PILE__(돌출)6"/>
      <sheetName val="전기_내역서(1차)6"/>
      <sheetName val="설산1_나6"/>
      <sheetName val="0_0ControlSheet5"/>
      <sheetName val="공종별집계표_0단계5"/>
      <sheetName val="Project_Brief5"/>
      <sheetName val="아파트_5"/>
      <sheetName val="경량공사물량산출서_05_10_xlsx5"/>
      <sheetName val="TRE_TABLE5"/>
      <sheetName val="3_공통공사대비5"/>
      <sheetName val="1_취수장5"/>
      <sheetName val="일위대가_(호표)4"/>
      <sheetName val="입찰내역_발주처_양식4"/>
      <sheetName val="TOWER_12TON3"/>
      <sheetName val="TOWER_10TON3"/>
      <sheetName val="JIB_CRANE,HOIST3"/>
      <sheetName val="MTO_REV_2(ARMOR)3"/>
      <sheetName val="RAB_AR&amp;STR3"/>
      <sheetName val="ÁD¾Ç¬XÕÄ³_®È°ÀÔX3"/>
      <sheetName val="8_PILE__(돌출)2"/>
      <sheetName val="본선_토공_분배표3"/>
      <sheetName val="급수_(LPM)2"/>
      <sheetName val="_냉각수펌프2"/>
      <sheetName val="Spare_parts1"/>
      <sheetName val="_PL1"/>
      <sheetName val="기타&amp;특별수지_명세1"/>
      <sheetName val="_Cash_Flow1"/>
      <sheetName val="Sensible_Indicator1"/>
      <sheetName val="2006년_제조경비_추정1"/>
      <sheetName val="제조경비_계획1"/>
      <sheetName val="2006년_일반관리비_추정1"/>
      <sheetName val="잡급_(일반)1"/>
      <sheetName val="복리후생비_(일반)1"/>
      <sheetName val="여비교통비_(일반)1"/>
      <sheetName val="통신비_(일반)1"/>
      <sheetName val="세금과공과_(일반)1"/>
      <sheetName val="지급임차료_(일반)1"/>
      <sheetName val="감가상각비_(일반)1"/>
      <sheetName val="수선비_(일반)1"/>
      <sheetName val="보험료_(일반)1"/>
      <sheetName val="접대비_(일반)1"/>
      <sheetName val="지급수수료_(일반)1"/>
      <sheetName val="교육훈련비_(일반)1"/>
      <sheetName val="도서인쇄비_(일반)1"/>
      <sheetName val="사무비_(일반)1"/>
      <sheetName val="소모품비_(일반)1"/>
      <sheetName val="운반비_(일반)1"/>
      <sheetName val="지급용역비_(일반)1"/>
      <sheetName val="해외_기술훈련비_(합계)1"/>
      <sheetName val="1_자원총괄1"/>
      <sheetName val="2000_051"/>
      <sheetName val="수_량_명_세_서_-_11"/>
      <sheetName val="4_전기1"/>
      <sheetName val="member_design1"/>
      <sheetName val="남양시작동자105노65기1_3화1_21"/>
      <sheetName val="VS_P-Q1"/>
      <sheetName val="Eq__Mobilization1"/>
      <sheetName val="참고용"/>
      <sheetName val="FAB별"/>
      <sheetName val="직재"/>
      <sheetName val="I一般比"/>
      <sheetName val="설직재-1"/>
      <sheetName val="工완성공사율"/>
      <sheetName val="일위"/>
      <sheetName val="일위대가(4층원격)"/>
      <sheetName val="일위대가목록"/>
      <sheetName val="Book4"/>
      <sheetName val="2F 회의실견적(5_14 일대)"/>
      <sheetName val="지급제한자"/>
      <sheetName val="1공구Ȩ_x005f_x005f_x0"/>
      <sheetName val="시설이용권명세서"/>
      <sheetName val="당사"/>
      <sheetName val="원가계산서"/>
      <sheetName val="물가정보"/>
      <sheetName val="정부노임"/>
      <sheetName val="소야공정계획표"/>
      <sheetName val="강교(Sub)"/>
      <sheetName val="대,유,램"/>
      <sheetName val="DATA1"/>
      <sheetName val="변경내역대비표(2)"/>
      <sheetName val="INPUT"/>
      <sheetName val="무늬목판넬단가분석_(2)9"/>
      <sheetName val="_견적서8"/>
      <sheetName val="220_(2)8"/>
      <sheetName val="6PILE__(돌출)8"/>
      <sheetName val="전기_내역서(1차)8"/>
      <sheetName val="설산1_나8"/>
      <sheetName val="0_0ControlSheet7"/>
      <sheetName val="공종별집계표_0단계7"/>
      <sheetName val="Project_Brief7"/>
      <sheetName val="아파트_7"/>
      <sheetName val="경량공사물량산출서_05_10_xlsx7"/>
      <sheetName val="TRE_TABLE7"/>
      <sheetName val="3_공통공사대비7"/>
      <sheetName val="1_취수장7"/>
      <sheetName val="일위대가_(호표)6"/>
      <sheetName val="입찰내역_발주처_양식6"/>
      <sheetName val="TOWER_12TON5"/>
      <sheetName val="TOWER_10TON5"/>
      <sheetName val="JIB_CRANE,HOIST5"/>
      <sheetName val="MTO_REV_2(ARMOR)5"/>
      <sheetName val="RAB_AR&amp;STR5"/>
      <sheetName val="본선_토공_분배표5"/>
      <sheetName val="급수_(LPM)4"/>
      <sheetName val="_냉각수펌프4"/>
      <sheetName val="8_PILE__(돌출)4"/>
      <sheetName val="ÁD¾Ç¬XÕÄ³_®È°ÀÔX5"/>
      <sheetName val="Spare_parts3"/>
      <sheetName val="_PL3"/>
      <sheetName val="기타&amp;특별수지_명세3"/>
      <sheetName val="_Cash_Flow3"/>
      <sheetName val="Sensible_Indicator3"/>
      <sheetName val="2006년_제조경비_추정3"/>
      <sheetName val="제조경비_계획3"/>
      <sheetName val="2006년_일반관리비_추정3"/>
      <sheetName val="잡급_(일반)3"/>
      <sheetName val="복리후생비_(일반)3"/>
      <sheetName val="여비교통비_(일반)3"/>
      <sheetName val="통신비_(일반)3"/>
      <sheetName val="세금과공과_(일반)3"/>
      <sheetName val="지급임차료_(일반)3"/>
      <sheetName val="감가상각비_(일반)3"/>
      <sheetName val="수선비_(일반)3"/>
      <sheetName val="보험료_(일반)3"/>
      <sheetName val="접대비_(일반)3"/>
      <sheetName val="지급수수료_(일반)3"/>
      <sheetName val="교육훈련비_(일반)3"/>
      <sheetName val="도서인쇄비_(일반)3"/>
      <sheetName val="사무비_(일반)3"/>
      <sheetName val="소모품비_(일반)3"/>
      <sheetName val="운반비_(일반)3"/>
      <sheetName val="지급용역비_(일반)3"/>
      <sheetName val="해외_기술훈련비_(합계)3"/>
      <sheetName val="1_자원총괄3"/>
      <sheetName val="2000_053"/>
      <sheetName val="수_량_명_세_서_-_13"/>
      <sheetName val="4_전기3"/>
      <sheetName val="member_design3"/>
      <sheetName val="VS_P-Q3"/>
      <sheetName val="Eq__Mobilization3"/>
      <sheetName val="_x0"/>
      <sheetName val="남양시작동자105노65기1_3화1_23"/>
      <sheetName val="2F_회의실견적(5_14_일대)"/>
      <sheetName val="B"/>
      <sheetName val="내2"/>
      <sheetName val="10매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sheetData sheetId="199"/>
      <sheetData sheetId="200"/>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refreshError="1"/>
      <sheetData sheetId="275" refreshError="1"/>
      <sheetData sheetId="276" refreshError="1"/>
      <sheetData sheetId="277" refreshError="1"/>
      <sheetData sheetId="278" refreshError="1"/>
      <sheetData sheetId="279"/>
      <sheetData sheetId="280"/>
      <sheetData sheetId="281" refreshError="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refreshError="1"/>
      <sheetData sheetId="313" refreshError="1"/>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refreshError="1"/>
      <sheetData sheetId="687" refreshError="1"/>
      <sheetData sheetId="68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조건표"/>
      <sheetName val="laroux"/>
      <sheetName val="입찰안"/>
      <sheetName val="입찰안 (2)"/>
      <sheetName val="잔여공사"/>
      <sheetName val="적격점수"/>
      <sheetName val="자재인력"/>
      <sheetName val="견적의뢰"/>
      <sheetName val="터널조도"/>
      <sheetName val="SG"/>
    </sheetNames>
    <sheetDataSet>
      <sheetData sheetId="0" refreshError="1">
        <row r="4">
          <cell r="P4" t="str">
            <v>/WDR~{DOWN 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s>
    <sheetDataSet>
      <sheetData sheetId="0"/>
      <sheetData sheetId="1"/>
      <sheetData sheetId="2"/>
      <sheetData sheetId="3"/>
      <sheetData sheetId="4"/>
      <sheetData sheetId="5"/>
      <sheetData sheetId="6"/>
      <sheetData sheetId="7"/>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VXXX"/>
      <sheetName val="가격조사서"/>
      <sheetName val="일위대가 목차"/>
      <sheetName val="일위대가"/>
      <sheetName val="산출근거목차"/>
      <sheetName val="O-단가조사서"/>
      <sheetName val="1공구 건정토건 토공"/>
      <sheetName val="1공구 건정토건 철콘"/>
      <sheetName val="집계표"/>
      <sheetName val="BID"/>
      <sheetName val="전계가"/>
      <sheetName val="★도급내역"/>
      <sheetName val="3.공통공사대비"/>
      <sheetName val="갑지"/>
      <sheetName val="원본"/>
      <sheetName val="단가산출서(이동2교)"/>
      <sheetName val="자재"/>
      <sheetName val="노임적용2"/>
      <sheetName val="중기사용료 (08년)"/>
      <sheetName val="작업량-장비"/>
      <sheetName val="손료절감"/>
      <sheetName val="건설기계조종원"/>
      <sheetName val="기계경비목록"/>
      <sheetName val="기계경비적용"/>
      <sheetName val="노임table"/>
      <sheetName val="기계경비table"/>
      <sheetName val="일위대가_산근"/>
      <sheetName val="노임적용"/>
      <sheetName val="중기기초자료"/>
      <sheetName val="#REF"/>
      <sheetName val="귀래 설계 공내역서"/>
      <sheetName val="장비당단가 (1)"/>
      <sheetName val="부속동"/>
      <sheetName val="금융"/>
      <sheetName val="COVER"/>
      <sheetName val="예가표"/>
      <sheetName val="결과조달"/>
      <sheetName val="MOTOR"/>
      <sheetName val="연돌일위집계"/>
      <sheetName val="집수정(600-700)"/>
      <sheetName val="내역표지"/>
      <sheetName val="교량전기"/>
      <sheetName val="청천내"/>
      <sheetName val="변경집계표"/>
      <sheetName val="단가비교표"/>
      <sheetName val="A"/>
      <sheetName val="S003031"/>
      <sheetName val="단가일람"/>
      <sheetName val="단위량당중기"/>
      <sheetName val="SG"/>
      <sheetName val="설치공사"/>
      <sheetName val="정부노임단가"/>
      <sheetName val="실행철강하도"/>
      <sheetName val="일위대가(당초)"/>
      <sheetName val="2.냉난방설비공사"/>
      <sheetName val="건설실행"/>
      <sheetName val="공사비예산서(토목분)"/>
      <sheetName val="여과지동"/>
      <sheetName val="기초자료"/>
      <sheetName val="대비"/>
      <sheetName val="연결임시"/>
      <sheetName val="입찰"/>
      <sheetName val="현경"/>
      <sheetName val="9902"/>
      <sheetName val="백호우계수"/>
      <sheetName val="증감내용"/>
      <sheetName val="조건표"/>
      <sheetName val="금액내역서"/>
      <sheetName val="A-4"/>
      <sheetName val="2000년1차"/>
      <sheetName val="제출내역 (2)"/>
      <sheetName val="내역(원안-대안)"/>
      <sheetName val="내역"/>
      <sheetName val="남양내역"/>
      <sheetName val="경상비"/>
      <sheetName val="단면 (2)"/>
      <sheetName val="강교(Sub)"/>
      <sheetName val="CIVIL4"/>
      <sheetName val="Sheet3"/>
      <sheetName val="전체내역"/>
      <sheetName val="Y-WORK"/>
      <sheetName val="노임단가"/>
      <sheetName val="대림경상68억"/>
      <sheetName val="중기사용료"/>
      <sheetName val="설계"/>
      <sheetName val="간선계산"/>
      <sheetName val="구조물철거타공정이월"/>
      <sheetName val="목표세부명세"/>
      <sheetName val="본선 토공 분배표"/>
      <sheetName val="공사비집계"/>
      <sheetName val="Sheet1"/>
      <sheetName val="2공구산출내역"/>
      <sheetName val="1,2공구원가계산서"/>
      <sheetName val="1공구산출내역서"/>
      <sheetName val="2000전체분"/>
      <sheetName val="관접합및부설"/>
      <sheetName val="단가"/>
      <sheetName val="S0"/>
      <sheetName val="일위대가(계측기설치)"/>
      <sheetName val="교각1"/>
      <sheetName val="COPING"/>
      <sheetName val="날개벽(시점좌측)"/>
      <sheetName val="1.설계기준"/>
      <sheetName val="I.설계조건"/>
      <sheetName val="주형"/>
      <sheetName val="3.바닥판설계"/>
      <sheetName val="1.설계조건"/>
      <sheetName val="소일위대가코드표"/>
      <sheetName val="철거산출근거"/>
      <sheetName val="세부내역"/>
      <sheetName val="TRE TABLE"/>
      <sheetName val="DATA"/>
      <sheetName val="참조_세부공종코드"/>
      <sheetName val="운반"/>
      <sheetName val="단중"/>
      <sheetName val="품셈표"/>
      <sheetName val="공통비"/>
      <sheetName val="Sheet2"/>
      <sheetName val="표지"/>
      <sheetName val="개요"/>
      <sheetName val="메모"/>
      <sheetName val="안전"/>
      <sheetName val="시공계획"/>
      <sheetName val="내역서"/>
      <sheetName val="간접비"/>
      <sheetName val="토목"/>
      <sheetName val="배수내역"/>
      <sheetName val="연습"/>
      <sheetName val="품의서"/>
      <sheetName val="전신환매도율"/>
      <sheetName val="Sheet5"/>
      <sheetName val="guard(mac)"/>
      <sheetName val="사급자재"/>
      <sheetName val="대전-교대(A1-A2)"/>
      <sheetName val="수량산출내역1115"/>
      <sheetName val="타공종이기"/>
      <sheetName val="공문"/>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자판실행"/>
      <sheetName val="기별(종합)"/>
      <sheetName val="예정(3)"/>
      <sheetName val="동원(3)"/>
      <sheetName val="참고1.잔여수량(기계약기준)"/>
      <sheetName val="참고2.3개층 예상 투입수량"/>
      <sheetName val="2000.11월설계내역"/>
      <sheetName val="내역서(총)"/>
      <sheetName val="발신정보"/>
      <sheetName val="날개벽"/>
      <sheetName val="인부신상자료"/>
      <sheetName val="기계경비일람"/>
      <sheetName val="제출전체재노경"/>
      <sheetName val="실행"/>
      <sheetName val="ELECTRIC"/>
      <sheetName val="CTEMCOST"/>
      <sheetName val="SCHEDULE"/>
      <sheetName val="견적"/>
      <sheetName val="국공유지및사유지"/>
      <sheetName val="106C0300"/>
      <sheetName val="사업계획"/>
      <sheetName val="공사비증감"/>
      <sheetName val="관리사무소"/>
      <sheetName val="001"/>
      <sheetName val="역T형"/>
      <sheetName val="층별물량산출"/>
      <sheetName val="수입"/>
      <sheetName val="금융현황(BBCHP)"/>
      <sheetName val="KUNGDEVI"/>
      <sheetName val="VXXXXXXX"/>
      <sheetName val="tggwan(mac)"/>
      <sheetName val="일반공사"/>
      <sheetName val="토적표 (2)"/>
      <sheetName val="5. 간접 공사비 총괄"/>
      <sheetName val="설계명세서(선로)"/>
      <sheetName val="변경내역대비표(2)"/>
      <sheetName val="업무처리전"/>
      <sheetName val="물가시세"/>
      <sheetName val="차액보증"/>
      <sheetName val="5월"/>
      <sheetName val="원장갑지"/>
      <sheetName val="원가계산서  (2)"/>
      <sheetName val="창천동현금출납"/>
      <sheetName val="창천거래원장(1공구)"/>
      <sheetName val="1.토목공사"/>
      <sheetName val="2.레미콘"/>
      <sheetName val="3.목수"/>
      <sheetName val="4.반넬임대"/>
      <sheetName val="5.공구리"/>
      <sheetName val="6.미장,방수"/>
      <sheetName val="7.철근"/>
      <sheetName val="8.시멘트"/>
      <sheetName val="9.모래"/>
      <sheetName val="10.조적"/>
      <sheetName val="11.세멘벽돌"/>
      <sheetName val="12.적벽돌"/>
      <sheetName val="13.철물"/>
      <sheetName val="14.목재,석고보드"/>
      <sheetName val="15.PVC,스치로폴"/>
      <sheetName val="16.타일,타일시공"/>
      <sheetName val="17.창호"/>
      <sheetName val="18.목창호"/>
      <sheetName val="19.석공사"/>
      <sheetName val="20.유리"/>
      <sheetName val="21.도장"/>
      <sheetName val="22.도배,장판"/>
      <sheetName val="23.씽크,신발장"/>
      <sheetName val="24.책상,의자"/>
      <sheetName val="25.에어컨"/>
      <sheetName val="26.부대포장"/>
      <sheetName val="27.조경공사"/>
      <sheetName val="28.정화조"/>
      <sheetName val="29.전기공사"/>
      <sheetName val="30.설비공사"/>
      <sheetName val="31.도기"/>
      <sheetName val="32.수전"/>
      <sheetName val="33.배수배관용PVC"/>
      <sheetName val="34.지붕,치장유리"/>
      <sheetName val="35.준공후베란다샷시,유리"/>
      <sheetName val="36.현장관리비"/>
      <sheetName val="37.현장경비(식대)"/>
      <sheetName val="38.직영노임"/>
      <sheetName val="I一般比"/>
      <sheetName val="지급자재"/>
      <sheetName val="중기조종사 단위단가"/>
      <sheetName val="기계공사"/>
      <sheetName val="공사비총"/>
      <sheetName val="기계내역"/>
      <sheetName val="진접"/>
      <sheetName val="9GNG운반"/>
      <sheetName val="기계경비(시간당)"/>
      <sheetName val="램머"/>
      <sheetName val="O_단가조사서"/>
      <sheetName val="20관리비율"/>
      <sheetName val="Sheet4"/>
      <sheetName val="기본단가표"/>
      <sheetName val="견적내역서"/>
      <sheetName val="입찰안"/>
      <sheetName val="J直材4"/>
      <sheetName val="입찰내역 발주처 양식"/>
      <sheetName val="B토목"/>
      <sheetName val="BSD (2)"/>
      <sheetName val="부안일위"/>
      <sheetName val="D-623D"/>
      <sheetName val="슬래브수량"/>
      <sheetName val="토사(PE)"/>
      <sheetName val="원가(합계)"/>
      <sheetName val="P-산#1-1(WOWA1)"/>
      <sheetName val="시행가"/>
      <sheetName val="기성조서"/>
      <sheetName val="SULKEA"/>
      <sheetName val="잔수량(작성)"/>
      <sheetName val="정보매체A동"/>
      <sheetName val="일위대가(가설)"/>
      <sheetName val="설산1.나"/>
      <sheetName val="본사S"/>
      <sheetName val="약품공급2"/>
      <sheetName val="입출재고현황 (2)"/>
      <sheetName val="DATA2000"/>
      <sheetName val="토적1"/>
      <sheetName val="스포회원매출"/>
      <sheetName val="직재"/>
      <sheetName val="부표총괄"/>
      <sheetName val="ITC 현황"/>
      <sheetName val="특기사항"/>
      <sheetName val="하도내역 (철콘)"/>
      <sheetName val="일위대가목차"/>
      <sheetName val="견적대비표"/>
      <sheetName val="집계표(육상)"/>
      <sheetName val="변경현황"/>
      <sheetName val="주차구획선수량"/>
      <sheetName val="목동1절주.bh01"/>
      <sheetName val="해전배수"/>
      <sheetName val="토목내역"/>
      <sheetName val="ROOMS"/>
      <sheetName val="A&amp;G"/>
      <sheetName val="OTHER OPERATING INCOME"/>
      <sheetName val="FOOD&amp;BEVERAGE"/>
      <sheetName val="MAINT. &amp; UTILITIES"/>
      <sheetName val="일위대가(여기까지)"/>
      <sheetName val="수로단위수량"/>
      <sheetName val="금융비용"/>
      <sheetName val="총괄내역서"/>
      <sheetName val="2000시행총괄"/>
      <sheetName val="청하배수"/>
      <sheetName val="공통비총괄표"/>
      <sheetName val="Eq. Mobilization"/>
      <sheetName val="공정관리"/>
      <sheetName val="용수간선"/>
      <sheetName val="1호맨홀토공"/>
      <sheetName val="실행예산(97.12.17)"/>
      <sheetName val="T6-6(7)"/>
      <sheetName val="T6-6(6)"/>
      <sheetName val="이자계산"/>
      <sheetName val="외주수리비"/>
      <sheetName val="계류장사용료"/>
      <sheetName val="정비재료비"/>
      <sheetName val="지상조업료"/>
      <sheetName val="AT"/>
      <sheetName val="B777"/>
      <sheetName val="신공항"/>
      <sheetName val="JJ"/>
      <sheetName val="잡유비"/>
      <sheetName val="MA"/>
      <sheetName val="MC"/>
      <sheetName val="ME"/>
      <sheetName val="MF"/>
      <sheetName val="MI"/>
      <sheetName val="MT"/>
      <sheetName val="QA"/>
      <sheetName val="설계내역"/>
      <sheetName val="청산공사"/>
      <sheetName val="ENE-CAL 1"/>
      <sheetName val="밸브설치"/>
      <sheetName val="전기"/>
      <sheetName val="WORK"/>
      <sheetName val="노임"/>
      <sheetName val="충주"/>
      <sheetName val="도급"/>
      <sheetName val="실행대비"/>
      <sheetName val="공사개요"/>
      <sheetName val="도급내역"/>
      <sheetName val="구조물공"/>
      <sheetName val="투찰추정"/>
      <sheetName val="도급내역5+800"/>
      <sheetName val="수목표준대가"/>
      <sheetName val="JUCKEYK"/>
      <sheetName val="부대공"/>
      <sheetName val="도급금액"/>
      <sheetName val="재노경"/>
      <sheetName val="배수공"/>
      <sheetName val="일위대가(1)"/>
      <sheetName val="원가계산서"/>
      <sheetName val="총공사내역서"/>
      <sheetName val="200"/>
      <sheetName val="토공"/>
      <sheetName val="포장공"/>
      <sheetName val="설 계"/>
      <sheetName val="DATE"/>
      <sheetName val="PRICES"/>
      <sheetName val="jobhist"/>
      <sheetName val="OZ049E"/>
      <sheetName val="Sheet1 (2)"/>
      <sheetName val="eq_data"/>
      <sheetName val="본부별사업계획2차"/>
      <sheetName val="출자한도"/>
      <sheetName val="현장"/>
      <sheetName val="현금"/>
      <sheetName val="1월"/>
      <sheetName val="관계주식"/>
      <sheetName val="남양구조시험동"/>
      <sheetName val="계화총괄"/>
      <sheetName val="계화배수(3대)"/>
      <sheetName val="유림골조"/>
      <sheetName val="h-013211-2"/>
      <sheetName val="도수로집계"/>
      <sheetName val="000000"/>
      <sheetName val="설계조건"/>
      <sheetName val="내역서 (2)"/>
      <sheetName val="화전내"/>
      <sheetName val="교각계산"/>
      <sheetName val="U-TYPE(1)"/>
      <sheetName val="가로등기초"/>
      <sheetName val="HANDHOLE(2)"/>
      <sheetName val="PAD TR보호대기초"/>
      <sheetName val="증감내역서"/>
      <sheetName val="총괄표"/>
      <sheetName val="Ⅴ-2.공종별내역"/>
      <sheetName val="국내"/>
      <sheetName val=" "/>
      <sheetName val="전기내역서"/>
      <sheetName val="유림콘도"/>
      <sheetName val="6PILE  (돌출)"/>
      <sheetName val="안산기계장치"/>
      <sheetName val="부대내역"/>
      <sheetName val="변경내역_2차변경"/>
      <sheetName val="Sheet6"/>
      <sheetName val="준검 내역서"/>
      <sheetName val="입력시트"/>
      <sheetName val="내역 (2)"/>
      <sheetName val="산근"/>
      <sheetName val="2공구하도급내역서"/>
      <sheetName val="포장공사"/>
      <sheetName val="식재인부"/>
      <sheetName val="단위수량"/>
      <sheetName val="12용지"/>
      <sheetName val="01노임적용기준"/>
      <sheetName val="P.M 별"/>
      <sheetName val="준공조서갑지"/>
      <sheetName val="구간별관경"/>
      <sheetName val="준공전망(을)"/>
      <sheetName val="옹벽일반수량"/>
      <sheetName val="프라임 강변역(4,236)"/>
      <sheetName val="2.도급기성명세서"/>
      <sheetName val="조명시설"/>
      <sheetName val="을지"/>
      <sheetName val="9월큰빛신고"/>
      <sheetName val="C3"/>
      <sheetName val="직접인건비"/>
      <sheetName val="직접경비"/>
      <sheetName val="기둥(원형)"/>
      <sheetName val="부하(성남)"/>
      <sheetName val="원(토·조) (2)"/>
      <sheetName val="기계경비 (2)"/>
      <sheetName val="(C)원내역"/>
      <sheetName val="철탑재 준공물량"/>
      <sheetName val="영업2"/>
      <sheetName val="구천"/>
      <sheetName val="을"/>
      <sheetName val="샘플표지"/>
      <sheetName val="s"/>
      <sheetName val="인천성심병원"/>
    </sheetNames>
    <sheetDataSet>
      <sheetData sheetId="0">
        <row r="5">
          <cell r="D5" t="str">
            <v>m3</v>
          </cell>
        </row>
      </sheetData>
      <sheetData sheetId="1">
        <row r="5">
          <cell r="D5" t="str">
            <v>m3</v>
          </cell>
        </row>
      </sheetData>
      <sheetData sheetId="2" refreshError="1">
        <row r="5">
          <cell r="D5" t="str">
            <v>m3</v>
          </cell>
        </row>
        <row r="6">
          <cell r="D6" t="str">
            <v>m3</v>
          </cell>
        </row>
        <row r="7">
          <cell r="D7" t="str">
            <v>m3</v>
          </cell>
        </row>
        <row r="8">
          <cell r="D8" t="str">
            <v>m2</v>
          </cell>
        </row>
        <row r="9">
          <cell r="D9" t="str">
            <v>m2</v>
          </cell>
        </row>
        <row r="10">
          <cell r="D10" t="str">
            <v>kg</v>
          </cell>
        </row>
        <row r="11">
          <cell r="D11" t="str">
            <v>kg</v>
          </cell>
        </row>
      </sheetData>
      <sheetData sheetId="3" refreshError="1"/>
      <sheetData sheetId="4" refreshError="1"/>
      <sheetData sheetId="5" refreshError="1"/>
      <sheetData sheetId="6" refreshError="1"/>
      <sheetData sheetId="7">
        <row r="5">
          <cell r="D5" t="str">
            <v>단 위</v>
          </cell>
        </row>
      </sheetData>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refreshError="1"/>
      <sheetData sheetId="21" refreshError="1"/>
      <sheetData sheetId="22" refreshError="1"/>
      <sheetData sheetId="23" refreshError="1"/>
      <sheetData sheetId="24"/>
      <sheetData sheetId="25"/>
      <sheetData sheetId="26" refreshError="1"/>
      <sheetData sheetId="27" refreshError="1"/>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sheetData sheetId="209"/>
      <sheetData sheetId="210" refreshError="1"/>
      <sheetData sheetId="211" refreshError="1"/>
      <sheetData sheetId="212" refreshError="1"/>
      <sheetData sheetId="213" refreshError="1"/>
      <sheetData sheetId="214"/>
      <sheetData sheetId="215"/>
      <sheetData sheetId="216" refreshError="1"/>
      <sheetData sheetId="217" refreshError="1"/>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sheetData sheetId="276"/>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명세서"/>
      <sheetName val="N賃率-職"/>
      <sheetName val="I一般比"/>
      <sheetName val="경산"/>
      <sheetName val="내역서"/>
      <sheetName val="단가산출"/>
      <sheetName val="설직재-1"/>
      <sheetName val="인건비"/>
      <sheetName val="원본(갑지)"/>
      <sheetName val="철거산출근거"/>
      <sheetName val="원가 (2)"/>
      <sheetName val="정부노임단가"/>
      <sheetName val="단"/>
      <sheetName val="연부97-1"/>
      <sheetName val="사당"/>
      <sheetName val="일위"/>
      <sheetName val="⑻동원인원산출서⑧"/>
      <sheetName val="배수설비"/>
      <sheetName val="공정집계_국별"/>
      <sheetName val="날개벽"/>
      <sheetName val="전체"/>
      <sheetName val="1.수인터널"/>
      <sheetName val="환율change"/>
      <sheetName val="내역"/>
      <sheetName val="유기공정"/>
      <sheetName val="FACTOR"/>
      <sheetName val="단가조사"/>
      <sheetName val="입찰안"/>
      <sheetName val="산출내역서"/>
      <sheetName val="물가"/>
      <sheetName val="노무비 근거"/>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결과"/>
      <sheetName val="총괄표"/>
      <sheetName val="B-재료1"/>
      <sheetName val="㎡당도장비"/>
      <sheetName val="간재"/>
      <sheetName val="C-직노1"/>
      <sheetName val="간노율"/>
      <sheetName val="C-임금계"/>
      <sheetName val="D-경비1"/>
      <sheetName val="J-경배부"/>
      <sheetName val="경조정"/>
      <sheetName val="운반비"/>
      <sheetName val="L-일반비"/>
      <sheetName val="금화손익"/>
      <sheetName val="금화제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전계가"/>
    </sheetNames>
    <sheetDataSet>
      <sheetData sheetId="0"/>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
      <sheetName val="금액내역서"/>
    </sheetNames>
    <sheetDataSet>
      <sheetData sheetId="0" refreshError="1">
        <row r="732">
          <cell r="A732" t="str">
            <v>K02</v>
          </cell>
          <cell r="B732">
            <v>47</v>
          </cell>
          <cell r="D732" t="str">
            <v>제 47 호표</v>
          </cell>
          <cell r="E732" t="str">
            <v>프라임코팅</v>
          </cell>
          <cell r="H732" t="str">
            <v>MC-1</v>
          </cell>
          <cell r="L732" t="str">
            <v>근거 : 건설12-11</v>
          </cell>
          <cell r="Q732" t="str">
            <v>단위 : 100m2</v>
          </cell>
        </row>
        <row r="733">
          <cell r="A733" t="str">
            <v/>
          </cell>
          <cell r="D733" t="str">
            <v>명    칭</v>
          </cell>
          <cell r="E733" t="str">
            <v>규   격</v>
          </cell>
          <cell r="F733" t="str">
            <v>단  위</v>
          </cell>
          <cell r="G733" t="str">
            <v>수  량</v>
          </cell>
          <cell r="H733" t="str">
            <v>직접</v>
          </cell>
          <cell r="I733" t="str">
            <v>재료비</v>
          </cell>
          <cell r="J733" t="str">
            <v>간접</v>
          </cell>
          <cell r="K733" t="str">
            <v>재료비</v>
          </cell>
          <cell r="L733" t="str">
            <v>직접</v>
          </cell>
          <cell r="M733" t="str">
            <v>노무비</v>
          </cell>
          <cell r="N733" t="str">
            <v>경</v>
          </cell>
          <cell r="O733" t="str">
            <v>비</v>
          </cell>
          <cell r="P733" t="str">
            <v>계</v>
          </cell>
          <cell r="Q733" t="str">
            <v>비    고</v>
          </cell>
        </row>
        <row r="734">
          <cell r="A734" t="str">
            <v/>
          </cell>
          <cell r="H734" t="str">
            <v>단가</v>
          </cell>
          <cell r="I734" t="str">
            <v>금액</v>
          </cell>
          <cell r="J734" t="str">
            <v>단가</v>
          </cell>
          <cell r="K734" t="str">
            <v>금액</v>
          </cell>
          <cell r="L734" t="str">
            <v>단가</v>
          </cell>
          <cell r="M734" t="str">
            <v>금액</v>
          </cell>
          <cell r="N734" t="str">
            <v>단가</v>
          </cell>
          <cell r="O734" t="str">
            <v>금액</v>
          </cell>
        </row>
        <row r="735">
          <cell r="A735" t="str">
            <v>I005</v>
          </cell>
          <cell r="B735">
            <v>0.38</v>
          </cell>
          <cell r="D735" t="str">
            <v>아스팔트</v>
          </cell>
          <cell r="E735" t="str">
            <v>MC-1</v>
          </cell>
          <cell r="F735" t="str">
            <v>d/m</v>
          </cell>
          <cell r="G735">
            <v>0.38</v>
          </cell>
          <cell r="H735">
            <v>38000</v>
          </cell>
          <cell r="I735">
            <v>14440</v>
          </cell>
          <cell r="J735">
            <v>0</v>
          </cell>
          <cell r="K735">
            <v>0</v>
          </cell>
          <cell r="L735">
            <v>0</v>
          </cell>
          <cell r="M735">
            <v>0</v>
          </cell>
          <cell r="N735">
            <v>0</v>
          </cell>
          <cell r="O735">
            <v>0</v>
          </cell>
          <cell r="P735">
            <v>14440</v>
          </cell>
        </row>
        <row r="736">
          <cell r="A736" t="str">
            <v>r036</v>
          </cell>
          <cell r="B736">
            <v>0.04</v>
          </cell>
          <cell r="D736" t="str">
            <v>포장공</v>
          </cell>
          <cell r="E736">
            <v>0</v>
          </cell>
          <cell r="F736" t="str">
            <v>인</v>
          </cell>
          <cell r="G736">
            <v>0.04</v>
          </cell>
          <cell r="H736">
            <v>0</v>
          </cell>
          <cell r="I736">
            <v>0</v>
          </cell>
          <cell r="J736">
            <v>0</v>
          </cell>
          <cell r="K736">
            <v>0</v>
          </cell>
          <cell r="L736">
            <v>68200</v>
          </cell>
          <cell r="M736">
            <v>2728</v>
          </cell>
          <cell r="N736">
            <v>0</v>
          </cell>
          <cell r="O736">
            <v>0</v>
          </cell>
          <cell r="P736">
            <v>2728</v>
          </cell>
        </row>
        <row r="737">
          <cell r="A737" t="str">
            <v>r010</v>
          </cell>
          <cell r="B737">
            <v>0.12</v>
          </cell>
          <cell r="D737" t="str">
            <v>보통인부</v>
          </cell>
          <cell r="E737">
            <v>0</v>
          </cell>
          <cell r="F737" t="str">
            <v>인</v>
          </cell>
          <cell r="G737">
            <v>0.12</v>
          </cell>
          <cell r="H737">
            <v>0</v>
          </cell>
          <cell r="I737">
            <v>0</v>
          </cell>
          <cell r="J737">
            <v>0</v>
          </cell>
          <cell r="K737">
            <v>0</v>
          </cell>
          <cell r="L737">
            <v>34900</v>
          </cell>
          <cell r="M737">
            <v>4188</v>
          </cell>
          <cell r="N737">
            <v>0</v>
          </cell>
          <cell r="O737">
            <v>0</v>
          </cell>
          <cell r="P737">
            <v>4188</v>
          </cell>
        </row>
        <row r="742">
          <cell r="A742" t="str">
            <v/>
          </cell>
        </row>
        <row r="743">
          <cell r="A743" t="str">
            <v/>
          </cell>
        </row>
        <row r="744">
          <cell r="A744" t="str">
            <v/>
          </cell>
        </row>
        <row r="745">
          <cell r="A745" t="str">
            <v/>
          </cell>
          <cell r="C745" t="str">
            <v>K02</v>
          </cell>
          <cell r="D745" t="str">
            <v>계</v>
          </cell>
          <cell r="E745" t="str">
            <v>제 47 호표</v>
          </cell>
          <cell r="I745">
            <v>14440</v>
          </cell>
          <cell r="K745">
            <v>0</v>
          </cell>
          <cell r="M745">
            <v>6916</v>
          </cell>
          <cell r="O745">
            <v>0</v>
          </cell>
          <cell r="P745">
            <v>21356</v>
          </cell>
        </row>
        <row r="1400">
          <cell r="A1400" t="str">
            <v>B22</v>
          </cell>
          <cell r="B1400">
            <v>93</v>
          </cell>
          <cell r="D1400" t="str">
            <v>제 93 호표</v>
          </cell>
          <cell r="E1400" t="str">
            <v>관용접(Φ400mm)</v>
          </cell>
          <cell r="H1400">
            <v>0</v>
          </cell>
          <cell r="L1400" t="str">
            <v>근거 : 건설17-8</v>
          </cell>
          <cell r="Q1400" t="str">
            <v>단위 : 개소/6m</v>
          </cell>
        </row>
        <row r="1401">
          <cell r="A1401" t="str">
            <v/>
          </cell>
          <cell r="D1401" t="str">
            <v>명    칭</v>
          </cell>
          <cell r="E1401" t="str">
            <v>규   격</v>
          </cell>
          <cell r="F1401" t="str">
            <v>단  위</v>
          </cell>
          <cell r="G1401" t="str">
            <v>수  량</v>
          </cell>
          <cell r="H1401" t="str">
            <v>직접</v>
          </cell>
          <cell r="I1401" t="str">
            <v>재료비</v>
          </cell>
          <cell r="J1401" t="str">
            <v>간접</v>
          </cell>
          <cell r="K1401" t="str">
            <v>재료비</v>
          </cell>
          <cell r="L1401" t="str">
            <v>직접</v>
          </cell>
          <cell r="M1401" t="str">
            <v>노무비</v>
          </cell>
          <cell r="N1401" t="str">
            <v>경</v>
          </cell>
          <cell r="O1401" t="str">
            <v>비</v>
          </cell>
          <cell r="P1401" t="str">
            <v>계</v>
          </cell>
          <cell r="Q1401" t="str">
            <v>비    고</v>
          </cell>
        </row>
        <row r="1402">
          <cell r="A1402" t="str">
            <v/>
          </cell>
          <cell r="H1402" t="str">
            <v>단가</v>
          </cell>
          <cell r="I1402" t="str">
            <v>금액</v>
          </cell>
          <cell r="J1402" t="str">
            <v>단가</v>
          </cell>
          <cell r="K1402" t="str">
            <v>금액</v>
          </cell>
          <cell r="L1402" t="str">
            <v>단가</v>
          </cell>
          <cell r="M1402" t="str">
            <v>금액</v>
          </cell>
          <cell r="N1402" t="str">
            <v>단가</v>
          </cell>
          <cell r="O1402" t="str">
            <v>금액</v>
          </cell>
        </row>
        <row r="1403">
          <cell r="A1403" t="str">
            <v>I020</v>
          </cell>
          <cell r="B1403">
            <v>1.6</v>
          </cell>
          <cell r="D1403" t="str">
            <v>용접봉</v>
          </cell>
          <cell r="E1403" t="str">
            <v>115×3mm</v>
          </cell>
          <cell r="F1403" t="str">
            <v>kg</v>
          </cell>
          <cell r="G1403">
            <v>1.6</v>
          </cell>
          <cell r="H1403">
            <v>0</v>
          </cell>
          <cell r="I1403">
            <v>0</v>
          </cell>
          <cell r="J1403">
            <v>920</v>
          </cell>
          <cell r="K1403">
            <v>1472</v>
          </cell>
          <cell r="L1403">
            <v>0</v>
          </cell>
          <cell r="M1403">
            <v>0</v>
          </cell>
          <cell r="N1403">
            <v>0</v>
          </cell>
          <cell r="O1403">
            <v>0</v>
          </cell>
          <cell r="P1403">
            <v>1472</v>
          </cell>
        </row>
        <row r="1404">
          <cell r="A1404" t="str">
            <v>r013</v>
          </cell>
          <cell r="B1404">
            <v>0.54</v>
          </cell>
          <cell r="D1404" t="str">
            <v>용접공</v>
          </cell>
          <cell r="E1404">
            <v>0</v>
          </cell>
          <cell r="F1404" t="str">
            <v>인</v>
          </cell>
          <cell r="G1404">
            <v>0.54</v>
          </cell>
          <cell r="H1404">
            <v>0</v>
          </cell>
          <cell r="I1404">
            <v>0</v>
          </cell>
          <cell r="J1404">
            <v>0</v>
          </cell>
          <cell r="K1404">
            <v>0</v>
          </cell>
          <cell r="L1404">
            <v>65500</v>
          </cell>
          <cell r="M1404">
            <v>35370</v>
          </cell>
          <cell r="N1404">
            <v>0</v>
          </cell>
          <cell r="O1404">
            <v>0</v>
          </cell>
          <cell r="P1404">
            <v>35370</v>
          </cell>
        </row>
        <row r="1411">
          <cell r="A1411" t="str">
            <v/>
          </cell>
        </row>
        <row r="1412">
          <cell r="A1412" t="str">
            <v/>
          </cell>
        </row>
        <row r="1413">
          <cell r="A1413" t="str">
            <v/>
          </cell>
          <cell r="C1413" t="str">
            <v>B22</v>
          </cell>
          <cell r="D1413" t="str">
            <v>계</v>
          </cell>
          <cell r="E1413" t="str">
            <v>제 93 호표</v>
          </cell>
          <cell r="I1413">
            <v>0</v>
          </cell>
          <cell r="K1413">
            <v>1472</v>
          </cell>
          <cell r="M1413">
            <v>35370</v>
          </cell>
          <cell r="O1413">
            <v>0</v>
          </cell>
          <cell r="P1413">
            <v>36842</v>
          </cell>
        </row>
        <row r="1516">
          <cell r="A1516" t="str">
            <v>O03</v>
          </cell>
          <cell r="B1516">
            <v>101</v>
          </cell>
          <cell r="D1516" t="str">
            <v>제 101 호표</v>
          </cell>
          <cell r="E1516" t="str">
            <v>인력 터파기(풍화암 및 연암)</v>
          </cell>
          <cell r="H1516" t="str">
            <v>인력(2-3)</v>
          </cell>
          <cell r="L1516" t="str">
            <v>근거 : 토공3-1</v>
          </cell>
          <cell r="Q1516" t="str">
            <v>단위 :㎥</v>
          </cell>
        </row>
        <row r="1517">
          <cell r="A1517" t="str">
            <v/>
          </cell>
          <cell r="D1517" t="str">
            <v>명    칭</v>
          </cell>
          <cell r="E1517" t="str">
            <v>규   격</v>
          </cell>
          <cell r="F1517" t="str">
            <v>단  위</v>
          </cell>
          <cell r="G1517" t="str">
            <v>수  량</v>
          </cell>
          <cell r="H1517" t="str">
            <v>직접</v>
          </cell>
          <cell r="I1517" t="str">
            <v>재료비</v>
          </cell>
          <cell r="J1517" t="str">
            <v>간접</v>
          </cell>
          <cell r="K1517" t="str">
            <v>재료비</v>
          </cell>
          <cell r="L1517" t="str">
            <v>직접</v>
          </cell>
          <cell r="M1517" t="str">
            <v>노무비</v>
          </cell>
          <cell r="N1517" t="str">
            <v>경</v>
          </cell>
          <cell r="O1517" t="str">
            <v>비</v>
          </cell>
          <cell r="P1517" t="str">
            <v>계</v>
          </cell>
          <cell r="Q1517" t="str">
            <v>비    고</v>
          </cell>
        </row>
        <row r="1518">
          <cell r="A1518" t="str">
            <v/>
          </cell>
          <cell r="H1518" t="str">
            <v>단가</v>
          </cell>
          <cell r="I1518" t="str">
            <v>금액</v>
          </cell>
          <cell r="J1518" t="str">
            <v>단가</v>
          </cell>
          <cell r="K1518" t="str">
            <v>금액</v>
          </cell>
          <cell r="L1518" t="str">
            <v>단가</v>
          </cell>
          <cell r="M1518" t="str">
            <v>금액</v>
          </cell>
          <cell r="N1518" t="str">
            <v>단가</v>
          </cell>
          <cell r="O1518" t="str">
            <v>금액</v>
          </cell>
        </row>
        <row r="1519">
          <cell r="A1519" t="str">
            <v>r010</v>
          </cell>
          <cell r="B1519">
            <v>1</v>
          </cell>
          <cell r="D1519" t="str">
            <v>보통인부</v>
          </cell>
          <cell r="E1519">
            <v>0</v>
          </cell>
          <cell r="F1519" t="str">
            <v>인</v>
          </cell>
          <cell r="G1519">
            <v>1</v>
          </cell>
          <cell r="H1519">
            <v>0</v>
          </cell>
          <cell r="I1519">
            <v>0</v>
          </cell>
          <cell r="J1519">
            <v>0</v>
          </cell>
          <cell r="K1519">
            <v>0</v>
          </cell>
          <cell r="L1519">
            <v>34900</v>
          </cell>
          <cell r="M1519">
            <v>34900</v>
          </cell>
          <cell r="N1519">
            <v>0</v>
          </cell>
          <cell r="O1519">
            <v>0</v>
          </cell>
          <cell r="P1519">
            <v>34900</v>
          </cell>
          <cell r="Q1519" t="str">
            <v>주위에 장애물이 있을경우</v>
          </cell>
        </row>
        <row r="1520">
          <cell r="A1520" t="str">
            <v>R037</v>
          </cell>
          <cell r="B1520">
            <v>2</v>
          </cell>
          <cell r="D1520" t="str">
            <v>할석공</v>
          </cell>
          <cell r="E1520">
            <v>0</v>
          </cell>
          <cell r="F1520" t="str">
            <v>인</v>
          </cell>
          <cell r="G1520">
            <v>2</v>
          </cell>
          <cell r="H1520">
            <v>0</v>
          </cell>
          <cell r="I1520">
            <v>0</v>
          </cell>
          <cell r="J1520">
            <v>0</v>
          </cell>
          <cell r="K1520">
            <v>0</v>
          </cell>
          <cell r="L1520">
            <v>65700</v>
          </cell>
          <cell r="M1520">
            <v>131400</v>
          </cell>
          <cell r="N1520">
            <v>0</v>
          </cell>
          <cell r="O1520">
            <v>0</v>
          </cell>
          <cell r="P1520">
            <v>131400</v>
          </cell>
          <cell r="Q1520" t="str">
            <v>50%까지 할증가능</v>
          </cell>
        </row>
        <row r="1528">
          <cell r="A1528" t="str">
            <v/>
          </cell>
        </row>
        <row r="1529">
          <cell r="A1529" t="str">
            <v/>
          </cell>
          <cell r="C1529" t="str">
            <v>O03</v>
          </cell>
          <cell r="D1529" t="str">
            <v>계</v>
          </cell>
          <cell r="E1529" t="str">
            <v>제 101 호표</v>
          </cell>
          <cell r="I1529">
            <v>0</v>
          </cell>
          <cell r="K1529">
            <v>0</v>
          </cell>
          <cell r="M1529">
            <v>166300</v>
          </cell>
          <cell r="O1529">
            <v>0</v>
          </cell>
          <cell r="P1529">
            <v>166300</v>
          </cell>
        </row>
      </sheetData>
      <sheetData sheetId="1"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RT"/>
      <sheetName val="Sheet1"/>
      <sheetName val="단가산출1"/>
      <sheetName val="단가산출2"/>
      <sheetName val="변수값"/>
      <sheetName val="폐기물처리비"/>
      <sheetName val="단가출력1"/>
      <sheetName val="단가출력2"/>
      <sheetName val="단산목록"/>
      <sheetName val="일위입력_FORM"/>
      <sheetName val="자재코드"/>
      <sheetName val="입력_FILE"/>
      <sheetName val="일위목록"/>
      <sheetName val="산출내역작성"/>
      <sheetName val="비고코드"/>
      <sheetName val="일위코드"/>
      <sheetName val="일위대가작성"/>
      <sheetName val="내역서작성"/>
      <sheetName val="동원토목작성"/>
      <sheetName val="토자재조서작성"/>
      <sheetName val="일위대가수정"/>
      <sheetName val="총공사비"/>
      <sheetName val="공사원가"/>
      <sheetName val="내역서"/>
      <sheetName val="일위대가"/>
      <sheetName val="산출내역출력"/>
      <sheetName val="동원토목출력"/>
      <sheetName val="동원인원계획표"/>
      <sheetName val="토지입자재출력"/>
      <sheetName val="토사급자재출력"/>
      <sheetName val="개별모듈"/>
      <sheetName val="통합모듈"/>
      <sheetName val="일위대가_FORM"/>
      <sheetName val="내역서_FORM"/>
      <sheetName val="자재조서_FORM"/>
      <sheetName val="동원토목_FORM"/>
      <sheetName val="산출내역_FORM"/>
      <sheetName val="0226"/>
    </sheetNames>
    <sheetDataSet>
      <sheetData sheetId="0" refreshError="1"/>
      <sheetData sheetId="1" refreshError="1"/>
      <sheetData sheetId="2" refreshError="1">
        <row r="1">
          <cell r="A1" t="str">
            <v xml:space="preserve">  콘크리트 캇타 (D = 320-400m/m)</v>
          </cell>
        </row>
        <row r="3">
          <cell r="A3" t="str">
            <v>○ 보통지</v>
          </cell>
          <cell r="G3" t="str">
            <v>건설 11-27           (시간당)</v>
          </cell>
        </row>
        <row r="4">
          <cell r="A4" t="str">
            <v>구      분</v>
          </cell>
          <cell r="B4" t="str">
            <v>품      명</v>
          </cell>
          <cell r="C4" t="str">
            <v>단 위</v>
          </cell>
          <cell r="D4" t="str">
            <v>시간당소모량</v>
          </cell>
          <cell r="E4" t="str">
            <v>단     가</v>
          </cell>
          <cell r="F4" t="str">
            <v>금    액</v>
          </cell>
          <cell r="G4" t="str">
            <v>비           고</v>
          </cell>
        </row>
        <row r="5">
          <cell r="A5" t="str">
            <v>손      료</v>
          </cell>
          <cell r="B5" t="str">
            <v>320 - 400</v>
          </cell>
          <cell r="C5" t="str">
            <v>식</v>
          </cell>
          <cell r="D5">
            <v>1</v>
          </cell>
          <cell r="E5">
            <v>1228</v>
          </cell>
          <cell r="F5">
            <v>1228</v>
          </cell>
          <cell r="G5" t="str">
            <v>(1,850,000 원) x 6,639 x 10</v>
          </cell>
        </row>
        <row r="6">
          <cell r="A6" t="str">
            <v>노  무  비</v>
          </cell>
          <cell r="B6" t="str">
            <v>기계운전사</v>
          </cell>
          <cell r="C6" t="str">
            <v>인</v>
          </cell>
          <cell r="D6">
            <v>0.125</v>
          </cell>
          <cell r="E6">
            <v>47972</v>
          </cell>
          <cell r="F6">
            <v>5996</v>
          </cell>
          <cell r="G6" t="str">
            <v xml:space="preserve"> 1 ×1/8  </v>
          </cell>
        </row>
        <row r="7">
          <cell r="B7" t="str">
            <v>휘  발  유</v>
          </cell>
          <cell r="C7" t="str">
            <v>ℓ</v>
          </cell>
          <cell r="D7">
            <v>5.6</v>
          </cell>
          <cell r="E7">
            <v>1130</v>
          </cell>
          <cell r="F7">
            <v>6328</v>
          </cell>
        </row>
        <row r="8">
          <cell r="A8" t="str">
            <v>간접재료비</v>
          </cell>
          <cell r="B8" t="str">
            <v>잡      품</v>
          </cell>
          <cell r="C8" t="str">
            <v>식</v>
          </cell>
          <cell r="D8">
            <v>1</v>
          </cell>
          <cell r="F8">
            <v>1265</v>
          </cell>
          <cell r="G8" t="str">
            <v xml:space="preserve"> 주연료비의 20%</v>
          </cell>
        </row>
        <row r="9">
          <cell r="B9" t="str">
            <v>소      계</v>
          </cell>
          <cell r="F9">
            <v>7593</v>
          </cell>
        </row>
        <row r="10">
          <cell r="A10" t="str">
            <v>○ 번화가2, 주택가(10%)</v>
          </cell>
        </row>
        <row r="11">
          <cell r="A11" t="str">
            <v>구      분</v>
          </cell>
          <cell r="B11" t="str">
            <v>품      명</v>
          </cell>
          <cell r="C11" t="str">
            <v>단 위</v>
          </cell>
          <cell r="D11" t="str">
            <v>시간당소모량</v>
          </cell>
          <cell r="E11" t="str">
            <v>단     가</v>
          </cell>
          <cell r="F11" t="str">
            <v>금    액</v>
          </cell>
          <cell r="G11" t="str">
            <v>비           고</v>
          </cell>
        </row>
        <row r="12">
          <cell r="A12" t="str">
            <v>손      료</v>
          </cell>
          <cell r="B12" t="str">
            <v>320 - 400</v>
          </cell>
          <cell r="C12" t="str">
            <v>식</v>
          </cell>
          <cell r="D12">
            <v>1</v>
          </cell>
          <cell r="E12">
            <v>1228</v>
          </cell>
          <cell r="F12">
            <v>1228</v>
          </cell>
          <cell r="G12" t="str">
            <v>(1,850,000 원) x 6,639 x 10</v>
          </cell>
        </row>
        <row r="13">
          <cell r="A13" t="str">
            <v>노  무  비</v>
          </cell>
          <cell r="B13" t="str">
            <v>기계운전사</v>
          </cell>
          <cell r="C13" t="str">
            <v>인</v>
          </cell>
          <cell r="D13">
            <v>0.13700000000000001</v>
          </cell>
          <cell r="E13">
            <v>47972</v>
          </cell>
          <cell r="F13">
            <v>6572</v>
          </cell>
          <cell r="G13" t="str">
            <v xml:space="preserve"> 1 ×1/8 ×1.1 </v>
          </cell>
        </row>
        <row r="14">
          <cell r="B14" t="str">
            <v>휘  발  유</v>
          </cell>
          <cell r="C14" t="str">
            <v>ℓ</v>
          </cell>
          <cell r="D14">
            <v>5.6</v>
          </cell>
          <cell r="E14">
            <v>1130</v>
          </cell>
          <cell r="F14">
            <v>6328</v>
          </cell>
        </row>
        <row r="15">
          <cell r="A15" t="str">
            <v>간접재료비</v>
          </cell>
          <cell r="B15" t="str">
            <v>잡      품</v>
          </cell>
          <cell r="C15" t="str">
            <v>식</v>
          </cell>
          <cell r="D15">
            <v>1</v>
          </cell>
          <cell r="F15">
            <v>1265</v>
          </cell>
          <cell r="G15" t="str">
            <v xml:space="preserve"> 주연료비의 20%</v>
          </cell>
        </row>
        <row r="16">
          <cell r="B16" t="str">
            <v>소      계</v>
          </cell>
          <cell r="F16">
            <v>7593</v>
          </cell>
        </row>
        <row r="17">
          <cell r="A17" t="str">
            <v>○ 야 간 (25%)</v>
          </cell>
        </row>
        <row r="18">
          <cell r="A18" t="str">
            <v>구      분</v>
          </cell>
          <cell r="B18" t="str">
            <v>품      명</v>
          </cell>
          <cell r="C18" t="str">
            <v>단 위</v>
          </cell>
          <cell r="D18" t="str">
            <v>시간당소모량</v>
          </cell>
          <cell r="E18" t="str">
            <v>단     가</v>
          </cell>
          <cell r="F18" t="str">
            <v>금    액</v>
          </cell>
          <cell r="G18" t="str">
            <v>비           고</v>
          </cell>
        </row>
        <row r="19">
          <cell r="A19" t="str">
            <v>손      료</v>
          </cell>
          <cell r="B19" t="str">
            <v>320 - 400</v>
          </cell>
          <cell r="C19" t="str">
            <v>식</v>
          </cell>
          <cell r="D19">
            <v>1</v>
          </cell>
          <cell r="E19">
            <v>1228</v>
          </cell>
          <cell r="F19">
            <v>1228</v>
          </cell>
          <cell r="G19" t="str">
            <v>(1,850,000 원) x 6,639 x 10</v>
          </cell>
        </row>
        <row r="20">
          <cell r="A20" t="str">
            <v>노  무  비</v>
          </cell>
          <cell r="B20" t="str">
            <v>기계운전사</v>
          </cell>
          <cell r="C20" t="str">
            <v>인</v>
          </cell>
          <cell r="D20">
            <v>0.156</v>
          </cell>
          <cell r="E20">
            <v>71958</v>
          </cell>
          <cell r="F20">
            <v>11225</v>
          </cell>
          <cell r="G20" t="str">
            <v xml:space="preserve"> 1 ×1/8 ×1.25  ( 47,972원 ×1.5)</v>
          </cell>
        </row>
        <row r="21">
          <cell r="B21" t="str">
            <v>휘  발  유</v>
          </cell>
          <cell r="C21" t="str">
            <v>ℓ</v>
          </cell>
          <cell r="D21">
            <v>5.6</v>
          </cell>
          <cell r="E21">
            <v>1130</v>
          </cell>
          <cell r="F21">
            <v>6328</v>
          </cell>
        </row>
        <row r="22">
          <cell r="A22" t="str">
            <v>간접재료비</v>
          </cell>
          <cell r="B22" t="str">
            <v>잡      품</v>
          </cell>
          <cell r="C22" t="str">
            <v>식</v>
          </cell>
          <cell r="D22">
            <v>1</v>
          </cell>
          <cell r="F22">
            <v>1265</v>
          </cell>
          <cell r="G22" t="str">
            <v xml:space="preserve"> 주연료비의 20%</v>
          </cell>
        </row>
        <row r="23">
          <cell r="B23" t="str">
            <v>소      계</v>
          </cell>
          <cell r="F23">
            <v>7593</v>
          </cell>
        </row>
        <row r="25">
          <cell r="A25" t="str">
            <v xml:space="preserve">  대형브레이카 (0.4㎥용)</v>
          </cell>
        </row>
        <row r="27">
          <cell r="A27" t="str">
            <v>○ 보통지</v>
          </cell>
          <cell r="G27" t="str">
            <v>건설 11 - 5                     (시간당)</v>
          </cell>
        </row>
        <row r="28">
          <cell r="A28" t="str">
            <v>구      분</v>
          </cell>
          <cell r="B28" t="str">
            <v>품      명</v>
          </cell>
          <cell r="C28" t="str">
            <v>단 위</v>
          </cell>
          <cell r="D28" t="str">
            <v>시간당소모량</v>
          </cell>
          <cell r="E28" t="str">
            <v>단  가</v>
          </cell>
          <cell r="F28" t="str">
            <v>금  액</v>
          </cell>
          <cell r="G28" t="str">
            <v>비           고</v>
          </cell>
        </row>
        <row r="29">
          <cell r="A29" t="str">
            <v>손      료</v>
          </cell>
          <cell r="B29" t="str">
            <v>대형브레이카 (0.4㎥용)</v>
          </cell>
          <cell r="C29" t="str">
            <v>식</v>
          </cell>
          <cell r="D29">
            <v>1</v>
          </cell>
          <cell r="E29">
            <v>4631</v>
          </cell>
          <cell r="F29">
            <v>4631</v>
          </cell>
          <cell r="G29" t="str">
            <v>(6,333,000 원) x 7,313 x 10</v>
          </cell>
        </row>
        <row r="30">
          <cell r="A30" t="str">
            <v>노  무  비</v>
          </cell>
          <cell r="B30" t="str">
            <v>보 통 인 부</v>
          </cell>
          <cell r="C30" t="str">
            <v>인</v>
          </cell>
          <cell r="D30">
            <v>0.125</v>
          </cell>
          <cell r="E30">
            <v>34360</v>
          </cell>
          <cell r="F30">
            <v>4295</v>
          </cell>
          <cell r="G30" t="str">
            <v xml:space="preserve"> 1 ×1/8 </v>
          </cell>
        </row>
        <row r="31">
          <cell r="D31">
            <v>4.7999999999999996E-3</v>
          </cell>
          <cell r="E31">
            <v>50000</v>
          </cell>
          <cell r="F31">
            <v>240</v>
          </cell>
          <cell r="G31" t="str">
            <v xml:space="preserve"> 연  암 (0.7용의 80%)</v>
          </cell>
        </row>
        <row r="32">
          <cell r="A32" t="str">
            <v>간접재료비</v>
          </cell>
          <cell r="B32" t="str">
            <v>치       즐</v>
          </cell>
          <cell r="C32" t="str">
            <v>본</v>
          </cell>
          <cell r="D32">
            <v>1.6E-2</v>
          </cell>
          <cell r="E32">
            <v>50000</v>
          </cell>
          <cell r="F32">
            <v>800</v>
          </cell>
          <cell r="G32" t="str">
            <v xml:space="preserve"> 보통암 (0.7용의 80%)</v>
          </cell>
        </row>
        <row r="33">
          <cell r="D33">
            <v>8.0000000000000002E-3</v>
          </cell>
          <cell r="E33">
            <v>50000</v>
          </cell>
          <cell r="F33">
            <v>400</v>
          </cell>
          <cell r="G33" t="str">
            <v xml:space="preserve"> 구조물 헐기</v>
          </cell>
        </row>
        <row r="34">
          <cell r="A34" t="str">
            <v>○ 번화가2, 주택가(10%)</v>
          </cell>
        </row>
        <row r="35">
          <cell r="A35" t="str">
            <v>구      분</v>
          </cell>
          <cell r="B35" t="str">
            <v>품      명</v>
          </cell>
          <cell r="C35" t="str">
            <v>단 위</v>
          </cell>
          <cell r="D35" t="str">
            <v>시간당소모량</v>
          </cell>
          <cell r="E35" t="str">
            <v>단  가</v>
          </cell>
          <cell r="F35" t="str">
            <v>금  액</v>
          </cell>
          <cell r="G35" t="str">
            <v>비           고</v>
          </cell>
        </row>
        <row r="36">
          <cell r="A36" t="str">
            <v>손      료</v>
          </cell>
          <cell r="B36" t="str">
            <v>대형브레이카 (0.4㎥용)</v>
          </cell>
          <cell r="C36" t="str">
            <v>식</v>
          </cell>
          <cell r="D36">
            <v>1</v>
          </cell>
          <cell r="E36">
            <v>4631</v>
          </cell>
          <cell r="F36">
            <v>4631</v>
          </cell>
          <cell r="G36" t="str">
            <v>(6,333,000 원) x 7,313 x 10</v>
          </cell>
        </row>
        <row r="37">
          <cell r="A37" t="str">
            <v>노  무  비</v>
          </cell>
          <cell r="B37" t="str">
            <v>보 통 인 부</v>
          </cell>
          <cell r="C37" t="str">
            <v>인</v>
          </cell>
          <cell r="D37">
            <v>0.13700000000000001</v>
          </cell>
          <cell r="E37">
            <v>34360</v>
          </cell>
          <cell r="F37">
            <v>4707</v>
          </cell>
          <cell r="G37" t="str">
            <v xml:space="preserve"> 1 ×1/8 ×1.1</v>
          </cell>
        </row>
        <row r="38">
          <cell r="D38">
            <v>4.7999999999999996E-3</v>
          </cell>
          <cell r="E38">
            <v>50000</v>
          </cell>
          <cell r="F38">
            <v>240</v>
          </cell>
          <cell r="G38" t="str">
            <v xml:space="preserve"> 연  암 (0.7용의 80%)</v>
          </cell>
        </row>
        <row r="39">
          <cell r="A39" t="str">
            <v>간접재료비</v>
          </cell>
          <cell r="B39" t="str">
            <v>치       즐</v>
          </cell>
          <cell r="C39" t="str">
            <v>본</v>
          </cell>
          <cell r="D39">
            <v>1.6E-2</v>
          </cell>
          <cell r="E39">
            <v>50000</v>
          </cell>
          <cell r="F39">
            <v>800</v>
          </cell>
          <cell r="G39" t="str">
            <v xml:space="preserve"> 보통암 (0.7용의 80%)</v>
          </cell>
        </row>
        <row r="40">
          <cell r="D40">
            <v>8.0000000000000002E-3</v>
          </cell>
          <cell r="E40">
            <v>50000</v>
          </cell>
          <cell r="F40">
            <v>400</v>
          </cell>
          <cell r="G40" t="str">
            <v xml:space="preserve"> 구조물 헐기</v>
          </cell>
        </row>
        <row r="41">
          <cell r="A41" t="str">
            <v>○ 야 간 (25%)</v>
          </cell>
        </row>
        <row r="42">
          <cell r="A42" t="str">
            <v>구      분</v>
          </cell>
          <cell r="B42" t="str">
            <v>품      명</v>
          </cell>
          <cell r="C42" t="str">
            <v>단 위</v>
          </cell>
          <cell r="D42" t="str">
            <v>시간당소모량</v>
          </cell>
          <cell r="E42" t="str">
            <v>단  가</v>
          </cell>
          <cell r="F42" t="str">
            <v>금  액</v>
          </cell>
          <cell r="G42" t="str">
            <v>비           고</v>
          </cell>
        </row>
        <row r="43">
          <cell r="A43" t="str">
            <v>손      료</v>
          </cell>
          <cell r="B43" t="str">
            <v>대형브레이카 (0.4㎥용)</v>
          </cell>
          <cell r="C43" t="str">
            <v>식</v>
          </cell>
          <cell r="D43">
            <v>1</v>
          </cell>
          <cell r="E43">
            <v>4631</v>
          </cell>
          <cell r="F43">
            <v>4631</v>
          </cell>
          <cell r="G43" t="str">
            <v>(6,333,000 원) x 7,313 x 10</v>
          </cell>
        </row>
        <row r="44">
          <cell r="A44" t="str">
            <v>노  무  비</v>
          </cell>
          <cell r="B44" t="str">
            <v>보 통 인 부</v>
          </cell>
          <cell r="C44" t="str">
            <v>인</v>
          </cell>
          <cell r="D44">
            <v>0.156</v>
          </cell>
          <cell r="E44">
            <v>51540</v>
          </cell>
          <cell r="F44">
            <v>8040</v>
          </cell>
          <cell r="G44" t="str">
            <v xml:space="preserve"> 1 ×1/8 ×1.25  ( 34,360원 ×1.5)</v>
          </cell>
        </row>
        <row r="45">
          <cell r="D45">
            <v>4.7999999999999996E-3</v>
          </cell>
          <cell r="E45">
            <v>50000</v>
          </cell>
          <cell r="F45">
            <v>240</v>
          </cell>
          <cell r="G45" t="str">
            <v xml:space="preserve"> 연  암 (0.7용의 80%)</v>
          </cell>
        </row>
        <row r="46">
          <cell r="A46" t="str">
            <v>간접재료비</v>
          </cell>
          <cell r="B46" t="str">
            <v>치       즐</v>
          </cell>
          <cell r="C46" t="str">
            <v>본</v>
          </cell>
          <cell r="D46">
            <v>1.6E-2</v>
          </cell>
          <cell r="E46">
            <v>50000</v>
          </cell>
          <cell r="F46">
            <v>800</v>
          </cell>
          <cell r="G46" t="str">
            <v xml:space="preserve"> 보통암 (0.7용의 80%)</v>
          </cell>
        </row>
        <row r="47">
          <cell r="D47">
            <v>8.0000000000000002E-3</v>
          </cell>
          <cell r="E47">
            <v>50000</v>
          </cell>
          <cell r="F47">
            <v>400</v>
          </cell>
          <cell r="G47" t="str">
            <v xml:space="preserve"> 구조물 헐기</v>
          </cell>
        </row>
        <row r="49">
          <cell r="A49" t="str">
            <v xml:space="preserve">  대형브레이카 (0.2㎥용)</v>
          </cell>
        </row>
        <row r="51">
          <cell r="A51" t="str">
            <v>○ 보통지</v>
          </cell>
          <cell r="G51" t="str">
            <v>건설 11 - 5                     (시간당)</v>
          </cell>
        </row>
        <row r="52">
          <cell r="A52" t="str">
            <v>구      분</v>
          </cell>
          <cell r="B52" t="str">
            <v>품      명</v>
          </cell>
          <cell r="C52" t="str">
            <v>단 위</v>
          </cell>
          <cell r="D52" t="str">
            <v>시간당소모량</v>
          </cell>
          <cell r="E52" t="str">
            <v>단  가</v>
          </cell>
          <cell r="F52" t="str">
            <v>금  액</v>
          </cell>
          <cell r="G52" t="str">
            <v>비           고</v>
          </cell>
        </row>
        <row r="53">
          <cell r="A53" t="str">
            <v>손      료</v>
          </cell>
          <cell r="B53" t="str">
            <v>대형브레이카 (0.2㎥용)</v>
          </cell>
          <cell r="C53" t="str">
            <v>식</v>
          </cell>
          <cell r="D53">
            <v>1</v>
          </cell>
          <cell r="E53">
            <v>3022</v>
          </cell>
          <cell r="F53">
            <v>3022</v>
          </cell>
          <cell r="G53" t="str">
            <v>(4,133,000 원) x 7,313 x 10</v>
          </cell>
        </row>
        <row r="54">
          <cell r="A54" t="str">
            <v>노  무  비</v>
          </cell>
          <cell r="B54" t="str">
            <v>보 통 인 부</v>
          </cell>
          <cell r="C54" t="str">
            <v>인</v>
          </cell>
          <cell r="D54">
            <v>0.125</v>
          </cell>
          <cell r="E54">
            <v>34360</v>
          </cell>
          <cell r="F54">
            <v>4295</v>
          </cell>
          <cell r="G54" t="str">
            <v xml:space="preserve"> 1 ×1/8 </v>
          </cell>
        </row>
        <row r="55">
          <cell r="D55">
            <v>4.7999999999999996E-3</v>
          </cell>
          <cell r="E55">
            <v>25000</v>
          </cell>
          <cell r="F55">
            <v>120</v>
          </cell>
          <cell r="G55" t="str">
            <v xml:space="preserve"> 연  암 (0.7용의 80%)</v>
          </cell>
        </row>
        <row r="56">
          <cell r="A56" t="str">
            <v>간접재료비</v>
          </cell>
          <cell r="B56" t="str">
            <v>치       즐</v>
          </cell>
          <cell r="C56" t="str">
            <v>본</v>
          </cell>
          <cell r="D56">
            <v>1.6E-2</v>
          </cell>
          <cell r="E56">
            <v>25000</v>
          </cell>
          <cell r="F56">
            <v>400</v>
          </cell>
          <cell r="G56" t="str">
            <v xml:space="preserve"> 보통암 (0.7용의 80%)</v>
          </cell>
        </row>
        <row r="57">
          <cell r="D57">
            <v>8.0000000000000002E-3</v>
          </cell>
          <cell r="E57">
            <v>25000</v>
          </cell>
          <cell r="F57">
            <v>200</v>
          </cell>
          <cell r="G57" t="str">
            <v xml:space="preserve"> 구조물 헐기</v>
          </cell>
        </row>
        <row r="58">
          <cell r="A58" t="str">
            <v>○ 번화가2, 주택가(10%)</v>
          </cell>
        </row>
        <row r="59">
          <cell r="A59" t="str">
            <v>구      분</v>
          </cell>
          <cell r="B59" t="str">
            <v>품      명</v>
          </cell>
          <cell r="C59" t="str">
            <v>단 위</v>
          </cell>
          <cell r="D59" t="str">
            <v>시간당소모량</v>
          </cell>
          <cell r="E59" t="str">
            <v>단  가</v>
          </cell>
          <cell r="F59" t="str">
            <v>금  액</v>
          </cell>
          <cell r="G59" t="str">
            <v>비           고</v>
          </cell>
        </row>
        <row r="60">
          <cell r="A60" t="str">
            <v>손      료</v>
          </cell>
          <cell r="B60" t="str">
            <v>대형브레이카 (0.2㎥용)</v>
          </cell>
          <cell r="C60" t="str">
            <v>식</v>
          </cell>
          <cell r="D60">
            <v>1</v>
          </cell>
          <cell r="E60">
            <v>3022</v>
          </cell>
          <cell r="F60">
            <v>3022</v>
          </cell>
          <cell r="G60" t="str">
            <v>(4,133,000 원) x 7,313 x 10</v>
          </cell>
        </row>
        <row r="61">
          <cell r="A61" t="str">
            <v>노  무  비</v>
          </cell>
          <cell r="B61" t="str">
            <v>보 통 인 부</v>
          </cell>
          <cell r="C61" t="str">
            <v>인</v>
          </cell>
          <cell r="D61">
            <v>0.13700000000000001</v>
          </cell>
          <cell r="E61">
            <v>34360</v>
          </cell>
          <cell r="F61">
            <v>4707</v>
          </cell>
          <cell r="G61" t="str">
            <v xml:space="preserve"> 1 ×1/8 ×1.1</v>
          </cell>
        </row>
        <row r="62">
          <cell r="D62">
            <v>4.7999999999999996E-3</v>
          </cell>
          <cell r="E62">
            <v>25000</v>
          </cell>
          <cell r="F62">
            <v>120</v>
          </cell>
          <cell r="G62" t="str">
            <v xml:space="preserve"> 연  암 (0.7용의 80%)</v>
          </cell>
        </row>
        <row r="63">
          <cell r="A63" t="str">
            <v>간접재료비</v>
          </cell>
          <cell r="B63" t="str">
            <v>치       즐</v>
          </cell>
          <cell r="C63" t="str">
            <v>본</v>
          </cell>
          <cell r="D63">
            <v>1.6E-2</v>
          </cell>
          <cell r="E63">
            <v>25000</v>
          </cell>
          <cell r="F63">
            <v>400</v>
          </cell>
          <cell r="G63" t="str">
            <v xml:space="preserve"> 보통암 (0.7용의 80%)</v>
          </cell>
        </row>
        <row r="64">
          <cell r="D64">
            <v>8.0000000000000002E-3</v>
          </cell>
          <cell r="E64">
            <v>25000</v>
          </cell>
          <cell r="F64">
            <v>200</v>
          </cell>
          <cell r="G64" t="str">
            <v xml:space="preserve"> 구조물 헐기</v>
          </cell>
        </row>
        <row r="65">
          <cell r="A65" t="str">
            <v>○ 야 간 (25%)</v>
          </cell>
        </row>
        <row r="66">
          <cell r="A66" t="str">
            <v>구      분</v>
          </cell>
          <cell r="B66" t="str">
            <v>품      명</v>
          </cell>
          <cell r="C66" t="str">
            <v>단 위</v>
          </cell>
          <cell r="D66" t="str">
            <v>시간당소모량</v>
          </cell>
          <cell r="E66" t="str">
            <v>단  가</v>
          </cell>
          <cell r="F66" t="str">
            <v>금  액</v>
          </cell>
          <cell r="G66" t="str">
            <v>비           고</v>
          </cell>
        </row>
        <row r="67">
          <cell r="A67" t="str">
            <v>손      료</v>
          </cell>
          <cell r="B67" t="str">
            <v>대형브레이카 (0.2㎥용)</v>
          </cell>
          <cell r="C67" t="str">
            <v>식</v>
          </cell>
          <cell r="D67">
            <v>1</v>
          </cell>
          <cell r="E67">
            <v>3022</v>
          </cell>
          <cell r="F67">
            <v>3022</v>
          </cell>
          <cell r="G67" t="str">
            <v>(4,133,000 원) x 7,313 x 10</v>
          </cell>
        </row>
        <row r="68">
          <cell r="A68" t="str">
            <v>노  무  비</v>
          </cell>
          <cell r="B68" t="str">
            <v>보 통 인 부</v>
          </cell>
          <cell r="C68" t="str">
            <v>인</v>
          </cell>
          <cell r="D68">
            <v>0.156</v>
          </cell>
          <cell r="E68">
            <v>51540</v>
          </cell>
          <cell r="F68">
            <v>8040</v>
          </cell>
          <cell r="G68" t="str">
            <v xml:space="preserve"> 1 ×1/8 ×1.25  ( 34,360원 ×1.5)</v>
          </cell>
        </row>
        <row r="69">
          <cell r="D69">
            <v>4.7999999999999996E-3</v>
          </cell>
          <cell r="E69">
            <v>25000</v>
          </cell>
          <cell r="F69">
            <v>120</v>
          </cell>
          <cell r="G69" t="str">
            <v xml:space="preserve"> 연  암 (0.7용의 80%)</v>
          </cell>
        </row>
        <row r="70">
          <cell r="A70" t="str">
            <v>간접재료비</v>
          </cell>
          <cell r="B70" t="str">
            <v>치       즐</v>
          </cell>
          <cell r="C70" t="str">
            <v>본</v>
          </cell>
          <cell r="D70">
            <v>1.6E-2</v>
          </cell>
          <cell r="E70">
            <v>25000</v>
          </cell>
          <cell r="F70">
            <v>400</v>
          </cell>
          <cell r="G70" t="str">
            <v xml:space="preserve"> 보통암 (0.7용의 80%)</v>
          </cell>
        </row>
        <row r="71">
          <cell r="D71">
            <v>8.0000000000000002E-3</v>
          </cell>
          <cell r="E71">
            <v>25000</v>
          </cell>
          <cell r="F71">
            <v>200</v>
          </cell>
          <cell r="G71" t="str">
            <v xml:space="preserve"> 구조물 헐기</v>
          </cell>
        </row>
        <row r="73">
          <cell r="A73" t="str">
            <v xml:space="preserve">  유압식 백호우(0.4㎥)</v>
          </cell>
        </row>
        <row r="75">
          <cell r="A75" t="str">
            <v>○ 보 통 지</v>
          </cell>
        </row>
        <row r="76">
          <cell r="G76" t="str">
            <v>건설 11 - 3                    (시간당)</v>
          </cell>
        </row>
        <row r="77">
          <cell r="A77" t="str">
            <v>구         분</v>
          </cell>
          <cell r="B77" t="str">
            <v>품      명</v>
          </cell>
          <cell r="C77" t="str">
            <v>단위</v>
          </cell>
          <cell r="D77" t="str">
            <v>시간당소모량</v>
          </cell>
          <cell r="E77" t="str">
            <v>단  가</v>
          </cell>
          <cell r="F77" t="str">
            <v>금  액</v>
          </cell>
          <cell r="G77" t="str">
            <v>비           고</v>
          </cell>
        </row>
        <row r="78">
          <cell r="A78" t="str">
            <v>손           료</v>
          </cell>
          <cell r="B78" t="str">
            <v>0.4㎥</v>
          </cell>
          <cell r="C78" t="str">
            <v>식</v>
          </cell>
          <cell r="D78">
            <v>1</v>
          </cell>
          <cell r="E78">
            <v>10938</v>
          </cell>
          <cell r="F78">
            <v>10938</v>
          </cell>
          <cell r="G78" t="str">
            <v>(50,922,000 원) x 2,148 x 10</v>
          </cell>
        </row>
        <row r="79">
          <cell r="B79" t="str">
            <v>중기운전기사</v>
          </cell>
          <cell r="C79" t="str">
            <v>인</v>
          </cell>
          <cell r="D79">
            <v>0.125</v>
          </cell>
          <cell r="E79">
            <v>56517</v>
          </cell>
          <cell r="F79">
            <v>7064</v>
          </cell>
          <cell r="G79" t="str">
            <v xml:space="preserve"> 1 ×1/8 </v>
          </cell>
        </row>
        <row r="80">
          <cell r="A80" t="str">
            <v>노    무    비</v>
          </cell>
          <cell r="B80" t="str">
            <v>중기운전조수</v>
          </cell>
          <cell r="C80" t="str">
            <v>인</v>
          </cell>
          <cell r="D80">
            <v>6.2E-2</v>
          </cell>
          <cell r="E80">
            <v>42524</v>
          </cell>
          <cell r="F80">
            <v>2636</v>
          </cell>
          <cell r="G80" t="str">
            <v xml:space="preserve"> 0.5 ×1/8 </v>
          </cell>
        </row>
        <row r="81">
          <cell r="B81" t="str">
            <v>중  기  조  장</v>
          </cell>
          <cell r="C81" t="str">
            <v>인</v>
          </cell>
          <cell r="D81">
            <v>2.5000000000000001E-2</v>
          </cell>
          <cell r="E81">
            <v>63589</v>
          </cell>
          <cell r="F81">
            <v>1589</v>
          </cell>
          <cell r="G81" t="str">
            <v xml:space="preserve"> 0.2 ×1/8 </v>
          </cell>
        </row>
        <row r="82">
          <cell r="B82" t="str">
            <v>소            계</v>
          </cell>
          <cell r="F82">
            <v>11289</v>
          </cell>
        </row>
        <row r="83">
          <cell r="B83" t="str">
            <v>경          유</v>
          </cell>
          <cell r="C83" t="str">
            <v>ℓ</v>
          </cell>
          <cell r="D83">
            <v>9</v>
          </cell>
          <cell r="E83">
            <v>541</v>
          </cell>
          <cell r="F83">
            <v>4869</v>
          </cell>
        </row>
        <row r="84">
          <cell r="A84" t="str">
            <v>간접재료비</v>
          </cell>
          <cell r="B84" t="str">
            <v>잡          품</v>
          </cell>
          <cell r="C84" t="str">
            <v>식</v>
          </cell>
          <cell r="D84">
            <v>1</v>
          </cell>
          <cell r="F84">
            <v>1217</v>
          </cell>
          <cell r="G84" t="str">
            <v>주연료비의 25%</v>
          </cell>
        </row>
        <row r="85">
          <cell r="B85" t="str">
            <v>티          스</v>
          </cell>
          <cell r="C85" t="str">
            <v>개</v>
          </cell>
          <cell r="D85">
            <v>2E-3</v>
          </cell>
          <cell r="E85">
            <v>26000</v>
          </cell>
          <cell r="F85">
            <v>52</v>
          </cell>
          <cell r="G85" t="str">
            <v>조당단가적용</v>
          </cell>
        </row>
        <row r="86">
          <cell r="B86" t="str">
            <v>소            계</v>
          </cell>
          <cell r="F86">
            <v>6138</v>
          </cell>
          <cell r="G86" t="str">
            <v>※  6,086 원 티스제외</v>
          </cell>
          <cell r="H86">
            <v>6086</v>
          </cell>
        </row>
        <row r="97">
          <cell r="A97" t="str">
            <v xml:space="preserve">  유압식 백호우(0.4㎥)</v>
          </cell>
        </row>
        <row r="99">
          <cell r="A99" t="str">
            <v>○ 번화가2, 주택가(10%)</v>
          </cell>
        </row>
        <row r="100">
          <cell r="G100" t="str">
            <v>건설 11 - 3                    (시간당)</v>
          </cell>
        </row>
        <row r="101">
          <cell r="A101" t="str">
            <v>구         분</v>
          </cell>
          <cell r="B101" t="str">
            <v>품      명</v>
          </cell>
          <cell r="C101" t="str">
            <v>단위</v>
          </cell>
          <cell r="D101" t="str">
            <v>시간당소모량</v>
          </cell>
          <cell r="E101" t="str">
            <v>단  가</v>
          </cell>
          <cell r="F101" t="str">
            <v>금  액</v>
          </cell>
          <cell r="G101" t="str">
            <v>비           고</v>
          </cell>
        </row>
        <row r="102">
          <cell r="A102" t="str">
            <v>손      료</v>
          </cell>
          <cell r="B102" t="str">
            <v>0.4㎥</v>
          </cell>
          <cell r="C102" t="str">
            <v>식</v>
          </cell>
          <cell r="D102">
            <v>1</v>
          </cell>
          <cell r="E102">
            <v>10938</v>
          </cell>
          <cell r="F102">
            <v>10938</v>
          </cell>
          <cell r="G102" t="str">
            <v>(50,922,000 원) x 2,148 x 10</v>
          </cell>
        </row>
        <row r="103">
          <cell r="B103" t="str">
            <v>중기운전기사</v>
          </cell>
          <cell r="C103" t="str">
            <v>인</v>
          </cell>
          <cell r="D103">
            <v>0.13700000000000001</v>
          </cell>
          <cell r="E103">
            <v>56517</v>
          </cell>
          <cell r="F103">
            <v>7742</v>
          </cell>
          <cell r="G103" t="str">
            <v xml:space="preserve"> 1 ×1/8 ×1.1</v>
          </cell>
        </row>
        <row r="104">
          <cell r="B104" t="str">
            <v>중기운전조수</v>
          </cell>
          <cell r="C104" t="str">
            <v>인</v>
          </cell>
          <cell r="D104">
            <v>6.8000000000000005E-2</v>
          </cell>
          <cell r="E104">
            <v>42524</v>
          </cell>
          <cell r="F104">
            <v>2891</v>
          </cell>
          <cell r="G104" t="str">
            <v xml:space="preserve"> 0.5 ×1/8 ×1.1</v>
          </cell>
        </row>
        <row r="105">
          <cell r="A105" t="str">
            <v>노  무  비</v>
          </cell>
          <cell r="B105" t="str">
            <v>중 기  조 장</v>
          </cell>
          <cell r="C105" t="str">
            <v>인</v>
          </cell>
          <cell r="D105">
            <v>2.7E-2</v>
          </cell>
          <cell r="E105">
            <v>63589</v>
          </cell>
          <cell r="F105">
            <v>1716</v>
          </cell>
          <cell r="G105" t="str">
            <v xml:space="preserve"> 0.2 ×1/8 ×1.1</v>
          </cell>
        </row>
        <row r="106">
          <cell r="B106" t="str">
            <v>소      계</v>
          </cell>
          <cell r="F106">
            <v>12349</v>
          </cell>
        </row>
        <row r="107">
          <cell r="B107" t="str">
            <v>경        유</v>
          </cell>
          <cell r="C107" t="str">
            <v>ℓ</v>
          </cell>
          <cell r="D107">
            <v>9</v>
          </cell>
          <cell r="E107">
            <v>541</v>
          </cell>
          <cell r="F107">
            <v>4869</v>
          </cell>
        </row>
        <row r="108">
          <cell r="B108" t="str">
            <v>잡        품</v>
          </cell>
          <cell r="C108" t="str">
            <v>식</v>
          </cell>
          <cell r="D108">
            <v>1</v>
          </cell>
          <cell r="F108">
            <v>1217</v>
          </cell>
          <cell r="G108" t="str">
            <v xml:space="preserve"> 주연료비의 25%</v>
          </cell>
        </row>
        <row r="109">
          <cell r="A109" t="str">
            <v>간접재료비</v>
          </cell>
          <cell r="B109" t="str">
            <v>티        스</v>
          </cell>
          <cell r="C109" t="str">
            <v>개</v>
          </cell>
          <cell r="D109">
            <v>2E-3</v>
          </cell>
          <cell r="E109">
            <v>26000</v>
          </cell>
          <cell r="F109">
            <v>52</v>
          </cell>
          <cell r="G109" t="str">
            <v xml:space="preserve"> 조당단가적용</v>
          </cell>
        </row>
        <row r="110">
          <cell r="B110" t="str">
            <v>소      계</v>
          </cell>
          <cell r="F110">
            <v>6138</v>
          </cell>
          <cell r="G110" t="str">
            <v>※  6,086 원 티스제외</v>
          </cell>
          <cell r="H110">
            <v>6086</v>
          </cell>
        </row>
        <row r="121">
          <cell r="A121" t="str">
            <v xml:space="preserve">  유압식 백호우(0.4㎥)</v>
          </cell>
        </row>
        <row r="123">
          <cell r="A123" t="str">
            <v>○ 야 간 (25%)</v>
          </cell>
        </row>
        <row r="124">
          <cell r="G124" t="str">
            <v>건설 11 - 3                    (시간당)</v>
          </cell>
        </row>
        <row r="125">
          <cell r="A125" t="str">
            <v>구      분</v>
          </cell>
          <cell r="B125" t="str">
            <v>품      명</v>
          </cell>
          <cell r="C125" t="str">
            <v>단 위</v>
          </cell>
          <cell r="D125" t="str">
            <v>시간당소모량</v>
          </cell>
          <cell r="E125" t="str">
            <v>단  가</v>
          </cell>
          <cell r="F125" t="str">
            <v>금  액</v>
          </cell>
          <cell r="G125" t="str">
            <v>비           고</v>
          </cell>
        </row>
        <row r="126">
          <cell r="A126" t="str">
            <v>손      료</v>
          </cell>
          <cell r="B126" t="str">
            <v>0.4㎥</v>
          </cell>
          <cell r="C126" t="str">
            <v>식</v>
          </cell>
          <cell r="D126">
            <v>1</v>
          </cell>
          <cell r="E126">
            <v>10938</v>
          </cell>
          <cell r="F126">
            <v>10938</v>
          </cell>
          <cell r="G126" t="str">
            <v>(50,922,000 원) x 2,148 x 10</v>
          </cell>
        </row>
        <row r="127">
          <cell r="B127" t="str">
            <v>중기운전기사</v>
          </cell>
          <cell r="C127" t="str">
            <v>인</v>
          </cell>
          <cell r="D127">
            <v>0.156</v>
          </cell>
          <cell r="E127">
            <v>84775</v>
          </cell>
          <cell r="F127">
            <v>13224</v>
          </cell>
          <cell r="G127" t="str">
            <v xml:space="preserve"> 1 ×1/8 ×1.25  ( 56,517원 ×1.5)</v>
          </cell>
        </row>
        <row r="128">
          <cell r="B128" t="str">
            <v>중기운전조수</v>
          </cell>
          <cell r="C128" t="str">
            <v>인</v>
          </cell>
          <cell r="D128">
            <v>7.8E-2</v>
          </cell>
          <cell r="E128">
            <v>63786</v>
          </cell>
          <cell r="F128">
            <v>4975</v>
          </cell>
          <cell r="G128" t="str">
            <v xml:space="preserve"> 0.5 ×1/8 ×1.25  ( 42,524원 ×1.5)</v>
          </cell>
        </row>
        <row r="129">
          <cell r="A129" t="str">
            <v>노  무  비</v>
          </cell>
          <cell r="B129" t="str">
            <v>중 기  조 장</v>
          </cell>
          <cell r="C129" t="str">
            <v>인</v>
          </cell>
          <cell r="D129">
            <v>3.1E-2</v>
          </cell>
          <cell r="E129">
            <v>95383</v>
          </cell>
          <cell r="F129">
            <v>2956</v>
          </cell>
          <cell r="G129" t="str">
            <v xml:space="preserve"> 0.2 ×1/8 ×1.25  ( 63,589원 ×1.5)</v>
          </cell>
        </row>
        <row r="130">
          <cell r="B130" t="str">
            <v>소      계</v>
          </cell>
          <cell r="F130">
            <v>21155</v>
          </cell>
        </row>
        <row r="131">
          <cell r="B131" t="str">
            <v>경        유</v>
          </cell>
          <cell r="C131" t="str">
            <v>ℓ</v>
          </cell>
          <cell r="D131">
            <v>9</v>
          </cell>
          <cell r="E131">
            <v>541</v>
          </cell>
          <cell r="F131">
            <v>4869</v>
          </cell>
        </row>
        <row r="132">
          <cell r="B132" t="str">
            <v>잡        품</v>
          </cell>
          <cell r="C132" t="str">
            <v>식</v>
          </cell>
          <cell r="D132">
            <v>1</v>
          </cell>
          <cell r="F132">
            <v>1217</v>
          </cell>
          <cell r="G132" t="str">
            <v xml:space="preserve"> 주연료비의 25%</v>
          </cell>
        </row>
        <row r="133">
          <cell r="A133" t="str">
            <v>간접재료비</v>
          </cell>
          <cell r="B133" t="str">
            <v>티        스</v>
          </cell>
          <cell r="C133" t="str">
            <v>개</v>
          </cell>
          <cell r="D133">
            <v>2E-3</v>
          </cell>
          <cell r="E133">
            <v>26000</v>
          </cell>
          <cell r="F133">
            <v>52</v>
          </cell>
          <cell r="G133" t="str">
            <v xml:space="preserve"> 조당단가적용</v>
          </cell>
        </row>
        <row r="134">
          <cell r="B134" t="str">
            <v>소      계</v>
          </cell>
          <cell r="F134">
            <v>6138</v>
          </cell>
          <cell r="G134" t="str">
            <v>※  6,086 원 티스제외</v>
          </cell>
          <cell r="H134">
            <v>6086</v>
          </cell>
        </row>
        <row r="145">
          <cell r="A145" t="str">
            <v xml:space="preserve">  유압식 백호우(0.2㎥)</v>
          </cell>
        </row>
        <row r="147">
          <cell r="A147" t="str">
            <v>○ 보통지</v>
          </cell>
        </row>
        <row r="148">
          <cell r="G148" t="str">
            <v>건설 11 - 3                 (시간당)</v>
          </cell>
        </row>
        <row r="149">
          <cell r="A149" t="str">
            <v>구         분</v>
          </cell>
          <cell r="B149" t="str">
            <v>품      명</v>
          </cell>
          <cell r="C149" t="str">
            <v>단위</v>
          </cell>
          <cell r="D149" t="str">
            <v>시간당소모량</v>
          </cell>
          <cell r="E149" t="str">
            <v>단  가</v>
          </cell>
          <cell r="F149" t="str">
            <v>금  액</v>
          </cell>
          <cell r="G149" t="str">
            <v>비           고</v>
          </cell>
        </row>
        <row r="150">
          <cell r="A150" t="str">
            <v>손           료</v>
          </cell>
          <cell r="B150" t="str">
            <v>0.2㎥</v>
          </cell>
          <cell r="C150" t="str">
            <v>식</v>
          </cell>
          <cell r="D150">
            <v>1</v>
          </cell>
          <cell r="E150">
            <v>7350</v>
          </cell>
          <cell r="F150">
            <v>7350</v>
          </cell>
          <cell r="G150" t="str">
            <v>(34,222,000 원) x 2,148 x 10</v>
          </cell>
        </row>
        <row r="151">
          <cell r="B151" t="str">
            <v>중기운전기사</v>
          </cell>
          <cell r="C151" t="str">
            <v>인</v>
          </cell>
          <cell r="D151">
            <v>0.125</v>
          </cell>
          <cell r="E151">
            <v>56517</v>
          </cell>
          <cell r="F151">
            <v>7064</v>
          </cell>
          <cell r="G151" t="str">
            <v xml:space="preserve"> 1 ×1/8 </v>
          </cell>
        </row>
        <row r="152">
          <cell r="A152" t="str">
            <v>노    무    비</v>
          </cell>
          <cell r="B152" t="str">
            <v>중기운전조수</v>
          </cell>
          <cell r="C152" t="str">
            <v>인</v>
          </cell>
          <cell r="D152">
            <v>6.2E-2</v>
          </cell>
          <cell r="E152">
            <v>42524</v>
          </cell>
          <cell r="F152">
            <v>2636</v>
          </cell>
          <cell r="G152" t="str">
            <v xml:space="preserve"> 0.5 ×1/8 </v>
          </cell>
        </row>
        <row r="153">
          <cell r="B153" t="str">
            <v>중  기  조  장</v>
          </cell>
          <cell r="C153" t="str">
            <v>인</v>
          </cell>
          <cell r="D153">
            <v>2.5000000000000001E-2</v>
          </cell>
          <cell r="E153">
            <v>63589</v>
          </cell>
          <cell r="F153">
            <v>1589</v>
          </cell>
          <cell r="G153" t="str">
            <v xml:space="preserve"> 0.2 ×1/8 </v>
          </cell>
        </row>
        <row r="154">
          <cell r="B154" t="str">
            <v>소            계</v>
          </cell>
          <cell r="F154">
            <v>11289</v>
          </cell>
        </row>
        <row r="155">
          <cell r="B155" t="str">
            <v>경          유</v>
          </cell>
          <cell r="C155" t="str">
            <v>ℓ</v>
          </cell>
          <cell r="D155">
            <v>3.8</v>
          </cell>
          <cell r="E155">
            <v>541</v>
          </cell>
          <cell r="F155">
            <v>2055</v>
          </cell>
        </row>
        <row r="156">
          <cell r="A156" t="str">
            <v>간접재료비</v>
          </cell>
          <cell r="B156" t="str">
            <v>잡          품</v>
          </cell>
          <cell r="C156" t="str">
            <v>식</v>
          </cell>
          <cell r="D156">
            <v>1</v>
          </cell>
          <cell r="F156">
            <v>513</v>
          </cell>
          <cell r="G156" t="str">
            <v>주연료비의 25%</v>
          </cell>
        </row>
        <row r="157">
          <cell r="B157" t="str">
            <v>티          스</v>
          </cell>
          <cell r="C157" t="str">
            <v>개</v>
          </cell>
          <cell r="D157">
            <v>2E-3</v>
          </cell>
          <cell r="E157">
            <v>10500</v>
          </cell>
          <cell r="F157">
            <v>21</v>
          </cell>
          <cell r="G157" t="str">
            <v>조당단가적용</v>
          </cell>
        </row>
        <row r="158">
          <cell r="B158" t="str">
            <v>소            계</v>
          </cell>
          <cell r="F158">
            <v>2589</v>
          </cell>
          <cell r="G158" t="str">
            <v>※  2,568 원 티스제외</v>
          </cell>
          <cell r="H158">
            <v>2568</v>
          </cell>
        </row>
        <row r="169">
          <cell r="A169" t="str">
            <v xml:space="preserve">  유압식 백호우(0.2㎥)</v>
          </cell>
        </row>
        <row r="171">
          <cell r="A171" t="str">
            <v>○ 번화가2, 주택가(10%)</v>
          </cell>
        </row>
        <row r="172">
          <cell r="G172" t="str">
            <v>건설 11 - 3                     (시간당)</v>
          </cell>
        </row>
        <row r="173">
          <cell r="A173" t="str">
            <v>구      분</v>
          </cell>
          <cell r="B173" t="str">
            <v>품      명</v>
          </cell>
          <cell r="C173" t="str">
            <v>단 위</v>
          </cell>
          <cell r="D173" t="str">
            <v>시간당소모량</v>
          </cell>
          <cell r="E173" t="str">
            <v>단  가</v>
          </cell>
          <cell r="F173" t="str">
            <v>금  액</v>
          </cell>
          <cell r="G173" t="str">
            <v>비           고</v>
          </cell>
        </row>
        <row r="174">
          <cell r="A174" t="str">
            <v>손      료</v>
          </cell>
          <cell r="B174" t="str">
            <v>0.2㎥</v>
          </cell>
          <cell r="C174" t="str">
            <v>식</v>
          </cell>
          <cell r="D174">
            <v>1</v>
          </cell>
          <cell r="E174">
            <v>7350</v>
          </cell>
          <cell r="F174">
            <v>7350</v>
          </cell>
          <cell r="G174" t="str">
            <v>(34,222,000 원) x 2,148 x 10</v>
          </cell>
        </row>
        <row r="175">
          <cell r="B175" t="str">
            <v>중기운전기사</v>
          </cell>
          <cell r="C175" t="str">
            <v>인</v>
          </cell>
          <cell r="D175">
            <v>0.13700000000000001</v>
          </cell>
          <cell r="E175">
            <v>56517</v>
          </cell>
          <cell r="F175">
            <v>7742</v>
          </cell>
          <cell r="G175" t="str">
            <v xml:space="preserve"> 1 ×1/8 ×1.1</v>
          </cell>
        </row>
        <row r="176">
          <cell r="B176" t="str">
            <v>중기운전조수</v>
          </cell>
          <cell r="C176" t="str">
            <v>인</v>
          </cell>
          <cell r="D176">
            <v>6.8000000000000005E-2</v>
          </cell>
          <cell r="E176">
            <v>42524</v>
          </cell>
          <cell r="F176">
            <v>2891</v>
          </cell>
          <cell r="G176" t="str">
            <v xml:space="preserve"> 0.5 ×1/8 ×1.1</v>
          </cell>
        </row>
        <row r="177">
          <cell r="A177" t="str">
            <v>노  무  비</v>
          </cell>
          <cell r="B177" t="str">
            <v>중 기  조 장</v>
          </cell>
          <cell r="C177" t="str">
            <v>인</v>
          </cell>
          <cell r="D177">
            <v>2.7E-2</v>
          </cell>
          <cell r="E177">
            <v>63589</v>
          </cell>
          <cell r="F177">
            <v>1716</v>
          </cell>
          <cell r="G177" t="str">
            <v xml:space="preserve"> 0.2 ×1/8 ×1.1</v>
          </cell>
        </row>
        <row r="178">
          <cell r="B178" t="str">
            <v>소      계</v>
          </cell>
          <cell r="F178">
            <v>12349</v>
          </cell>
        </row>
        <row r="179">
          <cell r="B179" t="str">
            <v>경        유</v>
          </cell>
          <cell r="C179" t="str">
            <v>ℓ</v>
          </cell>
          <cell r="D179">
            <v>3.8</v>
          </cell>
          <cell r="E179">
            <v>541</v>
          </cell>
          <cell r="F179">
            <v>2055</v>
          </cell>
        </row>
        <row r="180">
          <cell r="B180" t="str">
            <v>잡        품</v>
          </cell>
          <cell r="C180" t="str">
            <v>식</v>
          </cell>
          <cell r="D180">
            <v>1</v>
          </cell>
          <cell r="F180">
            <v>513</v>
          </cell>
          <cell r="G180" t="str">
            <v xml:space="preserve"> 주연료비의 25%</v>
          </cell>
        </row>
        <row r="181">
          <cell r="A181" t="str">
            <v>간접재료비</v>
          </cell>
          <cell r="B181" t="str">
            <v>티        스</v>
          </cell>
          <cell r="C181" t="str">
            <v>개</v>
          </cell>
          <cell r="D181">
            <v>2E-3</v>
          </cell>
          <cell r="E181">
            <v>10500</v>
          </cell>
          <cell r="F181">
            <v>21</v>
          </cell>
          <cell r="G181" t="str">
            <v xml:space="preserve"> 조당단가적용</v>
          </cell>
        </row>
        <row r="182">
          <cell r="B182" t="str">
            <v>소      계</v>
          </cell>
          <cell r="F182">
            <v>2589</v>
          </cell>
          <cell r="G182" t="str">
            <v>※  2,568 원 티스제외</v>
          </cell>
          <cell r="H182">
            <v>2568</v>
          </cell>
        </row>
        <row r="193">
          <cell r="A193" t="str">
            <v xml:space="preserve">  유압식 백호우(0.2㎥)</v>
          </cell>
        </row>
        <row r="195">
          <cell r="A195" t="str">
            <v>○ 야 간(25%)</v>
          </cell>
        </row>
        <row r="196">
          <cell r="G196" t="str">
            <v>건설 11 - 3                     (시간당)</v>
          </cell>
        </row>
        <row r="197">
          <cell r="A197" t="str">
            <v>구      분</v>
          </cell>
          <cell r="B197" t="str">
            <v>품      명</v>
          </cell>
          <cell r="C197" t="str">
            <v>단 위</v>
          </cell>
          <cell r="D197" t="str">
            <v>시간당소모량</v>
          </cell>
          <cell r="E197" t="str">
            <v>단  가</v>
          </cell>
          <cell r="F197" t="str">
            <v>금  액</v>
          </cell>
          <cell r="G197" t="str">
            <v>비           고</v>
          </cell>
        </row>
        <row r="198">
          <cell r="A198" t="str">
            <v>손      료</v>
          </cell>
          <cell r="B198" t="str">
            <v>0.2㎥</v>
          </cell>
          <cell r="C198" t="str">
            <v>식</v>
          </cell>
          <cell r="D198">
            <v>1</v>
          </cell>
          <cell r="E198">
            <v>7350</v>
          </cell>
          <cell r="F198">
            <v>7350</v>
          </cell>
          <cell r="G198" t="str">
            <v>(34,222,000 원) x 2,148 x 10</v>
          </cell>
        </row>
        <row r="199">
          <cell r="B199" t="str">
            <v>중기운전기사</v>
          </cell>
          <cell r="C199" t="str">
            <v>인</v>
          </cell>
          <cell r="D199">
            <v>0.156</v>
          </cell>
          <cell r="E199">
            <v>84775</v>
          </cell>
          <cell r="F199">
            <v>13224</v>
          </cell>
          <cell r="G199" t="str">
            <v xml:space="preserve"> 1 ×1/8 ×1.25  ( 56,517원 ×1.5)</v>
          </cell>
        </row>
        <row r="200">
          <cell r="B200" t="str">
            <v>중기운전조수</v>
          </cell>
          <cell r="C200" t="str">
            <v>인</v>
          </cell>
          <cell r="D200">
            <v>7.8E-2</v>
          </cell>
          <cell r="E200">
            <v>63786</v>
          </cell>
          <cell r="F200">
            <v>4975</v>
          </cell>
          <cell r="G200" t="str">
            <v xml:space="preserve"> 0.5 ×1/8 ×1.25  ( 42,524원 ×1.5)</v>
          </cell>
        </row>
        <row r="201">
          <cell r="A201" t="str">
            <v>노  무  비</v>
          </cell>
          <cell r="B201" t="str">
            <v>중 기  조 장</v>
          </cell>
          <cell r="C201" t="str">
            <v>인</v>
          </cell>
          <cell r="D201">
            <v>3.1E-2</v>
          </cell>
          <cell r="E201">
            <v>95383</v>
          </cell>
          <cell r="F201">
            <v>2956</v>
          </cell>
          <cell r="G201" t="str">
            <v xml:space="preserve"> 0.2 ×1/8 ×1.25  ( 63,589원 ×1.5)</v>
          </cell>
        </row>
        <row r="202">
          <cell r="B202" t="str">
            <v>소      계</v>
          </cell>
          <cell r="F202">
            <v>21155</v>
          </cell>
        </row>
        <row r="203">
          <cell r="B203" t="str">
            <v>경        유</v>
          </cell>
          <cell r="C203" t="str">
            <v>ℓ</v>
          </cell>
          <cell r="D203">
            <v>3.8</v>
          </cell>
          <cell r="E203">
            <v>541</v>
          </cell>
          <cell r="F203">
            <v>2055</v>
          </cell>
        </row>
        <row r="204">
          <cell r="B204" t="str">
            <v>잡        품</v>
          </cell>
          <cell r="C204" t="str">
            <v>식</v>
          </cell>
          <cell r="D204">
            <v>1</v>
          </cell>
          <cell r="F204">
            <v>513</v>
          </cell>
          <cell r="G204" t="str">
            <v xml:space="preserve"> 주연료비의 25%</v>
          </cell>
        </row>
        <row r="205">
          <cell r="A205" t="str">
            <v>간접재료비</v>
          </cell>
          <cell r="B205" t="str">
            <v>티        스</v>
          </cell>
          <cell r="C205" t="str">
            <v>개</v>
          </cell>
          <cell r="D205">
            <v>2E-3</v>
          </cell>
          <cell r="E205">
            <v>10500</v>
          </cell>
          <cell r="F205">
            <v>21</v>
          </cell>
          <cell r="G205" t="str">
            <v xml:space="preserve"> 조당단가적용</v>
          </cell>
        </row>
        <row r="206">
          <cell r="B206" t="str">
            <v>소      계</v>
          </cell>
          <cell r="F206">
            <v>2589</v>
          </cell>
          <cell r="G206" t="str">
            <v>※  2,568 원 티스제외</v>
          </cell>
          <cell r="H206">
            <v>2568</v>
          </cell>
        </row>
        <row r="217">
          <cell r="A217" t="str">
            <v xml:space="preserve">     램      머(80Kg)</v>
          </cell>
        </row>
        <row r="219">
          <cell r="A219" t="str">
            <v>○ 보통지</v>
          </cell>
          <cell r="G219" t="str">
            <v>건설 11 - 13                    (시간당)</v>
          </cell>
        </row>
        <row r="220">
          <cell r="A220" t="str">
            <v>구      분</v>
          </cell>
          <cell r="B220" t="str">
            <v>품      명</v>
          </cell>
          <cell r="C220" t="str">
            <v>단 위</v>
          </cell>
          <cell r="D220" t="str">
            <v>시간당소모량</v>
          </cell>
          <cell r="E220" t="str">
            <v>단  가</v>
          </cell>
          <cell r="F220" t="str">
            <v>금  액</v>
          </cell>
          <cell r="G220" t="str">
            <v>비           고</v>
          </cell>
        </row>
        <row r="221">
          <cell r="A221" t="str">
            <v>손      료</v>
          </cell>
          <cell r="B221" t="str">
            <v>80Kg</v>
          </cell>
          <cell r="C221" t="str">
            <v>식</v>
          </cell>
          <cell r="D221">
            <v>1</v>
          </cell>
          <cell r="E221">
            <v>386</v>
          </cell>
          <cell r="F221">
            <v>386</v>
          </cell>
          <cell r="G221" t="str">
            <v>(900,000 원) x 4,296 x 10</v>
          </cell>
        </row>
        <row r="222">
          <cell r="A222" t="str">
            <v>노  무  비</v>
          </cell>
          <cell r="B222" t="str">
            <v>기계운전사</v>
          </cell>
          <cell r="C222" t="str">
            <v>인</v>
          </cell>
          <cell r="D222">
            <v>0.125</v>
          </cell>
          <cell r="E222">
            <v>47972</v>
          </cell>
          <cell r="F222">
            <v>5996</v>
          </cell>
          <cell r="G222" t="str">
            <v xml:space="preserve"> 1 ×1/8 </v>
          </cell>
        </row>
        <row r="223">
          <cell r="B223" t="str">
            <v>휘  발  유</v>
          </cell>
          <cell r="C223" t="str">
            <v>ℓ</v>
          </cell>
          <cell r="D223">
            <v>0.7</v>
          </cell>
          <cell r="E223">
            <v>1130</v>
          </cell>
          <cell r="F223">
            <v>791</v>
          </cell>
        </row>
        <row r="224">
          <cell r="A224" t="str">
            <v>간접재료비</v>
          </cell>
          <cell r="B224" t="str">
            <v>잡      품</v>
          </cell>
          <cell r="C224" t="str">
            <v>식</v>
          </cell>
          <cell r="D224">
            <v>1</v>
          </cell>
          <cell r="F224">
            <v>79</v>
          </cell>
          <cell r="G224" t="str">
            <v xml:space="preserve"> 주연료비의 10%</v>
          </cell>
        </row>
        <row r="225">
          <cell r="B225" t="str">
            <v>소      계</v>
          </cell>
          <cell r="F225">
            <v>870</v>
          </cell>
        </row>
        <row r="226">
          <cell r="A226" t="str">
            <v>○ 번화가2, 주택가(10%)</v>
          </cell>
          <cell r="G226" t="str">
            <v>(시간당)</v>
          </cell>
        </row>
        <row r="227">
          <cell r="A227" t="str">
            <v>구      분</v>
          </cell>
          <cell r="B227" t="str">
            <v>품      명</v>
          </cell>
          <cell r="C227" t="str">
            <v>단 위</v>
          </cell>
          <cell r="D227" t="str">
            <v>시간당소모량</v>
          </cell>
          <cell r="E227" t="str">
            <v>단  가</v>
          </cell>
          <cell r="F227" t="str">
            <v>금  액</v>
          </cell>
          <cell r="G227" t="str">
            <v>비           고</v>
          </cell>
        </row>
        <row r="228">
          <cell r="A228" t="str">
            <v>손      료</v>
          </cell>
          <cell r="B228" t="str">
            <v>80Kg</v>
          </cell>
          <cell r="C228" t="str">
            <v>식</v>
          </cell>
          <cell r="D228">
            <v>1</v>
          </cell>
          <cell r="E228">
            <v>386</v>
          </cell>
          <cell r="F228">
            <v>386</v>
          </cell>
          <cell r="G228" t="str">
            <v>(900,000 원) x 4,296 x 10</v>
          </cell>
        </row>
        <row r="229">
          <cell r="A229" t="str">
            <v>노  무  비</v>
          </cell>
          <cell r="B229" t="str">
            <v>기계운전사</v>
          </cell>
          <cell r="C229" t="str">
            <v>인</v>
          </cell>
          <cell r="D229">
            <v>0.13700000000000001</v>
          </cell>
          <cell r="E229">
            <v>47972</v>
          </cell>
          <cell r="F229">
            <v>6572</v>
          </cell>
          <cell r="G229" t="str">
            <v xml:space="preserve"> 1 ×1/8 ×1.1</v>
          </cell>
        </row>
        <row r="230">
          <cell r="B230" t="str">
            <v>휘  발  유</v>
          </cell>
          <cell r="C230" t="str">
            <v>ℓ</v>
          </cell>
          <cell r="D230">
            <v>0.7</v>
          </cell>
          <cell r="E230">
            <v>1130</v>
          </cell>
          <cell r="F230">
            <v>791</v>
          </cell>
        </row>
        <row r="231">
          <cell r="A231" t="str">
            <v>간접재료비</v>
          </cell>
          <cell r="B231" t="str">
            <v>잡      품</v>
          </cell>
          <cell r="C231" t="str">
            <v>식</v>
          </cell>
          <cell r="D231">
            <v>1</v>
          </cell>
          <cell r="F231">
            <v>79</v>
          </cell>
          <cell r="G231" t="str">
            <v xml:space="preserve"> 주연료비의 10%</v>
          </cell>
        </row>
        <row r="232">
          <cell r="B232" t="str">
            <v>소      계</v>
          </cell>
          <cell r="F232">
            <v>870</v>
          </cell>
        </row>
        <row r="233">
          <cell r="A233" t="str">
            <v>○ 야 간 (25%)</v>
          </cell>
          <cell r="G233" t="str">
            <v>(시간당)</v>
          </cell>
        </row>
        <row r="234">
          <cell r="A234" t="str">
            <v>구      분</v>
          </cell>
          <cell r="B234" t="str">
            <v>품      명</v>
          </cell>
          <cell r="C234" t="str">
            <v>단 위</v>
          </cell>
          <cell r="D234" t="str">
            <v>시간당소모량</v>
          </cell>
          <cell r="E234" t="str">
            <v>단  가</v>
          </cell>
          <cell r="F234" t="str">
            <v>금  액</v>
          </cell>
          <cell r="G234" t="str">
            <v>비           고</v>
          </cell>
        </row>
        <row r="235">
          <cell r="A235" t="str">
            <v>손      료</v>
          </cell>
          <cell r="B235" t="str">
            <v>80Kg</v>
          </cell>
          <cell r="C235" t="str">
            <v>식</v>
          </cell>
          <cell r="D235">
            <v>1</v>
          </cell>
          <cell r="E235">
            <v>386</v>
          </cell>
          <cell r="F235">
            <v>386</v>
          </cell>
          <cell r="G235" t="str">
            <v>(900,000 원)* 4,296 * 10</v>
          </cell>
        </row>
        <row r="236">
          <cell r="A236" t="str">
            <v>노  무  비</v>
          </cell>
          <cell r="B236" t="str">
            <v>기계운전사</v>
          </cell>
          <cell r="C236" t="str">
            <v>인</v>
          </cell>
          <cell r="D236">
            <v>0.156</v>
          </cell>
          <cell r="E236">
            <v>71958</v>
          </cell>
          <cell r="F236">
            <v>11225</v>
          </cell>
          <cell r="G236" t="str">
            <v xml:space="preserve"> 1 ×1/8 ×1.25  ( 47,972원 ×1.5)</v>
          </cell>
        </row>
        <row r="237">
          <cell r="B237" t="str">
            <v>휘  발  유</v>
          </cell>
          <cell r="C237" t="str">
            <v>ℓ</v>
          </cell>
          <cell r="D237">
            <v>0.7</v>
          </cell>
          <cell r="E237">
            <v>1130</v>
          </cell>
          <cell r="F237">
            <v>791</v>
          </cell>
        </row>
        <row r="238">
          <cell r="A238" t="str">
            <v>간접재료비</v>
          </cell>
          <cell r="B238" t="str">
            <v>잡      품</v>
          </cell>
          <cell r="C238" t="str">
            <v>식</v>
          </cell>
          <cell r="D238">
            <v>1</v>
          </cell>
          <cell r="F238">
            <v>79</v>
          </cell>
          <cell r="G238" t="str">
            <v xml:space="preserve"> 주연료비의 10%</v>
          </cell>
        </row>
        <row r="239">
          <cell r="B239" t="str">
            <v>소      계</v>
          </cell>
          <cell r="F239">
            <v>870</v>
          </cell>
        </row>
        <row r="241">
          <cell r="A241" t="str">
            <v>15t 덤 프 트 럭</v>
          </cell>
        </row>
        <row r="243">
          <cell r="A243" t="str">
            <v>○ 보통지</v>
          </cell>
          <cell r="G243" t="str">
            <v>건설 11-10</v>
          </cell>
        </row>
        <row r="244">
          <cell r="A244" t="str">
            <v>구      분</v>
          </cell>
          <cell r="B244" t="str">
            <v>품      명</v>
          </cell>
          <cell r="C244" t="str">
            <v>단 위</v>
          </cell>
          <cell r="D244" t="str">
            <v>시간당소모량</v>
          </cell>
          <cell r="E244" t="str">
            <v>단    가</v>
          </cell>
          <cell r="F244" t="str">
            <v>금    액</v>
          </cell>
          <cell r="G244" t="str">
            <v>비           고</v>
          </cell>
        </row>
        <row r="245">
          <cell r="A245" t="str">
            <v>손      료</v>
          </cell>
          <cell r="B245" t="str">
            <v>15ton</v>
          </cell>
          <cell r="C245" t="str">
            <v>식</v>
          </cell>
          <cell r="D245">
            <v>1</v>
          </cell>
          <cell r="E245">
            <v>13741</v>
          </cell>
          <cell r="F245">
            <v>13741</v>
          </cell>
          <cell r="G245" t="str">
            <v>(51,583,000 원) x 2,664 x 10</v>
          </cell>
        </row>
        <row r="246">
          <cell r="A246" t="str">
            <v>노  무  비</v>
          </cell>
          <cell r="B246" t="str">
            <v>운전사(기 계)</v>
          </cell>
          <cell r="C246" t="str">
            <v>인</v>
          </cell>
          <cell r="D246">
            <v>0.125</v>
          </cell>
          <cell r="E246">
            <v>47972</v>
          </cell>
          <cell r="F246">
            <v>5996</v>
          </cell>
          <cell r="G246" t="str">
            <v xml:space="preserve"> 1 ×1/8 </v>
          </cell>
        </row>
        <row r="247">
          <cell r="B247" t="str">
            <v>경          유</v>
          </cell>
          <cell r="C247" t="str">
            <v>ℓ</v>
          </cell>
          <cell r="D247">
            <v>21.1</v>
          </cell>
          <cell r="E247">
            <v>541</v>
          </cell>
          <cell r="F247">
            <v>11415</v>
          </cell>
        </row>
        <row r="248">
          <cell r="A248" t="str">
            <v>간접재료비</v>
          </cell>
          <cell r="B248" t="str">
            <v>잡          품</v>
          </cell>
          <cell r="C248" t="str">
            <v>식</v>
          </cell>
          <cell r="D248">
            <v>1</v>
          </cell>
          <cell r="F248">
            <v>5022</v>
          </cell>
          <cell r="G248" t="str">
            <v xml:space="preserve">  주연료비의 44%</v>
          </cell>
        </row>
        <row r="249">
          <cell r="B249" t="str">
            <v>소          계</v>
          </cell>
          <cell r="F249">
            <v>16437</v>
          </cell>
        </row>
        <row r="250">
          <cell r="A250" t="str">
            <v>○ 번화가2, 주택가(10%)</v>
          </cell>
          <cell r="G250" t="str">
            <v>건설 11-10</v>
          </cell>
        </row>
        <row r="251">
          <cell r="A251" t="str">
            <v>구      분</v>
          </cell>
          <cell r="B251" t="str">
            <v>품      명</v>
          </cell>
          <cell r="C251" t="str">
            <v>단 위</v>
          </cell>
          <cell r="D251" t="str">
            <v>시간당소모량</v>
          </cell>
          <cell r="E251" t="str">
            <v>단    가</v>
          </cell>
          <cell r="F251" t="str">
            <v>금    액</v>
          </cell>
          <cell r="G251" t="str">
            <v>비           고</v>
          </cell>
        </row>
        <row r="252">
          <cell r="A252" t="str">
            <v>손      료</v>
          </cell>
          <cell r="B252" t="str">
            <v>15ton</v>
          </cell>
          <cell r="C252" t="str">
            <v>식</v>
          </cell>
          <cell r="D252">
            <v>1</v>
          </cell>
          <cell r="E252">
            <v>13741</v>
          </cell>
          <cell r="F252">
            <v>13741</v>
          </cell>
          <cell r="G252" t="str">
            <v>(51,583,000 원) x 2,664 x 10</v>
          </cell>
        </row>
        <row r="253">
          <cell r="A253" t="str">
            <v>노  무  비</v>
          </cell>
          <cell r="B253" t="str">
            <v>운전사(운반차)</v>
          </cell>
          <cell r="C253" t="str">
            <v>인</v>
          </cell>
          <cell r="D253">
            <v>0.13700000000000001</v>
          </cell>
          <cell r="E253">
            <v>47972</v>
          </cell>
          <cell r="F253">
            <v>6572</v>
          </cell>
          <cell r="G253" t="str">
            <v xml:space="preserve"> 1 ×1/8 ×1.1</v>
          </cell>
        </row>
        <row r="254">
          <cell r="B254" t="str">
            <v>경          유</v>
          </cell>
          <cell r="C254" t="str">
            <v>ℓ</v>
          </cell>
          <cell r="D254">
            <v>21.1</v>
          </cell>
          <cell r="E254">
            <v>541</v>
          </cell>
          <cell r="F254">
            <v>11415</v>
          </cell>
        </row>
        <row r="255">
          <cell r="A255" t="str">
            <v>간접재료비</v>
          </cell>
          <cell r="B255" t="str">
            <v>잡          품</v>
          </cell>
          <cell r="C255" t="str">
            <v>식</v>
          </cell>
          <cell r="D255">
            <v>1</v>
          </cell>
          <cell r="F255">
            <v>5022</v>
          </cell>
          <cell r="G255" t="str">
            <v xml:space="preserve">  주연료비의 44%</v>
          </cell>
        </row>
        <row r="256">
          <cell r="B256" t="str">
            <v>소          계</v>
          </cell>
          <cell r="F256">
            <v>16437</v>
          </cell>
        </row>
        <row r="257">
          <cell r="A257" t="str">
            <v>○ 야 간 (25%)</v>
          </cell>
        </row>
        <row r="258">
          <cell r="A258" t="str">
            <v>구      분</v>
          </cell>
          <cell r="B258" t="str">
            <v>품      명</v>
          </cell>
          <cell r="C258" t="str">
            <v>단 위</v>
          </cell>
          <cell r="D258" t="str">
            <v>시간당소모량</v>
          </cell>
          <cell r="E258" t="str">
            <v>단    가</v>
          </cell>
          <cell r="F258" t="str">
            <v>금    액</v>
          </cell>
          <cell r="G258" t="str">
            <v>비           고</v>
          </cell>
        </row>
        <row r="259">
          <cell r="A259" t="str">
            <v>손      료</v>
          </cell>
          <cell r="B259" t="str">
            <v>15ton</v>
          </cell>
          <cell r="C259" t="str">
            <v>식</v>
          </cell>
          <cell r="D259">
            <v>1</v>
          </cell>
          <cell r="E259">
            <v>13741</v>
          </cell>
          <cell r="F259">
            <v>13741</v>
          </cell>
          <cell r="G259" t="str">
            <v>(51,583,000 원) x 2,664 x 10</v>
          </cell>
        </row>
        <row r="260">
          <cell r="A260" t="str">
            <v>노  무  비</v>
          </cell>
          <cell r="B260" t="str">
            <v>운전사(기 계)</v>
          </cell>
          <cell r="C260" t="str">
            <v>인</v>
          </cell>
          <cell r="D260">
            <v>0.156</v>
          </cell>
          <cell r="E260">
            <v>71958</v>
          </cell>
          <cell r="F260">
            <v>11225</v>
          </cell>
          <cell r="G260" t="str">
            <v xml:space="preserve"> 1 ×1/8 ×1.25  ( 47,972원 ×1.5))</v>
          </cell>
        </row>
        <row r="261">
          <cell r="B261" t="str">
            <v>경          유</v>
          </cell>
          <cell r="C261" t="str">
            <v>ℓ</v>
          </cell>
          <cell r="D261">
            <v>21.1</v>
          </cell>
          <cell r="E261">
            <v>541</v>
          </cell>
          <cell r="F261">
            <v>11415</v>
          </cell>
        </row>
        <row r="262">
          <cell r="A262" t="str">
            <v>간접재료비</v>
          </cell>
          <cell r="B262" t="str">
            <v>잡          품</v>
          </cell>
          <cell r="C262" t="str">
            <v>식</v>
          </cell>
          <cell r="D262">
            <v>1</v>
          </cell>
          <cell r="F262">
            <v>5022</v>
          </cell>
          <cell r="G262" t="str">
            <v xml:space="preserve">  주연료비의 44%</v>
          </cell>
        </row>
        <row r="263">
          <cell r="B263" t="str">
            <v>소          계</v>
          </cell>
          <cell r="F263">
            <v>16437</v>
          </cell>
        </row>
        <row r="265">
          <cell r="A265" t="str">
            <v xml:space="preserve">  윈치부 라인 트럭(4.5TON)</v>
          </cell>
        </row>
        <row r="267">
          <cell r="A267" t="str">
            <v>○ 보통지</v>
          </cell>
          <cell r="G267" t="str">
            <v>(시 간 당)</v>
          </cell>
        </row>
        <row r="269">
          <cell r="A269" t="str">
            <v>구      분</v>
          </cell>
          <cell r="B269" t="str">
            <v>품      명</v>
          </cell>
          <cell r="C269" t="str">
            <v>단 위</v>
          </cell>
          <cell r="D269" t="str">
            <v>시간당소모량</v>
          </cell>
          <cell r="E269" t="str">
            <v>단    가</v>
          </cell>
          <cell r="F269" t="str">
            <v>금    액</v>
          </cell>
          <cell r="G269" t="str">
            <v>비           고</v>
          </cell>
        </row>
        <row r="270">
          <cell r="B270" t="str">
            <v>원치부라인트럭</v>
          </cell>
          <cell r="C270" t="str">
            <v>식</v>
          </cell>
          <cell r="D270">
            <v>1</v>
          </cell>
          <cell r="E270">
            <v>3569</v>
          </cell>
          <cell r="F270">
            <v>3569</v>
          </cell>
          <cell r="G270" t="str">
            <v>(15,120,000 원) x 2,361 x 10</v>
          </cell>
        </row>
        <row r="271">
          <cell r="B271" t="str">
            <v>(4.5TON)</v>
          </cell>
        </row>
        <row r="272">
          <cell r="A272" t="str">
            <v>경      비</v>
          </cell>
          <cell r="B272" t="str">
            <v>수 동  원 치</v>
          </cell>
          <cell r="C272" t="str">
            <v>식</v>
          </cell>
          <cell r="D272">
            <v>1</v>
          </cell>
          <cell r="E272">
            <v>312</v>
          </cell>
          <cell r="F272">
            <v>312</v>
          </cell>
          <cell r="G272" t="str">
            <v>( 900,000 원) x 3,473 x 10</v>
          </cell>
        </row>
        <row r="273">
          <cell r="B273" t="str">
            <v>1TON, 15HP</v>
          </cell>
        </row>
        <row r="274">
          <cell r="B274" t="str">
            <v>소          계</v>
          </cell>
          <cell r="C274" t="str">
            <v>식</v>
          </cell>
          <cell r="F274">
            <v>3881</v>
          </cell>
        </row>
        <row r="275">
          <cell r="A275" t="str">
            <v>노 무 비</v>
          </cell>
          <cell r="B275" t="str">
            <v>운전사(운반)</v>
          </cell>
          <cell r="C275" t="str">
            <v>인</v>
          </cell>
          <cell r="D275">
            <v>0.125</v>
          </cell>
          <cell r="E275">
            <v>53633</v>
          </cell>
          <cell r="F275">
            <v>6704</v>
          </cell>
          <cell r="G275" t="str">
            <v xml:space="preserve"> 1 ×1/8 </v>
          </cell>
        </row>
        <row r="276">
          <cell r="B276" t="str">
            <v>소          계</v>
          </cell>
          <cell r="F276">
            <v>6704</v>
          </cell>
        </row>
        <row r="277">
          <cell r="B277" t="str">
            <v>경          유</v>
          </cell>
          <cell r="C277" t="str">
            <v>ℓ</v>
          </cell>
          <cell r="D277">
            <v>4.8</v>
          </cell>
          <cell r="E277">
            <v>541</v>
          </cell>
          <cell r="F277">
            <v>2596</v>
          </cell>
        </row>
        <row r="278">
          <cell r="A278" t="str">
            <v>간접재료비</v>
          </cell>
          <cell r="B278" t="str">
            <v>잡          품</v>
          </cell>
          <cell r="C278" t="str">
            <v>식</v>
          </cell>
          <cell r="D278">
            <v>1</v>
          </cell>
          <cell r="F278">
            <v>649</v>
          </cell>
          <cell r="G278" t="str">
            <v xml:space="preserve">  주연료비의 25%</v>
          </cell>
        </row>
        <row r="279">
          <cell r="B279" t="str">
            <v>소          계</v>
          </cell>
          <cell r="F279">
            <v>3245</v>
          </cell>
        </row>
        <row r="289">
          <cell r="A289" t="str">
            <v xml:space="preserve">  윈치부 라인 트럭(4.5TON)</v>
          </cell>
        </row>
        <row r="291">
          <cell r="A291" t="str">
            <v>○ 번화가2, 주택가(10%)</v>
          </cell>
          <cell r="G291" t="str">
            <v>(시 간 당)</v>
          </cell>
        </row>
        <row r="293">
          <cell r="A293" t="str">
            <v>구      분</v>
          </cell>
          <cell r="B293" t="str">
            <v>품      명</v>
          </cell>
          <cell r="C293" t="str">
            <v>단 위</v>
          </cell>
          <cell r="D293" t="str">
            <v>시간당소모량</v>
          </cell>
          <cell r="E293" t="str">
            <v>단    가</v>
          </cell>
          <cell r="F293" t="str">
            <v>금    액</v>
          </cell>
          <cell r="G293" t="str">
            <v>비           고</v>
          </cell>
        </row>
        <row r="294">
          <cell r="B294" t="str">
            <v>원치부라인트럭</v>
          </cell>
          <cell r="C294" t="str">
            <v>식</v>
          </cell>
          <cell r="D294">
            <v>1</v>
          </cell>
          <cell r="E294">
            <v>3569</v>
          </cell>
          <cell r="F294">
            <v>3569</v>
          </cell>
          <cell r="G294" t="str">
            <v>(15,120,000 원) x 2,361 x 10</v>
          </cell>
        </row>
        <row r="295">
          <cell r="B295" t="str">
            <v>(4.5TON)</v>
          </cell>
        </row>
        <row r="296">
          <cell r="A296" t="str">
            <v>경      비</v>
          </cell>
          <cell r="B296" t="str">
            <v>수 동  원 치</v>
          </cell>
          <cell r="C296" t="str">
            <v>식</v>
          </cell>
          <cell r="D296">
            <v>1</v>
          </cell>
          <cell r="E296">
            <v>312</v>
          </cell>
          <cell r="F296">
            <v>312</v>
          </cell>
          <cell r="G296" t="str">
            <v>( 900,000 원) x 3,473 x 10</v>
          </cell>
        </row>
        <row r="297">
          <cell r="B297" t="str">
            <v>1TON, 15HP</v>
          </cell>
        </row>
        <row r="298">
          <cell r="B298" t="str">
            <v>소          계</v>
          </cell>
          <cell r="C298" t="str">
            <v>식</v>
          </cell>
          <cell r="F298">
            <v>3881</v>
          </cell>
        </row>
        <row r="299">
          <cell r="A299" t="str">
            <v>노 무 비</v>
          </cell>
          <cell r="B299" t="str">
            <v>운전사(운반)</v>
          </cell>
          <cell r="C299" t="str">
            <v>인</v>
          </cell>
          <cell r="D299">
            <v>0.13700000000000001</v>
          </cell>
          <cell r="E299">
            <v>53633</v>
          </cell>
          <cell r="F299">
            <v>7347</v>
          </cell>
          <cell r="G299" t="str">
            <v xml:space="preserve"> 1 ×1/8 ×1.1</v>
          </cell>
        </row>
        <row r="300">
          <cell r="B300" t="str">
            <v>소          계</v>
          </cell>
          <cell r="F300">
            <v>7347</v>
          </cell>
        </row>
        <row r="301">
          <cell r="B301" t="str">
            <v>경          유</v>
          </cell>
          <cell r="C301" t="str">
            <v>ℓ</v>
          </cell>
          <cell r="D301">
            <v>4.8</v>
          </cell>
          <cell r="E301">
            <v>541</v>
          </cell>
          <cell r="F301">
            <v>2596</v>
          </cell>
        </row>
        <row r="302">
          <cell r="A302" t="str">
            <v>간접재료비</v>
          </cell>
          <cell r="B302" t="str">
            <v>잡          품</v>
          </cell>
          <cell r="C302" t="str">
            <v>식</v>
          </cell>
          <cell r="D302">
            <v>1</v>
          </cell>
          <cell r="F302">
            <v>649</v>
          </cell>
          <cell r="G302" t="str">
            <v xml:space="preserve">  주연료비의 25%</v>
          </cell>
        </row>
        <row r="303">
          <cell r="B303" t="str">
            <v>소          계</v>
          </cell>
          <cell r="F303">
            <v>3245</v>
          </cell>
        </row>
        <row r="313">
          <cell r="A313" t="str">
            <v xml:space="preserve">  윈치부 라인 트럭(4.5TON)</v>
          </cell>
        </row>
        <row r="315">
          <cell r="A315" t="str">
            <v>○ 야간(25%)</v>
          </cell>
          <cell r="G315" t="str">
            <v>(시 간 당)</v>
          </cell>
        </row>
        <row r="317">
          <cell r="A317" t="str">
            <v>구      분</v>
          </cell>
          <cell r="B317" t="str">
            <v>품      명</v>
          </cell>
          <cell r="C317" t="str">
            <v>단 위</v>
          </cell>
          <cell r="D317" t="str">
            <v>시간당소모량</v>
          </cell>
          <cell r="E317" t="str">
            <v>단    가</v>
          </cell>
          <cell r="F317" t="str">
            <v>금    액</v>
          </cell>
          <cell r="G317" t="str">
            <v>비           고</v>
          </cell>
        </row>
        <row r="318">
          <cell r="B318" t="str">
            <v>원치부라인트럭</v>
          </cell>
          <cell r="C318" t="str">
            <v>식</v>
          </cell>
          <cell r="D318">
            <v>1</v>
          </cell>
          <cell r="E318">
            <v>3569</v>
          </cell>
          <cell r="F318">
            <v>3569</v>
          </cell>
          <cell r="G318" t="str">
            <v>(15,120,000 원) x 2,361 x 10</v>
          </cell>
        </row>
        <row r="319">
          <cell r="B319" t="str">
            <v>(4.5TON)</v>
          </cell>
        </row>
        <row r="320">
          <cell r="A320" t="str">
            <v>경      비</v>
          </cell>
          <cell r="B320" t="str">
            <v>수 동  원 치</v>
          </cell>
          <cell r="C320" t="str">
            <v>식</v>
          </cell>
          <cell r="D320">
            <v>1</v>
          </cell>
          <cell r="E320">
            <v>312</v>
          </cell>
          <cell r="F320">
            <v>312</v>
          </cell>
          <cell r="G320" t="str">
            <v>( 900,000 원) x 3,473 x 10</v>
          </cell>
        </row>
        <row r="321">
          <cell r="B321" t="str">
            <v>1TON, 15HP</v>
          </cell>
        </row>
        <row r="322">
          <cell r="B322" t="str">
            <v>소          계</v>
          </cell>
          <cell r="C322" t="str">
            <v>식</v>
          </cell>
          <cell r="F322">
            <v>3881</v>
          </cell>
        </row>
        <row r="323">
          <cell r="A323" t="str">
            <v>노 무 비</v>
          </cell>
          <cell r="B323" t="str">
            <v>운전사(운반)</v>
          </cell>
          <cell r="C323" t="str">
            <v>인</v>
          </cell>
          <cell r="D323">
            <v>0.156</v>
          </cell>
          <cell r="E323">
            <v>80449</v>
          </cell>
          <cell r="F323">
            <v>12550</v>
          </cell>
          <cell r="G323" t="str">
            <v xml:space="preserve"> 1 ×1/8 ×1.25  ( 53,633원 ×1.5)</v>
          </cell>
        </row>
        <row r="324">
          <cell r="B324" t="str">
            <v>소          계</v>
          </cell>
          <cell r="F324">
            <v>12550</v>
          </cell>
        </row>
        <row r="325">
          <cell r="B325" t="str">
            <v>경          유</v>
          </cell>
          <cell r="C325" t="str">
            <v>ℓ</v>
          </cell>
          <cell r="D325">
            <v>4.8</v>
          </cell>
          <cell r="E325">
            <v>541</v>
          </cell>
          <cell r="F325">
            <v>2596</v>
          </cell>
        </row>
        <row r="326">
          <cell r="A326" t="str">
            <v>간접재료비</v>
          </cell>
          <cell r="B326" t="str">
            <v>잡          품</v>
          </cell>
          <cell r="C326" t="str">
            <v>식</v>
          </cell>
          <cell r="D326">
            <v>1</v>
          </cell>
          <cell r="F326">
            <v>649</v>
          </cell>
          <cell r="G326" t="str">
            <v xml:space="preserve">  주연료비의 25%</v>
          </cell>
        </row>
        <row r="327">
          <cell r="B327" t="str">
            <v>소          계</v>
          </cell>
          <cell r="F327">
            <v>3245</v>
          </cell>
        </row>
        <row r="337">
          <cell r="A337" t="str">
            <v xml:space="preserve">  양 수 기</v>
          </cell>
        </row>
        <row r="339">
          <cell r="G339" t="str">
            <v>건설 11 - 28 - 아                    (시간당)</v>
          </cell>
        </row>
        <row r="340">
          <cell r="A340" t="str">
            <v>구      분</v>
          </cell>
          <cell r="B340" t="str">
            <v>품      명</v>
          </cell>
          <cell r="C340" t="str">
            <v>단 위</v>
          </cell>
          <cell r="D340" t="str">
            <v>시간당소모량</v>
          </cell>
          <cell r="E340" t="str">
            <v>단    가</v>
          </cell>
          <cell r="F340" t="str">
            <v>금    액</v>
          </cell>
          <cell r="G340" t="str">
            <v>비           고</v>
          </cell>
        </row>
        <row r="341">
          <cell r="B341" t="str">
            <v>양수기 펌프</v>
          </cell>
          <cell r="C341" t="str">
            <v>식</v>
          </cell>
          <cell r="D341">
            <v>1</v>
          </cell>
          <cell r="E341">
            <v>67</v>
          </cell>
          <cell r="F341">
            <v>67</v>
          </cell>
          <cell r="G341" t="str">
            <v>(200,000 원) x 3,375 x 10</v>
          </cell>
        </row>
        <row r="342">
          <cell r="A342" t="str">
            <v>손      료</v>
          </cell>
          <cell r="B342" t="str">
            <v>엔 진 (디젤)</v>
          </cell>
          <cell r="C342" t="str">
            <v>식</v>
          </cell>
          <cell r="D342">
            <v>1</v>
          </cell>
          <cell r="E342">
            <v>83</v>
          </cell>
          <cell r="F342">
            <v>83</v>
          </cell>
          <cell r="G342" t="str">
            <v>(243,000 원) x 3,432 x 10</v>
          </cell>
        </row>
        <row r="343">
          <cell r="B343" t="str">
            <v>소          계</v>
          </cell>
          <cell r="F343">
            <v>150</v>
          </cell>
        </row>
        <row r="344">
          <cell r="B344" t="str">
            <v>경          유</v>
          </cell>
          <cell r="C344" t="str">
            <v>식</v>
          </cell>
          <cell r="D344">
            <v>0.5</v>
          </cell>
          <cell r="E344">
            <v>541</v>
          </cell>
          <cell r="F344">
            <v>270</v>
          </cell>
        </row>
        <row r="345">
          <cell r="A345" t="str">
            <v>간접재료비</v>
          </cell>
          <cell r="B345" t="str">
            <v>잡          품</v>
          </cell>
          <cell r="C345" t="str">
            <v>식</v>
          </cell>
          <cell r="F345">
            <v>54</v>
          </cell>
          <cell r="G345" t="str">
            <v xml:space="preserve">  주연료비의 20%</v>
          </cell>
        </row>
        <row r="346">
          <cell r="B346" t="str">
            <v>소          계</v>
          </cell>
          <cell r="F346">
            <v>324</v>
          </cell>
        </row>
        <row r="361">
          <cell r="A361" t="str">
            <v xml:space="preserve">  발 전 기</v>
          </cell>
        </row>
        <row r="363">
          <cell r="A363" t="str">
            <v>○ 보통지</v>
          </cell>
          <cell r="G363" t="str">
            <v>건설 11 - 28 - 마                    (시간당)</v>
          </cell>
        </row>
        <row r="364">
          <cell r="A364" t="str">
            <v>구      분</v>
          </cell>
          <cell r="B364" t="str">
            <v>품      명</v>
          </cell>
          <cell r="C364" t="str">
            <v>단 위</v>
          </cell>
          <cell r="D364" t="str">
            <v>시간당소모량</v>
          </cell>
          <cell r="E364" t="str">
            <v>단    가</v>
          </cell>
          <cell r="F364" t="str">
            <v>금    액</v>
          </cell>
          <cell r="G364" t="str">
            <v>비           고</v>
          </cell>
        </row>
        <row r="365">
          <cell r="A365" t="str">
            <v>손      료</v>
          </cell>
          <cell r="B365" t="str">
            <v>발 전 기(25KW)</v>
          </cell>
          <cell r="C365" t="str">
            <v>식</v>
          </cell>
          <cell r="D365">
            <v>1</v>
          </cell>
          <cell r="E365">
            <v>3374</v>
          </cell>
          <cell r="F365">
            <v>3374</v>
          </cell>
          <cell r="G365" t="str">
            <v>(11,800,000 원) x 2,860 x 10</v>
          </cell>
        </row>
        <row r="366">
          <cell r="A366" t="str">
            <v>노  무  비</v>
          </cell>
          <cell r="B366" t="str">
            <v>조    종    원</v>
          </cell>
          <cell r="C366" t="str">
            <v>인</v>
          </cell>
          <cell r="D366">
            <v>0.125</v>
          </cell>
          <cell r="E366">
            <v>47972</v>
          </cell>
          <cell r="F366">
            <v>5996</v>
          </cell>
          <cell r="G366" t="str">
            <v xml:space="preserve"> 1×1/8</v>
          </cell>
        </row>
        <row r="367">
          <cell r="B367" t="str">
            <v>경          유</v>
          </cell>
          <cell r="C367" t="str">
            <v>식</v>
          </cell>
          <cell r="D367">
            <v>6.5</v>
          </cell>
          <cell r="E367">
            <v>541</v>
          </cell>
          <cell r="F367">
            <v>3516</v>
          </cell>
        </row>
        <row r="368">
          <cell r="A368" t="str">
            <v>간접재료비</v>
          </cell>
          <cell r="B368" t="str">
            <v>잡          품</v>
          </cell>
          <cell r="C368" t="str">
            <v>식</v>
          </cell>
          <cell r="D368">
            <v>1</v>
          </cell>
          <cell r="F368">
            <v>703</v>
          </cell>
          <cell r="G368" t="str">
            <v xml:space="preserve">  주연료비의 20%</v>
          </cell>
        </row>
        <row r="369">
          <cell r="B369" t="str">
            <v>소          계</v>
          </cell>
          <cell r="F369">
            <v>4219</v>
          </cell>
        </row>
        <row r="370">
          <cell r="A370" t="str">
            <v>○ 번화가2, 주택가(10%)</v>
          </cell>
        </row>
        <row r="371">
          <cell r="A371" t="str">
            <v>구      분</v>
          </cell>
          <cell r="B371" t="str">
            <v>품      명</v>
          </cell>
          <cell r="C371" t="str">
            <v>단 위</v>
          </cell>
          <cell r="D371" t="str">
            <v>시간당소모량</v>
          </cell>
          <cell r="E371" t="str">
            <v>단    가</v>
          </cell>
          <cell r="F371" t="str">
            <v>금    액</v>
          </cell>
          <cell r="G371" t="str">
            <v>비           고</v>
          </cell>
        </row>
        <row r="372">
          <cell r="A372" t="str">
            <v>손      료</v>
          </cell>
          <cell r="B372" t="str">
            <v>발 전 기(25KW)</v>
          </cell>
          <cell r="C372" t="str">
            <v>식</v>
          </cell>
          <cell r="D372">
            <v>1</v>
          </cell>
          <cell r="E372">
            <v>3374</v>
          </cell>
          <cell r="F372">
            <v>3374</v>
          </cell>
          <cell r="G372" t="str">
            <v>(11,800,000 원) x 2,860 x 10</v>
          </cell>
        </row>
        <row r="373">
          <cell r="A373" t="str">
            <v>노  무  비</v>
          </cell>
          <cell r="B373" t="str">
            <v>조    종    원</v>
          </cell>
          <cell r="C373" t="str">
            <v>인</v>
          </cell>
          <cell r="D373">
            <v>0.13700000000000001</v>
          </cell>
          <cell r="E373">
            <v>47972</v>
          </cell>
          <cell r="F373">
            <v>6572</v>
          </cell>
          <cell r="G373" t="str">
            <v xml:space="preserve"> 1×1/8×1.1</v>
          </cell>
        </row>
        <row r="374">
          <cell r="B374" t="str">
            <v>경          유</v>
          </cell>
          <cell r="C374" t="str">
            <v>식</v>
          </cell>
          <cell r="D374">
            <v>6.5</v>
          </cell>
          <cell r="E374">
            <v>541</v>
          </cell>
          <cell r="F374">
            <v>3516</v>
          </cell>
        </row>
        <row r="375">
          <cell r="A375" t="str">
            <v>간접재료비</v>
          </cell>
          <cell r="B375" t="str">
            <v>잡          품</v>
          </cell>
          <cell r="C375" t="str">
            <v>식</v>
          </cell>
          <cell r="D375">
            <v>1</v>
          </cell>
          <cell r="F375">
            <v>703</v>
          </cell>
          <cell r="G375" t="str">
            <v xml:space="preserve">  주연료비의 20%</v>
          </cell>
        </row>
        <row r="376">
          <cell r="B376" t="str">
            <v>소          계</v>
          </cell>
          <cell r="F376">
            <v>4219</v>
          </cell>
        </row>
        <row r="377">
          <cell r="A377" t="str">
            <v>○ 야간(25%)</v>
          </cell>
        </row>
        <row r="378">
          <cell r="A378" t="str">
            <v>구      분</v>
          </cell>
          <cell r="B378" t="str">
            <v>품      명</v>
          </cell>
          <cell r="C378" t="str">
            <v>단 위</v>
          </cell>
          <cell r="D378" t="str">
            <v>시간당소모량</v>
          </cell>
          <cell r="E378" t="str">
            <v>단    가</v>
          </cell>
          <cell r="F378" t="str">
            <v>금    액</v>
          </cell>
          <cell r="G378" t="str">
            <v>비           고</v>
          </cell>
        </row>
        <row r="379">
          <cell r="A379" t="str">
            <v>손      료</v>
          </cell>
          <cell r="B379" t="str">
            <v>발 전 기(25KW)</v>
          </cell>
          <cell r="C379" t="str">
            <v>식</v>
          </cell>
          <cell r="D379">
            <v>1</v>
          </cell>
          <cell r="E379">
            <v>3374</v>
          </cell>
          <cell r="F379">
            <v>3374</v>
          </cell>
          <cell r="G379" t="str">
            <v>(11,800,000 원) x 2,860 x 10</v>
          </cell>
        </row>
        <row r="380">
          <cell r="A380" t="str">
            <v>노  무  비</v>
          </cell>
          <cell r="B380" t="str">
            <v>조    종    원</v>
          </cell>
          <cell r="C380" t="str">
            <v>인</v>
          </cell>
          <cell r="D380">
            <v>0.156</v>
          </cell>
          <cell r="E380">
            <v>71958</v>
          </cell>
          <cell r="F380">
            <v>11225</v>
          </cell>
          <cell r="G380" t="str">
            <v xml:space="preserve"> 1 ×1/8 ×1.25  ( 47,972원 ×1.5)</v>
          </cell>
        </row>
        <row r="381">
          <cell r="B381" t="str">
            <v>경          유</v>
          </cell>
          <cell r="C381" t="str">
            <v>식</v>
          </cell>
          <cell r="D381">
            <v>6.5</v>
          </cell>
          <cell r="E381">
            <v>541</v>
          </cell>
          <cell r="F381">
            <v>3516</v>
          </cell>
        </row>
        <row r="382">
          <cell r="A382" t="str">
            <v>간접재료비</v>
          </cell>
          <cell r="B382" t="str">
            <v>잡          품</v>
          </cell>
          <cell r="C382" t="str">
            <v>식</v>
          </cell>
          <cell r="D382">
            <v>1</v>
          </cell>
          <cell r="F382">
            <v>703</v>
          </cell>
          <cell r="G382" t="str">
            <v xml:space="preserve">  주연료비의 20%</v>
          </cell>
        </row>
        <row r="383">
          <cell r="B383" t="str">
            <v>소          계</v>
          </cell>
          <cell r="F383">
            <v>4219</v>
          </cell>
        </row>
        <row r="385">
          <cell r="A385" t="str">
            <v xml:space="preserve">  코어드릴(6Inch) + 발전기(25KW) 조합 </v>
          </cell>
        </row>
        <row r="387">
          <cell r="A387" t="str">
            <v>○ 보통지</v>
          </cell>
          <cell r="G387" t="str">
            <v>11 - 28 - 나(라), 11 - 28 - 마         (시간당)</v>
          </cell>
        </row>
        <row r="388">
          <cell r="A388" t="str">
            <v>구      분</v>
          </cell>
          <cell r="B388" t="str">
            <v>품      명</v>
          </cell>
          <cell r="C388" t="str">
            <v>단 위</v>
          </cell>
          <cell r="D388" t="str">
            <v>시간당소모량</v>
          </cell>
          <cell r="E388" t="str">
            <v>단    가</v>
          </cell>
          <cell r="F388" t="str">
            <v>금    액</v>
          </cell>
          <cell r="G388" t="str">
            <v>비           고</v>
          </cell>
        </row>
        <row r="389">
          <cell r="B389" t="str">
            <v>코어드릴 6Inch</v>
          </cell>
          <cell r="C389" t="str">
            <v>식</v>
          </cell>
          <cell r="D389">
            <v>1</v>
          </cell>
          <cell r="E389">
            <v>366</v>
          </cell>
          <cell r="F389">
            <v>366</v>
          </cell>
          <cell r="G389" t="str">
            <v>(580,000 원) x 6,313 x 10</v>
          </cell>
        </row>
        <row r="390">
          <cell r="A390" t="str">
            <v>손      료</v>
          </cell>
          <cell r="B390" t="str">
            <v>발 전 기(25KW)</v>
          </cell>
          <cell r="C390" t="str">
            <v>식</v>
          </cell>
          <cell r="D390">
            <v>1</v>
          </cell>
          <cell r="E390">
            <v>3374</v>
          </cell>
          <cell r="F390">
            <v>3374</v>
          </cell>
          <cell r="G390" t="str">
            <v>(11,800,000 원) x 2,860  x 10</v>
          </cell>
        </row>
        <row r="391">
          <cell r="B391" t="str">
            <v>소          계</v>
          </cell>
          <cell r="F391">
            <v>3740</v>
          </cell>
        </row>
        <row r="392">
          <cell r="A392" t="str">
            <v>노  무  비</v>
          </cell>
          <cell r="B392" t="str">
            <v>기 계 운 전 사</v>
          </cell>
          <cell r="C392" t="str">
            <v>인</v>
          </cell>
          <cell r="D392">
            <v>0.125</v>
          </cell>
          <cell r="E392">
            <v>47972</v>
          </cell>
          <cell r="F392">
            <v>5996</v>
          </cell>
          <cell r="G392" t="str">
            <v xml:space="preserve"> 1 ×1/8</v>
          </cell>
        </row>
        <row r="393">
          <cell r="B393" t="str">
            <v>경         유</v>
          </cell>
          <cell r="C393" t="str">
            <v>식</v>
          </cell>
          <cell r="D393">
            <v>6.5</v>
          </cell>
          <cell r="E393">
            <v>541</v>
          </cell>
          <cell r="F393">
            <v>3516</v>
          </cell>
        </row>
        <row r="394">
          <cell r="A394" t="str">
            <v>간접재료비</v>
          </cell>
          <cell r="B394" t="str">
            <v>잡          품</v>
          </cell>
          <cell r="C394" t="str">
            <v>식</v>
          </cell>
          <cell r="D394">
            <v>1</v>
          </cell>
          <cell r="F394">
            <v>703</v>
          </cell>
          <cell r="G394" t="str">
            <v xml:space="preserve">  주연료비의 20%</v>
          </cell>
        </row>
        <row r="395">
          <cell r="B395" t="str">
            <v>소          계</v>
          </cell>
          <cell r="F395">
            <v>4219</v>
          </cell>
        </row>
        <row r="409">
          <cell r="A409" t="str">
            <v xml:space="preserve">  코어드릴(6Inch) + 발전기(25KW) 조합 </v>
          </cell>
        </row>
        <row r="411">
          <cell r="A411" t="str">
            <v>○ 번화가2, 주택가(10%)</v>
          </cell>
          <cell r="G411" t="str">
            <v>11 - 28 - 나(라), 11 - 28 - 마         (시간당)</v>
          </cell>
        </row>
        <row r="412">
          <cell r="A412" t="str">
            <v>구      분</v>
          </cell>
          <cell r="B412" t="str">
            <v>품      명</v>
          </cell>
          <cell r="C412" t="str">
            <v>단 위</v>
          </cell>
          <cell r="D412" t="str">
            <v>시간당소모량</v>
          </cell>
          <cell r="E412" t="str">
            <v>단    가</v>
          </cell>
          <cell r="F412" t="str">
            <v>금    액</v>
          </cell>
          <cell r="G412" t="str">
            <v>비           고</v>
          </cell>
        </row>
        <row r="413">
          <cell r="B413" t="str">
            <v>코어드릴 6Inch</v>
          </cell>
          <cell r="C413" t="str">
            <v>식</v>
          </cell>
          <cell r="D413">
            <v>1</v>
          </cell>
          <cell r="E413">
            <v>366</v>
          </cell>
          <cell r="F413">
            <v>366</v>
          </cell>
          <cell r="G413" t="str">
            <v>(580,000 원) x 6,313 x 10</v>
          </cell>
        </row>
        <row r="414">
          <cell r="A414" t="str">
            <v>손      료</v>
          </cell>
          <cell r="B414" t="str">
            <v>발 전 기(25KW)</v>
          </cell>
          <cell r="C414" t="str">
            <v>식</v>
          </cell>
          <cell r="D414">
            <v>1</v>
          </cell>
          <cell r="E414">
            <v>3374</v>
          </cell>
          <cell r="F414">
            <v>3374</v>
          </cell>
          <cell r="G414" t="str">
            <v>(11,800,000 원) x 2,860 x 10</v>
          </cell>
        </row>
        <row r="415">
          <cell r="B415" t="str">
            <v>소          계</v>
          </cell>
          <cell r="F415">
            <v>3740</v>
          </cell>
        </row>
        <row r="416">
          <cell r="A416" t="str">
            <v>노  무  비</v>
          </cell>
          <cell r="B416" t="str">
            <v>기 계 운 전 사</v>
          </cell>
          <cell r="C416" t="str">
            <v>인</v>
          </cell>
          <cell r="D416">
            <v>0.13700000000000001</v>
          </cell>
          <cell r="E416">
            <v>47972</v>
          </cell>
          <cell r="F416">
            <v>6572</v>
          </cell>
          <cell r="G416" t="str">
            <v xml:space="preserve"> 1 ×1/8 × 1.1 </v>
          </cell>
        </row>
        <row r="417">
          <cell r="B417" t="str">
            <v>경         유</v>
          </cell>
          <cell r="C417" t="str">
            <v>식</v>
          </cell>
          <cell r="D417">
            <v>6.5</v>
          </cell>
          <cell r="E417">
            <v>541</v>
          </cell>
          <cell r="F417">
            <v>3516</v>
          </cell>
        </row>
        <row r="418">
          <cell r="A418" t="str">
            <v>간접재료비</v>
          </cell>
          <cell r="B418" t="str">
            <v>잡          품</v>
          </cell>
          <cell r="C418" t="str">
            <v>식</v>
          </cell>
          <cell r="D418">
            <v>1</v>
          </cell>
          <cell r="F418">
            <v>703</v>
          </cell>
          <cell r="G418" t="str">
            <v xml:space="preserve">  주연료비의 20%</v>
          </cell>
        </row>
        <row r="419">
          <cell r="B419" t="str">
            <v>소          계</v>
          </cell>
          <cell r="F419">
            <v>4219</v>
          </cell>
        </row>
        <row r="421">
          <cell r="A421" t="str">
            <v>○ 야간(25%)</v>
          </cell>
          <cell r="G421" t="str">
            <v>11 - 28 - 나(라), 11 - 28 - 마         (시간당)</v>
          </cell>
        </row>
        <row r="422">
          <cell r="A422" t="str">
            <v>구      분</v>
          </cell>
          <cell r="B422" t="str">
            <v>품      명</v>
          </cell>
          <cell r="C422" t="str">
            <v>단 위</v>
          </cell>
          <cell r="D422" t="str">
            <v>시간당소모량</v>
          </cell>
          <cell r="E422" t="str">
            <v>단    가</v>
          </cell>
          <cell r="F422" t="str">
            <v>금    액</v>
          </cell>
          <cell r="G422" t="str">
            <v>비           고</v>
          </cell>
        </row>
        <row r="423">
          <cell r="B423" t="str">
            <v>코어드릴 6Inch</v>
          </cell>
          <cell r="C423" t="str">
            <v>식</v>
          </cell>
          <cell r="D423">
            <v>1</v>
          </cell>
          <cell r="E423">
            <v>366</v>
          </cell>
          <cell r="F423">
            <v>366</v>
          </cell>
          <cell r="G423" t="str">
            <v>(580,000 원) x 6,313 x 10</v>
          </cell>
        </row>
        <row r="424">
          <cell r="A424" t="str">
            <v>손      료</v>
          </cell>
          <cell r="B424" t="str">
            <v>발 전 기(25KW)</v>
          </cell>
          <cell r="C424" t="str">
            <v>식</v>
          </cell>
          <cell r="D424">
            <v>1</v>
          </cell>
          <cell r="E424">
            <v>3374</v>
          </cell>
          <cell r="F424">
            <v>3374</v>
          </cell>
          <cell r="G424" t="str">
            <v>(11,800,000 원) x 2,860 x 10</v>
          </cell>
        </row>
        <row r="425">
          <cell r="B425" t="str">
            <v>소          계</v>
          </cell>
          <cell r="F425">
            <v>3740</v>
          </cell>
        </row>
        <row r="426">
          <cell r="A426" t="str">
            <v>노  무  비</v>
          </cell>
          <cell r="B426" t="str">
            <v>기 계 운 전 사</v>
          </cell>
          <cell r="C426" t="str">
            <v>인</v>
          </cell>
          <cell r="D426">
            <v>0.156</v>
          </cell>
          <cell r="E426">
            <v>71958</v>
          </cell>
          <cell r="F426">
            <v>11225</v>
          </cell>
          <cell r="G426" t="str">
            <v xml:space="preserve"> 1 ×1/8 ×1.25  ( 47,972원 ×1.5)</v>
          </cell>
        </row>
        <row r="427">
          <cell r="B427" t="str">
            <v>경         유</v>
          </cell>
          <cell r="C427" t="str">
            <v>식</v>
          </cell>
          <cell r="D427">
            <v>6.5</v>
          </cell>
          <cell r="E427">
            <v>541</v>
          </cell>
          <cell r="F427">
            <v>3516</v>
          </cell>
        </row>
        <row r="428">
          <cell r="A428" t="str">
            <v>간접재료비</v>
          </cell>
          <cell r="B428" t="str">
            <v>잡          품</v>
          </cell>
          <cell r="C428" t="str">
            <v>식</v>
          </cell>
          <cell r="D428">
            <v>1</v>
          </cell>
          <cell r="F428">
            <v>703</v>
          </cell>
          <cell r="G428" t="str">
            <v xml:space="preserve">  주연료비의 20%</v>
          </cell>
        </row>
        <row r="429">
          <cell r="B429" t="str">
            <v>소          계</v>
          </cell>
          <cell r="F429">
            <v>4219</v>
          </cell>
        </row>
        <row r="433">
          <cell r="A433" t="str">
            <v>15 TON 트럭 크레인</v>
          </cell>
        </row>
        <row r="435">
          <cell r="A435" t="str">
            <v>○ 보 통 지</v>
          </cell>
          <cell r="G435" t="str">
            <v>건설 11 - 6 - 차            (시간당)</v>
          </cell>
        </row>
        <row r="436">
          <cell r="A436" t="str">
            <v>구           분</v>
          </cell>
          <cell r="B436" t="str">
            <v>품              명</v>
          </cell>
          <cell r="C436" t="str">
            <v>단위</v>
          </cell>
          <cell r="D436" t="str">
            <v>시간당 소모량</v>
          </cell>
          <cell r="E436" t="str">
            <v>단  가</v>
          </cell>
          <cell r="F436" t="str">
            <v>금  액</v>
          </cell>
          <cell r="G436" t="str">
            <v>비                                     고</v>
          </cell>
        </row>
        <row r="437">
          <cell r="A437" t="str">
            <v>손           료</v>
          </cell>
          <cell r="B437" t="str">
            <v>15TON 트럭크레인</v>
          </cell>
          <cell r="C437" t="str">
            <v>식</v>
          </cell>
          <cell r="D437">
            <v>1</v>
          </cell>
          <cell r="E437">
            <v>31310</v>
          </cell>
          <cell r="F437">
            <v>31310</v>
          </cell>
          <cell r="G437" t="str">
            <v>(124,000,000 원) x 2,525 x 10</v>
          </cell>
        </row>
        <row r="438">
          <cell r="B438" t="str">
            <v>중기운전기사</v>
          </cell>
          <cell r="C438" t="str">
            <v>인</v>
          </cell>
          <cell r="D438">
            <v>0.125</v>
          </cell>
          <cell r="E438">
            <v>56517</v>
          </cell>
          <cell r="F438">
            <v>7064</v>
          </cell>
          <cell r="G438" t="str">
            <v xml:space="preserve"> 1.0 ×1/8 </v>
          </cell>
        </row>
        <row r="439">
          <cell r="A439" t="str">
            <v>노    무    비</v>
          </cell>
          <cell r="B439" t="str">
            <v>중기운전조수</v>
          </cell>
          <cell r="C439" t="str">
            <v>인</v>
          </cell>
          <cell r="D439">
            <v>0.125</v>
          </cell>
          <cell r="E439">
            <v>42524</v>
          </cell>
          <cell r="F439">
            <v>5315</v>
          </cell>
          <cell r="G439" t="str">
            <v xml:space="preserve"> 1.0 ×1/8 </v>
          </cell>
        </row>
        <row r="440">
          <cell r="B440" t="str">
            <v>중  기  조  장</v>
          </cell>
          <cell r="C440" t="str">
            <v>인</v>
          </cell>
          <cell r="D440">
            <v>2.5000000000000001E-2</v>
          </cell>
          <cell r="E440">
            <v>63589</v>
          </cell>
          <cell r="F440">
            <v>1589</v>
          </cell>
          <cell r="G440" t="str">
            <v xml:space="preserve"> 0.2 ×1/8 </v>
          </cell>
        </row>
        <row r="441">
          <cell r="B441" t="str">
            <v>소            계</v>
          </cell>
          <cell r="F441">
            <v>13968</v>
          </cell>
        </row>
        <row r="442">
          <cell r="B442" t="str">
            <v>경          유</v>
          </cell>
          <cell r="C442" t="str">
            <v>ℓ</v>
          </cell>
          <cell r="D442">
            <v>5.9</v>
          </cell>
          <cell r="E442">
            <v>541</v>
          </cell>
          <cell r="F442">
            <v>3191</v>
          </cell>
        </row>
        <row r="443">
          <cell r="A443" t="str">
            <v>간접재료비</v>
          </cell>
          <cell r="B443" t="str">
            <v>잡          품</v>
          </cell>
          <cell r="C443" t="str">
            <v>식</v>
          </cell>
          <cell r="D443">
            <v>1</v>
          </cell>
          <cell r="F443">
            <v>1212</v>
          </cell>
          <cell r="G443" t="str">
            <v>주연료비의 38%</v>
          </cell>
        </row>
        <row r="445">
          <cell r="B445" t="str">
            <v>소            계</v>
          </cell>
          <cell r="F445">
            <v>4403</v>
          </cell>
        </row>
        <row r="457">
          <cell r="A457" t="str">
            <v>15 TON 트럭 크레인</v>
          </cell>
        </row>
        <row r="458">
          <cell r="A458" t="str">
            <v>○ 번화가2, 주택가(10%)</v>
          </cell>
          <cell r="G458" t="str">
            <v>건설 11 - 6 - 차            (시간당)</v>
          </cell>
        </row>
        <row r="459">
          <cell r="A459" t="str">
            <v>구           분</v>
          </cell>
          <cell r="B459" t="str">
            <v>품              명</v>
          </cell>
          <cell r="C459" t="str">
            <v>단위</v>
          </cell>
          <cell r="D459" t="str">
            <v>시간당 소모량</v>
          </cell>
          <cell r="E459" t="str">
            <v>단  가</v>
          </cell>
          <cell r="F459" t="str">
            <v>금  액</v>
          </cell>
          <cell r="G459" t="str">
            <v>비                                     고</v>
          </cell>
        </row>
        <row r="460">
          <cell r="A460" t="str">
            <v>손           료</v>
          </cell>
          <cell r="B460" t="str">
            <v>15TON 트럭크레인</v>
          </cell>
          <cell r="C460" t="str">
            <v>식</v>
          </cell>
          <cell r="D460">
            <v>1</v>
          </cell>
          <cell r="E460">
            <v>31310</v>
          </cell>
          <cell r="F460">
            <v>31310</v>
          </cell>
          <cell r="G460" t="str">
            <v>(124,000,000 원) x 2,525 x 10</v>
          </cell>
        </row>
        <row r="461">
          <cell r="B461" t="str">
            <v>중기운전기사</v>
          </cell>
          <cell r="C461" t="str">
            <v>인</v>
          </cell>
          <cell r="D461">
            <v>0.13700000000000001</v>
          </cell>
          <cell r="E461">
            <v>56517</v>
          </cell>
          <cell r="F461">
            <v>7742</v>
          </cell>
          <cell r="G461" t="str">
            <v xml:space="preserve"> 1.0 ×1/8 ×1.1</v>
          </cell>
        </row>
        <row r="462">
          <cell r="A462" t="str">
            <v>노    무    비</v>
          </cell>
          <cell r="B462" t="str">
            <v>중기운전조수</v>
          </cell>
          <cell r="C462" t="str">
            <v>인</v>
          </cell>
          <cell r="D462">
            <v>0.13700000000000001</v>
          </cell>
          <cell r="E462">
            <v>42524</v>
          </cell>
          <cell r="F462">
            <v>5825</v>
          </cell>
          <cell r="G462" t="str">
            <v xml:space="preserve"> 1.0 ×1/8 ×1.1</v>
          </cell>
        </row>
        <row r="463">
          <cell r="B463" t="str">
            <v>중  기  조  장</v>
          </cell>
          <cell r="C463" t="str">
            <v>인</v>
          </cell>
          <cell r="D463">
            <v>2.7E-2</v>
          </cell>
          <cell r="E463">
            <v>63589</v>
          </cell>
          <cell r="F463">
            <v>1716</v>
          </cell>
          <cell r="G463" t="str">
            <v xml:space="preserve"> 0.2 ×1/8 ×1.1</v>
          </cell>
        </row>
        <row r="464">
          <cell r="B464" t="str">
            <v>소            계</v>
          </cell>
          <cell r="F464">
            <v>15283</v>
          </cell>
        </row>
        <row r="465">
          <cell r="B465" t="str">
            <v>경          유</v>
          </cell>
          <cell r="C465" t="str">
            <v>ℓ</v>
          </cell>
          <cell r="D465">
            <v>5.9</v>
          </cell>
          <cell r="E465">
            <v>541</v>
          </cell>
          <cell r="F465">
            <v>3191</v>
          </cell>
        </row>
        <row r="466">
          <cell r="A466" t="str">
            <v>간접재료비</v>
          </cell>
          <cell r="B466" t="str">
            <v>잡          품</v>
          </cell>
          <cell r="C466" t="str">
            <v>식</v>
          </cell>
          <cell r="D466">
            <v>1</v>
          </cell>
          <cell r="F466">
            <v>1212</v>
          </cell>
          <cell r="G466" t="str">
            <v>주연료비의 38%</v>
          </cell>
        </row>
        <row r="468">
          <cell r="B468" t="str">
            <v>소            계</v>
          </cell>
          <cell r="F468">
            <v>4403</v>
          </cell>
        </row>
        <row r="469">
          <cell r="A469" t="str">
            <v>○ 단가[원/㎥] : 야 간</v>
          </cell>
          <cell r="G469" t="str">
            <v>건설 11 - 6 - 차            (시간당)</v>
          </cell>
        </row>
        <row r="470">
          <cell r="A470" t="str">
            <v>구           분</v>
          </cell>
          <cell r="B470" t="str">
            <v>품              명</v>
          </cell>
          <cell r="C470" t="str">
            <v>단위</v>
          </cell>
          <cell r="D470" t="str">
            <v>시간당 소모량</v>
          </cell>
          <cell r="E470" t="str">
            <v>단  가</v>
          </cell>
          <cell r="F470" t="str">
            <v>금  액</v>
          </cell>
          <cell r="G470" t="str">
            <v>비                                     고</v>
          </cell>
        </row>
        <row r="471">
          <cell r="A471" t="str">
            <v>손           료</v>
          </cell>
          <cell r="B471" t="str">
            <v>15TON 트럭크레인</v>
          </cell>
          <cell r="C471" t="str">
            <v>식</v>
          </cell>
          <cell r="D471">
            <v>1</v>
          </cell>
          <cell r="E471">
            <v>31310</v>
          </cell>
          <cell r="F471">
            <v>31310</v>
          </cell>
          <cell r="G471" t="str">
            <v>(124,000,000 원) x 2,525 x 10</v>
          </cell>
        </row>
        <row r="472">
          <cell r="B472" t="str">
            <v>중기운전기사</v>
          </cell>
          <cell r="C472" t="str">
            <v>인</v>
          </cell>
          <cell r="D472">
            <v>0.156</v>
          </cell>
          <cell r="E472">
            <v>84775</v>
          </cell>
          <cell r="F472">
            <v>13224</v>
          </cell>
          <cell r="G472" t="str">
            <v xml:space="preserve"> 1.0 ×1/8 ×1.25  ( 56,517원 ×1.5)</v>
          </cell>
        </row>
        <row r="473">
          <cell r="A473" t="str">
            <v>노    무    비</v>
          </cell>
          <cell r="B473" t="str">
            <v>중기운전조수</v>
          </cell>
          <cell r="C473" t="str">
            <v>인</v>
          </cell>
          <cell r="D473">
            <v>0.156</v>
          </cell>
          <cell r="E473">
            <v>63786</v>
          </cell>
          <cell r="F473">
            <v>9950</v>
          </cell>
          <cell r="G473" t="str">
            <v xml:space="preserve"> 1.0 ×1/8 ×1.25  ( 42,524원 ×1.5)</v>
          </cell>
        </row>
        <row r="474">
          <cell r="B474" t="str">
            <v>중  기  조  장</v>
          </cell>
          <cell r="C474" t="str">
            <v>인</v>
          </cell>
          <cell r="D474">
            <v>3.1E-2</v>
          </cell>
          <cell r="E474">
            <v>95383</v>
          </cell>
          <cell r="F474">
            <v>2956</v>
          </cell>
          <cell r="G474" t="str">
            <v xml:space="preserve"> 0.2 ×1/8 ×1.25  ( 63,589원 ×1.5)</v>
          </cell>
        </row>
        <row r="475">
          <cell r="B475" t="str">
            <v>소            계</v>
          </cell>
          <cell r="F475">
            <v>26130</v>
          </cell>
        </row>
        <row r="476">
          <cell r="B476" t="str">
            <v>경          유</v>
          </cell>
          <cell r="C476" t="str">
            <v>ℓ</v>
          </cell>
          <cell r="D476">
            <v>5.9</v>
          </cell>
          <cell r="E476">
            <v>541</v>
          </cell>
          <cell r="F476">
            <v>3191</v>
          </cell>
        </row>
        <row r="477">
          <cell r="A477" t="str">
            <v>간접재료비</v>
          </cell>
          <cell r="B477" t="str">
            <v>잡          품</v>
          </cell>
          <cell r="C477" t="str">
            <v>식</v>
          </cell>
          <cell r="D477">
            <v>1</v>
          </cell>
          <cell r="F477">
            <v>1212</v>
          </cell>
          <cell r="G477" t="str">
            <v>주연료비의 38%</v>
          </cell>
        </row>
        <row r="479">
          <cell r="B479" t="str">
            <v>소            계</v>
          </cell>
          <cell r="F479">
            <v>4403</v>
          </cell>
        </row>
        <row r="481">
          <cell r="A481" t="str">
            <v xml:space="preserve">  노면파쇄기(1.0m)</v>
          </cell>
        </row>
        <row r="482">
          <cell r="A482" t="str">
            <v>○ 보통지</v>
          </cell>
          <cell r="G482" t="str">
            <v>건설 11 - 18            (시간당)</v>
          </cell>
        </row>
        <row r="483">
          <cell r="A483" t="str">
            <v>구      분</v>
          </cell>
          <cell r="B483" t="str">
            <v>품      명</v>
          </cell>
          <cell r="C483" t="str">
            <v>단 위</v>
          </cell>
          <cell r="D483" t="str">
            <v>시간당소모량</v>
          </cell>
          <cell r="E483" t="str">
            <v>단  가</v>
          </cell>
          <cell r="F483" t="str">
            <v>금  액</v>
          </cell>
          <cell r="G483" t="str">
            <v>비           고</v>
          </cell>
        </row>
        <row r="484">
          <cell r="A484" t="str">
            <v>손      료</v>
          </cell>
          <cell r="C484" t="str">
            <v>식</v>
          </cell>
          <cell r="D484">
            <v>1</v>
          </cell>
          <cell r="E484">
            <v>101810</v>
          </cell>
          <cell r="F484">
            <v>101810</v>
          </cell>
          <cell r="G484" t="str">
            <v>(209,771 $ x 1,134.5 원) x 4,278 x 10</v>
          </cell>
        </row>
        <row r="485">
          <cell r="A485" t="str">
            <v>노  무  비</v>
          </cell>
          <cell r="B485" t="str">
            <v>중기운전기사</v>
          </cell>
          <cell r="D485">
            <v>0.125</v>
          </cell>
          <cell r="E485">
            <v>56517</v>
          </cell>
          <cell r="F485">
            <v>7064</v>
          </cell>
          <cell r="G485" t="str">
            <v xml:space="preserve"> 1 ×1/8 </v>
          </cell>
        </row>
        <row r="486">
          <cell r="B486" t="str">
            <v>경      유</v>
          </cell>
          <cell r="C486" t="str">
            <v>ℓ</v>
          </cell>
          <cell r="D486">
            <v>13.9</v>
          </cell>
          <cell r="E486">
            <v>541</v>
          </cell>
          <cell r="F486">
            <v>7519</v>
          </cell>
        </row>
        <row r="487">
          <cell r="A487" t="str">
            <v>간접재료비</v>
          </cell>
          <cell r="B487" t="str">
            <v>잡      품</v>
          </cell>
          <cell r="C487" t="str">
            <v>식</v>
          </cell>
          <cell r="D487">
            <v>1</v>
          </cell>
          <cell r="F487">
            <v>1503</v>
          </cell>
          <cell r="G487" t="str">
            <v xml:space="preserve"> 주연료비의 20%</v>
          </cell>
        </row>
        <row r="488">
          <cell r="B488" t="str">
            <v>소      계</v>
          </cell>
          <cell r="F488">
            <v>9022</v>
          </cell>
        </row>
        <row r="489">
          <cell r="A489" t="str">
            <v>○ 번화가2, 주택가(10%)</v>
          </cell>
          <cell r="G489" t="str">
            <v>(시간당)</v>
          </cell>
        </row>
        <row r="490">
          <cell r="A490" t="str">
            <v>구      분</v>
          </cell>
          <cell r="B490" t="str">
            <v>품      명</v>
          </cell>
          <cell r="C490" t="str">
            <v>단 위</v>
          </cell>
          <cell r="D490" t="str">
            <v>시간당소모량</v>
          </cell>
          <cell r="E490" t="str">
            <v>단  가</v>
          </cell>
          <cell r="F490" t="str">
            <v>금  액</v>
          </cell>
          <cell r="G490" t="str">
            <v>비           고</v>
          </cell>
        </row>
        <row r="491">
          <cell r="A491" t="str">
            <v>손      료</v>
          </cell>
          <cell r="C491" t="str">
            <v>식</v>
          </cell>
          <cell r="D491">
            <v>1</v>
          </cell>
          <cell r="E491">
            <v>101810</v>
          </cell>
          <cell r="F491">
            <v>101810</v>
          </cell>
          <cell r="G491" t="str">
            <v>(209,771 $ x 1,134.5 원) x 4,278 x 10</v>
          </cell>
        </row>
        <row r="492">
          <cell r="A492" t="str">
            <v>노  무  비</v>
          </cell>
          <cell r="B492" t="str">
            <v>중기운전기사</v>
          </cell>
          <cell r="D492">
            <v>0.13700000000000001</v>
          </cell>
          <cell r="E492">
            <v>56517</v>
          </cell>
          <cell r="F492">
            <v>7742</v>
          </cell>
          <cell r="G492" t="str">
            <v xml:space="preserve"> 1 ×1/8 ×1.1</v>
          </cell>
        </row>
        <row r="493">
          <cell r="B493" t="str">
            <v>경      유</v>
          </cell>
          <cell r="C493" t="str">
            <v>ℓ</v>
          </cell>
          <cell r="D493">
            <v>13.9</v>
          </cell>
          <cell r="E493">
            <v>541</v>
          </cell>
          <cell r="F493">
            <v>7519</v>
          </cell>
        </row>
        <row r="494">
          <cell r="A494" t="str">
            <v>간접재료비</v>
          </cell>
          <cell r="B494" t="str">
            <v>잡      품</v>
          </cell>
          <cell r="C494" t="str">
            <v>식</v>
          </cell>
          <cell r="D494">
            <v>1</v>
          </cell>
          <cell r="F494">
            <v>1503</v>
          </cell>
          <cell r="G494" t="str">
            <v xml:space="preserve"> 주연료비의 20%</v>
          </cell>
        </row>
        <row r="495">
          <cell r="B495" t="str">
            <v>소      계</v>
          </cell>
          <cell r="F495">
            <v>9022</v>
          </cell>
        </row>
        <row r="496">
          <cell r="A496" t="str">
            <v>○ 야 간(25%)</v>
          </cell>
          <cell r="G496" t="str">
            <v>(시간당)</v>
          </cell>
        </row>
        <row r="497">
          <cell r="A497" t="str">
            <v>구      분</v>
          </cell>
          <cell r="B497" t="str">
            <v>품      명</v>
          </cell>
          <cell r="C497" t="str">
            <v>단 위</v>
          </cell>
          <cell r="D497" t="str">
            <v>시간당소모량</v>
          </cell>
          <cell r="E497" t="str">
            <v>단  가</v>
          </cell>
          <cell r="F497" t="str">
            <v>금  액</v>
          </cell>
          <cell r="G497" t="str">
            <v>비           고</v>
          </cell>
        </row>
        <row r="498">
          <cell r="A498" t="str">
            <v>손      료</v>
          </cell>
          <cell r="C498" t="str">
            <v>식</v>
          </cell>
          <cell r="D498">
            <v>1</v>
          </cell>
          <cell r="E498">
            <v>101810</v>
          </cell>
          <cell r="F498">
            <v>101810</v>
          </cell>
          <cell r="G498" t="str">
            <v>(209,771 $ x 1,134.5 원) x 4,278 x 10</v>
          </cell>
        </row>
        <row r="499">
          <cell r="A499" t="str">
            <v>노  무  비</v>
          </cell>
          <cell r="B499" t="str">
            <v>중기운전기사</v>
          </cell>
          <cell r="D499">
            <v>0.156</v>
          </cell>
          <cell r="E499">
            <v>84775</v>
          </cell>
          <cell r="F499">
            <v>13224</v>
          </cell>
          <cell r="G499" t="str">
            <v xml:space="preserve"> 1 ×1/8 ×1.25  ( 56,517원 ×1.5)</v>
          </cell>
        </row>
        <row r="500">
          <cell r="B500" t="str">
            <v>경      유</v>
          </cell>
          <cell r="C500" t="str">
            <v>ℓ</v>
          </cell>
          <cell r="D500">
            <v>13.9</v>
          </cell>
          <cell r="E500">
            <v>541</v>
          </cell>
          <cell r="F500">
            <v>7519</v>
          </cell>
        </row>
        <row r="501">
          <cell r="A501" t="str">
            <v>간접재료비</v>
          </cell>
          <cell r="B501" t="str">
            <v>잡      품</v>
          </cell>
          <cell r="C501" t="str">
            <v>식</v>
          </cell>
          <cell r="D501">
            <v>1</v>
          </cell>
          <cell r="F501">
            <v>1503</v>
          </cell>
          <cell r="G501" t="str">
            <v xml:space="preserve"> 주연료비의 20%</v>
          </cell>
        </row>
        <row r="502">
          <cell r="B502" t="str">
            <v>소      계</v>
          </cell>
          <cell r="F502">
            <v>9022</v>
          </cell>
        </row>
        <row r="504">
          <cell r="A504" t="str">
            <v xml:space="preserve">  머캐덤롤러 (8-10TON)</v>
          </cell>
        </row>
        <row r="506">
          <cell r="A506" t="str">
            <v>○ 보통지</v>
          </cell>
        </row>
        <row r="507">
          <cell r="G507" t="str">
            <v>건설 11 - 11 - 라            (시간당)</v>
          </cell>
        </row>
        <row r="508">
          <cell r="A508" t="str">
            <v>구      분</v>
          </cell>
          <cell r="B508" t="str">
            <v>품      명</v>
          </cell>
          <cell r="C508" t="str">
            <v>단위</v>
          </cell>
          <cell r="D508" t="str">
            <v>시간당 소모량</v>
          </cell>
          <cell r="E508" t="str">
            <v>단  가</v>
          </cell>
          <cell r="F508" t="str">
            <v>금  액</v>
          </cell>
          <cell r="G508" t="str">
            <v>비         고</v>
          </cell>
        </row>
        <row r="509">
          <cell r="A509" t="str">
            <v>손      료</v>
          </cell>
          <cell r="B509" t="str">
            <v>머캐덤롤러(8-10TON)</v>
          </cell>
          <cell r="C509" t="str">
            <v>식</v>
          </cell>
          <cell r="D509">
            <v>1</v>
          </cell>
          <cell r="E509">
            <v>7477</v>
          </cell>
          <cell r="F509">
            <v>7477</v>
          </cell>
          <cell r="G509" t="str">
            <v>( 31,223 $ x 1,134.5 원) x 2,111 x 10</v>
          </cell>
        </row>
        <row r="510">
          <cell r="B510" t="str">
            <v>중기운전기사</v>
          </cell>
          <cell r="D510">
            <v>0.125</v>
          </cell>
          <cell r="E510">
            <v>56517</v>
          </cell>
          <cell r="F510">
            <v>7064</v>
          </cell>
          <cell r="G510" t="str">
            <v xml:space="preserve"> 1 ×1/8 </v>
          </cell>
        </row>
        <row r="511">
          <cell r="A511" t="str">
            <v>노  무  비</v>
          </cell>
          <cell r="B511" t="str">
            <v>중기조장</v>
          </cell>
          <cell r="C511" t="str">
            <v>식</v>
          </cell>
          <cell r="D511">
            <v>2.5000000000000001E-2</v>
          </cell>
          <cell r="E511">
            <v>63589</v>
          </cell>
          <cell r="F511">
            <v>1589</v>
          </cell>
          <cell r="G511" t="str">
            <v xml:space="preserve"> 0.2 ×1/8 </v>
          </cell>
        </row>
        <row r="512">
          <cell r="B512" t="str">
            <v>소      계</v>
          </cell>
          <cell r="F512">
            <v>8653</v>
          </cell>
        </row>
        <row r="513">
          <cell r="B513" t="str">
            <v>경      유</v>
          </cell>
          <cell r="C513" t="str">
            <v>ℓ</v>
          </cell>
          <cell r="D513">
            <v>8.4</v>
          </cell>
          <cell r="E513">
            <v>541</v>
          </cell>
          <cell r="F513">
            <v>4544</v>
          </cell>
        </row>
        <row r="514">
          <cell r="A514" t="str">
            <v>간접재료비</v>
          </cell>
          <cell r="B514" t="str">
            <v>잡      품</v>
          </cell>
          <cell r="C514" t="str">
            <v>식</v>
          </cell>
          <cell r="D514">
            <v>1</v>
          </cell>
          <cell r="F514">
            <v>908</v>
          </cell>
          <cell r="G514" t="str">
            <v xml:space="preserve"> 주연료비의 20%</v>
          </cell>
        </row>
        <row r="515">
          <cell r="B515" t="str">
            <v>소      계</v>
          </cell>
          <cell r="F515">
            <v>5452</v>
          </cell>
        </row>
        <row r="528">
          <cell r="A528" t="str">
            <v xml:space="preserve">  머캐덤롤러 (8-10TON)</v>
          </cell>
        </row>
        <row r="530">
          <cell r="A530" t="str">
            <v>○ 번화가2, 주택가(10%)</v>
          </cell>
        </row>
        <row r="531">
          <cell r="G531" t="str">
            <v>건설 11 - 11 - 라            (시간당)</v>
          </cell>
        </row>
        <row r="532">
          <cell r="A532" t="str">
            <v>구      분</v>
          </cell>
          <cell r="B532" t="str">
            <v>품      명</v>
          </cell>
          <cell r="C532" t="str">
            <v>단위</v>
          </cell>
          <cell r="D532" t="str">
            <v>시간당 소모량</v>
          </cell>
          <cell r="E532" t="str">
            <v>단  가</v>
          </cell>
          <cell r="F532" t="str">
            <v>금  액</v>
          </cell>
          <cell r="G532" t="str">
            <v>비         고</v>
          </cell>
        </row>
        <row r="533">
          <cell r="A533" t="str">
            <v>손      료</v>
          </cell>
          <cell r="B533" t="str">
            <v>머캐덤롤러(8-10TON)</v>
          </cell>
          <cell r="C533" t="str">
            <v>식</v>
          </cell>
          <cell r="D533">
            <v>1</v>
          </cell>
          <cell r="E533">
            <v>7477</v>
          </cell>
          <cell r="F533">
            <v>7477</v>
          </cell>
          <cell r="G533" t="str">
            <v>( 31,223 $ x 1,134.5 원) x 2,111 x 10</v>
          </cell>
        </row>
        <row r="534">
          <cell r="B534" t="str">
            <v>중기운전기사</v>
          </cell>
          <cell r="D534">
            <v>0.13700000000000001</v>
          </cell>
          <cell r="E534">
            <v>56517</v>
          </cell>
          <cell r="F534">
            <v>7742</v>
          </cell>
          <cell r="G534" t="str">
            <v xml:space="preserve"> 1 ×1/8 ×1.1</v>
          </cell>
        </row>
        <row r="535">
          <cell r="A535" t="str">
            <v>노  무  비</v>
          </cell>
          <cell r="B535" t="str">
            <v>중기조장</v>
          </cell>
          <cell r="C535" t="str">
            <v>식</v>
          </cell>
          <cell r="D535">
            <v>2.7E-2</v>
          </cell>
          <cell r="E535">
            <v>63589</v>
          </cell>
          <cell r="F535">
            <v>1716</v>
          </cell>
          <cell r="G535" t="str">
            <v xml:space="preserve"> 0.2 ×1/8 ×1.1</v>
          </cell>
        </row>
        <row r="536">
          <cell r="B536" t="str">
            <v>소      계</v>
          </cell>
          <cell r="F536">
            <v>9458</v>
          </cell>
        </row>
        <row r="537">
          <cell r="B537" t="str">
            <v>경      유</v>
          </cell>
          <cell r="C537" t="str">
            <v>ℓ</v>
          </cell>
          <cell r="D537">
            <v>8.4</v>
          </cell>
          <cell r="E537">
            <v>541</v>
          </cell>
          <cell r="F537">
            <v>4544</v>
          </cell>
        </row>
        <row r="538">
          <cell r="A538" t="str">
            <v>간접재료비</v>
          </cell>
          <cell r="B538" t="str">
            <v>잡      품</v>
          </cell>
          <cell r="C538" t="str">
            <v>식</v>
          </cell>
          <cell r="D538">
            <v>1</v>
          </cell>
          <cell r="F538">
            <v>908</v>
          </cell>
          <cell r="G538" t="str">
            <v xml:space="preserve"> 주연료비의 20%</v>
          </cell>
        </row>
        <row r="539">
          <cell r="B539" t="str">
            <v>소      계</v>
          </cell>
          <cell r="F539">
            <v>5452</v>
          </cell>
        </row>
        <row r="541">
          <cell r="A541" t="str">
            <v>○ 야  간(25%)</v>
          </cell>
        </row>
        <row r="542">
          <cell r="G542" t="str">
            <v>건설 11 - 11 - 라            (시간당)</v>
          </cell>
        </row>
        <row r="543">
          <cell r="A543" t="str">
            <v>구      분</v>
          </cell>
          <cell r="B543" t="str">
            <v>품      명</v>
          </cell>
          <cell r="C543" t="str">
            <v>단위</v>
          </cell>
          <cell r="D543" t="str">
            <v>시간당 소모량</v>
          </cell>
          <cell r="E543" t="str">
            <v>단  가</v>
          </cell>
          <cell r="F543" t="str">
            <v>금  액</v>
          </cell>
          <cell r="G543" t="str">
            <v>비         고</v>
          </cell>
        </row>
        <row r="544">
          <cell r="A544" t="str">
            <v>손      료</v>
          </cell>
          <cell r="B544" t="str">
            <v>머캐덤롤러(8-10TON)</v>
          </cell>
          <cell r="C544" t="str">
            <v>식</v>
          </cell>
          <cell r="D544">
            <v>1</v>
          </cell>
          <cell r="E544">
            <v>7477</v>
          </cell>
          <cell r="F544">
            <v>7477</v>
          </cell>
          <cell r="G544" t="str">
            <v>( 31,223 $ x 1,134.5 원) x 2,111 x 10</v>
          </cell>
        </row>
        <row r="545">
          <cell r="B545" t="str">
            <v>중기운전기사</v>
          </cell>
          <cell r="D545">
            <v>0.156</v>
          </cell>
          <cell r="E545">
            <v>84775</v>
          </cell>
          <cell r="F545">
            <v>13224</v>
          </cell>
          <cell r="G545" t="str">
            <v xml:space="preserve"> 1 ×1/8 ×1.25  ( 56,517원 ×1.5)</v>
          </cell>
        </row>
        <row r="546">
          <cell r="A546" t="str">
            <v>노  무  비</v>
          </cell>
          <cell r="B546" t="str">
            <v>중기조장</v>
          </cell>
          <cell r="C546" t="str">
            <v>식</v>
          </cell>
          <cell r="D546">
            <v>3.1E-2</v>
          </cell>
          <cell r="E546">
            <v>95383</v>
          </cell>
          <cell r="F546">
            <v>2956</v>
          </cell>
          <cell r="G546" t="str">
            <v xml:space="preserve"> 0.2 ×1/8 ×1.25  ( 63,589원 ×1.5)</v>
          </cell>
        </row>
        <row r="547">
          <cell r="B547" t="str">
            <v>소      계</v>
          </cell>
          <cell r="F547">
            <v>16180</v>
          </cell>
        </row>
        <row r="548">
          <cell r="B548" t="str">
            <v>경      유</v>
          </cell>
          <cell r="C548" t="str">
            <v>ℓ</v>
          </cell>
          <cell r="D548">
            <v>8.4</v>
          </cell>
          <cell r="E548">
            <v>541</v>
          </cell>
          <cell r="F548">
            <v>4544</v>
          </cell>
        </row>
        <row r="549">
          <cell r="A549" t="str">
            <v>간접재료비</v>
          </cell>
          <cell r="B549" t="str">
            <v>잡      품</v>
          </cell>
          <cell r="C549" t="str">
            <v>식</v>
          </cell>
          <cell r="D549">
            <v>1</v>
          </cell>
          <cell r="F549">
            <v>908</v>
          </cell>
          <cell r="G549" t="str">
            <v xml:space="preserve"> 주연료비의 20%</v>
          </cell>
        </row>
        <row r="550">
          <cell r="B550" t="str">
            <v>소      계</v>
          </cell>
          <cell r="F550">
            <v>5452</v>
          </cell>
        </row>
        <row r="552">
          <cell r="A552" t="str">
            <v xml:space="preserve"> 아스팔트 스프레이어(수동식 : 300ℓ)</v>
          </cell>
        </row>
        <row r="554">
          <cell r="A554" t="str">
            <v>○ 보통지</v>
          </cell>
          <cell r="G554" t="str">
            <v>건설 11 - 15            (시간당)</v>
          </cell>
        </row>
        <row r="555">
          <cell r="A555" t="str">
            <v>구      분</v>
          </cell>
          <cell r="B555" t="str">
            <v>품      명</v>
          </cell>
          <cell r="C555" t="str">
            <v>단위</v>
          </cell>
          <cell r="D555" t="str">
            <v>시간당 소모량</v>
          </cell>
          <cell r="E555" t="str">
            <v>단  가</v>
          </cell>
          <cell r="F555" t="str">
            <v>금  액</v>
          </cell>
          <cell r="G555" t="str">
            <v>비         고</v>
          </cell>
        </row>
        <row r="556">
          <cell r="A556" t="str">
            <v>손      료</v>
          </cell>
          <cell r="B556" t="str">
            <v>300ℓ</v>
          </cell>
          <cell r="C556" t="str">
            <v>식</v>
          </cell>
          <cell r="D556">
            <v>1</v>
          </cell>
          <cell r="E556">
            <v>522</v>
          </cell>
          <cell r="F556">
            <v>522</v>
          </cell>
          <cell r="G556" t="str">
            <v>(  1,400 $ x 1,134.5 원) x 3,289 x 10</v>
          </cell>
        </row>
        <row r="557">
          <cell r="A557" t="str">
            <v>노  무  비</v>
          </cell>
          <cell r="B557" t="str">
            <v>중기운전사</v>
          </cell>
          <cell r="C557" t="str">
            <v>인</v>
          </cell>
          <cell r="D557">
            <v>0.125</v>
          </cell>
          <cell r="E557">
            <v>56517</v>
          </cell>
          <cell r="F557">
            <v>7064</v>
          </cell>
          <cell r="G557" t="str">
            <v xml:space="preserve"> 1 ×1/8 </v>
          </cell>
        </row>
        <row r="558">
          <cell r="B558" t="str">
            <v>휘  발  유</v>
          </cell>
          <cell r="C558" t="str">
            <v>ℓ</v>
          </cell>
          <cell r="D558">
            <v>0.8</v>
          </cell>
          <cell r="E558">
            <v>1130</v>
          </cell>
          <cell r="F558">
            <v>904</v>
          </cell>
        </row>
        <row r="559">
          <cell r="A559" t="str">
            <v>간접재료비</v>
          </cell>
          <cell r="B559" t="str">
            <v>잡      품</v>
          </cell>
          <cell r="C559" t="str">
            <v>식</v>
          </cell>
          <cell r="D559">
            <v>1</v>
          </cell>
          <cell r="F559">
            <v>54</v>
          </cell>
          <cell r="G559" t="str">
            <v xml:space="preserve"> 주연료비의 6%</v>
          </cell>
        </row>
        <row r="560">
          <cell r="B560" t="str">
            <v>소      계</v>
          </cell>
          <cell r="F560">
            <v>958</v>
          </cell>
        </row>
        <row r="561">
          <cell r="A561" t="str">
            <v>○ 번화가2, 주택가(10%)</v>
          </cell>
        </row>
        <row r="562">
          <cell r="A562" t="str">
            <v>구      분</v>
          </cell>
          <cell r="B562" t="str">
            <v>품      명</v>
          </cell>
          <cell r="C562" t="str">
            <v>단위</v>
          </cell>
          <cell r="D562" t="str">
            <v>시간당 소모량</v>
          </cell>
          <cell r="E562" t="str">
            <v>단  가</v>
          </cell>
          <cell r="F562" t="str">
            <v>금  액</v>
          </cell>
          <cell r="G562" t="str">
            <v>비         고</v>
          </cell>
        </row>
        <row r="563">
          <cell r="A563" t="str">
            <v>손      료</v>
          </cell>
          <cell r="B563" t="str">
            <v>300ℓ</v>
          </cell>
          <cell r="C563" t="str">
            <v>식</v>
          </cell>
          <cell r="D563">
            <v>1</v>
          </cell>
          <cell r="E563">
            <v>522</v>
          </cell>
          <cell r="F563">
            <v>522</v>
          </cell>
          <cell r="G563" t="str">
            <v>(  1,400 $ x 1,134.5 원) x 3,289 x 10</v>
          </cell>
        </row>
        <row r="564">
          <cell r="A564" t="str">
            <v>노  무  비</v>
          </cell>
          <cell r="B564" t="str">
            <v>중기운전사</v>
          </cell>
          <cell r="C564" t="str">
            <v>인</v>
          </cell>
          <cell r="D564">
            <v>0.13700000000000001</v>
          </cell>
          <cell r="E564">
            <v>56517</v>
          </cell>
          <cell r="F564">
            <v>7742</v>
          </cell>
          <cell r="G564" t="str">
            <v xml:space="preserve"> 1 ×1/8 ×1.1</v>
          </cell>
        </row>
        <row r="565">
          <cell r="B565" t="str">
            <v>휘  발  유</v>
          </cell>
          <cell r="C565" t="str">
            <v>ℓ</v>
          </cell>
          <cell r="D565">
            <v>0.8</v>
          </cell>
          <cell r="E565">
            <v>1130</v>
          </cell>
          <cell r="F565">
            <v>904</v>
          </cell>
        </row>
        <row r="566">
          <cell r="A566" t="str">
            <v>간접재료비</v>
          </cell>
          <cell r="B566" t="str">
            <v>잡      품</v>
          </cell>
          <cell r="C566" t="str">
            <v>식</v>
          </cell>
          <cell r="D566">
            <v>1</v>
          </cell>
          <cell r="F566">
            <v>54</v>
          </cell>
          <cell r="G566" t="str">
            <v xml:space="preserve"> 주연료비의 6%</v>
          </cell>
        </row>
        <row r="567">
          <cell r="B567" t="str">
            <v>소      계</v>
          </cell>
          <cell r="F567">
            <v>958</v>
          </cell>
        </row>
        <row r="568">
          <cell r="A568" t="str">
            <v>○ 야  간(25%)</v>
          </cell>
        </row>
        <row r="569">
          <cell r="A569" t="str">
            <v>구      분</v>
          </cell>
          <cell r="B569" t="str">
            <v>품      명</v>
          </cell>
          <cell r="C569" t="str">
            <v>단위</v>
          </cell>
          <cell r="D569" t="str">
            <v>시간당 소모량</v>
          </cell>
          <cell r="E569" t="str">
            <v>단  가</v>
          </cell>
          <cell r="F569" t="str">
            <v>금  액</v>
          </cell>
          <cell r="G569" t="str">
            <v>비         고</v>
          </cell>
        </row>
        <row r="570">
          <cell r="A570" t="str">
            <v>손      료</v>
          </cell>
          <cell r="B570" t="str">
            <v>300ℓ</v>
          </cell>
          <cell r="C570" t="str">
            <v>식</v>
          </cell>
          <cell r="D570">
            <v>1</v>
          </cell>
          <cell r="E570">
            <v>522</v>
          </cell>
          <cell r="F570">
            <v>522</v>
          </cell>
          <cell r="G570" t="str">
            <v>(  1,400 $ x 1,134.5 원) x 3,289 x 10</v>
          </cell>
        </row>
        <row r="571">
          <cell r="A571" t="str">
            <v>노  무  비</v>
          </cell>
          <cell r="B571" t="str">
            <v>중기운전사</v>
          </cell>
          <cell r="C571" t="str">
            <v>인</v>
          </cell>
          <cell r="D571">
            <v>0.156</v>
          </cell>
          <cell r="E571">
            <v>84775</v>
          </cell>
          <cell r="F571">
            <v>13224</v>
          </cell>
          <cell r="G571" t="str">
            <v xml:space="preserve"> 1 ×1/8 ×1.25  ( 56,517원 ×1.5)</v>
          </cell>
        </row>
        <row r="572">
          <cell r="B572" t="str">
            <v>휘  발  유</v>
          </cell>
          <cell r="C572" t="str">
            <v>ℓ</v>
          </cell>
          <cell r="D572">
            <v>0.8</v>
          </cell>
          <cell r="E572">
            <v>1130</v>
          </cell>
          <cell r="F572">
            <v>904</v>
          </cell>
        </row>
        <row r="573">
          <cell r="A573" t="str">
            <v>간접재료비</v>
          </cell>
          <cell r="B573" t="str">
            <v>잡      품</v>
          </cell>
          <cell r="C573" t="str">
            <v>식</v>
          </cell>
          <cell r="D573">
            <v>1</v>
          </cell>
          <cell r="F573">
            <v>54</v>
          </cell>
          <cell r="G573" t="str">
            <v xml:space="preserve"> 주연료비의 6%</v>
          </cell>
        </row>
        <row r="574">
          <cell r="B574" t="str">
            <v>소      계</v>
          </cell>
          <cell r="F574">
            <v>958</v>
          </cell>
        </row>
        <row r="576">
          <cell r="A576" t="str">
            <v xml:space="preserve">  아스팔트 페이버 (피니셔)</v>
          </cell>
        </row>
        <row r="578">
          <cell r="A578" t="str">
            <v>○ 보 통 지</v>
          </cell>
          <cell r="G578" t="str">
            <v>건설 11 - 16 - 라            (시간당)</v>
          </cell>
        </row>
        <row r="579">
          <cell r="A579" t="str">
            <v>구           분</v>
          </cell>
          <cell r="B579" t="str">
            <v>품              명</v>
          </cell>
          <cell r="C579" t="str">
            <v>단위</v>
          </cell>
          <cell r="D579" t="str">
            <v>시간당 소모량</v>
          </cell>
          <cell r="E579" t="str">
            <v>단  가</v>
          </cell>
          <cell r="F579" t="str">
            <v>금  액</v>
          </cell>
          <cell r="G579" t="str">
            <v>비                                     고</v>
          </cell>
        </row>
        <row r="580">
          <cell r="A580" t="str">
            <v>손           료</v>
          </cell>
          <cell r="B580" t="str">
            <v>3000ℓ</v>
          </cell>
          <cell r="C580" t="str">
            <v>식</v>
          </cell>
          <cell r="D580">
            <v>1</v>
          </cell>
          <cell r="E580">
            <v>22521</v>
          </cell>
          <cell r="F580">
            <v>22521</v>
          </cell>
          <cell r="G580" t="str">
            <v>( 63,102 $ x 1,134.5 원) x 3,146 x 10</v>
          </cell>
        </row>
        <row r="581">
          <cell r="B581" t="str">
            <v>중기운전자</v>
          </cell>
          <cell r="C581" t="str">
            <v>인</v>
          </cell>
          <cell r="D581">
            <v>0.125</v>
          </cell>
          <cell r="E581">
            <v>56517</v>
          </cell>
          <cell r="F581">
            <v>7064</v>
          </cell>
          <cell r="G581" t="str">
            <v xml:space="preserve"> 1.0 ×1/8 </v>
          </cell>
        </row>
        <row r="582">
          <cell r="A582" t="str">
            <v>노    무    비</v>
          </cell>
          <cell r="B582" t="str">
            <v>중기운전조수</v>
          </cell>
          <cell r="C582" t="str">
            <v>인</v>
          </cell>
          <cell r="D582">
            <v>6.2E-2</v>
          </cell>
          <cell r="E582">
            <v>42524</v>
          </cell>
          <cell r="F582">
            <v>2636</v>
          </cell>
          <cell r="G582" t="str">
            <v xml:space="preserve"> 0.5 ×1/8 </v>
          </cell>
        </row>
        <row r="583">
          <cell r="B583" t="str">
            <v>중 기  조 장</v>
          </cell>
          <cell r="C583" t="str">
            <v>인</v>
          </cell>
          <cell r="D583">
            <v>2.5000000000000001E-2</v>
          </cell>
          <cell r="E583">
            <v>63589</v>
          </cell>
          <cell r="F583">
            <v>1589</v>
          </cell>
          <cell r="G583" t="str">
            <v xml:space="preserve"> 0.2 ×1/8 </v>
          </cell>
        </row>
        <row r="584">
          <cell r="B584" t="str">
            <v>소      계</v>
          </cell>
          <cell r="F584">
            <v>11289</v>
          </cell>
        </row>
        <row r="585">
          <cell r="B585" t="str">
            <v>경      유</v>
          </cell>
          <cell r="C585" t="str">
            <v>ℓ</v>
          </cell>
          <cell r="D585">
            <v>8</v>
          </cell>
          <cell r="E585">
            <v>541</v>
          </cell>
          <cell r="F585">
            <v>4328</v>
          </cell>
        </row>
        <row r="586">
          <cell r="A586" t="str">
            <v>간접재료비</v>
          </cell>
          <cell r="B586" t="str">
            <v>잡      품</v>
          </cell>
          <cell r="C586" t="str">
            <v>식</v>
          </cell>
          <cell r="D586">
            <v>1</v>
          </cell>
          <cell r="F586">
            <v>865</v>
          </cell>
          <cell r="G586" t="str">
            <v>주연료비의 20%</v>
          </cell>
        </row>
        <row r="588">
          <cell r="B588" t="str">
            <v>소            계</v>
          </cell>
          <cell r="F588">
            <v>5193</v>
          </cell>
        </row>
        <row r="600">
          <cell r="A600" t="str">
            <v xml:space="preserve">  아스팔트 페이버 (피니셔)</v>
          </cell>
        </row>
        <row r="602">
          <cell r="A602" t="str">
            <v>○ 번화가2, 주택가(10%)</v>
          </cell>
          <cell r="G602" t="str">
            <v>건설 11 - 16 - 라            (시간당)</v>
          </cell>
        </row>
        <row r="603">
          <cell r="A603" t="str">
            <v>구           분</v>
          </cell>
          <cell r="B603" t="str">
            <v>품              명</v>
          </cell>
          <cell r="C603" t="str">
            <v>단위</v>
          </cell>
          <cell r="D603" t="str">
            <v>시간당 소모량</v>
          </cell>
          <cell r="E603" t="str">
            <v>단  가</v>
          </cell>
          <cell r="F603" t="str">
            <v>금  액</v>
          </cell>
          <cell r="G603" t="str">
            <v>비                                     고</v>
          </cell>
        </row>
        <row r="604">
          <cell r="A604" t="str">
            <v>손           료</v>
          </cell>
          <cell r="B604" t="str">
            <v>3000ℓ</v>
          </cell>
          <cell r="C604" t="str">
            <v>식</v>
          </cell>
          <cell r="D604">
            <v>1</v>
          </cell>
          <cell r="E604">
            <v>22521</v>
          </cell>
          <cell r="F604">
            <v>22521</v>
          </cell>
          <cell r="G604" t="str">
            <v>( 63,102 $ x 1,134.5 원) x 3,146 x 10</v>
          </cell>
        </row>
        <row r="605">
          <cell r="B605" t="str">
            <v>중기운전자</v>
          </cell>
          <cell r="C605" t="str">
            <v>인</v>
          </cell>
          <cell r="D605">
            <v>0.13700000000000001</v>
          </cell>
          <cell r="E605">
            <v>56517</v>
          </cell>
          <cell r="F605">
            <v>7742</v>
          </cell>
          <cell r="G605" t="str">
            <v xml:space="preserve"> 1.0 ×1/8 ×1.1</v>
          </cell>
        </row>
        <row r="606">
          <cell r="A606" t="str">
            <v>노    무    비</v>
          </cell>
          <cell r="B606" t="str">
            <v>중기운전조수</v>
          </cell>
          <cell r="C606" t="str">
            <v>인</v>
          </cell>
          <cell r="D606">
            <v>0.13700000000000001</v>
          </cell>
          <cell r="E606">
            <v>42524</v>
          </cell>
          <cell r="F606">
            <v>5825</v>
          </cell>
          <cell r="G606" t="str">
            <v xml:space="preserve"> 1.0 ×1/8 ×1.1</v>
          </cell>
        </row>
        <row r="607">
          <cell r="B607" t="str">
            <v>중 기  조 장</v>
          </cell>
          <cell r="C607" t="str">
            <v>인</v>
          </cell>
          <cell r="D607">
            <v>2.7E-2</v>
          </cell>
          <cell r="E607">
            <v>63589</v>
          </cell>
          <cell r="F607">
            <v>1716</v>
          </cell>
          <cell r="G607" t="str">
            <v xml:space="preserve"> 0.2 ×1/8 ×1.1</v>
          </cell>
        </row>
        <row r="608">
          <cell r="B608" t="str">
            <v>소      계</v>
          </cell>
          <cell r="F608">
            <v>15283</v>
          </cell>
        </row>
        <row r="609">
          <cell r="B609" t="str">
            <v>경      유</v>
          </cell>
          <cell r="C609" t="str">
            <v>ℓ</v>
          </cell>
          <cell r="D609">
            <v>8</v>
          </cell>
          <cell r="E609">
            <v>541</v>
          </cell>
          <cell r="F609">
            <v>4328</v>
          </cell>
        </row>
        <row r="610">
          <cell r="A610" t="str">
            <v>간접재료비</v>
          </cell>
          <cell r="B610" t="str">
            <v>잡      품</v>
          </cell>
          <cell r="C610" t="str">
            <v>식</v>
          </cell>
          <cell r="D610">
            <v>1</v>
          </cell>
          <cell r="F610">
            <v>865</v>
          </cell>
          <cell r="G610" t="str">
            <v>주연료비의 20%</v>
          </cell>
        </row>
        <row r="611">
          <cell r="B611" t="str">
            <v>소            계</v>
          </cell>
          <cell r="F611">
            <v>5193</v>
          </cell>
        </row>
        <row r="612">
          <cell r="A612" t="str">
            <v>○ 단가[원/㎥] : 야 간</v>
          </cell>
          <cell r="G612" t="str">
            <v>건설 11 - 16 - 라            (시간당)</v>
          </cell>
        </row>
        <row r="613">
          <cell r="A613" t="str">
            <v>구           분</v>
          </cell>
          <cell r="B613" t="str">
            <v>품              명</v>
          </cell>
          <cell r="C613" t="str">
            <v>단위</v>
          </cell>
          <cell r="D613" t="str">
            <v>시간당 소모량</v>
          </cell>
          <cell r="E613" t="str">
            <v>단  가</v>
          </cell>
          <cell r="F613" t="str">
            <v>금  액</v>
          </cell>
          <cell r="G613" t="str">
            <v>비                                     고</v>
          </cell>
        </row>
        <row r="614">
          <cell r="A614" t="str">
            <v>손           료</v>
          </cell>
          <cell r="B614" t="str">
            <v>3000ℓ</v>
          </cell>
          <cell r="C614" t="str">
            <v>식</v>
          </cell>
          <cell r="D614">
            <v>1</v>
          </cell>
          <cell r="E614">
            <v>22521</v>
          </cell>
          <cell r="F614">
            <v>22521</v>
          </cell>
          <cell r="G614" t="str">
            <v>( 63,102 $ x 1,134.5 원) x 3,146 x 10</v>
          </cell>
        </row>
        <row r="615">
          <cell r="B615" t="str">
            <v>중기운전자</v>
          </cell>
          <cell r="C615" t="str">
            <v>인</v>
          </cell>
          <cell r="D615">
            <v>0.156</v>
          </cell>
          <cell r="E615">
            <v>84775</v>
          </cell>
          <cell r="F615">
            <v>13224</v>
          </cell>
          <cell r="G615" t="str">
            <v xml:space="preserve"> 1.0 ×1/8 ×1.25  ( 56,517원 ×1.5)</v>
          </cell>
        </row>
        <row r="616">
          <cell r="A616" t="str">
            <v>노    무    비</v>
          </cell>
          <cell r="B616" t="str">
            <v>중기운전조수</v>
          </cell>
          <cell r="C616" t="str">
            <v>인</v>
          </cell>
          <cell r="D616">
            <v>0.156</v>
          </cell>
          <cell r="E616">
            <v>63786</v>
          </cell>
          <cell r="F616">
            <v>9950</v>
          </cell>
          <cell r="G616" t="str">
            <v xml:space="preserve"> 1.0 ×1/8 ×1.25  ( 42,524원 ×1.5)</v>
          </cell>
        </row>
        <row r="617">
          <cell r="B617" t="str">
            <v>중 기  조 장</v>
          </cell>
          <cell r="C617" t="str">
            <v>인</v>
          </cell>
          <cell r="D617">
            <v>3.1E-2</v>
          </cell>
          <cell r="E617">
            <v>95383</v>
          </cell>
          <cell r="F617">
            <v>2956</v>
          </cell>
          <cell r="G617" t="str">
            <v xml:space="preserve"> 0.2 ×1/8 ×1.25  ( 63,589원 ×1.5)</v>
          </cell>
        </row>
        <row r="618">
          <cell r="B618" t="str">
            <v>소      계</v>
          </cell>
          <cell r="F618">
            <v>26130</v>
          </cell>
        </row>
        <row r="619">
          <cell r="B619" t="str">
            <v>경      유</v>
          </cell>
          <cell r="C619" t="str">
            <v>ℓ</v>
          </cell>
          <cell r="D619">
            <v>8</v>
          </cell>
          <cell r="E619">
            <v>541</v>
          </cell>
          <cell r="F619">
            <v>4328</v>
          </cell>
        </row>
        <row r="620">
          <cell r="A620" t="str">
            <v>간접재료비</v>
          </cell>
          <cell r="B620" t="str">
            <v>잡      품</v>
          </cell>
          <cell r="C620" t="str">
            <v>식</v>
          </cell>
          <cell r="D620">
            <v>1</v>
          </cell>
          <cell r="F620">
            <v>865</v>
          </cell>
          <cell r="G620" t="str">
            <v>주연료비의 20%</v>
          </cell>
        </row>
        <row r="621">
          <cell r="B621" t="str">
            <v>소            계</v>
          </cell>
          <cell r="F621">
            <v>5193</v>
          </cell>
        </row>
        <row r="623">
          <cell r="A623" t="str">
            <v xml:space="preserve">  타이어로울러 (자주식 8-15TON)</v>
          </cell>
        </row>
        <row r="625">
          <cell r="A625" t="str">
            <v>○ 보통지</v>
          </cell>
        </row>
        <row r="626">
          <cell r="G626" t="str">
            <v>건설 11 - 11 - 차            (시간당)</v>
          </cell>
        </row>
        <row r="627">
          <cell r="A627" t="str">
            <v>구      분</v>
          </cell>
          <cell r="B627" t="str">
            <v>품      명</v>
          </cell>
          <cell r="C627" t="str">
            <v>단위</v>
          </cell>
          <cell r="D627" t="str">
            <v>시간당 소모량</v>
          </cell>
          <cell r="E627" t="str">
            <v>단  가</v>
          </cell>
          <cell r="F627" t="str">
            <v>금  액</v>
          </cell>
          <cell r="G627" t="str">
            <v>비         고</v>
          </cell>
        </row>
        <row r="628">
          <cell r="A628" t="str">
            <v>손      료</v>
          </cell>
          <cell r="B628" t="str">
            <v>타이어롤러(8-15TON)</v>
          </cell>
          <cell r="C628" t="str">
            <v>식</v>
          </cell>
          <cell r="D628">
            <v>1</v>
          </cell>
          <cell r="E628">
            <v>11949</v>
          </cell>
          <cell r="F628">
            <v>11949</v>
          </cell>
          <cell r="G628" t="str">
            <v>( 49,893 $ x 1,134.5 원) x 2,111 x 10</v>
          </cell>
        </row>
        <row r="629">
          <cell r="B629" t="str">
            <v>중기운전기사</v>
          </cell>
          <cell r="D629">
            <v>0.125</v>
          </cell>
          <cell r="E629">
            <v>56517</v>
          </cell>
          <cell r="F629">
            <v>7064</v>
          </cell>
          <cell r="G629" t="str">
            <v xml:space="preserve"> 1 ×1/8 </v>
          </cell>
        </row>
        <row r="630">
          <cell r="A630" t="str">
            <v>노  무  비</v>
          </cell>
          <cell r="B630" t="str">
            <v>중기조장</v>
          </cell>
          <cell r="C630" t="str">
            <v>식</v>
          </cell>
          <cell r="D630">
            <v>2.5000000000000001E-2</v>
          </cell>
          <cell r="E630">
            <v>63589</v>
          </cell>
          <cell r="F630">
            <v>1589</v>
          </cell>
          <cell r="G630" t="str">
            <v xml:space="preserve"> 0.2 ×1/8 </v>
          </cell>
        </row>
        <row r="631">
          <cell r="B631" t="str">
            <v>소      계</v>
          </cell>
          <cell r="F631">
            <v>8653</v>
          </cell>
        </row>
        <row r="632">
          <cell r="B632" t="str">
            <v>경      유</v>
          </cell>
          <cell r="C632" t="str">
            <v>ℓ</v>
          </cell>
          <cell r="D632">
            <v>11.7</v>
          </cell>
          <cell r="E632">
            <v>541</v>
          </cell>
          <cell r="F632">
            <v>6329</v>
          </cell>
        </row>
        <row r="633">
          <cell r="A633" t="str">
            <v>간접재료비</v>
          </cell>
          <cell r="B633" t="str">
            <v>잡      품</v>
          </cell>
          <cell r="C633" t="str">
            <v>식</v>
          </cell>
          <cell r="D633">
            <v>1</v>
          </cell>
          <cell r="F633">
            <v>1265</v>
          </cell>
          <cell r="G633" t="str">
            <v xml:space="preserve"> 주연료비의 20%</v>
          </cell>
        </row>
        <row r="634">
          <cell r="B634" t="str">
            <v>소      계</v>
          </cell>
          <cell r="F634">
            <v>7594</v>
          </cell>
        </row>
        <row r="647">
          <cell r="A647" t="str">
            <v xml:space="preserve">  타이어로울러 (자주식 8-15TON)</v>
          </cell>
        </row>
        <row r="649">
          <cell r="A649" t="str">
            <v>○ 번화가2, 주택가(10%)</v>
          </cell>
        </row>
        <row r="650">
          <cell r="G650" t="str">
            <v>건설 11 - 11 - 라            (시간당)</v>
          </cell>
        </row>
        <row r="651">
          <cell r="A651" t="str">
            <v>구      분</v>
          </cell>
          <cell r="B651" t="str">
            <v>품      명</v>
          </cell>
          <cell r="C651" t="str">
            <v>단위</v>
          </cell>
          <cell r="D651" t="str">
            <v>시간당 소모량</v>
          </cell>
          <cell r="E651" t="str">
            <v>단  가</v>
          </cell>
          <cell r="F651" t="str">
            <v>금  액</v>
          </cell>
          <cell r="G651" t="str">
            <v>비         고</v>
          </cell>
        </row>
        <row r="652">
          <cell r="A652" t="str">
            <v>손      료</v>
          </cell>
          <cell r="B652" t="str">
            <v>타이어롤러(8-15TON)</v>
          </cell>
          <cell r="C652" t="str">
            <v>식</v>
          </cell>
          <cell r="D652">
            <v>1</v>
          </cell>
          <cell r="E652">
            <v>11949</v>
          </cell>
          <cell r="F652">
            <v>11949</v>
          </cell>
          <cell r="G652" t="str">
            <v>( 49,893 $ x 1,134.5 원) x 2,111 x 10</v>
          </cell>
        </row>
        <row r="653">
          <cell r="B653" t="str">
            <v>중기운전기사</v>
          </cell>
          <cell r="D653">
            <v>0.13700000000000001</v>
          </cell>
          <cell r="E653">
            <v>56517</v>
          </cell>
          <cell r="F653">
            <v>7742</v>
          </cell>
          <cell r="G653" t="str">
            <v xml:space="preserve"> 1 ×1/8 ×1.1</v>
          </cell>
        </row>
        <row r="654">
          <cell r="A654" t="str">
            <v>노  무  비</v>
          </cell>
          <cell r="B654" t="str">
            <v>중기조장</v>
          </cell>
          <cell r="C654" t="str">
            <v>식</v>
          </cell>
          <cell r="D654">
            <v>2.7E-2</v>
          </cell>
          <cell r="E654">
            <v>63589</v>
          </cell>
          <cell r="F654">
            <v>1716</v>
          </cell>
          <cell r="G654" t="str">
            <v xml:space="preserve"> 0.2 ×1/8 ×1.1</v>
          </cell>
        </row>
        <row r="655">
          <cell r="B655" t="str">
            <v>소      계</v>
          </cell>
          <cell r="F655">
            <v>9458</v>
          </cell>
        </row>
        <row r="656">
          <cell r="B656" t="str">
            <v>경      유</v>
          </cell>
          <cell r="C656" t="str">
            <v>ℓ</v>
          </cell>
          <cell r="D656">
            <v>11.7</v>
          </cell>
          <cell r="E656">
            <v>541</v>
          </cell>
          <cell r="F656">
            <v>6329</v>
          </cell>
        </row>
        <row r="657">
          <cell r="A657" t="str">
            <v>간접재료비</v>
          </cell>
          <cell r="B657" t="str">
            <v>잡      품</v>
          </cell>
          <cell r="C657" t="str">
            <v>식</v>
          </cell>
          <cell r="D657">
            <v>1</v>
          </cell>
          <cell r="F657">
            <v>1265</v>
          </cell>
          <cell r="G657" t="str">
            <v xml:space="preserve"> 주연료비의 20%</v>
          </cell>
        </row>
        <row r="658">
          <cell r="B658" t="str">
            <v>소      계</v>
          </cell>
          <cell r="F658">
            <v>7594</v>
          </cell>
        </row>
        <row r="660">
          <cell r="A660" t="str">
            <v>○ 야  간(25%)</v>
          </cell>
        </row>
        <row r="661">
          <cell r="G661" t="str">
            <v>건설 11 - 11 - 라            (시간당)</v>
          </cell>
        </row>
        <row r="662">
          <cell r="A662" t="str">
            <v>구      분</v>
          </cell>
          <cell r="B662" t="str">
            <v>품      명</v>
          </cell>
          <cell r="C662" t="str">
            <v>단위</v>
          </cell>
          <cell r="D662" t="str">
            <v>시간당 소모량</v>
          </cell>
          <cell r="E662" t="str">
            <v>단  가</v>
          </cell>
          <cell r="F662" t="str">
            <v>금  액</v>
          </cell>
          <cell r="G662" t="str">
            <v>비         고</v>
          </cell>
        </row>
        <row r="663">
          <cell r="A663" t="str">
            <v>손      료</v>
          </cell>
          <cell r="B663" t="str">
            <v>타이어롤러(8-15TON)</v>
          </cell>
          <cell r="C663" t="str">
            <v>식</v>
          </cell>
          <cell r="D663">
            <v>1</v>
          </cell>
          <cell r="E663">
            <v>11949</v>
          </cell>
          <cell r="F663">
            <v>11949</v>
          </cell>
          <cell r="G663" t="str">
            <v>( 49,893 $ x 1,134.5 원) x 2,111 x 10</v>
          </cell>
        </row>
        <row r="664">
          <cell r="B664" t="str">
            <v>중기운전기사</v>
          </cell>
          <cell r="D664">
            <v>0.156</v>
          </cell>
          <cell r="E664">
            <v>84775</v>
          </cell>
          <cell r="F664">
            <v>13224</v>
          </cell>
          <cell r="G664" t="str">
            <v xml:space="preserve"> 1 ×1/8 ×1.25  ( 56,517원 ×1.5)</v>
          </cell>
        </row>
        <row r="665">
          <cell r="A665" t="str">
            <v>노  무  비</v>
          </cell>
          <cell r="B665" t="str">
            <v>중기조장</v>
          </cell>
          <cell r="C665" t="str">
            <v>식</v>
          </cell>
          <cell r="D665">
            <v>3.1E-2</v>
          </cell>
          <cell r="E665">
            <v>95383</v>
          </cell>
          <cell r="F665">
            <v>2956</v>
          </cell>
          <cell r="G665" t="str">
            <v xml:space="preserve"> 0.2 ×1/8 ×1.25  ( 63,589원 ×1.5)</v>
          </cell>
        </row>
        <row r="666">
          <cell r="B666" t="str">
            <v>소      계</v>
          </cell>
          <cell r="F666">
            <v>16180</v>
          </cell>
        </row>
        <row r="667">
          <cell r="B667" t="str">
            <v>경      유</v>
          </cell>
          <cell r="C667" t="str">
            <v>ℓ</v>
          </cell>
          <cell r="D667">
            <v>11.7</v>
          </cell>
          <cell r="E667">
            <v>541</v>
          </cell>
          <cell r="F667">
            <v>6329</v>
          </cell>
        </row>
        <row r="668">
          <cell r="A668" t="str">
            <v>간접재료비</v>
          </cell>
          <cell r="B668" t="str">
            <v>잡      품</v>
          </cell>
          <cell r="C668" t="str">
            <v>식</v>
          </cell>
          <cell r="D668">
            <v>1</v>
          </cell>
          <cell r="F668">
            <v>1265</v>
          </cell>
          <cell r="G668" t="str">
            <v xml:space="preserve"> 주연료비의 20%</v>
          </cell>
        </row>
        <row r="669">
          <cell r="B669" t="str">
            <v>소      계</v>
          </cell>
          <cell r="F669">
            <v>7594</v>
          </cell>
        </row>
        <row r="671">
          <cell r="A671" t="str">
            <v xml:space="preserve"> 탠덤로울러 (자주식 10-14TON)</v>
          </cell>
        </row>
        <row r="673">
          <cell r="A673" t="str">
            <v>○ 보통지</v>
          </cell>
        </row>
        <row r="674">
          <cell r="G674" t="str">
            <v>건설 11 - 11 - 마            (시간당)</v>
          </cell>
        </row>
        <row r="675">
          <cell r="A675" t="str">
            <v>구      분</v>
          </cell>
          <cell r="B675" t="str">
            <v>품      명</v>
          </cell>
          <cell r="C675" t="str">
            <v>단위</v>
          </cell>
          <cell r="D675" t="str">
            <v>시간당 소모량</v>
          </cell>
          <cell r="E675" t="str">
            <v>단  가</v>
          </cell>
          <cell r="F675" t="str">
            <v>금  액</v>
          </cell>
          <cell r="G675" t="str">
            <v>비         고</v>
          </cell>
        </row>
        <row r="676">
          <cell r="A676" t="str">
            <v>손      료</v>
          </cell>
          <cell r="B676" t="str">
            <v>탠덤롤러(10-14TON)</v>
          </cell>
          <cell r="C676" t="str">
            <v>식</v>
          </cell>
          <cell r="D676">
            <v>1</v>
          </cell>
          <cell r="E676">
            <v>8834</v>
          </cell>
          <cell r="F676">
            <v>8834</v>
          </cell>
          <cell r="G676" t="str">
            <v>( 36,137 $ x 1,134.5 원) x 2,155 x 10</v>
          </cell>
        </row>
        <row r="677">
          <cell r="B677" t="str">
            <v>중기운전기사</v>
          </cell>
          <cell r="D677">
            <v>0.125</v>
          </cell>
          <cell r="E677">
            <v>56517</v>
          </cell>
          <cell r="F677">
            <v>7064</v>
          </cell>
          <cell r="G677" t="str">
            <v xml:space="preserve"> 1 ×1/8 </v>
          </cell>
        </row>
        <row r="678">
          <cell r="A678" t="str">
            <v>노  무  비</v>
          </cell>
          <cell r="B678" t="str">
            <v>중기조장</v>
          </cell>
          <cell r="C678" t="str">
            <v>식</v>
          </cell>
          <cell r="D678">
            <v>2.5000000000000001E-2</v>
          </cell>
          <cell r="E678">
            <v>63589</v>
          </cell>
          <cell r="F678">
            <v>1589</v>
          </cell>
          <cell r="G678" t="str">
            <v xml:space="preserve"> 0.2 ×1/8 </v>
          </cell>
        </row>
        <row r="679">
          <cell r="B679" t="str">
            <v>소      계</v>
          </cell>
          <cell r="F679">
            <v>8653</v>
          </cell>
        </row>
        <row r="680">
          <cell r="B680" t="str">
            <v>경      유</v>
          </cell>
          <cell r="C680" t="str">
            <v>ℓ</v>
          </cell>
          <cell r="D680">
            <v>9.1999999999999993</v>
          </cell>
          <cell r="E680">
            <v>541</v>
          </cell>
          <cell r="F680">
            <v>4977</v>
          </cell>
        </row>
        <row r="681">
          <cell r="A681" t="str">
            <v>간접재료비</v>
          </cell>
          <cell r="B681" t="str">
            <v>잡      품</v>
          </cell>
          <cell r="C681" t="str">
            <v>식</v>
          </cell>
          <cell r="D681">
            <v>1</v>
          </cell>
          <cell r="F681">
            <v>995</v>
          </cell>
          <cell r="G681" t="str">
            <v xml:space="preserve"> 주연료비의 20%</v>
          </cell>
        </row>
        <row r="682">
          <cell r="B682" t="str">
            <v>소      계</v>
          </cell>
          <cell r="F682">
            <v>5972</v>
          </cell>
        </row>
        <row r="695">
          <cell r="A695" t="str">
            <v xml:space="preserve"> 탠덤로울러 (자주식 10-14TON)</v>
          </cell>
        </row>
        <row r="697">
          <cell r="A697" t="str">
            <v>○ 번화가2, 주택가(10%)</v>
          </cell>
        </row>
        <row r="698">
          <cell r="G698" t="str">
            <v>건설 11 - 11 - 마            (시간당)</v>
          </cell>
        </row>
        <row r="699">
          <cell r="A699" t="str">
            <v>구      분</v>
          </cell>
          <cell r="B699" t="str">
            <v>품      명</v>
          </cell>
          <cell r="C699" t="str">
            <v>단위</v>
          </cell>
          <cell r="D699" t="str">
            <v>시간당 소모량</v>
          </cell>
          <cell r="E699" t="str">
            <v>단  가</v>
          </cell>
          <cell r="F699" t="str">
            <v>금  액</v>
          </cell>
          <cell r="G699" t="str">
            <v>비         고</v>
          </cell>
        </row>
        <row r="700">
          <cell r="A700" t="str">
            <v>손      료</v>
          </cell>
          <cell r="B700" t="str">
            <v>탠덤롤러(10-14TON)</v>
          </cell>
          <cell r="C700" t="str">
            <v>식</v>
          </cell>
          <cell r="D700">
            <v>1</v>
          </cell>
          <cell r="E700">
            <v>8834</v>
          </cell>
          <cell r="F700">
            <v>8834</v>
          </cell>
          <cell r="G700" t="str">
            <v>( 36,137 $ x 1,134.5 원) x 2,155 x 10</v>
          </cell>
        </row>
        <row r="701">
          <cell r="B701" t="str">
            <v>중기운전기사</v>
          </cell>
          <cell r="D701">
            <v>0.13700000000000001</v>
          </cell>
          <cell r="E701">
            <v>56517</v>
          </cell>
          <cell r="F701">
            <v>7742</v>
          </cell>
          <cell r="G701" t="str">
            <v xml:space="preserve"> 1 ×1/8 ×1.1</v>
          </cell>
        </row>
        <row r="702">
          <cell r="A702" t="str">
            <v>노  무  비</v>
          </cell>
          <cell r="B702" t="str">
            <v>중기조장</v>
          </cell>
          <cell r="C702" t="str">
            <v>식</v>
          </cell>
          <cell r="D702">
            <v>2.7E-2</v>
          </cell>
          <cell r="E702">
            <v>63589</v>
          </cell>
          <cell r="F702">
            <v>1716</v>
          </cell>
          <cell r="G702" t="str">
            <v xml:space="preserve"> 0.2 ×1/8 ×1.1</v>
          </cell>
        </row>
        <row r="703">
          <cell r="B703" t="str">
            <v>소      계</v>
          </cell>
          <cell r="F703">
            <v>9458</v>
          </cell>
        </row>
        <row r="704">
          <cell r="B704" t="str">
            <v>경      유</v>
          </cell>
          <cell r="C704" t="str">
            <v>ℓ</v>
          </cell>
          <cell r="D704">
            <v>9.1999999999999993</v>
          </cell>
          <cell r="E704">
            <v>541</v>
          </cell>
          <cell r="F704">
            <v>4977</v>
          </cell>
        </row>
        <row r="705">
          <cell r="A705" t="str">
            <v>간접재료비</v>
          </cell>
          <cell r="B705" t="str">
            <v>잡      품</v>
          </cell>
          <cell r="C705" t="str">
            <v>식</v>
          </cell>
          <cell r="D705">
            <v>1</v>
          </cell>
          <cell r="F705">
            <v>995</v>
          </cell>
          <cell r="G705" t="str">
            <v xml:space="preserve"> 주연료비의 20%</v>
          </cell>
        </row>
        <row r="706">
          <cell r="B706" t="str">
            <v>소      계</v>
          </cell>
          <cell r="F706">
            <v>5972</v>
          </cell>
        </row>
        <row r="708">
          <cell r="A708" t="str">
            <v>○ 야  간(25%)</v>
          </cell>
        </row>
        <row r="709">
          <cell r="G709" t="str">
            <v>건설 11 - 11 - 마            (시간당)</v>
          </cell>
        </row>
        <row r="710">
          <cell r="A710" t="str">
            <v>구      분</v>
          </cell>
          <cell r="B710" t="str">
            <v>품      명</v>
          </cell>
          <cell r="C710" t="str">
            <v>단위</v>
          </cell>
          <cell r="D710" t="str">
            <v>시간당 소모량</v>
          </cell>
          <cell r="E710" t="str">
            <v>단  가</v>
          </cell>
          <cell r="F710" t="str">
            <v>금  액</v>
          </cell>
          <cell r="G710" t="str">
            <v>비         고</v>
          </cell>
        </row>
        <row r="711">
          <cell r="A711" t="str">
            <v>손      료</v>
          </cell>
          <cell r="B711" t="str">
            <v>타이어롤러(8-15TON)</v>
          </cell>
          <cell r="C711" t="str">
            <v>식</v>
          </cell>
          <cell r="D711">
            <v>1</v>
          </cell>
          <cell r="E711">
            <v>8834</v>
          </cell>
          <cell r="F711">
            <v>8834</v>
          </cell>
          <cell r="G711" t="str">
            <v>( 36,137 $ x 1,134.5 원) x 2,155 x 10</v>
          </cell>
        </row>
        <row r="712">
          <cell r="B712" t="str">
            <v>중기운전기사</v>
          </cell>
          <cell r="D712">
            <v>0.156</v>
          </cell>
          <cell r="E712">
            <v>84775</v>
          </cell>
          <cell r="F712">
            <v>13224</v>
          </cell>
          <cell r="G712" t="str">
            <v xml:space="preserve"> 1 ×1/8 ×1.25  ( 56,517원 ×1.5)</v>
          </cell>
        </row>
        <row r="713">
          <cell r="A713" t="str">
            <v>노  무  비</v>
          </cell>
          <cell r="B713" t="str">
            <v>중기조장</v>
          </cell>
          <cell r="C713" t="str">
            <v>식</v>
          </cell>
          <cell r="D713">
            <v>3.1E-2</v>
          </cell>
          <cell r="E713">
            <v>95383</v>
          </cell>
          <cell r="F713">
            <v>2956</v>
          </cell>
          <cell r="G713" t="str">
            <v xml:space="preserve"> 0.2 ×1/8 ×1.25  ( 63,589원 ×1.5)</v>
          </cell>
        </row>
        <row r="714">
          <cell r="B714" t="str">
            <v>소      계</v>
          </cell>
          <cell r="F714">
            <v>16180</v>
          </cell>
        </row>
        <row r="715">
          <cell r="B715" t="str">
            <v>경      유</v>
          </cell>
          <cell r="C715" t="str">
            <v>ℓ</v>
          </cell>
          <cell r="D715">
            <v>9.1999999999999993</v>
          </cell>
          <cell r="E715">
            <v>541</v>
          </cell>
          <cell r="F715">
            <v>4977</v>
          </cell>
        </row>
        <row r="716">
          <cell r="A716" t="str">
            <v>간접재료비</v>
          </cell>
          <cell r="B716" t="str">
            <v>잡      품</v>
          </cell>
          <cell r="C716" t="str">
            <v>식</v>
          </cell>
          <cell r="D716">
            <v>1</v>
          </cell>
          <cell r="F716">
            <v>995</v>
          </cell>
          <cell r="G716" t="str">
            <v xml:space="preserve"> 주연료비의 20%</v>
          </cell>
        </row>
        <row r="717">
          <cell r="B717" t="str">
            <v>소      계</v>
          </cell>
          <cell r="F717">
            <v>5972</v>
          </cell>
        </row>
        <row r="719">
          <cell r="A719" t="str">
            <v>아스팔트 디스트리뷰터(트럭적재식3000ℓ)</v>
          </cell>
        </row>
        <row r="721">
          <cell r="A721" t="str">
            <v>○ 보통지</v>
          </cell>
          <cell r="G721" t="str">
            <v>건설 11 - 15            (시간당)</v>
          </cell>
        </row>
        <row r="722">
          <cell r="A722" t="str">
            <v>구      분</v>
          </cell>
          <cell r="B722" t="str">
            <v>품      명</v>
          </cell>
          <cell r="C722" t="str">
            <v>단위</v>
          </cell>
          <cell r="D722" t="str">
            <v>시간당 소모량</v>
          </cell>
          <cell r="E722" t="str">
            <v>단  가</v>
          </cell>
          <cell r="F722" t="str">
            <v>금  액</v>
          </cell>
          <cell r="G722" t="str">
            <v>비         고</v>
          </cell>
        </row>
        <row r="723">
          <cell r="A723" t="str">
            <v>손      료</v>
          </cell>
          <cell r="B723" t="str">
            <v>3000ℓ</v>
          </cell>
          <cell r="C723" t="str">
            <v>식</v>
          </cell>
          <cell r="D723">
            <v>1</v>
          </cell>
          <cell r="E723">
            <v>7793</v>
          </cell>
          <cell r="F723">
            <v>7793</v>
          </cell>
          <cell r="G723" t="str">
            <v>( 24,019 $ x 1,134.5 원) x 2,860 x 10</v>
          </cell>
        </row>
        <row r="724">
          <cell r="A724" t="str">
            <v>노  무  비</v>
          </cell>
          <cell r="B724" t="str">
            <v>중기운전사</v>
          </cell>
          <cell r="C724" t="str">
            <v>인</v>
          </cell>
          <cell r="D724">
            <v>0.125</v>
          </cell>
          <cell r="E724">
            <v>56517</v>
          </cell>
          <cell r="F724">
            <v>7064</v>
          </cell>
          <cell r="G724" t="str">
            <v xml:space="preserve"> 1 ×1/8 </v>
          </cell>
        </row>
        <row r="725">
          <cell r="B725" t="str">
            <v>경      유</v>
          </cell>
          <cell r="C725" t="str">
            <v>ℓ</v>
          </cell>
          <cell r="D725">
            <v>9.8000000000000007</v>
          </cell>
          <cell r="E725">
            <v>541</v>
          </cell>
          <cell r="F725">
            <v>5301</v>
          </cell>
        </row>
        <row r="726">
          <cell r="A726" t="str">
            <v>간접재료비</v>
          </cell>
          <cell r="B726" t="str">
            <v>잡      품</v>
          </cell>
          <cell r="C726" t="str">
            <v>식</v>
          </cell>
          <cell r="D726">
            <v>1</v>
          </cell>
          <cell r="F726">
            <v>1484</v>
          </cell>
          <cell r="G726" t="str">
            <v xml:space="preserve"> 주연료비의 28%</v>
          </cell>
        </row>
        <row r="727">
          <cell r="B727" t="str">
            <v>소      계</v>
          </cell>
          <cell r="F727">
            <v>6785</v>
          </cell>
        </row>
        <row r="728">
          <cell r="A728" t="str">
            <v>○ 번화가2, 주택가(10%)</v>
          </cell>
        </row>
        <row r="729">
          <cell r="A729" t="str">
            <v>구      분</v>
          </cell>
          <cell r="B729" t="str">
            <v>품      명</v>
          </cell>
          <cell r="C729" t="str">
            <v>단위</v>
          </cell>
          <cell r="D729" t="str">
            <v>시간당 소모량</v>
          </cell>
          <cell r="E729" t="str">
            <v>단  가</v>
          </cell>
          <cell r="F729" t="str">
            <v>금  액</v>
          </cell>
          <cell r="G729" t="str">
            <v>비         고</v>
          </cell>
        </row>
        <row r="730">
          <cell r="A730" t="str">
            <v>손      료</v>
          </cell>
          <cell r="B730" t="str">
            <v>3000ℓ</v>
          </cell>
          <cell r="C730" t="str">
            <v>식</v>
          </cell>
          <cell r="D730">
            <v>1</v>
          </cell>
          <cell r="E730">
            <v>7793</v>
          </cell>
          <cell r="F730">
            <v>7793</v>
          </cell>
          <cell r="G730" t="str">
            <v>( 24,019 $ x 1,134.5 원) x 2,860 x 10</v>
          </cell>
        </row>
        <row r="731">
          <cell r="A731" t="str">
            <v>노  무  비</v>
          </cell>
          <cell r="B731" t="str">
            <v>중기운전사</v>
          </cell>
          <cell r="C731" t="str">
            <v>인</v>
          </cell>
          <cell r="D731">
            <v>0.13700000000000001</v>
          </cell>
          <cell r="E731">
            <v>56517</v>
          </cell>
          <cell r="F731">
            <v>7742</v>
          </cell>
          <cell r="G731" t="str">
            <v xml:space="preserve"> 1 ×1/8 ×1.1</v>
          </cell>
        </row>
        <row r="732">
          <cell r="B732" t="str">
            <v>경      유</v>
          </cell>
          <cell r="C732" t="str">
            <v>ℓ</v>
          </cell>
          <cell r="D732">
            <v>9.8000000000000007</v>
          </cell>
          <cell r="E732">
            <v>541</v>
          </cell>
          <cell r="F732">
            <v>5301</v>
          </cell>
        </row>
        <row r="733">
          <cell r="A733" t="str">
            <v>간접재료비</v>
          </cell>
          <cell r="B733" t="str">
            <v>잡      품</v>
          </cell>
          <cell r="C733" t="str">
            <v>식</v>
          </cell>
          <cell r="D733">
            <v>1</v>
          </cell>
          <cell r="F733">
            <v>1484</v>
          </cell>
          <cell r="G733" t="str">
            <v xml:space="preserve"> 주연료비의 28%</v>
          </cell>
        </row>
        <row r="734">
          <cell r="B734" t="str">
            <v>소      계</v>
          </cell>
          <cell r="F734">
            <v>6785</v>
          </cell>
        </row>
        <row r="735">
          <cell r="A735" t="str">
            <v>○ 야  간(25%)</v>
          </cell>
        </row>
        <row r="736">
          <cell r="A736" t="str">
            <v>구      분</v>
          </cell>
          <cell r="B736" t="str">
            <v>품      명</v>
          </cell>
          <cell r="C736" t="str">
            <v>단위</v>
          </cell>
          <cell r="D736" t="str">
            <v>시간당 소모량</v>
          </cell>
          <cell r="E736" t="str">
            <v>단  가</v>
          </cell>
          <cell r="F736" t="str">
            <v>금  액</v>
          </cell>
          <cell r="G736" t="str">
            <v>비         고</v>
          </cell>
        </row>
        <row r="737">
          <cell r="A737" t="str">
            <v>손      료</v>
          </cell>
          <cell r="B737" t="str">
            <v>3000ℓ</v>
          </cell>
          <cell r="C737" t="str">
            <v>식</v>
          </cell>
          <cell r="D737">
            <v>1</v>
          </cell>
          <cell r="E737">
            <v>7793</v>
          </cell>
          <cell r="F737">
            <v>7793</v>
          </cell>
          <cell r="G737" t="str">
            <v>( 24,019 $ x 1,134.5 원) x 2,860 x 10</v>
          </cell>
        </row>
        <row r="738">
          <cell r="A738" t="str">
            <v>노  무  비</v>
          </cell>
          <cell r="B738" t="str">
            <v>중기운전사</v>
          </cell>
          <cell r="C738" t="str">
            <v>인</v>
          </cell>
          <cell r="D738">
            <v>0.156</v>
          </cell>
          <cell r="E738">
            <v>84775</v>
          </cell>
          <cell r="F738">
            <v>13224</v>
          </cell>
          <cell r="G738" t="str">
            <v xml:space="preserve"> 1 ×1/8 ×1.25  ( 56,517원 ×1.5)</v>
          </cell>
        </row>
        <row r="739">
          <cell r="B739" t="str">
            <v>경      유</v>
          </cell>
          <cell r="C739" t="str">
            <v>ℓ</v>
          </cell>
          <cell r="D739">
            <v>9.8000000000000007</v>
          </cell>
          <cell r="E739">
            <v>541</v>
          </cell>
          <cell r="F739">
            <v>5301</v>
          </cell>
        </row>
        <row r="740">
          <cell r="A740" t="str">
            <v>간접재료비</v>
          </cell>
          <cell r="B740" t="str">
            <v>잡      품</v>
          </cell>
          <cell r="C740" t="str">
            <v>식</v>
          </cell>
          <cell r="D740">
            <v>1</v>
          </cell>
          <cell r="F740">
            <v>1484</v>
          </cell>
          <cell r="G740" t="str">
            <v xml:space="preserve"> 주연료비의 28%</v>
          </cell>
        </row>
        <row r="741">
          <cell r="B741" t="str">
            <v>소      계</v>
          </cell>
          <cell r="F741">
            <v>6785</v>
          </cell>
        </row>
        <row r="743">
          <cell r="A743" t="str">
            <v xml:space="preserve">  플레이트 콤팩트 (1.5TON)</v>
          </cell>
        </row>
        <row r="745">
          <cell r="A745" t="str">
            <v>○ 보통지</v>
          </cell>
        </row>
        <row r="746">
          <cell r="A746" t="str">
            <v>구      분</v>
          </cell>
          <cell r="B746" t="str">
            <v>품      명</v>
          </cell>
          <cell r="C746" t="str">
            <v>단위</v>
          </cell>
          <cell r="D746" t="str">
            <v>시간당 소모량</v>
          </cell>
          <cell r="E746" t="str">
            <v>단  가</v>
          </cell>
          <cell r="F746" t="str">
            <v>금  액</v>
          </cell>
          <cell r="G746" t="str">
            <v>비         고</v>
          </cell>
        </row>
        <row r="747">
          <cell r="A747" t="str">
            <v>손      료</v>
          </cell>
          <cell r="B747" t="str">
            <v>1.5ton</v>
          </cell>
          <cell r="C747" t="str">
            <v>식</v>
          </cell>
          <cell r="D747">
            <v>1</v>
          </cell>
          <cell r="E747">
            <v>509</v>
          </cell>
          <cell r="F747">
            <v>509</v>
          </cell>
          <cell r="G747" t="str">
            <v>(  1,046 $ x 1,134.5 원) x 4,296 x 10</v>
          </cell>
        </row>
        <row r="748">
          <cell r="A748" t="str">
            <v>노  무  비</v>
          </cell>
          <cell r="B748" t="str">
            <v>기계운전사</v>
          </cell>
          <cell r="C748" t="str">
            <v>인</v>
          </cell>
          <cell r="D748">
            <v>0.125</v>
          </cell>
          <cell r="E748">
            <v>47972</v>
          </cell>
          <cell r="F748">
            <v>5996</v>
          </cell>
          <cell r="G748" t="str">
            <v xml:space="preserve"> 1 ×1/8 </v>
          </cell>
        </row>
        <row r="749">
          <cell r="B749" t="str">
            <v>휘  발  유</v>
          </cell>
          <cell r="C749" t="str">
            <v>ℓ</v>
          </cell>
          <cell r="D749">
            <v>1</v>
          </cell>
          <cell r="E749">
            <v>1130</v>
          </cell>
          <cell r="F749">
            <v>1130</v>
          </cell>
        </row>
        <row r="750">
          <cell r="A750" t="str">
            <v>간접재료비</v>
          </cell>
          <cell r="B750" t="str">
            <v>잡      품</v>
          </cell>
          <cell r="C750" t="str">
            <v>식</v>
          </cell>
          <cell r="D750">
            <v>1</v>
          </cell>
          <cell r="F750">
            <v>226</v>
          </cell>
          <cell r="G750" t="str">
            <v xml:space="preserve"> 주연료비의 20%</v>
          </cell>
        </row>
        <row r="751">
          <cell r="B751" t="str">
            <v>소      계</v>
          </cell>
          <cell r="F751">
            <v>1356</v>
          </cell>
        </row>
        <row r="752">
          <cell r="A752" t="str">
            <v>○ 번화가2, 주택가(10%)</v>
          </cell>
        </row>
        <row r="753">
          <cell r="A753" t="str">
            <v>구      분</v>
          </cell>
          <cell r="B753" t="str">
            <v>품      명</v>
          </cell>
          <cell r="C753" t="str">
            <v>단위</v>
          </cell>
          <cell r="D753" t="str">
            <v>시간당 소모량</v>
          </cell>
          <cell r="E753" t="str">
            <v>단  가</v>
          </cell>
          <cell r="F753" t="str">
            <v>금  액</v>
          </cell>
          <cell r="G753" t="str">
            <v>비         고</v>
          </cell>
        </row>
        <row r="754">
          <cell r="A754" t="str">
            <v>손      료</v>
          </cell>
          <cell r="B754" t="str">
            <v>1.5ton</v>
          </cell>
          <cell r="C754" t="str">
            <v>식</v>
          </cell>
          <cell r="D754">
            <v>1</v>
          </cell>
          <cell r="E754">
            <v>509</v>
          </cell>
          <cell r="F754">
            <v>509</v>
          </cell>
          <cell r="G754" t="str">
            <v>(  1,046 $ x 1,134.5 원) x 4,296 x 10</v>
          </cell>
        </row>
        <row r="755">
          <cell r="A755" t="str">
            <v>노  무  비</v>
          </cell>
          <cell r="B755" t="str">
            <v>기계운전사</v>
          </cell>
          <cell r="C755" t="str">
            <v>인</v>
          </cell>
          <cell r="D755">
            <v>0.13700000000000001</v>
          </cell>
          <cell r="E755">
            <v>47972</v>
          </cell>
          <cell r="F755">
            <v>6572</v>
          </cell>
          <cell r="G755" t="str">
            <v xml:space="preserve"> 1 ×1/8 ×1.1</v>
          </cell>
        </row>
        <row r="756">
          <cell r="B756" t="str">
            <v>휘  발  유</v>
          </cell>
          <cell r="C756" t="str">
            <v>ℓ</v>
          </cell>
          <cell r="D756">
            <v>1</v>
          </cell>
          <cell r="E756">
            <v>1130</v>
          </cell>
          <cell r="F756">
            <v>1130</v>
          </cell>
        </row>
        <row r="757">
          <cell r="A757" t="str">
            <v>간접재료비</v>
          </cell>
          <cell r="B757" t="str">
            <v>잡      품</v>
          </cell>
          <cell r="C757" t="str">
            <v>식</v>
          </cell>
          <cell r="D757">
            <v>1</v>
          </cell>
          <cell r="F757">
            <v>226</v>
          </cell>
          <cell r="G757" t="str">
            <v xml:space="preserve"> 주연료비의 20%</v>
          </cell>
        </row>
        <row r="758">
          <cell r="B758" t="str">
            <v>소      계</v>
          </cell>
          <cell r="F758">
            <v>1356</v>
          </cell>
        </row>
        <row r="759">
          <cell r="A759" t="str">
            <v>○ 야  간(25%)</v>
          </cell>
        </row>
        <row r="760">
          <cell r="A760" t="str">
            <v>구      분</v>
          </cell>
          <cell r="B760" t="str">
            <v>품      명</v>
          </cell>
          <cell r="C760" t="str">
            <v>단위</v>
          </cell>
          <cell r="D760" t="str">
            <v>시간당 소모량</v>
          </cell>
          <cell r="E760" t="str">
            <v>단  가</v>
          </cell>
          <cell r="F760" t="str">
            <v>금  액</v>
          </cell>
          <cell r="G760" t="str">
            <v>비         고</v>
          </cell>
        </row>
        <row r="761">
          <cell r="A761" t="str">
            <v>손      료</v>
          </cell>
          <cell r="B761" t="str">
            <v>1.5ton</v>
          </cell>
          <cell r="C761" t="str">
            <v>식</v>
          </cell>
          <cell r="D761">
            <v>1</v>
          </cell>
          <cell r="E761">
            <v>509</v>
          </cell>
          <cell r="F761">
            <v>509</v>
          </cell>
          <cell r="G761" t="str">
            <v>(  1,046 $ x 1,134.5 원) x 4,296 x 10</v>
          </cell>
        </row>
        <row r="762">
          <cell r="A762" t="str">
            <v>노  무  비</v>
          </cell>
          <cell r="B762" t="str">
            <v>기계운전사</v>
          </cell>
          <cell r="C762" t="str">
            <v>인</v>
          </cell>
          <cell r="D762">
            <v>0.156</v>
          </cell>
          <cell r="E762">
            <v>71958</v>
          </cell>
          <cell r="F762">
            <v>11225</v>
          </cell>
          <cell r="G762" t="str">
            <v xml:space="preserve"> 1 ×1/8 ×1.25  ( 47,972원 ×1.5)</v>
          </cell>
        </row>
        <row r="763">
          <cell r="B763" t="str">
            <v>휘  발  유</v>
          </cell>
          <cell r="C763" t="str">
            <v>ℓ</v>
          </cell>
          <cell r="D763">
            <v>1</v>
          </cell>
          <cell r="E763">
            <v>1130</v>
          </cell>
          <cell r="F763">
            <v>1130</v>
          </cell>
        </row>
        <row r="764">
          <cell r="A764" t="str">
            <v>간접재료비</v>
          </cell>
          <cell r="B764" t="str">
            <v>잡      품</v>
          </cell>
          <cell r="C764" t="str">
            <v>식</v>
          </cell>
          <cell r="D764">
            <v>1</v>
          </cell>
          <cell r="F764">
            <v>226</v>
          </cell>
          <cell r="G764" t="str">
            <v xml:space="preserve"> 주연료비의 20%</v>
          </cell>
        </row>
        <row r="765">
          <cell r="B765" t="str">
            <v>소      계</v>
          </cell>
          <cell r="F765">
            <v>1356</v>
          </cell>
        </row>
        <row r="767">
          <cell r="A767" t="str">
            <v xml:space="preserve">  물탱크 (5500ℓ)</v>
          </cell>
        </row>
        <row r="769">
          <cell r="A769" t="str">
            <v>○ 보통지</v>
          </cell>
        </row>
        <row r="770">
          <cell r="A770" t="str">
            <v>구      분</v>
          </cell>
          <cell r="B770" t="str">
            <v>품      명</v>
          </cell>
          <cell r="C770" t="str">
            <v>단위</v>
          </cell>
          <cell r="D770" t="str">
            <v>시간당 소모량</v>
          </cell>
          <cell r="E770" t="str">
            <v>단  가</v>
          </cell>
          <cell r="F770" t="str">
            <v>금  액</v>
          </cell>
          <cell r="G770" t="str">
            <v>비         고</v>
          </cell>
        </row>
        <row r="771">
          <cell r="A771" t="str">
            <v>손      료</v>
          </cell>
          <cell r="B771" t="str">
            <v>5,500ℓ</v>
          </cell>
          <cell r="C771" t="str">
            <v>식</v>
          </cell>
          <cell r="D771">
            <v>1</v>
          </cell>
          <cell r="E771">
            <v>3763</v>
          </cell>
          <cell r="F771">
            <v>3763</v>
          </cell>
          <cell r="G771" t="str">
            <v>( 13,097 $ x 1,134.5 원) x 2,533 x 10</v>
          </cell>
        </row>
        <row r="772">
          <cell r="A772" t="str">
            <v>노  무  비</v>
          </cell>
          <cell r="B772" t="str">
            <v>운  전  사</v>
          </cell>
          <cell r="C772" t="str">
            <v>인</v>
          </cell>
          <cell r="D772">
            <v>0.125</v>
          </cell>
          <cell r="E772">
            <v>53633</v>
          </cell>
          <cell r="F772">
            <v>6704</v>
          </cell>
          <cell r="G772" t="str">
            <v xml:space="preserve"> 1 ×1/8 </v>
          </cell>
        </row>
        <row r="773">
          <cell r="B773" t="str">
            <v>경      유</v>
          </cell>
          <cell r="C773" t="str">
            <v>ℓ</v>
          </cell>
          <cell r="D773">
            <v>10.199999999999999</v>
          </cell>
          <cell r="E773">
            <v>541</v>
          </cell>
          <cell r="F773">
            <v>5518</v>
          </cell>
        </row>
        <row r="774">
          <cell r="A774" t="str">
            <v>간접재료비</v>
          </cell>
          <cell r="B774" t="str">
            <v>잡      품</v>
          </cell>
          <cell r="C774" t="str">
            <v>식</v>
          </cell>
          <cell r="D774">
            <v>1</v>
          </cell>
          <cell r="F774">
            <v>1820</v>
          </cell>
          <cell r="G774" t="str">
            <v xml:space="preserve"> 주연료비의 33%</v>
          </cell>
        </row>
        <row r="775">
          <cell r="B775" t="str">
            <v>소      계</v>
          </cell>
          <cell r="F775">
            <v>7338</v>
          </cell>
        </row>
        <row r="776">
          <cell r="A776" t="str">
            <v>○ 번화가2, 주택가(10%)</v>
          </cell>
        </row>
        <row r="777">
          <cell r="A777" t="str">
            <v>구      분</v>
          </cell>
          <cell r="B777" t="str">
            <v>품      명</v>
          </cell>
          <cell r="C777" t="str">
            <v>단위</v>
          </cell>
          <cell r="D777" t="str">
            <v>시간당 소모량</v>
          </cell>
          <cell r="E777" t="str">
            <v>단  가</v>
          </cell>
          <cell r="F777" t="str">
            <v>금  액</v>
          </cell>
          <cell r="G777" t="str">
            <v>비         고</v>
          </cell>
        </row>
        <row r="778">
          <cell r="A778" t="str">
            <v>손      료</v>
          </cell>
          <cell r="B778" t="str">
            <v>5,500ℓ</v>
          </cell>
          <cell r="C778" t="str">
            <v>식</v>
          </cell>
          <cell r="D778">
            <v>1</v>
          </cell>
          <cell r="E778">
            <v>3763</v>
          </cell>
          <cell r="F778">
            <v>3763</v>
          </cell>
          <cell r="G778" t="str">
            <v>( 13,097 $ x 1,134.5 원) x 2,533 x 10</v>
          </cell>
        </row>
        <row r="779">
          <cell r="A779" t="str">
            <v>노  무  비</v>
          </cell>
          <cell r="B779" t="str">
            <v>운  전  사</v>
          </cell>
          <cell r="C779" t="str">
            <v>인</v>
          </cell>
          <cell r="D779">
            <v>0.13700000000000001</v>
          </cell>
          <cell r="E779">
            <v>53633</v>
          </cell>
          <cell r="F779">
            <v>7347</v>
          </cell>
          <cell r="G779" t="str">
            <v xml:space="preserve"> 1 ×1/8 ×1.1</v>
          </cell>
        </row>
        <row r="780">
          <cell r="B780" t="str">
            <v>경      유</v>
          </cell>
          <cell r="C780" t="str">
            <v>ℓ</v>
          </cell>
          <cell r="D780">
            <v>10.199999999999999</v>
          </cell>
          <cell r="E780">
            <v>541</v>
          </cell>
          <cell r="F780">
            <v>5518</v>
          </cell>
        </row>
        <row r="781">
          <cell r="A781" t="str">
            <v>간접재료비</v>
          </cell>
          <cell r="B781" t="str">
            <v>잡      품</v>
          </cell>
          <cell r="C781" t="str">
            <v>식</v>
          </cell>
          <cell r="D781">
            <v>1</v>
          </cell>
          <cell r="F781">
            <v>1820</v>
          </cell>
          <cell r="G781" t="str">
            <v xml:space="preserve"> 주연료비의 33%</v>
          </cell>
        </row>
        <row r="782">
          <cell r="B782" t="str">
            <v>소      계</v>
          </cell>
          <cell r="F782">
            <v>7338</v>
          </cell>
        </row>
        <row r="783">
          <cell r="A783" t="str">
            <v>○ 야  간(25%)</v>
          </cell>
        </row>
        <row r="784">
          <cell r="A784" t="str">
            <v>구      분</v>
          </cell>
          <cell r="B784" t="str">
            <v>품      명</v>
          </cell>
          <cell r="C784" t="str">
            <v>단위</v>
          </cell>
          <cell r="D784" t="str">
            <v>시간당 소모량</v>
          </cell>
          <cell r="E784" t="str">
            <v>단  가</v>
          </cell>
          <cell r="F784" t="str">
            <v>금  액</v>
          </cell>
          <cell r="G784" t="str">
            <v>비         고</v>
          </cell>
        </row>
        <row r="785">
          <cell r="A785" t="str">
            <v>손      료</v>
          </cell>
          <cell r="B785" t="str">
            <v>5,500ℓ</v>
          </cell>
          <cell r="C785" t="str">
            <v>식</v>
          </cell>
          <cell r="D785">
            <v>1</v>
          </cell>
          <cell r="E785">
            <v>3763</v>
          </cell>
          <cell r="F785">
            <v>3763</v>
          </cell>
          <cell r="G785" t="str">
            <v>( 13,097 $ x 1,134.5 원) x 2,533 x 10</v>
          </cell>
        </row>
        <row r="786">
          <cell r="A786" t="str">
            <v>노  무  비</v>
          </cell>
          <cell r="B786" t="str">
            <v>운  전  사</v>
          </cell>
          <cell r="C786" t="str">
            <v>인</v>
          </cell>
          <cell r="D786">
            <v>0.156</v>
          </cell>
          <cell r="E786">
            <v>80449</v>
          </cell>
          <cell r="F786">
            <v>12550</v>
          </cell>
          <cell r="G786" t="str">
            <v xml:space="preserve"> 1 ×1/8 ×1.25  ( 53,633원 ×1.5)</v>
          </cell>
        </row>
        <row r="787">
          <cell r="B787" t="str">
            <v>경      유</v>
          </cell>
          <cell r="C787" t="str">
            <v>ℓ</v>
          </cell>
          <cell r="D787">
            <v>10.199999999999999</v>
          </cell>
          <cell r="E787">
            <v>541</v>
          </cell>
          <cell r="F787">
            <v>5518</v>
          </cell>
        </row>
        <row r="788">
          <cell r="A788" t="str">
            <v>간접재료비</v>
          </cell>
          <cell r="B788" t="str">
            <v>잡      품</v>
          </cell>
          <cell r="C788" t="str">
            <v>식</v>
          </cell>
          <cell r="D788">
            <v>1</v>
          </cell>
          <cell r="F788">
            <v>1820</v>
          </cell>
          <cell r="G788" t="str">
            <v xml:space="preserve"> 주연료비의 33%</v>
          </cell>
        </row>
        <row r="789">
          <cell r="B789" t="str">
            <v>소      계</v>
          </cell>
          <cell r="F789">
            <v>7338</v>
          </cell>
        </row>
        <row r="791">
          <cell r="A791" t="str">
            <v xml:space="preserve">  융 착 기</v>
          </cell>
        </row>
        <row r="793">
          <cell r="A793" t="str">
            <v>○ 보통지</v>
          </cell>
          <cell r="G793" t="str">
            <v>(시간당)</v>
          </cell>
        </row>
        <row r="794">
          <cell r="A794" t="str">
            <v>구      분</v>
          </cell>
          <cell r="B794" t="str">
            <v>품      명</v>
          </cell>
          <cell r="C794" t="str">
            <v>단 위</v>
          </cell>
          <cell r="D794" t="str">
            <v>시간당소모량</v>
          </cell>
          <cell r="E794" t="str">
            <v>단    가</v>
          </cell>
          <cell r="F794" t="str">
            <v>금    액</v>
          </cell>
          <cell r="G794" t="str">
            <v>비           고</v>
          </cell>
        </row>
        <row r="797">
          <cell r="A797" t="str">
            <v>손      료</v>
          </cell>
          <cell r="B797" t="str">
            <v>150㎜</v>
          </cell>
          <cell r="C797" t="str">
            <v>식</v>
          </cell>
          <cell r="D797">
            <v>1</v>
          </cell>
          <cell r="E797">
            <v>1001</v>
          </cell>
          <cell r="F797">
            <v>1001</v>
          </cell>
          <cell r="G797" t="str">
            <v>(3,500,000 원) x 2,860 x 10</v>
          </cell>
        </row>
      </sheetData>
      <sheetData sheetId="3" refreshError="1">
        <row r="1">
          <cell r="A1" t="str">
            <v xml:space="preserve">  포 장 절 단 : ASP, CON'C</v>
          </cell>
        </row>
        <row r="3">
          <cell r="A3" t="str">
            <v>○ 100m당 (절단속도 0.5m/분 기준) 보통지</v>
          </cell>
          <cell r="O3" t="str">
            <v>건설 12-18</v>
          </cell>
        </row>
        <row r="4">
          <cell r="D4" t="str">
            <v>수    량</v>
          </cell>
          <cell r="F4" t="str">
            <v>간  접  재  료  비</v>
          </cell>
          <cell r="I4" t="str">
            <v>직  접  노  무  비</v>
          </cell>
          <cell r="L4" t="str">
            <v>경           비</v>
          </cell>
        </row>
        <row r="5">
          <cell r="A5" t="str">
            <v>품    명</v>
          </cell>
          <cell r="B5" t="str">
            <v>규  격</v>
          </cell>
          <cell r="C5" t="str">
            <v>단위</v>
          </cell>
          <cell r="D5" t="str">
            <v>ASP</v>
          </cell>
          <cell r="E5" t="str">
            <v>CON'C</v>
          </cell>
          <cell r="F5" t="str">
            <v>단  가</v>
          </cell>
          <cell r="G5" t="str">
            <v>금  액</v>
          </cell>
          <cell r="H5" t="str">
            <v>금  액</v>
          </cell>
          <cell r="I5" t="str">
            <v>단  가</v>
          </cell>
          <cell r="J5" t="str">
            <v>금  액</v>
          </cell>
          <cell r="K5" t="str">
            <v>금  액</v>
          </cell>
          <cell r="L5" t="str">
            <v>단  가</v>
          </cell>
          <cell r="M5" t="str">
            <v>금  액</v>
          </cell>
          <cell r="N5" t="str">
            <v>금  액</v>
          </cell>
          <cell r="O5" t="str">
            <v>비  고</v>
          </cell>
        </row>
        <row r="6">
          <cell r="G6" t="str">
            <v>(AS)</v>
          </cell>
          <cell r="H6" t="str">
            <v>(CO)</v>
          </cell>
          <cell r="J6" t="str">
            <v>(AS)</v>
          </cell>
          <cell r="K6" t="str">
            <v>(CO)</v>
          </cell>
          <cell r="M6" t="str">
            <v>(AS)</v>
          </cell>
          <cell r="N6" t="str">
            <v>(CO)</v>
          </cell>
        </row>
        <row r="7">
          <cell r="A7" t="str">
            <v>블레이드</v>
          </cell>
          <cell r="B7" t="str">
            <v>D=320-400, t=3.2</v>
          </cell>
          <cell r="C7" t="str">
            <v>개</v>
          </cell>
          <cell r="D7">
            <v>0.27</v>
          </cell>
          <cell r="E7">
            <v>0.31</v>
          </cell>
          <cell r="F7">
            <v>230000</v>
          </cell>
          <cell r="G7">
            <v>62100</v>
          </cell>
          <cell r="H7">
            <v>71300</v>
          </cell>
          <cell r="J7">
            <v>0</v>
          </cell>
          <cell r="K7">
            <v>0</v>
          </cell>
          <cell r="M7">
            <v>0</v>
          </cell>
        </row>
        <row r="8">
          <cell r="A8" t="str">
            <v>물 운 반</v>
          </cell>
          <cell r="C8" t="str">
            <v>ℓ</v>
          </cell>
          <cell r="D8">
            <v>2000</v>
          </cell>
          <cell r="E8">
            <v>3000</v>
          </cell>
          <cell r="G8">
            <v>0</v>
          </cell>
          <cell r="H8">
            <v>0</v>
          </cell>
          <cell r="I8">
            <v>6.8</v>
          </cell>
          <cell r="J8">
            <v>13600</v>
          </cell>
          <cell r="K8">
            <v>20400</v>
          </cell>
          <cell r="M8">
            <v>0</v>
          </cell>
          <cell r="O8" t="str">
            <v>참조 1</v>
          </cell>
        </row>
        <row r="9">
          <cell r="A9" t="str">
            <v>보통인부</v>
          </cell>
          <cell r="C9" t="str">
            <v>인</v>
          </cell>
          <cell r="D9">
            <v>0.76</v>
          </cell>
          <cell r="E9">
            <v>0.84</v>
          </cell>
          <cell r="G9">
            <v>0</v>
          </cell>
          <cell r="H9">
            <v>0</v>
          </cell>
          <cell r="I9">
            <v>34360</v>
          </cell>
          <cell r="J9">
            <v>26113</v>
          </cell>
          <cell r="K9">
            <v>28862</v>
          </cell>
          <cell r="M9">
            <v>0</v>
          </cell>
        </row>
        <row r="10">
          <cell r="A10" t="str">
            <v>캇타경비</v>
          </cell>
          <cell r="C10" t="str">
            <v>시간</v>
          </cell>
          <cell r="D10">
            <v>3.55</v>
          </cell>
          <cell r="E10">
            <v>3.55</v>
          </cell>
          <cell r="F10">
            <v>7593</v>
          </cell>
          <cell r="G10">
            <v>26955</v>
          </cell>
          <cell r="H10">
            <v>26955</v>
          </cell>
          <cell r="I10">
            <v>5996</v>
          </cell>
          <cell r="J10">
            <v>21285</v>
          </cell>
          <cell r="K10">
            <v>21285</v>
          </cell>
          <cell r="L10">
            <v>1228</v>
          </cell>
          <cell r="M10">
            <v>4359</v>
          </cell>
          <cell r="N10">
            <v>4359</v>
          </cell>
          <cell r="O10" t="str">
            <v>참조 2</v>
          </cell>
        </row>
        <row r="11">
          <cell r="A11" t="str">
            <v>기구손료</v>
          </cell>
          <cell r="B11" t="str">
            <v>인건비의5%</v>
          </cell>
          <cell r="C11" t="str">
            <v>식</v>
          </cell>
          <cell r="D11">
            <v>1</v>
          </cell>
          <cell r="E11">
            <v>1</v>
          </cell>
          <cell r="G11">
            <v>0</v>
          </cell>
          <cell r="H11">
            <v>0</v>
          </cell>
          <cell r="M11">
            <v>1985</v>
          </cell>
          <cell r="N11">
            <v>2463</v>
          </cell>
          <cell r="O11" t="str">
            <v>캇타경비제외</v>
          </cell>
        </row>
        <row r="12">
          <cell r="A12" t="str">
            <v>계</v>
          </cell>
          <cell r="G12">
            <v>89055</v>
          </cell>
          <cell r="H12">
            <v>98255</v>
          </cell>
          <cell r="J12">
            <v>60998</v>
          </cell>
          <cell r="K12">
            <v>70547</v>
          </cell>
          <cell r="M12">
            <v>6344</v>
          </cell>
          <cell r="N12">
            <v>6822</v>
          </cell>
        </row>
        <row r="14">
          <cell r="A14" t="str">
            <v>○ 참조1</v>
          </cell>
          <cell r="B14" t="str">
            <v>물운반 : 150m 리어카운반 적용(건설9-4)</v>
          </cell>
          <cell r="H14" t="str">
            <v>○ 참조2 100m당 캇타기 사용시간 산출</v>
          </cell>
        </row>
        <row r="15">
          <cell r="A15" t="str">
            <v xml:space="preserve">   - 1일 운반량 적용식   :</v>
          </cell>
          <cell r="D15" t="str">
            <v>Q = N·q = 10,042ℓ/일</v>
          </cell>
          <cell r="H15" t="str">
            <v xml:space="preserve">    0.5m/분 × 450분 = 225m/일</v>
          </cell>
        </row>
        <row r="16">
          <cell r="A16" t="str">
            <v xml:space="preserve">     N(1일 운반횟수)</v>
          </cell>
          <cell r="C16" t="str">
            <v>=</v>
          </cell>
          <cell r="D16" t="str">
            <v>V · T</v>
          </cell>
          <cell r="H16" t="str">
            <v xml:space="preserve">    225m : 8시간 = 100m : χ</v>
          </cell>
        </row>
        <row r="17">
          <cell r="D17" t="str">
            <v>120L + V · t</v>
          </cell>
          <cell r="I17" t="str">
            <v xml:space="preserve">      χ = 3.55 시간</v>
          </cell>
        </row>
        <row r="18">
          <cell r="A18" t="str">
            <v xml:space="preserve">   - 변 수 값</v>
          </cell>
        </row>
        <row r="19">
          <cell r="A19" t="str">
            <v xml:space="preserve">     q :</v>
          </cell>
          <cell r="B19" t="str">
            <v>1회 운반량(250ℓ/회)</v>
          </cell>
          <cell r="F19" t="str">
            <v>※ 물운반 ℓ당 단가 = 1일당 단가 ÷ Q값</v>
          </cell>
        </row>
        <row r="20">
          <cell r="A20" t="str">
            <v xml:space="preserve">     T :</v>
          </cell>
          <cell r="B20" t="str">
            <v>1일 실 작업시간(480-30분)</v>
          </cell>
          <cell r="F20" t="str">
            <v xml:space="preserve">    - 보통인부 2인</v>
          </cell>
          <cell r="H20" t="str">
            <v>{( 34,360원 × 2)}</v>
          </cell>
          <cell r="J20" t="str">
            <v xml:space="preserve">      ÷ 10,042 ℓ/</v>
          </cell>
          <cell r="L20" t="str">
            <v>일     =</v>
          </cell>
          <cell r="M20">
            <v>6.8</v>
          </cell>
          <cell r="N20" t="str">
            <v>원/ℓ(보통지)</v>
          </cell>
        </row>
        <row r="21">
          <cell r="A21" t="str">
            <v xml:space="preserve">     L :</v>
          </cell>
          <cell r="B21" t="str">
            <v>운반거리(150m)</v>
          </cell>
          <cell r="F21" t="str">
            <v xml:space="preserve">    - 보통인부 2인</v>
          </cell>
          <cell r="H21" t="str">
            <v>{( 34,360원 ×( 2 x</v>
          </cell>
          <cell r="J21" t="str">
            <v>1.1)} ÷ 10,042 ℓ/</v>
          </cell>
          <cell r="L21" t="str">
            <v>일     =</v>
          </cell>
          <cell r="M21">
            <v>7.5</v>
          </cell>
          <cell r="N21" t="str">
            <v>원/ℓ(번화가2,주택가)</v>
          </cell>
        </row>
        <row r="22">
          <cell r="A22" t="str">
            <v xml:space="preserve">     t :</v>
          </cell>
          <cell r="B22" t="str">
            <v>적재, 적하 소요시간(4분)</v>
          </cell>
          <cell r="F22" t="str">
            <v xml:space="preserve">    - 보통인부 2인</v>
          </cell>
          <cell r="H22" t="str">
            <v>{( 34,360원 ×( 2 x</v>
          </cell>
          <cell r="J22" t="str">
            <v>1.2)} ÷ 10,042 ℓ/</v>
          </cell>
          <cell r="L22" t="str">
            <v>일     =</v>
          </cell>
          <cell r="M22">
            <v>8.1999999999999993</v>
          </cell>
          <cell r="N22" t="str">
            <v>원/ℓ(번화1)</v>
          </cell>
        </row>
        <row r="23">
          <cell r="A23" t="str">
            <v xml:space="preserve">     V :</v>
          </cell>
          <cell r="B23" t="str">
            <v>왕복평균속도(2,500m/hr)</v>
          </cell>
          <cell r="F23" t="str">
            <v xml:space="preserve">    - 보통인부 2인</v>
          </cell>
          <cell r="H23" t="str">
            <v>{( 51,540원 ×( 2 x</v>
          </cell>
          <cell r="J23" t="str">
            <v>1.25)} ÷ 10,042 ℓ/</v>
          </cell>
          <cell r="L23" t="str">
            <v>일     =</v>
          </cell>
          <cell r="M23">
            <v>12.8</v>
          </cell>
          <cell r="N23" t="str">
            <v>원/ℓ(야 간)</v>
          </cell>
        </row>
        <row r="25">
          <cell r="A25" t="str">
            <v xml:space="preserve">  포 장 절 단 : ASP, CON'C</v>
          </cell>
        </row>
        <row r="27">
          <cell r="A27" t="str">
            <v>○ 100m당 (절단속도 0.5m/분 기준) 번화가2, 주택가(10%)</v>
          </cell>
          <cell r="O27" t="str">
            <v>건설 12-18</v>
          </cell>
        </row>
        <row r="28">
          <cell r="D28" t="str">
            <v>수    량</v>
          </cell>
          <cell r="F28" t="str">
            <v>간  접  재  료  비</v>
          </cell>
          <cell r="I28" t="str">
            <v>직  접  노  무  비</v>
          </cell>
          <cell r="L28" t="str">
            <v>경           비</v>
          </cell>
        </row>
        <row r="29">
          <cell r="A29" t="str">
            <v>품    명</v>
          </cell>
          <cell r="B29" t="str">
            <v>규  격</v>
          </cell>
          <cell r="C29" t="str">
            <v>단위</v>
          </cell>
          <cell r="D29" t="str">
            <v>ASP</v>
          </cell>
          <cell r="E29" t="str">
            <v>CON'C</v>
          </cell>
          <cell r="F29" t="str">
            <v>단  가</v>
          </cell>
          <cell r="G29" t="str">
            <v>금  액</v>
          </cell>
          <cell r="H29" t="str">
            <v>금  액</v>
          </cell>
          <cell r="I29" t="str">
            <v>단  가</v>
          </cell>
          <cell r="J29" t="str">
            <v>금  액</v>
          </cell>
          <cell r="K29" t="str">
            <v>금  액</v>
          </cell>
          <cell r="L29" t="str">
            <v>단  가</v>
          </cell>
          <cell r="M29" t="str">
            <v>금  액</v>
          </cell>
          <cell r="N29" t="str">
            <v>금  액</v>
          </cell>
          <cell r="O29" t="str">
            <v>비  고</v>
          </cell>
        </row>
        <row r="30">
          <cell r="G30" t="str">
            <v>(AS)</v>
          </cell>
          <cell r="H30" t="str">
            <v>(CO)</v>
          </cell>
          <cell r="J30" t="str">
            <v>(AS)</v>
          </cell>
          <cell r="K30" t="str">
            <v>(CO)</v>
          </cell>
          <cell r="M30" t="str">
            <v>(AS)</v>
          </cell>
          <cell r="N30" t="str">
            <v>(CO)</v>
          </cell>
        </row>
        <row r="31">
          <cell r="A31" t="str">
            <v>블레이드</v>
          </cell>
          <cell r="B31" t="str">
            <v>D=320-400, t=3.2</v>
          </cell>
          <cell r="C31" t="str">
            <v>개</v>
          </cell>
          <cell r="D31">
            <v>0.27</v>
          </cell>
          <cell r="E31">
            <v>0.31</v>
          </cell>
          <cell r="F31">
            <v>230000</v>
          </cell>
          <cell r="G31">
            <v>62100</v>
          </cell>
          <cell r="H31">
            <v>71300</v>
          </cell>
          <cell r="J31">
            <v>0</v>
          </cell>
          <cell r="K31">
            <v>0</v>
          </cell>
          <cell r="M31">
            <v>0</v>
          </cell>
        </row>
        <row r="32">
          <cell r="A32" t="str">
            <v>물 운 반</v>
          </cell>
          <cell r="C32" t="str">
            <v>ℓ</v>
          </cell>
          <cell r="D32">
            <v>2000</v>
          </cell>
          <cell r="E32">
            <v>3000</v>
          </cell>
          <cell r="G32">
            <v>0</v>
          </cell>
          <cell r="H32">
            <v>0</v>
          </cell>
          <cell r="I32">
            <v>7.5</v>
          </cell>
          <cell r="J32">
            <v>15000</v>
          </cell>
          <cell r="K32">
            <v>22500</v>
          </cell>
          <cell r="M32">
            <v>0</v>
          </cell>
          <cell r="O32" t="str">
            <v>참조 1</v>
          </cell>
        </row>
        <row r="33">
          <cell r="A33" t="str">
            <v>보통인부</v>
          </cell>
          <cell r="C33" t="str">
            <v>인</v>
          </cell>
          <cell r="D33">
            <v>0.83</v>
          </cell>
          <cell r="E33">
            <v>0.92</v>
          </cell>
          <cell r="G33">
            <v>0</v>
          </cell>
          <cell r="H33">
            <v>0</v>
          </cell>
          <cell r="I33">
            <v>34360</v>
          </cell>
          <cell r="J33">
            <v>28518</v>
          </cell>
          <cell r="K33">
            <v>31611</v>
          </cell>
          <cell r="M33">
            <v>0</v>
          </cell>
        </row>
        <row r="34">
          <cell r="A34" t="str">
            <v>캇타경비</v>
          </cell>
          <cell r="C34" t="str">
            <v>시간</v>
          </cell>
          <cell r="D34">
            <v>3.55</v>
          </cell>
          <cell r="E34">
            <v>3.55</v>
          </cell>
          <cell r="F34">
            <v>7593</v>
          </cell>
          <cell r="G34">
            <v>26955</v>
          </cell>
          <cell r="H34">
            <v>26955</v>
          </cell>
          <cell r="I34">
            <v>6572</v>
          </cell>
          <cell r="J34">
            <v>23330</v>
          </cell>
          <cell r="K34">
            <v>23330</v>
          </cell>
          <cell r="L34">
            <v>1228</v>
          </cell>
          <cell r="M34">
            <v>4359</v>
          </cell>
          <cell r="N34">
            <v>4359</v>
          </cell>
          <cell r="O34" t="str">
            <v>참조 2</v>
          </cell>
        </row>
        <row r="35">
          <cell r="A35" t="str">
            <v>기구손료</v>
          </cell>
          <cell r="B35" t="str">
            <v>인건비의5%</v>
          </cell>
          <cell r="C35" t="str">
            <v>식</v>
          </cell>
          <cell r="D35">
            <v>1</v>
          </cell>
          <cell r="E35">
            <v>1</v>
          </cell>
          <cell r="G35">
            <v>0</v>
          </cell>
          <cell r="H35">
            <v>0</v>
          </cell>
          <cell r="M35">
            <v>2175</v>
          </cell>
          <cell r="N35">
            <v>2705</v>
          </cell>
          <cell r="O35" t="str">
            <v>캇타경비제외</v>
          </cell>
        </row>
        <row r="36">
          <cell r="A36" t="str">
            <v>계</v>
          </cell>
          <cell r="G36">
            <v>89055</v>
          </cell>
          <cell r="H36">
            <v>98255</v>
          </cell>
          <cell r="J36">
            <v>66848</v>
          </cell>
          <cell r="K36">
            <v>77441</v>
          </cell>
          <cell r="M36">
            <v>6534</v>
          </cell>
          <cell r="N36">
            <v>7064</v>
          </cell>
        </row>
        <row r="38">
          <cell r="A38" t="str">
            <v>○ 참조1</v>
          </cell>
          <cell r="B38" t="str">
            <v>물운반 : 150m 리어카운반 적용(건설9-4)</v>
          </cell>
          <cell r="H38" t="str">
            <v>○ 참조2 100m당 캇타기 사용시간 산출</v>
          </cell>
        </row>
        <row r="39">
          <cell r="A39" t="str">
            <v xml:space="preserve">   - 1일 운반량 적용식   :</v>
          </cell>
          <cell r="D39" t="str">
            <v>Q = N·q = 10,042ℓ/일</v>
          </cell>
          <cell r="H39" t="str">
            <v xml:space="preserve">    0.5m/분 × 450분 = 225m/일</v>
          </cell>
        </row>
        <row r="40">
          <cell r="A40" t="str">
            <v xml:space="preserve">     N(1일 운반횟수)</v>
          </cell>
          <cell r="C40" t="str">
            <v>=</v>
          </cell>
          <cell r="D40" t="str">
            <v>V · T</v>
          </cell>
          <cell r="H40" t="str">
            <v xml:space="preserve">    225m : 8시간 = 100m : χ</v>
          </cell>
        </row>
        <row r="41">
          <cell r="D41" t="str">
            <v>120L + V · t</v>
          </cell>
          <cell r="I41" t="str">
            <v xml:space="preserve">      χ = 3.55 시간</v>
          </cell>
        </row>
        <row r="42">
          <cell r="A42" t="str">
            <v xml:space="preserve">   - 변 수 값</v>
          </cell>
        </row>
        <row r="43">
          <cell r="A43" t="str">
            <v xml:space="preserve">     q :</v>
          </cell>
          <cell r="B43" t="str">
            <v>1회 운반량(250ℓ/회)</v>
          </cell>
          <cell r="F43" t="str">
            <v>※ 물운반 ℓ당 단가 = 1일당 단가 ÷ Q값</v>
          </cell>
        </row>
        <row r="44">
          <cell r="A44" t="str">
            <v xml:space="preserve">     T :</v>
          </cell>
          <cell r="B44" t="str">
            <v>1일 실 작업시간(480-30분)</v>
          </cell>
          <cell r="F44" t="str">
            <v xml:space="preserve">    - 보통인부 2인</v>
          </cell>
          <cell r="H44" t="str">
            <v>{( 34,360원 × 2)}</v>
          </cell>
          <cell r="J44" t="str">
            <v xml:space="preserve">      ÷ 10,042 ℓ/</v>
          </cell>
          <cell r="L44" t="str">
            <v>일     =</v>
          </cell>
          <cell r="M44">
            <v>6.8</v>
          </cell>
          <cell r="N44" t="str">
            <v>원/ℓ(보통지)</v>
          </cell>
        </row>
        <row r="45">
          <cell r="A45" t="str">
            <v xml:space="preserve">     L :</v>
          </cell>
          <cell r="B45" t="str">
            <v>운반거리(150m)</v>
          </cell>
          <cell r="F45" t="str">
            <v xml:space="preserve">    - 보통인부 2인</v>
          </cell>
          <cell r="H45" t="str">
            <v>{( 34,360원 ×( 2 x</v>
          </cell>
          <cell r="J45" t="str">
            <v>1.1)} ÷ 10,042 ℓ/</v>
          </cell>
          <cell r="L45" t="str">
            <v>일     =</v>
          </cell>
          <cell r="M45">
            <v>7.5</v>
          </cell>
          <cell r="N45" t="str">
            <v>원/ℓ(번화가2,주택가)</v>
          </cell>
        </row>
        <row r="46">
          <cell r="A46" t="str">
            <v xml:space="preserve">     t :</v>
          </cell>
          <cell r="B46" t="str">
            <v>적재, 적하 소요시간(4분)</v>
          </cell>
          <cell r="F46" t="str">
            <v xml:space="preserve">    - 보통인부 2인</v>
          </cell>
          <cell r="H46" t="str">
            <v>{( 34,360원 ×( 2 x</v>
          </cell>
          <cell r="J46" t="str">
            <v>1.2)} ÷ 10,042 ℓ/</v>
          </cell>
          <cell r="L46" t="str">
            <v>일     =</v>
          </cell>
          <cell r="M46">
            <v>8.1999999999999993</v>
          </cell>
          <cell r="N46" t="str">
            <v>원/ℓ(번화1)</v>
          </cell>
        </row>
        <row r="47">
          <cell r="A47" t="str">
            <v xml:space="preserve">     V :</v>
          </cell>
          <cell r="B47" t="str">
            <v>왕복평균속도(2,500m/hr)</v>
          </cell>
          <cell r="F47" t="str">
            <v xml:space="preserve">    - 보통인부 2인</v>
          </cell>
          <cell r="H47" t="str">
            <v>{( 51,540원 ×( 2 x</v>
          </cell>
          <cell r="J47" t="str">
            <v>1.25)} ÷ 10,042 ℓ/</v>
          </cell>
          <cell r="L47" t="str">
            <v>일     =</v>
          </cell>
          <cell r="M47">
            <v>12.8</v>
          </cell>
          <cell r="N47" t="str">
            <v>원/ℓ(야 간)</v>
          </cell>
        </row>
        <row r="49">
          <cell r="A49" t="str">
            <v xml:space="preserve">  포 장 절 단 : ASP, CON'C</v>
          </cell>
        </row>
        <row r="51">
          <cell r="A51" t="str">
            <v>○ 100m당 (절단속도 0.5m/분 기준) 야 간(25%)</v>
          </cell>
          <cell r="O51" t="str">
            <v>건설 12-18</v>
          </cell>
        </row>
        <row r="52">
          <cell r="D52" t="str">
            <v>수    량</v>
          </cell>
          <cell r="F52" t="str">
            <v>간  접  재  료  비</v>
          </cell>
          <cell r="I52" t="str">
            <v>직  접  노  무  비</v>
          </cell>
          <cell r="L52" t="str">
            <v>경           비</v>
          </cell>
        </row>
        <row r="53">
          <cell r="A53" t="str">
            <v>품    명</v>
          </cell>
          <cell r="B53" t="str">
            <v>규  격</v>
          </cell>
          <cell r="C53" t="str">
            <v>단위</v>
          </cell>
          <cell r="D53" t="str">
            <v>ASP</v>
          </cell>
          <cell r="E53" t="str">
            <v>CON'C</v>
          </cell>
          <cell r="F53" t="str">
            <v>단  가</v>
          </cell>
          <cell r="G53" t="str">
            <v>금  액</v>
          </cell>
          <cell r="H53" t="str">
            <v>금  액</v>
          </cell>
          <cell r="I53" t="str">
            <v>단  가</v>
          </cell>
          <cell r="J53" t="str">
            <v>금  액</v>
          </cell>
          <cell r="K53" t="str">
            <v>금  액</v>
          </cell>
          <cell r="L53" t="str">
            <v>단  가</v>
          </cell>
          <cell r="M53" t="str">
            <v>금  액</v>
          </cell>
          <cell r="N53" t="str">
            <v>금  액</v>
          </cell>
          <cell r="O53" t="str">
            <v>비  고</v>
          </cell>
        </row>
        <row r="54">
          <cell r="G54" t="str">
            <v>(AS)</v>
          </cell>
          <cell r="H54" t="str">
            <v>(CO)</v>
          </cell>
          <cell r="J54" t="str">
            <v>(AS)</v>
          </cell>
          <cell r="K54" t="str">
            <v>(CO)</v>
          </cell>
          <cell r="M54" t="str">
            <v>(AS)</v>
          </cell>
          <cell r="N54" t="str">
            <v>(CO)</v>
          </cell>
        </row>
        <row r="55">
          <cell r="A55" t="str">
            <v>블레이드</v>
          </cell>
          <cell r="B55" t="str">
            <v>D=320-400, t=3.2</v>
          </cell>
          <cell r="C55" t="str">
            <v>개</v>
          </cell>
          <cell r="D55">
            <v>0.27</v>
          </cell>
          <cell r="E55">
            <v>0.31</v>
          </cell>
          <cell r="F55">
            <v>230000</v>
          </cell>
          <cell r="G55">
            <v>62100</v>
          </cell>
          <cell r="H55">
            <v>71300</v>
          </cell>
          <cell r="J55">
            <v>0</v>
          </cell>
          <cell r="K55">
            <v>0</v>
          </cell>
          <cell r="M55">
            <v>0</v>
          </cell>
        </row>
        <row r="56">
          <cell r="A56" t="str">
            <v>물 운 반</v>
          </cell>
          <cell r="C56" t="str">
            <v>ℓ</v>
          </cell>
          <cell r="D56">
            <v>2000</v>
          </cell>
          <cell r="E56">
            <v>3000</v>
          </cell>
          <cell r="G56">
            <v>0</v>
          </cell>
          <cell r="H56">
            <v>0</v>
          </cell>
          <cell r="I56">
            <v>12.8</v>
          </cell>
          <cell r="J56">
            <v>25600</v>
          </cell>
          <cell r="K56">
            <v>38400</v>
          </cell>
          <cell r="M56">
            <v>0</v>
          </cell>
          <cell r="O56" t="str">
            <v>참조 1</v>
          </cell>
        </row>
        <row r="57">
          <cell r="A57" t="str">
            <v>보통인부</v>
          </cell>
          <cell r="C57" t="str">
            <v>인</v>
          </cell>
          <cell r="D57">
            <v>0.91</v>
          </cell>
          <cell r="E57">
            <v>1</v>
          </cell>
          <cell r="G57">
            <v>0</v>
          </cell>
          <cell r="H57">
            <v>0</v>
          </cell>
          <cell r="I57">
            <v>51540</v>
          </cell>
          <cell r="J57">
            <v>46901</v>
          </cell>
          <cell r="K57">
            <v>51540</v>
          </cell>
          <cell r="M57">
            <v>0</v>
          </cell>
        </row>
        <row r="58">
          <cell r="A58" t="str">
            <v>캇타경비</v>
          </cell>
          <cell r="C58" t="str">
            <v>시간</v>
          </cell>
          <cell r="D58">
            <v>3.55</v>
          </cell>
          <cell r="E58">
            <v>3.55</v>
          </cell>
          <cell r="F58">
            <v>7593</v>
          </cell>
          <cell r="G58">
            <v>26955</v>
          </cell>
          <cell r="H58">
            <v>26955</v>
          </cell>
          <cell r="I58">
            <v>11225</v>
          </cell>
          <cell r="J58">
            <v>39848</v>
          </cell>
          <cell r="K58">
            <v>39848</v>
          </cell>
          <cell r="L58">
            <v>1228</v>
          </cell>
          <cell r="M58">
            <v>4359</v>
          </cell>
          <cell r="N58">
            <v>4359</v>
          </cell>
          <cell r="O58" t="str">
            <v>참조 2</v>
          </cell>
        </row>
        <row r="59">
          <cell r="A59" t="str">
            <v>기구손료</v>
          </cell>
          <cell r="B59" t="str">
            <v>인건비의5%</v>
          </cell>
          <cell r="C59" t="str">
            <v>식</v>
          </cell>
          <cell r="D59">
            <v>1</v>
          </cell>
          <cell r="E59">
            <v>1</v>
          </cell>
          <cell r="G59">
            <v>0</v>
          </cell>
          <cell r="H59">
            <v>0</v>
          </cell>
          <cell r="M59">
            <v>3625</v>
          </cell>
          <cell r="N59">
            <v>4497</v>
          </cell>
          <cell r="O59" t="str">
            <v>캇타경비제외</v>
          </cell>
        </row>
        <row r="60">
          <cell r="A60" t="str">
            <v>계</v>
          </cell>
          <cell r="G60">
            <v>89055</v>
          </cell>
          <cell r="H60">
            <v>98255</v>
          </cell>
          <cell r="J60">
            <v>112349</v>
          </cell>
          <cell r="K60">
            <v>129788</v>
          </cell>
          <cell r="M60">
            <v>7984</v>
          </cell>
          <cell r="N60">
            <v>8856</v>
          </cell>
        </row>
        <row r="62">
          <cell r="A62" t="str">
            <v>○ 참조1</v>
          </cell>
          <cell r="B62" t="str">
            <v>물운반 : 150m 리어카운반 적용(건설9-4)</v>
          </cell>
          <cell r="H62" t="str">
            <v>○ 참조2 100m당 캇타기 사용시간 산출</v>
          </cell>
        </row>
        <row r="63">
          <cell r="A63" t="str">
            <v xml:space="preserve">   - 1일 운반량 적용식   :</v>
          </cell>
          <cell r="D63" t="str">
            <v>Q = N·q = 10,042ℓ/일</v>
          </cell>
          <cell r="H63" t="str">
            <v xml:space="preserve">    0.5m/분 × 450분 = 225m/일</v>
          </cell>
        </row>
        <row r="64">
          <cell r="A64" t="str">
            <v xml:space="preserve">     N(1일 운반횟수)</v>
          </cell>
          <cell r="C64" t="str">
            <v>=</v>
          </cell>
          <cell r="D64" t="str">
            <v>V · T</v>
          </cell>
          <cell r="H64" t="str">
            <v xml:space="preserve">    225m : 8시간 = 100m : χ</v>
          </cell>
        </row>
        <row r="65">
          <cell r="D65" t="str">
            <v>120L + V · t</v>
          </cell>
          <cell r="I65" t="str">
            <v xml:space="preserve">      χ = 3.55 시간</v>
          </cell>
        </row>
        <row r="66">
          <cell r="A66" t="str">
            <v xml:space="preserve">   - 변 수 값</v>
          </cell>
        </row>
        <row r="67">
          <cell r="A67" t="str">
            <v xml:space="preserve">     q :</v>
          </cell>
          <cell r="B67" t="str">
            <v>1회 운반량(250ℓ/회)</v>
          </cell>
          <cell r="F67" t="str">
            <v>※ 물운반 ℓ당 단가 = 1일당 단가 ÷ Q값</v>
          </cell>
        </row>
        <row r="68">
          <cell r="A68" t="str">
            <v xml:space="preserve">     T :</v>
          </cell>
          <cell r="B68" t="str">
            <v>1일 실 작업시간(480-30분)</v>
          </cell>
          <cell r="F68" t="str">
            <v xml:space="preserve">    - 보통인부 2인</v>
          </cell>
          <cell r="H68" t="str">
            <v>{( 34,360원 × 2)}</v>
          </cell>
          <cell r="J68" t="str">
            <v xml:space="preserve">      ÷ 10,042 ℓ/</v>
          </cell>
          <cell r="L68" t="str">
            <v>일     =</v>
          </cell>
          <cell r="M68">
            <v>6.8</v>
          </cell>
          <cell r="N68" t="str">
            <v>원/ℓ(보통지)</v>
          </cell>
        </row>
        <row r="69">
          <cell r="A69" t="str">
            <v xml:space="preserve">     L :</v>
          </cell>
          <cell r="B69" t="str">
            <v>운반거리(150m)</v>
          </cell>
          <cell r="F69" t="str">
            <v xml:space="preserve">    - 보통인부 2인</v>
          </cell>
          <cell r="H69" t="str">
            <v>{( 34,360원 ×( 2 x</v>
          </cell>
          <cell r="J69" t="str">
            <v>1.1)} ÷ 10,042 ℓ/</v>
          </cell>
          <cell r="L69" t="str">
            <v>일     =</v>
          </cell>
          <cell r="M69">
            <v>7.5</v>
          </cell>
          <cell r="N69" t="str">
            <v>원/ℓ(번화가2,주택가)</v>
          </cell>
        </row>
        <row r="70">
          <cell r="A70" t="str">
            <v xml:space="preserve">     t :</v>
          </cell>
          <cell r="B70" t="str">
            <v>적재, 적하 소요시간(4분)</v>
          </cell>
          <cell r="F70" t="str">
            <v xml:space="preserve">    - 보통인부 2인</v>
          </cell>
          <cell r="H70" t="str">
            <v>{( 34,360원 ×( 2 x</v>
          </cell>
          <cell r="J70" t="str">
            <v>1.2)} ÷ 10,042 ℓ/</v>
          </cell>
          <cell r="L70" t="str">
            <v>일     =</v>
          </cell>
          <cell r="M70">
            <v>8.1999999999999993</v>
          </cell>
          <cell r="N70" t="str">
            <v>원/ℓ(번화1)</v>
          </cell>
        </row>
        <row r="71">
          <cell r="A71" t="str">
            <v xml:space="preserve">     V :</v>
          </cell>
          <cell r="B71" t="str">
            <v>왕복평균속도(2,500m/hr)</v>
          </cell>
          <cell r="F71" t="str">
            <v xml:space="preserve">    - 보통인부 2인</v>
          </cell>
          <cell r="H71" t="str">
            <v>{( 51,540원 ×( 2 x</v>
          </cell>
          <cell r="J71" t="str">
            <v>1.25)} ÷ 10,042 ℓ/</v>
          </cell>
          <cell r="L71" t="str">
            <v>일     =</v>
          </cell>
          <cell r="M71">
            <v>12.8</v>
          </cell>
          <cell r="N71" t="str">
            <v>원/ℓ(야 간)</v>
          </cell>
        </row>
        <row r="73">
          <cell r="A73" t="str">
            <v>포장깨기 및 터파기 : 대형브레이카(0.4와 조합)</v>
          </cell>
        </row>
        <row r="75">
          <cell r="A75" t="str">
            <v>○ 보통지</v>
          </cell>
        </row>
        <row r="77">
          <cell r="E77" t="str">
            <v>CON'C</v>
          </cell>
          <cell r="G77" t="str">
            <v>ASP</v>
          </cell>
          <cell r="I77" t="str">
            <v>비              고</v>
          </cell>
        </row>
        <row r="78">
          <cell r="A78" t="str">
            <v>구          분</v>
          </cell>
          <cell r="E78" t="str">
            <v>원/hr</v>
          </cell>
          <cell r="F78" t="str">
            <v>원/㎥</v>
          </cell>
          <cell r="G78" t="str">
            <v>원/hr</v>
          </cell>
          <cell r="H78" t="str">
            <v>원/㎥</v>
          </cell>
        </row>
        <row r="79">
          <cell r="B79" t="str">
            <v>깨  기</v>
          </cell>
          <cell r="C79" t="str">
            <v>대형브레이카</v>
          </cell>
          <cell r="E79">
            <v>400</v>
          </cell>
          <cell r="F79">
            <v>121</v>
          </cell>
          <cell r="H79">
            <v>101</v>
          </cell>
          <cell r="I79" t="str">
            <v xml:space="preserve">  o 시간당단가 ÷ Q 값</v>
          </cell>
        </row>
        <row r="80">
          <cell r="A80" t="str">
            <v>간  접</v>
          </cell>
          <cell r="C80" t="str">
            <v>백호우 (0.4)</v>
          </cell>
          <cell r="E80">
            <v>6086</v>
          </cell>
          <cell r="F80">
            <v>1844</v>
          </cell>
          <cell r="H80">
            <v>1548</v>
          </cell>
        </row>
        <row r="81">
          <cell r="A81" t="str">
            <v>재료비</v>
          </cell>
          <cell r="B81" t="str">
            <v>터파기</v>
          </cell>
          <cell r="C81" t="str">
            <v>백호우 (0.4)</v>
          </cell>
          <cell r="E81">
            <v>6138</v>
          </cell>
          <cell r="F81">
            <v>569</v>
          </cell>
          <cell r="H81">
            <v>569</v>
          </cell>
          <cell r="I81" t="str">
            <v xml:space="preserve">  o Q 값[㎥/hr]</v>
          </cell>
        </row>
        <row r="82">
          <cell r="B82" t="str">
            <v>계</v>
          </cell>
          <cell r="F82">
            <v>2534</v>
          </cell>
          <cell r="H82">
            <v>2218</v>
          </cell>
          <cell r="I82" t="str">
            <v xml:space="preserve">    - 깨 기</v>
          </cell>
        </row>
        <row r="83">
          <cell r="B83" t="str">
            <v>깨  기</v>
          </cell>
          <cell r="C83" t="str">
            <v>대형브레이카</v>
          </cell>
          <cell r="E83">
            <v>4295</v>
          </cell>
          <cell r="F83">
            <v>1301</v>
          </cell>
          <cell r="H83">
            <v>1092</v>
          </cell>
          <cell r="I83" t="str">
            <v xml:space="preserve">      CON'C : 3.3㎥/hr  (건설 11-5)</v>
          </cell>
        </row>
        <row r="84">
          <cell r="A84" t="str">
            <v>노무비</v>
          </cell>
          <cell r="C84" t="str">
            <v>백호우 (0.4)</v>
          </cell>
          <cell r="E84">
            <v>11289</v>
          </cell>
          <cell r="F84">
            <v>3420</v>
          </cell>
          <cell r="H84">
            <v>2872</v>
          </cell>
          <cell r="I84" t="str">
            <v xml:space="preserve">      ASP : CON/C의 84% (건설12-25-나 비율적용)</v>
          </cell>
        </row>
        <row r="85">
          <cell r="B85" t="str">
            <v>터파기</v>
          </cell>
          <cell r="C85" t="str">
            <v>백호우 (0.4)</v>
          </cell>
          <cell r="E85">
            <v>11289</v>
          </cell>
          <cell r="F85">
            <v>1048</v>
          </cell>
          <cell r="H85">
            <v>1048</v>
          </cell>
          <cell r="I85" t="str">
            <v xml:space="preserve">    - 터파기(중기터파기 참조)</v>
          </cell>
        </row>
        <row r="86">
          <cell r="B86" t="str">
            <v>계</v>
          </cell>
          <cell r="F86">
            <v>5769</v>
          </cell>
          <cell r="H86">
            <v>5012</v>
          </cell>
          <cell r="I86" t="str">
            <v xml:space="preserve">      10.77㎥/hr (0.4㎥ - 180。)</v>
          </cell>
        </row>
        <row r="87">
          <cell r="B87" t="str">
            <v>깨  기</v>
          </cell>
          <cell r="C87" t="str">
            <v>대형브레이카</v>
          </cell>
          <cell r="E87">
            <v>4631</v>
          </cell>
          <cell r="F87">
            <v>1403</v>
          </cell>
          <cell r="H87">
            <v>1178</v>
          </cell>
        </row>
        <row r="88">
          <cell r="A88" t="str">
            <v>경  비</v>
          </cell>
          <cell r="C88" t="str">
            <v>백호우 (0.4)</v>
          </cell>
          <cell r="E88">
            <v>10938</v>
          </cell>
          <cell r="F88">
            <v>3314</v>
          </cell>
          <cell r="H88">
            <v>2783</v>
          </cell>
        </row>
        <row r="89">
          <cell r="A89" t="str">
            <v>(손료)</v>
          </cell>
          <cell r="B89" t="str">
            <v>터파기</v>
          </cell>
          <cell r="C89" t="str">
            <v>백호우 (0.4)</v>
          </cell>
          <cell r="E89">
            <v>10938</v>
          </cell>
          <cell r="F89">
            <v>1015</v>
          </cell>
          <cell r="H89">
            <v>1015</v>
          </cell>
        </row>
        <row r="90">
          <cell r="B90" t="str">
            <v>계</v>
          </cell>
          <cell r="F90">
            <v>5732</v>
          </cell>
          <cell r="H90">
            <v>4976</v>
          </cell>
        </row>
        <row r="97">
          <cell r="A97" t="str">
            <v>포장깨기 및 터파기 : 대형브레이카(0.4와 조합)</v>
          </cell>
        </row>
        <row r="99">
          <cell r="A99" t="str">
            <v>○ 번화가2, 주택가(10%)</v>
          </cell>
        </row>
        <row r="101">
          <cell r="E101" t="str">
            <v>CON'C</v>
          </cell>
          <cell r="G101" t="str">
            <v>ASP</v>
          </cell>
          <cell r="I101" t="str">
            <v>비              고</v>
          </cell>
        </row>
        <row r="102">
          <cell r="A102" t="str">
            <v>구          분</v>
          </cell>
          <cell r="E102" t="str">
            <v>원/hr</v>
          </cell>
          <cell r="F102" t="str">
            <v>원/㎥</v>
          </cell>
          <cell r="G102" t="str">
            <v>원/hr</v>
          </cell>
          <cell r="H102" t="str">
            <v>원/㎥</v>
          </cell>
        </row>
        <row r="103">
          <cell r="B103" t="str">
            <v>깨  기</v>
          </cell>
          <cell r="C103" t="str">
            <v>대형브레이카</v>
          </cell>
          <cell r="E103">
            <v>400</v>
          </cell>
          <cell r="F103">
            <v>121</v>
          </cell>
          <cell r="H103">
            <v>101</v>
          </cell>
          <cell r="I103" t="str">
            <v xml:space="preserve">  o 시간당단가 ÷ Q 값</v>
          </cell>
        </row>
        <row r="104">
          <cell r="A104" t="str">
            <v>간  접</v>
          </cell>
          <cell r="C104" t="str">
            <v>백호우 (0.4)</v>
          </cell>
          <cell r="E104">
            <v>6086</v>
          </cell>
          <cell r="F104">
            <v>1844</v>
          </cell>
          <cell r="H104">
            <v>1548</v>
          </cell>
        </row>
        <row r="105">
          <cell r="A105" t="str">
            <v>재료비</v>
          </cell>
          <cell r="B105" t="str">
            <v>터파기</v>
          </cell>
          <cell r="C105" t="str">
            <v>백호우 (0.4)</v>
          </cell>
          <cell r="E105">
            <v>6138</v>
          </cell>
          <cell r="F105">
            <v>569</v>
          </cell>
          <cell r="H105">
            <v>569</v>
          </cell>
          <cell r="I105" t="str">
            <v xml:space="preserve">  o Q 값[㎥/hr]</v>
          </cell>
        </row>
        <row r="106">
          <cell r="B106" t="str">
            <v>계</v>
          </cell>
          <cell r="F106">
            <v>2534</v>
          </cell>
          <cell r="H106">
            <v>2218</v>
          </cell>
          <cell r="I106" t="str">
            <v xml:space="preserve">    - 깨 기</v>
          </cell>
        </row>
        <row r="107">
          <cell r="B107" t="str">
            <v>깨  기</v>
          </cell>
          <cell r="C107" t="str">
            <v>대형브레이카</v>
          </cell>
          <cell r="E107">
            <v>4707</v>
          </cell>
          <cell r="F107">
            <v>1426</v>
          </cell>
          <cell r="H107">
            <v>1197</v>
          </cell>
          <cell r="I107" t="str">
            <v xml:space="preserve">      CON'C : 3.3㎥/hr  (건설 11-5)</v>
          </cell>
        </row>
        <row r="108">
          <cell r="A108" t="str">
            <v>노무비</v>
          </cell>
          <cell r="C108" t="str">
            <v>백호우 (0.4)</v>
          </cell>
          <cell r="E108">
            <v>12349</v>
          </cell>
          <cell r="F108">
            <v>3742</v>
          </cell>
          <cell r="H108">
            <v>3143</v>
          </cell>
          <cell r="I108" t="str">
            <v xml:space="preserve">      ASP : CON/C의 84% (건설12-25-나 비율적용)</v>
          </cell>
        </row>
        <row r="109">
          <cell r="B109" t="str">
            <v>터파기</v>
          </cell>
          <cell r="C109" t="str">
            <v>백호우 (0.4)</v>
          </cell>
          <cell r="E109">
            <v>12349</v>
          </cell>
          <cell r="F109">
            <v>1146</v>
          </cell>
          <cell r="H109">
            <v>1146</v>
          </cell>
          <cell r="I109" t="str">
            <v xml:space="preserve">    - 터파기(중기터파기 참조)</v>
          </cell>
        </row>
        <row r="110">
          <cell r="B110" t="str">
            <v>계</v>
          </cell>
          <cell r="F110">
            <v>6314</v>
          </cell>
          <cell r="H110">
            <v>5486</v>
          </cell>
          <cell r="I110" t="str">
            <v xml:space="preserve">      10.77㎥/hr (0.4㎥ - 180。)</v>
          </cell>
        </row>
        <row r="111">
          <cell r="B111" t="str">
            <v>깨  기</v>
          </cell>
          <cell r="C111" t="str">
            <v>대형브레이카</v>
          </cell>
          <cell r="E111">
            <v>4631</v>
          </cell>
          <cell r="F111">
            <v>1403</v>
          </cell>
          <cell r="H111">
            <v>1178</v>
          </cell>
        </row>
        <row r="112">
          <cell r="A112" t="str">
            <v>경  비</v>
          </cell>
          <cell r="C112" t="str">
            <v>백호우 (0.4)</v>
          </cell>
          <cell r="E112">
            <v>10938</v>
          </cell>
          <cell r="F112">
            <v>3314</v>
          </cell>
          <cell r="H112">
            <v>2783</v>
          </cell>
        </row>
        <row r="113">
          <cell r="A113" t="str">
            <v>(손료)</v>
          </cell>
          <cell r="B113" t="str">
            <v>터파기</v>
          </cell>
          <cell r="C113" t="str">
            <v>백호우 (0.4)</v>
          </cell>
          <cell r="E113">
            <v>10938</v>
          </cell>
          <cell r="F113">
            <v>1015</v>
          </cell>
          <cell r="H113">
            <v>1015</v>
          </cell>
        </row>
        <row r="114">
          <cell r="B114" t="str">
            <v>계</v>
          </cell>
          <cell r="F114">
            <v>5732</v>
          </cell>
          <cell r="H114">
            <v>4976</v>
          </cell>
        </row>
        <row r="121">
          <cell r="A121" t="str">
            <v>포장깨기 및 터파기 : 대형브레이카(0.4와 조합)</v>
          </cell>
        </row>
        <row r="123">
          <cell r="A123" t="str">
            <v>○ 야 간(25%)</v>
          </cell>
        </row>
        <row r="125">
          <cell r="E125" t="str">
            <v>CON'C</v>
          </cell>
          <cell r="G125" t="str">
            <v>ASP</v>
          </cell>
          <cell r="I125" t="str">
            <v>비              고</v>
          </cell>
        </row>
        <row r="126">
          <cell r="A126" t="str">
            <v>구          분</v>
          </cell>
          <cell r="E126" t="str">
            <v>원/hr</v>
          </cell>
          <cell r="F126" t="str">
            <v>원/㎥</v>
          </cell>
          <cell r="G126" t="str">
            <v>원/hr</v>
          </cell>
          <cell r="H126" t="str">
            <v>원/㎥</v>
          </cell>
        </row>
        <row r="127">
          <cell r="B127" t="str">
            <v>깨  기</v>
          </cell>
          <cell r="C127" t="str">
            <v>대형브레이카</v>
          </cell>
          <cell r="E127">
            <v>400</v>
          </cell>
          <cell r="F127">
            <v>121</v>
          </cell>
          <cell r="H127">
            <v>101</v>
          </cell>
          <cell r="I127" t="str">
            <v xml:space="preserve">  o 시간당단가 ÷ Q 값</v>
          </cell>
        </row>
        <row r="128">
          <cell r="A128" t="str">
            <v>간  접</v>
          </cell>
          <cell r="C128" t="str">
            <v>백호우 (0.4)</v>
          </cell>
          <cell r="E128">
            <v>6086</v>
          </cell>
          <cell r="F128">
            <v>1844</v>
          </cell>
          <cell r="H128">
            <v>1548</v>
          </cell>
        </row>
        <row r="129">
          <cell r="A129" t="str">
            <v>재료비</v>
          </cell>
          <cell r="B129" t="str">
            <v>터파기</v>
          </cell>
          <cell r="C129" t="str">
            <v>백호우 (0.4)</v>
          </cell>
          <cell r="E129">
            <v>6138</v>
          </cell>
          <cell r="F129">
            <v>569</v>
          </cell>
          <cell r="H129">
            <v>569</v>
          </cell>
          <cell r="I129" t="str">
            <v xml:space="preserve">  o Q 값[㎥/hr]</v>
          </cell>
        </row>
        <row r="130">
          <cell r="B130" t="str">
            <v>계</v>
          </cell>
          <cell r="F130">
            <v>2534</v>
          </cell>
          <cell r="H130">
            <v>2218</v>
          </cell>
          <cell r="I130" t="str">
            <v xml:space="preserve">    - 깨 기</v>
          </cell>
        </row>
        <row r="131">
          <cell r="B131" t="str">
            <v>깨  기</v>
          </cell>
          <cell r="C131" t="str">
            <v>대형브레이카</v>
          </cell>
          <cell r="E131">
            <v>8040</v>
          </cell>
          <cell r="F131">
            <v>2436</v>
          </cell>
          <cell r="H131">
            <v>2046</v>
          </cell>
          <cell r="I131" t="str">
            <v xml:space="preserve">      CON'C : 3.3㎥/hr  (건설 11-5)</v>
          </cell>
        </row>
        <row r="132">
          <cell r="A132" t="str">
            <v>노무비</v>
          </cell>
          <cell r="C132" t="str">
            <v>백호우 (0.4)</v>
          </cell>
          <cell r="E132">
            <v>21155</v>
          </cell>
          <cell r="F132">
            <v>6410</v>
          </cell>
          <cell r="H132">
            <v>5384</v>
          </cell>
          <cell r="I132" t="str">
            <v xml:space="preserve">      ASP : CON/C의 84% (건설12-25-나 비율적용)</v>
          </cell>
        </row>
        <row r="133">
          <cell r="B133" t="str">
            <v>터파기</v>
          </cell>
          <cell r="C133" t="str">
            <v>백호우 (0.4)</v>
          </cell>
          <cell r="E133">
            <v>21155</v>
          </cell>
          <cell r="F133">
            <v>1964</v>
          </cell>
          <cell r="H133">
            <v>1964</v>
          </cell>
          <cell r="I133" t="str">
            <v xml:space="preserve">    - 터파기(중기터파기 참조)</v>
          </cell>
        </row>
        <row r="134">
          <cell r="B134" t="str">
            <v>계</v>
          </cell>
          <cell r="F134">
            <v>10810</v>
          </cell>
          <cell r="H134">
            <v>9394</v>
          </cell>
          <cell r="I134" t="str">
            <v xml:space="preserve">      10.77㎥/hr (0.4㎥ - 180。)</v>
          </cell>
        </row>
        <row r="135">
          <cell r="B135" t="str">
            <v>깨  기</v>
          </cell>
          <cell r="C135" t="str">
            <v>대형브레이카</v>
          </cell>
          <cell r="E135">
            <v>4631</v>
          </cell>
          <cell r="F135">
            <v>1403</v>
          </cell>
          <cell r="H135">
            <v>1178</v>
          </cell>
        </row>
        <row r="136">
          <cell r="A136" t="str">
            <v>경  비</v>
          </cell>
          <cell r="C136" t="str">
            <v>백호우 (0.4)</v>
          </cell>
          <cell r="E136">
            <v>10938</v>
          </cell>
          <cell r="F136">
            <v>3314</v>
          </cell>
          <cell r="H136">
            <v>2783</v>
          </cell>
        </row>
        <row r="137">
          <cell r="A137" t="str">
            <v>(손료)</v>
          </cell>
          <cell r="B137" t="str">
            <v>터파기</v>
          </cell>
          <cell r="C137" t="str">
            <v>백호우 (0.4)</v>
          </cell>
          <cell r="E137">
            <v>10938</v>
          </cell>
          <cell r="F137">
            <v>1015</v>
          </cell>
          <cell r="H137">
            <v>1015</v>
          </cell>
        </row>
        <row r="138">
          <cell r="B138" t="str">
            <v>계</v>
          </cell>
          <cell r="F138">
            <v>5732</v>
          </cell>
          <cell r="H138">
            <v>4976</v>
          </cell>
        </row>
        <row r="145">
          <cell r="A145" t="str">
            <v>포장깨기 및 터파기 : 대형브레이카(0.2와 조합)</v>
          </cell>
        </row>
        <row r="147">
          <cell r="A147" t="str">
            <v>○ 보통지</v>
          </cell>
        </row>
        <row r="149">
          <cell r="E149" t="str">
            <v>CON'C</v>
          </cell>
          <cell r="G149" t="str">
            <v>ASP</v>
          </cell>
          <cell r="I149" t="str">
            <v>비              고</v>
          </cell>
        </row>
        <row r="150">
          <cell r="A150" t="str">
            <v>구          분</v>
          </cell>
          <cell r="E150" t="str">
            <v>원/hr</v>
          </cell>
          <cell r="F150" t="str">
            <v>원/㎥</v>
          </cell>
          <cell r="G150" t="str">
            <v>원/hr</v>
          </cell>
          <cell r="H150" t="str">
            <v>원/㎥</v>
          </cell>
        </row>
        <row r="151">
          <cell r="B151" t="str">
            <v>깨  기</v>
          </cell>
          <cell r="C151" t="str">
            <v>대형브레이카</v>
          </cell>
          <cell r="E151">
            <v>200</v>
          </cell>
          <cell r="F151">
            <v>114</v>
          </cell>
          <cell r="H151">
            <v>95</v>
          </cell>
          <cell r="I151" t="str">
            <v xml:space="preserve">  o 시간당단가 ÷ Q 값</v>
          </cell>
        </row>
        <row r="152">
          <cell r="A152" t="str">
            <v>간  접</v>
          </cell>
          <cell r="C152" t="str">
            <v>백호우 (0.2)</v>
          </cell>
          <cell r="E152">
            <v>2568</v>
          </cell>
          <cell r="F152">
            <v>1467</v>
          </cell>
          <cell r="H152">
            <v>1232</v>
          </cell>
        </row>
        <row r="153">
          <cell r="A153" t="str">
            <v>재료비</v>
          </cell>
          <cell r="B153" t="str">
            <v>터파기</v>
          </cell>
          <cell r="C153" t="str">
            <v>백호우 (0.2)</v>
          </cell>
          <cell r="E153">
            <v>2589</v>
          </cell>
          <cell r="F153">
            <v>481</v>
          </cell>
          <cell r="H153">
            <v>481</v>
          </cell>
          <cell r="I153" t="str">
            <v xml:space="preserve">  o Q 값[㎥/hr]</v>
          </cell>
        </row>
        <row r="154">
          <cell r="B154" t="str">
            <v>계</v>
          </cell>
          <cell r="F154">
            <v>2062</v>
          </cell>
          <cell r="H154">
            <v>1808</v>
          </cell>
          <cell r="I154" t="str">
            <v xml:space="preserve">    - 깨 기</v>
          </cell>
        </row>
        <row r="155">
          <cell r="B155" t="str">
            <v>깨  기</v>
          </cell>
          <cell r="C155" t="str">
            <v>대형브레이카</v>
          </cell>
          <cell r="E155">
            <v>4295</v>
          </cell>
          <cell r="F155">
            <v>2454</v>
          </cell>
          <cell r="H155">
            <v>2061</v>
          </cell>
          <cell r="I155" t="str">
            <v xml:space="preserve">      CON'C : 1.75㎥/hr  (건설 11-5)</v>
          </cell>
        </row>
        <row r="156">
          <cell r="A156" t="str">
            <v>노무비</v>
          </cell>
          <cell r="C156" t="str">
            <v>백호우 (0.2)</v>
          </cell>
          <cell r="E156">
            <v>11289</v>
          </cell>
          <cell r="F156">
            <v>6450</v>
          </cell>
          <cell r="H156">
            <v>5418</v>
          </cell>
          <cell r="I156" t="str">
            <v xml:space="preserve">      ASP : CON/C의 84% (건설12-25-나 비율적용)</v>
          </cell>
        </row>
        <row r="157">
          <cell r="B157" t="str">
            <v>터파기</v>
          </cell>
          <cell r="C157" t="str">
            <v>백호우 (0.2)</v>
          </cell>
          <cell r="E157">
            <v>11289</v>
          </cell>
          <cell r="F157">
            <v>2098</v>
          </cell>
          <cell r="H157">
            <v>2098</v>
          </cell>
          <cell r="I157" t="str">
            <v xml:space="preserve">    - 터파기(중기터파기 참조)</v>
          </cell>
        </row>
        <row r="158">
          <cell r="B158" t="str">
            <v>계</v>
          </cell>
          <cell r="F158">
            <v>11002</v>
          </cell>
          <cell r="H158">
            <v>9577</v>
          </cell>
          <cell r="I158" t="str">
            <v xml:space="preserve">      5.38㎥/hr</v>
          </cell>
        </row>
        <row r="159">
          <cell r="B159" t="str">
            <v>깨  기</v>
          </cell>
          <cell r="C159" t="str">
            <v>대형브레이카</v>
          </cell>
          <cell r="E159">
            <v>3022</v>
          </cell>
          <cell r="F159">
            <v>1726</v>
          </cell>
          <cell r="H159">
            <v>1449</v>
          </cell>
        </row>
        <row r="160">
          <cell r="A160" t="str">
            <v>경  비</v>
          </cell>
          <cell r="C160" t="str">
            <v>백호우 (0.2)</v>
          </cell>
          <cell r="E160">
            <v>7350</v>
          </cell>
          <cell r="F160">
            <v>4200</v>
          </cell>
          <cell r="H160">
            <v>3528</v>
          </cell>
        </row>
        <row r="161">
          <cell r="A161" t="str">
            <v>(손료)</v>
          </cell>
          <cell r="B161" t="str">
            <v>터파기</v>
          </cell>
          <cell r="C161" t="str">
            <v>백호우 (0.2)</v>
          </cell>
          <cell r="E161">
            <v>7350</v>
          </cell>
          <cell r="F161">
            <v>1366</v>
          </cell>
          <cell r="H161">
            <v>1366</v>
          </cell>
        </row>
        <row r="162">
          <cell r="B162" t="str">
            <v>계</v>
          </cell>
          <cell r="F162">
            <v>7292</v>
          </cell>
          <cell r="H162">
            <v>6343</v>
          </cell>
        </row>
        <row r="169">
          <cell r="A169" t="str">
            <v>포장깨기 및 터파기 : 대형브레이카(0.2와 조합)</v>
          </cell>
        </row>
        <row r="171">
          <cell r="A171" t="str">
            <v>○ 번화가2, 주택가(10%)</v>
          </cell>
        </row>
        <row r="173">
          <cell r="E173" t="str">
            <v>CON'C</v>
          </cell>
          <cell r="G173" t="str">
            <v>ASP</v>
          </cell>
          <cell r="I173" t="str">
            <v>비              고</v>
          </cell>
        </row>
        <row r="174">
          <cell r="A174" t="str">
            <v>구          분</v>
          </cell>
          <cell r="E174" t="str">
            <v>원/hr</v>
          </cell>
          <cell r="F174" t="str">
            <v>원/㎥</v>
          </cell>
          <cell r="G174" t="str">
            <v>원/hr</v>
          </cell>
          <cell r="H174" t="str">
            <v>원/㎥</v>
          </cell>
        </row>
        <row r="175">
          <cell r="B175" t="str">
            <v>깨  기</v>
          </cell>
          <cell r="C175" t="str">
            <v>대형브레이카</v>
          </cell>
          <cell r="E175">
            <v>200</v>
          </cell>
          <cell r="F175">
            <v>114</v>
          </cell>
          <cell r="H175">
            <v>95</v>
          </cell>
          <cell r="I175" t="str">
            <v xml:space="preserve">  o 시간당단가 ÷ Q 값</v>
          </cell>
        </row>
        <row r="176">
          <cell r="A176" t="str">
            <v>간  접</v>
          </cell>
          <cell r="C176" t="str">
            <v>백호우 (0.2)</v>
          </cell>
          <cell r="E176">
            <v>2568</v>
          </cell>
          <cell r="F176">
            <v>1467</v>
          </cell>
          <cell r="H176">
            <v>1232</v>
          </cell>
        </row>
        <row r="177">
          <cell r="A177" t="str">
            <v>재료비</v>
          </cell>
          <cell r="B177" t="str">
            <v>터파기</v>
          </cell>
          <cell r="C177" t="str">
            <v>백호우 (0.2)</v>
          </cell>
          <cell r="E177">
            <v>2589</v>
          </cell>
          <cell r="F177">
            <v>481</v>
          </cell>
          <cell r="H177">
            <v>481</v>
          </cell>
          <cell r="I177" t="str">
            <v xml:space="preserve">  o Q 값[㎥/hr]</v>
          </cell>
        </row>
        <row r="178">
          <cell r="B178" t="str">
            <v>계</v>
          </cell>
          <cell r="F178">
            <v>2062</v>
          </cell>
          <cell r="H178">
            <v>1808</v>
          </cell>
          <cell r="I178" t="str">
            <v xml:space="preserve">    - 깨 기</v>
          </cell>
        </row>
        <row r="179">
          <cell r="B179" t="str">
            <v>깨  기</v>
          </cell>
          <cell r="C179" t="str">
            <v>대형브레이카</v>
          </cell>
          <cell r="E179">
            <v>4707</v>
          </cell>
          <cell r="F179">
            <v>2689</v>
          </cell>
          <cell r="H179">
            <v>2258</v>
          </cell>
          <cell r="I179" t="str">
            <v xml:space="preserve">      CON'C : 1.75㎥/hr  (건설 11-5)</v>
          </cell>
        </row>
        <row r="180">
          <cell r="A180" t="str">
            <v>노무비</v>
          </cell>
          <cell r="C180" t="str">
            <v>백호우 (0.2)</v>
          </cell>
          <cell r="E180">
            <v>12349</v>
          </cell>
          <cell r="F180">
            <v>7056</v>
          </cell>
          <cell r="H180">
            <v>5927</v>
          </cell>
          <cell r="I180" t="str">
            <v xml:space="preserve">      ASP : CON/C의 84% (건설12-25-나 비율적용)</v>
          </cell>
        </row>
        <row r="181">
          <cell r="B181" t="str">
            <v>터파기</v>
          </cell>
          <cell r="C181" t="str">
            <v>백호우 (0.2)</v>
          </cell>
          <cell r="E181">
            <v>12349</v>
          </cell>
          <cell r="F181">
            <v>2295</v>
          </cell>
          <cell r="H181">
            <v>2295</v>
          </cell>
          <cell r="I181" t="str">
            <v xml:space="preserve">    - 터파기(중기터파기 참조)</v>
          </cell>
        </row>
        <row r="182">
          <cell r="B182" t="str">
            <v>계</v>
          </cell>
          <cell r="F182">
            <v>12040</v>
          </cell>
          <cell r="H182">
            <v>10480</v>
          </cell>
          <cell r="I182" t="str">
            <v xml:space="preserve">      5.38㎥/hr</v>
          </cell>
        </row>
        <row r="183">
          <cell r="B183" t="str">
            <v>깨  기</v>
          </cell>
          <cell r="C183" t="str">
            <v>대형브레이카</v>
          </cell>
          <cell r="E183">
            <v>3022</v>
          </cell>
          <cell r="F183">
            <v>1726</v>
          </cell>
          <cell r="H183">
            <v>1449</v>
          </cell>
        </row>
        <row r="184">
          <cell r="A184" t="str">
            <v>경  비</v>
          </cell>
          <cell r="C184" t="str">
            <v>백호우 (0.2)</v>
          </cell>
          <cell r="E184">
            <v>7350</v>
          </cell>
          <cell r="F184">
            <v>4200</v>
          </cell>
          <cell r="H184">
            <v>3528</v>
          </cell>
        </row>
        <row r="185">
          <cell r="A185" t="str">
            <v>(손료)</v>
          </cell>
          <cell r="B185" t="str">
            <v>터파기</v>
          </cell>
          <cell r="C185" t="str">
            <v>백호우 (0.2)</v>
          </cell>
          <cell r="E185">
            <v>7350</v>
          </cell>
          <cell r="F185">
            <v>1366</v>
          </cell>
          <cell r="H185">
            <v>1366</v>
          </cell>
        </row>
        <row r="186">
          <cell r="B186" t="str">
            <v>계</v>
          </cell>
          <cell r="F186">
            <v>7292</v>
          </cell>
          <cell r="H186">
            <v>6343</v>
          </cell>
        </row>
        <row r="193">
          <cell r="A193" t="str">
            <v>포장깨기 및 터파기 : 대형브레이카(0.2와 조합)</v>
          </cell>
        </row>
        <row r="195">
          <cell r="A195" t="str">
            <v>○ 야 간(25%)</v>
          </cell>
        </row>
        <row r="197">
          <cell r="E197" t="str">
            <v>CON'C</v>
          </cell>
          <cell r="G197" t="str">
            <v>ASP</v>
          </cell>
          <cell r="I197" t="str">
            <v>비              고</v>
          </cell>
        </row>
        <row r="198">
          <cell r="A198" t="str">
            <v>구          분</v>
          </cell>
          <cell r="E198" t="str">
            <v>원/hr</v>
          </cell>
          <cell r="F198" t="str">
            <v>원/㎥</v>
          </cell>
          <cell r="G198" t="str">
            <v>원/hr</v>
          </cell>
          <cell r="H198" t="str">
            <v>원/㎥</v>
          </cell>
        </row>
        <row r="199">
          <cell r="B199" t="str">
            <v>깨  기</v>
          </cell>
          <cell r="C199" t="str">
            <v>대형브레이카</v>
          </cell>
          <cell r="E199">
            <v>200</v>
          </cell>
          <cell r="F199">
            <v>114</v>
          </cell>
          <cell r="H199">
            <v>95</v>
          </cell>
          <cell r="I199" t="str">
            <v xml:space="preserve">  o 시간당단가 ÷ Q 값</v>
          </cell>
        </row>
        <row r="200">
          <cell r="A200" t="str">
            <v>간  접</v>
          </cell>
          <cell r="C200" t="str">
            <v>백호우 (0.2)</v>
          </cell>
          <cell r="E200">
            <v>2568</v>
          </cell>
          <cell r="F200">
            <v>1467</v>
          </cell>
          <cell r="H200">
            <v>1232</v>
          </cell>
        </row>
        <row r="201">
          <cell r="A201" t="str">
            <v>재료비</v>
          </cell>
          <cell r="B201" t="str">
            <v>터파기</v>
          </cell>
          <cell r="C201" t="str">
            <v>백호우 (0.2)</v>
          </cell>
          <cell r="E201">
            <v>2589</v>
          </cell>
          <cell r="F201">
            <v>481</v>
          </cell>
          <cell r="H201">
            <v>481</v>
          </cell>
          <cell r="I201" t="str">
            <v xml:space="preserve">  o Q 값[㎥/hr]</v>
          </cell>
        </row>
        <row r="202">
          <cell r="B202" t="str">
            <v>계</v>
          </cell>
          <cell r="F202">
            <v>2062</v>
          </cell>
          <cell r="H202">
            <v>1808</v>
          </cell>
          <cell r="I202" t="str">
            <v xml:space="preserve">    - 깨 기</v>
          </cell>
        </row>
        <row r="203">
          <cell r="B203" t="str">
            <v>깨  기</v>
          </cell>
          <cell r="C203" t="str">
            <v>대형브레이카</v>
          </cell>
          <cell r="E203">
            <v>8040</v>
          </cell>
          <cell r="F203">
            <v>4594</v>
          </cell>
          <cell r="H203">
            <v>3858</v>
          </cell>
          <cell r="I203" t="str">
            <v xml:space="preserve">      CON'C : 1.75㎥/hr  (건설 11-5)</v>
          </cell>
        </row>
        <row r="204">
          <cell r="A204" t="str">
            <v>노무비</v>
          </cell>
          <cell r="C204" t="str">
            <v>백호우 (0.2)</v>
          </cell>
          <cell r="E204">
            <v>21155</v>
          </cell>
          <cell r="F204">
            <v>12088</v>
          </cell>
          <cell r="H204">
            <v>10153</v>
          </cell>
          <cell r="I204" t="str">
            <v xml:space="preserve">      ASP : CON/C의 84% (건설12-25-나 비율적용)</v>
          </cell>
        </row>
        <row r="205">
          <cell r="B205" t="str">
            <v>터파기</v>
          </cell>
          <cell r="C205" t="str">
            <v>백호우 (0.2)</v>
          </cell>
          <cell r="E205">
            <v>21155</v>
          </cell>
          <cell r="F205">
            <v>3932</v>
          </cell>
          <cell r="H205">
            <v>3932</v>
          </cell>
          <cell r="I205" t="str">
            <v xml:space="preserve">    - 터파기(중기터파기 참조)</v>
          </cell>
        </row>
        <row r="206">
          <cell r="B206" t="str">
            <v>계</v>
          </cell>
          <cell r="F206">
            <v>20614</v>
          </cell>
          <cell r="H206">
            <v>17943</v>
          </cell>
          <cell r="I206" t="str">
            <v xml:space="preserve">      5.38㎥/hr</v>
          </cell>
        </row>
        <row r="207">
          <cell r="B207" t="str">
            <v>깨  기</v>
          </cell>
          <cell r="C207" t="str">
            <v>대형브레이카</v>
          </cell>
          <cell r="E207">
            <v>3022</v>
          </cell>
          <cell r="F207">
            <v>1726</v>
          </cell>
          <cell r="H207">
            <v>1449</v>
          </cell>
        </row>
        <row r="208">
          <cell r="A208" t="str">
            <v>경  비</v>
          </cell>
          <cell r="C208" t="str">
            <v>백호우 (0.2)</v>
          </cell>
          <cell r="E208">
            <v>7350</v>
          </cell>
          <cell r="F208">
            <v>4200</v>
          </cell>
          <cell r="H208">
            <v>3528</v>
          </cell>
        </row>
        <row r="209">
          <cell r="A209" t="str">
            <v>(손료)</v>
          </cell>
          <cell r="B209" t="str">
            <v>터파기</v>
          </cell>
          <cell r="C209" t="str">
            <v>백호우 (0.2)</v>
          </cell>
          <cell r="E209">
            <v>7350</v>
          </cell>
          <cell r="F209">
            <v>1366</v>
          </cell>
          <cell r="H209">
            <v>1366</v>
          </cell>
        </row>
        <row r="210">
          <cell r="B210" t="str">
            <v>계</v>
          </cell>
          <cell r="F210">
            <v>7292</v>
          </cell>
          <cell r="H210">
            <v>6343</v>
          </cell>
        </row>
        <row r="217">
          <cell r="A217" t="str">
            <v xml:space="preserve">  중기터파기 (유압식 백호우)</v>
          </cell>
        </row>
        <row r="219">
          <cell r="N219" t="str">
            <v>건설 11-3</v>
          </cell>
        </row>
        <row r="220">
          <cell r="D220" t="str">
            <v>유압식 백호우</v>
          </cell>
          <cell r="F220" t="str">
            <v>유압식 백호우</v>
          </cell>
          <cell r="H220" t="str">
            <v>유압식 백호우</v>
          </cell>
          <cell r="J220" t="str">
            <v>유압식    백호우</v>
          </cell>
          <cell r="N220" t="str">
            <v/>
          </cell>
        </row>
        <row r="221">
          <cell r="A221" t="str">
            <v>구          분</v>
          </cell>
          <cell r="D221" t="str">
            <v>(0.2 - 180。)</v>
          </cell>
          <cell r="F221" t="str">
            <v>(0.4 - 180。)</v>
          </cell>
          <cell r="H221" t="str">
            <v>(0.4 - 90。)</v>
          </cell>
          <cell r="J221" t="str">
            <v>(0.2 - 90。)</v>
          </cell>
          <cell r="L221" t="str">
            <v>비           고</v>
          </cell>
        </row>
        <row r="222">
          <cell r="D222" t="str">
            <v>토사류</v>
          </cell>
          <cell r="E222" t="str">
            <v>사석류</v>
          </cell>
          <cell r="F222" t="str">
            <v>토사류</v>
          </cell>
          <cell r="G222" t="str">
            <v>사석류</v>
          </cell>
          <cell r="H222" t="str">
            <v>토사류</v>
          </cell>
          <cell r="I222" t="str">
            <v>사석류</v>
          </cell>
          <cell r="J222" t="str">
            <v>토사류</v>
          </cell>
          <cell r="K222" t="str">
            <v>사석류</v>
          </cell>
        </row>
        <row r="223">
          <cell r="A223" t="str">
            <v xml:space="preserve">      ● Q = {3600×q×K×f×E}÷Cm</v>
          </cell>
        </row>
        <row r="224">
          <cell r="A224" t="str">
            <v xml:space="preserve">    Q  : 시간당 작업량 (㎥/hr)</v>
          </cell>
          <cell r="D224">
            <v>13.05</v>
          </cell>
          <cell r="E224">
            <v>5.38</v>
          </cell>
          <cell r="F224">
            <v>26.1</v>
          </cell>
          <cell r="G224">
            <v>10.77</v>
          </cell>
          <cell r="H224">
            <v>34.25</v>
          </cell>
          <cell r="I224">
            <v>14.13</v>
          </cell>
          <cell r="J224">
            <v>17.12</v>
          </cell>
          <cell r="K224">
            <v>7.06</v>
          </cell>
        </row>
        <row r="225">
          <cell r="A225" t="str">
            <v xml:space="preserve">    q  : 바켓용량(㎥)</v>
          </cell>
          <cell r="D225">
            <v>0.2</v>
          </cell>
          <cell r="E225">
            <v>0.2</v>
          </cell>
          <cell r="F225">
            <v>0.4</v>
          </cell>
          <cell r="G225">
            <v>0.4</v>
          </cell>
          <cell r="H225">
            <v>0.4</v>
          </cell>
          <cell r="I225">
            <v>0.4</v>
          </cell>
          <cell r="J225">
            <v>0.2</v>
          </cell>
          <cell r="K225">
            <v>0.2</v>
          </cell>
        </row>
        <row r="226">
          <cell r="A226" t="str">
            <v xml:space="preserve">    f  : 토량환산 계수(1/L)</v>
          </cell>
          <cell r="D226">
            <v>0.76900000000000002</v>
          </cell>
          <cell r="E226">
            <v>0.71399999999999997</v>
          </cell>
          <cell r="F226">
            <v>0.76900000000000002</v>
          </cell>
          <cell r="G226">
            <v>0.71399999999999997</v>
          </cell>
          <cell r="H226">
            <v>0.76900000000000002</v>
          </cell>
          <cell r="I226">
            <v>0.71399999999999997</v>
          </cell>
          <cell r="J226">
            <v>0.76900000000000002</v>
          </cell>
          <cell r="K226">
            <v>0.71399999999999997</v>
          </cell>
          <cell r="L226" t="str">
            <v xml:space="preserve">토사류 : 점질토 적용 (1/1.3)                                                 사석류 : 연  암 적용 (1/1.4)                                                                                                 </v>
          </cell>
        </row>
        <row r="227">
          <cell r="A227" t="str">
            <v xml:space="preserve">    E  : 작업 효율</v>
          </cell>
          <cell r="D227">
            <v>0.55000000000000004</v>
          </cell>
          <cell r="E227">
            <v>0.4</v>
          </cell>
          <cell r="F227">
            <v>0.55000000000000004</v>
          </cell>
          <cell r="G227">
            <v>0.4</v>
          </cell>
          <cell r="H227">
            <v>0.55000000000000004</v>
          </cell>
          <cell r="I227">
            <v>0.4</v>
          </cell>
          <cell r="J227">
            <v>0.55000000000000004</v>
          </cell>
          <cell r="K227">
            <v>0.4</v>
          </cell>
          <cell r="L227" t="str">
            <v xml:space="preserve">토사류 : 자연상태 : 자갈섞인흙, 점성토                                                 사석류 : 흐트러진상태 : 파쇄암                                                                                                 </v>
          </cell>
        </row>
        <row r="228">
          <cell r="A228" t="str">
            <v xml:space="preserve">    K  : 바켓 계수</v>
          </cell>
          <cell r="D228">
            <v>0.9</v>
          </cell>
          <cell r="E228">
            <v>0.55000000000000004</v>
          </cell>
          <cell r="F228">
            <v>0.9</v>
          </cell>
          <cell r="G228">
            <v>0.55000000000000004</v>
          </cell>
          <cell r="H228">
            <v>0.9</v>
          </cell>
          <cell r="I228">
            <v>0.55000000000000004</v>
          </cell>
          <cell r="J228">
            <v>0.9</v>
          </cell>
          <cell r="K228">
            <v>0.55000000000000004</v>
          </cell>
        </row>
        <row r="229">
          <cell r="A229" t="str">
            <v xml:space="preserve">    Cm : 1회 사이클 시간(초)</v>
          </cell>
          <cell r="D229">
            <v>21</v>
          </cell>
          <cell r="E229">
            <v>21</v>
          </cell>
          <cell r="F229">
            <v>21</v>
          </cell>
          <cell r="G229">
            <v>21</v>
          </cell>
          <cell r="H229">
            <v>16</v>
          </cell>
          <cell r="I229">
            <v>16</v>
          </cell>
          <cell r="J229">
            <v>16</v>
          </cell>
          <cell r="K229">
            <v>16</v>
          </cell>
        </row>
        <row r="231">
          <cell r="A231" t="str">
            <v>○ 보통지</v>
          </cell>
        </row>
        <row r="233">
          <cell r="D233" t="str">
            <v>0.2 - 180。</v>
          </cell>
          <cell r="H233" t="str">
            <v>0.4 - 180。</v>
          </cell>
        </row>
        <row r="234">
          <cell r="A234" t="str">
            <v>구    분</v>
          </cell>
          <cell r="D234" t="str">
            <v>토  사  류</v>
          </cell>
          <cell r="F234" t="str">
            <v>사  석  류</v>
          </cell>
          <cell r="H234" t="str">
            <v>토  사  류</v>
          </cell>
          <cell r="J234" t="str">
            <v>사  석  류</v>
          </cell>
          <cell r="L234" t="str">
            <v>비          고</v>
          </cell>
        </row>
        <row r="235">
          <cell r="D235" t="str">
            <v>원/hr</v>
          </cell>
          <cell r="E235" t="str">
            <v>원/㎥</v>
          </cell>
          <cell r="F235" t="str">
            <v>원/hr</v>
          </cell>
          <cell r="G235" t="str">
            <v>원/㎥</v>
          </cell>
          <cell r="H235" t="str">
            <v>원/hr</v>
          </cell>
          <cell r="I235" t="str">
            <v>원/㎥</v>
          </cell>
          <cell r="J235" t="str">
            <v>원/hr</v>
          </cell>
          <cell r="K235" t="str">
            <v>원/㎥</v>
          </cell>
        </row>
        <row r="236">
          <cell r="A236" t="str">
            <v>간 접 재 료 비</v>
          </cell>
          <cell r="D236">
            <v>2589</v>
          </cell>
          <cell r="E236">
            <v>198</v>
          </cell>
          <cell r="F236">
            <v>2589</v>
          </cell>
          <cell r="G236">
            <v>481</v>
          </cell>
          <cell r="H236">
            <v>6138</v>
          </cell>
          <cell r="I236">
            <v>235</v>
          </cell>
          <cell r="J236">
            <v>6138</v>
          </cell>
          <cell r="K236">
            <v>569</v>
          </cell>
          <cell r="L236" t="str">
            <v xml:space="preserve">  o 시간당 단가 ÷ Q 값</v>
          </cell>
        </row>
        <row r="237">
          <cell r="A237" t="str">
            <v>직 접 노 무 비</v>
          </cell>
          <cell r="D237">
            <v>11289</v>
          </cell>
          <cell r="E237">
            <v>865</v>
          </cell>
          <cell r="F237">
            <v>11289</v>
          </cell>
          <cell r="G237">
            <v>2098</v>
          </cell>
          <cell r="H237">
            <v>11289</v>
          </cell>
          <cell r="I237">
            <v>432</v>
          </cell>
          <cell r="J237">
            <v>11289</v>
          </cell>
          <cell r="K237">
            <v>1048</v>
          </cell>
          <cell r="L237" t="str">
            <v xml:space="preserve">  o Q 값</v>
          </cell>
        </row>
        <row r="238">
          <cell r="A238" t="str">
            <v>경    비(손료)</v>
          </cell>
          <cell r="D238">
            <v>7350</v>
          </cell>
          <cell r="E238">
            <v>563</v>
          </cell>
          <cell r="F238">
            <v>7350</v>
          </cell>
          <cell r="G238">
            <v>1366</v>
          </cell>
          <cell r="H238">
            <v>10938</v>
          </cell>
          <cell r="I238">
            <v>419</v>
          </cell>
          <cell r="J238">
            <v>10938</v>
          </cell>
          <cell r="K238">
            <v>1015</v>
          </cell>
          <cell r="L238" t="str">
            <v xml:space="preserve">   - 0.2-180。 :토사류:13.05 사석류:5.38</v>
          </cell>
        </row>
        <row r="239">
          <cell r="A239" t="str">
            <v>계</v>
          </cell>
          <cell r="E239">
            <v>1626</v>
          </cell>
          <cell r="G239">
            <v>3945</v>
          </cell>
          <cell r="I239">
            <v>1086</v>
          </cell>
          <cell r="K239">
            <v>2632</v>
          </cell>
          <cell r="L239" t="str">
            <v xml:space="preserve">   - 0.4-180。 :토사류:26.10 사석류:10.77</v>
          </cell>
        </row>
        <row r="241">
          <cell r="A241" t="str">
            <v xml:space="preserve">  중기터파기 (유압식 백호우)</v>
          </cell>
        </row>
        <row r="243">
          <cell r="N243" t="str">
            <v>건설 11-3</v>
          </cell>
        </row>
        <row r="244">
          <cell r="D244" t="str">
            <v>유압식 백호우</v>
          </cell>
          <cell r="F244" t="str">
            <v>유압식 백호우</v>
          </cell>
          <cell r="H244" t="str">
            <v>유압식 백호우</v>
          </cell>
          <cell r="J244" t="str">
            <v>유압식    백호우</v>
          </cell>
          <cell r="N244" t="str">
            <v/>
          </cell>
        </row>
        <row r="245">
          <cell r="A245" t="str">
            <v>구          분</v>
          </cell>
          <cell r="D245" t="str">
            <v>(0.2 - 180。)</v>
          </cell>
          <cell r="F245" t="str">
            <v>(0.4 - 180。)</v>
          </cell>
          <cell r="H245" t="str">
            <v>(0.4 - 90。)</v>
          </cell>
          <cell r="J245" t="str">
            <v>(0.2 - 90。)</v>
          </cell>
          <cell r="L245" t="str">
            <v>비           고</v>
          </cell>
        </row>
        <row r="246">
          <cell r="D246" t="str">
            <v>토사류</v>
          </cell>
          <cell r="E246" t="str">
            <v>사석류</v>
          </cell>
          <cell r="F246" t="str">
            <v>토사류</v>
          </cell>
          <cell r="G246" t="str">
            <v>사석류</v>
          </cell>
          <cell r="H246" t="str">
            <v>토사류</v>
          </cell>
          <cell r="I246" t="str">
            <v>사석류</v>
          </cell>
          <cell r="J246" t="str">
            <v>토사류</v>
          </cell>
          <cell r="K246" t="str">
            <v>사석류</v>
          </cell>
        </row>
        <row r="247">
          <cell r="A247" t="str">
            <v xml:space="preserve">     ● Q = {3600×q×K×f×E}÷Cm</v>
          </cell>
        </row>
        <row r="248">
          <cell r="A248" t="str">
            <v xml:space="preserve">    Q  : 시간당 작업량 (㎥/hr)</v>
          </cell>
          <cell r="D248">
            <v>13.05</v>
          </cell>
          <cell r="E248">
            <v>5.38</v>
          </cell>
          <cell r="F248">
            <v>26.1</v>
          </cell>
          <cell r="G248">
            <v>10.77</v>
          </cell>
          <cell r="H248">
            <v>34.25</v>
          </cell>
          <cell r="I248">
            <v>14.13</v>
          </cell>
          <cell r="J248">
            <v>17.12</v>
          </cell>
          <cell r="K248">
            <v>7.06</v>
          </cell>
        </row>
        <row r="249">
          <cell r="A249" t="str">
            <v xml:space="preserve">    q  : 바켓용량(㎥)</v>
          </cell>
          <cell r="D249">
            <v>0.2</v>
          </cell>
          <cell r="E249">
            <v>0.2</v>
          </cell>
          <cell r="F249">
            <v>0.4</v>
          </cell>
          <cell r="G249">
            <v>0.4</v>
          </cell>
          <cell r="H249">
            <v>0.4</v>
          </cell>
          <cell r="I249">
            <v>0.4</v>
          </cell>
          <cell r="J249">
            <v>0.2</v>
          </cell>
          <cell r="K249">
            <v>0.2</v>
          </cell>
        </row>
        <row r="250">
          <cell r="A250" t="str">
            <v xml:space="preserve">    f  : 토량환산 계수(1/L)</v>
          </cell>
          <cell r="D250">
            <v>0.76900000000000002</v>
          </cell>
          <cell r="E250">
            <v>0.71399999999999997</v>
          </cell>
          <cell r="F250">
            <v>0.76900000000000002</v>
          </cell>
          <cell r="G250">
            <v>0.71399999999999997</v>
          </cell>
          <cell r="H250">
            <v>0.76900000000000002</v>
          </cell>
          <cell r="I250">
            <v>0.71399999999999997</v>
          </cell>
          <cell r="J250">
            <v>0.76900000000000002</v>
          </cell>
          <cell r="K250">
            <v>0.71399999999999997</v>
          </cell>
          <cell r="L250" t="str">
            <v xml:space="preserve">토사류 : 점질토 적용 (1/1.3)                                                 사석류 : 연  암 적용 (1/1.4)                                                                                                 </v>
          </cell>
        </row>
        <row r="251">
          <cell r="A251" t="str">
            <v xml:space="preserve">    E  : 작업 효율</v>
          </cell>
          <cell r="D251">
            <v>0.55000000000000004</v>
          </cell>
          <cell r="E251">
            <v>0.4</v>
          </cell>
          <cell r="F251">
            <v>0.55000000000000004</v>
          </cell>
          <cell r="G251">
            <v>0.4</v>
          </cell>
          <cell r="H251">
            <v>0.55000000000000004</v>
          </cell>
          <cell r="I251">
            <v>0.4</v>
          </cell>
          <cell r="J251">
            <v>0.55000000000000004</v>
          </cell>
          <cell r="K251">
            <v>0.4</v>
          </cell>
          <cell r="L251" t="str">
            <v xml:space="preserve">토사류 : 자연상태 : 자갈섞인흙, 점성토                                                 사석류 : 흐트러진상태 : 파쇄암                                                                                                 </v>
          </cell>
        </row>
        <row r="252">
          <cell r="A252" t="str">
            <v xml:space="preserve">    K  : 바켓 계수</v>
          </cell>
          <cell r="D252">
            <v>0.9</v>
          </cell>
          <cell r="E252">
            <v>0.55000000000000004</v>
          </cell>
          <cell r="F252">
            <v>0.9</v>
          </cell>
          <cell r="G252">
            <v>0.55000000000000004</v>
          </cell>
          <cell r="H252">
            <v>0.9</v>
          </cell>
          <cell r="I252">
            <v>0.55000000000000004</v>
          </cell>
          <cell r="J252">
            <v>0.9</v>
          </cell>
          <cell r="K252">
            <v>0.55000000000000004</v>
          </cell>
        </row>
        <row r="253">
          <cell r="A253" t="str">
            <v xml:space="preserve">    Cm : 1회 사이클 시간(초)</v>
          </cell>
          <cell r="D253">
            <v>21</v>
          </cell>
          <cell r="E253">
            <v>21</v>
          </cell>
          <cell r="F253">
            <v>21</v>
          </cell>
          <cell r="G253">
            <v>21</v>
          </cell>
          <cell r="H253">
            <v>16</v>
          </cell>
          <cell r="I253">
            <v>16</v>
          </cell>
          <cell r="J253">
            <v>16</v>
          </cell>
          <cell r="K253">
            <v>16</v>
          </cell>
        </row>
        <row r="255">
          <cell r="A255" t="str">
            <v>○ 번화가2, 주택가(10%)</v>
          </cell>
          <cell r="N255" t="str">
            <v>건설 11-3</v>
          </cell>
        </row>
        <row r="257">
          <cell r="D257" t="str">
            <v>0.2 - 180。</v>
          </cell>
          <cell r="H257" t="str">
            <v>0.4 - 180。</v>
          </cell>
        </row>
        <row r="258">
          <cell r="A258" t="str">
            <v>구    분</v>
          </cell>
          <cell r="D258" t="str">
            <v>토  사  류</v>
          </cell>
          <cell r="F258" t="str">
            <v>사  석  류</v>
          </cell>
          <cell r="H258" t="str">
            <v>토  사  류</v>
          </cell>
          <cell r="J258" t="str">
            <v>사  석  류</v>
          </cell>
          <cell r="L258" t="str">
            <v>비          고</v>
          </cell>
        </row>
        <row r="259">
          <cell r="D259" t="str">
            <v>원/hr</v>
          </cell>
          <cell r="E259" t="str">
            <v>원/㎥</v>
          </cell>
          <cell r="F259" t="str">
            <v>원/hr</v>
          </cell>
          <cell r="G259" t="str">
            <v>원/㎥</v>
          </cell>
          <cell r="H259" t="str">
            <v>원/hr</v>
          </cell>
          <cell r="I259" t="str">
            <v>원/㎥</v>
          </cell>
          <cell r="J259" t="str">
            <v>원/hr</v>
          </cell>
          <cell r="K259" t="str">
            <v>원/㎥</v>
          </cell>
        </row>
        <row r="260">
          <cell r="A260" t="str">
            <v>간 접 재 료 비</v>
          </cell>
          <cell r="D260">
            <v>2589</v>
          </cell>
          <cell r="E260">
            <v>198</v>
          </cell>
          <cell r="F260">
            <v>2589</v>
          </cell>
          <cell r="G260">
            <v>481</v>
          </cell>
          <cell r="H260">
            <v>6138</v>
          </cell>
          <cell r="I260">
            <v>235</v>
          </cell>
          <cell r="J260">
            <v>6138</v>
          </cell>
          <cell r="K260">
            <v>569</v>
          </cell>
          <cell r="L260" t="str">
            <v xml:space="preserve">  o 시간당 단가 ÷ Q 값</v>
          </cell>
        </row>
        <row r="261">
          <cell r="A261" t="str">
            <v>직 접 노 무 비</v>
          </cell>
          <cell r="D261">
            <v>12349</v>
          </cell>
          <cell r="E261">
            <v>946</v>
          </cell>
          <cell r="F261">
            <v>12349</v>
          </cell>
          <cell r="G261">
            <v>2295</v>
          </cell>
          <cell r="H261">
            <v>12349</v>
          </cell>
          <cell r="I261">
            <v>473</v>
          </cell>
          <cell r="J261">
            <v>12349</v>
          </cell>
          <cell r="K261">
            <v>1146</v>
          </cell>
          <cell r="L261" t="str">
            <v xml:space="preserve">  o Q 값</v>
          </cell>
        </row>
        <row r="262">
          <cell r="A262" t="str">
            <v>경    비(손료)</v>
          </cell>
          <cell r="D262">
            <v>7350</v>
          </cell>
          <cell r="E262">
            <v>563</v>
          </cell>
          <cell r="F262">
            <v>7350</v>
          </cell>
          <cell r="G262">
            <v>1366</v>
          </cell>
          <cell r="H262">
            <v>10938</v>
          </cell>
          <cell r="I262">
            <v>419</v>
          </cell>
          <cell r="J262">
            <v>10938</v>
          </cell>
          <cell r="K262">
            <v>1015</v>
          </cell>
          <cell r="L262" t="str">
            <v xml:space="preserve">   - 0.2-180。 :토사류:13.05 사석류:5.38</v>
          </cell>
        </row>
        <row r="263">
          <cell r="A263" t="str">
            <v>계</v>
          </cell>
          <cell r="E263">
            <v>1707</v>
          </cell>
          <cell r="G263">
            <v>4142</v>
          </cell>
          <cell r="I263">
            <v>1127</v>
          </cell>
          <cell r="K263">
            <v>2730</v>
          </cell>
          <cell r="L263" t="str">
            <v xml:space="preserve">   - 0.4-180。 :토사류:26.10 사석류:10.77</v>
          </cell>
        </row>
        <row r="265">
          <cell r="A265" t="str">
            <v xml:space="preserve">  중기터파기 (유압식 백호우)</v>
          </cell>
        </row>
        <row r="267">
          <cell r="N267" t="str">
            <v>건설 11-3</v>
          </cell>
        </row>
        <row r="268">
          <cell r="D268" t="str">
            <v>유압식 백호우</v>
          </cell>
          <cell r="F268" t="str">
            <v>유압식 백호우</v>
          </cell>
          <cell r="H268" t="str">
            <v>유압식 백호우</v>
          </cell>
          <cell r="J268" t="str">
            <v>유압식    백호우</v>
          </cell>
          <cell r="N268" t="str">
            <v/>
          </cell>
        </row>
        <row r="269">
          <cell r="A269" t="str">
            <v>구          분</v>
          </cell>
          <cell r="D269" t="str">
            <v>(0.2 - 180。)</v>
          </cell>
          <cell r="F269" t="str">
            <v>(0.4 - 180。)</v>
          </cell>
          <cell r="H269" t="str">
            <v>(0.4 - 90。)</v>
          </cell>
          <cell r="J269" t="str">
            <v>(0.2 - 90。)</v>
          </cell>
          <cell r="L269" t="str">
            <v>비           고</v>
          </cell>
        </row>
        <row r="270">
          <cell r="D270" t="str">
            <v>토사류</v>
          </cell>
          <cell r="E270" t="str">
            <v>사석류</v>
          </cell>
          <cell r="F270" t="str">
            <v>토사류</v>
          </cell>
          <cell r="G270" t="str">
            <v>사석류</v>
          </cell>
          <cell r="H270" t="str">
            <v>토사류</v>
          </cell>
          <cell r="I270" t="str">
            <v>사석류</v>
          </cell>
          <cell r="J270" t="str">
            <v>토사류</v>
          </cell>
          <cell r="K270" t="str">
            <v>사석류</v>
          </cell>
        </row>
        <row r="271">
          <cell r="A271" t="str">
            <v xml:space="preserve">      ● Q = {3600×q×K×f×E}÷Cm</v>
          </cell>
        </row>
        <row r="272">
          <cell r="A272" t="str">
            <v xml:space="preserve">    Q  : 시간당 작업량 (㎥/hr)</v>
          </cell>
          <cell r="D272">
            <v>13.05</v>
          </cell>
          <cell r="E272">
            <v>5.38</v>
          </cell>
          <cell r="F272">
            <v>26.1</v>
          </cell>
          <cell r="G272">
            <v>10.77</v>
          </cell>
          <cell r="H272">
            <v>34.25</v>
          </cell>
          <cell r="I272">
            <v>14.13</v>
          </cell>
          <cell r="J272">
            <v>17.12</v>
          </cell>
          <cell r="K272">
            <v>7.06</v>
          </cell>
        </row>
        <row r="273">
          <cell r="A273" t="str">
            <v xml:space="preserve">    q  : 바켓용량(㎥)</v>
          </cell>
          <cell r="D273">
            <v>0.2</v>
          </cell>
          <cell r="E273">
            <v>0.2</v>
          </cell>
          <cell r="F273">
            <v>0.4</v>
          </cell>
          <cell r="G273">
            <v>0.4</v>
          </cell>
          <cell r="H273">
            <v>0.4</v>
          </cell>
          <cell r="I273">
            <v>0.4</v>
          </cell>
          <cell r="J273">
            <v>0.2</v>
          </cell>
          <cell r="K273">
            <v>0.2</v>
          </cell>
        </row>
        <row r="274">
          <cell r="A274" t="str">
            <v xml:space="preserve">    f  : 토량환산 계수(1/L)</v>
          </cell>
          <cell r="D274">
            <v>0.76900000000000002</v>
          </cell>
          <cell r="E274">
            <v>0.71399999999999997</v>
          </cell>
          <cell r="F274">
            <v>0.76900000000000002</v>
          </cell>
          <cell r="G274">
            <v>0.71399999999999997</v>
          </cell>
          <cell r="H274">
            <v>0.76900000000000002</v>
          </cell>
          <cell r="I274">
            <v>0.71399999999999997</v>
          </cell>
          <cell r="J274">
            <v>0.76900000000000002</v>
          </cell>
          <cell r="K274">
            <v>0.71399999999999997</v>
          </cell>
          <cell r="L274" t="str">
            <v xml:space="preserve">토사류 : 점질토 적용 (1/1.3)                                                 사석류 : 연  암 적용 (1/1.4)                                                                                                 </v>
          </cell>
        </row>
        <row r="275">
          <cell r="A275" t="str">
            <v xml:space="preserve">    E  : 작업 효율</v>
          </cell>
          <cell r="D275">
            <v>0.55000000000000004</v>
          </cell>
          <cell r="E275">
            <v>0.4</v>
          </cell>
          <cell r="F275">
            <v>0.55000000000000004</v>
          </cell>
          <cell r="G275">
            <v>0.4</v>
          </cell>
          <cell r="H275">
            <v>0.55000000000000004</v>
          </cell>
          <cell r="I275">
            <v>0.4</v>
          </cell>
          <cell r="J275">
            <v>0.55000000000000004</v>
          </cell>
          <cell r="K275">
            <v>0.4</v>
          </cell>
          <cell r="L275" t="str">
            <v xml:space="preserve">토사류 : 자연상태 : 자갈섞인흙, 점성토                                                 사석류 : 흐트러진상태 : 파쇄암                                                                                                 </v>
          </cell>
        </row>
        <row r="276">
          <cell r="A276" t="str">
            <v xml:space="preserve">    K  : 바켓 계수</v>
          </cell>
          <cell r="D276">
            <v>0.9</v>
          </cell>
          <cell r="E276">
            <v>0.55000000000000004</v>
          </cell>
          <cell r="F276">
            <v>0.9</v>
          </cell>
          <cell r="G276">
            <v>0.55000000000000004</v>
          </cell>
          <cell r="H276">
            <v>0.9</v>
          </cell>
          <cell r="I276">
            <v>0.55000000000000004</v>
          </cell>
          <cell r="J276">
            <v>0.9</v>
          </cell>
          <cell r="K276">
            <v>0.55000000000000004</v>
          </cell>
        </row>
        <row r="277">
          <cell r="A277" t="str">
            <v xml:space="preserve">    Cm : 1회 사이클 시간(초)</v>
          </cell>
          <cell r="D277">
            <v>21</v>
          </cell>
          <cell r="E277">
            <v>21</v>
          </cell>
          <cell r="F277">
            <v>21</v>
          </cell>
          <cell r="G277">
            <v>21</v>
          </cell>
          <cell r="H277">
            <v>16</v>
          </cell>
          <cell r="I277">
            <v>16</v>
          </cell>
          <cell r="J277">
            <v>16</v>
          </cell>
          <cell r="K277">
            <v>16</v>
          </cell>
        </row>
        <row r="279">
          <cell r="A279" t="str">
            <v>○ 야  간(25%)</v>
          </cell>
        </row>
        <row r="281">
          <cell r="D281" t="str">
            <v>0.2 - 180。</v>
          </cell>
          <cell r="H281" t="str">
            <v>0.4 - 180。</v>
          </cell>
        </row>
        <row r="282">
          <cell r="A282" t="str">
            <v>구    분</v>
          </cell>
          <cell r="D282" t="str">
            <v>토  사  류</v>
          </cell>
          <cell r="F282" t="str">
            <v>사  석  류</v>
          </cell>
          <cell r="H282" t="str">
            <v>토  사  류</v>
          </cell>
          <cell r="J282" t="str">
            <v>사  석  류</v>
          </cell>
          <cell r="L282" t="str">
            <v>비          고</v>
          </cell>
        </row>
        <row r="283">
          <cell r="D283" t="str">
            <v>원/hr</v>
          </cell>
          <cell r="E283" t="str">
            <v>원/㎥</v>
          </cell>
          <cell r="F283" t="str">
            <v>원/hr</v>
          </cell>
          <cell r="G283" t="str">
            <v>원/㎥</v>
          </cell>
          <cell r="H283" t="str">
            <v>원/hr</v>
          </cell>
          <cell r="I283" t="str">
            <v>원/㎥</v>
          </cell>
          <cell r="J283" t="str">
            <v>원/hr</v>
          </cell>
          <cell r="K283" t="str">
            <v>원/㎥</v>
          </cell>
        </row>
        <row r="284">
          <cell r="A284" t="str">
            <v>간 접 재 료 비</v>
          </cell>
          <cell r="D284">
            <v>2589</v>
          </cell>
          <cell r="E284">
            <v>198</v>
          </cell>
          <cell r="F284">
            <v>2589</v>
          </cell>
          <cell r="G284">
            <v>481</v>
          </cell>
          <cell r="H284">
            <v>6138</v>
          </cell>
          <cell r="I284">
            <v>235</v>
          </cell>
          <cell r="J284">
            <v>6138</v>
          </cell>
          <cell r="K284">
            <v>569</v>
          </cell>
          <cell r="L284" t="str">
            <v xml:space="preserve">  o 시간당 단가 ÷ Q 값</v>
          </cell>
        </row>
        <row r="285">
          <cell r="A285" t="str">
            <v>직 접 노 무 비</v>
          </cell>
          <cell r="D285">
            <v>21155</v>
          </cell>
          <cell r="E285">
            <v>1621</v>
          </cell>
          <cell r="F285">
            <v>21155</v>
          </cell>
          <cell r="G285">
            <v>3932</v>
          </cell>
          <cell r="H285">
            <v>21155</v>
          </cell>
          <cell r="I285">
            <v>810</v>
          </cell>
          <cell r="J285">
            <v>21155</v>
          </cell>
          <cell r="K285">
            <v>1964</v>
          </cell>
          <cell r="L285" t="str">
            <v xml:space="preserve">  o Q 값</v>
          </cell>
        </row>
        <row r="286">
          <cell r="A286" t="str">
            <v>경    비(손료)</v>
          </cell>
          <cell r="D286">
            <v>7350</v>
          </cell>
          <cell r="E286">
            <v>563</v>
          </cell>
          <cell r="F286">
            <v>7350</v>
          </cell>
          <cell r="G286">
            <v>1366</v>
          </cell>
          <cell r="H286">
            <v>10938</v>
          </cell>
          <cell r="I286">
            <v>419</v>
          </cell>
          <cell r="J286">
            <v>10938</v>
          </cell>
          <cell r="K286">
            <v>1015</v>
          </cell>
          <cell r="L286" t="str">
            <v xml:space="preserve">   - 0.2-180。 :토사류:13.05 사석류:5.38</v>
          </cell>
        </row>
        <row r="287">
          <cell r="A287" t="str">
            <v>계</v>
          </cell>
          <cell r="E287">
            <v>2382</v>
          </cell>
          <cell r="G287">
            <v>5779</v>
          </cell>
          <cell r="I287">
            <v>1464</v>
          </cell>
          <cell r="K287">
            <v>3548</v>
          </cell>
          <cell r="L287" t="str">
            <v xml:space="preserve">   - 0.4-180。 :토사류:26.10 사석류:10.77</v>
          </cell>
        </row>
        <row r="289">
          <cell r="A289" t="str">
            <v xml:space="preserve">  중기터파기 (유압식 백호우)</v>
          </cell>
        </row>
        <row r="291">
          <cell r="N291" t="str">
            <v>건설 11-3</v>
          </cell>
        </row>
        <row r="292">
          <cell r="D292" t="str">
            <v>유압식 백호우</v>
          </cell>
          <cell r="F292" t="str">
            <v>유압식 백호우</v>
          </cell>
          <cell r="H292" t="str">
            <v>유압식 백호우</v>
          </cell>
          <cell r="J292" t="str">
            <v>유압식    백호우</v>
          </cell>
          <cell r="N292" t="str">
            <v/>
          </cell>
        </row>
        <row r="293">
          <cell r="A293" t="str">
            <v>구          분</v>
          </cell>
          <cell r="D293" t="str">
            <v>(0.2 - 180。)</v>
          </cell>
          <cell r="F293" t="str">
            <v>(0.4 - 180。)</v>
          </cell>
          <cell r="H293" t="str">
            <v>(0.4 - 90。)</v>
          </cell>
          <cell r="J293" t="str">
            <v>(0.2 - 90。)</v>
          </cell>
          <cell r="L293" t="str">
            <v>비           고</v>
          </cell>
        </row>
        <row r="294">
          <cell r="D294" t="str">
            <v>토사류</v>
          </cell>
          <cell r="E294" t="str">
            <v>사석류</v>
          </cell>
          <cell r="F294" t="str">
            <v>토사류</v>
          </cell>
          <cell r="G294" t="str">
            <v>사석류</v>
          </cell>
          <cell r="H294" t="str">
            <v>토사류</v>
          </cell>
          <cell r="I294" t="str">
            <v>사석류</v>
          </cell>
          <cell r="J294" t="str">
            <v>토사류</v>
          </cell>
          <cell r="K294" t="str">
            <v>사석류</v>
          </cell>
        </row>
        <row r="295">
          <cell r="A295" t="str">
            <v xml:space="preserve">      ● Q = {3600×q×K×f×E}÷Cm</v>
          </cell>
        </row>
        <row r="296">
          <cell r="A296" t="str">
            <v xml:space="preserve">    Q  : 시간당 작업량 (㎥/hr)</v>
          </cell>
          <cell r="D296">
            <v>13.05</v>
          </cell>
          <cell r="E296">
            <v>5.38</v>
          </cell>
          <cell r="F296">
            <v>26.1</v>
          </cell>
          <cell r="G296">
            <v>10.77</v>
          </cell>
          <cell r="H296">
            <v>34.25</v>
          </cell>
          <cell r="I296">
            <v>14.13</v>
          </cell>
          <cell r="J296">
            <v>17.12</v>
          </cell>
          <cell r="K296">
            <v>7.06</v>
          </cell>
        </row>
        <row r="297">
          <cell r="A297" t="str">
            <v xml:space="preserve">    q  : 바켓용량(㎥)</v>
          </cell>
          <cell r="D297">
            <v>0.2</v>
          </cell>
          <cell r="E297">
            <v>0.2</v>
          </cell>
          <cell r="F297">
            <v>0.4</v>
          </cell>
          <cell r="G297">
            <v>0.4</v>
          </cell>
          <cell r="H297">
            <v>0.4</v>
          </cell>
          <cell r="I297">
            <v>0.4</v>
          </cell>
          <cell r="J297">
            <v>0.2</v>
          </cell>
          <cell r="K297">
            <v>0.2</v>
          </cell>
        </row>
        <row r="298">
          <cell r="A298" t="str">
            <v xml:space="preserve">    f  : 토량환산 계수(1/L)</v>
          </cell>
          <cell r="D298">
            <v>0.76900000000000002</v>
          </cell>
          <cell r="E298">
            <v>0.71399999999999997</v>
          </cell>
          <cell r="F298">
            <v>0.76900000000000002</v>
          </cell>
          <cell r="G298">
            <v>0.71399999999999997</v>
          </cell>
          <cell r="H298">
            <v>0.76900000000000002</v>
          </cell>
          <cell r="I298">
            <v>0.71399999999999997</v>
          </cell>
          <cell r="J298">
            <v>0.76900000000000002</v>
          </cell>
          <cell r="K298">
            <v>0.71399999999999997</v>
          </cell>
          <cell r="L298" t="str">
            <v xml:space="preserve">토사류 : 점질토 적용 (1/1.3)                                                 사석류 : 연  암 적용 (1/1.4)                                                                                                 </v>
          </cell>
        </row>
        <row r="299">
          <cell r="A299" t="str">
            <v xml:space="preserve">    E  : 작업 효율</v>
          </cell>
          <cell r="D299">
            <v>0.55000000000000004</v>
          </cell>
          <cell r="E299">
            <v>0.4</v>
          </cell>
          <cell r="F299">
            <v>0.55000000000000004</v>
          </cell>
          <cell r="G299">
            <v>0.4</v>
          </cell>
          <cell r="H299">
            <v>0.55000000000000004</v>
          </cell>
          <cell r="I299">
            <v>0.4</v>
          </cell>
          <cell r="J299">
            <v>0.55000000000000004</v>
          </cell>
          <cell r="K299">
            <v>0.4</v>
          </cell>
          <cell r="L299" t="str">
            <v xml:space="preserve">토사류 : 자연상태 : 자갈섞인흙, 점성토                                                 사석류 : 흐트러진상태 : 파쇄암                                                                                                 </v>
          </cell>
        </row>
        <row r="300">
          <cell r="A300" t="str">
            <v xml:space="preserve">    K  : 바켓 계수</v>
          </cell>
          <cell r="D300">
            <v>0.9</v>
          </cell>
          <cell r="E300">
            <v>0.55000000000000004</v>
          </cell>
          <cell r="F300">
            <v>0.9</v>
          </cell>
          <cell r="G300">
            <v>0.55000000000000004</v>
          </cell>
          <cell r="H300">
            <v>0.9</v>
          </cell>
          <cell r="I300">
            <v>0.55000000000000004</v>
          </cell>
          <cell r="J300">
            <v>0.9</v>
          </cell>
          <cell r="K300">
            <v>0.55000000000000004</v>
          </cell>
        </row>
        <row r="301">
          <cell r="A301" t="str">
            <v xml:space="preserve">    Cm : 1회 사이클 시간(초)</v>
          </cell>
          <cell r="D301">
            <v>21</v>
          </cell>
          <cell r="E301">
            <v>21</v>
          </cell>
          <cell r="F301">
            <v>21</v>
          </cell>
          <cell r="G301">
            <v>21</v>
          </cell>
          <cell r="H301">
            <v>16</v>
          </cell>
          <cell r="I301">
            <v>16</v>
          </cell>
          <cell r="J301">
            <v>16</v>
          </cell>
          <cell r="K301">
            <v>16</v>
          </cell>
        </row>
        <row r="303">
          <cell r="A303" t="str">
            <v>○ 보통지</v>
          </cell>
        </row>
        <row r="305">
          <cell r="D305" t="str">
            <v>0.2 - 90。</v>
          </cell>
          <cell r="H305" t="str">
            <v>0.4 - 90。</v>
          </cell>
        </row>
        <row r="306">
          <cell r="A306" t="str">
            <v>구    분</v>
          </cell>
          <cell r="D306" t="str">
            <v>토  사  류</v>
          </cell>
          <cell r="F306" t="str">
            <v>사  석  류</v>
          </cell>
          <cell r="H306" t="str">
            <v>토  사  류</v>
          </cell>
          <cell r="J306" t="str">
            <v>사  석  류</v>
          </cell>
          <cell r="L306" t="str">
            <v>비          고</v>
          </cell>
        </row>
        <row r="307">
          <cell r="D307" t="str">
            <v>원/hr</v>
          </cell>
          <cell r="E307" t="str">
            <v>원/㎥</v>
          </cell>
          <cell r="F307" t="str">
            <v>원/hr</v>
          </cell>
          <cell r="G307" t="str">
            <v>원/㎥</v>
          </cell>
          <cell r="H307" t="str">
            <v>원/hr</v>
          </cell>
          <cell r="I307" t="str">
            <v>원/㎥</v>
          </cell>
          <cell r="J307" t="str">
            <v>원/hr</v>
          </cell>
          <cell r="K307" t="str">
            <v>원/㎥</v>
          </cell>
        </row>
        <row r="308">
          <cell r="A308" t="str">
            <v>간 접 재 료 비</v>
          </cell>
          <cell r="D308">
            <v>2589</v>
          </cell>
          <cell r="E308">
            <v>151</v>
          </cell>
          <cell r="F308">
            <v>2589</v>
          </cell>
          <cell r="G308">
            <v>366</v>
          </cell>
          <cell r="H308">
            <v>6138</v>
          </cell>
          <cell r="I308">
            <v>179</v>
          </cell>
          <cell r="J308">
            <v>6138</v>
          </cell>
          <cell r="K308">
            <v>434</v>
          </cell>
          <cell r="L308" t="str">
            <v xml:space="preserve">  o 시간당 단가 ÷ Q 값</v>
          </cell>
        </row>
        <row r="309">
          <cell r="A309" t="str">
            <v>직 접 노 무 비</v>
          </cell>
          <cell r="D309">
            <v>11289</v>
          </cell>
          <cell r="E309">
            <v>659</v>
          </cell>
          <cell r="F309">
            <v>11289</v>
          </cell>
          <cell r="G309">
            <v>1599</v>
          </cell>
          <cell r="H309">
            <v>11289</v>
          </cell>
          <cell r="I309">
            <v>329</v>
          </cell>
          <cell r="J309">
            <v>11289</v>
          </cell>
          <cell r="K309">
            <v>798</v>
          </cell>
          <cell r="L309" t="str">
            <v xml:space="preserve">  o Q 값</v>
          </cell>
        </row>
        <row r="310">
          <cell r="A310" t="str">
            <v>경    비(손료)</v>
          </cell>
          <cell r="D310">
            <v>7350</v>
          </cell>
          <cell r="E310">
            <v>429</v>
          </cell>
          <cell r="F310">
            <v>7350</v>
          </cell>
          <cell r="G310">
            <v>1041</v>
          </cell>
          <cell r="H310">
            <v>10938</v>
          </cell>
          <cell r="I310">
            <v>319</v>
          </cell>
          <cell r="J310">
            <v>10938</v>
          </cell>
          <cell r="K310">
            <v>774</v>
          </cell>
          <cell r="L310" t="str">
            <v xml:space="preserve">   - 0.2-90。 :토사류:17.12 사석류:7.06</v>
          </cell>
        </row>
        <row r="311">
          <cell r="A311" t="str">
            <v>계</v>
          </cell>
          <cell r="E311">
            <v>1239</v>
          </cell>
          <cell r="G311">
            <v>3006</v>
          </cell>
          <cell r="I311">
            <v>827</v>
          </cell>
          <cell r="K311">
            <v>2006</v>
          </cell>
          <cell r="L311" t="str">
            <v xml:space="preserve">   - 0.4-90。 :토사류:34.25 사석류:14.13</v>
          </cell>
        </row>
        <row r="313">
          <cell r="A313" t="str">
            <v xml:space="preserve">  중기터파기 (유압식 백호우)</v>
          </cell>
        </row>
        <row r="315">
          <cell r="N315" t="str">
            <v>건설 11-3</v>
          </cell>
        </row>
        <row r="316">
          <cell r="D316" t="str">
            <v>유압식 백호우</v>
          </cell>
          <cell r="F316" t="str">
            <v>유압식 백호우</v>
          </cell>
          <cell r="H316" t="str">
            <v>유압식 백호우</v>
          </cell>
          <cell r="J316" t="str">
            <v>유압식    백호우</v>
          </cell>
          <cell r="N316" t="str">
            <v/>
          </cell>
        </row>
        <row r="317">
          <cell r="A317" t="str">
            <v>구          분</v>
          </cell>
          <cell r="D317" t="str">
            <v>(0.2 - 180。)</v>
          </cell>
          <cell r="F317" t="str">
            <v>(0.4 - 180。)</v>
          </cell>
          <cell r="H317" t="str">
            <v>(0.4 - 90。)</v>
          </cell>
          <cell r="J317" t="str">
            <v>(0.2 - 90。)</v>
          </cell>
          <cell r="L317" t="str">
            <v>비           고</v>
          </cell>
        </row>
        <row r="318">
          <cell r="D318" t="str">
            <v>토사류</v>
          </cell>
          <cell r="E318" t="str">
            <v>사석류</v>
          </cell>
          <cell r="F318" t="str">
            <v>토사류</v>
          </cell>
          <cell r="G318" t="str">
            <v>사석류</v>
          </cell>
          <cell r="H318" t="str">
            <v>토사류</v>
          </cell>
          <cell r="I318" t="str">
            <v>사석류</v>
          </cell>
          <cell r="J318" t="str">
            <v>토사류</v>
          </cell>
          <cell r="K318" t="str">
            <v>사석류</v>
          </cell>
        </row>
        <row r="319">
          <cell r="A319" t="str">
            <v xml:space="preserve">     ● Q = {3600×q×K×f×E}÷Cm</v>
          </cell>
        </row>
        <row r="320">
          <cell r="A320" t="str">
            <v xml:space="preserve">    Q  : 시간당 작업량 (㎥/hr)</v>
          </cell>
          <cell r="D320">
            <v>13.05</v>
          </cell>
          <cell r="E320">
            <v>5.38</v>
          </cell>
          <cell r="F320">
            <v>26.1</v>
          </cell>
          <cell r="G320">
            <v>10.77</v>
          </cell>
          <cell r="H320">
            <v>34.25</v>
          </cell>
          <cell r="I320">
            <v>14.13</v>
          </cell>
          <cell r="J320">
            <v>17.12</v>
          </cell>
          <cell r="K320">
            <v>7.06</v>
          </cell>
        </row>
        <row r="321">
          <cell r="A321" t="str">
            <v xml:space="preserve">    q  : 바켓용량(㎥)</v>
          </cell>
          <cell r="D321">
            <v>0.2</v>
          </cell>
          <cell r="E321">
            <v>0.2</v>
          </cell>
          <cell r="F321">
            <v>0.4</v>
          </cell>
          <cell r="G321">
            <v>0.4</v>
          </cell>
          <cell r="H321">
            <v>0.4</v>
          </cell>
          <cell r="I321">
            <v>0.4</v>
          </cell>
          <cell r="J321">
            <v>0.2</v>
          </cell>
          <cell r="K321">
            <v>0.2</v>
          </cell>
        </row>
        <row r="322">
          <cell r="A322" t="str">
            <v xml:space="preserve">    f  : 토량환산 계수(1/L)</v>
          </cell>
          <cell r="D322">
            <v>0.76900000000000002</v>
          </cell>
          <cell r="E322">
            <v>0.71399999999999997</v>
          </cell>
          <cell r="F322">
            <v>0.76900000000000002</v>
          </cell>
          <cell r="G322">
            <v>0.71399999999999997</v>
          </cell>
          <cell r="H322">
            <v>0.76900000000000002</v>
          </cell>
          <cell r="I322">
            <v>0.71399999999999997</v>
          </cell>
          <cell r="J322">
            <v>0.76900000000000002</v>
          </cell>
          <cell r="K322">
            <v>0.71399999999999997</v>
          </cell>
          <cell r="L322" t="str">
            <v xml:space="preserve">토사류 : 점질토 적용 (1/1.3)                                                 사석류 : 연  암 적용 (1/1.4)                                                                                                 </v>
          </cell>
        </row>
        <row r="323">
          <cell r="A323" t="str">
            <v xml:space="preserve">    E  : 작업 효율</v>
          </cell>
          <cell r="D323">
            <v>0.55000000000000004</v>
          </cell>
          <cell r="E323">
            <v>0.4</v>
          </cell>
          <cell r="F323">
            <v>0.55000000000000004</v>
          </cell>
          <cell r="G323">
            <v>0.4</v>
          </cell>
          <cell r="H323">
            <v>0.55000000000000004</v>
          </cell>
          <cell r="I323">
            <v>0.4</v>
          </cell>
          <cell r="J323">
            <v>0.55000000000000004</v>
          </cell>
          <cell r="K323">
            <v>0.4</v>
          </cell>
          <cell r="L323" t="str">
            <v xml:space="preserve">토사류 : 자연상태 : 자갈섞인흙, 점성토                                                 사석류 : 흐트러진상태 : 파쇄암                                                                                                 </v>
          </cell>
        </row>
        <row r="324">
          <cell r="A324" t="str">
            <v xml:space="preserve">    K  : 바켓 계수</v>
          </cell>
          <cell r="D324">
            <v>0.9</v>
          </cell>
          <cell r="E324">
            <v>0.55000000000000004</v>
          </cell>
          <cell r="F324">
            <v>0.9</v>
          </cell>
          <cell r="G324">
            <v>0.55000000000000004</v>
          </cell>
          <cell r="H324">
            <v>0.9</v>
          </cell>
          <cell r="I324">
            <v>0.55000000000000004</v>
          </cell>
          <cell r="J324">
            <v>0.9</v>
          </cell>
          <cell r="K324">
            <v>0.55000000000000004</v>
          </cell>
        </row>
        <row r="325">
          <cell r="A325" t="str">
            <v xml:space="preserve">    Cm : 1회 사이클 시간(초)</v>
          </cell>
          <cell r="D325">
            <v>21</v>
          </cell>
          <cell r="E325">
            <v>21</v>
          </cell>
          <cell r="F325">
            <v>21</v>
          </cell>
          <cell r="G325">
            <v>21</v>
          </cell>
          <cell r="H325">
            <v>16</v>
          </cell>
          <cell r="I325">
            <v>16</v>
          </cell>
          <cell r="J325">
            <v>16</v>
          </cell>
          <cell r="K325">
            <v>16</v>
          </cell>
        </row>
        <row r="327">
          <cell r="A327" t="str">
            <v>○ 번화가2, 주택가(10%)</v>
          </cell>
          <cell r="N327" t="str">
            <v>건설 11-3</v>
          </cell>
        </row>
        <row r="329">
          <cell r="D329" t="str">
            <v>0.2 - 90。</v>
          </cell>
          <cell r="H329" t="str">
            <v>0.4 - 90。</v>
          </cell>
        </row>
        <row r="330">
          <cell r="A330" t="str">
            <v>구    분</v>
          </cell>
          <cell r="D330" t="str">
            <v>토  사  류</v>
          </cell>
          <cell r="F330" t="str">
            <v>사  석  류</v>
          </cell>
          <cell r="H330" t="str">
            <v>토  사  류</v>
          </cell>
          <cell r="J330" t="str">
            <v>사  석  류</v>
          </cell>
          <cell r="L330" t="str">
            <v>비          고</v>
          </cell>
        </row>
        <row r="331">
          <cell r="D331" t="str">
            <v>원/hr</v>
          </cell>
          <cell r="E331" t="str">
            <v>원/㎥</v>
          </cell>
          <cell r="F331" t="str">
            <v>원/hr</v>
          </cell>
          <cell r="G331" t="str">
            <v>원/㎥</v>
          </cell>
          <cell r="H331" t="str">
            <v>원/hr</v>
          </cell>
          <cell r="I331" t="str">
            <v>원/㎥</v>
          </cell>
          <cell r="J331" t="str">
            <v>원/hr</v>
          </cell>
          <cell r="K331" t="str">
            <v>원/㎥</v>
          </cell>
        </row>
        <row r="332">
          <cell r="A332" t="str">
            <v>간 접 재 료 비</v>
          </cell>
          <cell r="D332">
            <v>2589</v>
          </cell>
          <cell r="E332">
            <v>151</v>
          </cell>
          <cell r="F332">
            <v>2589</v>
          </cell>
          <cell r="G332">
            <v>366</v>
          </cell>
          <cell r="H332">
            <v>6138</v>
          </cell>
          <cell r="I332">
            <v>179</v>
          </cell>
          <cell r="J332">
            <v>6138</v>
          </cell>
          <cell r="K332">
            <v>434</v>
          </cell>
          <cell r="L332" t="str">
            <v xml:space="preserve">  o 시간당 단가 ÷ Q 값</v>
          </cell>
        </row>
        <row r="333">
          <cell r="A333" t="str">
            <v>직 접 노 무 비</v>
          </cell>
          <cell r="D333">
            <v>12349</v>
          </cell>
          <cell r="E333">
            <v>721</v>
          </cell>
          <cell r="F333">
            <v>12349</v>
          </cell>
          <cell r="G333">
            <v>1749</v>
          </cell>
          <cell r="H333">
            <v>12349</v>
          </cell>
          <cell r="I333">
            <v>360</v>
          </cell>
          <cell r="J333">
            <v>12349</v>
          </cell>
          <cell r="K333">
            <v>873</v>
          </cell>
          <cell r="L333" t="str">
            <v xml:space="preserve">  o Q 값</v>
          </cell>
        </row>
        <row r="334">
          <cell r="A334" t="str">
            <v>경    비(손료)</v>
          </cell>
          <cell r="D334">
            <v>7350</v>
          </cell>
          <cell r="E334">
            <v>429</v>
          </cell>
          <cell r="F334">
            <v>7350</v>
          </cell>
          <cell r="G334">
            <v>1041</v>
          </cell>
          <cell r="H334">
            <v>10938</v>
          </cell>
          <cell r="I334">
            <v>319</v>
          </cell>
          <cell r="J334">
            <v>10938</v>
          </cell>
          <cell r="K334">
            <v>774</v>
          </cell>
          <cell r="L334" t="str">
            <v xml:space="preserve">   - 0.2-90。 :토사류:17.12 사석류:7.06</v>
          </cell>
        </row>
        <row r="335">
          <cell r="A335" t="str">
            <v>계</v>
          </cell>
          <cell r="E335">
            <v>1301</v>
          </cell>
          <cell r="G335">
            <v>3156</v>
          </cell>
          <cell r="I335">
            <v>858</v>
          </cell>
          <cell r="K335">
            <v>2081</v>
          </cell>
          <cell r="L335" t="str">
            <v xml:space="preserve">   - 0.4-90。 :토사류:34.25 사석류:14.13</v>
          </cell>
        </row>
        <row r="337">
          <cell r="A337" t="str">
            <v xml:space="preserve">  중기터파기 (유압식 백호우)</v>
          </cell>
        </row>
        <row r="339">
          <cell r="N339" t="str">
            <v>건설 11-3</v>
          </cell>
        </row>
        <row r="340">
          <cell r="D340" t="str">
            <v>유압식 백호우</v>
          </cell>
          <cell r="F340" t="str">
            <v>유압식 백호우</v>
          </cell>
          <cell r="H340" t="str">
            <v>유압식 백호우</v>
          </cell>
          <cell r="J340" t="str">
            <v>유압식    백호우</v>
          </cell>
          <cell r="N340" t="str">
            <v/>
          </cell>
        </row>
        <row r="341">
          <cell r="A341" t="str">
            <v>구          분</v>
          </cell>
          <cell r="D341" t="str">
            <v>(0.2 - 180。)</v>
          </cell>
          <cell r="F341" t="str">
            <v>(0.4 - 180。)</v>
          </cell>
          <cell r="H341" t="str">
            <v>(0.4 - 90。)</v>
          </cell>
          <cell r="J341" t="str">
            <v>(0.2 - 90。)</v>
          </cell>
          <cell r="L341" t="str">
            <v>비           고</v>
          </cell>
        </row>
        <row r="342">
          <cell r="D342" t="str">
            <v>토사류</v>
          </cell>
          <cell r="E342" t="str">
            <v>사석류</v>
          </cell>
          <cell r="F342" t="str">
            <v>토사류</v>
          </cell>
          <cell r="G342" t="str">
            <v>사석류</v>
          </cell>
          <cell r="H342" t="str">
            <v>토사류</v>
          </cell>
          <cell r="I342" t="str">
            <v>사석류</v>
          </cell>
          <cell r="J342" t="str">
            <v>토사류</v>
          </cell>
          <cell r="K342" t="str">
            <v>사석류</v>
          </cell>
        </row>
        <row r="343">
          <cell r="A343" t="str">
            <v xml:space="preserve">      ● Q = {3600×q×K×f×E}÷Cm</v>
          </cell>
        </row>
        <row r="344">
          <cell r="A344" t="str">
            <v xml:space="preserve">    Q  : 시간당 작업량 (㎥/hr)</v>
          </cell>
          <cell r="D344">
            <v>13.05</v>
          </cell>
          <cell r="E344">
            <v>5.38</v>
          </cell>
          <cell r="F344">
            <v>26.1</v>
          </cell>
          <cell r="G344">
            <v>10.77</v>
          </cell>
          <cell r="H344">
            <v>34.25</v>
          </cell>
          <cell r="I344">
            <v>14.13</v>
          </cell>
          <cell r="J344">
            <v>17.12</v>
          </cell>
          <cell r="K344">
            <v>7.06</v>
          </cell>
        </row>
        <row r="345">
          <cell r="A345" t="str">
            <v xml:space="preserve">    q  : 바켓용량(㎥)</v>
          </cell>
          <cell r="D345">
            <v>0.2</v>
          </cell>
          <cell r="E345">
            <v>0.2</v>
          </cell>
          <cell r="F345">
            <v>0.4</v>
          </cell>
          <cell r="G345">
            <v>0.4</v>
          </cell>
          <cell r="H345">
            <v>0.4</v>
          </cell>
          <cell r="I345">
            <v>0.4</v>
          </cell>
          <cell r="J345">
            <v>0.2</v>
          </cell>
          <cell r="K345">
            <v>0.2</v>
          </cell>
        </row>
        <row r="346">
          <cell r="A346" t="str">
            <v xml:space="preserve">    f  : 토량환산 계수(1/L)</v>
          </cell>
          <cell r="D346">
            <v>0.76900000000000002</v>
          </cell>
          <cell r="E346">
            <v>0.71399999999999997</v>
          </cell>
          <cell r="F346">
            <v>0.76900000000000002</v>
          </cell>
          <cell r="G346">
            <v>0.71399999999999997</v>
          </cell>
          <cell r="H346">
            <v>0.76900000000000002</v>
          </cell>
          <cell r="I346">
            <v>0.71399999999999997</v>
          </cell>
          <cell r="J346">
            <v>0.76900000000000002</v>
          </cell>
          <cell r="K346">
            <v>0.71399999999999997</v>
          </cell>
          <cell r="L346" t="str">
            <v xml:space="preserve">토사류 : 점질토 적용 (1/1.3)                                                 사석류 : 연  암 적용 (1/1.4)                                                                                                 </v>
          </cell>
        </row>
        <row r="347">
          <cell r="A347" t="str">
            <v xml:space="preserve">    E  : 작업 효율</v>
          </cell>
          <cell r="D347">
            <v>0.55000000000000004</v>
          </cell>
          <cell r="E347">
            <v>0.4</v>
          </cell>
          <cell r="F347">
            <v>0.55000000000000004</v>
          </cell>
          <cell r="G347">
            <v>0.4</v>
          </cell>
          <cell r="H347">
            <v>0.55000000000000004</v>
          </cell>
          <cell r="I347">
            <v>0.4</v>
          </cell>
          <cell r="J347">
            <v>0.55000000000000004</v>
          </cell>
          <cell r="K347">
            <v>0.4</v>
          </cell>
          <cell r="L347" t="str">
            <v xml:space="preserve">토사류 : 자연상태 : 자갈섞인흙, 점성토                                                 사석류 : 흐트러진상태 : 파쇄암                                                                                                 </v>
          </cell>
        </row>
        <row r="348">
          <cell r="A348" t="str">
            <v xml:space="preserve">    K  : 바켓 계수</v>
          </cell>
          <cell r="D348">
            <v>0.9</v>
          </cell>
          <cell r="E348">
            <v>0.55000000000000004</v>
          </cell>
          <cell r="F348">
            <v>0.9</v>
          </cell>
          <cell r="G348">
            <v>0.55000000000000004</v>
          </cell>
          <cell r="H348">
            <v>0.9</v>
          </cell>
          <cell r="I348">
            <v>0.55000000000000004</v>
          </cell>
          <cell r="J348">
            <v>0.9</v>
          </cell>
          <cell r="K348">
            <v>0.55000000000000004</v>
          </cell>
        </row>
        <row r="349">
          <cell r="A349" t="str">
            <v xml:space="preserve">    Cm : 1회 사이클 시간(초)</v>
          </cell>
          <cell r="D349">
            <v>21</v>
          </cell>
          <cell r="E349">
            <v>21</v>
          </cell>
          <cell r="F349">
            <v>21</v>
          </cell>
          <cell r="G349">
            <v>21</v>
          </cell>
          <cell r="H349">
            <v>16</v>
          </cell>
          <cell r="I349">
            <v>16</v>
          </cell>
          <cell r="J349">
            <v>16</v>
          </cell>
          <cell r="K349">
            <v>16</v>
          </cell>
        </row>
        <row r="351">
          <cell r="A351" t="str">
            <v>○ 야  간(25%)</v>
          </cell>
        </row>
        <row r="353">
          <cell r="D353" t="str">
            <v>0.2 - 90。</v>
          </cell>
          <cell r="H353" t="str">
            <v>0.4 - 90。</v>
          </cell>
        </row>
        <row r="354">
          <cell r="A354" t="str">
            <v>구    분</v>
          </cell>
          <cell r="D354" t="str">
            <v>토  사  류</v>
          </cell>
          <cell r="F354" t="str">
            <v>사  석  류</v>
          </cell>
          <cell r="H354" t="str">
            <v>토  사  류</v>
          </cell>
          <cell r="J354" t="str">
            <v>사  석  류</v>
          </cell>
          <cell r="L354" t="str">
            <v>비          고</v>
          </cell>
        </row>
        <row r="355">
          <cell r="D355" t="str">
            <v>원/hr</v>
          </cell>
          <cell r="E355" t="str">
            <v>원/㎥</v>
          </cell>
          <cell r="F355" t="str">
            <v>원/hr</v>
          </cell>
          <cell r="G355" t="str">
            <v>원/㎥</v>
          </cell>
          <cell r="H355" t="str">
            <v>원/hr</v>
          </cell>
          <cell r="I355" t="str">
            <v>원/㎥</v>
          </cell>
          <cell r="J355" t="str">
            <v>원/hr</v>
          </cell>
          <cell r="K355" t="str">
            <v>원/㎥</v>
          </cell>
        </row>
        <row r="356">
          <cell r="A356" t="str">
            <v>간 접 재 료 비</v>
          </cell>
          <cell r="D356">
            <v>2589</v>
          </cell>
          <cell r="E356">
            <v>151</v>
          </cell>
          <cell r="F356">
            <v>2589</v>
          </cell>
          <cell r="G356">
            <v>366</v>
          </cell>
          <cell r="H356">
            <v>6138</v>
          </cell>
          <cell r="I356">
            <v>179</v>
          </cell>
          <cell r="J356">
            <v>6138</v>
          </cell>
          <cell r="K356">
            <v>434</v>
          </cell>
          <cell r="L356" t="str">
            <v xml:space="preserve">  o 시간당 단가 ÷ Q 값</v>
          </cell>
        </row>
        <row r="357">
          <cell r="A357" t="str">
            <v>직 접 노 무 비</v>
          </cell>
          <cell r="D357">
            <v>21155</v>
          </cell>
          <cell r="E357">
            <v>1235</v>
          </cell>
          <cell r="F357">
            <v>21155</v>
          </cell>
          <cell r="G357">
            <v>2996</v>
          </cell>
          <cell r="H357">
            <v>21155</v>
          </cell>
          <cell r="I357">
            <v>617</v>
          </cell>
          <cell r="J357">
            <v>21155</v>
          </cell>
          <cell r="K357">
            <v>1497</v>
          </cell>
          <cell r="L357" t="str">
            <v xml:space="preserve">  o Q 값</v>
          </cell>
        </row>
        <row r="358">
          <cell r="A358" t="str">
            <v>경    비(손료)</v>
          </cell>
          <cell r="D358">
            <v>7350</v>
          </cell>
          <cell r="E358">
            <v>429</v>
          </cell>
          <cell r="F358">
            <v>7350</v>
          </cell>
          <cell r="G358">
            <v>1041</v>
          </cell>
          <cell r="H358">
            <v>10938</v>
          </cell>
          <cell r="I358">
            <v>319</v>
          </cell>
          <cell r="J358">
            <v>10938</v>
          </cell>
          <cell r="K358">
            <v>774</v>
          </cell>
          <cell r="L358" t="str">
            <v xml:space="preserve">   - 0.2-90。 :토사류:17.12 사석류:7.06</v>
          </cell>
        </row>
        <row r="359">
          <cell r="A359" t="str">
            <v>계</v>
          </cell>
          <cell r="E359">
            <v>1815</v>
          </cell>
          <cell r="G359">
            <v>4403</v>
          </cell>
          <cell r="I359">
            <v>1115</v>
          </cell>
          <cell r="K359">
            <v>2705</v>
          </cell>
          <cell r="L359" t="str">
            <v xml:space="preserve">   - 0.4-90。 :토사류:34.25 사석류:14.13</v>
          </cell>
        </row>
        <row r="361">
          <cell r="A361" t="str">
            <v xml:space="preserve">  다 짐 : 램 머(80Kg) (토사다짐) </v>
          </cell>
        </row>
        <row r="363">
          <cell r="F363" t="str">
            <v xml:space="preserve">   A × N × H × F × E</v>
          </cell>
        </row>
        <row r="364">
          <cell r="A364" t="str">
            <v>○ 시간당 작업량 적용식   :    Q   =</v>
          </cell>
        </row>
        <row r="365">
          <cell r="F365" t="str">
            <v xml:space="preserve">             P</v>
          </cell>
        </row>
        <row r="367">
          <cell r="A367" t="str">
            <v>○ 변  수  값</v>
          </cell>
          <cell r="M367" t="str">
            <v>건설 11-13</v>
          </cell>
        </row>
        <row r="368">
          <cell r="A368" t="str">
            <v>구       분</v>
          </cell>
          <cell r="E368" t="str">
            <v>80 Kg</v>
          </cell>
          <cell r="J368" t="str">
            <v>비          고</v>
          </cell>
        </row>
        <row r="369">
          <cell r="A369" t="str">
            <v xml:space="preserve">       A : 1회당 유효다짐면적(㎥)</v>
          </cell>
          <cell r="E369">
            <v>9.2399999999999996E-2</v>
          </cell>
          <cell r="J369" t="str">
            <v xml:space="preserve">  0.28 X 0.33</v>
          </cell>
        </row>
        <row r="370">
          <cell r="A370" t="str">
            <v xml:space="preserve">       N : 1회당 타격횟수(회/hr)</v>
          </cell>
          <cell r="E370">
            <v>36000</v>
          </cell>
        </row>
        <row r="371">
          <cell r="A371" t="str">
            <v xml:space="preserve">       H : 다짐두께(m)</v>
          </cell>
          <cell r="E371">
            <v>0.15</v>
          </cell>
        </row>
        <row r="372">
          <cell r="A372" t="str">
            <v xml:space="preserve">       F : 토량환산계수 (C/L)</v>
          </cell>
          <cell r="E372">
            <v>0.69199999999999995</v>
          </cell>
          <cell r="J372" t="str">
            <v xml:space="preserve">  점질토 : 0.9/1.3 </v>
          </cell>
        </row>
        <row r="373">
          <cell r="A373" t="str">
            <v xml:space="preserve">       E : 작업효율</v>
          </cell>
          <cell r="E373">
            <v>0.5</v>
          </cell>
        </row>
        <row r="374">
          <cell r="A374" t="str">
            <v xml:space="preserve">       P : 중복다짐횟수(회)</v>
          </cell>
          <cell r="E374">
            <v>57</v>
          </cell>
        </row>
        <row r="375">
          <cell r="A375" t="str">
            <v xml:space="preserve">       Q (㎥/hr)</v>
          </cell>
          <cell r="E375">
            <v>3.02</v>
          </cell>
        </row>
        <row r="377">
          <cell r="A377" t="str">
            <v>○ 단가[원/㎥]</v>
          </cell>
        </row>
        <row r="378">
          <cell r="D378" t="str">
            <v>보통지</v>
          </cell>
          <cell r="F378" t="str">
            <v>번화가 2</v>
          </cell>
          <cell r="H378" t="str">
            <v>야    간</v>
          </cell>
          <cell r="J378" t="str">
            <v/>
          </cell>
          <cell r="L378" t="str">
            <v/>
          </cell>
        </row>
        <row r="379">
          <cell r="A379" t="str">
            <v>구    분</v>
          </cell>
          <cell r="F379" t="str">
            <v>주택가(10%)</v>
          </cell>
          <cell r="H379" t="str">
            <v>(20%)</v>
          </cell>
          <cell r="J379" t="str">
            <v>비                                 고</v>
          </cell>
        </row>
        <row r="380">
          <cell r="D380" t="str">
            <v>원/hr</v>
          </cell>
          <cell r="E380" t="str">
            <v>원/㎥</v>
          </cell>
          <cell r="F380" t="str">
            <v>원/hr</v>
          </cell>
          <cell r="G380" t="str">
            <v>원/㎥</v>
          </cell>
          <cell r="H380" t="str">
            <v>원/hr</v>
          </cell>
          <cell r="I380" t="str">
            <v>원/㎥</v>
          </cell>
        </row>
        <row r="381">
          <cell r="A381" t="str">
            <v>간 접 재 료 비</v>
          </cell>
          <cell r="D381">
            <v>870</v>
          </cell>
          <cell r="E381">
            <v>288</v>
          </cell>
          <cell r="F381">
            <v>870</v>
          </cell>
          <cell r="G381">
            <v>288</v>
          </cell>
          <cell r="H381">
            <v>870</v>
          </cell>
          <cell r="I381">
            <v>288</v>
          </cell>
          <cell r="J381" t="str">
            <v>시간당단가 ÷ Q값</v>
          </cell>
        </row>
        <row r="382">
          <cell r="A382" t="str">
            <v>직 접 노 무 비</v>
          </cell>
          <cell r="D382">
            <v>5996</v>
          </cell>
          <cell r="E382">
            <v>1985</v>
          </cell>
          <cell r="F382">
            <v>6572</v>
          </cell>
          <cell r="G382">
            <v>2176</v>
          </cell>
          <cell r="H382">
            <v>11225</v>
          </cell>
          <cell r="I382">
            <v>3716</v>
          </cell>
          <cell r="J382" t="str">
            <v>"</v>
          </cell>
        </row>
        <row r="383">
          <cell r="A383" t="str">
            <v>경    비(손료)</v>
          </cell>
          <cell r="D383">
            <v>386</v>
          </cell>
          <cell r="E383">
            <v>127</v>
          </cell>
          <cell r="F383">
            <v>386</v>
          </cell>
          <cell r="G383">
            <v>127</v>
          </cell>
          <cell r="H383">
            <v>386</v>
          </cell>
          <cell r="I383">
            <v>127</v>
          </cell>
          <cell r="J383" t="str">
            <v>"</v>
          </cell>
        </row>
        <row r="385">
          <cell r="A385" t="str">
            <v xml:space="preserve">중기되메우기(유압식 백호우)(토사) </v>
          </cell>
        </row>
        <row r="387">
          <cell r="A387" t="str">
            <v xml:space="preserve">    ○  시간당 작업량 적용식  :</v>
          </cell>
          <cell r="E387" t="str">
            <v>Q =  3,600 X q X K X f X E</v>
          </cell>
        </row>
        <row r="388">
          <cell r="F388" t="str">
            <v>Cm</v>
          </cell>
        </row>
        <row r="390">
          <cell r="A390" t="str">
            <v xml:space="preserve">   ○  변 수 값</v>
          </cell>
          <cell r="O390" t="str">
            <v>건설 11 - 3      (시간당)</v>
          </cell>
        </row>
        <row r="391">
          <cell r="A391" t="str">
            <v>구          분</v>
          </cell>
          <cell r="F391" t="str">
            <v>0.2  -  90。</v>
          </cell>
          <cell r="I391" t="str">
            <v>0.4  -  90。</v>
          </cell>
          <cell r="K391" t="str">
            <v>비                    고</v>
          </cell>
        </row>
        <row r="392">
          <cell r="A392" t="str">
            <v xml:space="preserve">           q     : 바켓용량 [㎥]</v>
          </cell>
          <cell r="F392">
            <v>0.2</v>
          </cell>
          <cell r="I392">
            <v>0.4</v>
          </cell>
        </row>
        <row r="393">
          <cell r="A393" t="str">
            <v xml:space="preserve">            f     : 토량환산계수</v>
          </cell>
          <cell r="F393">
            <v>0.76900000000000002</v>
          </cell>
          <cell r="I393">
            <v>0.76900000000000002</v>
          </cell>
          <cell r="K393" t="str">
            <v xml:space="preserve">  점질토 : 1/L  =  1/1.3  =  0.769</v>
          </cell>
        </row>
        <row r="394">
          <cell r="A394" t="str">
            <v xml:space="preserve">           E    : 작업효율</v>
          </cell>
          <cell r="F394">
            <v>0.65</v>
          </cell>
          <cell r="I394">
            <v>0.65</v>
          </cell>
        </row>
        <row r="395">
          <cell r="A395" t="str">
            <v xml:space="preserve">           K    : 바켓계수</v>
          </cell>
          <cell r="F395">
            <v>0.9</v>
          </cell>
          <cell r="I395">
            <v>0.9</v>
          </cell>
        </row>
        <row r="396">
          <cell r="A396" t="str">
            <v xml:space="preserve">           Cm : 1회 사이클시간 [초]</v>
          </cell>
          <cell r="F396">
            <v>16</v>
          </cell>
          <cell r="I396">
            <v>16</v>
          </cell>
        </row>
        <row r="397">
          <cell r="A397" t="str">
            <v xml:space="preserve">           Q   [㎥/hr]</v>
          </cell>
          <cell r="F397">
            <v>20.239999999999998</v>
          </cell>
          <cell r="I397">
            <v>40.479999999999997</v>
          </cell>
        </row>
        <row r="399">
          <cell r="A399" t="str">
            <v>○  단가 [원/㎥] 보 통 지</v>
          </cell>
        </row>
        <row r="401">
          <cell r="E401" t="str">
            <v>0.2  -  90。</v>
          </cell>
          <cell r="I401" t="str">
            <v>0.4  -  90。</v>
          </cell>
        </row>
        <row r="402">
          <cell r="A402" t="str">
            <v>구         분</v>
          </cell>
          <cell r="D402" t="str">
            <v>다   짐   제   외</v>
          </cell>
          <cell r="F402" t="str">
            <v>다  짐  포  함</v>
          </cell>
          <cell r="H402" t="str">
            <v>다   짐   제   외</v>
          </cell>
          <cell r="J402" t="str">
            <v>다  짐  포  함</v>
          </cell>
          <cell r="L402" t="str">
            <v>비                        고</v>
          </cell>
        </row>
        <row r="403">
          <cell r="D403" t="str">
            <v>원/hr</v>
          </cell>
          <cell r="E403" t="str">
            <v>원/㎥</v>
          </cell>
          <cell r="F403" t="str">
            <v>원/hr</v>
          </cell>
          <cell r="G403" t="str">
            <v>원/㎥</v>
          </cell>
          <cell r="H403" t="str">
            <v>원/hr</v>
          </cell>
          <cell r="I403" t="str">
            <v>원/㎥</v>
          </cell>
          <cell r="J403" t="str">
            <v>원/hr</v>
          </cell>
          <cell r="K403" t="str">
            <v>원/㎥</v>
          </cell>
        </row>
        <row r="404">
          <cell r="A404" t="str">
            <v>간  접  재  료  비</v>
          </cell>
          <cell r="D404">
            <v>2589</v>
          </cell>
          <cell r="E404">
            <v>127</v>
          </cell>
          <cell r="G404">
            <v>415</v>
          </cell>
          <cell r="H404">
            <v>6138</v>
          </cell>
          <cell r="I404">
            <v>151</v>
          </cell>
          <cell r="K404">
            <v>439</v>
          </cell>
          <cell r="L404" t="str">
            <v>다짐제외 : 시간당단가 ÷ Q 값</v>
          </cell>
        </row>
        <row r="405">
          <cell r="A405" t="str">
            <v>직  접  노  무  비</v>
          </cell>
          <cell r="D405">
            <v>11289</v>
          </cell>
          <cell r="E405">
            <v>557</v>
          </cell>
          <cell r="G405">
            <v>2542</v>
          </cell>
          <cell r="H405">
            <v>11289</v>
          </cell>
          <cell r="I405">
            <v>278</v>
          </cell>
          <cell r="K405">
            <v>2263</v>
          </cell>
          <cell r="L405" t="str">
            <v>다짐포함 : 시간당단가 ÷ Q 값</v>
          </cell>
        </row>
        <row r="406">
          <cell r="A406" t="str">
            <v>경  비  (  손  료  )</v>
          </cell>
          <cell r="D406">
            <v>7350</v>
          </cell>
          <cell r="E406">
            <v>363</v>
          </cell>
          <cell r="G406">
            <v>490</v>
          </cell>
          <cell r="H406">
            <v>10938</v>
          </cell>
          <cell r="I406">
            <v>270</v>
          </cell>
          <cell r="K406">
            <v>397</v>
          </cell>
          <cell r="M406" t="str">
            <v xml:space="preserve"> + 램머(모래)다짐</v>
          </cell>
        </row>
        <row r="409">
          <cell r="A409" t="str">
            <v xml:space="preserve">중기되메우기(유압식 백호우)(토사) </v>
          </cell>
        </row>
        <row r="411">
          <cell r="A411" t="str">
            <v xml:space="preserve">    ○  시간당 작업량 적용식  :</v>
          </cell>
          <cell r="E411" t="str">
            <v>Q =  3,600 X q X K X f X E</v>
          </cell>
        </row>
        <row r="412">
          <cell r="F412" t="str">
            <v>Cm</v>
          </cell>
        </row>
        <row r="414">
          <cell r="A414" t="str">
            <v xml:space="preserve">   ○  변 수 값</v>
          </cell>
          <cell r="N414" t="str">
            <v>건설 11-3</v>
          </cell>
        </row>
        <row r="415">
          <cell r="A415" t="str">
            <v>구          분</v>
          </cell>
          <cell r="F415" t="str">
            <v>0.2  -  90。</v>
          </cell>
          <cell r="I415" t="str">
            <v>0.4  -  90。</v>
          </cell>
          <cell r="K415" t="str">
            <v>비                    고</v>
          </cell>
        </row>
        <row r="416">
          <cell r="A416" t="str">
            <v xml:space="preserve">           q     : 바켓용량 [㎥]</v>
          </cell>
          <cell r="F416">
            <v>0.2</v>
          </cell>
          <cell r="I416">
            <v>0.4</v>
          </cell>
        </row>
        <row r="417">
          <cell r="A417" t="str">
            <v xml:space="preserve">            f     : 토량환산계수</v>
          </cell>
          <cell r="F417">
            <v>0.76900000000000002</v>
          </cell>
          <cell r="I417">
            <v>0.76900000000000002</v>
          </cell>
          <cell r="K417" t="str">
            <v xml:space="preserve">  점질토 : 1/L  =  1/1.3  =  0.769</v>
          </cell>
        </row>
        <row r="418">
          <cell r="A418" t="str">
            <v xml:space="preserve">           E    : 작업효율</v>
          </cell>
          <cell r="F418">
            <v>0.65</v>
          </cell>
          <cell r="I418">
            <v>0.65</v>
          </cell>
        </row>
        <row r="419">
          <cell r="A419" t="str">
            <v xml:space="preserve">           K    : 바켓계수</v>
          </cell>
          <cell r="F419">
            <v>0.9</v>
          </cell>
          <cell r="I419">
            <v>0.9</v>
          </cell>
        </row>
        <row r="420">
          <cell r="A420" t="str">
            <v xml:space="preserve">           Cm : 1회 사이클시간 [초]</v>
          </cell>
          <cell r="F420">
            <v>16</v>
          </cell>
          <cell r="I420">
            <v>16</v>
          </cell>
        </row>
        <row r="421">
          <cell r="A421" t="str">
            <v xml:space="preserve">           Q   [㎥/hr]</v>
          </cell>
          <cell r="F421">
            <v>20.239999999999998</v>
          </cell>
          <cell r="I421">
            <v>40.479999999999997</v>
          </cell>
        </row>
        <row r="423">
          <cell r="A423" t="str">
            <v>○  단가 [원/㎥]  번화가2,주택가 (10%)</v>
          </cell>
        </row>
        <row r="425">
          <cell r="E425" t="str">
            <v>0.2  -  90。</v>
          </cell>
          <cell r="I425" t="str">
            <v>0.4  -  90。</v>
          </cell>
        </row>
        <row r="426">
          <cell r="A426" t="str">
            <v>구         분</v>
          </cell>
          <cell r="D426" t="str">
            <v>다   짐   제   외</v>
          </cell>
          <cell r="F426" t="str">
            <v>다  짐  포  함</v>
          </cell>
          <cell r="H426" t="str">
            <v>다   짐   제   외</v>
          </cell>
          <cell r="J426" t="str">
            <v>다  짐  포  함</v>
          </cell>
          <cell r="L426" t="str">
            <v>비                        고</v>
          </cell>
        </row>
        <row r="427">
          <cell r="D427" t="str">
            <v>원/hr</v>
          </cell>
          <cell r="E427" t="str">
            <v>원/㎥</v>
          </cell>
          <cell r="F427" t="str">
            <v>원/hr</v>
          </cell>
          <cell r="G427" t="str">
            <v>원/㎥</v>
          </cell>
          <cell r="H427" t="str">
            <v>원/hr</v>
          </cell>
          <cell r="I427" t="str">
            <v>원/㎥</v>
          </cell>
          <cell r="J427" t="str">
            <v>원/hr</v>
          </cell>
          <cell r="K427" t="str">
            <v>원/㎥</v>
          </cell>
        </row>
        <row r="428">
          <cell r="A428" t="str">
            <v>간  접  재  료  비</v>
          </cell>
          <cell r="D428">
            <v>2589</v>
          </cell>
          <cell r="E428">
            <v>127</v>
          </cell>
          <cell r="G428">
            <v>415</v>
          </cell>
          <cell r="H428">
            <v>6138</v>
          </cell>
          <cell r="I428">
            <v>151</v>
          </cell>
          <cell r="K428">
            <v>439</v>
          </cell>
          <cell r="L428" t="str">
            <v>다짐제외 : 시간당단가 ÷ Q 값</v>
          </cell>
        </row>
        <row r="429">
          <cell r="A429" t="str">
            <v>직  접  노  무  비</v>
          </cell>
          <cell r="D429">
            <v>12349</v>
          </cell>
          <cell r="E429">
            <v>610</v>
          </cell>
          <cell r="G429">
            <v>2786</v>
          </cell>
          <cell r="H429">
            <v>12349</v>
          </cell>
          <cell r="I429">
            <v>305</v>
          </cell>
          <cell r="K429">
            <v>2481</v>
          </cell>
          <cell r="L429" t="str">
            <v>다짐포함 : 시간당단가 ÷ Q 값</v>
          </cell>
        </row>
        <row r="430">
          <cell r="A430" t="str">
            <v>경  비  (  손  료  )</v>
          </cell>
          <cell r="D430">
            <v>7350</v>
          </cell>
          <cell r="E430">
            <v>363</v>
          </cell>
          <cell r="G430">
            <v>490</v>
          </cell>
          <cell r="H430">
            <v>10938</v>
          </cell>
          <cell r="I430">
            <v>270</v>
          </cell>
          <cell r="K430">
            <v>397</v>
          </cell>
          <cell r="M430" t="str">
            <v xml:space="preserve"> + 램머(모래)다짐</v>
          </cell>
        </row>
        <row r="433">
          <cell r="A433" t="str">
            <v xml:space="preserve">중기되메우기(유압식 백호우)(토사) </v>
          </cell>
        </row>
        <row r="435">
          <cell r="A435" t="str">
            <v xml:space="preserve">    ○  시간당 작업량 적용식  :</v>
          </cell>
          <cell r="E435" t="str">
            <v>Q =  3,600 X q X K X f X E</v>
          </cell>
        </row>
        <row r="436">
          <cell r="F436" t="str">
            <v>Cm</v>
          </cell>
        </row>
        <row r="438">
          <cell r="A438" t="str">
            <v xml:space="preserve">   ○  변 수 값</v>
          </cell>
          <cell r="N438" t="str">
            <v>건설 11-3</v>
          </cell>
        </row>
        <row r="439">
          <cell r="A439" t="str">
            <v>구          분</v>
          </cell>
          <cell r="F439" t="str">
            <v>0.2  -  90。</v>
          </cell>
          <cell r="I439" t="str">
            <v>0.4  -  90。</v>
          </cell>
          <cell r="K439" t="str">
            <v>비                    고</v>
          </cell>
        </row>
        <row r="440">
          <cell r="A440" t="str">
            <v xml:space="preserve">           q     : 바켓용량 [㎥]</v>
          </cell>
          <cell r="F440">
            <v>0.2</v>
          </cell>
          <cell r="I440">
            <v>0.4</v>
          </cell>
        </row>
        <row r="441">
          <cell r="A441" t="str">
            <v xml:space="preserve">            f     : 토량환산계수</v>
          </cell>
          <cell r="F441">
            <v>0.76900000000000002</v>
          </cell>
          <cell r="I441">
            <v>0.76900000000000002</v>
          </cell>
          <cell r="K441" t="str">
            <v xml:space="preserve">  점질토 : 1/L  =  1/1.3  =  0.769</v>
          </cell>
        </row>
        <row r="442">
          <cell r="A442" t="str">
            <v xml:space="preserve">           E    : 작업효율</v>
          </cell>
          <cell r="F442">
            <v>0.65</v>
          </cell>
          <cell r="I442">
            <v>0.65</v>
          </cell>
        </row>
        <row r="443">
          <cell r="A443" t="str">
            <v xml:space="preserve">           K    : 바켓계수</v>
          </cell>
          <cell r="F443">
            <v>0.9</v>
          </cell>
          <cell r="I443">
            <v>0.9</v>
          </cell>
        </row>
        <row r="444">
          <cell r="A444" t="str">
            <v xml:space="preserve">           Cm : 1회 사이클시간 [초]</v>
          </cell>
          <cell r="F444">
            <v>16</v>
          </cell>
          <cell r="I444">
            <v>16</v>
          </cell>
        </row>
        <row r="445">
          <cell r="A445" t="str">
            <v xml:space="preserve">           Q   [㎥/hr]</v>
          </cell>
          <cell r="F445">
            <v>20.239999999999998</v>
          </cell>
          <cell r="I445">
            <v>40.479999999999997</v>
          </cell>
        </row>
        <row r="447">
          <cell r="A447" t="str">
            <v>○  단가 [원/㎥]  야간 (25%)</v>
          </cell>
        </row>
        <row r="449">
          <cell r="E449" t="str">
            <v>0.2  -  90。</v>
          </cell>
          <cell r="I449" t="str">
            <v>0.4  -  90。</v>
          </cell>
        </row>
        <row r="450">
          <cell r="A450" t="str">
            <v>구         분</v>
          </cell>
          <cell r="D450" t="str">
            <v>다   짐   제   외</v>
          </cell>
          <cell r="F450" t="str">
            <v>다  짐  포  함</v>
          </cell>
          <cell r="H450" t="str">
            <v>다   짐   제   외</v>
          </cell>
          <cell r="J450" t="str">
            <v>다  짐  포  함</v>
          </cell>
          <cell r="L450" t="str">
            <v>비                        고</v>
          </cell>
        </row>
        <row r="451">
          <cell r="D451" t="str">
            <v>원/hr</v>
          </cell>
          <cell r="E451" t="str">
            <v>원/㎥</v>
          </cell>
          <cell r="F451" t="str">
            <v>원/hr</v>
          </cell>
          <cell r="G451" t="str">
            <v>원/㎥</v>
          </cell>
          <cell r="H451" t="str">
            <v>원/hr</v>
          </cell>
          <cell r="I451" t="str">
            <v>원/㎥</v>
          </cell>
          <cell r="J451" t="str">
            <v>원/hr</v>
          </cell>
          <cell r="K451" t="str">
            <v>원/㎥</v>
          </cell>
        </row>
        <row r="452">
          <cell r="A452" t="str">
            <v>간  접  재  료  비</v>
          </cell>
          <cell r="D452">
            <v>2589</v>
          </cell>
          <cell r="E452">
            <v>127</v>
          </cell>
          <cell r="G452">
            <v>415</v>
          </cell>
          <cell r="H452">
            <v>6138</v>
          </cell>
          <cell r="I452">
            <v>151</v>
          </cell>
          <cell r="K452">
            <v>439</v>
          </cell>
          <cell r="L452" t="str">
            <v>다짐제외 : 시간당단가 ÷ Q 값</v>
          </cell>
        </row>
        <row r="453">
          <cell r="A453" t="str">
            <v>직  접  노  무  비</v>
          </cell>
          <cell r="D453">
            <v>21155</v>
          </cell>
          <cell r="E453">
            <v>1045</v>
          </cell>
          <cell r="G453">
            <v>4761</v>
          </cell>
          <cell r="H453">
            <v>21155</v>
          </cell>
          <cell r="I453">
            <v>522</v>
          </cell>
          <cell r="K453">
            <v>4238</v>
          </cell>
          <cell r="L453" t="str">
            <v>다짐포함 : 시간당단가 ÷ Q 값</v>
          </cell>
        </row>
        <row r="454">
          <cell r="A454" t="str">
            <v>경  비  (  손  료  )</v>
          </cell>
          <cell r="D454">
            <v>7350</v>
          </cell>
          <cell r="E454">
            <v>363</v>
          </cell>
          <cell r="G454">
            <v>490</v>
          </cell>
          <cell r="H454">
            <v>10938</v>
          </cell>
          <cell r="I454">
            <v>270</v>
          </cell>
          <cell r="K454">
            <v>397</v>
          </cell>
          <cell r="M454" t="str">
            <v xml:space="preserve"> + 램머(모래)다짐</v>
          </cell>
        </row>
        <row r="457">
          <cell r="A457" t="str">
            <v xml:space="preserve">  다 짐 : 램 머(80Kg) (모래다짐) </v>
          </cell>
        </row>
        <row r="459">
          <cell r="F459" t="str">
            <v xml:space="preserve">     A × N × H × F × E</v>
          </cell>
        </row>
        <row r="460">
          <cell r="A460" t="str">
            <v>○ 시간당 작업량 적용식   :    Q   =</v>
          </cell>
        </row>
        <row r="461">
          <cell r="G461" t="str">
            <v xml:space="preserve">       P</v>
          </cell>
        </row>
        <row r="463">
          <cell r="A463" t="str">
            <v>○ 변  수  값</v>
          </cell>
          <cell r="N463" t="str">
            <v>건설 11-13</v>
          </cell>
        </row>
        <row r="464">
          <cell r="A464" t="str">
            <v>구       분</v>
          </cell>
          <cell r="E464" t="str">
            <v>80 Kg</v>
          </cell>
          <cell r="J464" t="str">
            <v>비          고</v>
          </cell>
        </row>
        <row r="465">
          <cell r="A465" t="str">
            <v xml:space="preserve">       A : 1회당 유효다짐면적(㎥)</v>
          </cell>
          <cell r="E465">
            <v>9.2399999999999996E-2</v>
          </cell>
          <cell r="J465" t="str">
            <v xml:space="preserve">  0.28 X 0.33</v>
          </cell>
        </row>
        <row r="466">
          <cell r="A466" t="str">
            <v xml:space="preserve">       N : 1회당 타격횟수(회/hr)</v>
          </cell>
          <cell r="E466">
            <v>36000</v>
          </cell>
        </row>
        <row r="467">
          <cell r="A467" t="str">
            <v xml:space="preserve">       H : 다짐두께(m)</v>
          </cell>
          <cell r="E467">
            <v>0.15</v>
          </cell>
        </row>
        <row r="468">
          <cell r="A468" t="str">
            <v xml:space="preserve">       F : 토량환산계수 (C/L)</v>
          </cell>
          <cell r="E468">
            <v>0.78200000000000003</v>
          </cell>
          <cell r="J468" t="str">
            <v xml:space="preserve">  모  래  : 0.9/1.15</v>
          </cell>
        </row>
        <row r="469">
          <cell r="A469" t="str">
            <v xml:space="preserve">       E : 작업효율</v>
          </cell>
          <cell r="E469">
            <v>0.5</v>
          </cell>
        </row>
        <row r="470">
          <cell r="A470" t="str">
            <v xml:space="preserve">       P : 중복다짐횟수(회)</v>
          </cell>
          <cell r="E470">
            <v>57</v>
          </cell>
        </row>
        <row r="471">
          <cell r="A471" t="str">
            <v xml:space="preserve">       Q (㎥/hr)</v>
          </cell>
          <cell r="E471">
            <v>3.42</v>
          </cell>
        </row>
        <row r="473">
          <cell r="A473" t="str">
            <v>○ 단가[원/㎥]</v>
          </cell>
        </row>
        <row r="474">
          <cell r="D474" t="str">
            <v>보통지</v>
          </cell>
          <cell r="F474" t="str">
            <v>번화가 2</v>
          </cell>
          <cell r="H474" t="str">
            <v>야    간</v>
          </cell>
          <cell r="J474" t="str">
            <v/>
          </cell>
          <cell r="L474" t="str">
            <v/>
          </cell>
        </row>
        <row r="475">
          <cell r="A475" t="str">
            <v>구    분</v>
          </cell>
          <cell r="F475" t="str">
            <v>주택가(10%)</v>
          </cell>
          <cell r="H475" t="str">
            <v>(25%)</v>
          </cell>
          <cell r="J475" t="str">
            <v>비                                  고</v>
          </cell>
        </row>
        <row r="476">
          <cell r="D476" t="str">
            <v>원/hr</v>
          </cell>
          <cell r="E476" t="str">
            <v>원/㎥</v>
          </cell>
          <cell r="F476" t="str">
            <v>원/hr</v>
          </cell>
          <cell r="G476" t="str">
            <v>원/㎥</v>
          </cell>
          <cell r="H476" t="str">
            <v>원/hr</v>
          </cell>
          <cell r="I476" t="str">
            <v>원/㎥</v>
          </cell>
        </row>
        <row r="477">
          <cell r="A477" t="str">
            <v>간 접 재 료 비</v>
          </cell>
          <cell r="D477">
            <v>870</v>
          </cell>
          <cell r="E477">
            <v>254</v>
          </cell>
          <cell r="F477">
            <v>870</v>
          </cell>
          <cell r="G477">
            <v>254</v>
          </cell>
          <cell r="H477">
            <v>870</v>
          </cell>
          <cell r="I477">
            <v>254</v>
          </cell>
          <cell r="J477" t="str">
            <v>시간당단가 ÷ Q값</v>
          </cell>
        </row>
        <row r="478">
          <cell r="A478" t="str">
            <v>직 접 노 무 비</v>
          </cell>
          <cell r="D478">
            <v>5996</v>
          </cell>
          <cell r="E478">
            <v>1753</v>
          </cell>
          <cell r="F478">
            <v>6572</v>
          </cell>
          <cell r="G478">
            <v>1921</v>
          </cell>
          <cell r="H478">
            <v>11225</v>
          </cell>
          <cell r="I478">
            <v>3282</v>
          </cell>
          <cell r="J478" t="str">
            <v>"</v>
          </cell>
        </row>
        <row r="479">
          <cell r="A479" t="str">
            <v>경    비(손료)</v>
          </cell>
          <cell r="D479">
            <v>386</v>
          </cell>
          <cell r="E479">
            <v>112</v>
          </cell>
          <cell r="F479">
            <v>386</v>
          </cell>
          <cell r="G479">
            <v>112</v>
          </cell>
          <cell r="H479">
            <v>386</v>
          </cell>
          <cell r="I479">
            <v>112</v>
          </cell>
          <cell r="J479" t="str">
            <v>"</v>
          </cell>
        </row>
        <row r="481">
          <cell r="A481" t="str">
            <v xml:space="preserve">중기되메우기(유압식 백호우)(모래) </v>
          </cell>
        </row>
        <row r="483">
          <cell r="F483" t="str">
            <v xml:space="preserve">   3,600 × q × K × f × E</v>
          </cell>
        </row>
        <row r="484">
          <cell r="A484" t="str">
            <v>○ 시간당 작업량 적용식   :    Q   =</v>
          </cell>
        </row>
        <row r="485">
          <cell r="G485" t="str">
            <v xml:space="preserve">        Cm</v>
          </cell>
        </row>
        <row r="487">
          <cell r="A487" t="str">
            <v>○ 변  수  값</v>
          </cell>
          <cell r="N487" t="str">
            <v>건설 11-3</v>
          </cell>
        </row>
        <row r="488">
          <cell r="A488" t="str">
            <v>구        분</v>
          </cell>
          <cell r="E488" t="str">
            <v>0.2 - 90。</v>
          </cell>
          <cell r="K488" t="str">
            <v>비            고</v>
          </cell>
        </row>
        <row r="489">
          <cell r="A489" t="str">
            <v xml:space="preserve">    q  : 바켓용량(㎥)</v>
          </cell>
          <cell r="F489">
            <v>0.2</v>
          </cell>
        </row>
        <row r="490">
          <cell r="A490" t="str">
            <v xml:space="preserve">    f  : 토량환산 계수</v>
          </cell>
          <cell r="F490">
            <v>0.86899999999999999</v>
          </cell>
          <cell r="K490" t="str">
            <v xml:space="preserve">  모  래  :1/1.15</v>
          </cell>
        </row>
        <row r="491">
          <cell r="A491" t="str">
            <v xml:space="preserve">    E  : 작업 효율</v>
          </cell>
          <cell r="F491">
            <v>0.7</v>
          </cell>
        </row>
        <row r="492">
          <cell r="A492" t="str">
            <v xml:space="preserve">    K  : 바켓 계수</v>
          </cell>
          <cell r="F492">
            <v>1.1000000000000001</v>
          </cell>
        </row>
        <row r="493">
          <cell r="A493" t="str">
            <v xml:space="preserve">    Cm : 1회 사이클 시간(초)</v>
          </cell>
          <cell r="F493">
            <v>16</v>
          </cell>
        </row>
        <row r="494">
          <cell r="A494" t="str">
            <v xml:space="preserve">    Q (㎥/hr)</v>
          </cell>
          <cell r="F494">
            <v>30.11</v>
          </cell>
        </row>
        <row r="496">
          <cell r="A496" t="str">
            <v>○ 단가[원/㎥]</v>
          </cell>
        </row>
        <row r="497">
          <cell r="D497" t="str">
            <v>0.2 - 90。(보통지)</v>
          </cell>
          <cell r="G497" t="str">
            <v>0.2 - 90。(주택가10%)</v>
          </cell>
          <cell r="J497" t="str">
            <v>0.2 - 90。(야간25%)</v>
          </cell>
        </row>
        <row r="498">
          <cell r="A498" t="str">
            <v>구    분</v>
          </cell>
          <cell r="D498" t="str">
            <v>다 짐 제 외</v>
          </cell>
          <cell r="F498" t="str">
            <v>다짐포함</v>
          </cell>
          <cell r="G498" t="str">
            <v>다 짐 제 외</v>
          </cell>
          <cell r="I498" t="str">
            <v>다짐포함</v>
          </cell>
          <cell r="J498" t="str">
            <v>다 짐 제 외</v>
          </cell>
          <cell r="L498" t="str">
            <v>다짐포함</v>
          </cell>
          <cell r="M498" t="str">
            <v>비             고</v>
          </cell>
        </row>
        <row r="499">
          <cell r="D499" t="str">
            <v>원/hr</v>
          </cell>
          <cell r="E499" t="str">
            <v>원/㎥</v>
          </cell>
          <cell r="F499" t="str">
            <v>원/㎥</v>
          </cell>
          <cell r="G499" t="str">
            <v>원/hr</v>
          </cell>
          <cell r="H499" t="str">
            <v>원/㎥</v>
          </cell>
          <cell r="I499" t="str">
            <v>원/㎥</v>
          </cell>
          <cell r="J499" t="str">
            <v>원/hr</v>
          </cell>
          <cell r="K499" t="str">
            <v>원/㎥</v>
          </cell>
          <cell r="L499" t="str">
            <v>원/㎥</v>
          </cell>
        </row>
        <row r="500">
          <cell r="A500" t="str">
            <v>간 접 재 료 비</v>
          </cell>
          <cell r="D500">
            <v>2589</v>
          </cell>
          <cell r="E500">
            <v>85</v>
          </cell>
          <cell r="F500">
            <v>339</v>
          </cell>
          <cell r="G500">
            <v>2589</v>
          </cell>
          <cell r="H500">
            <v>85</v>
          </cell>
          <cell r="I500">
            <v>339</v>
          </cell>
          <cell r="J500">
            <v>2589</v>
          </cell>
          <cell r="K500">
            <v>85</v>
          </cell>
          <cell r="L500">
            <v>339</v>
          </cell>
          <cell r="M500" t="str">
            <v>다짐제외 : 시간당단가 ÷ Q 값</v>
          </cell>
        </row>
        <row r="501">
          <cell r="A501" t="str">
            <v>직 접 노 무 비</v>
          </cell>
          <cell r="D501">
            <v>11289</v>
          </cell>
          <cell r="E501">
            <v>374</v>
          </cell>
          <cell r="F501">
            <v>2127</v>
          </cell>
          <cell r="G501">
            <v>12349</v>
          </cell>
          <cell r="H501">
            <v>410</v>
          </cell>
          <cell r="I501">
            <v>2331</v>
          </cell>
          <cell r="J501">
            <v>21155</v>
          </cell>
          <cell r="K501">
            <v>702</v>
          </cell>
          <cell r="L501">
            <v>3984</v>
          </cell>
          <cell r="M501" t="str">
            <v>다짐포함 : 시간당단가 ÷ Q 값</v>
          </cell>
        </row>
        <row r="502">
          <cell r="A502" t="str">
            <v>경    비(손료)</v>
          </cell>
          <cell r="D502">
            <v>7350</v>
          </cell>
          <cell r="E502">
            <v>244</v>
          </cell>
          <cell r="F502">
            <v>356</v>
          </cell>
          <cell r="G502">
            <v>7350</v>
          </cell>
          <cell r="H502">
            <v>244</v>
          </cell>
          <cell r="I502">
            <v>356</v>
          </cell>
          <cell r="J502">
            <v>7350</v>
          </cell>
          <cell r="K502">
            <v>244</v>
          </cell>
          <cell r="L502">
            <v>356</v>
          </cell>
          <cell r="N502" t="str">
            <v xml:space="preserve"> + 램머(모래)다짐</v>
          </cell>
        </row>
        <row r="505">
          <cell r="A505" t="str">
            <v xml:space="preserve">중기되메우기(유압식 백호우)(모래) </v>
          </cell>
        </row>
        <row r="507">
          <cell r="F507" t="str">
            <v xml:space="preserve">   3,600 × q × K × f × E</v>
          </cell>
        </row>
        <row r="508">
          <cell r="A508" t="str">
            <v>○ 시간당 작업량 적용식   :    Q   =</v>
          </cell>
        </row>
        <row r="509">
          <cell r="G509" t="str">
            <v xml:space="preserve">        Cm</v>
          </cell>
        </row>
        <row r="511">
          <cell r="A511" t="str">
            <v>○ 변  수  값</v>
          </cell>
          <cell r="L511" t="str">
            <v>건설 11-3</v>
          </cell>
        </row>
        <row r="512">
          <cell r="A512" t="str">
            <v>구        분</v>
          </cell>
          <cell r="E512" t="str">
            <v>0.4 - 90。</v>
          </cell>
          <cell r="H512" t="str">
            <v>0.4 - 180。</v>
          </cell>
          <cell r="K512" t="str">
            <v>비            고</v>
          </cell>
        </row>
        <row r="513">
          <cell r="A513" t="str">
            <v xml:space="preserve">    q  : 바켓용량(㎥)</v>
          </cell>
          <cell r="F513">
            <v>0.4</v>
          </cell>
          <cell r="I513">
            <v>0.4</v>
          </cell>
        </row>
        <row r="514">
          <cell r="A514" t="str">
            <v xml:space="preserve">    f  : 토량환산 계수</v>
          </cell>
          <cell r="F514">
            <v>0.86899999999999999</v>
          </cell>
          <cell r="I514">
            <v>0.86899999999999999</v>
          </cell>
          <cell r="K514" t="str">
            <v xml:space="preserve">  모  래  :1/1.15</v>
          </cell>
        </row>
        <row r="515">
          <cell r="A515" t="str">
            <v xml:space="preserve">    E  : 작업 효율</v>
          </cell>
          <cell r="F515">
            <v>0.7</v>
          </cell>
          <cell r="I515">
            <v>0.7</v>
          </cell>
        </row>
        <row r="516">
          <cell r="A516" t="str">
            <v xml:space="preserve">    K  : 바켓 계수</v>
          </cell>
          <cell r="F516">
            <v>1.1000000000000001</v>
          </cell>
          <cell r="I516">
            <v>1.1000000000000001</v>
          </cell>
        </row>
        <row r="517">
          <cell r="A517" t="str">
            <v xml:space="preserve">    Cm : 1회 사이클 시간(초)</v>
          </cell>
          <cell r="F517">
            <v>16</v>
          </cell>
          <cell r="I517">
            <v>21</v>
          </cell>
        </row>
        <row r="518">
          <cell r="A518" t="str">
            <v xml:space="preserve">    Q (㎥/hr)</v>
          </cell>
          <cell r="F518">
            <v>60.22</v>
          </cell>
          <cell r="I518">
            <v>45.88</v>
          </cell>
        </row>
        <row r="520">
          <cell r="A520" t="str">
            <v>○ 단가[원/㎥]</v>
          </cell>
        </row>
        <row r="521">
          <cell r="D521" t="str">
            <v>0.4 - 90。(보통지)</v>
          </cell>
          <cell r="G521" t="str">
            <v>0.4 - 90。(주택가10%)</v>
          </cell>
          <cell r="J521" t="str">
            <v>0.4 - 90。(야간25%)</v>
          </cell>
        </row>
        <row r="522">
          <cell r="A522" t="str">
            <v>구    분</v>
          </cell>
          <cell r="D522" t="str">
            <v>다 짐 제 외</v>
          </cell>
          <cell r="F522" t="str">
            <v>다짐포함</v>
          </cell>
          <cell r="G522" t="str">
            <v>다 짐 제 외</v>
          </cell>
          <cell r="I522" t="str">
            <v>다짐포함</v>
          </cell>
          <cell r="J522" t="str">
            <v>다 짐 제 외</v>
          </cell>
          <cell r="L522" t="str">
            <v>다짐포함</v>
          </cell>
          <cell r="M522" t="str">
            <v>비             고</v>
          </cell>
        </row>
        <row r="523">
          <cell r="D523" t="str">
            <v>원/hr</v>
          </cell>
          <cell r="E523" t="str">
            <v>원/㎥</v>
          </cell>
          <cell r="F523" t="str">
            <v>원/㎥</v>
          </cell>
          <cell r="G523" t="str">
            <v>원/hr</v>
          </cell>
          <cell r="H523" t="str">
            <v>원/㎥</v>
          </cell>
          <cell r="I523" t="str">
            <v>원/㎥</v>
          </cell>
          <cell r="J523" t="str">
            <v>원/hr</v>
          </cell>
          <cell r="K523" t="str">
            <v>원/㎥</v>
          </cell>
          <cell r="L523" t="str">
            <v>원/㎥</v>
          </cell>
        </row>
        <row r="524">
          <cell r="A524" t="str">
            <v>간 접 재 료 비</v>
          </cell>
          <cell r="D524">
            <v>6138</v>
          </cell>
          <cell r="E524">
            <v>101</v>
          </cell>
          <cell r="F524">
            <v>355</v>
          </cell>
          <cell r="G524">
            <v>6138</v>
          </cell>
          <cell r="H524">
            <v>101</v>
          </cell>
          <cell r="I524">
            <v>355</v>
          </cell>
          <cell r="J524">
            <v>6138</v>
          </cell>
          <cell r="K524">
            <v>101</v>
          </cell>
          <cell r="L524">
            <v>355</v>
          </cell>
          <cell r="M524" t="str">
            <v>다짐제외 : 시간당단가 ÷ Q 값</v>
          </cell>
        </row>
        <row r="525">
          <cell r="A525" t="str">
            <v>직 접 노 무 비</v>
          </cell>
          <cell r="D525">
            <v>11289</v>
          </cell>
          <cell r="E525">
            <v>187</v>
          </cell>
          <cell r="F525">
            <v>1940</v>
          </cell>
          <cell r="G525">
            <v>12349</v>
          </cell>
          <cell r="H525">
            <v>205</v>
          </cell>
          <cell r="I525">
            <v>2126</v>
          </cell>
          <cell r="J525">
            <v>21155</v>
          </cell>
          <cell r="K525">
            <v>351</v>
          </cell>
          <cell r="L525">
            <v>3633</v>
          </cell>
          <cell r="M525" t="str">
            <v>다짐포함 : 시간당단가 ÷ Q 값</v>
          </cell>
        </row>
        <row r="526">
          <cell r="A526" t="str">
            <v>경    비(손료)</v>
          </cell>
          <cell r="D526">
            <v>10938</v>
          </cell>
          <cell r="E526">
            <v>181</v>
          </cell>
          <cell r="F526">
            <v>293</v>
          </cell>
          <cell r="G526">
            <v>10938</v>
          </cell>
          <cell r="H526">
            <v>181</v>
          </cell>
          <cell r="I526">
            <v>293</v>
          </cell>
          <cell r="J526">
            <v>10938</v>
          </cell>
          <cell r="K526">
            <v>181</v>
          </cell>
          <cell r="L526">
            <v>293</v>
          </cell>
          <cell r="N526" t="str">
            <v xml:space="preserve"> + 램머(모래)다짐</v>
          </cell>
        </row>
        <row r="529">
          <cell r="A529" t="str">
            <v xml:space="preserve">  다 짐 : 램 머(80Kg) (혼합골재다짐) </v>
          </cell>
        </row>
        <row r="531">
          <cell r="F531" t="str">
            <v xml:space="preserve">     A × N × H × F × E</v>
          </cell>
        </row>
        <row r="532">
          <cell r="A532" t="str">
            <v>○ 시간당 작업량 적용식   :    Q   =</v>
          </cell>
        </row>
        <row r="533">
          <cell r="G533" t="str">
            <v xml:space="preserve">       P</v>
          </cell>
        </row>
        <row r="535">
          <cell r="A535" t="str">
            <v>○ 변  수  값</v>
          </cell>
          <cell r="M535" t="str">
            <v>건설 11-13</v>
          </cell>
        </row>
        <row r="536">
          <cell r="A536" t="str">
            <v>구       분</v>
          </cell>
          <cell r="E536" t="str">
            <v>80 Kg</v>
          </cell>
          <cell r="J536" t="str">
            <v>비          고</v>
          </cell>
        </row>
        <row r="537">
          <cell r="A537" t="str">
            <v xml:space="preserve">       A : 1회당 유효다짐면적(㎥)</v>
          </cell>
          <cell r="E537">
            <v>9.2399999999999996E-2</v>
          </cell>
          <cell r="J537" t="str">
            <v xml:space="preserve">  0.28 X 0.33</v>
          </cell>
        </row>
        <row r="538">
          <cell r="A538" t="str">
            <v xml:space="preserve">       N : 1회당 타격횟수(회/hr)</v>
          </cell>
          <cell r="E538">
            <v>36000</v>
          </cell>
        </row>
        <row r="539">
          <cell r="A539" t="str">
            <v xml:space="preserve">       H : 다짐두께(m)</v>
          </cell>
          <cell r="E539">
            <v>0.15</v>
          </cell>
        </row>
        <row r="540">
          <cell r="A540" t="str">
            <v xml:space="preserve">       F : 토량환산계수 (C/L)</v>
          </cell>
          <cell r="E540">
            <v>0.69</v>
          </cell>
          <cell r="J540" t="str">
            <v xml:space="preserve"> 역이섞인 점질토 : 0.95/1.375</v>
          </cell>
        </row>
        <row r="541">
          <cell r="A541" t="str">
            <v xml:space="preserve">       E : 작업효율</v>
          </cell>
          <cell r="E541">
            <v>0.5</v>
          </cell>
        </row>
        <row r="542">
          <cell r="A542" t="str">
            <v xml:space="preserve">       P : 중복다짐횟수(회)</v>
          </cell>
          <cell r="E542">
            <v>57</v>
          </cell>
        </row>
        <row r="543">
          <cell r="A543" t="str">
            <v xml:space="preserve">       Q (㎥/hr)</v>
          </cell>
          <cell r="E543">
            <v>3.02</v>
          </cell>
        </row>
        <row r="545">
          <cell r="A545" t="str">
            <v>○ 단가[원/㎥]</v>
          </cell>
        </row>
        <row r="546">
          <cell r="D546" t="str">
            <v>보통지</v>
          </cell>
          <cell r="F546" t="str">
            <v>번화가 2</v>
          </cell>
          <cell r="H546" t="str">
            <v>야    간</v>
          </cell>
          <cell r="J546" t="str">
            <v/>
          </cell>
          <cell r="L546" t="str">
            <v/>
          </cell>
        </row>
        <row r="547">
          <cell r="A547" t="str">
            <v>구    분</v>
          </cell>
          <cell r="F547" t="str">
            <v>주택가(10%)</v>
          </cell>
          <cell r="H547" t="str">
            <v>(25%)</v>
          </cell>
          <cell r="J547" t="str">
            <v>비                                  고</v>
          </cell>
        </row>
        <row r="548">
          <cell r="D548" t="str">
            <v>원/hr</v>
          </cell>
          <cell r="E548" t="str">
            <v>원/㎥</v>
          </cell>
          <cell r="F548" t="str">
            <v>원/hr</v>
          </cell>
          <cell r="G548" t="str">
            <v>원/㎥</v>
          </cell>
          <cell r="H548" t="str">
            <v>원/hr</v>
          </cell>
          <cell r="I548" t="str">
            <v>원/㎥</v>
          </cell>
        </row>
        <row r="549">
          <cell r="A549" t="str">
            <v>간 접 재 료 비</v>
          </cell>
          <cell r="D549">
            <v>870</v>
          </cell>
          <cell r="E549">
            <v>288</v>
          </cell>
          <cell r="F549">
            <v>870</v>
          </cell>
          <cell r="G549">
            <v>288</v>
          </cell>
          <cell r="H549">
            <v>870</v>
          </cell>
          <cell r="I549">
            <v>288</v>
          </cell>
          <cell r="J549" t="str">
            <v>시간당단가 ÷ Q값</v>
          </cell>
        </row>
        <row r="550">
          <cell r="A550" t="str">
            <v>직 접 노 무 비</v>
          </cell>
          <cell r="D550">
            <v>5996</v>
          </cell>
          <cell r="E550">
            <v>1985</v>
          </cell>
          <cell r="F550">
            <v>6572</v>
          </cell>
          <cell r="G550">
            <v>2176</v>
          </cell>
          <cell r="H550">
            <v>11225</v>
          </cell>
          <cell r="I550">
            <v>3716</v>
          </cell>
          <cell r="J550" t="str">
            <v>"</v>
          </cell>
        </row>
        <row r="551">
          <cell r="A551" t="str">
            <v>경    비(손료)</v>
          </cell>
          <cell r="D551">
            <v>386</v>
          </cell>
          <cell r="E551">
            <v>127</v>
          </cell>
          <cell r="F551">
            <v>386</v>
          </cell>
          <cell r="G551">
            <v>127</v>
          </cell>
          <cell r="H551">
            <v>386</v>
          </cell>
          <cell r="I551">
            <v>127</v>
          </cell>
          <cell r="J551" t="str">
            <v>"</v>
          </cell>
        </row>
        <row r="553">
          <cell r="A553" t="str">
            <v xml:space="preserve">  중기되메우기(유압식 백호우)(혼합골재) </v>
          </cell>
        </row>
        <row r="555">
          <cell r="F555" t="str">
            <v xml:space="preserve">   3,600 × q × K × f × E</v>
          </cell>
        </row>
        <row r="556">
          <cell r="A556" t="str">
            <v>○ 시간당 작업량 적용식   :    Q   =</v>
          </cell>
        </row>
        <row r="557">
          <cell r="G557" t="str">
            <v xml:space="preserve">        Cm</v>
          </cell>
        </row>
        <row r="559">
          <cell r="A559" t="str">
            <v>○ 변  수  값</v>
          </cell>
          <cell r="M559" t="str">
            <v>건설 11-3</v>
          </cell>
        </row>
        <row r="560">
          <cell r="A560" t="str">
            <v>구        분</v>
          </cell>
          <cell r="E560" t="str">
            <v>0.2 - 90。</v>
          </cell>
          <cell r="K560" t="str">
            <v>비            고</v>
          </cell>
        </row>
        <row r="561">
          <cell r="A561" t="str">
            <v xml:space="preserve">    q  : 바켓용량(㎥)</v>
          </cell>
          <cell r="G561">
            <v>0.2</v>
          </cell>
        </row>
        <row r="562">
          <cell r="A562" t="str">
            <v xml:space="preserve">    f  : 토량환산 계수(1/L)</v>
          </cell>
          <cell r="G562">
            <v>0.72699999999999998</v>
          </cell>
          <cell r="K562" t="str">
            <v xml:space="preserve"> 역이섞인 점질토 : 1/1.375</v>
          </cell>
        </row>
        <row r="563">
          <cell r="A563" t="str">
            <v xml:space="preserve">    E  : 작업 효율</v>
          </cell>
          <cell r="G563">
            <v>0.65</v>
          </cell>
        </row>
        <row r="564">
          <cell r="A564" t="str">
            <v xml:space="preserve">    K  : 바켓 계수</v>
          </cell>
          <cell r="G564">
            <v>0.9</v>
          </cell>
        </row>
        <row r="565">
          <cell r="A565" t="str">
            <v xml:space="preserve">    Cm : 1회 사이클 시간(초)</v>
          </cell>
          <cell r="G565">
            <v>16</v>
          </cell>
        </row>
        <row r="566">
          <cell r="A566" t="str">
            <v xml:space="preserve">    Q (㎥/hr)</v>
          </cell>
          <cell r="G566">
            <v>19.13</v>
          </cell>
        </row>
        <row r="568">
          <cell r="A568" t="str">
            <v>○ 단가[원/㎥]</v>
          </cell>
        </row>
        <row r="569">
          <cell r="D569" t="str">
            <v>0.2 - 90。(보통지)</v>
          </cell>
          <cell r="G569" t="str">
            <v>0.2 - 90。(주택가)</v>
          </cell>
          <cell r="J569" t="str">
            <v>0.2 - 90。(야간)</v>
          </cell>
        </row>
        <row r="570">
          <cell r="A570" t="str">
            <v>구    분</v>
          </cell>
          <cell r="D570" t="str">
            <v>다 짐 제 외</v>
          </cell>
          <cell r="F570" t="str">
            <v>다짐포함</v>
          </cell>
          <cell r="G570" t="str">
            <v>다 짐 제 외</v>
          </cell>
          <cell r="I570" t="str">
            <v>다짐포함</v>
          </cell>
          <cell r="J570" t="str">
            <v>다 짐 제 외</v>
          </cell>
          <cell r="L570" t="str">
            <v>다짐포함</v>
          </cell>
          <cell r="M570" t="str">
            <v>비             고</v>
          </cell>
        </row>
        <row r="571">
          <cell r="D571" t="str">
            <v>원/hr</v>
          </cell>
          <cell r="E571" t="str">
            <v>원/㎥</v>
          </cell>
          <cell r="F571" t="str">
            <v>원/㎥</v>
          </cell>
          <cell r="G571" t="str">
            <v>원/hr</v>
          </cell>
          <cell r="H571" t="str">
            <v>원/㎥</v>
          </cell>
          <cell r="I571" t="str">
            <v>원/㎥</v>
          </cell>
          <cell r="J571" t="str">
            <v>원/hr</v>
          </cell>
          <cell r="K571" t="str">
            <v>원/㎥</v>
          </cell>
          <cell r="L571" t="str">
            <v>원/㎥</v>
          </cell>
        </row>
        <row r="572">
          <cell r="A572" t="str">
            <v>간 접 재 료 비</v>
          </cell>
          <cell r="D572">
            <v>2589</v>
          </cell>
          <cell r="E572">
            <v>135</v>
          </cell>
          <cell r="F572">
            <v>423</v>
          </cell>
          <cell r="G572">
            <v>2589</v>
          </cell>
          <cell r="H572">
            <v>135</v>
          </cell>
          <cell r="I572">
            <v>423</v>
          </cell>
          <cell r="J572">
            <v>2589</v>
          </cell>
          <cell r="K572">
            <v>135</v>
          </cell>
          <cell r="L572">
            <v>423</v>
          </cell>
          <cell r="M572" t="str">
            <v>다짐제외 : 시간당단가 ÷ Q 값</v>
          </cell>
        </row>
        <row r="573">
          <cell r="A573" t="str">
            <v>직 접 노 무 비</v>
          </cell>
          <cell r="D573">
            <v>11289</v>
          </cell>
          <cell r="E573">
            <v>590</v>
          </cell>
          <cell r="F573">
            <v>2575</v>
          </cell>
          <cell r="G573">
            <v>12349</v>
          </cell>
          <cell r="H573">
            <v>645</v>
          </cell>
          <cell r="I573">
            <v>2821</v>
          </cell>
          <cell r="J573">
            <v>21155</v>
          </cell>
          <cell r="K573">
            <v>1105</v>
          </cell>
          <cell r="L573">
            <v>4821</v>
          </cell>
          <cell r="M573" t="str">
            <v>다짐포함 : 시간당단가 ÷ Q 값</v>
          </cell>
        </row>
        <row r="574">
          <cell r="A574" t="str">
            <v>경    비(손료)</v>
          </cell>
          <cell r="D574">
            <v>7350</v>
          </cell>
          <cell r="E574">
            <v>384</v>
          </cell>
          <cell r="F574">
            <v>511</v>
          </cell>
          <cell r="G574">
            <v>7350</v>
          </cell>
          <cell r="H574">
            <v>384</v>
          </cell>
          <cell r="I574">
            <v>511</v>
          </cell>
          <cell r="J574">
            <v>7350</v>
          </cell>
          <cell r="K574">
            <v>384</v>
          </cell>
          <cell r="L574">
            <v>511</v>
          </cell>
          <cell r="N574" t="str">
            <v xml:space="preserve"> + 램머(혼합골재)다짐</v>
          </cell>
        </row>
        <row r="577">
          <cell r="A577" t="str">
            <v xml:space="preserve">  중기되메우기(유압식 백호우)(혼합골재) </v>
          </cell>
        </row>
        <row r="579">
          <cell r="F579" t="str">
            <v xml:space="preserve">   3,600 × q × K × f × E</v>
          </cell>
        </row>
        <row r="580">
          <cell r="A580" t="str">
            <v>○ 시간당 작업량 적용식   :    Q   =</v>
          </cell>
        </row>
        <row r="581">
          <cell r="G581" t="str">
            <v xml:space="preserve">        Cm</v>
          </cell>
        </row>
        <row r="583">
          <cell r="A583" t="str">
            <v>○ 변  수  값</v>
          </cell>
          <cell r="M583" t="str">
            <v>건설 11-3</v>
          </cell>
        </row>
        <row r="584">
          <cell r="A584" t="str">
            <v>구        분</v>
          </cell>
          <cell r="G584" t="str">
            <v>0.4 - 90。</v>
          </cell>
          <cell r="K584" t="str">
            <v>비            고</v>
          </cell>
        </row>
        <row r="585">
          <cell r="A585" t="str">
            <v xml:space="preserve">    q  : 바켓용량(㎥)</v>
          </cell>
          <cell r="G585">
            <v>0.4</v>
          </cell>
        </row>
        <row r="586">
          <cell r="A586" t="str">
            <v xml:space="preserve">    f  : 토량환산 계수</v>
          </cell>
          <cell r="G586">
            <v>0.72699999999999998</v>
          </cell>
          <cell r="K586" t="str">
            <v xml:space="preserve"> 역이섞인 점질토 : 1/1.375</v>
          </cell>
        </row>
        <row r="587">
          <cell r="A587" t="str">
            <v xml:space="preserve">    E  : 작업 효율</v>
          </cell>
          <cell r="G587">
            <v>0.65</v>
          </cell>
        </row>
        <row r="588">
          <cell r="A588" t="str">
            <v xml:space="preserve">    K  : 바켓 계수</v>
          </cell>
          <cell r="G588">
            <v>0.9</v>
          </cell>
        </row>
        <row r="589">
          <cell r="A589" t="str">
            <v xml:space="preserve">    Cm : 1회 사이클 시간(초)</v>
          </cell>
          <cell r="G589">
            <v>16</v>
          </cell>
        </row>
        <row r="590">
          <cell r="A590" t="str">
            <v xml:space="preserve">    Q (㎥/hr)</v>
          </cell>
          <cell r="G590">
            <v>38.270000000000003</v>
          </cell>
        </row>
        <row r="592">
          <cell r="A592" t="str">
            <v>○ 단가[원/㎥]</v>
          </cell>
        </row>
        <row r="593">
          <cell r="D593" t="str">
            <v>0.4 - 90。(보통지)</v>
          </cell>
          <cell r="G593" t="str">
            <v>0.4 - 90。(주택가10%)</v>
          </cell>
          <cell r="J593" t="str">
            <v>0.4 - 90。(야간25%)</v>
          </cell>
        </row>
        <row r="594">
          <cell r="A594" t="str">
            <v>구    분</v>
          </cell>
          <cell r="D594" t="str">
            <v>다 짐 제 외</v>
          </cell>
          <cell r="F594" t="str">
            <v>다짐포함</v>
          </cell>
          <cell r="G594" t="str">
            <v>다 짐 제 외</v>
          </cell>
          <cell r="I594" t="str">
            <v>다짐포함</v>
          </cell>
          <cell r="J594" t="str">
            <v>다 짐 제 외</v>
          </cell>
          <cell r="L594" t="str">
            <v>다짐포함</v>
          </cell>
          <cell r="M594" t="str">
            <v>비             고</v>
          </cell>
        </row>
        <row r="595">
          <cell r="D595" t="str">
            <v>원/hr</v>
          </cell>
          <cell r="E595" t="str">
            <v>원/㎥</v>
          </cell>
          <cell r="F595" t="str">
            <v>원/㎥</v>
          </cell>
          <cell r="G595" t="str">
            <v>원/hr</v>
          </cell>
          <cell r="H595" t="str">
            <v>원/㎥</v>
          </cell>
          <cell r="I595" t="str">
            <v>원/㎥</v>
          </cell>
          <cell r="J595" t="str">
            <v>원/hr</v>
          </cell>
          <cell r="K595" t="str">
            <v>원/㎥</v>
          </cell>
          <cell r="L595" t="str">
            <v>원/㎥</v>
          </cell>
        </row>
        <row r="596">
          <cell r="A596" t="str">
            <v>간 접 재 료 비</v>
          </cell>
          <cell r="D596">
            <v>6138</v>
          </cell>
          <cell r="E596">
            <v>160</v>
          </cell>
          <cell r="F596">
            <v>448</v>
          </cell>
          <cell r="G596">
            <v>6138</v>
          </cell>
          <cell r="H596">
            <v>160</v>
          </cell>
          <cell r="I596">
            <v>448</v>
          </cell>
          <cell r="J596">
            <v>6138</v>
          </cell>
          <cell r="K596">
            <v>160</v>
          </cell>
          <cell r="L596">
            <v>448</v>
          </cell>
          <cell r="M596" t="str">
            <v>다짐제외 : 시간당단가 ÷ Q 값</v>
          </cell>
        </row>
        <row r="597">
          <cell r="A597" t="str">
            <v>직 접 노 무 비</v>
          </cell>
          <cell r="D597">
            <v>11289</v>
          </cell>
          <cell r="E597">
            <v>294</v>
          </cell>
          <cell r="F597">
            <v>2279</v>
          </cell>
          <cell r="G597">
            <v>12349</v>
          </cell>
          <cell r="H597">
            <v>322</v>
          </cell>
          <cell r="I597">
            <v>2498</v>
          </cell>
          <cell r="J597">
            <v>21155</v>
          </cell>
          <cell r="K597">
            <v>552</v>
          </cell>
          <cell r="L597">
            <v>4268</v>
          </cell>
          <cell r="M597" t="str">
            <v>다짐포함 : 시간당단가 ÷ Q 값</v>
          </cell>
        </row>
        <row r="598">
          <cell r="A598" t="str">
            <v>경    비(손료)</v>
          </cell>
          <cell r="D598">
            <v>10938</v>
          </cell>
          <cell r="E598">
            <v>285</v>
          </cell>
          <cell r="F598">
            <v>412</v>
          </cell>
          <cell r="G598">
            <v>10938</v>
          </cell>
          <cell r="H598">
            <v>285</v>
          </cell>
          <cell r="I598">
            <v>412</v>
          </cell>
          <cell r="J598">
            <v>10938</v>
          </cell>
          <cell r="K598">
            <v>285</v>
          </cell>
          <cell r="L598">
            <v>412</v>
          </cell>
          <cell r="N598" t="str">
            <v xml:space="preserve"> + 램머(혼합골재)다짐</v>
          </cell>
        </row>
        <row r="601">
          <cell r="A601" t="str">
            <v xml:space="preserve">  잔토(토사,사석류) : 운반(15ton 덤프), 적재(인력, 0.4㎥-180。백호우, 0.2㎥-180。백호우)</v>
          </cell>
        </row>
        <row r="603">
          <cell r="F603" t="str">
            <v xml:space="preserve">60 × q × f × E </v>
          </cell>
        </row>
        <row r="604">
          <cell r="A604" t="str">
            <v>○ 시간당 작업량 적용식   :  Q  =</v>
          </cell>
        </row>
        <row r="605">
          <cell r="F605" t="str">
            <v>Cm</v>
          </cell>
        </row>
        <row r="607">
          <cell r="G607" t="str">
            <v>T</v>
          </cell>
        </row>
        <row r="608">
          <cell r="A608" t="str">
            <v xml:space="preserve">     - q  (흐트러진 상태의 덤프트럭 1회 적재량[㎥/대]) = </v>
          </cell>
          <cell r="H608" t="str">
            <v>× L</v>
          </cell>
          <cell r="J608" t="str">
            <v>※ 변수값 참조</v>
          </cell>
        </row>
        <row r="609">
          <cell r="G609" t="str">
            <v>rt</v>
          </cell>
        </row>
        <row r="611">
          <cell r="A611" t="str">
            <v xml:space="preserve">     - Cm (덤프트럭 1회 사이클시간[분]) = t1 + t2 + t3 + t4 + t5</v>
          </cell>
        </row>
        <row r="612">
          <cell r="A612" t="str">
            <v xml:space="preserve">       · t1(적재시간[분/대])</v>
          </cell>
        </row>
        <row r="613">
          <cell r="B613" t="str">
            <v>인력적재 : 적재인부 5인 기준(평지) 분당 적재량 × 덤프트럭 1대 적재량(q)    ※ 변수값 참조</v>
          </cell>
        </row>
        <row r="614">
          <cell r="D614" t="str">
            <v xml:space="preserve">  Cms × n</v>
          </cell>
          <cell r="H614" t="str">
            <v>Qt</v>
          </cell>
        </row>
        <row r="615">
          <cell r="B615" t="str">
            <v>적재기계사용 :</v>
          </cell>
          <cell r="G615" t="str">
            <v>n  =</v>
          </cell>
        </row>
        <row r="616">
          <cell r="D616" t="str">
            <v xml:space="preserve">  60 × Es</v>
          </cell>
          <cell r="H616" t="str">
            <v>qs × K</v>
          </cell>
        </row>
        <row r="618">
          <cell r="C618" t="str">
            <v>Cms : 적재기계의 1회 사이클 시간 [초]</v>
          </cell>
        </row>
        <row r="619">
          <cell r="C619" t="str">
            <v>Cms (백호우) : 14초 (0.2,0.4-45。), 16초(0.2,0.4-90。), 21초(0.2,0.4-180。), 19초(0.7-90。)</v>
          </cell>
        </row>
        <row r="620">
          <cell r="C620" t="str">
            <v>Cms (로  더) = m × ℓ + ta + tb = 1.8 × 8 + 6 + 14 = 34.4 초</v>
          </cell>
        </row>
        <row r="621">
          <cell r="D621" t="str">
            <v xml:space="preserve">    m  (계수[초/m]) : 1.8ℓ, (편도주행거리) : 표준 8m</v>
          </cell>
        </row>
        <row r="622">
          <cell r="D622" t="str">
            <v xml:space="preserve">    ta (바켓이 토량을 담는데 소요되는 시간[초]) : 6초</v>
          </cell>
        </row>
        <row r="623">
          <cell r="D623" t="str">
            <v xml:space="preserve">    tb (기어변환등 기본시간과 다음 운반기계가 도착될 때까지의 시간[초]) : 14초</v>
          </cell>
        </row>
        <row r="626">
          <cell r="K626" t="str">
            <v>Qt</v>
          </cell>
        </row>
        <row r="627">
          <cell r="C627" t="str">
            <v>n (덤프트럭 1대에 토량을 적재하는데 소요되는 적재기계의 사이클 횟수)    =               ※ 변수값 참조</v>
          </cell>
        </row>
        <row r="628">
          <cell r="K628" t="str">
            <v>qs × K</v>
          </cell>
        </row>
        <row r="629">
          <cell r="E629" t="str">
            <v>운 반 거 리</v>
          </cell>
          <cell r="H629" t="str">
            <v>운 반 거 리</v>
          </cell>
        </row>
        <row r="630">
          <cell r="A630" t="str">
            <v xml:space="preserve">       · t2 (왕복시가[분])</v>
          </cell>
          <cell r="G630" t="str">
            <v>+</v>
          </cell>
        </row>
        <row r="631">
          <cell r="E631" t="str">
            <v>적재시 평균 주행 속도</v>
          </cell>
          <cell r="H631" t="str">
            <v>공차시 평균 주행 속도</v>
          </cell>
        </row>
        <row r="633">
          <cell r="A633" t="str">
            <v xml:space="preserve">       · t3 (적재시간[분])   =</v>
          </cell>
          <cell r="E633" t="str">
            <v>0.8 분</v>
          </cell>
        </row>
        <row r="635">
          <cell r="A635" t="str">
            <v xml:space="preserve">       · t4 (적재장소에 도착한 때로부터 적재작업이 시작될 때 까지의 시간[분]) = 0.42 분</v>
          </cell>
        </row>
        <row r="637">
          <cell r="A637" t="str">
            <v xml:space="preserve">       · t5 (카바 씌우고 벗기는 시간[분])</v>
          </cell>
          <cell r="F637" t="str">
            <v>= 3.77 분</v>
          </cell>
        </row>
        <row r="640">
          <cell r="A640" t="str">
            <v>○ 잔토운반 평균 운반거리(토사류, 사석류)</v>
          </cell>
        </row>
        <row r="642">
          <cell r="F642" t="str">
            <v>잔 토 운 반 처 리</v>
          </cell>
        </row>
        <row r="643">
          <cell r="B643" t="str">
            <v xml:space="preserve">  ◎</v>
          </cell>
          <cell r="J643" t="str">
            <v>◎</v>
          </cell>
        </row>
        <row r="644">
          <cell r="B644" t="str">
            <v>현  장</v>
          </cell>
          <cell r="F644" t="str">
            <v>50 Km</v>
          </cell>
          <cell r="J644" t="str">
            <v>잔토처리장</v>
          </cell>
        </row>
        <row r="646">
          <cell r="G646" t="str">
            <v xml:space="preserve"> 포장도로</v>
          </cell>
          <cell r="H646" t="str">
            <v>(적재시 35Km/hr, 공차시 35Km/hr)</v>
          </cell>
        </row>
        <row r="649">
          <cell r="A649" t="str">
            <v>○ 변  수  값</v>
          </cell>
        </row>
        <row r="650">
          <cell r="F650" t="str">
            <v>잔토운반(15ton)</v>
          </cell>
          <cell r="H650" t="str">
            <v>잔토운반(15ton)</v>
          </cell>
          <cell r="J650" t="str">
            <v>잔토운반(15ton)</v>
          </cell>
          <cell r="L650" t="str">
            <v>잔토운반(15ton)</v>
          </cell>
          <cell r="N650" t="str">
            <v>잔토운반(15ton)</v>
          </cell>
        </row>
        <row r="651">
          <cell r="A651" t="str">
            <v>구             분</v>
          </cell>
          <cell r="F651" t="str">
            <v>(백호우0.4-180。)</v>
          </cell>
          <cell r="H651" t="str">
            <v>(백호우0.2-180。)</v>
          </cell>
          <cell r="J651" t="str">
            <v>(백호우0.4-90。)</v>
          </cell>
          <cell r="L651" t="str">
            <v>(백호우0.2-90。)</v>
          </cell>
          <cell r="N651" t="str">
            <v>(인 력 상 차)</v>
          </cell>
        </row>
        <row r="652">
          <cell r="F652" t="str">
            <v>토사류</v>
          </cell>
          <cell r="G652" t="str">
            <v>사석류</v>
          </cell>
          <cell r="H652" t="str">
            <v>토사류</v>
          </cell>
          <cell r="I652" t="str">
            <v>사석류</v>
          </cell>
          <cell r="J652" t="str">
            <v>토사류</v>
          </cell>
          <cell r="K652" t="str">
            <v>사석류</v>
          </cell>
          <cell r="L652" t="str">
            <v>토사류</v>
          </cell>
          <cell r="M652" t="str">
            <v>사석류</v>
          </cell>
          <cell r="N652" t="str">
            <v>토사류</v>
          </cell>
          <cell r="O652" t="str">
            <v>사석류</v>
          </cell>
        </row>
        <row r="653">
          <cell r="A653" t="str">
            <v xml:space="preserve"> ● q = Qt = (T/rt) × L</v>
          </cell>
          <cell r="F653">
            <v>11.47</v>
          </cell>
          <cell r="G653">
            <v>10.5</v>
          </cell>
          <cell r="H653">
            <v>11.47</v>
          </cell>
          <cell r="I653">
            <v>10.5</v>
          </cell>
          <cell r="J653">
            <v>11.47</v>
          </cell>
          <cell r="K653">
            <v>10.5</v>
          </cell>
          <cell r="L653">
            <v>11.47</v>
          </cell>
          <cell r="M653">
            <v>10.5</v>
          </cell>
          <cell r="N653">
            <v>11.47</v>
          </cell>
          <cell r="O653">
            <v>10.5</v>
          </cell>
        </row>
        <row r="654">
          <cell r="A654" t="str">
            <v xml:space="preserve">  T  : 덤프트럭의 적재중량(ton)</v>
          </cell>
          <cell r="F654">
            <v>15</v>
          </cell>
          <cell r="G654">
            <v>15</v>
          </cell>
          <cell r="H654">
            <v>15</v>
          </cell>
          <cell r="I654">
            <v>15</v>
          </cell>
          <cell r="J654">
            <v>15</v>
          </cell>
          <cell r="K654">
            <v>15</v>
          </cell>
          <cell r="L654">
            <v>15</v>
          </cell>
          <cell r="M654">
            <v>15</v>
          </cell>
          <cell r="N654">
            <v>15</v>
          </cell>
          <cell r="O654">
            <v>15</v>
          </cell>
        </row>
        <row r="655">
          <cell r="A655" t="str">
            <v xml:space="preserve">  rt : 자연상태에서의 토석의 단위중량(습윤밀도)[ton/㎥]</v>
          </cell>
          <cell r="F655">
            <v>1.7</v>
          </cell>
          <cell r="G655">
            <v>2</v>
          </cell>
          <cell r="H655">
            <v>1.7</v>
          </cell>
          <cell r="I655">
            <v>2</v>
          </cell>
          <cell r="J655">
            <v>1.7</v>
          </cell>
          <cell r="K655">
            <v>2</v>
          </cell>
          <cell r="L655">
            <v>1.7</v>
          </cell>
          <cell r="M655">
            <v>2</v>
          </cell>
          <cell r="N655">
            <v>1.7</v>
          </cell>
          <cell r="O655">
            <v>2</v>
          </cell>
        </row>
        <row r="656">
          <cell r="A656" t="str">
            <v xml:space="preserve">  L  : 토량환산계수에서의 토량 변화율</v>
          </cell>
          <cell r="F656">
            <v>1.3</v>
          </cell>
          <cell r="G656">
            <v>1.4</v>
          </cell>
          <cell r="H656">
            <v>1.3</v>
          </cell>
          <cell r="I656">
            <v>1.4</v>
          </cell>
          <cell r="J656">
            <v>1.3</v>
          </cell>
          <cell r="K656">
            <v>1.4</v>
          </cell>
          <cell r="L656">
            <v>1.3</v>
          </cell>
          <cell r="M656">
            <v>1.4</v>
          </cell>
          <cell r="N656">
            <v>1.3</v>
          </cell>
          <cell r="O656">
            <v>1.4</v>
          </cell>
        </row>
        <row r="657">
          <cell r="A657" t="str">
            <v xml:space="preserve"> ● f  : 토량환산계수(I/L)</v>
          </cell>
          <cell r="F657">
            <v>0.76900000000000002</v>
          </cell>
          <cell r="G657">
            <v>0.71399999999999997</v>
          </cell>
          <cell r="H657">
            <v>0.76900000000000002</v>
          </cell>
          <cell r="I657">
            <v>0.71399999999999997</v>
          </cell>
          <cell r="J657">
            <v>0.76900000000000002</v>
          </cell>
          <cell r="K657">
            <v>0.71399999999999997</v>
          </cell>
          <cell r="L657">
            <v>0.76900000000000002</v>
          </cell>
          <cell r="M657">
            <v>0.71399999999999997</v>
          </cell>
          <cell r="N657">
            <v>0.76900000000000002</v>
          </cell>
          <cell r="O657">
            <v>0.71399999999999997</v>
          </cell>
        </row>
        <row r="658">
          <cell r="A658" t="str">
            <v xml:space="preserve"> ● E  :  덤프트럭의 작업효율</v>
          </cell>
          <cell r="F658">
            <v>0.9</v>
          </cell>
          <cell r="G658">
            <v>0.9</v>
          </cell>
          <cell r="H658">
            <v>0.9</v>
          </cell>
          <cell r="I658">
            <v>0.9</v>
          </cell>
          <cell r="J658">
            <v>0.9</v>
          </cell>
          <cell r="K658">
            <v>0.9</v>
          </cell>
          <cell r="L658">
            <v>0.9</v>
          </cell>
          <cell r="M658">
            <v>0.9</v>
          </cell>
          <cell r="N658">
            <v>0.9</v>
          </cell>
          <cell r="O658">
            <v>0.9</v>
          </cell>
        </row>
        <row r="659">
          <cell r="A659" t="str">
            <v xml:space="preserve"> ● Cm : t1 + t2 + t3 + t4 + t5</v>
          </cell>
          <cell r="F659">
            <v>196.68</v>
          </cell>
          <cell r="G659">
            <v>218.16</v>
          </cell>
          <cell r="H659">
            <v>216.95</v>
          </cell>
          <cell r="I659">
            <v>259.92</v>
          </cell>
          <cell r="J659">
            <v>191.85</v>
          </cell>
          <cell r="K659">
            <v>208.22</v>
          </cell>
          <cell r="L659">
            <v>207.3</v>
          </cell>
          <cell r="M659">
            <v>240.04</v>
          </cell>
          <cell r="N659">
            <v>291.11</v>
          </cell>
          <cell r="O659">
            <v>302.41000000000003</v>
          </cell>
        </row>
        <row r="660">
          <cell r="A660" t="str">
            <v xml:space="preserve">         t1 (인력상차 : 토사류 10×q, 사석류 12×q)</v>
          </cell>
        </row>
        <row r="661">
          <cell r="A661" t="str">
            <v xml:space="preserve">            (적재기계 : Cms × n ÷ (60 × Es))</v>
          </cell>
          <cell r="F661">
            <v>20.27</v>
          </cell>
          <cell r="G661">
            <v>41.75</v>
          </cell>
          <cell r="H661">
            <v>40.54</v>
          </cell>
          <cell r="I661">
            <v>83.51</v>
          </cell>
          <cell r="J661">
            <v>15.44</v>
          </cell>
          <cell r="K661">
            <v>31.81</v>
          </cell>
          <cell r="L661">
            <v>30.89</v>
          </cell>
          <cell r="M661">
            <v>63.63</v>
          </cell>
          <cell r="N661">
            <v>114.7</v>
          </cell>
          <cell r="O661">
            <v>126</v>
          </cell>
        </row>
        <row r="662">
          <cell r="A662" t="str">
            <v xml:space="preserve">            Cms (계산치 참조)</v>
          </cell>
          <cell r="F662">
            <v>21</v>
          </cell>
          <cell r="G662">
            <v>21</v>
          </cell>
          <cell r="H662">
            <v>21</v>
          </cell>
          <cell r="I662">
            <v>21</v>
          </cell>
          <cell r="J662">
            <v>16</v>
          </cell>
          <cell r="K662">
            <v>16</v>
          </cell>
          <cell r="L662">
            <v>16</v>
          </cell>
          <cell r="M662">
            <v>16</v>
          </cell>
        </row>
        <row r="663">
          <cell r="A663" t="str">
            <v xml:space="preserve">            n = Qt / (qs × K)</v>
          </cell>
          <cell r="F663">
            <v>31.86</v>
          </cell>
          <cell r="G663">
            <v>47.72</v>
          </cell>
          <cell r="H663">
            <v>63.72</v>
          </cell>
          <cell r="I663">
            <v>95.45</v>
          </cell>
          <cell r="J663">
            <v>31.86</v>
          </cell>
          <cell r="K663">
            <v>47.72</v>
          </cell>
          <cell r="L663">
            <v>63.72</v>
          </cell>
          <cell r="M663">
            <v>95.45</v>
          </cell>
        </row>
        <row r="664">
          <cell r="A664" t="str">
            <v xml:space="preserve">                qs : 적재기계의 디퍼 또는 바켓용량[㎥]</v>
          </cell>
          <cell r="F664">
            <v>0.4</v>
          </cell>
          <cell r="G664">
            <v>0.4</v>
          </cell>
          <cell r="H664">
            <v>0.2</v>
          </cell>
          <cell r="I664">
            <v>0.2</v>
          </cell>
          <cell r="J664">
            <v>0.4</v>
          </cell>
          <cell r="K664">
            <v>0.4</v>
          </cell>
          <cell r="L664">
            <v>0.2</v>
          </cell>
          <cell r="M664">
            <v>0.2</v>
          </cell>
        </row>
        <row r="665">
          <cell r="A665" t="str">
            <v xml:space="preserve">                K  : 디퍼 또는 바켓 계수</v>
          </cell>
          <cell r="F665">
            <v>0.9</v>
          </cell>
          <cell r="G665">
            <v>0.55000000000000004</v>
          </cell>
          <cell r="H665">
            <v>0.9</v>
          </cell>
          <cell r="I665">
            <v>0.55000000000000004</v>
          </cell>
          <cell r="J665">
            <v>0.9</v>
          </cell>
          <cell r="K665">
            <v>0.55000000000000004</v>
          </cell>
          <cell r="L665">
            <v>0.9</v>
          </cell>
          <cell r="M665">
            <v>0.55000000000000004</v>
          </cell>
        </row>
        <row r="666">
          <cell r="A666" t="str">
            <v xml:space="preserve">            ES : 적재기계의 작업효율</v>
          </cell>
          <cell r="F666">
            <v>0.55000000000000004</v>
          </cell>
          <cell r="G666">
            <v>0.4</v>
          </cell>
          <cell r="H666">
            <v>0.55000000000000004</v>
          </cell>
          <cell r="I666">
            <v>0.4</v>
          </cell>
          <cell r="J666">
            <v>0.55000000000000004</v>
          </cell>
          <cell r="K666">
            <v>0.4</v>
          </cell>
          <cell r="L666">
            <v>0.55000000000000004</v>
          </cell>
          <cell r="M666">
            <v>0.4</v>
          </cell>
        </row>
        <row r="667">
          <cell r="A667" t="str">
            <v xml:space="preserve">         t2 (잔토) : (50/35+50/35) × 60분/시간</v>
          </cell>
          <cell r="F667">
            <v>171.42</v>
          </cell>
          <cell r="G667">
            <v>171.42</v>
          </cell>
          <cell r="H667">
            <v>171.42</v>
          </cell>
          <cell r="I667">
            <v>171.42</v>
          </cell>
          <cell r="J667">
            <v>171.42</v>
          </cell>
          <cell r="K667">
            <v>171.42</v>
          </cell>
          <cell r="L667">
            <v>171.42</v>
          </cell>
          <cell r="M667">
            <v>171.42</v>
          </cell>
          <cell r="N667">
            <v>171.42</v>
          </cell>
          <cell r="O667">
            <v>171.42</v>
          </cell>
        </row>
        <row r="668">
          <cell r="A668" t="str">
            <v xml:space="preserve">         t3 + t4 + t5</v>
          </cell>
          <cell r="F668">
            <v>4.99</v>
          </cell>
          <cell r="G668">
            <v>4.99</v>
          </cell>
          <cell r="H668">
            <v>4.99</v>
          </cell>
          <cell r="I668">
            <v>4.99</v>
          </cell>
          <cell r="J668">
            <v>4.99</v>
          </cell>
          <cell r="K668">
            <v>4.99</v>
          </cell>
          <cell r="L668">
            <v>4.99</v>
          </cell>
          <cell r="M668">
            <v>4.99</v>
          </cell>
          <cell r="N668">
            <v>4.99</v>
          </cell>
          <cell r="O668">
            <v>4.99</v>
          </cell>
        </row>
        <row r="669">
          <cell r="A669" t="str">
            <v xml:space="preserve"> ● Q [㎥/hr]</v>
          </cell>
          <cell r="F669">
            <v>2.42</v>
          </cell>
          <cell r="G669">
            <v>1.85</v>
          </cell>
          <cell r="H669">
            <v>2.19</v>
          </cell>
          <cell r="I669">
            <v>1.55</v>
          </cell>
          <cell r="J669">
            <v>2.48</v>
          </cell>
          <cell r="K669">
            <v>1.94</v>
          </cell>
          <cell r="L669">
            <v>2.29</v>
          </cell>
          <cell r="M669">
            <v>1.68</v>
          </cell>
          <cell r="N669">
            <v>1.63</v>
          </cell>
          <cell r="O669">
            <v>1.33</v>
          </cell>
        </row>
        <row r="670">
          <cell r="A670" t="str">
            <v>※ 실가동율(%) =   Cm - t1(적재시간)  (잔토운반 간접재료</v>
          </cell>
          <cell r="F670">
            <v>0.89</v>
          </cell>
          <cell r="G670">
            <v>0.8</v>
          </cell>
          <cell r="H670">
            <v>0.81</v>
          </cell>
          <cell r="I670">
            <v>0.67</v>
          </cell>
          <cell r="J670">
            <v>0.91</v>
          </cell>
          <cell r="K670">
            <v>0.84</v>
          </cell>
          <cell r="L670">
            <v>0.85</v>
          </cell>
          <cell r="M670">
            <v>0.73</v>
          </cell>
          <cell r="N670">
            <v>0.6</v>
          </cell>
          <cell r="O670">
            <v>0.57999999999999996</v>
          </cell>
        </row>
        <row r="671">
          <cell r="A671" t="str">
            <v xml:space="preserve">                          Cm          비산정시에만 계산)</v>
          </cell>
        </row>
        <row r="673">
          <cell r="A673" t="str">
            <v xml:space="preserve">  잔토처리(15TON 덤프) </v>
          </cell>
        </row>
        <row r="675">
          <cell r="A675" t="str">
            <v>○ 단가[원/㎥] : 보통지</v>
          </cell>
        </row>
        <row r="677">
          <cell r="D677" t="str">
            <v>잔 토 운 반(0.4-90。)</v>
          </cell>
          <cell r="H677" t="str">
            <v>잔 토 운 반(0.2-90。)</v>
          </cell>
        </row>
        <row r="678">
          <cell r="A678" t="str">
            <v>구        분</v>
          </cell>
          <cell r="D678" t="str">
            <v>토 사 류</v>
          </cell>
          <cell r="F678" t="str">
            <v>사 석 류</v>
          </cell>
          <cell r="H678" t="str">
            <v>토 사 류</v>
          </cell>
          <cell r="J678" t="str">
            <v>사 석 류</v>
          </cell>
          <cell r="L678" t="str">
            <v>비           고</v>
          </cell>
        </row>
        <row r="679">
          <cell r="D679" t="str">
            <v>원/hr</v>
          </cell>
          <cell r="E679" t="str">
            <v>원/㎥</v>
          </cell>
          <cell r="F679" t="str">
            <v>원/hr</v>
          </cell>
          <cell r="G679" t="str">
            <v>원/㎥</v>
          </cell>
          <cell r="H679" t="str">
            <v>원/hr</v>
          </cell>
          <cell r="I679" t="str">
            <v>원/㎥</v>
          </cell>
          <cell r="J679" t="str">
            <v>원/hr</v>
          </cell>
          <cell r="K679" t="str">
            <v>원/㎥</v>
          </cell>
        </row>
        <row r="680">
          <cell r="A680" t="str">
            <v>간 접 재 료 비</v>
          </cell>
          <cell r="D680">
            <v>16437</v>
          </cell>
          <cell r="E680">
            <v>6031</v>
          </cell>
          <cell r="F680">
            <v>16437</v>
          </cell>
          <cell r="G680">
            <v>7117</v>
          </cell>
          <cell r="H680">
            <v>16437</v>
          </cell>
          <cell r="I680">
            <v>6101</v>
          </cell>
          <cell r="J680">
            <v>16437</v>
          </cell>
          <cell r="K680">
            <v>7142</v>
          </cell>
          <cell r="L680" t="str">
            <v xml:space="preserve"> 시간당 단가  ÷  Q값</v>
          </cell>
        </row>
        <row r="681">
          <cell r="B681" t="str">
            <v>직접노무비</v>
          </cell>
          <cell r="D681">
            <v>5996</v>
          </cell>
          <cell r="E681">
            <v>2417</v>
          </cell>
          <cell r="F681">
            <v>5996</v>
          </cell>
          <cell r="G681">
            <v>3090</v>
          </cell>
          <cell r="H681">
            <v>5996</v>
          </cell>
          <cell r="I681">
            <v>2618</v>
          </cell>
          <cell r="J681">
            <v>5996</v>
          </cell>
          <cell r="K681">
            <v>3569</v>
          </cell>
        </row>
        <row r="682">
          <cell r="B682" t="str">
            <v>상  차  비</v>
          </cell>
          <cell r="E682">
            <v>0</v>
          </cell>
          <cell r="G682">
            <v>0</v>
          </cell>
          <cell r="I682">
            <v>0</v>
          </cell>
          <cell r="K682">
            <v>0</v>
          </cell>
        </row>
        <row r="683">
          <cell r="A683" t="str">
            <v>소      계</v>
          </cell>
          <cell r="E683">
            <v>2417</v>
          </cell>
          <cell r="G683">
            <v>3090</v>
          </cell>
          <cell r="I683">
            <v>2618</v>
          </cell>
          <cell r="K683">
            <v>3569</v>
          </cell>
        </row>
        <row r="684">
          <cell r="A684" t="str">
            <v>경비(손료)</v>
          </cell>
          <cell r="D684">
            <v>13741</v>
          </cell>
          <cell r="E684">
            <v>5540</v>
          </cell>
          <cell r="F684">
            <v>13741</v>
          </cell>
          <cell r="G684">
            <v>7082</v>
          </cell>
          <cell r="H684">
            <v>13741</v>
          </cell>
          <cell r="I684">
            <v>6000</v>
          </cell>
          <cell r="J684">
            <v>13741</v>
          </cell>
          <cell r="K684">
            <v>8179</v>
          </cell>
        </row>
        <row r="686">
          <cell r="A686" t="str">
            <v xml:space="preserve">  ※ 잔토운반 간접재료비 산정시 실가동율 적용 계상</v>
          </cell>
        </row>
        <row r="687">
          <cell r="A687" t="str">
            <v xml:space="preserve">     간접재료비   :</v>
          </cell>
          <cell r="C687" t="str">
            <v>시간당 단가 × 실가동율 / Q</v>
          </cell>
        </row>
        <row r="688">
          <cell r="A688" t="str">
            <v xml:space="preserve">     노  무  비   :</v>
          </cell>
          <cell r="C688" t="str">
            <v xml:space="preserve">시간당 단가 / Q </v>
          </cell>
        </row>
        <row r="689">
          <cell r="A689" t="str">
            <v xml:space="preserve">     경      비   :</v>
          </cell>
          <cell r="C689" t="str">
            <v xml:space="preserve">시간당 단가 / Q </v>
          </cell>
        </row>
        <row r="697">
          <cell r="A697" t="str">
            <v xml:space="preserve">  잔토처리(15TON 덤프) </v>
          </cell>
        </row>
        <row r="699">
          <cell r="A699" t="str">
            <v>○ 단가[원/㎥] : 번화가2, 주택가(10%)</v>
          </cell>
        </row>
        <row r="701">
          <cell r="D701" t="str">
            <v>잔 토 운 반(0.4-90。)</v>
          </cell>
          <cell r="H701" t="str">
            <v>잔 토 운 반(0.2-90。)</v>
          </cell>
        </row>
        <row r="702">
          <cell r="A702" t="str">
            <v>구        분</v>
          </cell>
          <cell r="D702" t="str">
            <v>토 사 류</v>
          </cell>
          <cell r="F702" t="str">
            <v>사 석 류</v>
          </cell>
          <cell r="H702" t="str">
            <v>토 사 류</v>
          </cell>
          <cell r="J702" t="str">
            <v>사 석 류</v>
          </cell>
          <cell r="L702" t="str">
            <v>비           고</v>
          </cell>
        </row>
        <row r="703">
          <cell r="D703" t="str">
            <v>원/hr</v>
          </cell>
          <cell r="E703" t="str">
            <v>원/㎥</v>
          </cell>
          <cell r="F703" t="str">
            <v>원/hr</v>
          </cell>
          <cell r="G703" t="str">
            <v>원/㎥</v>
          </cell>
          <cell r="H703" t="str">
            <v>원/hr</v>
          </cell>
          <cell r="I703" t="str">
            <v>원/㎥</v>
          </cell>
          <cell r="J703" t="str">
            <v>원/hr</v>
          </cell>
          <cell r="K703" t="str">
            <v>원/㎥</v>
          </cell>
        </row>
        <row r="704">
          <cell r="A704" t="str">
            <v>간 접 재 료 비</v>
          </cell>
          <cell r="D704">
            <v>16437</v>
          </cell>
          <cell r="E704">
            <v>6031</v>
          </cell>
          <cell r="F704">
            <v>16437</v>
          </cell>
          <cell r="G704">
            <v>7117</v>
          </cell>
          <cell r="H704">
            <v>16437</v>
          </cell>
          <cell r="I704">
            <v>6101</v>
          </cell>
          <cell r="J704">
            <v>16437</v>
          </cell>
          <cell r="K704">
            <v>7142</v>
          </cell>
          <cell r="L704" t="str">
            <v xml:space="preserve"> 시간당 단가  ÷  Q값</v>
          </cell>
        </row>
        <row r="705">
          <cell r="B705" t="str">
            <v>직접노무비</v>
          </cell>
          <cell r="D705">
            <v>6572</v>
          </cell>
          <cell r="E705">
            <v>2650</v>
          </cell>
          <cell r="F705">
            <v>6572</v>
          </cell>
          <cell r="G705">
            <v>3387</v>
          </cell>
          <cell r="H705">
            <v>6572</v>
          </cell>
          <cell r="I705">
            <v>2869</v>
          </cell>
          <cell r="J705">
            <v>6572</v>
          </cell>
          <cell r="K705">
            <v>3911</v>
          </cell>
        </row>
        <row r="706">
          <cell r="B706" t="str">
            <v>상  차  비</v>
          </cell>
          <cell r="E706">
            <v>0</v>
          </cell>
          <cell r="G706">
            <v>0</v>
          </cell>
          <cell r="I706">
            <v>0</v>
          </cell>
          <cell r="K706">
            <v>0</v>
          </cell>
        </row>
        <row r="707">
          <cell r="A707" t="str">
            <v>소      계</v>
          </cell>
          <cell r="E707">
            <v>2650</v>
          </cell>
          <cell r="G707">
            <v>3387</v>
          </cell>
          <cell r="I707">
            <v>2869</v>
          </cell>
          <cell r="K707">
            <v>3911</v>
          </cell>
        </row>
        <row r="708">
          <cell r="A708" t="str">
            <v>경비(손료)</v>
          </cell>
          <cell r="D708">
            <v>13741</v>
          </cell>
          <cell r="E708">
            <v>5540</v>
          </cell>
          <cell r="F708">
            <v>13741</v>
          </cell>
          <cell r="G708">
            <v>7082</v>
          </cell>
          <cell r="H708">
            <v>13741</v>
          </cell>
          <cell r="I708">
            <v>6000</v>
          </cell>
          <cell r="J708">
            <v>13741</v>
          </cell>
          <cell r="K708">
            <v>8179</v>
          </cell>
        </row>
        <row r="710">
          <cell r="A710" t="str">
            <v xml:space="preserve">  ※ 잔토운반 간접재료비 산정시 실가동율 적용 계상</v>
          </cell>
        </row>
        <row r="711">
          <cell r="A711" t="str">
            <v xml:space="preserve">     간접재료비   :</v>
          </cell>
          <cell r="C711" t="str">
            <v>시간당 단가 × 실가동율 / Q</v>
          </cell>
        </row>
        <row r="712">
          <cell r="A712" t="str">
            <v xml:space="preserve">     노  무  비   :</v>
          </cell>
          <cell r="C712" t="str">
            <v xml:space="preserve">시간당 단가 / Q </v>
          </cell>
        </row>
        <row r="713">
          <cell r="A713" t="str">
            <v xml:space="preserve">     경      비   :</v>
          </cell>
          <cell r="C713" t="str">
            <v xml:space="preserve">시간당 단가 / Q </v>
          </cell>
        </row>
        <row r="721">
          <cell r="A721" t="str">
            <v xml:space="preserve">  잔토처리(15TON 덤프) </v>
          </cell>
        </row>
        <row r="723">
          <cell r="A723" t="str">
            <v>○ 단가[원/㎥] : 야 간</v>
          </cell>
        </row>
        <row r="725">
          <cell r="D725" t="str">
            <v>잔 토 운 반(0.4-90。)</v>
          </cell>
          <cell r="H725" t="str">
            <v>잔 토 운 반(0.2-90。)</v>
          </cell>
        </row>
        <row r="726">
          <cell r="A726" t="str">
            <v>구        분</v>
          </cell>
          <cell r="D726" t="str">
            <v>토 사 류</v>
          </cell>
          <cell r="F726" t="str">
            <v>사 석 류</v>
          </cell>
          <cell r="H726" t="str">
            <v>토 사 류</v>
          </cell>
          <cell r="J726" t="str">
            <v>사 석 류</v>
          </cell>
          <cell r="L726" t="str">
            <v>비           고</v>
          </cell>
        </row>
        <row r="727">
          <cell r="D727" t="str">
            <v>원/hr</v>
          </cell>
          <cell r="E727" t="str">
            <v>원/㎥</v>
          </cell>
          <cell r="F727" t="str">
            <v>원/hr</v>
          </cell>
          <cell r="G727" t="str">
            <v>원/㎥</v>
          </cell>
          <cell r="H727" t="str">
            <v>원/hr</v>
          </cell>
          <cell r="I727" t="str">
            <v>원/㎥</v>
          </cell>
          <cell r="J727" t="str">
            <v>원/hr</v>
          </cell>
          <cell r="K727" t="str">
            <v>원/㎥</v>
          </cell>
        </row>
        <row r="728">
          <cell r="A728" t="str">
            <v>간 접 재 료 비</v>
          </cell>
          <cell r="D728">
            <v>16437</v>
          </cell>
          <cell r="E728">
            <v>6031</v>
          </cell>
          <cell r="F728">
            <v>16437</v>
          </cell>
          <cell r="G728">
            <v>7117</v>
          </cell>
          <cell r="H728">
            <v>16437</v>
          </cell>
          <cell r="I728">
            <v>6101</v>
          </cell>
          <cell r="J728">
            <v>16437</v>
          </cell>
          <cell r="K728">
            <v>7142</v>
          </cell>
          <cell r="L728" t="str">
            <v xml:space="preserve"> 시간당 단가  ÷  Q값</v>
          </cell>
        </row>
        <row r="729">
          <cell r="B729" t="str">
            <v>직접노무비</v>
          </cell>
          <cell r="D729">
            <v>11225</v>
          </cell>
          <cell r="E729">
            <v>4526</v>
          </cell>
          <cell r="F729">
            <v>11225</v>
          </cell>
          <cell r="G729">
            <v>5786</v>
          </cell>
          <cell r="H729">
            <v>11225</v>
          </cell>
          <cell r="I729">
            <v>4901</v>
          </cell>
          <cell r="J729">
            <v>11225</v>
          </cell>
          <cell r="K729">
            <v>6681</v>
          </cell>
        </row>
        <row r="730">
          <cell r="B730" t="str">
            <v>상  차  비</v>
          </cell>
          <cell r="E730">
            <v>0</v>
          </cell>
          <cell r="G730">
            <v>0</v>
          </cell>
          <cell r="I730">
            <v>0</v>
          </cell>
          <cell r="K730">
            <v>0</v>
          </cell>
        </row>
        <row r="731">
          <cell r="A731" t="str">
            <v>소      계</v>
          </cell>
          <cell r="E731">
            <v>4526</v>
          </cell>
          <cell r="G731">
            <v>5786</v>
          </cell>
          <cell r="I731">
            <v>4901</v>
          </cell>
          <cell r="K731">
            <v>6681</v>
          </cell>
        </row>
        <row r="732">
          <cell r="A732" t="str">
            <v>경비(손료)</v>
          </cell>
          <cell r="D732">
            <v>13741</v>
          </cell>
          <cell r="E732">
            <v>5540</v>
          </cell>
          <cell r="F732">
            <v>13741</v>
          </cell>
          <cell r="G732">
            <v>7082</v>
          </cell>
          <cell r="H732">
            <v>13741</v>
          </cell>
          <cell r="I732">
            <v>6000</v>
          </cell>
          <cell r="J732">
            <v>13741</v>
          </cell>
          <cell r="K732">
            <v>8179</v>
          </cell>
        </row>
        <row r="734">
          <cell r="A734" t="str">
            <v xml:space="preserve">  ※ 잔토운반 간접재료비 산정시 실가동율 적용 계상</v>
          </cell>
        </row>
        <row r="735">
          <cell r="A735" t="str">
            <v xml:space="preserve">     간접재료비  :</v>
          </cell>
          <cell r="C735" t="str">
            <v>시간당 단가 × 실가동율 / Q</v>
          </cell>
        </row>
        <row r="736">
          <cell r="A736" t="str">
            <v xml:space="preserve">     노  무  비  :</v>
          </cell>
          <cell r="C736" t="str">
            <v xml:space="preserve">시간당 단가 / Q </v>
          </cell>
        </row>
        <row r="737">
          <cell r="A737" t="str">
            <v xml:space="preserve">     경      비  :</v>
          </cell>
          <cell r="C737" t="str">
            <v xml:space="preserve">시간당 단가 / Q </v>
          </cell>
        </row>
        <row r="745">
          <cell r="A745" t="str">
            <v xml:space="preserve">  잔토처리(15TON 덤프) </v>
          </cell>
        </row>
        <row r="747">
          <cell r="A747" t="str">
            <v>○ 단가[원/㎥] : 보통지</v>
          </cell>
        </row>
        <row r="749">
          <cell r="D749" t="str">
            <v>잔 토 운 반(0.4-180。)</v>
          </cell>
          <cell r="H749" t="str">
            <v>잔 토 운 반(0.2-180。)</v>
          </cell>
        </row>
        <row r="750">
          <cell r="A750" t="str">
            <v>구        분</v>
          </cell>
          <cell r="D750" t="str">
            <v>토 사 류</v>
          </cell>
          <cell r="F750" t="str">
            <v>사 석 류</v>
          </cell>
          <cell r="H750" t="str">
            <v>토 사 류</v>
          </cell>
          <cell r="J750" t="str">
            <v>사 석 류</v>
          </cell>
          <cell r="L750" t="str">
            <v>비           고</v>
          </cell>
        </row>
        <row r="751">
          <cell r="D751" t="str">
            <v>원/hr</v>
          </cell>
          <cell r="E751" t="str">
            <v>원/㎥</v>
          </cell>
          <cell r="F751" t="str">
            <v>원/hr</v>
          </cell>
          <cell r="G751" t="str">
            <v>원/㎥</v>
          </cell>
          <cell r="H751" t="str">
            <v>원/hr</v>
          </cell>
          <cell r="I751" t="str">
            <v>원/㎥</v>
          </cell>
          <cell r="J751" t="str">
            <v>원/hr</v>
          </cell>
          <cell r="K751" t="str">
            <v>원/㎥</v>
          </cell>
        </row>
        <row r="752">
          <cell r="A752" t="str">
            <v>간 접 재 료 비</v>
          </cell>
          <cell r="D752">
            <v>16437</v>
          </cell>
          <cell r="E752">
            <v>6045</v>
          </cell>
          <cell r="F752">
            <v>16437</v>
          </cell>
          <cell r="G752">
            <v>7107</v>
          </cell>
          <cell r="H752">
            <v>16437</v>
          </cell>
          <cell r="I752">
            <v>6079</v>
          </cell>
          <cell r="J752">
            <v>16437</v>
          </cell>
          <cell r="K752">
            <v>7105</v>
          </cell>
          <cell r="L752" t="str">
            <v xml:space="preserve"> 시간당 단가  ÷  Q값</v>
          </cell>
        </row>
        <row r="753">
          <cell r="B753" t="str">
            <v>직접노무비</v>
          </cell>
          <cell r="D753">
            <v>5996</v>
          </cell>
          <cell r="E753">
            <v>2477</v>
          </cell>
          <cell r="F753">
            <v>5996</v>
          </cell>
          <cell r="G753">
            <v>3241</v>
          </cell>
          <cell r="H753">
            <v>5996</v>
          </cell>
          <cell r="I753">
            <v>2737</v>
          </cell>
          <cell r="J753">
            <v>5996</v>
          </cell>
          <cell r="K753">
            <v>3868</v>
          </cell>
        </row>
        <row r="754">
          <cell r="B754" t="str">
            <v>상  차  비</v>
          </cell>
        </row>
        <row r="755">
          <cell r="A755" t="str">
            <v>소      계</v>
          </cell>
          <cell r="E755">
            <v>2477</v>
          </cell>
          <cell r="G755">
            <v>3241</v>
          </cell>
          <cell r="I755">
            <v>2737</v>
          </cell>
          <cell r="K755">
            <v>3868</v>
          </cell>
        </row>
        <row r="756">
          <cell r="A756" t="str">
            <v>경비(손료)</v>
          </cell>
          <cell r="D756">
            <v>13741</v>
          </cell>
          <cell r="E756">
            <v>5678</v>
          </cell>
          <cell r="F756">
            <v>13741</v>
          </cell>
          <cell r="G756">
            <v>7427</v>
          </cell>
          <cell r="H756">
            <v>13741</v>
          </cell>
          <cell r="I756">
            <v>6274</v>
          </cell>
          <cell r="J756">
            <v>13741</v>
          </cell>
          <cell r="K756">
            <v>8865</v>
          </cell>
        </row>
        <row r="758">
          <cell r="A758" t="str">
            <v xml:space="preserve">  ※ 잔토운반 간접재료비 산정시 실가동율 적용 계상</v>
          </cell>
        </row>
        <row r="759">
          <cell r="A759" t="str">
            <v xml:space="preserve">     간접재료비   :</v>
          </cell>
          <cell r="C759" t="str">
            <v>시간당 단가 × 실가동율 / Q</v>
          </cell>
        </row>
        <row r="760">
          <cell r="A760" t="str">
            <v xml:space="preserve">     노  무  비   :</v>
          </cell>
          <cell r="C760" t="str">
            <v xml:space="preserve">시간당 단가 / Q </v>
          </cell>
        </row>
        <row r="761">
          <cell r="A761" t="str">
            <v xml:space="preserve">     경      비   :</v>
          </cell>
          <cell r="C761" t="str">
            <v xml:space="preserve">시간당 단가 / Q </v>
          </cell>
        </row>
        <row r="769">
          <cell r="A769" t="str">
            <v xml:space="preserve">  잔토처리(15TON 덤프) </v>
          </cell>
        </row>
        <row r="771">
          <cell r="A771" t="str">
            <v>○ 단가[원/㎥] : 번화가2, 주택가(10%)</v>
          </cell>
        </row>
        <row r="773">
          <cell r="D773" t="str">
            <v>잔 토 운 반(0.4-180。)</v>
          </cell>
          <cell r="H773" t="str">
            <v>잔 토 운 반(0.2-180。)</v>
          </cell>
        </row>
        <row r="774">
          <cell r="A774" t="str">
            <v>구        분</v>
          </cell>
          <cell r="D774" t="str">
            <v>토 사 류</v>
          </cell>
          <cell r="F774" t="str">
            <v>사 석 류</v>
          </cell>
          <cell r="H774" t="str">
            <v>토 사 류</v>
          </cell>
          <cell r="J774" t="str">
            <v>사 석 류</v>
          </cell>
          <cell r="L774" t="str">
            <v>비           고</v>
          </cell>
        </row>
        <row r="775">
          <cell r="D775" t="str">
            <v>원/hr</v>
          </cell>
          <cell r="E775" t="str">
            <v>원/㎥</v>
          </cell>
          <cell r="F775" t="str">
            <v>원/hr</v>
          </cell>
          <cell r="G775" t="str">
            <v>원/㎥</v>
          </cell>
          <cell r="H775" t="str">
            <v>원/hr</v>
          </cell>
          <cell r="I775" t="str">
            <v>원/㎥</v>
          </cell>
          <cell r="J775" t="str">
            <v>원/hr</v>
          </cell>
          <cell r="K775" t="str">
            <v>원/㎥</v>
          </cell>
        </row>
        <row r="776">
          <cell r="A776" t="str">
            <v>간 접 재 료 비</v>
          </cell>
          <cell r="D776">
            <v>16437</v>
          </cell>
          <cell r="E776">
            <v>6045</v>
          </cell>
          <cell r="F776">
            <v>16437</v>
          </cell>
          <cell r="G776">
            <v>7107</v>
          </cell>
          <cell r="H776">
            <v>16437</v>
          </cell>
          <cell r="I776">
            <v>6079</v>
          </cell>
          <cell r="J776">
            <v>16437</v>
          </cell>
          <cell r="K776">
            <v>7105</v>
          </cell>
          <cell r="L776" t="str">
            <v xml:space="preserve"> 시간당 단가  ÷  Q값</v>
          </cell>
        </row>
        <row r="777">
          <cell r="B777" t="str">
            <v>직접노무비</v>
          </cell>
          <cell r="D777">
            <v>6572</v>
          </cell>
          <cell r="E777">
            <v>2715</v>
          </cell>
          <cell r="F777">
            <v>6572</v>
          </cell>
          <cell r="G777">
            <v>3552</v>
          </cell>
          <cell r="H777">
            <v>6572</v>
          </cell>
          <cell r="I777">
            <v>3000</v>
          </cell>
          <cell r="J777">
            <v>6572</v>
          </cell>
          <cell r="K777">
            <v>4240</v>
          </cell>
        </row>
        <row r="778">
          <cell r="B778" t="str">
            <v>상  차  비</v>
          </cell>
        </row>
        <row r="779">
          <cell r="A779" t="str">
            <v>소      계</v>
          </cell>
          <cell r="E779">
            <v>2715</v>
          </cell>
          <cell r="G779">
            <v>3552</v>
          </cell>
          <cell r="I779">
            <v>3000</v>
          </cell>
          <cell r="K779">
            <v>4240</v>
          </cell>
        </row>
        <row r="780">
          <cell r="A780" t="str">
            <v>경비(손료)</v>
          </cell>
          <cell r="D780">
            <v>13741</v>
          </cell>
          <cell r="E780">
            <v>5678</v>
          </cell>
          <cell r="F780">
            <v>13741</v>
          </cell>
          <cell r="G780">
            <v>7427</v>
          </cell>
          <cell r="H780">
            <v>13741</v>
          </cell>
          <cell r="I780">
            <v>6274</v>
          </cell>
          <cell r="J780">
            <v>13741</v>
          </cell>
          <cell r="K780">
            <v>8865</v>
          </cell>
        </row>
        <row r="782">
          <cell r="A782" t="str">
            <v xml:space="preserve">  ※ 잔토운반 간접재료비 산정시 실가동율 적용 계상</v>
          </cell>
        </row>
        <row r="783">
          <cell r="A783" t="str">
            <v xml:space="preserve">     간접재료비   :</v>
          </cell>
          <cell r="C783" t="str">
            <v>시간당 단가 × 실가동율 / Q</v>
          </cell>
        </row>
        <row r="784">
          <cell r="A784" t="str">
            <v xml:space="preserve">     노  무  비   :</v>
          </cell>
          <cell r="C784" t="str">
            <v xml:space="preserve">시간당 단가 / Q </v>
          </cell>
        </row>
        <row r="785">
          <cell r="A785" t="str">
            <v xml:space="preserve">     경      비   :</v>
          </cell>
          <cell r="C785" t="str">
            <v xml:space="preserve">시간당 단가 / Q </v>
          </cell>
        </row>
        <row r="793">
          <cell r="A793" t="str">
            <v xml:space="preserve">  잔토처리(15TON 덤프) </v>
          </cell>
        </row>
        <row r="795">
          <cell r="A795" t="str">
            <v>○ 단가[원/㎥] : 야 간</v>
          </cell>
        </row>
        <row r="797">
          <cell r="D797" t="str">
            <v>잔 토 운 반(0.4-180。)</v>
          </cell>
          <cell r="H797" t="str">
            <v>잔 토 운 반(0.2-180。)</v>
          </cell>
        </row>
        <row r="798">
          <cell r="A798" t="str">
            <v>구        분</v>
          </cell>
          <cell r="D798" t="str">
            <v>토 사 류</v>
          </cell>
          <cell r="F798" t="str">
            <v>사 석 류</v>
          </cell>
          <cell r="H798" t="str">
            <v>토 사 류</v>
          </cell>
          <cell r="J798" t="str">
            <v>사 석 류</v>
          </cell>
          <cell r="L798" t="str">
            <v>비           고</v>
          </cell>
        </row>
        <row r="799">
          <cell r="D799" t="str">
            <v>원/hr</v>
          </cell>
          <cell r="E799" t="str">
            <v>원/㎥</v>
          </cell>
          <cell r="F799" t="str">
            <v>원/hr</v>
          </cell>
          <cell r="G799" t="str">
            <v>원/㎥</v>
          </cell>
          <cell r="H799" t="str">
            <v>원/hr</v>
          </cell>
          <cell r="I799" t="str">
            <v>원/㎥</v>
          </cell>
          <cell r="J799" t="str">
            <v>원/hr</v>
          </cell>
          <cell r="K799" t="str">
            <v>원/㎥</v>
          </cell>
        </row>
        <row r="800">
          <cell r="A800" t="str">
            <v>간 접 재 료 비</v>
          </cell>
          <cell r="D800">
            <v>16437</v>
          </cell>
          <cell r="E800">
            <v>6045</v>
          </cell>
          <cell r="F800">
            <v>16437</v>
          </cell>
          <cell r="G800">
            <v>7107</v>
          </cell>
          <cell r="H800">
            <v>16437</v>
          </cell>
          <cell r="I800">
            <v>6079</v>
          </cell>
          <cell r="J800">
            <v>16437</v>
          </cell>
          <cell r="K800">
            <v>7105</v>
          </cell>
          <cell r="L800" t="str">
            <v xml:space="preserve"> 시간당 단가  ÷  Q값</v>
          </cell>
        </row>
        <row r="801">
          <cell r="B801" t="str">
            <v>직접노무비</v>
          </cell>
          <cell r="D801">
            <v>11225</v>
          </cell>
          <cell r="E801">
            <v>4638</v>
          </cell>
          <cell r="F801">
            <v>11225</v>
          </cell>
          <cell r="G801">
            <v>6067</v>
          </cell>
          <cell r="H801">
            <v>11225</v>
          </cell>
          <cell r="I801">
            <v>5125</v>
          </cell>
          <cell r="J801">
            <v>11225</v>
          </cell>
          <cell r="K801">
            <v>7241</v>
          </cell>
        </row>
        <row r="802">
          <cell r="B802" t="str">
            <v>상  차  비</v>
          </cell>
        </row>
        <row r="803">
          <cell r="A803" t="str">
            <v>소      계</v>
          </cell>
          <cell r="E803">
            <v>4638</v>
          </cell>
          <cell r="G803">
            <v>6067</v>
          </cell>
          <cell r="I803">
            <v>5125</v>
          </cell>
          <cell r="K803">
            <v>7241</v>
          </cell>
        </row>
        <row r="804">
          <cell r="A804" t="str">
            <v>경비(손료)</v>
          </cell>
          <cell r="D804">
            <v>13741</v>
          </cell>
          <cell r="E804">
            <v>5678</v>
          </cell>
          <cell r="F804">
            <v>13741</v>
          </cell>
          <cell r="G804">
            <v>7427</v>
          </cell>
          <cell r="H804">
            <v>13741</v>
          </cell>
          <cell r="I804">
            <v>6274</v>
          </cell>
          <cell r="J804">
            <v>13741</v>
          </cell>
          <cell r="K804">
            <v>8865</v>
          </cell>
        </row>
        <row r="806">
          <cell r="A806" t="str">
            <v xml:space="preserve">  ※ 잔토운반 간접재료비 산정시 실가동율 적용 계상</v>
          </cell>
        </row>
        <row r="807">
          <cell r="A807" t="str">
            <v xml:space="preserve">     간접재료비  :</v>
          </cell>
          <cell r="C807" t="str">
            <v>시간당 단가 × 실가동율 / Q</v>
          </cell>
        </row>
        <row r="808">
          <cell r="A808" t="str">
            <v xml:space="preserve">     노  무  비  :</v>
          </cell>
          <cell r="C808" t="str">
            <v xml:space="preserve">시간당 단가 / Q </v>
          </cell>
        </row>
        <row r="809">
          <cell r="A809" t="str">
            <v xml:space="preserve">     경      비  :</v>
          </cell>
          <cell r="C809" t="str">
            <v xml:space="preserve">시간당 단가 / Q </v>
          </cell>
        </row>
        <row r="817">
          <cell r="A817" t="str">
            <v xml:space="preserve">  잔토처리(15TON 덤프) </v>
          </cell>
        </row>
        <row r="819">
          <cell r="A819" t="str">
            <v>○ 단가[원/㎥] : 인력상차</v>
          </cell>
        </row>
        <row r="821">
          <cell r="D821" t="str">
            <v>잔 토 운 반(보통지)</v>
          </cell>
          <cell r="G821" t="str">
            <v>잔 토 운 반(번화가2(10%))</v>
          </cell>
          <cell r="J821" t="str">
            <v>잔 토 운 반(야간(20%))</v>
          </cell>
        </row>
        <row r="822">
          <cell r="A822" t="str">
            <v>구        분</v>
          </cell>
          <cell r="D822" t="str">
            <v>토 사 류</v>
          </cell>
          <cell r="F822" t="str">
            <v>사 석 류</v>
          </cell>
          <cell r="G822" t="str">
            <v>토 사 류</v>
          </cell>
          <cell r="I822" t="str">
            <v>사 석 류</v>
          </cell>
          <cell r="J822" t="str">
            <v>토 사 류</v>
          </cell>
          <cell r="L822" t="str">
            <v>사 석 류</v>
          </cell>
          <cell r="M822" t="str">
            <v>비         고</v>
          </cell>
        </row>
        <row r="823">
          <cell r="D823" t="str">
            <v>원/hr</v>
          </cell>
          <cell r="E823" t="str">
            <v>원/㎥</v>
          </cell>
          <cell r="F823" t="str">
            <v>원/㎥</v>
          </cell>
          <cell r="G823" t="str">
            <v>원/hr</v>
          </cell>
          <cell r="H823" t="str">
            <v>원/㎥</v>
          </cell>
          <cell r="I823" t="str">
            <v>원/㎥</v>
          </cell>
          <cell r="J823" t="str">
            <v>원/hr</v>
          </cell>
          <cell r="K823" t="str">
            <v>원/㎥</v>
          </cell>
          <cell r="L823" t="str">
            <v>원/㎥</v>
          </cell>
        </row>
        <row r="824">
          <cell r="A824" t="str">
            <v>간 접 재 료 비</v>
          </cell>
          <cell r="D824">
            <v>16437</v>
          </cell>
          <cell r="E824">
            <v>6050</v>
          </cell>
          <cell r="F824">
            <v>7168</v>
          </cell>
          <cell r="G824">
            <v>16437</v>
          </cell>
          <cell r="H824">
            <v>6050</v>
          </cell>
          <cell r="I824">
            <v>7168</v>
          </cell>
          <cell r="J824">
            <v>16437</v>
          </cell>
          <cell r="K824">
            <v>6050</v>
          </cell>
          <cell r="L824">
            <v>7168</v>
          </cell>
          <cell r="M824" t="str">
            <v xml:space="preserve"> 시간당 단가 ÷ Q값</v>
          </cell>
        </row>
        <row r="825">
          <cell r="B825" t="str">
            <v>직접노무비</v>
          </cell>
          <cell r="D825">
            <v>5996</v>
          </cell>
          <cell r="E825">
            <v>3678</v>
          </cell>
          <cell r="F825">
            <v>2614</v>
          </cell>
          <cell r="G825">
            <v>6572</v>
          </cell>
          <cell r="H825">
            <v>4031</v>
          </cell>
          <cell r="I825">
            <v>2865</v>
          </cell>
          <cell r="J825">
            <v>11225</v>
          </cell>
          <cell r="K825">
            <v>6886</v>
          </cell>
          <cell r="L825">
            <v>4895</v>
          </cell>
        </row>
        <row r="826">
          <cell r="B826" t="str">
            <v>상  차  비</v>
          </cell>
          <cell r="E826">
            <v>6872</v>
          </cell>
          <cell r="F826">
            <v>8246</v>
          </cell>
          <cell r="H826">
            <v>6872</v>
          </cell>
          <cell r="I826">
            <v>8246</v>
          </cell>
          <cell r="K826">
            <v>6872</v>
          </cell>
          <cell r="L826">
            <v>8246</v>
          </cell>
        </row>
        <row r="827">
          <cell r="A827" t="str">
            <v>소      계</v>
          </cell>
          <cell r="E827">
            <v>10550</v>
          </cell>
          <cell r="F827">
            <v>10860</v>
          </cell>
          <cell r="H827">
            <v>10903</v>
          </cell>
          <cell r="I827">
            <v>11111</v>
          </cell>
          <cell r="K827">
            <v>13758</v>
          </cell>
          <cell r="L827">
            <v>13141</v>
          </cell>
        </row>
        <row r="828">
          <cell r="A828" t="str">
            <v>경비(손료)</v>
          </cell>
          <cell r="D828">
            <v>13741</v>
          </cell>
          <cell r="E828">
            <v>8430</v>
          </cell>
          <cell r="F828">
            <v>5992</v>
          </cell>
          <cell r="G828">
            <v>13741</v>
          </cell>
          <cell r="H828">
            <v>8430</v>
          </cell>
          <cell r="I828">
            <v>5992</v>
          </cell>
          <cell r="J828">
            <v>13741</v>
          </cell>
          <cell r="K828">
            <v>8430</v>
          </cell>
          <cell r="L828">
            <v>5992</v>
          </cell>
        </row>
        <row r="830">
          <cell r="A830" t="str">
            <v xml:space="preserve">  ※ 잔토운반 간접재료비 산정시 실가동율 적용 계상</v>
          </cell>
        </row>
        <row r="831">
          <cell r="A831" t="str">
            <v xml:space="preserve">     간접재료비  :</v>
          </cell>
          <cell r="C831" t="str">
            <v>시간당 단가 × 실가동율 / Q</v>
          </cell>
        </row>
        <row r="832">
          <cell r="A832" t="str">
            <v xml:space="preserve">     노  무  비  :</v>
          </cell>
          <cell r="C832" t="str">
            <v xml:space="preserve">시간당 단가 / Q </v>
          </cell>
        </row>
        <row r="833">
          <cell r="A833" t="str">
            <v xml:space="preserve">     경      비  :</v>
          </cell>
          <cell r="C833" t="str">
            <v xml:space="preserve">시간당 단가 / Q </v>
          </cell>
        </row>
        <row r="835">
          <cell r="A835" t="str">
            <v xml:space="preserve">  ※ 인력상차비</v>
          </cell>
          <cell r="C835" t="str">
            <v xml:space="preserve"> 노   무   비   :</v>
          </cell>
          <cell r="E835" t="str">
            <v>시간당 단가 / Q + 인력상차비</v>
          </cell>
        </row>
        <row r="836">
          <cell r="C836" t="str">
            <v xml:space="preserve">토사류 : </v>
          </cell>
          <cell r="D836" t="str">
            <v>(5 인 (보통인부) × 10분/450분 × 1.2) × 49,984 원  =</v>
          </cell>
          <cell r="J836">
            <v>6872</v>
          </cell>
          <cell r="K836" t="str">
            <v>원/㎥</v>
          </cell>
        </row>
        <row r="837">
          <cell r="C837" t="str">
            <v xml:space="preserve">사석류 : </v>
          </cell>
          <cell r="D837" t="str">
            <v>(5 인 (보통인부) × 12분/450분 × 1.2) × 49,984 원  =</v>
          </cell>
          <cell r="J837">
            <v>8246</v>
          </cell>
          <cell r="K837" t="str">
            <v>원/㎥</v>
          </cell>
        </row>
        <row r="841">
          <cell r="A841" t="str">
            <v xml:space="preserve">  벽체구멍뚫기 : T=200mm(φ125mm) </v>
          </cell>
        </row>
        <row r="843">
          <cell r="A843" t="str">
            <v>○ 참조1. 물운반 : 150m 리어카운반 적용(건설9-4)</v>
          </cell>
        </row>
        <row r="844">
          <cell r="A844" t="str">
            <v xml:space="preserve">   - 1일 운반량 적용식   :  Q = N·q = 10,042ℓ/일</v>
          </cell>
        </row>
        <row r="845">
          <cell r="A845" t="str">
            <v xml:space="preserve">     N(1일 운반횟수)       =</v>
          </cell>
          <cell r="C845" t="str">
            <v>V × T</v>
          </cell>
        </row>
        <row r="846">
          <cell r="C846" t="str">
            <v>120L + V × t</v>
          </cell>
        </row>
        <row r="847">
          <cell r="A847" t="str">
            <v xml:space="preserve">   - 변 수 값</v>
          </cell>
        </row>
        <row r="848">
          <cell r="A848" t="str">
            <v xml:space="preserve">     q     :</v>
          </cell>
          <cell r="B848" t="str">
            <v>1회 운반량(250ℓ/회)</v>
          </cell>
          <cell r="E848" t="str">
            <v>※ 물운반 ℓ당 단가 = 1일당 단가 ÷ Q값</v>
          </cell>
        </row>
        <row r="849">
          <cell r="A849" t="str">
            <v xml:space="preserve">     T     :</v>
          </cell>
          <cell r="B849" t="str">
            <v>1일 실 작업시간(480-30분)</v>
          </cell>
          <cell r="E849" t="str">
            <v xml:space="preserve">    - 보통인부 2인</v>
          </cell>
          <cell r="G849" t="str">
            <v>{( 34,360원 × 2)}</v>
          </cell>
          <cell r="I849" t="str">
            <v xml:space="preserve">      ÷ 10,042 ℓ/ 일 =</v>
          </cell>
          <cell r="L849">
            <v>6.8</v>
          </cell>
          <cell r="M849" t="str">
            <v>원/ℓ(보통지)</v>
          </cell>
        </row>
        <row r="850">
          <cell r="A850" t="str">
            <v xml:space="preserve">     L     :</v>
          </cell>
          <cell r="B850" t="str">
            <v>운반거리(150m)</v>
          </cell>
          <cell r="E850" t="str">
            <v xml:space="preserve">    - 보통인부 2인</v>
          </cell>
          <cell r="G850" t="str">
            <v>{( 34,360원 ×( 2 x</v>
          </cell>
          <cell r="I850" t="str">
            <v>1.1)} ÷ 10,042 ℓ/ 일 =</v>
          </cell>
          <cell r="L850">
            <v>7.5</v>
          </cell>
          <cell r="M850" t="str">
            <v>원/ℓ(번화가2,주택가)</v>
          </cell>
        </row>
        <row r="851">
          <cell r="A851" t="str">
            <v xml:space="preserve">     t     :</v>
          </cell>
          <cell r="B851" t="str">
            <v>적재, 적하 소요시간(4분)</v>
          </cell>
          <cell r="E851" t="str">
            <v xml:space="preserve">    - 보통인부 2인</v>
          </cell>
          <cell r="G851" t="str">
            <v>{( 51,540원 ×( 2 x</v>
          </cell>
          <cell r="I851" t="str">
            <v>1.25)} ÷ 10,042 ℓ/ 일 =</v>
          </cell>
          <cell r="L851">
            <v>12.8</v>
          </cell>
          <cell r="M851" t="str">
            <v>원/ℓ(야 간)</v>
          </cell>
        </row>
        <row r="852">
          <cell r="A852" t="str">
            <v xml:space="preserve">     V     :</v>
          </cell>
          <cell r="B852" t="str">
            <v>왕복평균속도(2,500m/hr)</v>
          </cell>
        </row>
        <row r="854">
          <cell r="B854" t="str">
            <v>◎ 냉각수 사용량(건설 12-18 참조) : 3.55시간 : 3,000ℓ = 1.45시간 : X</v>
          </cell>
          <cell r="K854" t="str">
            <v>※ X = 1,225ℓ</v>
          </cell>
        </row>
        <row r="855">
          <cell r="B855" t="str">
            <v>◎ 다이아몬드비트수량(건설 12-27, 건설 12-18참조) 0.27 : 0.31 = (0.17/30×20)/5 : X</v>
          </cell>
          <cell r="K855" t="str">
            <v>※ X = 0.026개</v>
          </cell>
        </row>
        <row r="856">
          <cell r="A856" t="str">
            <v>○ 구경 φ125mm(콘크리트두께 T = 200mm) 보통지</v>
          </cell>
          <cell r="L856" t="str">
            <v xml:space="preserve">건설부록 기계설비공사 1-8(기타) </v>
          </cell>
          <cell r="O856" t="str">
            <v>1공당</v>
          </cell>
        </row>
        <row r="857">
          <cell r="A857" t="str">
            <v>품     명</v>
          </cell>
          <cell r="C857" t="str">
            <v>규    격</v>
          </cell>
          <cell r="E857" t="str">
            <v>단 위</v>
          </cell>
          <cell r="F857" t="str">
            <v>수 량</v>
          </cell>
          <cell r="G857" t="str">
            <v>직접재료비</v>
          </cell>
          <cell r="I857" t="str">
            <v>간접재료비</v>
          </cell>
          <cell r="K857" t="str">
            <v>노  무  비</v>
          </cell>
          <cell r="M857" t="str">
            <v>경       비</v>
          </cell>
          <cell r="O857" t="str">
            <v>비   고</v>
          </cell>
        </row>
        <row r="858">
          <cell r="G858" t="str">
            <v>단  가</v>
          </cell>
          <cell r="H858" t="str">
            <v>금  액</v>
          </cell>
          <cell r="I858" t="str">
            <v>단  가</v>
          </cell>
          <cell r="J858" t="str">
            <v>금  액</v>
          </cell>
          <cell r="K858" t="str">
            <v>단  가</v>
          </cell>
          <cell r="L858" t="str">
            <v>금  액</v>
          </cell>
          <cell r="M858" t="str">
            <v>단  가</v>
          </cell>
          <cell r="N858" t="str">
            <v>금  액</v>
          </cell>
        </row>
        <row r="859">
          <cell r="A859" t="str">
            <v>다이아몬드 비트</v>
          </cell>
          <cell r="C859" t="str">
            <v>5인치</v>
          </cell>
          <cell r="E859" t="str">
            <v>개</v>
          </cell>
          <cell r="F859">
            <v>2.5999999999999999E-2</v>
          </cell>
          <cell r="H859">
            <v>0</v>
          </cell>
          <cell r="I859">
            <v>138000</v>
          </cell>
          <cell r="J859">
            <v>3588</v>
          </cell>
          <cell r="L859">
            <v>0</v>
          </cell>
          <cell r="N859">
            <v>0</v>
          </cell>
        </row>
        <row r="860">
          <cell r="A860" t="str">
            <v>물 운 반</v>
          </cell>
          <cell r="E860" t="str">
            <v>ℓ</v>
          </cell>
          <cell r="F860">
            <v>1225</v>
          </cell>
          <cell r="H860">
            <v>0</v>
          </cell>
          <cell r="J860">
            <v>0</v>
          </cell>
          <cell r="K860">
            <v>6.8</v>
          </cell>
          <cell r="L860">
            <v>8330</v>
          </cell>
          <cell r="N860">
            <v>0</v>
          </cell>
        </row>
        <row r="861">
          <cell r="A861" t="str">
            <v>착 암 공</v>
          </cell>
          <cell r="C861" t="str">
            <v>5Inch, 25KW</v>
          </cell>
          <cell r="E861" t="str">
            <v>인</v>
          </cell>
          <cell r="F861">
            <v>0.54</v>
          </cell>
          <cell r="H861">
            <v>0</v>
          </cell>
          <cell r="J861">
            <v>0</v>
          </cell>
          <cell r="K861">
            <v>52818</v>
          </cell>
          <cell r="L861">
            <v>28521</v>
          </cell>
          <cell r="N861">
            <v>0</v>
          </cell>
          <cell r="O861" t="str">
            <v>0.4×(1+0.35)</v>
          </cell>
        </row>
        <row r="862">
          <cell r="A862" t="str">
            <v>코어드릴 + 발전기</v>
          </cell>
          <cell r="C862" t="str">
            <v>2.5ton 덤프트럭</v>
          </cell>
          <cell r="E862" t="str">
            <v>시간</v>
          </cell>
          <cell r="F862">
            <v>1.95</v>
          </cell>
          <cell r="H862">
            <v>0</v>
          </cell>
          <cell r="I862">
            <v>4219</v>
          </cell>
          <cell r="J862">
            <v>8227</v>
          </cell>
          <cell r="K862">
            <v>5996</v>
          </cell>
          <cell r="L862">
            <v>11692</v>
          </cell>
          <cell r="M862">
            <v>3740</v>
          </cell>
          <cell r="N862">
            <v>7293</v>
          </cell>
          <cell r="O862" t="str">
            <v>1.45×(1+0.35)</v>
          </cell>
        </row>
        <row r="863">
          <cell r="A863" t="str">
            <v>계</v>
          </cell>
          <cell r="H863">
            <v>0</v>
          </cell>
          <cell r="J863">
            <v>11815</v>
          </cell>
          <cell r="L863">
            <v>48543</v>
          </cell>
          <cell r="N863">
            <v>7293</v>
          </cell>
        </row>
        <row r="865">
          <cell r="A865" t="str">
            <v xml:space="preserve">  벽체구멍뚫기 : T=200mm(φ125mm) </v>
          </cell>
        </row>
        <row r="867">
          <cell r="A867" t="str">
            <v>○ 참조1. 물운반 : 150m 리어카운반 적용(건설9-4)</v>
          </cell>
        </row>
        <row r="868">
          <cell r="A868" t="str">
            <v xml:space="preserve">   - 1일 운반량 적용식   :  Q = N·q = 10,042ℓ/일</v>
          </cell>
        </row>
        <row r="869">
          <cell r="A869" t="str">
            <v xml:space="preserve">     N(1일 운반횟수)       =</v>
          </cell>
          <cell r="C869" t="str">
            <v>V × T</v>
          </cell>
        </row>
        <row r="870">
          <cell r="C870" t="str">
            <v>120L + V × t</v>
          </cell>
        </row>
        <row r="871">
          <cell r="A871" t="str">
            <v xml:space="preserve">   - 변 수 값</v>
          </cell>
        </row>
        <row r="872">
          <cell r="A872" t="str">
            <v xml:space="preserve">     q     :</v>
          </cell>
          <cell r="B872" t="str">
            <v>1회 운반량(250ℓ/회)</v>
          </cell>
          <cell r="E872" t="str">
            <v>※ 물운반 ℓ당 단가 = 1일당 단가 ÷ Q값</v>
          </cell>
        </row>
        <row r="873">
          <cell r="A873" t="str">
            <v xml:space="preserve">     T     :</v>
          </cell>
          <cell r="B873" t="str">
            <v>1일 실 작업시간(480-30분)</v>
          </cell>
          <cell r="E873" t="str">
            <v xml:space="preserve">    - 보통인부 2인</v>
          </cell>
          <cell r="G873" t="str">
            <v>{( 34,360원 × 2)}</v>
          </cell>
          <cell r="I873" t="str">
            <v xml:space="preserve">      ÷ 10,042 ℓ/ 일 =</v>
          </cell>
          <cell r="L873">
            <v>6.8</v>
          </cell>
          <cell r="M873" t="str">
            <v>원/ℓ(보통지)</v>
          </cell>
        </row>
        <row r="874">
          <cell r="A874" t="str">
            <v xml:space="preserve">     L     :</v>
          </cell>
          <cell r="B874" t="str">
            <v>운반거리(150m)</v>
          </cell>
          <cell r="E874" t="str">
            <v xml:space="preserve">    - 보통인부 2인</v>
          </cell>
          <cell r="G874" t="str">
            <v>{( 34,360원 ×( 2 x</v>
          </cell>
          <cell r="I874" t="str">
            <v>1.1)} ÷ 10,042 ℓ/ 일 =</v>
          </cell>
          <cell r="L874">
            <v>7.5</v>
          </cell>
          <cell r="M874" t="str">
            <v>원/ℓ(번화가2,주택가)</v>
          </cell>
        </row>
        <row r="875">
          <cell r="A875" t="str">
            <v xml:space="preserve">     t     :</v>
          </cell>
          <cell r="B875" t="str">
            <v>적재, 적하 소요시간(4분)</v>
          </cell>
          <cell r="E875" t="str">
            <v xml:space="preserve">    - 보통인부 2인</v>
          </cell>
          <cell r="G875" t="str">
            <v>{( 51,540원 ×( 2 x</v>
          </cell>
          <cell r="I875" t="str">
            <v>1.25)} ÷ 10,042 ℓ/ 일 =</v>
          </cell>
          <cell r="L875">
            <v>12.8</v>
          </cell>
          <cell r="M875" t="str">
            <v>원/ℓ(야 간)</v>
          </cell>
        </row>
        <row r="876">
          <cell r="A876" t="str">
            <v xml:space="preserve">     V     :</v>
          </cell>
          <cell r="B876" t="str">
            <v>왕복평균속도(2,500m/hr)</v>
          </cell>
        </row>
        <row r="878">
          <cell r="B878" t="str">
            <v>◎ 냉각수 사용량(건설 12-18 참조) : 3.55시간 : 3,000ℓ = 1.45시간 : X</v>
          </cell>
          <cell r="K878" t="str">
            <v>※ X = 1,225ℓ</v>
          </cell>
        </row>
        <row r="879">
          <cell r="B879" t="str">
            <v>◎ 다이아몬드비트수량(건설 12-27, 건설 12-18참조) 0.27 : 0.31 = (0.17/30×20)/5 : X</v>
          </cell>
          <cell r="K879" t="str">
            <v>※ X = 0.026개</v>
          </cell>
        </row>
        <row r="880">
          <cell r="A880" t="str">
            <v>○ 구경 φ125mm(콘크리트두께 T = 200mm) 번화가2(10%)</v>
          </cell>
          <cell r="L880" t="str">
            <v xml:space="preserve">건설부록 기계설비공사 1-8(기타) </v>
          </cell>
          <cell r="O880" t="str">
            <v>1공당</v>
          </cell>
        </row>
        <row r="881">
          <cell r="A881" t="str">
            <v>품     명</v>
          </cell>
          <cell r="C881" t="str">
            <v>규    격</v>
          </cell>
          <cell r="E881" t="str">
            <v>단 위</v>
          </cell>
          <cell r="F881" t="str">
            <v>수 량</v>
          </cell>
          <cell r="G881" t="str">
            <v>직접재료비</v>
          </cell>
          <cell r="I881" t="str">
            <v>간접재료비</v>
          </cell>
          <cell r="K881" t="str">
            <v>노  무  비</v>
          </cell>
          <cell r="M881" t="str">
            <v>경       비</v>
          </cell>
          <cell r="O881" t="str">
            <v>비   고</v>
          </cell>
        </row>
        <row r="882">
          <cell r="G882" t="str">
            <v>단  가</v>
          </cell>
          <cell r="H882" t="str">
            <v>금  액</v>
          </cell>
          <cell r="I882" t="str">
            <v>단  가</v>
          </cell>
          <cell r="J882" t="str">
            <v>금  액</v>
          </cell>
          <cell r="K882" t="str">
            <v>단  가</v>
          </cell>
          <cell r="L882" t="str">
            <v>금  액</v>
          </cell>
          <cell r="M882" t="str">
            <v>단  가</v>
          </cell>
          <cell r="N882" t="str">
            <v>금  액</v>
          </cell>
        </row>
        <row r="883">
          <cell r="A883" t="str">
            <v>다이아몬드 비트</v>
          </cell>
          <cell r="C883" t="str">
            <v>5인치</v>
          </cell>
          <cell r="E883" t="str">
            <v>개</v>
          </cell>
          <cell r="F883">
            <v>2.5999999999999999E-2</v>
          </cell>
          <cell r="H883">
            <v>0</v>
          </cell>
          <cell r="I883">
            <v>138000</v>
          </cell>
          <cell r="J883">
            <v>3588</v>
          </cell>
          <cell r="L883">
            <v>0</v>
          </cell>
          <cell r="N883">
            <v>0</v>
          </cell>
        </row>
        <row r="884">
          <cell r="A884" t="str">
            <v>물 운 반</v>
          </cell>
          <cell r="E884" t="str">
            <v>ℓ</v>
          </cell>
          <cell r="F884">
            <v>1225</v>
          </cell>
          <cell r="H884">
            <v>0</v>
          </cell>
          <cell r="J884">
            <v>0</v>
          </cell>
          <cell r="K884">
            <v>7.5</v>
          </cell>
          <cell r="L884">
            <v>9187</v>
          </cell>
          <cell r="N884">
            <v>0</v>
          </cell>
        </row>
        <row r="885">
          <cell r="A885" t="str">
            <v>착 암 공</v>
          </cell>
          <cell r="C885" t="str">
            <v>5Inch, 25KW</v>
          </cell>
          <cell r="E885" t="str">
            <v>인</v>
          </cell>
          <cell r="F885">
            <v>0.59</v>
          </cell>
          <cell r="H885">
            <v>0</v>
          </cell>
          <cell r="J885">
            <v>0</v>
          </cell>
          <cell r="K885">
            <v>52818</v>
          </cell>
          <cell r="L885">
            <v>31162</v>
          </cell>
          <cell r="N885">
            <v>0</v>
          </cell>
          <cell r="O885" t="str">
            <v>0.4×(1+0.35)      ×1.1</v>
          </cell>
        </row>
        <row r="886">
          <cell r="A886" t="str">
            <v>코어드릴 + 발전기</v>
          </cell>
          <cell r="C886" t="str">
            <v>2.5ton 덤프트럭</v>
          </cell>
          <cell r="E886" t="str">
            <v>시간</v>
          </cell>
          <cell r="F886">
            <v>1.95</v>
          </cell>
          <cell r="H886">
            <v>0</v>
          </cell>
          <cell r="I886">
            <v>4219</v>
          </cell>
          <cell r="J886">
            <v>8227</v>
          </cell>
          <cell r="K886">
            <v>6572</v>
          </cell>
          <cell r="L886">
            <v>12815</v>
          </cell>
          <cell r="M886">
            <v>3740</v>
          </cell>
          <cell r="N886">
            <v>7293</v>
          </cell>
          <cell r="O886" t="str">
            <v>1.45×(1+0.35)</v>
          </cell>
        </row>
        <row r="887">
          <cell r="A887" t="str">
            <v>계</v>
          </cell>
          <cell r="H887">
            <v>0</v>
          </cell>
          <cell r="J887">
            <v>11815</v>
          </cell>
          <cell r="L887">
            <v>53164</v>
          </cell>
          <cell r="N887">
            <v>7293</v>
          </cell>
        </row>
        <row r="889">
          <cell r="A889" t="str">
            <v xml:space="preserve">  벽체구멍뚫기 : T=200mm(φ125mm) </v>
          </cell>
        </row>
        <row r="891">
          <cell r="A891" t="str">
            <v>○ 참조1. 물운반 : 150m 리어카운반 적용(건설9-4)</v>
          </cell>
        </row>
        <row r="892">
          <cell r="A892" t="str">
            <v xml:space="preserve">   - 1일 운반량 적용식   :  Q = N·q = 10,042ℓ/일</v>
          </cell>
        </row>
        <row r="893">
          <cell r="A893" t="str">
            <v xml:space="preserve">     N(1일 운반횟수)       =</v>
          </cell>
          <cell r="C893" t="str">
            <v>V × T</v>
          </cell>
        </row>
        <row r="894">
          <cell r="C894" t="str">
            <v>120L + V × t</v>
          </cell>
        </row>
        <row r="895">
          <cell r="A895" t="str">
            <v xml:space="preserve">   - 변 수 값</v>
          </cell>
        </row>
        <row r="896">
          <cell r="A896" t="str">
            <v xml:space="preserve">     q     :</v>
          </cell>
          <cell r="B896" t="str">
            <v>1회 운반량(250ℓ/회)</v>
          </cell>
          <cell r="E896" t="str">
            <v>※ 물운반 ℓ당 단가 = 1일당 단가 ÷ Q값</v>
          </cell>
        </row>
        <row r="897">
          <cell r="A897" t="str">
            <v xml:space="preserve">     T     :</v>
          </cell>
          <cell r="B897" t="str">
            <v>1일 실 작업시간(480-30분)</v>
          </cell>
          <cell r="E897" t="str">
            <v xml:space="preserve">    - 보통인부 2인</v>
          </cell>
          <cell r="G897" t="str">
            <v>{( 34,360원 × 2)}</v>
          </cell>
          <cell r="I897" t="str">
            <v xml:space="preserve">      ÷ 10,042 ℓ/ 일 =</v>
          </cell>
          <cell r="L897">
            <v>6.8</v>
          </cell>
          <cell r="M897" t="str">
            <v>원/ℓ(보통지)</v>
          </cell>
        </row>
        <row r="898">
          <cell r="A898" t="str">
            <v xml:space="preserve">     L     :</v>
          </cell>
          <cell r="B898" t="str">
            <v>운반거리(150m)</v>
          </cell>
          <cell r="E898" t="str">
            <v xml:space="preserve">    - 보통인부 2인</v>
          </cell>
          <cell r="G898" t="str">
            <v>{( 34,360원 ×( 2 x</v>
          </cell>
          <cell r="I898" t="str">
            <v>1.1)} ÷ 10,042 ℓ/ 일 =</v>
          </cell>
          <cell r="L898">
            <v>7.5</v>
          </cell>
          <cell r="M898" t="str">
            <v>원/ℓ(번화가2,주택가)</v>
          </cell>
        </row>
        <row r="899">
          <cell r="A899" t="str">
            <v xml:space="preserve">     t     :</v>
          </cell>
          <cell r="B899" t="str">
            <v>적재, 적하 소요시간(4분)</v>
          </cell>
          <cell r="E899" t="str">
            <v xml:space="preserve">    - 보통인부 2인</v>
          </cell>
          <cell r="G899" t="str">
            <v>{( 51,540원 ×( 2 x</v>
          </cell>
          <cell r="I899" t="str">
            <v>1.25)} ÷ 10,042 ℓ/ 일 =</v>
          </cell>
          <cell r="L899">
            <v>12.8</v>
          </cell>
          <cell r="M899" t="str">
            <v>원/ℓ(야 간)</v>
          </cell>
        </row>
        <row r="900">
          <cell r="A900" t="str">
            <v xml:space="preserve">     V     :</v>
          </cell>
          <cell r="B900" t="str">
            <v>왕복평균속도(2,500m/hr)</v>
          </cell>
        </row>
        <row r="902">
          <cell r="B902" t="str">
            <v>◎ 냉각수 사용량(건설 12-18 참조) : 3.55시간 : 3,000ℓ = 1.45시간 : X</v>
          </cell>
          <cell r="K902" t="str">
            <v>※ X = 1,225ℓ</v>
          </cell>
        </row>
        <row r="903">
          <cell r="B903" t="str">
            <v>◎ 다이아몬드비트수량(건설 12-27, 건설 12-18참조) 0.27 : 0.31 = (0.17/30×20)/5 : X</v>
          </cell>
          <cell r="K903" t="str">
            <v>※ X = 0.026개</v>
          </cell>
        </row>
        <row r="904">
          <cell r="A904" t="str">
            <v>○ 구경 φ125mm(콘크리트두께 T = 200mm) 야 간(25%)</v>
          </cell>
          <cell r="L904" t="str">
            <v xml:space="preserve">건설부록 기계설비공사 1-8(기타) </v>
          </cell>
          <cell r="O904" t="str">
            <v>1공당</v>
          </cell>
        </row>
        <row r="905">
          <cell r="A905" t="str">
            <v>품     명</v>
          </cell>
          <cell r="C905" t="str">
            <v>규    격</v>
          </cell>
          <cell r="E905" t="str">
            <v>단 위</v>
          </cell>
          <cell r="F905" t="str">
            <v>수 량</v>
          </cell>
          <cell r="G905" t="str">
            <v>직접재료비</v>
          </cell>
          <cell r="I905" t="str">
            <v>간접재료비</v>
          </cell>
          <cell r="K905" t="str">
            <v>노  무  비</v>
          </cell>
          <cell r="M905" t="str">
            <v>경       비</v>
          </cell>
          <cell r="O905" t="str">
            <v>비   고</v>
          </cell>
        </row>
        <row r="906">
          <cell r="G906" t="str">
            <v>단  가</v>
          </cell>
          <cell r="H906" t="str">
            <v>금  액</v>
          </cell>
          <cell r="I906" t="str">
            <v>단  가</v>
          </cell>
          <cell r="J906" t="str">
            <v>금  액</v>
          </cell>
          <cell r="K906" t="str">
            <v>단  가</v>
          </cell>
          <cell r="L906" t="str">
            <v>금  액</v>
          </cell>
          <cell r="M906" t="str">
            <v>단  가</v>
          </cell>
          <cell r="N906" t="str">
            <v>금  액</v>
          </cell>
        </row>
        <row r="907">
          <cell r="A907" t="str">
            <v>다이아몬드 비트</v>
          </cell>
          <cell r="C907" t="str">
            <v>5인치</v>
          </cell>
          <cell r="E907" t="str">
            <v>개</v>
          </cell>
          <cell r="F907">
            <v>2.5999999999999999E-2</v>
          </cell>
          <cell r="H907">
            <v>0</v>
          </cell>
          <cell r="I907">
            <v>138000</v>
          </cell>
          <cell r="J907">
            <v>3588</v>
          </cell>
          <cell r="L907">
            <v>0</v>
          </cell>
          <cell r="N907">
            <v>0</v>
          </cell>
        </row>
        <row r="908">
          <cell r="A908" t="str">
            <v>물 운 반</v>
          </cell>
          <cell r="E908" t="str">
            <v>ℓ</v>
          </cell>
          <cell r="F908">
            <v>1225</v>
          </cell>
          <cell r="H908">
            <v>0</v>
          </cell>
          <cell r="J908">
            <v>0</v>
          </cell>
          <cell r="K908">
            <v>12.8</v>
          </cell>
          <cell r="L908">
            <v>15680</v>
          </cell>
          <cell r="N908">
            <v>0</v>
          </cell>
        </row>
        <row r="909">
          <cell r="A909" t="str">
            <v>착 암 공</v>
          </cell>
          <cell r="C909" t="str">
            <v>5Inch, 25KW</v>
          </cell>
          <cell r="E909" t="str">
            <v>인</v>
          </cell>
          <cell r="F909">
            <v>0.64</v>
          </cell>
          <cell r="H909">
            <v>0</v>
          </cell>
          <cell r="J909">
            <v>0</v>
          </cell>
          <cell r="K909">
            <v>79227</v>
          </cell>
          <cell r="L909">
            <v>50705</v>
          </cell>
          <cell r="N909">
            <v>0</v>
          </cell>
          <cell r="O909" t="str">
            <v>0.4×(1+0.35)      ×1.2</v>
          </cell>
        </row>
        <row r="910">
          <cell r="A910" t="str">
            <v>코어드릴 + 발전기</v>
          </cell>
          <cell r="C910" t="str">
            <v>2.5ton 덤프트럭</v>
          </cell>
          <cell r="E910" t="str">
            <v>시간</v>
          </cell>
          <cell r="F910">
            <v>1.95</v>
          </cell>
          <cell r="H910">
            <v>0</v>
          </cell>
          <cell r="I910">
            <v>4219</v>
          </cell>
          <cell r="J910">
            <v>8227</v>
          </cell>
          <cell r="K910">
            <v>11225</v>
          </cell>
          <cell r="L910">
            <v>21888</v>
          </cell>
          <cell r="M910">
            <v>3740</v>
          </cell>
          <cell r="N910">
            <v>7293</v>
          </cell>
          <cell r="O910" t="str">
            <v>1.45×(1+0.35)</v>
          </cell>
        </row>
        <row r="911">
          <cell r="A911" t="str">
            <v>계</v>
          </cell>
          <cell r="H911">
            <v>0</v>
          </cell>
          <cell r="J911">
            <v>11815</v>
          </cell>
          <cell r="L911">
            <v>88273</v>
          </cell>
          <cell r="N911">
            <v>7293</v>
          </cell>
        </row>
        <row r="913">
          <cell r="A913" t="str">
            <v xml:space="preserve">  벽체구멍뚫기 : T=300mm(φ125mm) </v>
          </cell>
        </row>
        <row r="915">
          <cell r="A915" t="str">
            <v>○ 참조1. 물운반 : 150m 리어카운반 적용(건설9-4)</v>
          </cell>
        </row>
        <row r="916">
          <cell r="A916" t="str">
            <v xml:space="preserve">   - 1일 운반량 적용식   :  Q = N·q = 10,042ℓ/일</v>
          </cell>
        </row>
        <row r="917">
          <cell r="A917" t="str">
            <v xml:space="preserve">     N(1일 운반횟수)       =</v>
          </cell>
          <cell r="C917" t="str">
            <v>V × T</v>
          </cell>
        </row>
        <row r="918">
          <cell r="C918" t="str">
            <v>120L + V × t</v>
          </cell>
        </row>
        <row r="919">
          <cell r="A919" t="str">
            <v xml:space="preserve">   - 변 수 값</v>
          </cell>
        </row>
        <row r="920">
          <cell r="A920" t="str">
            <v xml:space="preserve">     q     :</v>
          </cell>
          <cell r="B920" t="str">
            <v>1회 운반량(250ℓ/회)</v>
          </cell>
          <cell r="D920" t="str">
            <v>※ 물운반 ℓ당 단가 = 1일당 단가 ÷ Q값</v>
          </cell>
        </row>
        <row r="921">
          <cell r="A921" t="str">
            <v xml:space="preserve">     T     :</v>
          </cell>
          <cell r="B921" t="str">
            <v>1일 실 작업시간(480-30분)</v>
          </cell>
          <cell r="D921" t="str">
            <v xml:space="preserve">    - 보통인부 2인</v>
          </cell>
          <cell r="F921" t="str">
            <v>{( 34,360원 × 2) }</v>
          </cell>
          <cell r="H921" t="str">
            <v xml:space="preserve">      ÷ 10,042 ℓ/</v>
          </cell>
          <cell r="J921" t="str">
            <v>일     =</v>
          </cell>
          <cell r="K921">
            <v>6.8</v>
          </cell>
          <cell r="L921" t="str">
            <v>원/ℓ(보통지)</v>
          </cell>
        </row>
        <row r="922">
          <cell r="A922" t="str">
            <v xml:space="preserve">     L     :</v>
          </cell>
          <cell r="B922" t="str">
            <v>운반거리(150m)</v>
          </cell>
          <cell r="D922" t="str">
            <v xml:space="preserve">    - 보통인부 2인</v>
          </cell>
          <cell r="F922" t="str">
            <v>{( 34,360원 ×( 2 x</v>
          </cell>
          <cell r="H922" t="str">
            <v>1.1)} ÷ 10,042 ℓ/</v>
          </cell>
          <cell r="J922" t="str">
            <v>일     =</v>
          </cell>
          <cell r="K922">
            <v>7.5</v>
          </cell>
          <cell r="L922" t="str">
            <v>원/ℓ(번화가2,주택가)</v>
          </cell>
        </row>
        <row r="923">
          <cell r="A923" t="str">
            <v xml:space="preserve">     t     :</v>
          </cell>
          <cell r="B923" t="str">
            <v>적재, 적하 소요시간(4분)</v>
          </cell>
          <cell r="D923" t="str">
            <v xml:space="preserve">    - 보통인부 2인</v>
          </cell>
          <cell r="F923" t="str">
            <v>{( 51,540원 ×( 2 x</v>
          </cell>
          <cell r="H923" t="str">
            <v>1.25)} ÷ 10,042 ℓ/</v>
          </cell>
          <cell r="J923" t="str">
            <v>일     =</v>
          </cell>
          <cell r="K923">
            <v>12.8</v>
          </cell>
          <cell r="L923" t="str">
            <v>원/ℓ(야 간)</v>
          </cell>
        </row>
        <row r="924">
          <cell r="A924" t="str">
            <v xml:space="preserve">     V     :</v>
          </cell>
          <cell r="B924" t="str">
            <v>왕복평균속도(2,500m/hr)</v>
          </cell>
        </row>
        <row r="926">
          <cell r="B926" t="str">
            <v>◎ 냉각수 사용량(건설 12-18 참조) : 3.55시간 : 3,000ℓ = 2.18시간 : X</v>
          </cell>
          <cell r="K926" t="str">
            <v>※ X = 1,842ℓ</v>
          </cell>
        </row>
        <row r="927">
          <cell r="B927" t="str">
            <v>◎ 다이아몬드비트수량(건설 12-27, 건설 12-18참조) 0.27 : 0.31 = (0.17/30×30)/5 : X</v>
          </cell>
          <cell r="K927" t="str">
            <v>※ X = 0.039개</v>
          </cell>
        </row>
        <row r="928">
          <cell r="A928" t="str">
            <v>○ 구경 φ125mm(콘크리트두께 T = 300mm) 보통지</v>
          </cell>
          <cell r="L928" t="str">
            <v xml:space="preserve">건설부록 기계설비공사 1-8(기타) </v>
          </cell>
          <cell r="O928" t="str">
            <v>1공당</v>
          </cell>
        </row>
        <row r="929">
          <cell r="A929" t="str">
            <v>품     명</v>
          </cell>
          <cell r="C929" t="str">
            <v>규    격</v>
          </cell>
          <cell r="E929" t="str">
            <v>단 위</v>
          </cell>
          <cell r="F929" t="str">
            <v>수 량</v>
          </cell>
          <cell r="G929" t="str">
            <v>직접재료비</v>
          </cell>
          <cell r="I929" t="str">
            <v>간접재료비</v>
          </cell>
          <cell r="K929" t="str">
            <v>노  무  비</v>
          </cell>
          <cell r="M929" t="str">
            <v>경       비</v>
          </cell>
          <cell r="O929" t="str">
            <v>비   고</v>
          </cell>
        </row>
        <row r="930">
          <cell r="G930" t="str">
            <v>단  가</v>
          </cell>
          <cell r="H930" t="str">
            <v>금  액</v>
          </cell>
          <cell r="I930" t="str">
            <v>단  가</v>
          </cell>
          <cell r="J930" t="str">
            <v>금  액</v>
          </cell>
          <cell r="K930" t="str">
            <v>단  가</v>
          </cell>
          <cell r="L930" t="str">
            <v>금  액</v>
          </cell>
          <cell r="M930" t="str">
            <v>단  가</v>
          </cell>
          <cell r="N930" t="str">
            <v>금  액</v>
          </cell>
        </row>
        <row r="931">
          <cell r="A931" t="str">
            <v>다이아몬드 비트</v>
          </cell>
          <cell r="C931" t="str">
            <v>5인치</v>
          </cell>
          <cell r="E931" t="str">
            <v>개</v>
          </cell>
          <cell r="F931">
            <v>3.9E-2</v>
          </cell>
          <cell r="H931">
            <v>0</v>
          </cell>
          <cell r="I931">
            <v>138000</v>
          </cell>
          <cell r="J931">
            <v>5382</v>
          </cell>
          <cell r="L931">
            <v>0</v>
          </cell>
          <cell r="N931">
            <v>0</v>
          </cell>
        </row>
        <row r="932">
          <cell r="A932" t="str">
            <v>물 운 반</v>
          </cell>
          <cell r="E932" t="str">
            <v>ℓ</v>
          </cell>
          <cell r="F932">
            <v>1842</v>
          </cell>
          <cell r="H932">
            <v>0</v>
          </cell>
          <cell r="J932">
            <v>0</v>
          </cell>
          <cell r="K932">
            <v>6.8</v>
          </cell>
          <cell r="L932">
            <v>12525</v>
          </cell>
          <cell r="N932">
            <v>0</v>
          </cell>
        </row>
        <row r="933">
          <cell r="A933" t="str">
            <v>착 암 공</v>
          </cell>
          <cell r="C933" t="str">
            <v>5Inch, 25KW</v>
          </cell>
          <cell r="E933" t="str">
            <v>인</v>
          </cell>
          <cell r="F933">
            <v>0.95</v>
          </cell>
          <cell r="H933">
            <v>0</v>
          </cell>
          <cell r="J933">
            <v>0</v>
          </cell>
          <cell r="K933">
            <v>52818</v>
          </cell>
          <cell r="L933">
            <v>50177</v>
          </cell>
          <cell r="N933">
            <v>0</v>
          </cell>
          <cell r="O933" t="str">
            <v>0.71×(1+0.35)</v>
          </cell>
        </row>
        <row r="934">
          <cell r="A934" t="str">
            <v>코어드릴 + 발전기</v>
          </cell>
          <cell r="C934" t="str">
            <v>2.5ton 덤프트럭</v>
          </cell>
          <cell r="E934" t="str">
            <v>시간</v>
          </cell>
          <cell r="F934">
            <v>2.94</v>
          </cell>
          <cell r="H934">
            <v>0</v>
          </cell>
          <cell r="I934">
            <v>4219</v>
          </cell>
          <cell r="J934">
            <v>12403</v>
          </cell>
          <cell r="K934">
            <v>5996</v>
          </cell>
          <cell r="L934">
            <v>17628</v>
          </cell>
          <cell r="M934">
            <v>3740</v>
          </cell>
          <cell r="N934">
            <v>10995</v>
          </cell>
          <cell r="O934" t="str">
            <v>2.18×(1+0.35)</v>
          </cell>
        </row>
        <row r="935">
          <cell r="A935" t="str">
            <v>계</v>
          </cell>
          <cell r="H935">
            <v>0</v>
          </cell>
          <cell r="J935">
            <v>17785</v>
          </cell>
          <cell r="L935">
            <v>80330</v>
          </cell>
          <cell r="N935">
            <v>10995</v>
          </cell>
        </row>
        <row r="937">
          <cell r="A937" t="str">
            <v xml:space="preserve">  벽체구멍뚫기 : T=300mm(φ125mm) </v>
          </cell>
        </row>
        <row r="939">
          <cell r="A939" t="str">
            <v>○ 참조1. 물운반 : 150m 리어카운반 적용(건설9-4)</v>
          </cell>
        </row>
        <row r="940">
          <cell r="A940" t="str">
            <v xml:space="preserve">   - 1일 운반량 적용식   :  Q = N·q = 10,042ℓ/일</v>
          </cell>
        </row>
        <row r="941">
          <cell r="A941" t="str">
            <v xml:space="preserve">     N(1일 운반횟수)       =</v>
          </cell>
          <cell r="C941" t="str">
            <v>V × T</v>
          </cell>
        </row>
        <row r="942">
          <cell r="C942" t="str">
            <v>120L + V × t</v>
          </cell>
        </row>
        <row r="943">
          <cell r="A943" t="str">
            <v xml:space="preserve">   - 변 수 값</v>
          </cell>
        </row>
        <row r="944">
          <cell r="A944" t="str">
            <v xml:space="preserve">     q     :</v>
          </cell>
          <cell r="B944" t="str">
            <v>1회 운반량(250ℓ/회)</v>
          </cell>
          <cell r="D944" t="str">
            <v>※ 물운반 ℓ당 단가 = 1일당 단가 ÷ Q값</v>
          </cell>
        </row>
        <row r="945">
          <cell r="A945" t="str">
            <v xml:space="preserve">     T     :</v>
          </cell>
          <cell r="B945" t="str">
            <v>1일 실 작업시간(480-30분)</v>
          </cell>
          <cell r="D945" t="str">
            <v xml:space="preserve">    - 보통인부 2인</v>
          </cell>
          <cell r="F945" t="str">
            <v>{( 34,360원 × 2 }</v>
          </cell>
          <cell r="H945" t="str">
            <v xml:space="preserve">      ÷ 10,042 ℓ/</v>
          </cell>
          <cell r="J945" t="str">
            <v>일     =</v>
          </cell>
          <cell r="K945">
            <v>6.8</v>
          </cell>
          <cell r="L945" t="str">
            <v>원/ℓ(보통지)</v>
          </cell>
        </row>
        <row r="946">
          <cell r="A946" t="str">
            <v xml:space="preserve">     L     :</v>
          </cell>
          <cell r="B946" t="str">
            <v>운반거리(150m)</v>
          </cell>
          <cell r="D946" t="str">
            <v xml:space="preserve">    - 보통인부 2인</v>
          </cell>
          <cell r="F946" t="str">
            <v>{( 34,360원 ×( 2 x</v>
          </cell>
          <cell r="H946" t="str">
            <v>1.1)} ÷ 10,042 ℓ/</v>
          </cell>
          <cell r="J946" t="str">
            <v>일     =</v>
          </cell>
          <cell r="K946">
            <v>7.5</v>
          </cell>
          <cell r="L946" t="str">
            <v>원/ℓ(번화가2,주택가)</v>
          </cell>
        </row>
        <row r="947">
          <cell r="A947" t="str">
            <v xml:space="preserve">     t     :</v>
          </cell>
          <cell r="B947" t="str">
            <v>적재, 적하 소요시간(4분)</v>
          </cell>
          <cell r="D947" t="str">
            <v xml:space="preserve">    - 보통인부 2인</v>
          </cell>
          <cell r="F947" t="str">
            <v>{( 51,540원 ×( 2 x</v>
          </cell>
          <cell r="H947" t="str">
            <v>1.25)} ÷ 10,042 ℓ/</v>
          </cell>
          <cell r="J947" t="str">
            <v>일     =</v>
          </cell>
          <cell r="K947">
            <v>12.8</v>
          </cell>
          <cell r="L947" t="str">
            <v>원/ℓ(야 간)</v>
          </cell>
        </row>
        <row r="948">
          <cell r="A948" t="str">
            <v xml:space="preserve">     V     :</v>
          </cell>
          <cell r="B948" t="str">
            <v>왕복평균속도(2,500m/hr)</v>
          </cell>
        </row>
        <row r="950">
          <cell r="B950" t="str">
            <v>◎ 냉각수 사용량(건설 12-18 참조) : 3.55시간 : 3,000ℓ = 2.18시간 : X</v>
          </cell>
          <cell r="J950" t="str">
            <v>※ X = 1,842ℓ</v>
          </cell>
        </row>
        <row r="951">
          <cell r="B951" t="str">
            <v>◎ 다이아몬드비트수량(건설 12-27, 건설 12-18참조) 0.27 : 0.31 = (0.17/30×30)/5 : X</v>
          </cell>
          <cell r="J951" t="str">
            <v>※ X = 0.039개</v>
          </cell>
        </row>
        <row r="952">
          <cell r="A952" t="str">
            <v>○ 구경 φ125mm(콘크리트두께 T = 300mm) 번화가2(10%)</v>
          </cell>
          <cell r="L952" t="str">
            <v xml:space="preserve">건설부록 기계설비공사 1-8(기타) </v>
          </cell>
          <cell r="O952" t="str">
            <v>1공당</v>
          </cell>
        </row>
        <row r="953">
          <cell r="A953" t="str">
            <v>품     명</v>
          </cell>
          <cell r="C953" t="str">
            <v>규    격</v>
          </cell>
          <cell r="E953" t="str">
            <v>단 위</v>
          </cell>
          <cell r="F953" t="str">
            <v>수 량</v>
          </cell>
          <cell r="G953" t="str">
            <v>직접재료비</v>
          </cell>
          <cell r="I953" t="str">
            <v>간접재료비</v>
          </cell>
          <cell r="K953" t="str">
            <v>노  무  비</v>
          </cell>
          <cell r="M953" t="str">
            <v>경       비</v>
          </cell>
          <cell r="O953" t="str">
            <v>비   고</v>
          </cell>
        </row>
        <row r="954">
          <cell r="G954" t="str">
            <v>단  가</v>
          </cell>
          <cell r="H954" t="str">
            <v>금  액</v>
          </cell>
          <cell r="I954" t="str">
            <v>단  가</v>
          </cell>
          <cell r="J954" t="str">
            <v>금  액</v>
          </cell>
          <cell r="K954" t="str">
            <v>단  가</v>
          </cell>
          <cell r="L954" t="str">
            <v>금  액</v>
          </cell>
          <cell r="M954" t="str">
            <v>단  가</v>
          </cell>
          <cell r="N954" t="str">
            <v>금  액</v>
          </cell>
        </row>
        <row r="955">
          <cell r="A955" t="str">
            <v>다이아몬드 비트</v>
          </cell>
          <cell r="C955" t="str">
            <v>5인치</v>
          </cell>
          <cell r="E955" t="str">
            <v>개</v>
          </cell>
          <cell r="F955">
            <v>3.9E-2</v>
          </cell>
          <cell r="H955">
            <v>0</v>
          </cell>
          <cell r="I955">
            <v>138000</v>
          </cell>
          <cell r="J955">
            <v>5382</v>
          </cell>
          <cell r="L955">
            <v>0</v>
          </cell>
          <cell r="N955">
            <v>0</v>
          </cell>
        </row>
        <row r="956">
          <cell r="A956" t="str">
            <v>물 운 반</v>
          </cell>
          <cell r="E956" t="str">
            <v>ℓ</v>
          </cell>
          <cell r="F956">
            <v>1842</v>
          </cell>
          <cell r="H956">
            <v>0</v>
          </cell>
          <cell r="J956">
            <v>0</v>
          </cell>
          <cell r="K956">
            <v>7.5</v>
          </cell>
          <cell r="L956">
            <v>13815</v>
          </cell>
          <cell r="N956">
            <v>0</v>
          </cell>
        </row>
        <row r="957">
          <cell r="A957" t="str">
            <v>착 암 공</v>
          </cell>
          <cell r="C957" t="str">
            <v>5Inch, 25KW</v>
          </cell>
          <cell r="E957" t="str">
            <v>인</v>
          </cell>
          <cell r="F957">
            <v>1.05</v>
          </cell>
          <cell r="H957">
            <v>0</v>
          </cell>
          <cell r="J957">
            <v>0</v>
          </cell>
          <cell r="K957">
            <v>52818</v>
          </cell>
          <cell r="L957">
            <v>55458</v>
          </cell>
          <cell r="N957">
            <v>0</v>
          </cell>
          <cell r="O957" t="str">
            <v>0.71×(1+0.35)    ×1.1</v>
          </cell>
        </row>
        <row r="958">
          <cell r="A958" t="str">
            <v>코어드릴 + 발전기</v>
          </cell>
          <cell r="C958" t="str">
            <v>2.5ton 덤프트럭</v>
          </cell>
          <cell r="E958" t="str">
            <v>시간</v>
          </cell>
          <cell r="F958">
            <v>2.94</v>
          </cell>
          <cell r="H958">
            <v>0</v>
          </cell>
          <cell r="I958">
            <v>4219</v>
          </cell>
          <cell r="J958">
            <v>12403</v>
          </cell>
          <cell r="K958">
            <v>6572</v>
          </cell>
          <cell r="L958">
            <v>19321</v>
          </cell>
          <cell r="M958">
            <v>3740</v>
          </cell>
          <cell r="N958">
            <v>10995</v>
          </cell>
          <cell r="O958" t="str">
            <v>2.18×(1+0.35)</v>
          </cell>
        </row>
        <row r="959">
          <cell r="A959" t="str">
            <v>계</v>
          </cell>
          <cell r="H959">
            <v>0</v>
          </cell>
          <cell r="J959">
            <v>17785</v>
          </cell>
          <cell r="L959">
            <v>88594</v>
          </cell>
          <cell r="N959">
            <v>10995</v>
          </cell>
        </row>
        <row r="961">
          <cell r="A961" t="str">
            <v xml:space="preserve">  FLOW MOLE</v>
          </cell>
        </row>
        <row r="963">
          <cell r="A963" t="str">
            <v>1. 노 무 비</v>
          </cell>
        </row>
        <row r="964">
          <cell r="A964" t="str">
            <v>직         종</v>
          </cell>
          <cell r="D964" t="str">
            <v>작 업 인 원</v>
          </cell>
          <cell r="F964" t="str">
            <v>노 임 단 가</v>
          </cell>
          <cell r="I964" t="str">
            <v>계</v>
          </cell>
          <cell r="L964" t="str">
            <v>비   고</v>
          </cell>
        </row>
        <row r="965">
          <cell r="A965" t="str">
            <v>중  급  기  술  자</v>
          </cell>
          <cell r="D965">
            <v>1</v>
          </cell>
          <cell r="F965">
            <v>88838</v>
          </cell>
          <cell r="I965">
            <v>88838</v>
          </cell>
        </row>
        <row r="966">
          <cell r="A966" t="str">
            <v>중   기    조   장</v>
          </cell>
          <cell r="D966">
            <v>1</v>
          </cell>
          <cell r="F966">
            <v>63589</v>
          </cell>
          <cell r="I966">
            <v>63589</v>
          </cell>
        </row>
        <row r="967">
          <cell r="A967" t="str">
            <v>중 기  운 전 기 사</v>
          </cell>
          <cell r="D967">
            <v>2</v>
          </cell>
          <cell r="F967">
            <v>56517</v>
          </cell>
          <cell r="I967">
            <v>113034</v>
          </cell>
        </row>
        <row r="968">
          <cell r="A968" t="str">
            <v>중 기  운 전 조 수</v>
          </cell>
          <cell r="D968">
            <v>1</v>
          </cell>
          <cell r="F968">
            <v>42524</v>
          </cell>
          <cell r="I968">
            <v>42524</v>
          </cell>
        </row>
        <row r="969">
          <cell r="A969" t="str">
            <v>시  공  측  량  자</v>
          </cell>
          <cell r="D969">
            <v>1</v>
          </cell>
          <cell r="F969">
            <v>50453</v>
          </cell>
          <cell r="I969">
            <v>50453</v>
          </cell>
        </row>
        <row r="970">
          <cell r="A970" t="str">
            <v>시 공  측 량 조 수</v>
          </cell>
          <cell r="D970">
            <v>1</v>
          </cell>
          <cell r="F970">
            <v>34386</v>
          </cell>
          <cell r="I970">
            <v>34386</v>
          </cell>
        </row>
        <row r="971">
          <cell r="A971" t="str">
            <v>작   업    반   장</v>
          </cell>
          <cell r="D971">
            <v>1</v>
          </cell>
          <cell r="F971">
            <v>57379</v>
          </cell>
          <cell r="I971">
            <v>57379</v>
          </cell>
        </row>
        <row r="972">
          <cell r="A972" t="str">
            <v>보   통    인   부</v>
          </cell>
          <cell r="D972">
            <v>3</v>
          </cell>
          <cell r="F972">
            <v>34360</v>
          </cell>
          <cell r="I972">
            <v>103080</v>
          </cell>
        </row>
        <row r="973">
          <cell r="A973" t="str">
            <v>계</v>
          </cell>
          <cell r="D973">
            <v>11</v>
          </cell>
          <cell r="E973" t="str">
            <v>인</v>
          </cell>
          <cell r="I973">
            <v>553283</v>
          </cell>
        </row>
        <row r="975">
          <cell r="A975" t="str">
            <v>2. 기계경비(Flowmole)</v>
          </cell>
        </row>
        <row r="976">
          <cell r="A976" t="str">
            <v xml:space="preserve">   *장비형성</v>
          </cell>
        </row>
        <row r="977">
          <cell r="A977" t="str">
            <v xml:space="preserve">    1) Flowmole 장비</v>
          </cell>
        </row>
        <row r="978">
          <cell r="B978" t="str">
            <v>① Field Power Unit</v>
          </cell>
          <cell r="D978" t="str">
            <v>② Drilling Unit  Drilling Head Assembly ④ Drill Rod ⑤ Flowcator ⑥ Reamer Assembly ⑦ Wire locate system</v>
          </cell>
        </row>
        <row r="980">
          <cell r="F980" t="str">
            <v>연간표준</v>
          </cell>
          <cell r="I980" t="str">
            <v>연   간</v>
          </cell>
          <cell r="J980" t="str">
            <v>시 간 당 (10-7)</v>
          </cell>
        </row>
        <row r="981">
          <cell r="A981" t="str">
            <v>규격</v>
          </cell>
          <cell r="C981" t="str">
            <v>가격</v>
          </cell>
          <cell r="E981" t="str">
            <v>내용시간</v>
          </cell>
          <cell r="F981" t="str">
            <v>가동시간</v>
          </cell>
          <cell r="G981" t="str">
            <v>상각비율</v>
          </cell>
          <cell r="H981" t="str">
            <v>정비비율</v>
          </cell>
          <cell r="I981" t="str">
            <v>관리비율</v>
          </cell>
          <cell r="J981" t="str">
            <v>상각계수</v>
          </cell>
          <cell r="K981" t="str">
            <v>정비계수</v>
          </cell>
          <cell r="L981" t="str">
            <v>관리계수</v>
          </cell>
          <cell r="M981" t="str">
            <v>계</v>
          </cell>
          <cell r="N981" t="str">
            <v>비    고</v>
          </cell>
        </row>
        <row r="982">
          <cell r="A982" t="str">
            <v>seriesF</v>
          </cell>
          <cell r="E982">
            <v>5000</v>
          </cell>
          <cell r="F982">
            <v>1000</v>
          </cell>
          <cell r="G982">
            <v>0.9</v>
          </cell>
          <cell r="H982">
            <v>0.8</v>
          </cell>
          <cell r="I982">
            <v>0.14000000000000001</v>
          </cell>
          <cell r="J982">
            <v>1800</v>
          </cell>
          <cell r="K982">
            <v>1600</v>
          </cell>
          <cell r="L982">
            <v>896</v>
          </cell>
          <cell r="M982">
            <v>4296</v>
          </cell>
        </row>
        <row r="985">
          <cell r="A985" t="str">
            <v>* Flowmole 1set</v>
          </cell>
        </row>
        <row r="986">
          <cell r="B986" t="str">
            <v>장 비 가 격           :</v>
          </cell>
          <cell r="E986">
            <v>401411523</v>
          </cell>
          <cell r="G986" t="str">
            <v>원</v>
          </cell>
        </row>
        <row r="987">
          <cell r="B987" t="str">
            <v>관세(9%)</v>
          </cell>
          <cell r="E987">
            <v>36127037</v>
          </cell>
          <cell r="G987" t="str">
            <v>원</v>
          </cell>
        </row>
        <row r="988">
          <cell r="B988" t="str">
            <v>통관료,하역료및기타</v>
          </cell>
          <cell r="E988">
            <v>7225407</v>
          </cell>
          <cell r="G988" t="str">
            <v>원</v>
          </cell>
        </row>
        <row r="989">
          <cell r="B989" t="str">
            <v>계</v>
          </cell>
          <cell r="E989">
            <v>444763967</v>
          </cell>
          <cell r="G989" t="str">
            <v>원</v>
          </cell>
        </row>
        <row r="990">
          <cell r="B990" t="str">
            <v>상  각  비            :</v>
          </cell>
          <cell r="E990">
            <v>444763967</v>
          </cell>
          <cell r="G990" t="str">
            <v>× 1800 × 10-7 × 8hr.  ⇒</v>
          </cell>
          <cell r="J990">
            <v>640460</v>
          </cell>
          <cell r="L990" t="str">
            <v>원/일</v>
          </cell>
        </row>
        <row r="991">
          <cell r="B991" t="str">
            <v>정  비  비            :</v>
          </cell>
          <cell r="E991">
            <v>444763967</v>
          </cell>
          <cell r="G991" t="str">
            <v>× 1600 × 10-7 × 8hr.  ⇒</v>
          </cell>
          <cell r="J991">
            <v>569290</v>
          </cell>
          <cell r="L991" t="str">
            <v>원/일</v>
          </cell>
        </row>
        <row r="992">
          <cell r="B992" t="str">
            <v>관  리  비            :</v>
          </cell>
          <cell r="E992">
            <v>444763967</v>
          </cell>
          <cell r="G992" t="str">
            <v>×  980 × 10-7 × 8hr.  ⇒</v>
          </cell>
          <cell r="J992">
            <v>348690</v>
          </cell>
          <cell r="L992" t="str">
            <v>원/일</v>
          </cell>
        </row>
        <row r="993">
          <cell r="B993" t="str">
            <v>기 계 산 료           :</v>
          </cell>
          <cell r="G993" t="str">
            <v>소     계</v>
          </cell>
          <cell r="J993">
            <v>1558440</v>
          </cell>
          <cell r="L993" t="str">
            <v>원/일</v>
          </cell>
        </row>
        <row r="994">
          <cell r="A994" t="str">
            <v>3. 보조장비</v>
          </cell>
        </row>
        <row r="995">
          <cell r="B995" t="str">
            <v>1) 장비 운반비</v>
          </cell>
        </row>
        <row r="996">
          <cell r="B996" t="str">
            <v xml:space="preserve">  Flowmole의 운반비 : 트럭 8.5t, 5t 각 1대(임대)</v>
          </cell>
        </row>
        <row r="997">
          <cell r="B997" t="str">
            <v xml:space="preserve">  - 트럭비 1일 임대료</v>
          </cell>
        </row>
        <row r="998">
          <cell r="B998" t="str">
            <v xml:space="preserve">     ① 8.5t 트럭    :</v>
          </cell>
          <cell r="E998">
            <v>160000</v>
          </cell>
          <cell r="F998" t="str">
            <v>원/일</v>
          </cell>
        </row>
        <row r="999">
          <cell r="B999" t="str">
            <v xml:space="preserve">     ② 5t 트럭      :</v>
          </cell>
          <cell r="E999">
            <v>114480</v>
          </cell>
          <cell r="F999" t="str">
            <v>원/일</v>
          </cell>
          <cell r="G999" t="str">
            <v xml:space="preserve">    소    계</v>
          </cell>
          <cell r="I999">
            <v>274480</v>
          </cell>
          <cell r="K999" t="str">
            <v>원</v>
          </cell>
        </row>
        <row r="1000">
          <cell r="A1000" t="str">
            <v>4. 재 료 비</v>
          </cell>
        </row>
        <row r="1001">
          <cell r="B1001" t="str">
            <v>1) Bentonite</v>
          </cell>
        </row>
        <row r="1002">
          <cell r="B1002" t="str">
            <v xml:space="preserve">  π ÷ 4 × (0.4)^2  ×  50 m =</v>
          </cell>
          <cell r="F1002">
            <v>6.28</v>
          </cell>
          <cell r="G1002" t="str">
            <v>㎥</v>
          </cell>
        </row>
        <row r="1003">
          <cell r="B1003" t="str">
            <v xml:space="preserve">  ㎥당 150㎏ ×</v>
          </cell>
          <cell r="D1003">
            <v>6.28</v>
          </cell>
          <cell r="E1003" t="str">
            <v xml:space="preserve"> ㎥    =</v>
          </cell>
          <cell r="F1003">
            <v>942</v>
          </cell>
          <cell r="G1003" t="str">
            <v>㎏</v>
          </cell>
        </row>
        <row r="1004">
          <cell r="B1004">
            <v>942</v>
          </cell>
          <cell r="C1004" t="str">
            <v>㎏  ×</v>
          </cell>
          <cell r="D1004">
            <v>240</v>
          </cell>
          <cell r="E1004" t="str">
            <v>원/㎏  =</v>
          </cell>
          <cell r="F1004">
            <v>226080</v>
          </cell>
          <cell r="G1004" t="str">
            <v>원</v>
          </cell>
        </row>
        <row r="1005">
          <cell r="B1005" t="str">
            <v>2) 잡재료비(간접재료비) : 주재료비의 30%  :</v>
          </cell>
          <cell r="G1005">
            <v>67824</v>
          </cell>
          <cell r="H1005" t="str">
            <v>원</v>
          </cell>
        </row>
        <row r="1006">
          <cell r="B1006" t="str">
            <v xml:space="preserve">  ( Lithium, D, C-Battery, 물 등 )</v>
          </cell>
          <cell r="I1006" t="str">
            <v xml:space="preserve">    소    계</v>
          </cell>
          <cell r="K1006">
            <v>226080</v>
          </cell>
          <cell r="M1006" t="str">
            <v>원</v>
          </cell>
        </row>
        <row r="1007">
          <cell r="I1007" t="str">
            <v xml:space="preserve">       계</v>
          </cell>
          <cell r="K1007">
            <v>2612283</v>
          </cell>
          <cell r="M1007" t="str">
            <v>원</v>
          </cell>
        </row>
        <row r="1009">
          <cell r="A1009" t="str">
            <v xml:space="preserve"> Flowmole (지향성 굴착) 공사비 산출표</v>
          </cell>
        </row>
        <row r="1011">
          <cell r="A1011" t="str">
            <v>1. 관   종 : PE압력2종관                      ※ 50m 이내 (개소당 압입길이) : 도로횡단</v>
          </cell>
        </row>
        <row r="1012">
          <cell r="A1012" t="str">
            <v>2. 관   경 : Ø100㎜</v>
          </cell>
        </row>
        <row r="1013">
          <cell r="A1013" t="str">
            <v>3. 공   수 : 4공</v>
          </cell>
        </row>
        <row r="1014">
          <cell r="A1014" t="str">
            <v>4. 매설깊이 : 4m 이내</v>
          </cell>
        </row>
        <row r="1015">
          <cell r="A1015" t="str">
            <v>5. 1일 표준 굴착 길이 : 50m 기준</v>
          </cell>
        </row>
        <row r="1016">
          <cell r="A1016" t="str">
            <v>6. 작업 할증율 : 50m  /  할증율  (0 + 1.0 + 0.5 + 0.5 + 0.3 + 1.5) =</v>
          </cell>
          <cell r="J1016">
            <v>13.1</v>
          </cell>
          <cell r="K1016" t="str">
            <v xml:space="preserve"> m/일</v>
          </cell>
        </row>
        <row r="1017">
          <cell r="A1017" t="str">
            <v xml:space="preserve">7. m당 단가 : </v>
          </cell>
          <cell r="C1017">
            <v>2612283</v>
          </cell>
          <cell r="E1017" t="str">
            <v>원 ÷</v>
          </cell>
          <cell r="F1017">
            <v>13.1</v>
          </cell>
          <cell r="G1017" t="str">
            <v>m/일 =</v>
          </cell>
          <cell r="H1017">
            <v>199410</v>
          </cell>
          <cell r="J1017" t="str">
            <v>원/m</v>
          </cell>
        </row>
        <row r="1018">
          <cell r="A1018" t="str">
            <v>8. 압입거리 : 49+40.5+48 = 137.5m (3 개소)</v>
          </cell>
        </row>
        <row r="1020">
          <cell r="A1020" t="str">
            <v>※ 작업 할증표</v>
          </cell>
        </row>
        <row r="1022">
          <cell r="A1022" t="str">
            <v xml:space="preserve">관   종 </v>
          </cell>
          <cell r="B1022" t="str">
            <v>할  증</v>
          </cell>
          <cell r="C1022" t="str">
            <v>관    경</v>
          </cell>
          <cell r="E1022" t="str">
            <v>할  증</v>
          </cell>
          <cell r="F1022" t="str">
            <v>매설깊이</v>
          </cell>
          <cell r="G1022" t="str">
            <v>할  증</v>
          </cell>
          <cell r="H1022" t="str">
            <v>토  질</v>
          </cell>
          <cell r="I1022" t="str">
            <v>할  증</v>
          </cell>
          <cell r="J1022" t="str">
            <v>작업거리</v>
          </cell>
          <cell r="K1022" t="str">
            <v>할  증</v>
          </cell>
          <cell r="L1022" t="str">
            <v>작업환경</v>
          </cell>
          <cell r="O1022" t="str">
            <v>할  증</v>
          </cell>
        </row>
        <row r="1023">
          <cell r="A1023" t="str">
            <v>P.E</v>
          </cell>
          <cell r="B1023" t="str">
            <v>0.0</v>
          </cell>
          <cell r="C1023" t="str">
            <v>100A이하</v>
          </cell>
          <cell r="E1023" t="str">
            <v>0.0</v>
          </cell>
          <cell r="F1023" t="str">
            <v>1.5m이내</v>
          </cell>
          <cell r="G1023" t="str">
            <v>0.0</v>
          </cell>
          <cell r="H1023" t="str">
            <v>보통</v>
          </cell>
          <cell r="I1023" t="str">
            <v>0.0</v>
          </cell>
          <cell r="J1023" t="str">
            <v>30m 이내</v>
          </cell>
          <cell r="K1023" t="str">
            <v>0.0</v>
          </cell>
          <cell r="L1023" t="str">
            <v>지장물이경미한2차선이하</v>
          </cell>
          <cell r="O1023" t="str">
            <v>0.0</v>
          </cell>
        </row>
        <row r="1024">
          <cell r="A1024" t="str">
            <v>CABLE</v>
          </cell>
          <cell r="B1024">
            <v>0.3</v>
          </cell>
          <cell r="C1024" t="str">
            <v>150A이하</v>
          </cell>
          <cell r="E1024">
            <v>0.3</v>
          </cell>
          <cell r="F1024" t="str">
            <v>4.0m이내</v>
          </cell>
          <cell r="G1024">
            <v>0.5</v>
          </cell>
          <cell r="H1024" t="str">
            <v>경질</v>
          </cell>
          <cell r="I1024">
            <v>0.5</v>
          </cell>
          <cell r="J1024" t="str">
            <v>50m 이내</v>
          </cell>
          <cell r="K1024">
            <v>0.3</v>
          </cell>
          <cell r="L1024" t="str">
            <v>지장물이경미한2차선이상</v>
          </cell>
          <cell r="O1024">
            <v>0.5</v>
          </cell>
        </row>
        <row r="1025">
          <cell r="A1025" t="str">
            <v>PVC</v>
          </cell>
          <cell r="B1025" t="str">
            <v>0.5</v>
          </cell>
          <cell r="C1025" t="str">
            <v>250A이하</v>
          </cell>
          <cell r="E1025">
            <v>0.5</v>
          </cell>
          <cell r="F1025" t="str">
            <v>4.0m이상</v>
          </cell>
          <cell r="G1025">
            <v>1</v>
          </cell>
          <cell r="H1025" t="str">
            <v>호박돌</v>
          </cell>
          <cell r="I1025" t="str">
            <v>1.5</v>
          </cell>
          <cell r="J1025" t="str">
            <v>80m 이내</v>
          </cell>
          <cell r="K1025">
            <v>0.5</v>
          </cell>
          <cell r="L1025" t="str">
            <v>지장물이많은2차선이하</v>
          </cell>
          <cell r="O1025">
            <v>1</v>
          </cell>
        </row>
        <row r="1026">
          <cell r="A1026" t="str">
            <v>STEEL</v>
          </cell>
          <cell r="B1026">
            <v>1</v>
          </cell>
          <cell r="C1026" t="str">
            <v>300A이하</v>
          </cell>
          <cell r="E1026">
            <v>1</v>
          </cell>
          <cell r="H1026" t="str">
            <v>강암</v>
          </cell>
          <cell r="I1026">
            <v>2</v>
          </cell>
          <cell r="J1026" t="str">
            <v>100m이내</v>
          </cell>
          <cell r="K1026">
            <v>1</v>
          </cell>
          <cell r="L1026" t="str">
            <v>지장물이많은2차선이상</v>
          </cell>
          <cell r="O1026">
            <v>1.5</v>
          </cell>
        </row>
        <row r="1027">
          <cell r="C1027" t="str">
            <v>350A이하</v>
          </cell>
          <cell r="E1027">
            <v>1.5</v>
          </cell>
          <cell r="J1027" t="str">
            <v>100m이상</v>
          </cell>
          <cell r="K1027">
            <v>1.5</v>
          </cell>
          <cell r="L1027" t="str">
            <v>고속도로및철도횡단</v>
          </cell>
          <cell r="O1027">
            <v>2</v>
          </cell>
        </row>
        <row r="1028">
          <cell r="C1028" t="str">
            <v>400A이하</v>
          </cell>
          <cell r="E1028">
            <v>2</v>
          </cell>
        </row>
        <row r="1029">
          <cell r="C1029" t="str">
            <v>500A이하</v>
          </cell>
          <cell r="E1029">
            <v>2.5</v>
          </cell>
        </row>
        <row r="1036">
          <cell r="A1036" t="str">
            <v>공        종</v>
          </cell>
          <cell r="D1036" t="str">
            <v>산        출        내        역</v>
          </cell>
        </row>
        <row r="1038">
          <cell r="A1038" t="str">
            <v>융착접속</v>
          </cell>
        </row>
        <row r="1039">
          <cell r="A1039" t="str">
            <v>(Φ100㎜)</v>
          </cell>
          <cell r="K1039" t="str">
            <v>건품19-10-라</v>
          </cell>
          <cell r="M1039" t="str">
            <v>개소당</v>
          </cell>
        </row>
        <row r="1040">
          <cell r="E1040" t="str">
            <v>구        분</v>
          </cell>
          <cell r="G1040" t="str">
            <v>단   위</v>
          </cell>
          <cell r="H1040" t="str">
            <v>수      량</v>
          </cell>
          <cell r="J1040" t="str">
            <v>단       가</v>
          </cell>
          <cell r="L1040" t="str">
            <v>금        액</v>
          </cell>
        </row>
        <row r="1041">
          <cell r="E1041" t="str">
            <v>배    관    공</v>
          </cell>
          <cell r="G1041" t="str">
            <v>인</v>
          </cell>
          <cell r="H1041">
            <v>0.17399999999999999</v>
          </cell>
          <cell r="J1041">
            <v>47537</v>
          </cell>
          <cell r="L1041">
            <v>8271</v>
          </cell>
        </row>
        <row r="1042">
          <cell r="E1042" t="str">
            <v>특  별  인  부</v>
          </cell>
          <cell r="G1042" t="str">
            <v>인</v>
          </cell>
          <cell r="H1042">
            <v>8.6999999999999994E-2</v>
          </cell>
          <cell r="J1042">
            <v>50160</v>
          </cell>
          <cell r="L1042">
            <v>4363</v>
          </cell>
        </row>
        <row r="1043">
          <cell r="E1043" t="str">
            <v>보  통  인  부</v>
          </cell>
          <cell r="G1043" t="str">
            <v>인</v>
          </cell>
          <cell r="H1043">
            <v>0.17399999999999999</v>
          </cell>
          <cell r="J1043">
            <v>34360</v>
          </cell>
          <cell r="L1043">
            <v>5978</v>
          </cell>
        </row>
        <row r="1044">
          <cell r="E1044" t="str">
            <v>융착기(Φ100mm)</v>
          </cell>
          <cell r="G1044" t="str">
            <v>시간</v>
          </cell>
          <cell r="H1044">
            <v>0.69</v>
          </cell>
          <cell r="J1044">
            <v>1001</v>
          </cell>
          <cell r="L1044">
            <v>690</v>
          </cell>
        </row>
        <row r="1045">
          <cell r="E1045" t="str">
            <v>발전기(25Kw)</v>
          </cell>
          <cell r="G1045" t="str">
            <v>시간</v>
          </cell>
          <cell r="H1045">
            <v>0.69</v>
          </cell>
          <cell r="J1045">
            <v>13589</v>
          </cell>
          <cell r="L1045">
            <v>9376</v>
          </cell>
        </row>
        <row r="1046">
          <cell r="E1046" t="str">
            <v>계</v>
          </cell>
          <cell r="L1046">
            <v>28678</v>
          </cell>
        </row>
        <row r="1057">
          <cell r="A1057" t="str">
            <v xml:space="preserve">  조립식 맨홀 설치</v>
          </cell>
        </row>
        <row r="1059">
          <cell r="A1059" t="str">
            <v xml:space="preserve">    조립식 멘홀 (직선형2호 인공) 설치</v>
          </cell>
        </row>
        <row r="1060">
          <cell r="A1060" t="str">
            <v xml:space="preserve">            * 조건 : 15 TON 트럭 크레인 적용</v>
          </cell>
          <cell r="F1060" t="str">
            <v xml:space="preserve">  PMS-2호 설치  :</v>
          </cell>
          <cell r="H1060">
            <v>60</v>
          </cell>
          <cell r="I1060" t="str">
            <v>분</v>
          </cell>
        </row>
        <row r="1063">
          <cell r="F1063" t="str">
            <v>60 × q × E</v>
          </cell>
        </row>
        <row r="1064">
          <cell r="A1064" t="str">
            <v>○ 시간당 작업량 적용식   :    Q   =</v>
          </cell>
        </row>
        <row r="1065">
          <cell r="F1065" t="str">
            <v>Cm</v>
          </cell>
        </row>
        <row r="1067">
          <cell r="A1067" t="str">
            <v>○ 변  수  값</v>
          </cell>
          <cell r="L1067" t="str">
            <v>건설 11-10 준용</v>
          </cell>
        </row>
        <row r="1068">
          <cell r="A1068" t="str">
            <v>구       분</v>
          </cell>
          <cell r="E1068" t="str">
            <v>변 수 값</v>
          </cell>
          <cell r="J1068" t="str">
            <v>비          고</v>
          </cell>
        </row>
        <row r="1069">
          <cell r="A1069" t="str">
            <v xml:space="preserve">       Cm : 1회 사이클 시간(분)</v>
          </cell>
          <cell r="E1069">
            <v>60</v>
          </cell>
        </row>
        <row r="1070">
          <cell r="A1070" t="str">
            <v xml:space="preserve">       q : 적 재 량</v>
          </cell>
          <cell r="E1070">
            <v>1</v>
          </cell>
        </row>
        <row r="1071">
          <cell r="A1071" t="str">
            <v xml:space="preserve">       E : 작업효율</v>
          </cell>
          <cell r="E1071">
            <v>0.9</v>
          </cell>
        </row>
        <row r="1072">
          <cell r="A1072" t="str">
            <v xml:space="preserve">       Q (기/hr)</v>
          </cell>
          <cell r="E1072">
            <v>0.9</v>
          </cell>
        </row>
        <row r="1074">
          <cell r="A1074" t="str">
            <v>구    분</v>
          </cell>
          <cell r="D1074" t="str">
            <v>보 통 지</v>
          </cell>
          <cell r="F1074" t="str">
            <v>번 화 가2</v>
          </cell>
          <cell r="H1074" t="str">
            <v>야   간</v>
          </cell>
          <cell r="J1074" t="str">
            <v>비                          고</v>
          </cell>
        </row>
        <row r="1075">
          <cell r="D1075" t="str">
            <v>원/hr</v>
          </cell>
          <cell r="E1075" t="str">
            <v>원/기</v>
          </cell>
          <cell r="F1075" t="str">
            <v>원/hr</v>
          </cell>
          <cell r="G1075" t="str">
            <v>원/㎥</v>
          </cell>
          <cell r="H1075" t="str">
            <v>원/hr</v>
          </cell>
          <cell r="I1075" t="str">
            <v>원/㎥</v>
          </cell>
        </row>
        <row r="1076">
          <cell r="A1076" t="str">
            <v>간 접 재 료 비</v>
          </cell>
          <cell r="D1076">
            <v>4403</v>
          </cell>
          <cell r="E1076">
            <v>4892</v>
          </cell>
          <cell r="F1076">
            <v>4403</v>
          </cell>
          <cell r="G1076">
            <v>4892</v>
          </cell>
          <cell r="H1076">
            <v>4403</v>
          </cell>
          <cell r="I1076">
            <v>4892</v>
          </cell>
        </row>
        <row r="1077">
          <cell r="A1077" t="str">
            <v>직 접 노 무 비</v>
          </cell>
          <cell r="D1077">
            <v>13968</v>
          </cell>
          <cell r="E1077">
            <v>15520</v>
          </cell>
          <cell r="F1077">
            <v>15283</v>
          </cell>
          <cell r="G1077">
            <v>16981</v>
          </cell>
          <cell r="H1077">
            <v>26130</v>
          </cell>
          <cell r="I1077">
            <v>29033</v>
          </cell>
          <cell r="J1077" t="str">
            <v xml:space="preserve">  o 시간당 단가 ÷ Q 값</v>
          </cell>
        </row>
        <row r="1078">
          <cell r="A1078" t="str">
            <v>경    비(손료)</v>
          </cell>
          <cell r="D1078">
            <v>31310</v>
          </cell>
          <cell r="E1078">
            <v>34788</v>
          </cell>
          <cell r="F1078">
            <v>31310</v>
          </cell>
          <cell r="G1078">
            <v>34788</v>
          </cell>
          <cell r="H1078">
            <v>31310</v>
          </cell>
          <cell r="I1078">
            <v>34788</v>
          </cell>
        </row>
        <row r="1079">
          <cell r="A1079" t="str">
            <v>계</v>
          </cell>
          <cell r="E1079">
            <v>55200</v>
          </cell>
          <cell r="G1079">
            <v>56661</v>
          </cell>
          <cell r="I1079">
            <v>68713</v>
          </cell>
        </row>
        <row r="1081">
          <cell r="A1081" t="str">
            <v>라바콘 및 교통표지판</v>
          </cell>
        </row>
        <row r="1083">
          <cell r="A1083" t="str">
            <v>○ 라 바 콘</v>
          </cell>
        </row>
        <row r="1084">
          <cell r="A1084" t="str">
            <v xml:space="preserve">          - 주간선 및 보조간선, 국도 및 지방도의 포장도로에 설치함을 원칙으로 한다.</v>
          </cell>
        </row>
        <row r="1085">
          <cell r="A1085" t="str">
            <v xml:space="preserve">          - 1일 굴착 100m 하는 것으로 보며 5m에 1개씩 설치하는 것으로 한다.</v>
          </cell>
        </row>
        <row r="1086">
          <cell r="A1086" t="str">
            <v xml:space="preserve">          - 20매 설계 적용</v>
          </cell>
        </row>
        <row r="1087">
          <cell r="A1087" t="str">
            <v xml:space="preserve">          - 개당 가격 : 단가 × 공사일수 ÷ 365 × 25%</v>
          </cell>
        </row>
        <row r="1088">
          <cell r="B1088">
            <v>6000</v>
          </cell>
          <cell r="C1088" t="str">
            <v>원</v>
          </cell>
          <cell r="D1088" t="str">
            <v>×</v>
          </cell>
          <cell r="E1088">
            <v>68</v>
          </cell>
          <cell r="F1088" t="str">
            <v>일</v>
          </cell>
          <cell r="G1088" t="str">
            <v>÷</v>
          </cell>
          <cell r="H1088">
            <v>365</v>
          </cell>
          <cell r="I1088" t="str">
            <v>×</v>
          </cell>
          <cell r="J1088">
            <v>0.25</v>
          </cell>
          <cell r="K1088" t="str">
            <v>=</v>
          </cell>
          <cell r="L1088">
            <v>279</v>
          </cell>
          <cell r="N1088" t="str">
            <v>원/개</v>
          </cell>
        </row>
        <row r="1090">
          <cell r="A1090" t="str">
            <v>○ 교통표지판</v>
          </cell>
        </row>
        <row r="1091">
          <cell r="A1091" t="str">
            <v xml:space="preserve">          - 교통안전 표지판은 No 112,114,119,225 4개를 1조로 한다.</v>
          </cell>
        </row>
        <row r="1092">
          <cell r="A1092" t="str">
            <v xml:space="preserve">          - 관로공정 4Km당 2조로 하고 추가되는 Km당 1조를 가산한다.</v>
          </cell>
        </row>
        <row r="1093">
          <cell r="A1093" t="str">
            <v xml:space="preserve">          - 조당가격 : 단가 × 4개/조 × 공사일수 ÷ 365 × 25%</v>
          </cell>
        </row>
        <row r="1094">
          <cell r="B1094">
            <v>54000</v>
          </cell>
          <cell r="C1094" t="str">
            <v>원/개</v>
          </cell>
          <cell r="D1094" t="str">
            <v>×</v>
          </cell>
          <cell r="E1094">
            <v>4</v>
          </cell>
          <cell r="F1094" t="str">
            <v>개/조</v>
          </cell>
          <cell r="G1094" t="str">
            <v>×</v>
          </cell>
          <cell r="H1094">
            <v>68</v>
          </cell>
          <cell r="I1094" t="str">
            <v>일   ÷</v>
          </cell>
          <cell r="J1094">
            <v>365</v>
          </cell>
          <cell r="K1094" t="str">
            <v>×</v>
          </cell>
          <cell r="L1094">
            <v>0.25</v>
          </cell>
          <cell r="M1094" t="str">
            <v>=</v>
          </cell>
          <cell r="N1094">
            <v>10060</v>
          </cell>
          <cell r="O1094" t="str">
            <v>원/조</v>
          </cell>
        </row>
        <row r="1105">
          <cell r="A1105" t="str">
            <v xml:space="preserve">  노면파쇄기(1.0m)</v>
          </cell>
        </row>
        <row r="1107">
          <cell r="A1107" t="str">
            <v>○ 작업량산정 : Q = W X V X t X E</v>
          </cell>
        </row>
        <row r="1109">
          <cell r="A1109" t="str">
            <v>○ 변 수 값</v>
          </cell>
        </row>
        <row r="1110">
          <cell r="A1110" t="str">
            <v>구               분</v>
          </cell>
          <cell r="F1110" t="str">
            <v>변     수     값</v>
          </cell>
          <cell r="K1110" t="str">
            <v>비               고</v>
          </cell>
        </row>
        <row r="1111">
          <cell r="B1111" t="str">
            <v xml:space="preserve"> W : 기계의 절삭폭(m)</v>
          </cell>
          <cell r="H1111">
            <v>1</v>
          </cell>
        </row>
        <row r="1112">
          <cell r="B1112" t="str">
            <v xml:space="preserve"> V : 작업속도(m/Hr)</v>
          </cell>
          <cell r="H1112">
            <v>60</v>
          </cell>
        </row>
        <row r="1113">
          <cell r="B1113" t="str">
            <v xml:space="preserve"> E : 작업효율</v>
          </cell>
          <cell r="H1113">
            <v>0.55000000000000004</v>
          </cell>
        </row>
        <row r="1114">
          <cell r="B1114" t="str">
            <v xml:space="preserve"> t : 절삭깊이(m)</v>
          </cell>
          <cell r="H1114">
            <v>0.05</v>
          </cell>
        </row>
        <row r="1116">
          <cell r="B1116" t="str">
            <v xml:space="preserve"> Q : 시간당 작업량(㎥/Hr)</v>
          </cell>
          <cell r="H1116">
            <v>1.65</v>
          </cell>
        </row>
        <row r="1118">
          <cell r="A1118" t="str">
            <v>○ 단가[원/㎥]</v>
          </cell>
        </row>
        <row r="1119">
          <cell r="A1119" t="str">
            <v>구          분</v>
          </cell>
          <cell r="D1119" t="str">
            <v>보  통  지</v>
          </cell>
          <cell r="F1119" t="str">
            <v>번화2, 주택가(10%)</v>
          </cell>
          <cell r="H1119" t="str">
            <v>야 간(20%)</v>
          </cell>
          <cell r="J1119" t="str">
            <v>비                       고</v>
          </cell>
        </row>
        <row r="1120">
          <cell r="D1120" t="str">
            <v>원/hr</v>
          </cell>
          <cell r="E1120" t="str">
            <v>원/㎥</v>
          </cell>
          <cell r="F1120" t="str">
            <v>원/hr</v>
          </cell>
          <cell r="G1120" t="str">
            <v>원/㎥</v>
          </cell>
          <cell r="H1120" t="str">
            <v>원/hr</v>
          </cell>
          <cell r="I1120" t="str">
            <v>원/㎥</v>
          </cell>
        </row>
        <row r="1121">
          <cell r="A1121" t="str">
            <v>간 접 재 료 비</v>
          </cell>
          <cell r="D1121">
            <v>9022</v>
          </cell>
          <cell r="E1121">
            <v>5467</v>
          </cell>
          <cell r="F1121">
            <v>9022</v>
          </cell>
          <cell r="G1121">
            <v>5467</v>
          </cell>
          <cell r="H1121">
            <v>9022</v>
          </cell>
          <cell r="I1121">
            <v>5467</v>
          </cell>
          <cell r="J1121" t="str">
            <v xml:space="preserve">      시간당 단가 ÷ Q값</v>
          </cell>
        </row>
        <row r="1122">
          <cell r="A1122" t="str">
            <v>직 접 노 무 비</v>
          </cell>
          <cell r="D1122">
            <v>7064</v>
          </cell>
          <cell r="E1122">
            <v>4281</v>
          </cell>
          <cell r="F1122">
            <v>7742</v>
          </cell>
          <cell r="G1122">
            <v>4692</v>
          </cell>
          <cell r="H1122">
            <v>13224</v>
          </cell>
          <cell r="I1122">
            <v>8014</v>
          </cell>
          <cell r="K1122" t="str">
            <v>"</v>
          </cell>
        </row>
        <row r="1123">
          <cell r="A1123" t="str">
            <v>경  비 (손 료)</v>
          </cell>
          <cell r="D1123">
            <v>101810</v>
          </cell>
          <cell r="E1123">
            <v>61703</v>
          </cell>
          <cell r="F1123">
            <v>101810</v>
          </cell>
          <cell r="G1123">
            <v>61703</v>
          </cell>
          <cell r="H1123">
            <v>101810</v>
          </cell>
          <cell r="I1123">
            <v>61703</v>
          </cell>
          <cell r="K1123" t="str">
            <v>"</v>
          </cell>
        </row>
        <row r="1128">
          <cell r="A1128" t="str">
            <v>밀입도 아스팔트 재료산출</v>
          </cell>
        </row>
        <row r="1131">
          <cell r="A1131" t="str">
            <v>○ 배 합 비</v>
          </cell>
        </row>
        <row r="1133">
          <cell r="A1133" t="str">
            <v>구         분</v>
          </cell>
          <cell r="D1133" t="str">
            <v>조골재</v>
          </cell>
          <cell r="E1133" t="str">
            <v>세골재</v>
          </cell>
          <cell r="F1133" t="str">
            <v>석  분</v>
          </cell>
          <cell r="G1133" t="str">
            <v>아스팔트</v>
          </cell>
          <cell r="H1133" t="str">
            <v>밀  도</v>
          </cell>
          <cell r="I1133" t="str">
            <v>골재공칭수</v>
          </cell>
          <cell r="K1133" t="str">
            <v>비         고</v>
          </cell>
        </row>
        <row r="1134">
          <cell r="A1134" t="str">
            <v>표  층  T =  5㎝</v>
          </cell>
          <cell r="D1134">
            <v>0.68700000000000006</v>
          </cell>
          <cell r="E1134">
            <v>0.21</v>
          </cell>
          <cell r="F1134">
            <v>0.04</v>
          </cell>
          <cell r="G1134">
            <v>6.3E-2</v>
          </cell>
          <cell r="H1134">
            <v>2.34</v>
          </cell>
          <cell r="I1134" t="str">
            <v>19mm</v>
          </cell>
          <cell r="K1134" t="str">
            <v xml:space="preserve">  11.7T/100㎡</v>
          </cell>
        </row>
        <row r="1135">
          <cell r="A1135" t="str">
            <v>기  층  T = 10㎝</v>
          </cell>
          <cell r="D1135">
            <v>0.78600000000000003</v>
          </cell>
          <cell r="E1135">
            <v>0.17</v>
          </cell>
          <cell r="G1135">
            <v>4.3999999999999997E-2</v>
          </cell>
          <cell r="H1135">
            <v>2.33</v>
          </cell>
          <cell r="I1135" t="str">
            <v>25mm</v>
          </cell>
          <cell r="K1135" t="str">
            <v xml:space="preserve">  23.3T/100㎡</v>
          </cell>
        </row>
        <row r="1136">
          <cell r="A1136" t="str">
            <v>기  층  T = 20㎝</v>
          </cell>
          <cell r="D1136">
            <v>0.78600000000000003</v>
          </cell>
          <cell r="E1136">
            <v>0.17</v>
          </cell>
          <cell r="G1136">
            <v>4.3999999999999997E-2</v>
          </cell>
          <cell r="H1136">
            <v>2.33</v>
          </cell>
          <cell r="I1136" t="str">
            <v>25mm</v>
          </cell>
          <cell r="K1136" t="str">
            <v xml:space="preserve">  46.6T/100㎡</v>
          </cell>
        </row>
        <row r="1138">
          <cell r="A1138" t="str">
            <v>○ 표층 100㎡당 재료산출(t = 3Cm)</v>
          </cell>
          <cell r="F1138" t="str">
            <v>아스콘 : 100 × 0.03 × 2.34   =  7.02ton/100㎡</v>
          </cell>
        </row>
        <row r="1140">
          <cell r="A1140" t="str">
            <v>○ 표층 100㎡당 재료산출(t = 5Cm)</v>
          </cell>
          <cell r="F1140" t="str">
            <v>아스콘 : 100 × 0.05 × 2.34   =  11.7ton/100㎡</v>
          </cell>
        </row>
        <row r="1142">
          <cell r="A1142" t="str">
            <v>○ 기층 100㎡당 재료산출(t = 10Cm)</v>
          </cell>
          <cell r="F1142" t="str">
            <v>아스콘 : 100 × 0.10 × 2.33   =  23.30ton/100㎡</v>
          </cell>
        </row>
        <row r="1144">
          <cell r="A1144" t="str">
            <v>○ 기층 100㎡당 재료산출(t = 20Cm)</v>
          </cell>
          <cell r="F1144" t="str">
            <v>아스콘 : 100 × 0.20 × 2.33   =  46.6ton/100㎡</v>
          </cell>
        </row>
        <row r="1146">
          <cell r="A1146" t="str">
            <v>○ 택코팅(RS(C)-4)</v>
          </cell>
          <cell r="F1146" t="str">
            <v>100㎡ × 0.2L/㎡ × 1.02       =  20.4L</v>
          </cell>
          <cell r="L1146" t="str">
            <v>20.4L/200L  =  0.1D/M</v>
          </cell>
        </row>
        <row r="1148">
          <cell r="A1148" t="str">
            <v>○ 프라임코팅(MC-1)</v>
          </cell>
          <cell r="F1148" t="str">
            <v>100㎡ × 0.75L/㎡ × 1.02      =  76.5L</v>
          </cell>
          <cell r="L1148" t="str">
            <v>76.5L/200L  =  0.38D/M</v>
          </cell>
        </row>
        <row r="1152">
          <cell r="A1152" t="str">
            <v xml:space="preserve">  아스콘 운반</v>
          </cell>
        </row>
        <row r="1155">
          <cell r="A1155" t="str">
            <v>○ 아스콘 운반비</v>
          </cell>
        </row>
        <row r="1157">
          <cell r="A1157" t="str">
            <v>구              분</v>
          </cell>
          <cell r="F1157" t="str">
            <v>변      수      값</v>
          </cell>
          <cell r="K1157" t="str">
            <v>비           고</v>
          </cell>
        </row>
        <row r="1158">
          <cell r="A1158" t="str">
            <v xml:space="preserve">    아  스  콘  (TON) : 표 층 용</v>
          </cell>
          <cell r="G1158">
            <v>35500</v>
          </cell>
          <cell r="I1158" t="str">
            <v>원</v>
          </cell>
        </row>
        <row r="1159">
          <cell r="A1159" t="str">
            <v xml:space="preserve">    아  스  콘  (TON) : 기 층 용</v>
          </cell>
          <cell r="G1159">
            <v>30500</v>
          </cell>
          <cell r="I1159" t="str">
            <v>원</v>
          </cell>
        </row>
        <row r="1160">
          <cell r="A1160" t="str">
            <v xml:space="preserve">    운  반  거  리 ( Km )</v>
          </cell>
          <cell r="G1160">
            <v>20</v>
          </cell>
          <cell r="I1160" t="str">
            <v>Km 이내</v>
          </cell>
        </row>
        <row r="1161">
          <cell r="A1161" t="str">
            <v xml:space="preserve">    구  역  화  물 ( Km )</v>
          </cell>
          <cell r="G1161">
            <v>20</v>
          </cell>
          <cell r="I1161" t="str">
            <v>Km 이내</v>
          </cell>
        </row>
        <row r="1162">
          <cell r="A1162" t="str">
            <v xml:space="preserve">    TON 당 단 가 ( 원 )</v>
          </cell>
          <cell r="G1162">
            <v>11062</v>
          </cell>
          <cell r="I1162" t="str">
            <v>원</v>
          </cell>
          <cell r="K1162" t="str">
            <v>일반화물 운임 (8 TON 기준)</v>
          </cell>
        </row>
        <row r="1164">
          <cell r="A1164" t="str">
            <v xml:space="preserve">○ 단  가  </v>
          </cell>
        </row>
        <row r="1166">
          <cell r="A1166" t="str">
            <v>구                      분</v>
          </cell>
          <cell r="E1166" t="str">
            <v>원/hr</v>
          </cell>
          <cell r="H1166" t="str">
            <v>금   액 (원/TON)</v>
          </cell>
          <cell r="K1166" t="str">
            <v>비          고</v>
          </cell>
        </row>
        <row r="1167">
          <cell r="A1167" t="str">
            <v>간    접    재    료    비</v>
          </cell>
          <cell r="I1167">
            <v>35500</v>
          </cell>
          <cell r="K1167" t="str">
            <v>표층용</v>
          </cell>
        </row>
        <row r="1168">
          <cell r="A1168" t="str">
            <v>간    접    재    료    비</v>
          </cell>
          <cell r="I1168">
            <v>30500</v>
          </cell>
          <cell r="K1168" t="str">
            <v>기층용</v>
          </cell>
        </row>
        <row r="1169">
          <cell r="A1169" t="str">
            <v>노         무           비</v>
          </cell>
        </row>
        <row r="1170">
          <cell r="A1170" t="str">
            <v>경                      비</v>
          </cell>
          <cell r="H1170">
            <v>11062</v>
          </cell>
        </row>
        <row r="1176">
          <cell r="A1176" t="str">
            <v xml:space="preserve"> 표층 및 기층 전압비</v>
          </cell>
        </row>
        <row r="1178">
          <cell r="A1178" t="str">
            <v>○ 조건 : 머캐덤롤러 사용(8-10TON)</v>
          </cell>
        </row>
        <row r="1179">
          <cell r="A1179" t="str">
            <v xml:space="preserve">     A  =  1000 × V × W × E / N</v>
          </cell>
        </row>
        <row r="1180">
          <cell r="A1180" t="str">
            <v>구             분</v>
          </cell>
          <cell r="E1180" t="str">
            <v>t=3Cm</v>
          </cell>
          <cell r="F1180" t="str">
            <v>t=4∼5Cm</v>
          </cell>
          <cell r="G1180" t="str">
            <v>t=7.5Cm</v>
          </cell>
          <cell r="H1180" t="str">
            <v>t=7.5∼10Cm(기층)</v>
          </cell>
          <cell r="I1180" t="str">
            <v>t=15Cm</v>
          </cell>
          <cell r="J1180" t="str">
            <v>t=20Cm</v>
          </cell>
          <cell r="K1180" t="str">
            <v>비             고</v>
          </cell>
        </row>
        <row r="1181">
          <cell r="E1181" t="str">
            <v>(표층)</v>
          </cell>
          <cell r="F1181" t="str">
            <v>(표층)</v>
          </cell>
          <cell r="G1181" t="str">
            <v>(표층)</v>
          </cell>
          <cell r="I1181" t="str">
            <v>(기층)</v>
          </cell>
          <cell r="J1181" t="str">
            <v>(기층)</v>
          </cell>
        </row>
        <row r="1182">
          <cell r="A1182" t="str">
            <v xml:space="preserve">  V : 다짐속도(Km)</v>
          </cell>
          <cell r="E1182">
            <v>3</v>
          </cell>
          <cell r="F1182">
            <v>3</v>
          </cell>
          <cell r="G1182">
            <v>3</v>
          </cell>
          <cell r="H1182">
            <v>2.5</v>
          </cell>
          <cell r="I1182">
            <v>2.5</v>
          </cell>
          <cell r="J1182">
            <v>2.5</v>
          </cell>
        </row>
        <row r="1183">
          <cell r="A1183" t="str">
            <v xml:space="preserve">  W : 유효다짐폭(m)</v>
          </cell>
          <cell r="E1183">
            <v>0.8</v>
          </cell>
          <cell r="F1183">
            <v>0.8</v>
          </cell>
          <cell r="G1183">
            <v>0.8</v>
          </cell>
          <cell r="H1183">
            <v>0.8</v>
          </cell>
          <cell r="I1183">
            <v>0.8</v>
          </cell>
          <cell r="J1183">
            <v>0.8</v>
          </cell>
        </row>
        <row r="1184">
          <cell r="A1184" t="str">
            <v xml:space="preserve">  E : 작업효율</v>
          </cell>
          <cell r="E1184">
            <v>0.55000000000000004</v>
          </cell>
          <cell r="F1184">
            <v>0.55000000000000004</v>
          </cell>
          <cell r="G1184">
            <v>0.55000000000000004</v>
          </cell>
          <cell r="H1184">
            <v>0.5</v>
          </cell>
          <cell r="I1184">
            <v>0.5</v>
          </cell>
          <cell r="J1184">
            <v>0.5</v>
          </cell>
        </row>
        <row r="1185">
          <cell r="A1185" t="str">
            <v xml:space="preserve">  N : 소요다짐횟수(회)</v>
          </cell>
          <cell r="E1185">
            <v>1.2</v>
          </cell>
          <cell r="F1185">
            <v>2</v>
          </cell>
          <cell r="G1185">
            <v>3</v>
          </cell>
          <cell r="H1185">
            <v>4.9000000000000004</v>
          </cell>
          <cell r="I1185">
            <v>8.4</v>
          </cell>
          <cell r="J1185">
            <v>11.2</v>
          </cell>
        </row>
        <row r="1186">
          <cell r="A1186" t="str">
            <v xml:space="preserve">  A : 시간당 다짐면적(㎡/hr)</v>
          </cell>
          <cell r="E1186">
            <v>1100</v>
          </cell>
          <cell r="F1186">
            <v>660</v>
          </cell>
          <cell r="G1186">
            <v>440</v>
          </cell>
          <cell r="H1186">
            <v>204.08</v>
          </cell>
          <cell r="I1186">
            <v>119.04</v>
          </cell>
          <cell r="J1186">
            <v>89.28</v>
          </cell>
        </row>
        <row r="1188">
          <cell r="A1188" t="str">
            <v xml:space="preserve">     ※ 소요다짐 횟수(N)</v>
          </cell>
        </row>
        <row r="1189">
          <cell r="A1189" t="str">
            <v xml:space="preserve">        - 표층  4∼5Cm  : 2회</v>
          </cell>
        </row>
        <row r="1190">
          <cell r="A1190" t="str">
            <v xml:space="preserve">                 7.5Cm  :  (2회/5Cm) × 7.5Cm = 3회</v>
          </cell>
        </row>
        <row r="1191">
          <cell r="A1191" t="str">
            <v xml:space="preserve">                 3.0Cm  :  (2회/5Cm) × 3.0Cm = 1.2회</v>
          </cell>
        </row>
        <row r="1192">
          <cell r="A1192" t="str">
            <v xml:space="preserve">        - 기층 7.5∼10Cm : (11TON/9TON) × 4회 = 4.9회</v>
          </cell>
        </row>
        <row r="1193">
          <cell r="A1193" t="str">
            <v xml:space="preserve">        - 기층 15Cm : (4.9회/8.7Cm) × 15Cm =  8.4회</v>
          </cell>
        </row>
        <row r="1194">
          <cell r="A1194" t="str">
            <v xml:space="preserve">        - 기층 20Cm : (4.9회/8.7Cm) × 20Cm = 11.2회</v>
          </cell>
        </row>
        <row r="1195">
          <cell r="A1195" t="str">
            <v xml:space="preserve">        - 기층 25Cm : (4.9회/8.7Cm) × 25Cm = 14회</v>
          </cell>
        </row>
        <row r="1200">
          <cell r="A1200" t="str">
            <v xml:space="preserve"> 표층 및 기층 전압비</v>
          </cell>
        </row>
        <row r="1202">
          <cell r="A1202" t="str">
            <v>○ 단가 : 머캐덤롤러 (8-10TON) 보통지</v>
          </cell>
          <cell r="O1202" t="str">
            <v>(원/100㎡)</v>
          </cell>
        </row>
        <row r="1203">
          <cell r="A1203" t="str">
            <v>구             분</v>
          </cell>
          <cell r="E1203" t="str">
            <v>t=3Cm</v>
          </cell>
          <cell r="F1203" t="str">
            <v>t=4∼5Cm</v>
          </cell>
          <cell r="G1203" t="str">
            <v>t=7.5Cm</v>
          </cell>
          <cell r="H1203" t="str">
            <v>t=7.5∼10Cm(기층)</v>
          </cell>
          <cell r="I1203" t="str">
            <v>t=15Cm</v>
          </cell>
          <cell r="J1203" t="str">
            <v>t=20Cm</v>
          </cell>
          <cell r="K1203" t="str">
            <v>비             고</v>
          </cell>
        </row>
        <row r="1204">
          <cell r="E1204" t="str">
            <v>(표층)</v>
          </cell>
          <cell r="F1204" t="str">
            <v>(표층)</v>
          </cell>
          <cell r="G1204" t="str">
            <v>(표층)</v>
          </cell>
          <cell r="I1204" t="str">
            <v>(기층)</v>
          </cell>
          <cell r="J1204" t="str">
            <v>(기층)</v>
          </cell>
        </row>
        <row r="1205">
          <cell r="A1205" t="str">
            <v>간 접 재 료 비</v>
          </cell>
          <cell r="D1205">
            <v>5452</v>
          </cell>
          <cell r="E1205">
            <v>495</v>
          </cell>
          <cell r="F1205">
            <v>826</v>
          </cell>
          <cell r="G1205">
            <v>1239</v>
          </cell>
          <cell r="H1205">
            <v>2671</v>
          </cell>
          <cell r="I1205">
            <v>4579</v>
          </cell>
          <cell r="J1205">
            <v>6106</v>
          </cell>
          <cell r="K1205" t="str">
            <v>시간당단가/작업량</v>
          </cell>
        </row>
        <row r="1206">
          <cell r="A1206" t="str">
            <v>노    무    비</v>
          </cell>
          <cell r="D1206">
            <v>8653</v>
          </cell>
          <cell r="E1206">
            <v>786</v>
          </cell>
          <cell r="F1206">
            <v>1311</v>
          </cell>
          <cell r="G1206">
            <v>1966</v>
          </cell>
          <cell r="H1206">
            <v>4240</v>
          </cell>
          <cell r="I1206">
            <v>7268</v>
          </cell>
          <cell r="J1206">
            <v>9691</v>
          </cell>
        </row>
        <row r="1207">
          <cell r="A1207" t="str">
            <v>경          비</v>
          </cell>
          <cell r="D1207">
            <v>7477</v>
          </cell>
          <cell r="E1207">
            <v>679</v>
          </cell>
          <cell r="F1207">
            <v>1132</v>
          </cell>
          <cell r="G1207">
            <v>1699</v>
          </cell>
          <cell r="H1207">
            <v>3663</v>
          </cell>
          <cell r="I1207">
            <v>6281</v>
          </cell>
          <cell r="J1207">
            <v>8374</v>
          </cell>
        </row>
        <row r="1209">
          <cell r="A1209" t="str">
            <v>○ 단가 : 머캐덤롤러 (8-10TON) 번화가2, 주택가(10%)</v>
          </cell>
          <cell r="O1209" t="str">
            <v>(원/100㎡)</v>
          </cell>
        </row>
        <row r="1210">
          <cell r="A1210" t="str">
            <v>구             분</v>
          </cell>
          <cell r="E1210" t="str">
            <v>t=3Cm</v>
          </cell>
          <cell r="F1210" t="str">
            <v>t=4∼5Cm</v>
          </cell>
          <cell r="G1210" t="str">
            <v>t=7.5Cm</v>
          </cell>
          <cell r="H1210" t="str">
            <v>t=7.5∼10Cm(기층)</v>
          </cell>
          <cell r="I1210" t="str">
            <v>t=15Cm</v>
          </cell>
          <cell r="J1210" t="str">
            <v>t=20Cm</v>
          </cell>
          <cell r="K1210" t="str">
            <v>비             고</v>
          </cell>
        </row>
        <row r="1211">
          <cell r="E1211" t="str">
            <v>(표층)</v>
          </cell>
          <cell r="F1211" t="str">
            <v>(표층)</v>
          </cell>
          <cell r="G1211" t="str">
            <v>(표층)</v>
          </cell>
          <cell r="I1211" t="str">
            <v>(기층)</v>
          </cell>
          <cell r="J1211" t="str">
            <v>(기층)</v>
          </cell>
        </row>
        <row r="1212">
          <cell r="A1212" t="str">
            <v>간 접 재 료 비</v>
          </cell>
          <cell r="D1212">
            <v>5452</v>
          </cell>
          <cell r="E1212">
            <v>495</v>
          </cell>
          <cell r="F1212">
            <v>826</v>
          </cell>
          <cell r="G1212">
            <v>1239</v>
          </cell>
          <cell r="H1212">
            <v>2671</v>
          </cell>
          <cell r="I1212">
            <v>4579</v>
          </cell>
          <cell r="J1212">
            <v>6106</v>
          </cell>
          <cell r="K1212" t="str">
            <v>시간당단가/작업량</v>
          </cell>
        </row>
        <row r="1213">
          <cell r="A1213" t="str">
            <v>노    무    비</v>
          </cell>
          <cell r="D1213">
            <v>9458</v>
          </cell>
          <cell r="E1213">
            <v>859</v>
          </cell>
          <cell r="F1213">
            <v>1433</v>
          </cell>
          <cell r="G1213">
            <v>2149</v>
          </cell>
          <cell r="H1213">
            <v>4634</v>
          </cell>
          <cell r="I1213">
            <v>7945</v>
          </cell>
          <cell r="J1213">
            <v>10593</v>
          </cell>
        </row>
        <row r="1214">
          <cell r="A1214" t="str">
            <v>경          비</v>
          </cell>
          <cell r="D1214">
            <v>7477</v>
          </cell>
          <cell r="E1214">
            <v>679</v>
          </cell>
          <cell r="F1214">
            <v>1132</v>
          </cell>
          <cell r="G1214">
            <v>1699</v>
          </cell>
          <cell r="H1214">
            <v>3663</v>
          </cell>
          <cell r="I1214">
            <v>6281</v>
          </cell>
          <cell r="J1214">
            <v>8374</v>
          </cell>
        </row>
        <row r="1216">
          <cell r="A1216" t="str">
            <v>○ 단가 : 머캐덤롤러 (8-10TON) 야 간</v>
          </cell>
          <cell r="O1216" t="str">
            <v>(원/100㎡)</v>
          </cell>
        </row>
        <row r="1217">
          <cell r="A1217" t="str">
            <v>구             분</v>
          </cell>
          <cell r="E1217" t="str">
            <v>t=3Cm</v>
          </cell>
          <cell r="F1217" t="str">
            <v>t=4∼5Cm</v>
          </cell>
          <cell r="G1217" t="str">
            <v>t=7.5Cm</v>
          </cell>
          <cell r="H1217" t="str">
            <v>t=7.5∼10Cm(기층)</v>
          </cell>
          <cell r="I1217" t="str">
            <v>t=15Cm</v>
          </cell>
          <cell r="J1217" t="str">
            <v>t=20Cm</v>
          </cell>
          <cell r="K1217" t="str">
            <v>비             고</v>
          </cell>
        </row>
        <row r="1218">
          <cell r="E1218" t="str">
            <v>(표층)</v>
          </cell>
          <cell r="F1218" t="str">
            <v>(표층)</v>
          </cell>
          <cell r="G1218" t="str">
            <v>(표층)</v>
          </cell>
          <cell r="I1218" t="str">
            <v>(기층)</v>
          </cell>
          <cell r="J1218" t="str">
            <v>(기층)</v>
          </cell>
        </row>
        <row r="1219">
          <cell r="A1219" t="str">
            <v>간 접 재 료 비</v>
          </cell>
          <cell r="D1219">
            <v>5452</v>
          </cell>
          <cell r="E1219">
            <v>495</v>
          </cell>
          <cell r="F1219">
            <v>826</v>
          </cell>
          <cell r="G1219">
            <v>1239</v>
          </cell>
          <cell r="H1219">
            <v>2671</v>
          </cell>
          <cell r="I1219">
            <v>4579</v>
          </cell>
          <cell r="J1219">
            <v>6106</v>
          </cell>
          <cell r="K1219" t="str">
            <v>시간당단가/작업량</v>
          </cell>
        </row>
        <row r="1220">
          <cell r="A1220" t="str">
            <v>노    무    비</v>
          </cell>
          <cell r="D1220">
            <v>16180</v>
          </cell>
          <cell r="E1220">
            <v>1470</v>
          </cell>
          <cell r="F1220">
            <v>2451</v>
          </cell>
          <cell r="G1220">
            <v>3677</v>
          </cell>
          <cell r="H1220">
            <v>7928</v>
          </cell>
          <cell r="I1220">
            <v>13592</v>
          </cell>
          <cell r="J1220">
            <v>18122</v>
          </cell>
        </row>
        <row r="1221">
          <cell r="A1221" t="str">
            <v>경          비</v>
          </cell>
          <cell r="D1221">
            <v>7477</v>
          </cell>
          <cell r="E1221">
            <v>679</v>
          </cell>
          <cell r="F1221">
            <v>1132</v>
          </cell>
          <cell r="G1221">
            <v>1699</v>
          </cell>
          <cell r="H1221">
            <v>3663</v>
          </cell>
          <cell r="I1221">
            <v>6281</v>
          </cell>
          <cell r="J1221">
            <v>8374</v>
          </cell>
        </row>
        <row r="1224">
          <cell r="A1224" t="str">
            <v xml:space="preserve">  택코팅(RS(C)-4)</v>
          </cell>
        </row>
        <row r="1226">
          <cell r="A1226" t="str">
            <v>○ 아스팔트 스프레이어(수동식 : 300ℓ)</v>
          </cell>
        </row>
        <row r="1228">
          <cell r="A1228" t="str">
            <v xml:space="preserve">    V  =   Q / D * L</v>
          </cell>
        </row>
        <row r="1229">
          <cell r="A1229" t="str">
            <v>구              분</v>
          </cell>
          <cell r="F1229" t="str">
            <v>변      수      값</v>
          </cell>
          <cell r="J1229" t="str">
            <v>비           고</v>
          </cell>
        </row>
        <row r="1230">
          <cell r="A1230" t="str">
            <v xml:space="preserve">    V  :  수요주행속도(m/분)</v>
          </cell>
          <cell r="G1230">
            <v>145.83000000000001</v>
          </cell>
        </row>
        <row r="1231">
          <cell r="A1231" t="str">
            <v xml:space="preserve">    Q  :  스프레이어 토출량(L/분)</v>
          </cell>
          <cell r="G1231">
            <v>35</v>
          </cell>
        </row>
        <row r="1232">
          <cell r="A1232" t="str">
            <v xml:space="preserve">    L  :  스프레이어 살포폭(m)</v>
          </cell>
          <cell r="G1232">
            <v>1.2</v>
          </cell>
        </row>
        <row r="1233">
          <cell r="A1233" t="str">
            <v xml:space="preserve">    D  :  단위면적당 소요살포량(L/㎡)</v>
          </cell>
          <cell r="G1233">
            <v>0.2</v>
          </cell>
        </row>
        <row r="1234">
          <cell r="A1234" t="str">
            <v xml:space="preserve">    Q1  :  시간당 작업량   :  V * 60  = 145.83 * 60  =</v>
          </cell>
          <cell r="G1234">
            <v>8749.7999999999993</v>
          </cell>
          <cell r="H1234" t="str">
            <v xml:space="preserve"> ≒ 87.49a/Hr</v>
          </cell>
        </row>
        <row r="1236">
          <cell r="A1236" t="str">
            <v>○ 단  가   보통지</v>
          </cell>
        </row>
        <row r="1238">
          <cell r="A1238" t="str">
            <v>구                      분</v>
          </cell>
          <cell r="E1238" t="str">
            <v>원/hr</v>
          </cell>
          <cell r="H1238" t="str">
            <v>금   액 (원/100㎡)</v>
          </cell>
          <cell r="K1238" t="str">
            <v>비          고</v>
          </cell>
        </row>
        <row r="1239">
          <cell r="A1239" t="str">
            <v>간    접    재    료    비</v>
          </cell>
          <cell r="E1239">
            <v>958</v>
          </cell>
          <cell r="H1239">
            <v>10</v>
          </cell>
          <cell r="K1239" t="str">
            <v>시간당 단가 / 작업량</v>
          </cell>
        </row>
        <row r="1240">
          <cell r="A1240" t="str">
            <v>노         무           비</v>
          </cell>
          <cell r="E1240">
            <v>7064</v>
          </cell>
          <cell r="H1240">
            <v>80</v>
          </cell>
        </row>
        <row r="1241">
          <cell r="A1241" t="str">
            <v>경                      비</v>
          </cell>
          <cell r="E1241">
            <v>522</v>
          </cell>
          <cell r="H1241">
            <v>5</v>
          </cell>
        </row>
        <row r="1248">
          <cell r="A1248" t="str">
            <v xml:space="preserve">  택코팅(RS(C)-4)</v>
          </cell>
        </row>
        <row r="1250">
          <cell r="A1250" t="str">
            <v>○ 아스팔트 스프레이어(수동식 : 300ℓ)</v>
          </cell>
        </row>
        <row r="1252">
          <cell r="A1252" t="str">
            <v xml:space="preserve">    V  =   Q / D * L</v>
          </cell>
        </row>
        <row r="1253">
          <cell r="A1253" t="str">
            <v>구              분</v>
          </cell>
          <cell r="F1253" t="str">
            <v>변      수      값</v>
          </cell>
          <cell r="J1253" t="str">
            <v>비           고</v>
          </cell>
        </row>
        <row r="1254">
          <cell r="A1254" t="str">
            <v xml:space="preserve">    V  :  수요주행속도(m/분)</v>
          </cell>
          <cell r="G1254">
            <v>145.83000000000001</v>
          </cell>
        </row>
        <row r="1255">
          <cell r="A1255" t="str">
            <v xml:space="preserve">    Q  :  스프레이어 토출량(L/분)</v>
          </cell>
          <cell r="G1255">
            <v>35</v>
          </cell>
        </row>
        <row r="1256">
          <cell r="A1256" t="str">
            <v xml:space="preserve">    L  :  스프레이어 살포폭(m)</v>
          </cell>
          <cell r="G1256">
            <v>1.2</v>
          </cell>
        </row>
        <row r="1257">
          <cell r="A1257" t="str">
            <v xml:space="preserve">    D  :  단위면적당 소요살포량(L/㎡)</v>
          </cell>
          <cell r="G1257">
            <v>0.2</v>
          </cell>
        </row>
        <row r="1258">
          <cell r="A1258" t="str">
            <v xml:space="preserve">    Q1  :  시간당 작업량   :  V * 60  = 145.83 * 60  =</v>
          </cell>
          <cell r="G1258">
            <v>8749.7999999999993</v>
          </cell>
          <cell r="H1258" t="str">
            <v xml:space="preserve"> ≒ 87.49a/Hr</v>
          </cell>
        </row>
        <row r="1260">
          <cell r="A1260" t="str">
            <v>○ 단  가   번화가2, 주택가(10%)</v>
          </cell>
        </row>
        <row r="1261">
          <cell r="A1261" t="str">
            <v>구                      분</v>
          </cell>
          <cell r="E1261" t="str">
            <v>원/hr</v>
          </cell>
          <cell r="H1261" t="str">
            <v>금   액 (원/100㎡)</v>
          </cell>
          <cell r="K1261" t="str">
            <v>비          고</v>
          </cell>
        </row>
        <row r="1262">
          <cell r="A1262" t="str">
            <v>간    접    재    료    비</v>
          </cell>
          <cell r="E1262">
            <v>958</v>
          </cell>
          <cell r="H1262">
            <v>10</v>
          </cell>
          <cell r="K1262" t="str">
            <v>시간당 단가 / 작업량</v>
          </cell>
        </row>
        <row r="1263">
          <cell r="A1263" t="str">
            <v>노         무           비</v>
          </cell>
          <cell r="E1263">
            <v>7742</v>
          </cell>
          <cell r="H1263">
            <v>88</v>
          </cell>
        </row>
        <row r="1264">
          <cell r="A1264" t="str">
            <v>경                      비</v>
          </cell>
          <cell r="E1264">
            <v>522</v>
          </cell>
          <cell r="H1264">
            <v>5</v>
          </cell>
        </row>
        <row r="1266">
          <cell r="A1266" t="str">
            <v>○ 단  가   야 간(25%)</v>
          </cell>
        </row>
        <row r="1267">
          <cell r="A1267" t="str">
            <v>구                      분</v>
          </cell>
          <cell r="E1267" t="str">
            <v>원/hr</v>
          </cell>
          <cell r="H1267" t="str">
            <v>금   액 (원/100㎡)</v>
          </cell>
          <cell r="K1267" t="str">
            <v>비          고</v>
          </cell>
        </row>
        <row r="1268">
          <cell r="A1268" t="str">
            <v>간    접    재    료    비</v>
          </cell>
          <cell r="E1268">
            <v>958</v>
          </cell>
          <cell r="H1268">
            <v>10</v>
          </cell>
          <cell r="K1268" t="str">
            <v>시간당 단가 / 작업량</v>
          </cell>
        </row>
        <row r="1269">
          <cell r="A1269" t="str">
            <v>노         무           비</v>
          </cell>
          <cell r="E1269">
            <v>13224</v>
          </cell>
          <cell r="H1269">
            <v>151</v>
          </cell>
        </row>
        <row r="1270">
          <cell r="A1270" t="str">
            <v>경                      비</v>
          </cell>
          <cell r="E1270">
            <v>522</v>
          </cell>
          <cell r="H1270">
            <v>5</v>
          </cell>
        </row>
        <row r="1272">
          <cell r="A1272" t="str">
            <v xml:space="preserve">  프라임코팅(MC-1)</v>
          </cell>
        </row>
        <row r="1274">
          <cell r="A1274" t="str">
            <v>○ 아스팔트 스프레이어(수동식 : 300ℓ)</v>
          </cell>
        </row>
        <row r="1276">
          <cell r="A1276" t="str">
            <v xml:space="preserve">    V  =   Q / D * L</v>
          </cell>
        </row>
        <row r="1277">
          <cell r="A1277" t="str">
            <v>구              분</v>
          </cell>
          <cell r="F1277" t="str">
            <v>변      수      값</v>
          </cell>
          <cell r="J1277" t="str">
            <v>비           고</v>
          </cell>
        </row>
        <row r="1278">
          <cell r="A1278" t="str">
            <v xml:space="preserve">    V  :  수요주행속도(m/분)</v>
          </cell>
          <cell r="G1278">
            <v>38.880000000000003</v>
          </cell>
        </row>
        <row r="1279">
          <cell r="A1279" t="str">
            <v xml:space="preserve">    Q  :  스프레이어 토출량(L/분)</v>
          </cell>
          <cell r="G1279">
            <v>35</v>
          </cell>
        </row>
        <row r="1280">
          <cell r="A1280" t="str">
            <v xml:space="preserve">    L  :  스프레이어 살포폭(m)</v>
          </cell>
          <cell r="G1280">
            <v>1.2</v>
          </cell>
        </row>
        <row r="1281">
          <cell r="A1281" t="str">
            <v xml:space="preserve">    D  :  단위면적당 소요살포량(L/㎡)</v>
          </cell>
          <cell r="G1281">
            <v>0.75</v>
          </cell>
        </row>
        <row r="1282">
          <cell r="A1282" t="str">
            <v xml:space="preserve">    Q1  :  시간당 작업량   :  V * 60  = 38.88 * 60  =</v>
          </cell>
          <cell r="G1282">
            <v>2332.8000000000002</v>
          </cell>
          <cell r="H1282" t="str">
            <v xml:space="preserve"> ≒ 23.32a/Hr</v>
          </cell>
        </row>
        <row r="1284">
          <cell r="A1284" t="str">
            <v>○ 단  가   보통지</v>
          </cell>
        </row>
        <row r="1286">
          <cell r="A1286" t="str">
            <v>구                      분</v>
          </cell>
          <cell r="E1286" t="str">
            <v>원/hr</v>
          </cell>
          <cell r="H1286" t="str">
            <v>금   액 (원/100㎡)</v>
          </cell>
          <cell r="K1286" t="str">
            <v>비          고</v>
          </cell>
        </row>
        <row r="1287">
          <cell r="A1287" t="str">
            <v>간    접    재    료    비</v>
          </cell>
          <cell r="E1287">
            <v>958</v>
          </cell>
          <cell r="H1287">
            <v>41</v>
          </cell>
          <cell r="K1287" t="str">
            <v>시간당 단가 / 작업량</v>
          </cell>
        </row>
        <row r="1288">
          <cell r="A1288" t="str">
            <v>노         무           비</v>
          </cell>
          <cell r="E1288">
            <v>7064</v>
          </cell>
          <cell r="H1288">
            <v>302</v>
          </cell>
        </row>
        <row r="1289">
          <cell r="A1289" t="str">
            <v>경                      비</v>
          </cell>
          <cell r="E1289">
            <v>522</v>
          </cell>
          <cell r="H1289">
            <v>22</v>
          </cell>
        </row>
        <row r="1296">
          <cell r="A1296" t="str">
            <v xml:space="preserve">  프라임코팅(MC-1)</v>
          </cell>
        </row>
        <row r="1298">
          <cell r="A1298" t="str">
            <v>○ 아스팔트 스프레이어(수동식 : 300ℓ)</v>
          </cell>
        </row>
        <row r="1300">
          <cell r="A1300" t="str">
            <v xml:space="preserve">    V  =   Q / D * L</v>
          </cell>
        </row>
        <row r="1301">
          <cell r="A1301" t="str">
            <v>구              분</v>
          </cell>
          <cell r="F1301" t="str">
            <v>변      수      값</v>
          </cell>
          <cell r="J1301" t="str">
            <v>비           고</v>
          </cell>
        </row>
        <row r="1302">
          <cell r="A1302" t="str">
            <v xml:space="preserve">    V  :  수요주행속도(m/분)</v>
          </cell>
          <cell r="G1302">
            <v>38.880000000000003</v>
          </cell>
        </row>
        <row r="1303">
          <cell r="A1303" t="str">
            <v xml:space="preserve">    Q  :  스프레이어 토출량(L/분)</v>
          </cell>
          <cell r="G1303">
            <v>35</v>
          </cell>
        </row>
        <row r="1304">
          <cell r="A1304" t="str">
            <v xml:space="preserve">    L  :  스프레이어 살포폭(m)</v>
          </cell>
          <cell r="G1304">
            <v>1.2</v>
          </cell>
        </row>
        <row r="1305">
          <cell r="A1305" t="str">
            <v xml:space="preserve">    D  :  단위면적당 소요살포량(L/㎡)</v>
          </cell>
          <cell r="G1305">
            <v>0.75</v>
          </cell>
        </row>
        <row r="1306">
          <cell r="A1306" t="str">
            <v xml:space="preserve">    Q1  :  시간당 작업량   :  V * 60  = 38.88 * 60  =</v>
          </cell>
          <cell r="G1306">
            <v>2332.8000000000002</v>
          </cell>
          <cell r="H1306" t="str">
            <v xml:space="preserve"> ≒ 23.32a/Hr</v>
          </cell>
        </row>
        <row r="1308">
          <cell r="A1308" t="str">
            <v>○ 단  가   번화가2, 주택가(10%)</v>
          </cell>
        </row>
        <row r="1309">
          <cell r="A1309" t="str">
            <v>구                      분</v>
          </cell>
          <cell r="E1309" t="str">
            <v>원/hr</v>
          </cell>
          <cell r="H1309" t="str">
            <v>금   액 (원/100㎡)</v>
          </cell>
          <cell r="K1309" t="str">
            <v>비          고</v>
          </cell>
        </row>
        <row r="1310">
          <cell r="A1310" t="str">
            <v>간    접    재    료    비</v>
          </cell>
          <cell r="E1310">
            <v>958</v>
          </cell>
          <cell r="H1310">
            <v>41</v>
          </cell>
          <cell r="K1310" t="str">
            <v>시간당 단가 / 작업량</v>
          </cell>
        </row>
        <row r="1311">
          <cell r="A1311" t="str">
            <v>노         무           비</v>
          </cell>
          <cell r="E1311">
            <v>7742</v>
          </cell>
          <cell r="H1311">
            <v>331</v>
          </cell>
        </row>
        <row r="1312">
          <cell r="A1312" t="str">
            <v>경                      비</v>
          </cell>
          <cell r="E1312">
            <v>522</v>
          </cell>
          <cell r="H1312">
            <v>22</v>
          </cell>
        </row>
        <row r="1314">
          <cell r="A1314" t="str">
            <v>○ 단  가   야 간(25%)</v>
          </cell>
        </row>
        <row r="1315">
          <cell r="A1315" t="str">
            <v>구                      분</v>
          </cell>
          <cell r="E1315" t="str">
            <v>원/hr</v>
          </cell>
          <cell r="H1315" t="str">
            <v>금   액 (원/100㎡)</v>
          </cell>
          <cell r="K1315" t="str">
            <v>비          고</v>
          </cell>
        </row>
        <row r="1316">
          <cell r="A1316" t="str">
            <v>간    접    재    료    비</v>
          </cell>
          <cell r="E1316">
            <v>958</v>
          </cell>
          <cell r="H1316">
            <v>41</v>
          </cell>
          <cell r="K1316" t="str">
            <v>시간당 단가 / 작업량</v>
          </cell>
        </row>
        <row r="1317">
          <cell r="A1317" t="str">
            <v>노         무           비</v>
          </cell>
          <cell r="E1317">
            <v>13224</v>
          </cell>
          <cell r="H1317">
            <v>566</v>
          </cell>
        </row>
        <row r="1318">
          <cell r="A1318" t="str">
            <v>경                      비</v>
          </cell>
          <cell r="E1318">
            <v>522</v>
          </cell>
          <cell r="H1318">
            <v>22</v>
          </cell>
        </row>
        <row r="1320">
          <cell r="A1320" t="str">
            <v xml:space="preserve">  보조기층 전압비 및 살수비</v>
          </cell>
        </row>
        <row r="1322">
          <cell r="A1322" t="str">
            <v xml:space="preserve">○ 조건 : 플레이트 콤팩터 사용(1.5TON) </v>
          </cell>
        </row>
        <row r="1323">
          <cell r="A1323" t="str">
            <v xml:space="preserve">     A  =  1000 × V × W × E / N</v>
          </cell>
        </row>
        <row r="1324">
          <cell r="A1324" t="str">
            <v>구             분</v>
          </cell>
          <cell r="E1324" t="str">
            <v>t=10Cm이하</v>
          </cell>
          <cell r="F1324" t="str">
            <v>t=15Cm</v>
          </cell>
          <cell r="G1324" t="str">
            <v>t=20Cm</v>
          </cell>
          <cell r="H1324" t="str">
            <v>t=25Cm</v>
          </cell>
          <cell r="I1324" t="str">
            <v>t=30Cm</v>
          </cell>
          <cell r="J1324" t="str">
            <v>t=37.5Cm</v>
          </cell>
          <cell r="K1324" t="str">
            <v>t=40Cm</v>
          </cell>
          <cell r="L1324" t="str">
            <v>비    고</v>
          </cell>
        </row>
        <row r="1325">
          <cell r="A1325" t="str">
            <v xml:space="preserve">  V : 다짐속도(Km)</v>
          </cell>
          <cell r="E1325">
            <v>1</v>
          </cell>
          <cell r="F1325">
            <v>1</v>
          </cell>
          <cell r="G1325">
            <v>1</v>
          </cell>
          <cell r="H1325">
            <v>1</v>
          </cell>
          <cell r="I1325">
            <v>1</v>
          </cell>
          <cell r="J1325">
            <v>1</v>
          </cell>
          <cell r="K1325">
            <v>1</v>
          </cell>
        </row>
        <row r="1326">
          <cell r="A1326" t="str">
            <v xml:space="preserve">  W : 유효다짐폭(m)</v>
          </cell>
          <cell r="E1326">
            <v>0.45</v>
          </cell>
          <cell r="F1326">
            <v>0.45</v>
          </cell>
          <cell r="G1326">
            <v>0.45</v>
          </cell>
          <cell r="H1326">
            <v>0.45</v>
          </cell>
          <cell r="I1326">
            <v>0.45</v>
          </cell>
          <cell r="J1326">
            <v>0.45</v>
          </cell>
          <cell r="K1326">
            <v>0.45</v>
          </cell>
        </row>
        <row r="1327">
          <cell r="A1327" t="str">
            <v xml:space="preserve">  E : 작업효율</v>
          </cell>
          <cell r="E1327">
            <v>0.6</v>
          </cell>
          <cell r="F1327">
            <v>0.6</v>
          </cell>
          <cell r="G1327">
            <v>0.6</v>
          </cell>
          <cell r="H1327">
            <v>0.6</v>
          </cell>
          <cell r="I1327">
            <v>0.6</v>
          </cell>
          <cell r="J1327">
            <v>0.6</v>
          </cell>
          <cell r="K1327">
            <v>0.6</v>
          </cell>
        </row>
        <row r="1328">
          <cell r="A1328" t="str">
            <v xml:space="preserve">  N : 소요다짐횟수(회)</v>
          </cell>
          <cell r="E1328">
            <v>3</v>
          </cell>
          <cell r="F1328">
            <v>4.5</v>
          </cell>
          <cell r="G1328">
            <v>6</v>
          </cell>
          <cell r="H1328">
            <v>7.5</v>
          </cell>
          <cell r="I1328">
            <v>9</v>
          </cell>
          <cell r="J1328">
            <v>11</v>
          </cell>
          <cell r="K1328">
            <v>12</v>
          </cell>
        </row>
        <row r="1329">
          <cell r="A1329" t="str">
            <v xml:space="preserve">  A : 시간당 다짐면적(㎥/hr)</v>
          </cell>
          <cell r="E1329">
            <v>90</v>
          </cell>
          <cell r="F1329">
            <v>60</v>
          </cell>
          <cell r="G1329">
            <v>45</v>
          </cell>
          <cell r="H1329">
            <v>36</v>
          </cell>
          <cell r="I1329">
            <v>30</v>
          </cell>
          <cell r="J1329">
            <v>24.54</v>
          </cell>
          <cell r="K1329">
            <v>22.5</v>
          </cell>
        </row>
        <row r="1330">
          <cell r="A1330" t="str">
            <v xml:space="preserve">     ※ 소요다짐 횟수 : 10Cm일때 3회</v>
          </cell>
        </row>
        <row r="1331">
          <cell r="A1331" t="str">
            <v>○ 단  가   보통지</v>
          </cell>
        </row>
        <row r="1332">
          <cell r="E1332" t="str">
            <v>시간당단가</v>
          </cell>
          <cell r="F1332" t="str">
            <v>t=10Cm이하</v>
          </cell>
          <cell r="G1332" t="str">
            <v>t=15Cm</v>
          </cell>
          <cell r="H1332" t="str">
            <v>t=20Cm</v>
          </cell>
          <cell r="I1332" t="str">
            <v>t=25Cm</v>
          </cell>
          <cell r="J1332" t="str">
            <v>t=30Cm</v>
          </cell>
          <cell r="K1332" t="str">
            <v>t=37.5Cm</v>
          </cell>
          <cell r="L1332" t="str">
            <v>t=40Cm</v>
          </cell>
        </row>
        <row r="1333">
          <cell r="A1333" t="str">
            <v>구          분</v>
          </cell>
          <cell r="E1333" t="str">
            <v>톤당 단가</v>
          </cell>
          <cell r="F1333" t="str">
            <v>(원/100㎡)</v>
          </cell>
          <cell r="G1333" t="str">
            <v>(원/100㎡)</v>
          </cell>
          <cell r="H1333" t="str">
            <v>(원/100㎡)</v>
          </cell>
          <cell r="I1333" t="str">
            <v>(원/100㎡)</v>
          </cell>
          <cell r="J1333" t="str">
            <v>(원/100㎡)</v>
          </cell>
          <cell r="K1333" t="str">
            <v>(원/100㎡)</v>
          </cell>
          <cell r="L1333" t="str">
            <v>(원/100㎡)</v>
          </cell>
          <cell r="M1333" t="str">
            <v>비      고</v>
          </cell>
        </row>
        <row r="1334">
          <cell r="A1334" t="str">
            <v xml:space="preserve"> 전압비(플레이트 콤팩터 1.5ton 사용)</v>
          </cell>
          <cell r="E1334" t="str">
            <v>원/hr</v>
          </cell>
          <cell r="M1334" t="str">
            <v>시간당단가/작업량</v>
          </cell>
        </row>
        <row r="1335">
          <cell r="A1335" t="str">
            <v xml:space="preserve"> 간 접 재 료 비</v>
          </cell>
          <cell r="E1335">
            <v>1356</v>
          </cell>
          <cell r="F1335">
            <v>1506</v>
          </cell>
          <cell r="G1335">
            <v>2260</v>
          </cell>
          <cell r="H1335">
            <v>3013</v>
          </cell>
          <cell r="I1335">
            <v>3766</v>
          </cell>
          <cell r="J1335">
            <v>4520</v>
          </cell>
          <cell r="K1335">
            <v>5525</v>
          </cell>
          <cell r="L1335">
            <v>6026</v>
          </cell>
        </row>
        <row r="1336">
          <cell r="A1336" t="str">
            <v xml:space="preserve"> 노    무    비</v>
          </cell>
          <cell r="E1336">
            <v>5996</v>
          </cell>
          <cell r="F1336">
            <v>6662</v>
          </cell>
          <cell r="G1336">
            <v>9993</v>
          </cell>
          <cell r="H1336">
            <v>13324</v>
          </cell>
          <cell r="I1336">
            <v>16655</v>
          </cell>
          <cell r="J1336">
            <v>19986</v>
          </cell>
          <cell r="K1336">
            <v>24433</v>
          </cell>
          <cell r="L1336">
            <v>26648</v>
          </cell>
        </row>
        <row r="1337">
          <cell r="A1337" t="str">
            <v xml:space="preserve"> 경          비</v>
          </cell>
          <cell r="E1337">
            <v>509</v>
          </cell>
          <cell r="F1337">
            <v>565</v>
          </cell>
          <cell r="G1337">
            <v>848</v>
          </cell>
          <cell r="H1337">
            <v>1131</v>
          </cell>
          <cell r="I1337">
            <v>1413</v>
          </cell>
          <cell r="J1337">
            <v>1696</v>
          </cell>
          <cell r="K1337">
            <v>2074</v>
          </cell>
          <cell r="L1337">
            <v>2262</v>
          </cell>
        </row>
        <row r="1338">
          <cell r="A1338" t="str">
            <v xml:space="preserve"> 살수비(물탱크 5500ℓ 사용)</v>
          </cell>
          <cell r="E1338" t="str">
            <v>원/ton</v>
          </cell>
        </row>
        <row r="1339">
          <cell r="A1339" t="str">
            <v xml:space="preserve"> 소요물량(ton)</v>
          </cell>
          <cell r="F1339">
            <v>1</v>
          </cell>
          <cell r="G1339">
            <v>1.5</v>
          </cell>
          <cell r="H1339">
            <v>2</v>
          </cell>
          <cell r="I1339">
            <v>2.5</v>
          </cell>
          <cell r="J1339">
            <v>3</v>
          </cell>
          <cell r="K1339">
            <v>3.75</v>
          </cell>
          <cell r="L1339">
            <v>4</v>
          </cell>
        </row>
        <row r="1340">
          <cell r="A1340" t="str">
            <v xml:space="preserve"> 간 접 재 료 비</v>
          </cell>
          <cell r="E1340">
            <v>1242</v>
          </cell>
          <cell r="F1340">
            <v>1380</v>
          </cell>
          <cell r="G1340">
            <v>2070</v>
          </cell>
          <cell r="H1340">
            <v>2760</v>
          </cell>
          <cell r="I1340">
            <v>3450</v>
          </cell>
          <cell r="J1340">
            <v>4140</v>
          </cell>
          <cell r="K1340">
            <v>5061</v>
          </cell>
          <cell r="L1340">
            <v>5520</v>
          </cell>
        </row>
        <row r="1341">
          <cell r="A1341" t="str">
            <v xml:space="preserve"> 노    무    비</v>
          </cell>
          <cell r="E1341">
            <v>1135</v>
          </cell>
          <cell r="F1341">
            <v>1261</v>
          </cell>
          <cell r="G1341">
            <v>1891</v>
          </cell>
          <cell r="H1341">
            <v>2522</v>
          </cell>
          <cell r="I1341">
            <v>3152</v>
          </cell>
          <cell r="J1341">
            <v>3783</v>
          </cell>
          <cell r="K1341">
            <v>4625</v>
          </cell>
          <cell r="L1341">
            <v>5044</v>
          </cell>
        </row>
        <row r="1342">
          <cell r="A1342" t="str">
            <v xml:space="preserve"> 경          비</v>
          </cell>
          <cell r="E1342">
            <v>637</v>
          </cell>
          <cell r="F1342">
            <v>707</v>
          </cell>
          <cell r="G1342">
            <v>1061</v>
          </cell>
          <cell r="H1342">
            <v>1415</v>
          </cell>
          <cell r="I1342">
            <v>1769</v>
          </cell>
          <cell r="J1342">
            <v>2123</v>
          </cell>
          <cell r="K1342">
            <v>2595</v>
          </cell>
          <cell r="L1342">
            <v>2831</v>
          </cell>
        </row>
        <row r="1344">
          <cell r="A1344" t="str">
            <v xml:space="preserve">  보조기층 전압비 및 살수비</v>
          </cell>
        </row>
        <row r="1346">
          <cell r="A1346" t="str">
            <v xml:space="preserve">○ 조건 : 플레이트 콤팩터 사용(1.5TON) </v>
          </cell>
        </row>
        <row r="1347">
          <cell r="A1347" t="str">
            <v xml:space="preserve">     A  =  1000 × V × W × E / N</v>
          </cell>
        </row>
        <row r="1348">
          <cell r="A1348" t="str">
            <v>구             분</v>
          </cell>
          <cell r="E1348" t="str">
            <v>t=10Cm이하</v>
          </cell>
          <cell r="F1348" t="str">
            <v>t=15Cm</v>
          </cell>
          <cell r="G1348" t="str">
            <v>t=20Cm</v>
          </cell>
          <cell r="H1348" t="str">
            <v>t=25Cm</v>
          </cell>
          <cell r="I1348" t="str">
            <v>t=30Cm</v>
          </cell>
          <cell r="J1348" t="str">
            <v>t=37.5Cm</v>
          </cell>
          <cell r="K1348" t="str">
            <v>t=40Cm</v>
          </cell>
          <cell r="L1348" t="str">
            <v>비    고</v>
          </cell>
        </row>
        <row r="1349">
          <cell r="A1349" t="str">
            <v xml:space="preserve">  V : 다짐속도(Km)</v>
          </cell>
          <cell r="E1349">
            <v>1</v>
          </cell>
          <cell r="F1349">
            <v>1</v>
          </cell>
          <cell r="G1349">
            <v>1</v>
          </cell>
          <cell r="H1349">
            <v>1</v>
          </cell>
          <cell r="I1349">
            <v>1</v>
          </cell>
          <cell r="J1349">
            <v>1</v>
          </cell>
          <cell r="K1349">
            <v>1</v>
          </cell>
        </row>
        <row r="1350">
          <cell r="A1350" t="str">
            <v xml:space="preserve">  W : 유효다짐폭(m)</v>
          </cell>
          <cell r="E1350">
            <v>0.45</v>
          </cell>
          <cell r="F1350">
            <v>0.45</v>
          </cell>
          <cell r="G1350">
            <v>0.45</v>
          </cell>
          <cell r="H1350">
            <v>0.45</v>
          </cell>
          <cell r="I1350">
            <v>0.45</v>
          </cell>
          <cell r="J1350">
            <v>0.45</v>
          </cell>
          <cell r="K1350">
            <v>0.45</v>
          </cell>
        </row>
        <row r="1351">
          <cell r="A1351" t="str">
            <v xml:space="preserve">  E : 작업효율</v>
          </cell>
          <cell r="E1351">
            <v>0.6</v>
          </cell>
          <cell r="F1351">
            <v>0.6</v>
          </cell>
          <cell r="G1351">
            <v>0.6</v>
          </cell>
          <cell r="H1351">
            <v>0.6</v>
          </cell>
          <cell r="I1351">
            <v>0.6</v>
          </cell>
          <cell r="J1351">
            <v>0.6</v>
          </cell>
          <cell r="K1351">
            <v>0.6</v>
          </cell>
        </row>
        <row r="1352">
          <cell r="A1352" t="str">
            <v xml:space="preserve">  N : 소요다짐횟수(회)</v>
          </cell>
          <cell r="E1352">
            <v>3</v>
          </cell>
          <cell r="F1352">
            <v>4.5</v>
          </cell>
          <cell r="G1352">
            <v>6</v>
          </cell>
          <cell r="H1352">
            <v>7.5</v>
          </cell>
          <cell r="I1352">
            <v>9</v>
          </cell>
          <cell r="J1352">
            <v>11</v>
          </cell>
          <cell r="K1352">
            <v>12</v>
          </cell>
        </row>
        <row r="1353">
          <cell r="A1353" t="str">
            <v xml:space="preserve">  A : 시간당 다짐면적(㎥/hr)</v>
          </cell>
          <cell r="E1353">
            <v>90</v>
          </cell>
          <cell r="F1353">
            <v>60</v>
          </cell>
          <cell r="G1353">
            <v>45</v>
          </cell>
          <cell r="H1353">
            <v>36</v>
          </cell>
          <cell r="I1353">
            <v>30</v>
          </cell>
          <cell r="J1353">
            <v>24.54</v>
          </cell>
          <cell r="K1353">
            <v>22.5</v>
          </cell>
        </row>
        <row r="1354">
          <cell r="A1354" t="str">
            <v xml:space="preserve">     ※ 소요다짐 횟수 : 10Cm일때 3회</v>
          </cell>
        </row>
        <row r="1355">
          <cell r="A1355" t="str">
            <v>○ 단  가   번화가2, 주택가(10%)</v>
          </cell>
        </row>
        <row r="1356">
          <cell r="E1356" t="str">
            <v>시간당단가</v>
          </cell>
          <cell r="F1356" t="str">
            <v>t=10Cm이하</v>
          </cell>
          <cell r="G1356" t="str">
            <v>t=15Cm</v>
          </cell>
          <cell r="H1356" t="str">
            <v>t=20Cm</v>
          </cell>
          <cell r="I1356" t="str">
            <v>t=25Cm</v>
          </cell>
          <cell r="J1356" t="str">
            <v>t=30Cm</v>
          </cell>
          <cell r="K1356" t="str">
            <v>t=37.5Cm</v>
          </cell>
          <cell r="L1356" t="str">
            <v>t=40Cm</v>
          </cell>
        </row>
        <row r="1357">
          <cell r="A1357" t="str">
            <v>구          분</v>
          </cell>
          <cell r="E1357" t="str">
            <v>톤당 단가</v>
          </cell>
          <cell r="F1357" t="str">
            <v>(원/100㎡)</v>
          </cell>
          <cell r="G1357" t="str">
            <v>(원/100㎡)</v>
          </cell>
          <cell r="H1357" t="str">
            <v>(원/100㎡)</v>
          </cell>
          <cell r="I1357" t="str">
            <v>(원/100㎡)</v>
          </cell>
          <cell r="J1357" t="str">
            <v>(원/100㎡)</v>
          </cell>
          <cell r="K1357" t="str">
            <v>(원/100㎡)</v>
          </cell>
          <cell r="L1357" t="str">
            <v>(원/100㎡)</v>
          </cell>
          <cell r="M1357" t="str">
            <v>비      고</v>
          </cell>
        </row>
        <row r="1358">
          <cell r="A1358" t="str">
            <v xml:space="preserve"> 전압비(플레이트 콤팩터 1.5ton 사용)</v>
          </cell>
          <cell r="E1358" t="str">
            <v>원/hr</v>
          </cell>
          <cell r="M1358" t="str">
            <v>시간당단가/작업량</v>
          </cell>
        </row>
        <row r="1359">
          <cell r="A1359" t="str">
            <v xml:space="preserve"> 간 접 재 료 비</v>
          </cell>
          <cell r="E1359">
            <v>1356</v>
          </cell>
          <cell r="F1359">
            <v>1506</v>
          </cell>
          <cell r="G1359">
            <v>2260</v>
          </cell>
          <cell r="H1359">
            <v>3013</v>
          </cell>
          <cell r="I1359">
            <v>3766</v>
          </cell>
          <cell r="J1359">
            <v>4520</v>
          </cell>
          <cell r="K1359">
            <v>5525</v>
          </cell>
          <cell r="L1359">
            <v>6026</v>
          </cell>
        </row>
        <row r="1360">
          <cell r="A1360" t="str">
            <v xml:space="preserve"> 노    무    비</v>
          </cell>
          <cell r="E1360">
            <v>6572</v>
          </cell>
          <cell r="F1360">
            <v>7302</v>
          </cell>
          <cell r="G1360">
            <v>10953</v>
          </cell>
          <cell r="H1360">
            <v>14604</v>
          </cell>
          <cell r="I1360">
            <v>18255</v>
          </cell>
          <cell r="J1360">
            <v>21906</v>
          </cell>
          <cell r="K1360">
            <v>26780</v>
          </cell>
          <cell r="L1360">
            <v>29208</v>
          </cell>
        </row>
        <row r="1361">
          <cell r="A1361" t="str">
            <v xml:space="preserve"> 경          비</v>
          </cell>
          <cell r="E1361">
            <v>509</v>
          </cell>
          <cell r="F1361">
            <v>565</v>
          </cell>
          <cell r="G1361">
            <v>848</v>
          </cell>
          <cell r="H1361">
            <v>1131</v>
          </cell>
          <cell r="I1361">
            <v>1413</v>
          </cell>
          <cell r="J1361">
            <v>1696</v>
          </cell>
          <cell r="K1361">
            <v>2074</v>
          </cell>
          <cell r="L1361">
            <v>2262</v>
          </cell>
        </row>
        <row r="1362">
          <cell r="A1362" t="str">
            <v xml:space="preserve"> 살수비(물탱크 5500ℓ 사용)</v>
          </cell>
          <cell r="E1362" t="str">
            <v>원/ton</v>
          </cell>
        </row>
        <row r="1363">
          <cell r="A1363" t="str">
            <v xml:space="preserve"> 소요물량(ton)</v>
          </cell>
          <cell r="F1363">
            <v>1</v>
          </cell>
          <cell r="G1363">
            <v>1.5</v>
          </cell>
          <cell r="H1363">
            <v>2</v>
          </cell>
          <cell r="I1363">
            <v>2.5</v>
          </cell>
          <cell r="J1363">
            <v>3</v>
          </cell>
          <cell r="K1363">
            <v>3.75</v>
          </cell>
          <cell r="L1363">
            <v>4</v>
          </cell>
        </row>
        <row r="1364">
          <cell r="A1364" t="str">
            <v xml:space="preserve"> 간 접 재 료 비</v>
          </cell>
          <cell r="E1364">
            <v>1242</v>
          </cell>
          <cell r="F1364">
            <v>1380</v>
          </cell>
          <cell r="G1364">
            <v>2070</v>
          </cell>
          <cell r="H1364">
            <v>2760</v>
          </cell>
          <cell r="I1364">
            <v>3450</v>
          </cell>
          <cell r="J1364">
            <v>4140</v>
          </cell>
          <cell r="K1364">
            <v>5061</v>
          </cell>
          <cell r="L1364">
            <v>5520</v>
          </cell>
        </row>
        <row r="1365">
          <cell r="A1365" t="str">
            <v xml:space="preserve"> 노    무    비</v>
          </cell>
          <cell r="E1365">
            <v>1243</v>
          </cell>
          <cell r="F1365">
            <v>1381</v>
          </cell>
          <cell r="G1365">
            <v>2071</v>
          </cell>
          <cell r="H1365">
            <v>2762</v>
          </cell>
          <cell r="I1365">
            <v>3452</v>
          </cell>
          <cell r="J1365">
            <v>4143</v>
          </cell>
          <cell r="K1365">
            <v>5065</v>
          </cell>
          <cell r="L1365">
            <v>5524</v>
          </cell>
        </row>
        <row r="1366">
          <cell r="A1366" t="str">
            <v xml:space="preserve"> 경          비</v>
          </cell>
          <cell r="E1366">
            <v>637</v>
          </cell>
          <cell r="F1366">
            <v>707</v>
          </cell>
          <cell r="G1366">
            <v>1061</v>
          </cell>
          <cell r="H1366">
            <v>1415</v>
          </cell>
          <cell r="I1366">
            <v>1769</v>
          </cell>
          <cell r="J1366">
            <v>2123</v>
          </cell>
          <cell r="K1366">
            <v>2595</v>
          </cell>
          <cell r="L1366">
            <v>2831</v>
          </cell>
        </row>
        <row r="1368">
          <cell r="A1368" t="str">
            <v xml:space="preserve">  보조기층 전압비 및 살수비</v>
          </cell>
        </row>
        <row r="1370">
          <cell r="A1370" t="str">
            <v xml:space="preserve">○ 조건 : 플레이트 콤팩터 사용(1.5TON) </v>
          </cell>
        </row>
        <row r="1371">
          <cell r="A1371" t="str">
            <v xml:space="preserve">     A  =  1000 × V × W × E / N</v>
          </cell>
        </row>
        <row r="1372">
          <cell r="A1372" t="str">
            <v>구             분</v>
          </cell>
          <cell r="E1372" t="str">
            <v>t=10Cm이하</v>
          </cell>
          <cell r="F1372" t="str">
            <v>t=15Cm</v>
          </cell>
          <cell r="G1372" t="str">
            <v>t=20Cm</v>
          </cell>
          <cell r="H1372" t="str">
            <v>t=25Cm</v>
          </cell>
          <cell r="I1372" t="str">
            <v>t=30Cm</v>
          </cell>
          <cell r="J1372" t="str">
            <v>t=37.5Cm</v>
          </cell>
          <cell r="K1372" t="str">
            <v>t=40Cm</v>
          </cell>
          <cell r="L1372" t="str">
            <v>비    고</v>
          </cell>
        </row>
        <row r="1373">
          <cell r="A1373" t="str">
            <v xml:space="preserve">  V : 다짐속도(Km)</v>
          </cell>
          <cell r="E1373">
            <v>1</v>
          </cell>
          <cell r="F1373">
            <v>1</v>
          </cell>
          <cell r="G1373">
            <v>1</v>
          </cell>
          <cell r="H1373">
            <v>1</v>
          </cell>
          <cell r="I1373">
            <v>1</v>
          </cell>
          <cell r="J1373">
            <v>1</v>
          </cell>
          <cell r="K1373">
            <v>1</v>
          </cell>
        </row>
        <row r="1374">
          <cell r="A1374" t="str">
            <v xml:space="preserve">  W : 유효다짐폭(m)</v>
          </cell>
          <cell r="E1374">
            <v>0.45</v>
          </cell>
          <cell r="F1374">
            <v>0.45</v>
          </cell>
          <cell r="G1374">
            <v>0.45</v>
          </cell>
          <cell r="H1374">
            <v>0.45</v>
          </cell>
          <cell r="I1374">
            <v>0.45</v>
          </cell>
          <cell r="J1374">
            <v>0.45</v>
          </cell>
          <cell r="K1374">
            <v>0.45</v>
          </cell>
        </row>
        <row r="1375">
          <cell r="A1375" t="str">
            <v xml:space="preserve">  E : 작업효율</v>
          </cell>
          <cell r="E1375">
            <v>0.6</v>
          </cell>
          <cell r="F1375">
            <v>0.6</v>
          </cell>
          <cell r="G1375">
            <v>0.6</v>
          </cell>
          <cell r="H1375">
            <v>0.6</v>
          </cell>
          <cell r="I1375">
            <v>0.6</v>
          </cell>
          <cell r="J1375">
            <v>0.6</v>
          </cell>
          <cell r="K1375">
            <v>0.6</v>
          </cell>
        </row>
        <row r="1376">
          <cell r="A1376" t="str">
            <v xml:space="preserve">  N : 소요다짐횟수(회)</v>
          </cell>
          <cell r="E1376">
            <v>3</v>
          </cell>
          <cell r="F1376">
            <v>4.5</v>
          </cell>
          <cell r="G1376">
            <v>6</v>
          </cell>
          <cell r="H1376">
            <v>7.5</v>
          </cell>
          <cell r="I1376">
            <v>9</v>
          </cell>
          <cell r="J1376">
            <v>11</v>
          </cell>
          <cell r="K1376">
            <v>12</v>
          </cell>
        </row>
        <row r="1377">
          <cell r="A1377" t="str">
            <v xml:space="preserve">  A : 시간당 다짐면적(㎥/hr)</v>
          </cell>
          <cell r="E1377">
            <v>90</v>
          </cell>
          <cell r="F1377">
            <v>60</v>
          </cell>
          <cell r="G1377">
            <v>45</v>
          </cell>
          <cell r="H1377">
            <v>36</v>
          </cell>
          <cell r="I1377">
            <v>30</v>
          </cell>
          <cell r="J1377">
            <v>24.54</v>
          </cell>
          <cell r="K1377">
            <v>22.5</v>
          </cell>
        </row>
        <row r="1378">
          <cell r="A1378" t="str">
            <v xml:space="preserve">     ※ 소요다짐 횟수 : 10Cm일때 3회</v>
          </cell>
        </row>
        <row r="1379">
          <cell r="A1379" t="str">
            <v>○ 단  가   야간(20%)</v>
          </cell>
        </row>
        <row r="1380">
          <cell r="E1380" t="str">
            <v>시간당단가</v>
          </cell>
          <cell r="F1380" t="str">
            <v>t=10Cm이하</v>
          </cell>
          <cell r="G1380" t="str">
            <v>t=15Cm</v>
          </cell>
          <cell r="H1380" t="str">
            <v>t=20Cm</v>
          </cell>
          <cell r="I1380" t="str">
            <v>t=25Cm</v>
          </cell>
          <cell r="J1380" t="str">
            <v>t=30Cm</v>
          </cell>
          <cell r="K1380" t="str">
            <v>t=37.5Cm</v>
          </cell>
          <cell r="L1380" t="str">
            <v>t=40Cm</v>
          </cell>
        </row>
        <row r="1381">
          <cell r="A1381" t="str">
            <v>구          분</v>
          </cell>
          <cell r="E1381" t="str">
            <v>톤당 단가</v>
          </cell>
          <cell r="F1381" t="str">
            <v>(원/100㎡)</v>
          </cell>
          <cell r="G1381" t="str">
            <v>(원/100㎡)</v>
          </cell>
          <cell r="H1381" t="str">
            <v>(원/100㎡)</v>
          </cell>
          <cell r="I1381" t="str">
            <v>(원/100㎡)</v>
          </cell>
          <cell r="J1381" t="str">
            <v>(원/100㎡)</v>
          </cell>
          <cell r="K1381" t="str">
            <v>(원/100㎡)</v>
          </cell>
          <cell r="L1381" t="str">
            <v>(원/100㎡)</v>
          </cell>
          <cell r="M1381" t="str">
            <v>비      고</v>
          </cell>
        </row>
        <row r="1382">
          <cell r="A1382" t="str">
            <v xml:space="preserve"> 전압비(플레이트 콤팩터 1.5ton 사용)</v>
          </cell>
          <cell r="E1382" t="str">
            <v>원/hr</v>
          </cell>
          <cell r="M1382" t="str">
            <v>시간당단가/작업량</v>
          </cell>
        </row>
        <row r="1383">
          <cell r="A1383" t="str">
            <v xml:space="preserve"> 간 접 재 료 비</v>
          </cell>
          <cell r="E1383">
            <v>1356</v>
          </cell>
          <cell r="F1383">
            <v>1506</v>
          </cell>
          <cell r="G1383">
            <v>2260</v>
          </cell>
          <cell r="H1383">
            <v>3013</v>
          </cell>
          <cell r="I1383">
            <v>3766</v>
          </cell>
          <cell r="J1383">
            <v>4520</v>
          </cell>
          <cell r="K1383">
            <v>5525</v>
          </cell>
          <cell r="L1383">
            <v>6026</v>
          </cell>
        </row>
        <row r="1384">
          <cell r="A1384" t="str">
            <v xml:space="preserve"> 노    무    비</v>
          </cell>
          <cell r="E1384">
            <v>11225</v>
          </cell>
          <cell r="F1384">
            <v>12472</v>
          </cell>
          <cell r="G1384">
            <v>18708</v>
          </cell>
          <cell r="H1384">
            <v>24944</v>
          </cell>
          <cell r="I1384">
            <v>31180</v>
          </cell>
          <cell r="J1384">
            <v>37416</v>
          </cell>
          <cell r="K1384">
            <v>45741</v>
          </cell>
          <cell r="L1384">
            <v>49888</v>
          </cell>
        </row>
        <row r="1385">
          <cell r="A1385" t="str">
            <v xml:space="preserve"> 경          비</v>
          </cell>
          <cell r="E1385">
            <v>509</v>
          </cell>
          <cell r="F1385">
            <v>565</v>
          </cell>
          <cell r="G1385">
            <v>848</v>
          </cell>
          <cell r="H1385">
            <v>1131</v>
          </cell>
          <cell r="I1385">
            <v>1413</v>
          </cell>
          <cell r="J1385">
            <v>1696</v>
          </cell>
          <cell r="K1385">
            <v>2074</v>
          </cell>
          <cell r="L1385">
            <v>2262</v>
          </cell>
        </row>
        <row r="1386">
          <cell r="A1386" t="str">
            <v xml:space="preserve"> 살수비(물탱크 5500ℓ 사용)</v>
          </cell>
          <cell r="E1386" t="str">
            <v>원/ton</v>
          </cell>
        </row>
        <row r="1387">
          <cell r="A1387" t="str">
            <v xml:space="preserve"> 소요물량(ton)</v>
          </cell>
          <cell r="F1387">
            <v>1</v>
          </cell>
          <cell r="G1387">
            <v>1.5</v>
          </cell>
          <cell r="H1387">
            <v>2</v>
          </cell>
          <cell r="I1387">
            <v>2.5</v>
          </cell>
          <cell r="J1387">
            <v>3</v>
          </cell>
          <cell r="K1387">
            <v>3.75</v>
          </cell>
          <cell r="L1387">
            <v>4</v>
          </cell>
        </row>
        <row r="1388">
          <cell r="A1388" t="str">
            <v xml:space="preserve"> 간 접 재 료 비</v>
          </cell>
          <cell r="E1388">
            <v>1242</v>
          </cell>
          <cell r="F1388">
            <v>1380</v>
          </cell>
          <cell r="G1388">
            <v>2070</v>
          </cell>
          <cell r="H1388">
            <v>2760</v>
          </cell>
          <cell r="I1388">
            <v>3450</v>
          </cell>
          <cell r="J1388">
            <v>4140</v>
          </cell>
          <cell r="K1388">
            <v>5061</v>
          </cell>
          <cell r="L1388">
            <v>5520</v>
          </cell>
        </row>
        <row r="1389">
          <cell r="A1389" t="str">
            <v xml:space="preserve"> 노    무    비</v>
          </cell>
          <cell r="E1389">
            <v>2124</v>
          </cell>
          <cell r="F1389">
            <v>2360</v>
          </cell>
          <cell r="G1389">
            <v>3540</v>
          </cell>
          <cell r="H1389">
            <v>4720</v>
          </cell>
          <cell r="I1389">
            <v>5900</v>
          </cell>
          <cell r="J1389">
            <v>7080</v>
          </cell>
          <cell r="K1389">
            <v>8655</v>
          </cell>
          <cell r="L1389">
            <v>9440</v>
          </cell>
        </row>
        <row r="1390">
          <cell r="A1390" t="str">
            <v xml:space="preserve"> 경          비</v>
          </cell>
          <cell r="E1390">
            <v>637</v>
          </cell>
          <cell r="F1390">
            <v>707</v>
          </cell>
          <cell r="G1390">
            <v>1061</v>
          </cell>
          <cell r="H1390">
            <v>1415</v>
          </cell>
          <cell r="I1390">
            <v>1769</v>
          </cell>
          <cell r="J1390">
            <v>2123</v>
          </cell>
          <cell r="K1390">
            <v>2595</v>
          </cell>
          <cell r="L1390">
            <v>2831</v>
          </cell>
        </row>
        <row r="1393">
          <cell r="A1393" t="str">
            <v xml:space="preserve">  - 소요물량 : 20㎡일때 2ton 사용</v>
          </cell>
        </row>
        <row r="1394">
          <cell r="A1394" t="str">
            <v xml:space="preserve">  - 살수비 물단가 : 물탱크(5500ℓ) 시간당 단가/공사용수 운반Q값</v>
          </cell>
        </row>
        <row r="1396">
          <cell r="A1396" t="str">
            <v>○ 공사용수 운반</v>
          </cell>
          <cell r="G1396" t="str">
            <v>○ 살수비 단가</v>
          </cell>
        </row>
        <row r="1397">
          <cell r="A1397" t="str">
            <v xml:space="preserve">    Cm : t1 + t2 + t3 + t4 = 50.28분</v>
          </cell>
          <cell r="G1397" t="str">
            <v xml:space="preserve">     - 간접재료비 :  </v>
          </cell>
          <cell r="I1397">
            <v>7338</v>
          </cell>
          <cell r="J1397" t="str">
            <v>÷ 5,906 × 1,000  =</v>
          </cell>
          <cell r="L1397">
            <v>1242</v>
          </cell>
          <cell r="M1397" t="str">
            <v>원/TON</v>
          </cell>
        </row>
        <row r="1398">
          <cell r="A1398" t="str">
            <v xml:space="preserve">    - t1 : 15분</v>
          </cell>
          <cell r="G1398" t="str">
            <v xml:space="preserve">     - 노  무  비 : </v>
          </cell>
          <cell r="I1398">
            <v>12550</v>
          </cell>
          <cell r="J1398" t="str">
            <v>÷ 5,906 × 1,000  =</v>
          </cell>
          <cell r="L1398">
            <v>2124</v>
          </cell>
          <cell r="M1398" t="str">
            <v>원/TON(야간)</v>
          </cell>
        </row>
        <row r="1399">
          <cell r="A1399" t="str">
            <v xml:space="preserve">    - t2 : 3 / 35 × 2 × 60 = 10.28분</v>
          </cell>
          <cell r="G1399" t="str">
            <v xml:space="preserve">     - 노  무  비 : </v>
          </cell>
          <cell r="I1399">
            <v>7347</v>
          </cell>
          <cell r="J1399" t="str">
            <v>÷ 5,906 × 1,000  =</v>
          </cell>
          <cell r="L1399">
            <v>1243</v>
          </cell>
          <cell r="M1399" t="str">
            <v>원/TON(번화가2)</v>
          </cell>
        </row>
        <row r="1400">
          <cell r="A1400" t="str">
            <v xml:space="preserve">    - t3 : 20분</v>
          </cell>
          <cell r="G1400" t="str">
            <v xml:space="preserve">     - 노  무  비 : </v>
          </cell>
          <cell r="I1400">
            <v>6704</v>
          </cell>
          <cell r="J1400" t="str">
            <v>÷ 5,906 × 1,000  =</v>
          </cell>
          <cell r="L1400">
            <v>1135</v>
          </cell>
          <cell r="M1400" t="str">
            <v>원/TON(보통지)</v>
          </cell>
        </row>
        <row r="1401">
          <cell r="A1401" t="str">
            <v xml:space="preserve">    - t4 : 5분</v>
          </cell>
          <cell r="G1401" t="str">
            <v xml:space="preserve">     - 경      비 :  </v>
          </cell>
          <cell r="I1401">
            <v>3763</v>
          </cell>
          <cell r="J1401" t="str">
            <v>÷ 5,906 × 1,000  =</v>
          </cell>
          <cell r="L1401">
            <v>637</v>
          </cell>
          <cell r="M1401" t="str">
            <v>원/TON</v>
          </cell>
        </row>
        <row r="1402">
          <cell r="A1402" t="str">
            <v xml:space="preserve">    Q  =  60 × 5500 × 0.9 / 50.28   = </v>
          </cell>
          <cell r="E1402">
            <v>5906</v>
          </cell>
          <cell r="F1402" t="str">
            <v xml:space="preserve">  ℓ/Hr</v>
          </cell>
        </row>
        <row r="1416">
          <cell r="A1416" t="str">
            <v xml:space="preserve">  아스팔트포설 (기계적용)</v>
          </cell>
        </row>
        <row r="1418">
          <cell r="A1418" t="str">
            <v>○ 아스팔트 페이버(피니셔)적용</v>
          </cell>
        </row>
        <row r="1420">
          <cell r="A1420" t="str">
            <v xml:space="preserve">    Q  =   V * W * t * d * E</v>
          </cell>
        </row>
        <row r="1421">
          <cell r="A1421" t="str">
            <v>구              분</v>
          </cell>
          <cell r="H1421" t="str">
            <v>변      수      값</v>
          </cell>
          <cell r="L1421" t="str">
            <v>비           고</v>
          </cell>
        </row>
        <row r="1422">
          <cell r="A1422" t="str">
            <v xml:space="preserve">    Q  :  시간당 포설량(TON/Hr)</v>
          </cell>
          <cell r="I1422">
            <v>50.54</v>
          </cell>
        </row>
        <row r="1423">
          <cell r="A1423" t="str">
            <v xml:space="preserve">    V  :  아스팔트 페이버 평균작업속도(m/Hr)</v>
          </cell>
          <cell r="I1423">
            <v>180</v>
          </cell>
        </row>
        <row r="1424">
          <cell r="A1424" t="str">
            <v xml:space="preserve">    W  :  아스팔트 페이버 시공폭(m)</v>
          </cell>
          <cell r="I1424">
            <v>3</v>
          </cell>
        </row>
        <row r="1425">
          <cell r="A1425" t="str">
            <v xml:space="preserve">    t  :  포설 마무리 두께(m)</v>
          </cell>
          <cell r="I1425">
            <v>0.05</v>
          </cell>
        </row>
        <row r="1426">
          <cell r="A1426" t="str">
            <v xml:space="preserve">    d  :  다져진 후의 밀도(TON/㎥)</v>
          </cell>
          <cell r="I1426">
            <v>2.34</v>
          </cell>
        </row>
        <row r="1427">
          <cell r="A1427" t="str">
            <v xml:space="preserve">    E  :  작업효율</v>
          </cell>
          <cell r="I1427">
            <v>0.8</v>
          </cell>
        </row>
        <row r="1428">
          <cell r="A1428" t="str">
            <v xml:space="preserve">    ∴   50.54 TON/Hr ÷11.7 TON/100㎡ =</v>
          </cell>
          <cell r="F1428">
            <v>4.3099999999999996</v>
          </cell>
          <cell r="G1428" t="str">
            <v>a/Hr</v>
          </cell>
        </row>
        <row r="1430">
          <cell r="A1430" t="str">
            <v xml:space="preserve">○ 단  가  </v>
          </cell>
        </row>
        <row r="1431">
          <cell r="A1431" t="str">
            <v>구                      분</v>
          </cell>
          <cell r="E1431" t="str">
            <v>보  통  지</v>
          </cell>
          <cell r="G1431" t="str">
            <v>주택,번화가2</v>
          </cell>
          <cell r="I1431" t="str">
            <v>야    간</v>
          </cell>
          <cell r="K1431" t="str">
            <v>비          고</v>
          </cell>
        </row>
        <row r="1432">
          <cell r="E1432" t="str">
            <v>원/hr</v>
          </cell>
          <cell r="F1432" t="str">
            <v>원/100㎡</v>
          </cell>
          <cell r="G1432" t="str">
            <v>원/hr</v>
          </cell>
          <cell r="H1432" t="str">
            <v>원/100㎡</v>
          </cell>
          <cell r="I1432" t="str">
            <v>원/hr</v>
          </cell>
          <cell r="J1432" t="str">
            <v>원/100㎡</v>
          </cell>
        </row>
        <row r="1433">
          <cell r="A1433" t="str">
            <v>간    접    재    료    비</v>
          </cell>
          <cell r="E1433">
            <v>5193</v>
          </cell>
          <cell r="F1433">
            <v>1204</v>
          </cell>
          <cell r="G1433">
            <v>5193</v>
          </cell>
          <cell r="H1433">
            <v>1204</v>
          </cell>
          <cell r="I1433">
            <v>5193</v>
          </cell>
          <cell r="J1433">
            <v>1204</v>
          </cell>
          <cell r="K1433" t="str">
            <v>시간당 단가 / 작업량</v>
          </cell>
        </row>
        <row r="1434">
          <cell r="A1434" t="str">
            <v>노         무           비</v>
          </cell>
          <cell r="E1434">
            <v>11289</v>
          </cell>
          <cell r="F1434">
            <v>2619</v>
          </cell>
          <cell r="G1434">
            <v>15283</v>
          </cell>
          <cell r="H1434">
            <v>3545</v>
          </cell>
          <cell r="I1434">
            <v>26130</v>
          </cell>
          <cell r="J1434">
            <v>6062</v>
          </cell>
        </row>
        <row r="1435">
          <cell r="A1435" t="str">
            <v>경                      비</v>
          </cell>
          <cell r="E1435">
            <v>22521</v>
          </cell>
          <cell r="F1435">
            <v>5225</v>
          </cell>
          <cell r="G1435">
            <v>22521</v>
          </cell>
          <cell r="H1435">
            <v>5225</v>
          </cell>
          <cell r="I1435">
            <v>22521</v>
          </cell>
          <cell r="J1435">
            <v>5225</v>
          </cell>
        </row>
        <row r="1440">
          <cell r="A1440" t="str">
            <v xml:space="preserve">  표층전압비(기계적용, 덧씌우기)</v>
          </cell>
        </row>
        <row r="1442">
          <cell r="A1442" t="str">
            <v>○ 머캐덤 로울러(8-10TON), 탠덤로울러(10-14TON),타이어로울러(8-15TON)</v>
          </cell>
        </row>
        <row r="1444">
          <cell r="A1444" t="str">
            <v xml:space="preserve">    A  =  1,000 * V * W * E * 1/N</v>
          </cell>
        </row>
        <row r="1446">
          <cell r="A1446" t="str">
            <v>구              분</v>
          </cell>
          <cell r="E1446" t="str">
            <v>머캐덤로울러</v>
          </cell>
          <cell r="H1446" t="str">
            <v>탠덤로울러</v>
          </cell>
          <cell r="K1446" t="str">
            <v>타이어로울러</v>
          </cell>
          <cell r="N1446" t="str">
            <v>비           고</v>
          </cell>
        </row>
        <row r="1447">
          <cell r="A1447" t="str">
            <v xml:space="preserve">    V  :  다짐속도 (Km/Hr)</v>
          </cell>
          <cell r="F1447">
            <v>3</v>
          </cell>
          <cell r="I1447">
            <v>4</v>
          </cell>
          <cell r="L1447">
            <v>3</v>
          </cell>
        </row>
        <row r="1448">
          <cell r="A1448" t="str">
            <v xml:space="preserve">    W  :  유효다짐폭(m)</v>
          </cell>
          <cell r="F1448">
            <v>0.8</v>
          </cell>
          <cell r="I1448">
            <v>1.8</v>
          </cell>
          <cell r="L1448">
            <v>1.2</v>
          </cell>
        </row>
        <row r="1449">
          <cell r="A1449" t="str">
            <v xml:space="preserve">    E  :  작업효율</v>
          </cell>
          <cell r="F1449">
            <v>0.55000000000000004</v>
          </cell>
          <cell r="I1449">
            <v>0.45</v>
          </cell>
          <cell r="L1449">
            <v>0.45</v>
          </cell>
        </row>
        <row r="1450">
          <cell r="A1450" t="str">
            <v xml:space="preserve">    N  :  소요다짐횟수</v>
          </cell>
          <cell r="F1450">
            <v>2</v>
          </cell>
          <cell r="I1450">
            <v>10</v>
          </cell>
          <cell r="L1450">
            <v>4</v>
          </cell>
        </row>
        <row r="1451">
          <cell r="A1451" t="str">
            <v xml:space="preserve">    A  :  시간당 다짐면적(㎡/Hr)</v>
          </cell>
          <cell r="F1451">
            <v>660</v>
          </cell>
          <cell r="I1451">
            <v>324</v>
          </cell>
          <cell r="L1451">
            <v>405</v>
          </cell>
        </row>
        <row r="1453">
          <cell r="A1453" t="str">
            <v>○ 단  가  : 보통지</v>
          </cell>
        </row>
        <row r="1455">
          <cell r="A1455" t="str">
            <v>구              분</v>
          </cell>
          <cell r="D1455" t="str">
            <v>머캐덤로울러</v>
          </cell>
          <cell r="G1455" t="str">
            <v>탠덤로울러</v>
          </cell>
          <cell r="J1455" t="str">
            <v>타이어로울러</v>
          </cell>
          <cell r="M1455" t="str">
            <v>계</v>
          </cell>
          <cell r="O1455" t="str">
            <v>비     고</v>
          </cell>
        </row>
        <row r="1456">
          <cell r="D1456" t="str">
            <v>원/hr</v>
          </cell>
          <cell r="E1456" t="str">
            <v>금 액 (원/a)</v>
          </cell>
          <cell r="G1456" t="str">
            <v>원/hr</v>
          </cell>
          <cell r="H1456" t="str">
            <v>금 액 (원/a)</v>
          </cell>
          <cell r="J1456" t="str">
            <v>원/hr</v>
          </cell>
          <cell r="K1456" t="str">
            <v>금 액 (원/a)</v>
          </cell>
          <cell r="M1456" t="str">
            <v>원/a</v>
          </cell>
        </row>
        <row r="1457">
          <cell r="A1457" t="str">
            <v>간  접  재  료  비</v>
          </cell>
          <cell r="D1457">
            <v>5452</v>
          </cell>
          <cell r="E1457">
            <v>826</v>
          </cell>
          <cell r="G1457">
            <v>5972</v>
          </cell>
          <cell r="H1457">
            <v>1843</v>
          </cell>
          <cell r="J1457">
            <v>7594</v>
          </cell>
          <cell r="K1457">
            <v>1875</v>
          </cell>
          <cell r="M1457">
            <v>4544</v>
          </cell>
        </row>
        <row r="1458">
          <cell r="A1458" t="str">
            <v>노      무      비</v>
          </cell>
          <cell r="D1458">
            <v>8653</v>
          </cell>
          <cell r="E1458">
            <v>1311</v>
          </cell>
          <cell r="G1458">
            <v>8653</v>
          </cell>
          <cell r="H1458">
            <v>2670</v>
          </cell>
          <cell r="J1458">
            <v>8653</v>
          </cell>
          <cell r="K1458">
            <v>2136</v>
          </cell>
          <cell r="M1458">
            <v>6117</v>
          </cell>
        </row>
        <row r="1459">
          <cell r="A1459" t="str">
            <v>경              비</v>
          </cell>
          <cell r="D1459">
            <v>7477</v>
          </cell>
          <cell r="E1459">
            <v>1132</v>
          </cell>
          <cell r="G1459">
            <v>8834</v>
          </cell>
          <cell r="H1459">
            <v>2726</v>
          </cell>
          <cell r="J1459">
            <v>11949</v>
          </cell>
          <cell r="K1459">
            <v>2950</v>
          </cell>
          <cell r="M1459">
            <v>6808</v>
          </cell>
        </row>
        <row r="1464">
          <cell r="A1464" t="str">
            <v xml:space="preserve">  표층전압비(기계적용, 덧씌우기)</v>
          </cell>
        </row>
        <row r="1466">
          <cell r="A1466" t="str">
            <v>○ 머캐덤 로울러(8-10TON), 탠덤로울러(10-14TON),타이어로울러(8-15TON)</v>
          </cell>
        </row>
        <row r="1467">
          <cell r="A1467" t="str">
            <v xml:space="preserve">    A  =  1,000 * V * W * E * 1/N</v>
          </cell>
        </row>
        <row r="1468">
          <cell r="A1468" t="str">
            <v>구              분</v>
          </cell>
          <cell r="E1468" t="str">
            <v>머캐덤로울러</v>
          </cell>
          <cell r="H1468" t="str">
            <v>탠덤로울러</v>
          </cell>
          <cell r="K1468" t="str">
            <v>타이어로울러</v>
          </cell>
          <cell r="N1468" t="str">
            <v>비           고</v>
          </cell>
        </row>
        <row r="1469">
          <cell r="A1469" t="str">
            <v xml:space="preserve">    V  :  다짐속도 (Km/Hr)</v>
          </cell>
          <cell r="F1469">
            <v>3</v>
          </cell>
          <cell r="I1469">
            <v>4</v>
          </cell>
          <cell r="L1469">
            <v>3</v>
          </cell>
        </row>
        <row r="1470">
          <cell r="A1470" t="str">
            <v xml:space="preserve">    W  :  유효다짐폭(m)</v>
          </cell>
          <cell r="F1470">
            <v>0.8</v>
          </cell>
          <cell r="I1470">
            <v>1.8</v>
          </cell>
          <cell r="L1470">
            <v>1.2</v>
          </cell>
        </row>
        <row r="1471">
          <cell r="A1471" t="str">
            <v xml:space="preserve">    E  :  작업효율</v>
          </cell>
          <cell r="F1471">
            <v>0.55000000000000004</v>
          </cell>
          <cell r="I1471">
            <v>0.45</v>
          </cell>
          <cell r="L1471">
            <v>0.45</v>
          </cell>
        </row>
        <row r="1472">
          <cell r="A1472" t="str">
            <v xml:space="preserve">    N  :  소요다짐횟수</v>
          </cell>
          <cell r="F1472">
            <v>2</v>
          </cell>
          <cell r="I1472">
            <v>10</v>
          </cell>
          <cell r="L1472">
            <v>4</v>
          </cell>
        </row>
        <row r="1473">
          <cell r="A1473" t="str">
            <v xml:space="preserve">    A  :  시간당 다짐면적(㎡/Hr)</v>
          </cell>
          <cell r="F1473">
            <v>660</v>
          </cell>
          <cell r="I1473">
            <v>324</v>
          </cell>
          <cell r="L1473">
            <v>405</v>
          </cell>
        </row>
        <row r="1475">
          <cell r="A1475" t="str">
            <v>○ 단  가  : 주택가, 번화가2(10%)</v>
          </cell>
        </row>
        <row r="1476">
          <cell r="A1476" t="str">
            <v>구              분</v>
          </cell>
          <cell r="D1476" t="str">
            <v>머캐덤로울러</v>
          </cell>
          <cell r="G1476" t="str">
            <v>탠덤로울러</v>
          </cell>
          <cell r="J1476" t="str">
            <v>타이어로울러</v>
          </cell>
          <cell r="M1476" t="str">
            <v>계</v>
          </cell>
          <cell r="O1476" t="str">
            <v>비     고</v>
          </cell>
        </row>
        <row r="1477">
          <cell r="D1477" t="str">
            <v>원/hr</v>
          </cell>
          <cell r="E1477" t="str">
            <v>금 액 (원/a)</v>
          </cell>
          <cell r="G1477" t="str">
            <v>원/hr</v>
          </cell>
          <cell r="H1477" t="str">
            <v>금 액 (원/a)</v>
          </cell>
          <cell r="J1477" t="str">
            <v>원/hr</v>
          </cell>
          <cell r="K1477" t="str">
            <v>금 액 (원/a)</v>
          </cell>
          <cell r="M1477" t="str">
            <v>원/a</v>
          </cell>
        </row>
        <row r="1478">
          <cell r="A1478" t="str">
            <v>간  접  재  료  비</v>
          </cell>
          <cell r="D1478">
            <v>5452</v>
          </cell>
          <cell r="E1478">
            <v>826</v>
          </cell>
          <cell r="G1478">
            <v>5972</v>
          </cell>
          <cell r="H1478">
            <v>1843</v>
          </cell>
          <cell r="J1478">
            <v>7594</v>
          </cell>
          <cell r="K1478">
            <v>1875</v>
          </cell>
          <cell r="M1478">
            <v>4544</v>
          </cell>
        </row>
        <row r="1479">
          <cell r="A1479" t="str">
            <v>노      무      비</v>
          </cell>
          <cell r="D1479">
            <v>9458</v>
          </cell>
          <cell r="E1479">
            <v>1433</v>
          </cell>
          <cell r="G1479">
            <v>9458</v>
          </cell>
          <cell r="H1479">
            <v>2919</v>
          </cell>
          <cell r="J1479">
            <v>9458</v>
          </cell>
          <cell r="K1479">
            <v>2335</v>
          </cell>
          <cell r="M1479">
            <v>6687</v>
          </cell>
        </row>
        <row r="1480">
          <cell r="A1480" t="str">
            <v>경              비</v>
          </cell>
          <cell r="D1480">
            <v>7477</v>
          </cell>
          <cell r="E1480">
            <v>1132</v>
          </cell>
          <cell r="G1480">
            <v>8834</v>
          </cell>
          <cell r="H1480">
            <v>2726</v>
          </cell>
          <cell r="J1480">
            <v>11949</v>
          </cell>
          <cell r="K1480">
            <v>2950</v>
          </cell>
          <cell r="M1480">
            <v>6808</v>
          </cell>
        </row>
        <row r="1481">
          <cell r="A1481" t="str">
            <v>○ 단  가  : 야 간(25%)</v>
          </cell>
        </row>
        <row r="1482">
          <cell r="A1482" t="str">
            <v>구              분</v>
          </cell>
          <cell r="D1482" t="str">
            <v>머캐덤로울러</v>
          </cell>
          <cell r="G1482" t="str">
            <v>탠덤로울러</v>
          </cell>
          <cell r="J1482" t="str">
            <v>타이어로울러</v>
          </cell>
          <cell r="M1482" t="str">
            <v>계</v>
          </cell>
          <cell r="O1482" t="str">
            <v>비     고</v>
          </cell>
        </row>
        <row r="1483">
          <cell r="D1483" t="str">
            <v>원/hr</v>
          </cell>
          <cell r="E1483" t="str">
            <v>금 액 (원/a)</v>
          </cell>
          <cell r="G1483" t="str">
            <v>원/hr</v>
          </cell>
          <cell r="H1483" t="str">
            <v>금 액 (원/a)</v>
          </cell>
          <cell r="J1483" t="str">
            <v>원/hr</v>
          </cell>
          <cell r="K1483" t="str">
            <v>금 액 (원/a)</v>
          </cell>
          <cell r="M1483" t="str">
            <v>원/a</v>
          </cell>
        </row>
        <row r="1484">
          <cell r="A1484" t="str">
            <v>간  접  재  료  비</v>
          </cell>
          <cell r="D1484">
            <v>5452</v>
          </cell>
          <cell r="E1484">
            <v>826</v>
          </cell>
          <cell r="G1484">
            <v>5972</v>
          </cell>
          <cell r="H1484">
            <v>1843</v>
          </cell>
          <cell r="J1484">
            <v>7594</v>
          </cell>
          <cell r="K1484">
            <v>1875</v>
          </cell>
          <cell r="M1484">
            <v>4544</v>
          </cell>
        </row>
        <row r="1485">
          <cell r="A1485" t="str">
            <v>노      무      비</v>
          </cell>
          <cell r="D1485">
            <v>16180</v>
          </cell>
          <cell r="E1485">
            <v>2451</v>
          </cell>
          <cell r="G1485">
            <v>16180</v>
          </cell>
          <cell r="H1485">
            <v>4993</v>
          </cell>
          <cell r="J1485">
            <v>16180</v>
          </cell>
          <cell r="K1485">
            <v>3995</v>
          </cell>
          <cell r="M1485">
            <v>11439</v>
          </cell>
        </row>
        <row r="1486">
          <cell r="A1486" t="str">
            <v>경              비</v>
          </cell>
          <cell r="D1486">
            <v>7477</v>
          </cell>
          <cell r="E1486">
            <v>1132</v>
          </cell>
          <cell r="G1486">
            <v>8834</v>
          </cell>
          <cell r="H1486">
            <v>2726</v>
          </cell>
          <cell r="J1486">
            <v>11949</v>
          </cell>
          <cell r="K1486">
            <v>2950</v>
          </cell>
          <cell r="M1486">
            <v>6808</v>
          </cell>
        </row>
        <row r="1488">
          <cell r="A1488" t="str">
            <v xml:space="preserve">  택코팅(RS(C)-4)살수비</v>
          </cell>
        </row>
        <row r="1491">
          <cell r="A1491" t="str">
            <v>○ 아스팔트 디스트리뷰터(트럭적재식 : 3000ℓ)</v>
          </cell>
        </row>
        <row r="1493">
          <cell r="A1493" t="str">
            <v xml:space="preserve">    V  =   Q / D * L</v>
          </cell>
        </row>
        <row r="1494">
          <cell r="A1494" t="str">
            <v>구              분</v>
          </cell>
          <cell r="G1494" t="str">
            <v>변      수      값</v>
          </cell>
          <cell r="K1494" t="str">
            <v>비           고</v>
          </cell>
        </row>
        <row r="1495">
          <cell r="A1495" t="str">
            <v xml:space="preserve">    V  :  수요주행속도(m/분)</v>
          </cell>
          <cell r="H1495">
            <v>729.16</v>
          </cell>
        </row>
        <row r="1496">
          <cell r="A1496" t="str">
            <v xml:space="preserve">    Q  :  스프레이어 토출량(L/분)</v>
          </cell>
          <cell r="H1496">
            <v>350</v>
          </cell>
        </row>
        <row r="1497">
          <cell r="A1497" t="str">
            <v xml:space="preserve">    L  :  스프레이어 살포폭(m)</v>
          </cell>
          <cell r="H1497">
            <v>2.4</v>
          </cell>
        </row>
        <row r="1498">
          <cell r="A1498" t="str">
            <v xml:space="preserve">    D  :  단위면적당 소요살포량(L/㎡)</v>
          </cell>
          <cell r="H1498">
            <v>0.2</v>
          </cell>
        </row>
        <row r="1499">
          <cell r="A1499" t="str">
            <v xml:space="preserve">    Q1  :  시간당 작업량   :  V * 60  = 729.16 * 60  =</v>
          </cell>
          <cell r="G1499">
            <v>43749.599999999999</v>
          </cell>
          <cell r="H1499" t="str">
            <v xml:space="preserve"> ≒ 437.49 a/Hr</v>
          </cell>
        </row>
        <row r="1501">
          <cell r="A1501" t="str">
            <v xml:space="preserve">○ 단  가  </v>
          </cell>
        </row>
        <row r="1503">
          <cell r="A1503" t="str">
            <v>구                      분</v>
          </cell>
          <cell r="E1503" t="str">
            <v>보  통  지</v>
          </cell>
          <cell r="H1503" t="str">
            <v>주택,번화가2</v>
          </cell>
          <cell r="K1503" t="str">
            <v>야    간</v>
          </cell>
          <cell r="N1503" t="str">
            <v>비          고</v>
          </cell>
        </row>
        <row r="1504">
          <cell r="E1504" t="str">
            <v>원/hr</v>
          </cell>
          <cell r="F1504" t="str">
            <v>금 액(원/100㎡)</v>
          </cell>
          <cell r="H1504" t="str">
            <v>원/hr</v>
          </cell>
          <cell r="I1504" t="str">
            <v>금 액(원/100㎡)</v>
          </cell>
          <cell r="K1504" t="str">
            <v>원/hr</v>
          </cell>
          <cell r="L1504" t="str">
            <v>금 액(원/100㎡)</v>
          </cell>
        </row>
        <row r="1505">
          <cell r="A1505" t="str">
            <v>간    접    재    료    비</v>
          </cell>
          <cell r="E1505">
            <v>6785</v>
          </cell>
          <cell r="F1505">
            <v>15</v>
          </cell>
          <cell r="H1505">
            <v>6785</v>
          </cell>
          <cell r="I1505">
            <v>15</v>
          </cell>
          <cell r="K1505">
            <v>6785</v>
          </cell>
          <cell r="L1505">
            <v>15</v>
          </cell>
          <cell r="N1505" t="str">
            <v>시간당 단가 / 작업량</v>
          </cell>
        </row>
        <row r="1506">
          <cell r="A1506" t="str">
            <v>노         무           비</v>
          </cell>
          <cell r="E1506">
            <v>7064</v>
          </cell>
          <cell r="F1506">
            <v>16</v>
          </cell>
          <cell r="H1506">
            <v>7742</v>
          </cell>
          <cell r="I1506">
            <v>17</v>
          </cell>
          <cell r="K1506">
            <v>13224</v>
          </cell>
          <cell r="L1506">
            <v>30</v>
          </cell>
        </row>
        <row r="1507">
          <cell r="A1507" t="str">
            <v>경                      비</v>
          </cell>
          <cell r="E1507">
            <v>7793</v>
          </cell>
          <cell r="F1507">
            <v>17</v>
          </cell>
          <cell r="H1507">
            <v>7793</v>
          </cell>
          <cell r="I1507">
            <v>17</v>
          </cell>
          <cell r="K1507">
            <v>7793</v>
          </cell>
          <cell r="L1507">
            <v>17</v>
          </cell>
        </row>
        <row r="1534">
          <cell r="A1534" t="str">
            <v xml:space="preserve"> Flowmole (지향성 굴착) 공사비 산출표</v>
          </cell>
        </row>
        <row r="1536">
          <cell r="A1536" t="str">
            <v>1. 관   종 : PE압력2종관                      ※ 80m 이내 (개소당 압입길이) : 도로횡단</v>
          </cell>
        </row>
        <row r="1537">
          <cell r="A1537" t="str">
            <v>2. 관   경 : Ø100㎜</v>
          </cell>
        </row>
        <row r="1538">
          <cell r="A1538" t="str">
            <v>3. 공   수 : 4공</v>
          </cell>
        </row>
        <row r="1539">
          <cell r="A1539" t="str">
            <v>4. 매설깊이 : 4m 이내</v>
          </cell>
        </row>
        <row r="1540">
          <cell r="A1540" t="str">
            <v>5. 1일 표준 굴착 길이 : 50m 기준</v>
          </cell>
        </row>
        <row r="1541">
          <cell r="A1541" t="str">
            <v>6. 작업 할증율 : 50m  /  할증율  (0 + 1.0 + 0.5 + 0.5 + 0.5 + 1.5) =</v>
          </cell>
          <cell r="J1541">
            <v>12.5</v>
          </cell>
          <cell r="K1541" t="str">
            <v xml:space="preserve"> m/일</v>
          </cell>
        </row>
        <row r="1542">
          <cell r="A1542" t="str">
            <v xml:space="preserve">7. m당 단가 : </v>
          </cell>
          <cell r="C1542">
            <v>2612283</v>
          </cell>
          <cell r="E1542" t="str">
            <v>원 ÷</v>
          </cell>
          <cell r="F1542">
            <v>12.5</v>
          </cell>
          <cell r="G1542" t="str">
            <v>m/일 =</v>
          </cell>
          <cell r="H1542">
            <v>208982</v>
          </cell>
          <cell r="J1542" t="str">
            <v>원/m</v>
          </cell>
        </row>
        <row r="1543">
          <cell r="A1543" t="str">
            <v>8. 압입거리 : 49+40.5+48 = 137.5m (3 개소)</v>
          </cell>
        </row>
        <row r="1545">
          <cell r="A1545" t="str">
            <v>※ 작업 할증표</v>
          </cell>
        </row>
        <row r="1547">
          <cell r="A1547" t="str">
            <v xml:space="preserve">관   종 </v>
          </cell>
          <cell r="B1547" t="str">
            <v>할  증</v>
          </cell>
          <cell r="C1547" t="str">
            <v>관    경</v>
          </cell>
          <cell r="E1547" t="str">
            <v>할  증</v>
          </cell>
          <cell r="F1547" t="str">
            <v>매설깊이</v>
          </cell>
          <cell r="G1547" t="str">
            <v>할  증</v>
          </cell>
          <cell r="H1547" t="str">
            <v>토  질</v>
          </cell>
          <cell r="I1547" t="str">
            <v>할  증</v>
          </cell>
          <cell r="J1547" t="str">
            <v>작업거리</v>
          </cell>
          <cell r="K1547" t="str">
            <v>할  증</v>
          </cell>
          <cell r="L1547" t="str">
            <v>작업환경</v>
          </cell>
          <cell r="O1547" t="str">
            <v>할  증</v>
          </cell>
        </row>
        <row r="1548">
          <cell r="A1548" t="str">
            <v>P.E</v>
          </cell>
          <cell r="B1548" t="str">
            <v>0.0</v>
          </cell>
          <cell r="C1548" t="str">
            <v>100A이하</v>
          </cell>
          <cell r="E1548" t="str">
            <v>0.0</v>
          </cell>
          <cell r="F1548" t="str">
            <v>1.5m이내</v>
          </cell>
          <cell r="G1548" t="str">
            <v>0.0</v>
          </cell>
          <cell r="H1548" t="str">
            <v>보통</v>
          </cell>
          <cell r="I1548" t="str">
            <v>0.0</v>
          </cell>
          <cell r="J1548" t="str">
            <v>30m 이내</v>
          </cell>
          <cell r="K1548" t="str">
            <v>0.0</v>
          </cell>
          <cell r="L1548" t="str">
            <v>지장물이경미한2차선이하</v>
          </cell>
          <cell r="O1548" t="str">
            <v>0.0</v>
          </cell>
        </row>
        <row r="1549">
          <cell r="A1549" t="str">
            <v>CABLE</v>
          </cell>
          <cell r="B1549">
            <v>0.3</v>
          </cell>
          <cell r="C1549" t="str">
            <v>150A이하</v>
          </cell>
          <cell r="E1549">
            <v>0.3</v>
          </cell>
          <cell r="F1549" t="str">
            <v>4.0m이내</v>
          </cell>
          <cell r="G1549">
            <v>0.5</v>
          </cell>
          <cell r="H1549" t="str">
            <v>경질</v>
          </cell>
          <cell r="I1549">
            <v>0.5</v>
          </cell>
          <cell r="J1549" t="str">
            <v>50m 이내</v>
          </cell>
          <cell r="K1549">
            <v>0.3</v>
          </cell>
          <cell r="L1549" t="str">
            <v>지장물이경미한2차선이상</v>
          </cell>
          <cell r="O1549">
            <v>0.5</v>
          </cell>
        </row>
        <row r="1550">
          <cell r="A1550" t="str">
            <v>PVC</v>
          </cell>
          <cell r="B1550" t="str">
            <v>0.5</v>
          </cell>
          <cell r="C1550" t="str">
            <v>250A이하</v>
          </cell>
          <cell r="E1550">
            <v>0.5</v>
          </cell>
          <cell r="F1550" t="str">
            <v>4.0m이상</v>
          </cell>
          <cell r="G1550">
            <v>1</v>
          </cell>
          <cell r="H1550" t="str">
            <v>호박돌</v>
          </cell>
          <cell r="I1550" t="str">
            <v>1.5</v>
          </cell>
          <cell r="J1550" t="str">
            <v>80m 이내</v>
          </cell>
          <cell r="K1550">
            <v>0.5</v>
          </cell>
          <cell r="L1550" t="str">
            <v>지장물이많은2차선이하</v>
          </cell>
          <cell r="O1550">
            <v>1</v>
          </cell>
        </row>
        <row r="1551">
          <cell r="A1551" t="str">
            <v>STEEL</v>
          </cell>
          <cell r="B1551">
            <v>1</v>
          </cell>
          <cell r="C1551" t="str">
            <v>300A이하</v>
          </cell>
          <cell r="E1551">
            <v>1</v>
          </cell>
          <cell r="H1551" t="str">
            <v>강암</v>
          </cell>
          <cell r="I1551">
            <v>2</v>
          </cell>
          <cell r="J1551" t="str">
            <v>100m이내</v>
          </cell>
          <cell r="K1551">
            <v>1</v>
          </cell>
          <cell r="L1551" t="str">
            <v>지장물이많은2차선이상</v>
          </cell>
          <cell r="O1551">
            <v>1.5</v>
          </cell>
        </row>
        <row r="1552">
          <cell r="C1552" t="str">
            <v>350A이하</v>
          </cell>
          <cell r="E1552">
            <v>1.5</v>
          </cell>
          <cell r="J1552" t="str">
            <v>100m이상</v>
          </cell>
          <cell r="K1552">
            <v>1.5</v>
          </cell>
          <cell r="L1552" t="str">
            <v>고속도로및철도횡단</v>
          </cell>
          <cell r="O1552">
            <v>2</v>
          </cell>
        </row>
        <row r="1553">
          <cell r="C1553" t="str">
            <v>400A이하</v>
          </cell>
          <cell r="E1553">
            <v>2</v>
          </cell>
        </row>
        <row r="1554">
          <cell r="C1554" t="str">
            <v>500A이하</v>
          </cell>
          <cell r="E1554">
            <v>2.5</v>
          </cell>
        </row>
      </sheetData>
      <sheetData sheetId="4" refreshError="1"/>
      <sheetData sheetId="5"/>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배수집계"/>
      <sheetName val="종배수관"/>
      <sheetName val="배수관"/>
      <sheetName val="날개벽"/>
      <sheetName val="암거단위"/>
      <sheetName val="조서및집계"/>
      <sheetName val="암거날개벽"/>
      <sheetName val="차수벽,난간"/>
      <sheetName val="집수정"/>
      <sheetName val="절토부도수로"/>
      <sheetName val="성토부도수로"/>
      <sheetName val="자재집계표"/>
      <sheetName val="기존구조물깨기 "/>
      <sheetName val="측구공"/>
      <sheetName val="Sheet1"/>
      <sheetName val="TEST1"/>
      <sheetName val="호안철거수량계산서"/>
      <sheetName val="기존구조물깨기_"/>
      <sheetName val="참조_세부공종코드"/>
      <sheetName val="F4-F7"/>
      <sheetName val="내역서"/>
      <sheetName val="관람로"/>
      <sheetName val="배수공"/>
      <sheetName val="금융비용"/>
      <sheetName val="진행 DATA (2)"/>
      <sheetName val="FAB별"/>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내역"/>
      <sheetName val="내역서"/>
      <sheetName val="2F 회의실견적(5_14 일대)"/>
      <sheetName val="거제도"/>
      <sheetName val="화재 탐지 설비"/>
      <sheetName val="암거날개벽"/>
      <sheetName val="FAB별"/>
      <sheetName val="Sheet5"/>
      <sheetName val="중기일위대가"/>
      <sheetName val="당초"/>
      <sheetName val="DATA"/>
      <sheetName val="ITEM"/>
      <sheetName val="와동25-3(변경)"/>
      <sheetName val="Project Brief"/>
      <sheetName val="2F_회의실견적(5_14_일대)"/>
      <sheetName val="화재_탐지_설비"/>
      <sheetName val="수량산출"/>
      <sheetName val="COVER"/>
      <sheetName val="Total"/>
      <sheetName val="입찰안"/>
      <sheetName val="Input"/>
      <sheetName val="갑지"/>
      <sheetName val="안전관리비내역서"/>
      <sheetName val="예가대비"/>
      <sheetName val="실행철강하도"/>
      <sheetName val="CONCRETE"/>
      <sheetName val="2F_회의실견적(5_14_일대)1"/>
      <sheetName val="화재_탐지_설비1"/>
      <sheetName val="Project_Brief"/>
      <sheetName val="날개벽수량표"/>
      <sheetName val="TEST1"/>
      <sheetName val=" 냉각수펌프"/>
      <sheetName val="1차 내역서"/>
      <sheetName val="hvac(제어동)"/>
      <sheetName val="keyword"/>
      <sheetName val="교각계산"/>
      <sheetName val="cable-data"/>
      <sheetName val="N賃率-職"/>
      <sheetName val="Front"/>
      <sheetName val="wall"/>
      <sheetName val="암센터"/>
      <sheetName val="GAEYO"/>
      <sheetName val="토목주소"/>
      <sheetName val="기둥(원형)"/>
      <sheetName val="PKG"/>
      <sheetName val="표지"/>
      <sheetName val="노원열병합  건축공사기성내역서"/>
      <sheetName val="물량표(신)"/>
      <sheetName val="간접경상비"/>
      <sheetName val="Sheet1"/>
      <sheetName val="일위대가표"/>
      <sheetName val="공문"/>
      <sheetName val="Labor abs-NMR"/>
      <sheetName val="__MAIN"/>
      <sheetName val="예정(3)"/>
      <sheetName val="드롭다운"/>
      <sheetName val="CABLE및 자재 TOTAL"/>
      <sheetName val="말단압력"/>
      <sheetName val="배기 FMS"/>
      <sheetName val="Ext. Stone-P"/>
      <sheetName val="CTEMCOST"/>
      <sheetName val="프랜트면허"/>
      <sheetName val="G2설비도급"/>
      <sheetName val="inter"/>
      <sheetName val="북방3터널"/>
      <sheetName val="음료실행"/>
      <sheetName val="견적을지"/>
      <sheetName val="TRE TABLE"/>
      <sheetName val="Cal_1"/>
      <sheetName val="WIND"/>
      <sheetName val="criteria"/>
      <sheetName val="SUMMARY"/>
      <sheetName val="PAINT"/>
      <sheetName val="LEGEND"/>
      <sheetName val="PARAMETER"/>
      <sheetName val="기성내역"/>
      <sheetName val="건축내역"/>
      <sheetName val="조명시설"/>
      <sheetName val="MASTER"/>
      <sheetName val="샘플표지"/>
      <sheetName val="ETC"/>
      <sheetName val="경비"/>
      <sheetName val="6PILE  (돌출)"/>
      <sheetName val="갑지(추정)"/>
      <sheetName val="PE"/>
      <sheetName val="CAT_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원가"/>
      <sheetName val="표지"/>
      <sheetName val="INPUT"/>
      <sheetName val="MODELING"/>
      <sheetName val="손익분석"/>
      <sheetName val="상도내역"/>
      <sheetName val="갑지"/>
      <sheetName val="일위대가"/>
      <sheetName val="실행예산"/>
      <sheetName val="시운전연료비"/>
      <sheetName val="집계표"/>
      <sheetName val="2.냉난방설비공사"/>
      <sheetName val="#REF"/>
      <sheetName val="전기"/>
      <sheetName val="Sheet5"/>
      <sheetName val="매립"/>
      <sheetName val="SUM"/>
      <sheetName val="SUM(예산관리팀)"/>
      <sheetName val="노임단가"/>
      <sheetName val="프랜트면허"/>
      <sheetName val="갑지(추정)"/>
      <sheetName val="골조시행"/>
      <sheetName val="YANG"/>
      <sheetName val="ELECTRIC"/>
      <sheetName val="CTEMCOST"/>
      <sheetName val="SCHEDULE"/>
      <sheetName val="작성"/>
      <sheetName val="아파트 "/>
      <sheetName val="mcc일위대가"/>
      <sheetName val="합천내역"/>
      <sheetName val="을"/>
      <sheetName val="설직재-1"/>
      <sheetName val="제직재"/>
      <sheetName val="할증 "/>
      <sheetName val="인사자료총집계"/>
      <sheetName val="내역서"/>
      <sheetName val="수량산출"/>
      <sheetName val="경비"/>
      <sheetName val="일위대가표"/>
      <sheetName val="토목주소"/>
      <sheetName val="입찰안"/>
      <sheetName val="아파트 기성내역서"/>
      <sheetName val="전기혼잡제경비(45)"/>
      <sheetName val="단위수량"/>
      <sheetName val="FORM-0"/>
      <sheetName val="실행철강하도"/>
      <sheetName val="7"/>
      <sheetName val="노임산출근거"/>
      <sheetName val="공문"/>
      <sheetName val="예산대비"/>
      <sheetName val="계약"/>
      <sheetName val="부하(성남)"/>
      <sheetName val="데이타"/>
      <sheetName val="식재인부"/>
      <sheetName val="산출내역서집계표"/>
      <sheetName val="h-013211-2"/>
      <sheetName val="견적서"/>
      <sheetName val="연돌일위집계"/>
      <sheetName val="간접비"/>
      <sheetName val="실행"/>
      <sheetName val="가격조사서"/>
      <sheetName val="예정(3)"/>
      <sheetName val="동원(3)"/>
      <sheetName val="부하계산서"/>
      <sheetName val="본사공가현황"/>
      <sheetName val="도"/>
      <sheetName val="결과조달"/>
      <sheetName val="예상"/>
      <sheetName val="적용단가"/>
      <sheetName val="공종별내역서(1공구)"/>
      <sheetName val="금액내역서"/>
      <sheetName val="방송(체육관)"/>
      <sheetName val="본사S"/>
      <sheetName val="설산1.나"/>
      <sheetName val="참조"/>
      <sheetName val="Sheet3"/>
      <sheetName val="내역"/>
      <sheetName val="3.공통공사대비"/>
      <sheetName val="FAB별"/>
      <sheetName val="예가표"/>
      <sheetName val="도봉2지구"/>
      <sheetName val="DHEQSUPT"/>
      <sheetName val="공종집계"/>
      <sheetName val="총괄표"/>
      <sheetName val="하도급계획"/>
      <sheetName val="구성비"/>
      <sheetName val="FB25JN"/>
      <sheetName val="2공구산출내역"/>
      <sheetName val="J01"/>
      <sheetName val="부속동"/>
      <sheetName val="주식"/>
      <sheetName val="익산"/>
      <sheetName val="6PILE  (돌출)"/>
      <sheetName val="내역표지"/>
      <sheetName val="견적 (2)"/>
      <sheetName val="Total"/>
      <sheetName val="__"/>
      <sheetName val="구리토평1전기"/>
      <sheetName val="갑지1"/>
      <sheetName val="산출서"/>
      <sheetName val="Sheet2"/>
      <sheetName val="입력시트"/>
      <sheetName val="정부노임단가"/>
      <sheetName val="기본자료입력"/>
      <sheetName val="원가보고서"/>
      <sheetName val="2_냉난방설비공사"/>
      <sheetName val="아파트_"/>
      <sheetName val="아파트_기성내역서"/>
      <sheetName val="설산1_나"/>
      <sheetName val="3_공통공사대비"/>
      <sheetName val="할증_"/>
      <sheetName val="산출서(FFU)"/>
      <sheetName val="경비실"/>
      <sheetName val="Sheet1 (2)"/>
      <sheetName val="2_냉난방설비공사1"/>
      <sheetName val="아파트_1"/>
      <sheetName val="아파트_기성내역서1"/>
      <sheetName val="3_공통공사대비1"/>
      <sheetName val="할증_1"/>
      <sheetName val="설산1_나1"/>
      <sheetName val="6PILE__(돌출)"/>
      <sheetName val="견적_(2)"/>
      <sheetName val="Sheet1_(2)"/>
      <sheetName val="CC16-내역서"/>
      <sheetName val="금융비용"/>
      <sheetName val="DATA1"/>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sheetData sheetId="107"/>
      <sheetData sheetId="108"/>
      <sheetData sheetId="109"/>
      <sheetData sheetId="110"/>
      <sheetData sheetId="111" refreshError="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refreshError="1"/>
      <sheetData sheetId="124" refreshError="1"/>
      <sheetData sheetId="125"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프랜트면허"/>
      <sheetName val="토목주소"/>
      <sheetName val="CTEMCOST"/>
      <sheetName val="노임단가"/>
      <sheetName val="EJ"/>
      <sheetName val="MYENGBU"/>
      <sheetName val="중기일위대가"/>
      <sheetName val="방배동내역(리라)"/>
      <sheetName val="현장경비"/>
      <sheetName val="건축공사집계표"/>
      <sheetName val="부대공사총괄"/>
      <sheetName val="기초일위"/>
      <sheetName val="수목단가"/>
      <sheetName val="시설수량표"/>
      <sheetName val="시설일위"/>
      <sheetName val="식재수량표"/>
      <sheetName val="식재일위"/>
      <sheetName val="자재단가"/>
      <sheetName val="1ST"/>
      <sheetName val="0226"/>
      <sheetName val="음료실행"/>
      <sheetName val="경비"/>
      <sheetName val="금액내역서"/>
      <sheetName val="갑지1"/>
      <sheetName val="투자효율분석"/>
      <sheetName val="설계명세서"/>
      <sheetName val="물량표"/>
      <sheetName val="주식"/>
      <sheetName val="일위대가"/>
      <sheetName val="경영상태"/>
      <sheetName val="인사자료총집계"/>
      <sheetName val="갑지(추정)"/>
      <sheetName val="Man Hole"/>
      <sheetName val="금융비용"/>
      <sheetName val="ELECTRIC"/>
      <sheetName val="SCHEDULE"/>
      <sheetName val="Sheet4"/>
      <sheetName val="매립"/>
      <sheetName val="수량3"/>
      <sheetName val="TEST1"/>
      <sheetName val="집계표"/>
      <sheetName val="을지 (2)"/>
      <sheetName val="을지"/>
      <sheetName val="FORM-0"/>
      <sheetName val="마감사양"/>
      <sheetName val="실행내역"/>
      <sheetName val="갑지"/>
      <sheetName val="실행(ALT1)"/>
      <sheetName val="G2설비도급"/>
      <sheetName val="연돌일위집계"/>
      <sheetName val="배명(단가)"/>
      <sheetName val="Sheet5"/>
      <sheetName val="#REF"/>
      <sheetName val="결제"/>
      <sheetName val="내역"/>
      <sheetName val="할증 "/>
      <sheetName val="공사내역"/>
      <sheetName val="CAL1"/>
      <sheetName val="도급"/>
      <sheetName val="중기사용료"/>
      <sheetName val="차액보증"/>
      <sheetName val="archi(본사)"/>
      <sheetName val="대비"/>
      <sheetName val="ENE-CAL"/>
      <sheetName val="내역서"/>
      <sheetName val="실행"/>
      <sheetName val="기안"/>
      <sheetName val="개산공사비"/>
      <sheetName val="개요"/>
      <sheetName val="부속동"/>
      <sheetName val="정부노임단가"/>
      <sheetName val="단가표 "/>
      <sheetName val="부하계산서"/>
      <sheetName val="Sheet1"/>
      <sheetName val="TYPE-A"/>
      <sheetName val="지급자재"/>
      <sheetName val="설산1.나"/>
      <sheetName val="본사S"/>
      <sheetName val="설계명세"/>
      <sheetName val="표준건축비"/>
      <sheetName val="DATA2000"/>
      <sheetName val="입출재고현황 (2)"/>
      <sheetName val="A"/>
      <sheetName val="일위"/>
      <sheetName val="연결임시"/>
      <sheetName val="1,2,3,4,5단위수량"/>
      <sheetName val="일위대가(여기까지)"/>
      <sheetName val="품셈"/>
      <sheetName val="을"/>
      <sheetName val="기지국"/>
      <sheetName val="ITEM"/>
      <sheetName val="공통가설"/>
      <sheetName val="방배동내역 (총괄)"/>
      <sheetName val="골조시행"/>
      <sheetName val="구체"/>
      <sheetName val="좌측날개벽"/>
      <sheetName val="우측날개벽"/>
      <sheetName val="Sheet2"/>
      <sheetName val="6PILE  (돌출)"/>
      <sheetName val="환율"/>
      <sheetName val="변경내역대비표(2)"/>
      <sheetName val="찍기"/>
      <sheetName val="공문"/>
      <sheetName val="EQT-ESTN"/>
      <sheetName val="FFU 물량"/>
      <sheetName val="경비2내역"/>
      <sheetName val="영동(D)"/>
      <sheetName val="COVER"/>
      <sheetName val="cable-data"/>
      <sheetName val="산거각호표"/>
      <sheetName val="L형옹벽"/>
      <sheetName val="비교1"/>
      <sheetName val="IW-LIST"/>
      <sheetName val="FOB발"/>
      <sheetName val="실행철강하도"/>
      <sheetName val="견적서"/>
      <sheetName val="MEXICO-C"/>
      <sheetName val="단가표"/>
      <sheetName val="3.공통공사대비"/>
      <sheetName val=" 공장동 건설공사 견적서 R5.xlsx"/>
      <sheetName val="은행"/>
      <sheetName val="공사예산하조서(O.K)"/>
      <sheetName val="14.1&quot; Cst 변화"/>
      <sheetName val="투입집계표"/>
      <sheetName val="총괄표"/>
      <sheetName val="9GNG운반"/>
      <sheetName val="포장절단"/>
      <sheetName val="토목내역"/>
      <sheetName val="1호맨홀토공"/>
      <sheetName val="Sight n M.H"/>
      <sheetName val="__"/>
      <sheetName val="신우"/>
      <sheetName val="정산내역"/>
      <sheetName val="98비정기소모"/>
      <sheetName val="설비2차"/>
      <sheetName val="설계조건"/>
      <sheetName val="G.R300경비"/>
      <sheetName val="가격조사서"/>
      <sheetName val="대갑기성내역"/>
      <sheetName val="일위_파일"/>
      <sheetName val="날개벽"/>
      <sheetName val="암거단위-1련"/>
      <sheetName val="00년"/>
      <sheetName val="계수시트"/>
      <sheetName val="원가계산서"/>
      <sheetName val="조명시설"/>
      <sheetName val="VS P-Q"/>
      <sheetName val="특수선일위대가"/>
      <sheetName val="COA-17"/>
      <sheetName val="C-18"/>
      <sheetName val="을 2"/>
      <sheetName val="을 1"/>
      <sheetName val="표지"/>
      <sheetName val="목차"/>
      <sheetName val="목차1"/>
      <sheetName val="목차2"/>
      <sheetName val="목차3"/>
      <sheetName val="목차4"/>
      <sheetName val="목차5"/>
      <sheetName val="등록현황토목"/>
      <sheetName val="등록현황건축"/>
      <sheetName val="등록현황프랜"/>
      <sheetName val="등록현황아파"/>
      <sheetName val="토목명부정규"/>
      <sheetName val="토목명부지방"/>
      <sheetName val="건축명부정규"/>
      <sheetName val="건축명부지방"/>
      <sheetName val="프랜등록명부"/>
      <sheetName val="프랜등록지방"/>
      <sheetName val="아파트명부"/>
      <sheetName val="토목면허1"/>
      <sheetName val="토목면허2"/>
      <sheetName val="건축면허1"/>
      <sheetName val="건축면허2"/>
      <sheetName val="프랜트면허지방"/>
      <sheetName val="아파트면허"/>
      <sheetName val="CAPVC"/>
      <sheetName val="1,2공구원가계산서"/>
      <sheetName val="2공구산출내역"/>
      <sheetName val="1공구산출내역서"/>
      <sheetName val="TTL"/>
      <sheetName val="單價表단가표"/>
      <sheetName val="잡철물"/>
      <sheetName val="설계내역서"/>
      <sheetName val="예가표"/>
      <sheetName val="견적대비표"/>
      <sheetName val="입찰안"/>
      <sheetName val="현장조직도"/>
      <sheetName val="원가"/>
      <sheetName val="원가 (2)"/>
      <sheetName val="설비집계"/>
      <sheetName val="장비설치공사"/>
      <sheetName val="옥외"/>
      <sheetName val="기계실"/>
      <sheetName val="공조배관"/>
      <sheetName val="공조닥트"/>
      <sheetName val="위생배관"/>
      <sheetName val="연도"/>
      <sheetName val="방진"/>
      <sheetName val="수영장"/>
      <sheetName val="kimre scrubber"/>
      <sheetName val=" 견적서"/>
      <sheetName val="121220_14라인 분석실 개조공사_정산내역서_최종취합"/>
      <sheetName val="BA "/>
      <sheetName val="DRUM"/>
      <sheetName val="장비명"/>
      <sheetName val="Supplement2"/>
      <sheetName val="의뢰서"/>
      <sheetName val="자금흐름표_SAC_작업"/>
      <sheetName val="SPC노임(5월)"/>
      <sheetName val="F4-F7"/>
      <sheetName val="부하(성남)"/>
      <sheetName val="결과조달"/>
      <sheetName val="Total"/>
      <sheetName val="내역표지"/>
      <sheetName val="SAKUB"/>
      <sheetName val="36+45-113-18+19+20I"/>
      <sheetName val="아파트기별"/>
      <sheetName val="공리일"/>
      <sheetName val="장비내역서"/>
      <sheetName val="수선계획표"/>
      <sheetName val="Ⅴ-2.공종별내역"/>
      <sheetName val="dg"/>
      <sheetName val="참조"/>
      <sheetName val="P.M 별"/>
      <sheetName val="물량산출근거"/>
      <sheetName val="일위대가(1)"/>
      <sheetName val="입고현황(전체)"/>
      <sheetName val="우수"/>
      <sheetName val="배수내역 (2)"/>
      <sheetName val="품의"/>
      <sheetName val="건축공사"/>
      <sheetName val="40총괄"/>
      <sheetName val="40집계"/>
      <sheetName val="BID"/>
      <sheetName val="WORK"/>
      <sheetName val="공예을"/>
      <sheetName val="Sheet1 (2)"/>
      <sheetName val="단면 (2)"/>
      <sheetName val="소방현물"/>
      <sheetName val="공사비예산서(토목분)"/>
      <sheetName val="CONCRETE"/>
      <sheetName val="대공종"/>
      <sheetName val="실행원가내역"/>
      <sheetName val="화전내"/>
      <sheetName val="EGI 판넬단가표"/>
      <sheetName val="방음판단가.TRIM.ㄷPOST"/>
      <sheetName val="EGI원가산출"/>
      <sheetName val="EGI 원가산출표"/>
      <sheetName val="Y-WORK"/>
      <sheetName val="별표 "/>
      <sheetName val="평자재단가"/>
      <sheetName val="품셈TABLE"/>
      <sheetName val="간접경상비"/>
      <sheetName val="경성자금"/>
      <sheetName val="증감내역서"/>
      <sheetName val="안양건축"/>
      <sheetName val="경상비"/>
      <sheetName val="조명일위"/>
      <sheetName val="건축내역"/>
      <sheetName val="FB25JN"/>
      <sheetName val="납부서"/>
      <sheetName val="노무비단가"/>
      <sheetName val="중기조종사 단위단가"/>
      <sheetName val="원본"/>
      <sheetName val="JUCKEYK"/>
      <sheetName val="교통대책내역"/>
      <sheetName val="견적"/>
      <sheetName val="부표총괄"/>
      <sheetName val="기초"/>
      <sheetName val="시설"/>
      <sheetName val="노임이"/>
      <sheetName val="CC16-내역서"/>
      <sheetName val="일위대가(계측기설치)"/>
      <sheetName val="설계"/>
      <sheetName val="총괄내역서"/>
      <sheetName val="참고"/>
      <sheetName val="공사개요"/>
      <sheetName val="장비투입계획"/>
      <sheetName val="장비가동"/>
      <sheetName val="일위대가표"/>
      <sheetName val="방배동내역(한영)"/>
      <sheetName val="INPUT"/>
      <sheetName val="전계가"/>
      <sheetName val="공틀공사"/>
      <sheetName val="목표세부명세"/>
      <sheetName val="증감분석"/>
      <sheetName val="간선계산"/>
      <sheetName val="선로정수계산"/>
      <sheetName val="工완성공사율"/>
      <sheetName val="건축내역서"/>
      <sheetName val="설비내역서"/>
      <sheetName val="전기내역서"/>
      <sheetName val="기계경비일람"/>
      <sheetName val="Man_Hole"/>
      <sheetName val="252K444"/>
      <sheetName val="AH-1 "/>
      <sheetName val="순환펌프"/>
      <sheetName val="급,배기팬"/>
      <sheetName val="급탕순환펌프"/>
      <sheetName val="전기일위목록"/>
      <sheetName val="2000년1차"/>
      <sheetName val="산5-3"/>
      <sheetName val="수리결과"/>
      <sheetName val="UEC영화관본공사내역"/>
      <sheetName val="PI"/>
      <sheetName val="본사공가현황"/>
      <sheetName val="경비실"/>
      <sheetName val="c_balju"/>
      <sheetName val="수목데이타 "/>
      <sheetName val="토공(완충)"/>
      <sheetName val="WING3"/>
      <sheetName val="산출서(임시전력간선)"/>
      <sheetName val="단가비교"/>
      <sheetName val="토공 갑지"/>
      <sheetName val="Customer Databas"/>
      <sheetName val="업무처리전"/>
      <sheetName val="장비집계"/>
      <sheetName val="미익SUB"/>
      <sheetName val="단가"/>
      <sheetName val="유림골조"/>
      <sheetName val="9509"/>
      <sheetName val="현황산출서"/>
      <sheetName val="ABUT수량-A1"/>
      <sheetName val="교각1"/>
      <sheetName val="암거공"/>
      <sheetName val="COPING"/>
      <sheetName val="원형1호맨홀토공수량"/>
      <sheetName val="기둥(원형)"/>
      <sheetName val="말뚝지지력산정"/>
      <sheetName val="3BL공동구 수량"/>
      <sheetName val="교각계산"/>
      <sheetName val="양식"/>
      <sheetName val="가시설수량"/>
      <sheetName val="옹벽"/>
      <sheetName val="3련 BOX"/>
      <sheetName val="Sheet17"/>
      <sheetName val="우각부보강"/>
      <sheetName val="DATE"/>
      <sheetName val="가도공"/>
      <sheetName val="횡배수관수량집계"/>
      <sheetName val="횡배수관기초"/>
      <sheetName val="단위수량"/>
      <sheetName val="H-PILE수량집계"/>
      <sheetName val="이토변실(A3-LINE)"/>
      <sheetName val="판정1교토공"/>
      <sheetName val="내역서(사업소)"/>
      <sheetName val="교대(A1-A2)"/>
      <sheetName val="일반수량총괄집계"/>
      <sheetName val="날개벽수량표"/>
      <sheetName val="조명율표"/>
      <sheetName val="비가동-20"/>
      <sheetName val="별표"/>
      <sheetName val="단가조사표"/>
      <sheetName val="사진"/>
      <sheetName val="예총"/>
      <sheetName val="개인별 순위표"/>
      <sheetName val="장비"/>
      <sheetName val="노무"/>
      <sheetName val="자재"/>
      <sheetName val="산근1"/>
      <sheetName val="기본대가"/>
      <sheetName val="돈암사업"/>
      <sheetName val="IT-BAT"/>
      <sheetName val="FACTOR"/>
      <sheetName val="광통신 견적내역서1"/>
      <sheetName val="네고율"/>
      <sheetName val="정보"/>
      <sheetName val="FRP PIPING 일위대가"/>
      <sheetName val="동원인원"/>
      <sheetName val="공사원가현장별"/>
      <sheetName val="알맹이"/>
      <sheetName val="전기공사"/>
      <sheetName val="노무비"/>
      <sheetName val="토목내역서"/>
      <sheetName val="APT"/>
      <sheetName val="적용토목"/>
      <sheetName val="설 계"/>
      <sheetName val="아파트"/>
      <sheetName val="3월연장근무"/>
      <sheetName val="붙임2-1  지급조서명세서(2001년분)"/>
      <sheetName val="원가계산서(남측)"/>
      <sheetName val="원가_(2)"/>
      <sheetName val="별표_"/>
      <sheetName val="EGI_판넬단가표"/>
      <sheetName val="방음판단가_TRIM_ㄷPOST"/>
      <sheetName val="EGI_원가산출표"/>
      <sheetName val="설계내역2"/>
      <sheetName val="손익분석"/>
      <sheetName val="6호기"/>
      <sheetName val="토목-물가"/>
      <sheetName val="관급"/>
      <sheetName val="시중노임단가"/>
      <sheetName val="집계표(OPTION)"/>
      <sheetName val="DATA"/>
      <sheetName val="지급자재내역서"/>
      <sheetName val="C급보 "/>
      <sheetName val="원가data"/>
      <sheetName val="산출2-기기동력"/>
      <sheetName val="단가 및 재료비"/>
      <sheetName val="단가산출2"/>
      <sheetName val="단가산출1"/>
      <sheetName val="중기사용료산출근거"/>
      <sheetName val="1.변경범위"/>
      <sheetName val="_x0000_"/>
      <sheetName val="U-TYPE(1)"/>
      <sheetName val="Toolbox"/>
      <sheetName val="도장(V4 2Q 투자공사)"/>
      <sheetName val="수량산출서"/>
      <sheetName val="뚝토공"/>
      <sheetName val="GAEYO"/>
      <sheetName val="일위목록"/>
      <sheetName val="소요자재"/>
      <sheetName val="노무산출서"/>
      <sheetName val="EP0618"/>
      <sheetName val="설직재-1"/>
      <sheetName val="제직재"/>
      <sheetName val="수입"/>
      <sheetName val="200"/>
      <sheetName val="2000전체분"/>
      <sheetName val="입찰내역 발주처 양식"/>
      <sheetName val="4동급수"/>
      <sheetName val="TOWER 12TON"/>
      <sheetName val="TOWER 10TON"/>
      <sheetName val="C_d"/>
      <sheetName val="Front"/>
      <sheetName val="wall"/>
      <sheetName val="전기"/>
      <sheetName val="산근"/>
      <sheetName val="시장성초안camera"/>
      <sheetName val="CON'C"/>
      <sheetName val="설계서(본관)"/>
      <sheetName val="물가시세"/>
      <sheetName val="2003상반기노임기준"/>
      <sheetName val="설계산출기초"/>
      <sheetName val="도급예산내역서봉투"/>
      <sheetName val="공사원가계산서"/>
      <sheetName val="설계산출표지"/>
      <sheetName val="도급예산내역서총괄표"/>
      <sheetName val="을부담운반비"/>
      <sheetName val="운반비산출"/>
      <sheetName val="급여조견표"/>
      <sheetName val="기초단가"/>
      <sheetName val="1-최종안"/>
      <sheetName val="사업분석-분양가결정"/>
      <sheetName val="암센터"/>
      <sheetName val="배수통관(좌)"/>
      <sheetName val="입찰보고"/>
      <sheetName val="산출금액내역"/>
      <sheetName val="수량명세서"/>
      <sheetName val="3차토목내역"/>
      <sheetName val="보고"/>
      <sheetName val="2.당사 사업경비내역"/>
      <sheetName val="목창호"/>
      <sheetName val="직노"/>
      <sheetName val="손익계산서(管理)"/>
      <sheetName val="옥내소화전계산서"/>
      <sheetName val="식재일위대가"/>
      <sheetName val="장비사양"/>
      <sheetName val="평균터파기고(1-2,ASP)"/>
      <sheetName val="직원투입계획"/>
      <sheetName val="잡비"/>
      <sheetName val="총괄"/>
      <sheetName val="대로근거"/>
      <sheetName val="조달청적격심사"/>
      <sheetName val="입찰품의서"/>
      <sheetName val="입찰견적보고서"/>
      <sheetName val="터파기및재료"/>
      <sheetName val="세부내역"/>
      <sheetName val="건축원가"/>
      <sheetName val="데리네이타현황"/>
      <sheetName val="9811"/>
      <sheetName val="삼보지질"/>
      <sheetName val="부대내역"/>
      <sheetName val="기타시설"/>
      <sheetName val="판매시설"/>
      <sheetName val="아파트_9"/>
      <sheetName val="주민복지관"/>
      <sheetName val="지하주차장"/>
      <sheetName val="직접공사비집계표_7"/>
      <sheetName val="기계 도급내역서"/>
      <sheetName val="견"/>
      <sheetName val="101동"/>
      <sheetName val="2.대외공문"/>
      <sheetName val="98수문일위"/>
      <sheetName val="심사"/>
      <sheetName val="설산1_나"/>
      <sheetName val="방배동내역_(총괄)"/>
      <sheetName val="입출재고현황_(2)"/>
      <sheetName val="을지_(2)"/>
      <sheetName val="할증_"/>
      <sheetName val="단가표_"/>
      <sheetName val="식재인부"/>
      <sheetName val="Man_Hole1"/>
      <sheetName val="FFU_물량"/>
      <sheetName val="3_공통공사대비"/>
      <sheetName val="6PILE__(돌출)"/>
      <sheetName val="_공장동_건설공사_견적서_R5_xlsx"/>
      <sheetName val="공사예산하조서(O_K)"/>
      <sheetName val="14_1&quot;_Cst_변화"/>
      <sheetName val="Sight_n_M_H"/>
      <sheetName val="VS_P-Q"/>
      <sheetName val="G_R300경비"/>
      <sheetName val="kimre_scrubber"/>
      <sheetName val="_견적서"/>
      <sheetName val="121220_14라인_분석실_개조공사_정산내역서_최종취합"/>
      <sheetName val="BA_"/>
      <sheetName val="P_M_별"/>
      <sheetName val="을_2"/>
      <sheetName val="을_1"/>
      <sheetName val="배수내역_(2)"/>
      <sheetName val="Ⅴ-2_공종별내역"/>
      <sheetName val="Sheet1_(2)"/>
      <sheetName val="단면_(2)"/>
      <sheetName val="토공_갑지"/>
      <sheetName val="Customer_Databas"/>
      <sheetName val="AH-1_"/>
      <sheetName val="중기조종사_단위단가"/>
      <sheetName val="광통신_견적내역서1"/>
      <sheetName val="3BL공동구_수량"/>
      <sheetName val="3련_BOX"/>
      <sheetName val="개인별_순위표"/>
      <sheetName val="수목데이타_"/>
      <sheetName val="FRP_PIPING_일위대가"/>
      <sheetName val="_x005f_x0000_"/>
      <sheetName val="21"/>
      <sheetName val="중로근거"/>
      <sheetName val="jobhist"/>
      <sheetName val="L형옹벽(key)"/>
      <sheetName val="중공종"/>
      <sheetName val="간접비"/>
      <sheetName val="Work Stop"/>
      <sheetName val="aa"/>
      <sheetName val="Mech_1030"/>
      <sheetName val="POWER ASSUMPTIONS"/>
      <sheetName val="파일의이용"/>
      <sheetName val="Sheet2 (2)"/>
      <sheetName val="참고) 검사 기준"/>
      <sheetName val="N賃率-職"/>
      <sheetName val="CABLE및 자재 TOTAL"/>
      <sheetName val="LO0402"/>
      <sheetName val="LO0413"/>
      <sheetName val="LO0415"/>
      <sheetName val="LO0503"/>
      <sheetName val="LO0504"/>
      <sheetName val="LO0515"/>
      <sheetName val="MR RF"/>
      <sheetName val="LO0515 (급탕)"/>
      <sheetName val="BQ"/>
      <sheetName val="실적종합"/>
      <sheetName val="E01"/>
      <sheetName val="MVE02"/>
      <sheetName val="유체종류(Fluid)"/>
      <sheetName val="원가_(2)1"/>
      <sheetName val="EGI_판넬단가표1"/>
      <sheetName val="방음판단가_TRIM_ㄷPOST1"/>
      <sheetName val="EGI_원가산출표1"/>
      <sheetName val="별표_1"/>
      <sheetName val="설_계"/>
      <sheetName val="붙임2-1__지급조서명세서(2001년분)"/>
      <sheetName val="부대공Ⅱ"/>
      <sheetName val="과천MAIN"/>
      <sheetName val="실행갑지"/>
      <sheetName val="중곡동"/>
      <sheetName val="결제방"/>
      <sheetName val="CV허용전류"/>
      <sheetName val="_x005f_x005f_x005f_x0000_"/>
      <sheetName val="NOTE"/>
      <sheetName val="SEX"/>
      <sheetName val="LKVL-CK-HT-GD1"/>
      <sheetName val="CT Thang Mo"/>
      <sheetName val="분석"/>
      <sheetName val="ASALTOTA"/>
      <sheetName val="12호기내역서(건축분)"/>
      <sheetName val="집 계 표"/>
      <sheetName val="공종분리"/>
      <sheetName val="HRSG SMALL07220"/>
      <sheetName val="수로단위수량"/>
      <sheetName val="BSD (2)"/>
      <sheetName val="공통부대비"/>
      <sheetName val="재료비"/>
      <sheetName val="_x005f_x005f_x005f_x005f_x005f_x005f_x005f_x0000_"/>
      <sheetName val="유지보수팀"/>
      <sheetName val="구성비"/>
      <sheetName val="________1ST_________JABO_O120_2"/>
      <sheetName val="________1ST_________JABO_O120_3"/>
      <sheetName val="기계"/>
      <sheetName val="1. 설계조건 2.단면가정 3. 하중계산"/>
      <sheetName val="DATA 입력란"/>
      <sheetName val="손익"/>
      <sheetName val="예정(3)"/>
      <sheetName val="동원(3)"/>
      <sheetName val="_x005f_x005f_x005f_x005f_x005f_x005f_x005f_x005f_x005f_x005f_"/>
      <sheetName val="插座"/>
      <sheetName val="MAIN CABLE"/>
      <sheetName val="BUS DUCT"/>
      <sheetName val="CLAUSE"/>
      <sheetName val="도"/>
      <sheetName val="사통"/>
      <sheetName val="ΔVp &amp; Ω"/>
      <sheetName val="PROCURE"/>
      <sheetName val="FAB별"/>
      <sheetName val="CAP"/>
      <sheetName val="Var."/>
      <sheetName val="R"/>
      <sheetName val="정리"/>
      <sheetName val="dV&amp;Cl"/>
      <sheetName val="기성내역"/>
      <sheetName val="000000"/>
      <sheetName val="주요자재집계"/>
      <sheetName val="대운산출"/>
      <sheetName val="배수내역"/>
      <sheetName val="공통비총괄표"/>
      <sheetName val="Sheet3"/>
      <sheetName val="Eq. Mobilization"/>
      <sheetName val="입력시트"/>
      <sheetName val="도급원가"/>
      <sheetName val="스케즐"/>
      <sheetName val="B"/>
      <sheetName val="01"/>
      <sheetName val="Man_Hole2"/>
      <sheetName val="할증_1"/>
      <sheetName val="단가표_1"/>
      <sheetName val="설산1_나1"/>
      <sheetName val="입출재고현황_(2)1"/>
      <sheetName val="방배동내역_(총괄)1"/>
      <sheetName val="6PILE__(돌출)1"/>
      <sheetName val="FFU_물량1"/>
      <sheetName val="3_공통공사대비1"/>
      <sheetName val="_공장동_건설공사_견적서_R5_xlsx1"/>
      <sheetName val="공사예산하조서(O_K)1"/>
      <sheetName val="14_1&quot;_Cst_변화1"/>
      <sheetName val="Sight_n_M_H1"/>
      <sheetName val="G_R300경비1"/>
      <sheetName val="을지_(2)1"/>
      <sheetName val="VS_P-Q1"/>
      <sheetName val="원가_(2)2"/>
      <sheetName val="kimre_scrubber1"/>
      <sheetName val="_견적서1"/>
      <sheetName val="121220_14라인_분석실_개조공사_정산내역서_최종취1"/>
      <sheetName val="BA_1"/>
      <sheetName val="P_M_별1"/>
      <sheetName val="을_21"/>
      <sheetName val="을_11"/>
      <sheetName val="배수내역_(2)1"/>
      <sheetName val="Ⅴ-2_공종별내역1"/>
      <sheetName val="Sheet1_(2)1"/>
      <sheetName val="단면_(2)1"/>
      <sheetName val="토공_갑지1"/>
      <sheetName val="AH-1_1"/>
      <sheetName val="Customer_Databas1"/>
      <sheetName val="EGI_판넬단가표2"/>
      <sheetName val="방음판단가_TRIM_ㄷPOST2"/>
      <sheetName val="EGI_원가산출표2"/>
      <sheetName val="별표_2"/>
      <sheetName val="중기조종사_단위단가1"/>
      <sheetName val="3BL공동구_수량1"/>
      <sheetName val="3련_BOX1"/>
      <sheetName val="광통신_견적내역서11"/>
      <sheetName val="개인별_순위표1"/>
      <sheetName val="FRP_PIPING_일위대가1"/>
      <sheetName val="수목데이타_1"/>
      <sheetName val="C급보_"/>
      <sheetName val="설_계1"/>
      <sheetName val="붙임2-1__지급조서명세서(2001년분)1"/>
      <sheetName val="1_변경범위"/>
      <sheetName val="도장(V4_2Q_투자공사)"/>
      <sheetName val="단가_및_재료비"/>
      <sheetName val="입찰내역_발주처_양식"/>
      <sheetName val="2_당사_사업경비내역"/>
      <sheetName val="기계_도급내역서"/>
      <sheetName val="2_대외공문"/>
      <sheetName val="TOWER_12TON"/>
      <sheetName val="TOWER_10TON"/>
      <sheetName val="Sheet2_(2)"/>
      <sheetName val="POWER_ASSUMPTIONS"/>
      <sheetName val="Work_Stop"/>
      <sheetName val="CABLE및_자재_TOTAL"/>
      <sheetName val="MR_RF"/>
      <sheetName val="LO0515_(급탕)"/>
      <sheetName val="참고)_검사_기준"/>
      <sheetName val="ΔVp_&amp;_Ω"/>
      <sheetName val="집_계_표"/>
      <sheetName val="CT_Thang_Mo"/>
      <sheetName val="HRSG_SMALL07220"/>
      <sheetName val="MAIN_CABLE"/>
      <sheetName val="BUS_DUCT"/>
      <sheetName val="Var_"/>
      <sheetName val="AHU-1"/>
      <sheetName val="급탕설비"/>
      <sheetName val="화장실배기팬"/>
      <sheetName val="Cash2"/>
      <sheetName val="Z"/>
      <sheetName val="금융"/>
      <sheetName val="평3"/>
      <sheetName val="별표집계"/>
      <sheetName val="MATRLDATA"/>
      <sheetName val="전기실-1"/>
      <sheetName val="지연사유"/>
      <sheetName val="견적을지"/>
      <sheetName val="분전반"/>
      <sheetName val="A-4"/>
      <sheetName val="C1ㅇ"/>
      <sheetName val="sw1"/>
      <sheetName val="98지급계획"/>
      <sheetName val="자동제어공사 내역서"/>
      <sheetName val="공정분류"/>
      <sheetName val="코드표"/>
      <sheetName val="전체기준Data"/>
      <sheetName val="2-3.V.D일위"/>
      <sheetName val="시화점실행"/>
      <sheetName val="실행(표지,갑,을)"/>
      <sheetName val="1차 내역서"/>
      <sheetName val="냉천부속동"/>
      <sheetName val="효율표"/>
      <sheetName val="자료"/>
      <sheetName val="남양내역"/>
      <sheetName val="Print"/>
      <sheetName val="CAT_5"/>
      <sheetName val="정부노임"/>
      <sheetName val="C3"/>
      <sheetName val="단양 00 아파트-세부내역"/>
      <sheetName val="시설이용권명세서"/>
      <sheetName val="해운대V-B"/>
      <sheetName val="108.수선비"/>
      <sheetName val="118.세금과공과"/>
      <sheetName val="101.매출액"/>
      <sheetName val="102.매출원가명세서"/>
      <sheetName val="103.제조원가명세"/>
      <sheetName val="104.정비원가명세"/>
      <sheetName val="105.공사원가명세"/>
      <sheetName val="106.용역원가명세"/>
      <sheetName val="감가상각비"/>
      <sheetName val="수선비"/>
      <sheetName val="고정자산처분명세"/>
      <sheetName val="처분명세(나열)"/>
      <sheetName val="특별이익"/>
      <sheetName val="특별손실"/>
      <sheetName val="법인세등"/>
      <sheetName val="이자수익(수입이자)"/>
      <sheetName val="이자수익(유가증권이자)"/>
      <sheetName val="배당금수익(수입배당금)"/>
      <sheetName val="영업외수익"/>
      <sheetName val="이자비용(지급이자)"/>
      <sheetName val="이자비용(사채이자)"/>
      <sheetName val="영업외비용"/>
      <sheetName val="세금과공과"/>
      <sheetName val="기부금"/>
      <sheetName val="지정기부금"/>
      <sheetName val="107.감가상각비"/>
      <sheetName val="109.고정자산처분(집계)"/>
      <sheetName val="110.처분명세(나열)"/>
      <sheetName val="111.이자수익(수입이자)"/>
      <sheetName val="112.이자수익(유가증권이자)"/>
      <sheetName val="113.배당금수익(수입배당금)"/>
      <sheetName val="114.영업외수익"/>
      <sheetName val="115.이자비용(지급이자)"/>
      <sheetName val="116.이자비용(사채이자)"/>
      <sheetName val="117.영업외비용"/>
      <sheetName val="119.기부금"/>
      <sheetName val="120.지정기부금"/>
      <sheetName val="121.특별이익"/>
      <sheetName val="122.특별손실"/>
      <sheetName val="123.법인세등"/>
      <sheetName val="108_수선비"/>
      <sheetName val="118_세금과공과"/>
      <sheetName val="사기성계산 (3)"/>
      <sheetName val="YOEMAGUM"/>
      <sheetName val="관리비배분 (2)"/>
      <sheetName val="10한빛"/>
      <sheetName val="WPL"/>
      <sheetName val="리스"/>
      <sheetName val="보험"/>
      <sheetName val="영업외손익등"/>
      <sheetName val="경제성분석"/>
      <sheetName val="NB-MKT"/>
      <sheetName val="현금흐름(SPC)"/>
      <sheetName val="9-1차이내역"/>
      <sheetName val="101-116"/>
      <sheetName val="admin"/>
      <sheetName val="97년추정손익계산서"/>
      <sheetName val="의왕"/>
      <sheetName val="상반기손익차2총괄"/>
      <sheetName val="감가상각"/>
      <sheetName val="24.보증금(전신전화가입권)"/>
      <sheetName val="PPC기"/>
      <sheetName val="소기"/>
      <sheetName val="대기"/>
      <sheetName val="합기"/>
      <sheetName val="daywork- Tham khao"/>
      <sheetName val="Sheet13"/>
      <sheetName val="21.보증금(전신전화가입권)"/>
      <sheetName val="매출"/>
      <sheetName val="월별보고표"/>
      <sheetName val="CoA map"/>
      <sheetName val="E100"/>
      <sheetName val="E110"/>
      <sheetName val="예산"/>
      <sheetName val="7.5 재질별 수율"/>
      <sheetName val="품목코드"/>
      <sheetName val="자가소비"/>
      <sheetName val="시실누(모) "/>
      <sheetName val="내수"/>
      <sheetName val="비품(94이전)"/>
      <sheetName val="2.냉난방설비공사"/>
      <sheetName val="7.자동제어공사"/>
      <sheetName val="분개장"/>
      <sheetName val="CAUDIT"/>
      <sheetName val="PSV2701F"/>
      <sheetName val="1.설계조건"/>
      <sheetName val="CODE"/>
      <sheetName val="하도내역 (철콘)"/>
      <sheetName val="?"/>
      <sheetName val="sort"/>
      <sheetName val="산자사 운전용품"/>
      <sheetName val="Ring"/>
      <sheetName val="설비원가"/>
      <sheetName val="HX"/>
      <sheetName val="물가정보"/>
      <sheetName val="공문(신)"/>
      <sheetName val="업무연락"/>
      <sheetName val="법면"/>
      <sheetName val="부대공"/>
      <sheetName val="구조물공"/>
      <sheetName val="포장공"/>
      <sheetName val="토공"/>
      <sheetName val="배수공1"/>
      <sheetName val="단면가정"/>
      <sheetName val="________1ST_________JABO诀⽜_x0000_ᤅ匡翷"/>
      <sheetName val="AS복구"/>
      <sheetName val="중기터파기"/>
      <sheetName val="변수값"/>
      <sheetName val="중기상차"/>
      <sheetName val="대비표"/>
      <sheetName val="배수관공"/>
      <sheetName val="측구공"/>
      <sheetName val="EQUIP LIST"/>
      <sheetName val="입적표"/>
      <sheetName val="방내역"/>
      <sheetName val="선착장"/>
      <sheetName val="취입수문"/>
      <sheetName val="96배수"/>
      <sheetName val="inter"/>
      <sheetName val="당초"/>
      <sheetName val="CPM챠트"/>
      <sheetName val="확산동"/>
      <sheetName val="1-2(긴급무기 원형 옥상)"/>
      <sheetName val="PKG"/>
      <sheetName val="주120동"/>
      <sheetName val="8.PILE  (돌출)"/>
      <sheetName val="현설참가확인서"/>
      <sheetName val="특기사항(기계)"/>
      <sheetName val="5.설계명세서"/>
      <sheetName val="자판실행"/>
      <sheetName val="1.수인터널"/>
      <sheetName val="원가계산하도"/>
      <sheetName val="공사설명서"/>
      <sheetName val="주빔의 설계"/>
      <sheetName val="바닥판"/>
      <sheetName val="입력DATA"/>
      <sheetName val="데이타"/>
      <sheetName val="21301동"/>
      <sheetName val="실행대비"/>
      <sheetName val="내역서1999.8최종"/>
      <sheetName val="식재가격"/>
      <sheetName val="식재총괄"/>
      <sheetName val="SORCE1"/>
      <sheetName val="여흥"/>
      <sheetName val="배수공"/>
      <sheetName val="포장공사"/>
      <sheetName val="주거이전비지급대상명부"/>
      <sheetName val="본부장"/>
      <sheetName val="01.토지산정"/>
      <sheetName val="일위대가목차"/>
      <sheetName val="노임,재료비"/>
      <sheetName val="기술조건"/>
      <sheetName val="유림총괄"/>
      <sheetName val="기술부대조건"/>
      <sheetName val="수량산출"/>
      <sheetName val="산출집계"/>
      <sheetName val="1. 조명내역서(조명설치)"/>
      <sheetName val="2. 조명내역서(조명자재)"/>
      <sheetName val="일위대가집계표"/>
      <sheetName val="토공(우물통,기타) "/>
      <sheetName val="BSD_(2)"/>
      <sheetName val="1__설계조건_2_단면가정_3__하중계산"/>
      <sheetName val="DATA_입력란"/>
      <sheetName val="_x005f_x005f_x005f_x005f_"/>
      <sheetName val="DHEQSUPT"/>
      <sheetName val="단기차입금"/>
      <sheetName val="시멘트"/>
      <sheetName val="조건표"/>
      <sheetName val="방음판단가_TRIM_x0000__x0000_Ԁ_x0000_耀_xd9c2__x000b_"/>
      <sheetName val="기초분물량표"/>
      <sheetName val="COVER-P"/>
      <sheetName val="DESIGN"/>
      <sheetName val="95D"/>
      <sheetName val="94D"/>
      <sheetName val="Eq__Mobilization"/>
      <sheetName val="단양_00_아파트-세부내역"/>
      <sheetName val="하도내역_(철콘)"/>
      <sheetName val="LO050_x0000_"/>
      <sheetName val="OCT.FDN"/>
      <sheetName val="5월"/>
      <sheetName val="방음판단가_TRIM_x0003_ꍱ漄퀀䇃"/>
      <sheetName val="방음판단가_TRIM漄 ꏷ퀧᪊ "/>
      <sheetName val="방음판단가_TRIM_x0003_ꍱ漄 ꏷ"/>
      <sheetName val="건축"/>
      <sheetName val="_x005f_x005f_"/>
      <sheetName val="삼성전기"/>
      <sheetName val="대부현황"/>
      <sheetName val="조선맥주"/>
      <sheetName val="한솔전자"/>
      <sheetName val="군자산업"/>
      <sheetName val="두산음료"/>
      <sheetName val="아남산업"/>
      <sheetName val="유공"/>
      <sheetName val="두산상사"/>
      <sheetName val="대호"/>
      <sheetName val="사용내역"/>
      <sheetName val="Sheet6"/>
      <sheetName val="Sheet7"/>
      <sheetName val="Sheet8"/>
      <sheetName val="Sheet9"/>
      <sheetName val="Sheet10"/>
      <sheetName val="Sheet11"/>
      <sheetName val="Sheet12"/>
      <sheetName val="Sheet14"/>
      <sheetName val="Sheet15"/>
      <sheetName val="Sheet16"/>
      <sheetName val="1-1"/>
      <sheetName val="양식summary"/>
      <sheetName val="98주식"/>
      <sheetName val="AC"/>
      <sheetName val="공조기"/>
      <sheetName val="자동제어공사_내역서"/>
      <sheetName val="2-3_V_D일위"/>
      <sheetName val="1차_내역서"/>
      <sheetName val="108_수선비1"/>
      <sheetName val="118_세금과공과1"/>
      <sheetName val="101_매출액"/>
      <sheetName val="102_매출원가명세서"/>
      <sheetName val="103_제조원가명세"/>
      <sheetName val="104_정비원가명세"/>
      <sheetName val="105_공사원가명세"/>
      <sheetName val="106_용역원가명세"/>
      <sheetName val="107_감가상각비"/>
      <sheetName val="109_고정자산처분(집계)"/>
      <sheetName val="110_처분명세(나열)"/>
      <sheetName val="111_이자수익(수입이자)"/>
      <sheetName val="112_이자수익(유가증권이자)"/>
      <sheetName val="113_배당금수익(수입배당금)"/>
      <sheetName val="114_영업외수익"/>
      <sheetName val="115_이자비용(지급이자)"/>
      <sheetName val="116_이자비용(사채이자)"/>
      <sheetName val="117_영업외비용"/>
      <sheetName val="119_기부금"/>
      <sheetName val="120_지정기부금"/>
      <sheetName val="121_특별이익"/>
      <sheetName val="122_특별손실"/>
      <sheetName val="123_법인세등"/>
      <sheetName val="사기성계산_(3)"/>
      <sheetName val="관리비배분_(2)"/>
      <sheetName val="24_보증금(전신전화가입권)"/>
      <sheetName val="daywork-_Tham_khao"/>
      <sheetName val="21_보증금(전신전화가입권)"/>
      <sheetName val="CoA_map"/>
      <sheetName val="7_5_재질별_수율"/>
      <sheetName val="시실누(모)_"/>
      <sheetName val="2_냉난방설비공사"/>
      <sheetName val="7_자동제어공사"/>
      <sheetName val="1_설계조건"/>
      <sheetName val="방음판단가_TRIMԀ耀"/>
      <sheetName val="방음판단가_TRIMꍱ漄퀀䇃"/>
      <sheetName val="방음판단가_TRIM漄 ꏷ퀧᪊_"/>
      <sheetName val="방음판단가_TRIMꍱ漄 ꏷ"/>
      <sheetName val="5_설계명세서"/>
      <sheetName val="1_수인터널"/>
      <sheetName val="주빔의_설계"/>
      <sheetName val="내역서1999_8최종"/>
      <sheetName val="01_토지산정"/>
      <sheetName val="1__조명내역서(조명설치)"/>
      <sheetName val="2__조명내역서(조명자재)"/>
      <sheetName val="S1BOQ"/>
      <sheetName val="견적 (2)"/>
      <sheetName val="________1ST_________JABO_O120_4"/>
      <sheetName val="________1ST_________JABO_O120_5"/>
      <sheetName val="________1ST_________JABO_O120_6"/>
      <sheetName val="장문교(대전)"/>
      <sheetName val="공정"/>
      <sheetName val="95MAKER"/>
      <sheetName val="SG"/>
      <sheetName val="0111"/>
      <sheetName val="STAND20"/>
      <sheetName val="샘플표지"/>
      <sheetName val="_"/>
      <sheetName val="D-3109"/>
      <sheetName val="12호기내역서(®_x0000_Ԁ_x0000_"/>
      <sheetName val="정산내역서"/>
      <sheetName val="견적조건"/>
      <sheetName val="현황"/>
      <sheetName val="총괄갑 "/>
      <sheetName val="방음판단가_TRIM"/>
      <sheetName val="청산공사"/>
      <sheetName val="수지표 기본틀"/>
      <sheetName val="Man_Hole3"/>
      <sheetName val="을지_(2)2"/>
      <sheetName val="할증_2"/>
      <sheetName val="단가표_2"/>
      <sheetName val="설산1_나2"/>
      <sheetName val="입출재고현황_(2)2"/>
      <sheetName val="방배동내역_(총괄)2"/>
      <sheetName val="6PILE__(돌출)2"/>
      <sheetName val="FFU_물량2"/>
      <sheetName val="3_공통공사대비2"/>
      <sheetName val="_공장동_건설공사_견적서_R5_xlsx2"/>
      <sheetName val="공사예산하조서(O_K)2"/>
      <sheetName val="14_1&quot;_Cst_변화2"/>
      <sheetName val="Sight_n_M_H2"/>
      <sheetName val="G_R300경비2"/>
      <sheetName val="VS_P-Q2"/>
      <sheetName val="을_22"/>
      <sheetName val="을_12"/>
      <sheetName val="원가_(2)3"/>
      <sheetName val="kimre_scrubber2"/>
      <sheetName val="_견적서2"/>
      <sheetName val="121220_14라인_분석실_개조공사_정산내역서_최종취2"/>
      <sheetName val="BA_2"/>
      <sheetName val="Ⅴ-2_공종별내역2"/>
      <sheetName val="P_M_별2"/>
      <sheetName val="배수내역_(2)2"/>
      <sheetName val="Sheet1_(2)2"/>
      <sheetName val="단면_(2)2"/>
      <sheetName val="EGI_판넬단가표3"/>
      <sheetName val="방음판단가_TRIM_ㄷPOST3"/>
      <sheetName val="EGI_원가산출표3"/>
      <sheetName val="별표_3"/>
      <sheetName val="중기조종사_단위단가2"/>
      <sheetName val="토공_갑지2"/>
      <sheetName val="Customer_Databas2"/>
      <sheetName val="AH-1_2"/>
      <sheetName val="개인별_순위표2"/>
      <sheetName val="수목데이타_2"/>
      <sheetName val="3BL공동구_수량2"/>
      <sheetName val="3련_BOX2"/>
      <sheetName val="FRP_PIPING_일위대가2"/>
      <sheetName val="광통신_견적내역서12"/>
      <sheetName val="설_계2"/>
      <sheetName val="붙임2-1__지급조서명세서(2001년분)2"/>
      <sheetName val="C급보_1"/>
      <sheetName val="1_변경범위1"/>
      <sheetName val="도장(V4_2Q_투자공사)1"/>
      <sheetName val="단가_및_재료비1"/>
      <sheetName val="입찰내역_발주처_양식1"/>
      <sheetName val="2_당사_사업경비내역1"/>
      <sheetName val="기계_도급내역서1"/>
      <sheetName val="2_대외공문1"/>
      <sheetName val="Sheet2_(2)1"/>
      <sheetName val="TOWER_12TON1"/>
      <sheetName val="TOWER_10TON1"/>
      <sheetName val="POWER_ASSUMPTIONS1"/>
      <sheetName val="Work_Stop1"/>
      <sheetName val="참고)_검사_기준1"/>
      <sheetName val="CABLE및_자재_TOTAL1"/>
      <sheetName val="MR_RF1"/>
      <sheetName val="LO0515_(급탕)1"/>
      <sheetName val="CT_Thang_Mo1"/>
      <sheetName val="집_계_표1"/>
      <sheetName val="HRSG_SMALL072201"/>
      <sheetName val="BSD_(2)1"/>
      <sheetName val="1__설계조건_2_단면가정_3__하중계산1"/>
      <sheetName val="DATA_입력란1"/>
      <sheetName val="MAIN_CABLE1"/>
      <sheetName val="BUS_DUCT1"/>
      <sheetName val="ΔVp_&amp;_Ω1"/>
      <sheetName val="Var_1"/>
      <sheetName val="Eq__Mobilization1"/>
      <sheetName val="자동제어공사_내역서1"/>
      <sheetName val="2-3_V_D일위1"/>
      <sheetName val="1차_내역서1"/>
      <sheetName val="단양_00_아파트-세부내역1"/>
      <sheetName val="하도내역_(철콘)1"/>
      <sheetName val="산자사_운전용품"/>
      <sheetName val="EQUIP_LIST"/>
      <sheetName val="1-2(긴급무기_원형_옥상)"/>
      <sheetName val="8_PILE__(돌출)"/>
      <sheetName val="토공(우물통,기타)_"/>
      <sheetName val="OCT_FDN"/>
      <sheetName val="암거날개벽"/>
      <sheetName val="간지"/>
      <sheetName val="기계경비(시간당)"/>
      <sheetName val="램머"/>
      <sheetName val="산출근거"/>
      <sheetName val="재료"/>
      <sheetName val="소업1교"/>
      <sheetName val="________1ST_________JABO诀⽜"/>
      <sheetName val="단면치수"/>
      <sheetName val="7"/>
      <sheetName val="경비_원본"/>
      <sheetName val="오억미만"/>
      <sheetName val="2. 11라인 전기실내역서"/>
      <sheetName val="K2 site Total 내역서"/>
      <sheetName val="바이오"/>
      <sheetName val="unit 4"/>
      <sheetName val="2-1.일위대가단가표"/>
      <sheetName val="추가예산"/>
      <sheetName val="환율change"/>
      <sheetName val="우수공"/>
      <sheetName val="물량표S"/>
      <sheetName val="1.설계기준"/>
      <sheetName val="토목공사"/>
      <sheetName val="SUPT_Column"/>
      <sheetName val="SUPT_Rafter"/>
      <sheetName val="SUPT_STR2"/>
      <sheetName val="SUPT_Girder"/>
      <sheetName val="Int Wind Girder"/>
      <sheetName val="AnchorB"/>
      <sheetName val="AnchorC"/>
      <sheetName val="Shell (App A)"/>
      <sheetName val="Annular"/>
      <sheetName val="Wind"/>
      <sheetName val="Rafter_Only"/>
      <sheetName val="App F"/>
      <sheetName val="Seismic"/>
      <sheetName val="Shell (VP Dgn)"/>
      <sheetName val="중기비"/>
      <sheetName val="Civil_BOQ_items_WS"/>
      <sheetName val="kV 산정"/>
      <sheetName val="운반"/>
      <sheetName val="방음판단가_TRIM⊧ 魽怅魼_x0005_"/>
      <sheetName val="본선 토공 분배표"/>
      <sheetName val="종합기별"/>
      <sheetName val="노무비명세서"/>
      <sheetName val="소요자재명세서"/>
      <sheetName val="PAD TR보호대기초"/>
      <sheetName val="가로등기초"/>
      <sheetName val="HANDHOLE(2)"/>
      <sheetName val="통신단가조사"/>
      <sheetName val="102동 지하실보수공사"/>
      <sheetName val="정화조"/>
      <sheetName val="조경"/>
      <sheetName val="토목"/>
      <sheetName val="노임"/>
      <sheetName val="1)토목12회기성(문성)"/>
      <sheetName val="에너지동"/>
      <sheetName val="0Title"/>
      <sheetName val="일용직"/>
      <sheetName val="자재단가표"/>
      <sheetName val="근로명부"/>
      <sheetName val="노임대장"/>
      <sheetName val="단가적용"/>
      <sheetName val="구명단"/>
      <sheetName val="구청접수명단"/>
      <sheetName val="일"/>
      <sheetName val="특별교실"/>
      <sheetName val="MOTOR"/>
      <sheetName val="5사남"/>
      <sheetName val="강당집계표-하임"/>
      <sheetName val="방음판단가_TRIM_x0000__x0000_Ԁ_x0000_ ㈔믪"/>
      <sheetName val="II손익관리"/>
      <sheetName val="1회"/>
      <sheetName val="자재단가비교표"/>
      <sheetName val="명세서(김도경팀)"/>
      <sheetName val="자료입력"/>
      <sheetName val="방수"/>
      <sheetName val="0217상가미분양자산"/>
      <sheetName val="Sheet_x0000__x0000_"/>
      <sheetName val="공사비"/>
      <sheetName val="0_1_중형 Mobile (환경)"/>
      <sheetName val="6MONTHS"/>
      <sheetName val="J直材4"/>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sheetData sheetId="540"/>
      <sheetData sheetId="541"/>
      <sheetData sheetId="542"/>
      <sheetData sheetId="543"/>
      <sheetData sheetId="544"/>
      <sheetData sheetId="545"/>
      <sheetData sheetId="546"/>
      <sheetData sheetId="547"/>
      <sheetData sheetId="548" refreshError="1"/>
      <sheetData sheetId="549" refreshError="1"/>
      <sheetData sheetId="550" refreshError="1"/>
      <sheetData sheetId="551" refreshError="1"/>
      <sheetData sheetId="552" refreshError="1"/>
      <sheetData sheetId="553"/>
      <sheetData sheetId="554"/>
      <sheetData sheetId="555"/>
      <sheetData sheetId="556"/>
      <sheetData sheetId="557"/>
      <sheetData sheetId="558"/>
      <sheetData sheetId="559"/>
      <sheetData sheetId="560" refreshError="1"/>
      <sheetData sheetId="561" refreshError="1"/>
      <sheetData sheetId="562"/>
      <sheetData sheetId="563"/>
      <sheetData sheetId="564"/>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sheetData sheetId="585"/>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sheetData sheetId="815"/>
      <sheetData sheetId="816" refreshError="1"/>
      <sheetData sheetId="817" refreshError="1"/>
      <sheetData sheetId="818" refreshError="1"/>
      <sheetData sheetId="819" refreshError="1"/>
      <sheetData sheetId="820"/>
      <sheetData sheetId="821" refreshError="1"/>
      <sheetData sheetId="822" refreshError="1"/>
      <sheetData sheetId="823"/>
      <sheetData sheetId="824"/>
      <sheetData sheetId="825" refreshError="1"/>
      <sheetData sheetId="826" refreshError="1"/>
      <sheetData sheetId="827" refreshError="1"/>
      <sheetData sheetId="828"/>
      <sheetData sheetId="829"/>
      <sheetData sheetId="830" refreshError="1"/>
      <sheetData sheetId="831" refreshError="1"/>
      <sheetData sheetId="832" refreshError="1"/>
      <sheetData sheetId="833" refreshError="1"/>
      <sheetData sheetId="834"/>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sheetData sheetId="896" refreshError="1"/>
      <sheetData sheetId="897" refreshError="1"/>
      <sheetData sheetId="898"/>
      <sheetData sheetId="899"/>
      <sheetData sheetId="900"/>
      <sheetData sheetId="901" refreshError="1"/>
      <sheetData sheetId="902" refreshError="1"/>
      <sheetData sheetId="903" refreshError="1"/>
      <sheetData sheetId="904" refreshError="1"/>
      <sheetData sheetId="905" refreshError="1"/>
      <sheetData sheetId="906" refreshError="1"/>
      <sheetData sheetId="907" refreshError="1"/>
      <sheetData sheetId="908"/>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refreshError="1"/>
      <sheetData sheetId="984" refreshError="1"/>
      <sheetData sheetId="985"/>
      <sheetData sheetId="986"/>
      <sheetData sheetId="987"/>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sheetData sheetId="1161"/>
      <sheetData sheetId="1162"/>
      <sheetData sheetId="1163"/>
      <sheetData sheetId="1164" refreshError="1"/>
      <sheetData sheetId="1165"/>
      <sheetData sheetId="1166" refreshError="1"/>
      <sheetData sheetId="1167" refreshError="1"/>
      <sheetData sheetId="1168" refreshError="1"/>
      <sheetData sheetId="1169" refreshError="1"/>
      <sheetData sheetId="117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TA"/>
      <sheetName val="Sheet3"/>
      <sheetName val="LX-JU"/>
      <sheetName val="F갑지"/>
      <sheetName val="F라인"/>
      <sheetName val="관공"/>
      <sheetName val="추진검토"/>
      <sheetName val="나관"/>
      <sheetName val="Sheet4"/>
      <sheetName val="삼보"/>
      <sheetName val="추진"/>
      <sheetName val="쉬트파일"/>
      <sheetName val="하천횡단"/>
      <sheetName val="실행"/>
      <sheetName val="대비"/>
      <sheetName val="관외주"/>
      <sheetName val="Sheet2"/>
      <sheetName val="Sheet5"/>
      <sheetName val="설계도급하도"/>
      <sheetName val="GRP"/>
      <sheetName val="사급자재"/>
      <sheetName val="m당대비"/>
      <sheetName val="총괄"/>
      <sheetName val="ITEM"/>
      <sheetName val="동해title"/>
      <sheetName val="본체"/>
      <sheetName val="부하계산서"/>
      <sheetName val="부하(성남)"/>
      <sheetName val="조도계산서 (도서)"/>
      <sheetName val="기기리스트"/>
      <sheetName val="EQT-ESTN"/>
      <sheetName val="잡철단가대비"/>
      <sheetName val="계수시트"/>
      <sheetName val="원가계산서"/>
      <sheetName val="설계가"/>
      <sheetName val="횡배수공토공집계"/>
      <sheetName val="토공집계표"/>
      <sheetName val="적격"/>
      <sheetName val="SG"/>
      <sheetName val="BID"/>
      <sheetName val="집수정(600-700)"/>
      <sheetName val="tggwan(mac)"/>
      <sheetName val="S0"/>
      <sheetName val="단가대비표"/>
      <sheetName val="CAL"/>
      <sheetName val="일위대가목차"/>
      <sheetName val="DATE"/>
      <sheetName val="cable-data"/>
      <sheetName val="입찰내역서"/>
      <sheetName val="C3"/>
      <sheetName val="실행내역서 "/>
      <sheetName val="G.R300경비"/>
      <sheetName val="단중표-ST"/>
      <sheetName val="하수급견적대비"/>
      <sheetName val="JUCKEYK"/>
      <sheetName val="우수공"/>
      <sheetName val="배수내역"/>
      <sheetName val="수입"/>
      <sheetName val="견적대비"/>
      <sheetName val="노무비 근거"/>
      <sheetName val="견적조건"/>
      <sheetName val="집계표"/>
      <sheetName val="전기일위대가"/>
      <sheetName val="제출내역 (2)"/>
      <sheetName val="N賃率-職"/>
      <sheetName val="BID-도로"/>
      <sheetName val="대치판정"/>
      <sheetName val="2.손익계산서"/>
      <sheetName val="Factor"/>
      <sheetName val="예정(3)"/>
      <sheetName val="동원(3)"/>
      <sheetName val="견적서"/>
      <sheetName val="Sensitivity and GC Value"/>
      <sheetName val="총괄집계표"/>
      <sheetName val="TARGET"/>
      <sheetName val="A"/>
      <sheetName val="유동표"/>
      <sheetName val="부하LOAD"/>
      <sheetName val="LANGUAGE"/>
      <sheetName val="EP0618"/>
      <sheetName val="갑지"/>
      <sheetName val="1.설계조건"/>
      <sheetName val="자재단가"/>
      <sheetName val="터널조도"/>
      <sheetName val="교대시점"/>
      <sheetName val="단가비교표"/>
      <sheetName val="F°©Áö"/>
      <sheetName val="F¶óÀÎ"/>
      <sheetName val="°ü°ø"/>
      <sheetName val="ÃßÁø°ËÅä"/>
      <sheetName val="³ª°ü"/>
      <sheetName val="»ïº¸"/>
      <sheetName val="ÃßÁø"/>
      <sheetName val="½¬Æ®ÆÄÀÏ"/>
      <sheetName val="ÇÏÃµÈ¾´Ü"/>
      <sheetName val="½ÇÇà"/>
      <sheetName val="´ëºñ"/>
      <sheetName val="°ü¿ÜÁÖ"/>
      <sheetName val="¼³°èµµ±ÞÇÏµµ"/>
      <sheetName val="»ç±ÞÀÚÀç"/>
      <sheetName val="m´ç´ëºñ"/>
      <sheetName val="µ¿ÇØtitle"/>
      <sheetName val="º»Ã¼"/>
      <sheetName val="비교표"/>
      <sheetName val="차액보증"/>
      <sheetName val="MOTOR"/>
      <sheetName val="수량산출"/>
      <sheetName val="설계조건"/>
      <sheetName val="우각부보강"/>
      <sheetName val="UPDATA"/>
      <sheetName val="22수량"/>
      <sheetName val="입찰안"/>
      <sheetName val="토공A"/>
      <sheetName val="가도공"/>
      <sheetName val="7.PILE  (돌출)"/>
      <sheetName val="빌딩 안내"/>
      <sheetName val="교대"/>
      <sheetName val="토목"/>
      <sheetName val="노임단가"/>
      <sheetName val="bm(CIcable)"/>
      <sheetName val="설계명세서"/>
      <sheetName val="예산명세서"/>
      <sheetName val="자료입력"/>
      <sheetName val="단중표"/>
      <sheetName val="COVER"/>
      <sheetName val="화재 탐지 설비"/>
      <sheetName val="b t mong"/>
      <sheetName val="노임"/>
      <sheetName val="TDTKP"/>
      <sheetName val="DK-KH"/>
      <sheetName val="갑지(추정)"/>
      <sheetName val="견적을"/>
      <sheetName val="1NYS(당)"/>
      <sheetName val="내역서-대공연장"/>
      <sheetName val="내역(정지)"/>
      <sheetName val="직재"/>
      <sheetName val="PT_ED"/>
      <sheetName val="건축공사"/>
      <sheetName val="지수"/>
      <sheetName val="중갑지"/>
      <sheetName val="시설일위"/>
      <sheetName val="Total"/>
      <sheetName val="청구내역(9807)"/>
      <sheetName val="2.대외공문"/>
      <sheetName val="공량산출서"/>
      <sheetName val="전차선로 물량표"/>
      <sheetName val="을지"/>
      <sheetName val="슬래브1"/>
      <sheetName val="INPUT"/>
      <sheetName val="충주"/>
      <sheetName val="연결관산출조서"/>
      <sheetName val="원형1호맨홀토공수량"/>
      <sheetName val="음봉방향"/>
      <sheetName val="단면 (2)"/>
      <sheetName val="Baby일위대가"/>
      <sheetName val="플랜트 설치"/>
      <sheetName val="슬래브"/>
      <sheetName val="JUCK"/>
      <sheetName val="UNIT"/>
      <sheetName val="품셈(기초)"/>
      <sheetName val="Macro(차단기)"/>
      <sheetName val="기계경비(시간당)"/>
      <sheetName val="램머"/>
      <sheetName val="설계내역(2000)"/>
      <sheetName val="전체철근집계"/>
      <sheetName val="내역"/>
      <sheetName val="잡철물"/>
      <sheetName val="가설공사내역"/>
      <sheetName val="401"/>
      <sheetName val="#REF"/>
      <sheetName val="Áý¼öÁ¤(600-700)"/>
      <sheetName val="Åä°øÁý°èÇ¥"/>
      <sheetName val="°è¼ö½ÃÆ®"/>
      <sheetName val="¿ø°¡°è»ê¼­"/>
      <sheetName val="도면자료제출일정"/>
      <sheetName val="울산시산표"/>
      <sheetName val="부대내역"/>
      <sheetName val="내역서"/>
      <sheetName val="LOPCALC"/>
      <sheetName val="3차설계"/>
      <sheetName val="1경간당 상부수량"/>
      <sheetName val="품셈TABLE"/>
      <sheetName val="일위대가"/>
      <sheetName val="2_대외공문"/>
      <sheetName val="청하배수"/>
      <sheetName val="토목주소"/>
      <sheetName val="프랜트면허"/>
      <sheetName val="집수정_600_700_"/>
      <sheetName val="왕십리방향"/>
      <sheetName val="RFP002"/>
      <sheetName val="간접비"/>
      <sheetName val="SLAB"/>
      <sheetName val="P-산#1-1(WOWA1)"/>
      <sheetName val="노무비산출"/>
      <sheetName val="표지 (2)"/>
      <sheetName val="천마갑지"/>
      <sheetName val="Final(1)summary"/>
      <sheetName val="001"/>
      <sheetName val="의정부문예회관변경내역"/>
      <sheetName val="SUMMARY"/>
      <sheetName val="월별수입"/>
      <sheetName val="노무비"/>
      <sheetName val="Price List"/>
      <sheetName val="b_balju_cho"/>
      <sheetName val="명세서"/>
      <sheetName val="COPING"/>
      <sheetName val="인건-측정"/>
      <sheetName val="ABUT수량-A1"/>
      <sheetName val="단가"/>
      <sheetName val="CA"/>
      <sheetName val="WORK"/>
      <sheetName val="내역1"/>
      <sheetName val="수량산출(수평맹암거)"/>
      <sheetName val="가설건물"/>
      <sheetName val="MatchCode"/>
      <sheetName val="suk(mac)"/>
      <sheetName val="3련 BOX"/>
      <sheetName val="산출근거"/>
      <sheetName val="2F 회의실견적(5_14 일대)"/>
      <sheetName val="일위대가표"/>
      <sheetName val="주현(해보)"/>
      <sheetName val="주현(영광)"/>
      <sheetName val="ÀÏÀ§´ë°¡¸ñÂ÷"/>
      <sheetName val="Àû°Ý"/>
      <sheetName val="±â±â¸®½ºÆ®"/>
      <sheetName val="ÀÔÂû³»¿ª¼­"/>
      <sheetName val="¿ì¼ö°ø"/>
      <sheetName val="È¾¹è¼ö°øÅä°øÁý°è"/>
      <sheetName val="¹è¼ö³»¿ª"/>
      <sheetName val="¼öÀÔ"/>
      <sheetName val="G.R300°æºñ"/>
      <sheetName val="ÇÏ¼ö±Þ°ßÀû´ëºñ"/>
      <sheetName val="¼³°è°¡"/>
      <sheetName val="ÀÚÀç´Ü°¡"/>
      <sheetName val="22¼ö·®"/>
      <sheetName val="½ÇÇà³»¿ª¼­ "/>
      <sheetName val="°ßÀû´ëºñ"/>
      <sheetName val="BID-µµ·Î"/>
      <sheetName val="°ßÀûÁ¶°Ç"/>
      <sheetName val="Áý°èÇ¥"/>
      <sheetName val="Àü±âÀÏÀ§´ë°¡"/>
      <sheetName val="´Ü°¡ºñ±³Ç¥"/>
      <sheetName val="¿¹Á¤(3)"/>
      <sheetName val="µ¿¿ø(3)"/>
      <sheetName val="´Ü°¡´ëºñÇ¥"/>
      <sheetName val="´ÜÁßÇ¥-ST"/>
      <sheetName val="2.¼ÕÀÍ°è»ê¼­"/>
      <sheetName val="ºÎÇÏLOAD"/>
      <sheetName val="ÅÍ³ÎÁ¶µµ"/>
      <sheetName val="Åä¸ñ"/>
      <sheetName val="Á¦Ãâ³»¿ª (2)"/>
      <sheetName val="´ëÄ¡ÆÇÁ¤"/>
      <sheetName val="À¯µ¿Ç¥"/>
      <sheetName val="°ßÀû¼­"/>
      <sheetName val="ºñ±³Ç¥"/>
      <sheetName val="Â÷¾×º¸Áõ"/>
      <sheetName val="NìüëÒ-òÅ"/>
      <sheetName val="±³´ë½ÃÁ¡"/>
      <sheetName val="°¡µµ°ø"/>
      <sheetName val="¼ö·®»êÃâ"/>
      <sheetName val="¼³°èÁ¶°Ç"/>
      <sheetName val="ºôµù ¾È³»"/>
      <sheetName val="±³´ë"/>
      <sheetName val="´ÜÁßÇ¥"/>
      <sheetName val="ÀÔÂû¾È"/>
      <sheetName val="Åä°øA"/>
      <sheetName val="7.PILE  (µ¹Ãâ)"/>
      <sheetName val="³ëÀÓ´Ü°¡"/>
      <sheetName val="³ë¹«ºñ ±Ù°Å"/>
      <sheetName val="¼³°è¸í¼¼¼­"/>
      <sheetName val="¿¹»ê¸í¼¼¼­"/>
      <sheetName val="ÀÚ·áÀÔ·Â"/>
      <sheetName val="ÃÑ°ýÁý°èÇ¥"/>
      <sheetName val="전기"/>
      <sheetName val="노무비단가"/>
      <sheetName val="지명송금"/>
      <sheetName val="환율"/>
      <sheetName val="입출재고현황 (2)"/>
      <sheetName val="파일의이용"/>
      <sheetName val="내역(을)"/>
      <sheetName val="증감대비"/>
      <sheetName val="잡비"/>
      <sheetName val="설계기준 및 하중계산"/>
      <sheetName val="3.하중계산"/>
      <sheetName val="견적보고"/>
      <sheetName val="중기단가LIST"/>
      <sheetName val="사급자재총괄"/>
      <sheetName val="공종별자재"/>
      <sheetName val="장비"/>
      <sheetName val="Proposal"/>
      <sheetName val="예가표"/>
      <sheetName val="6.노임"/>
      <sheetName val="FCM"/>
      <sheetName val="일위(PN)"/>
      <sheetName val="1"/>
      <sheetName val="보할공정"/>
      <sheetName val="Y-WORK"/>
      <sheetName val="M-MG1"/>
      <sheetName val="인부신상자료"/>
      <sheetName val="411-00 외화장기"/>
      <sheetName val="당정동경상이수"/>
      <sheetName val="당정동공통이수"/>
      <sheetName val="HVAC"/>
      <sheetName val="INDEX"/>
      <sheetName val="수량집계"/>
      <sheetName val="말뚝지지력산정"/>
      <sheetName val="내역기준"/>
      <sheetName val="설계산출표지"/>
      <sheetName val="민감도분석"/>
      <sheetName val="시청방향슬래브수량"/>
      <sheetName val="우수"/>
      <sheetName val="TYPE-B 평균H"/>
      <sheetName val="MAT"/>
      <sheetName val="Piping Design Data"/>
      <sheetName val="링크해지용"/>
      <sheetName val="일위대가목록"/>
      <sheetName val="일반공사"/>
      <sheetName val="실행철강하도"/>
      <sheetName val="터파기및재료"/>
      <sheetName val="자동제어"/>
      <sheetName val="FOOTING단면력"/>
      <sheetName val="ASP"/>
      <sheetName val="archi(본사)"/>
      <sheetName val="실행간접비"/>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수안보-MBR1"/>
      <sheetName val="공사개요"/>
      <sheetName val="L_RPTA05_목록"/>
      <sheetName val="96.12"/>
      <sheetName val="001BA"/>
      <sheetName val="4.5 휨응력"/>
      <sheetName val="6PILE  (돌출)"/>
      <sheetName val="연결관암거"/>
      <sheetName val="경계석"/>
      <sheetName val="Control"/>
      <sheetName val="아수배전(1회)"/>
      <sheetName val="계정"/>
      <sheetName val="공사비예산서(토목분)"/>
      <sheetName val="Hauptdaten"/>
      <sheetName val="static.cal"/>
      <sheetName val="단위내역서"/>
      <sheetName val="입찰결과보고"/>
      <sheetName val="1.설계기준"/>
      <sheetName val="BQ"/>
      <sheetName val="3BL공동구 수량"/>
      <sheetName val="일위대가 "/>
      <sheetName val="수량산출서"/>
      <sheetName val="정부노임단가"/>
      <sheetName val="데이타"/>
      <sheetName val="FCU (2)"/>
      <sheetName val="SCHEDULE"/>
      <sheetName val="건축내역서"/>
      <sheetName val="설비내역서"/>
      <sheetName val="전기내역서"/>
      <sheetName val="(A)내역서"/>
      <sheetName val="을(1차)"/>
      <sheetName val="조도계산"/>
      <sheetName val="PF_일반수량(35m)"/>
      <sheetName val="집계표1"/>
      <sheetName val="설계자료"/>
      <sheetName val="Variables"/>
      <sheetName val="RCSPlan"/>
      <sheetName val="Languages"/>
      <sheetName val="우배수"/>
      <sheetName val="보차도경계석"/>
      <sheetName val="실행내역"/>
      <sheetName val="세원견적서"/>
      <sheetName val="G_R300경비"/>
      <sheetName val="ⴭⴭⴭⴭⴭ"/>
      <sheetName val="TTDZ 679"/>
      <sheetName val="영동(D)"/>
      <sheetName val="조명율표"/>
      <sheetName val="물량산출"/>
      <sheetName val="전 기"/>
      <sheetName val="수량산출서-2"/>
      <sheetName val="위치조서"/>
      <sheetName val="신규일위대가"/>
      <sheetName val="신우"/>
      <sheetName val="가공비"/>
      <sheetName val="방송노임"/>
      <sheetName val="TABLE"/>
      <sheetName val="포장공"/>
      <sheetName val="PROJECT BRIEF"/>
      <sheetName val="견적시담(송포2공구)"/>
      <sheetName val="을"/>
      <sheetName val="9.품셈"/>
      <sheetName val="날개벽수량표"/>
      <sheetName val="CONCRETE"/>
      <sheetName val="SUM"/>
      <sheetName val="DB"/>
      <sheetName val="견"/>
      <sheetName val="제품정보"/>
      <sheetName val="96작생능"/>
      <sheetName val="대림경상68억"/>
      <sheetName val="TOP"/>
      <sheetName val="5.전사투자계획종함안"/>
      <sheetName val="0001new"/>
      <sheetName val="DATASPEC(VT1)"/>
      <sheetName val="(4-2)열관류값-2"/>
      <sheetName val="CODE"/>
      <sheetName val="중동상가"/>
      <sheetName val="교각1"/>
      <sheetName val="선급법인세 (2)"/>
      <sheetName val="본부소개"/>
      <sheetName val="날개벽(시점좌측)"/>
      <sheetName val="POWER"/>
      <sheetName val="FORM"/>
      <sheetName val="자동화재탐지"/>
      <sheetName val="RangeObject"/>
      <sheetName val="관급원내역"/>
      <sheetName val="용량(1-2)"/>
      <sheetName val="건축집계표"/>
      <sheetName val="산근-10"/>
      <sheetName val="ATS단가"/>
      <sheetName val="도체종-상수표"/>
      <sheetName val="자재"/>
      <sheetName val="토공연장"/>
      <sheetName val="Macro상수"/>
      <sheetName val="금호"/>
      <sheetName val="공문"/>
      <sheetName val="주요공사"/>
      <sheetName val="단가조사서"/>
      <sheetName val="중기일위대가"/>
      <sheetName val="건축집계"/>
      <sheetName val="현장지지물물량"/>
      <sheetName val="A-4"/>
      <sheetName val="MEXICO-C"/>
      <sheetName val="로우프"/>
      <sheetName val="장비가동집계표"/>
      <sheetName val="입고장부 (4)"/>
      <sheetName val="구조물"/>
      <sheetName val="3.바닥판설계"/>
      <sheetName val="주형"/>
      <sheetName val="DATA 입력란"/>
      <sheetName val="용수지선토적"/>
      <sheetName val="도로토적"/>
      <sheetName val="????"/>
      <sheetName val="DESIGN CRETERIA"/>
      <sheetName val="8.PILE  (돌출)"/>
      <sheetName val="동력부하(도산)"/>
      <sheetName val="인건비"/>
      <sheetName val="식재가격"/>
      <sheetName val="식재총괄"/>
      <sheetName val="일위목록"/>
      <sheetName val="견적정보"/>
      <sheetName val="200"/>
      <sheetName val="12호기내역서(건축분)"/>
      <sheetName val="카렌스센터계량기설치공사"/>
      <sheetName val="무산소조"/>
      <sheetName val="IW-LIST"/>
      <sheetName val="10월판관"/>
      <sheetName val="공정계획(내부계획25%,내부w.f)"/>
      <sheetName val="schtable"/>
      <sheetName val="1호토공"/>
      <sheetName val="PROJECT BRIEF(EX.NEW)"/>
      <sheetName val="가시설"/>
      <sheetName val="FB25JN"/>
      <sheetName val="철근집계표"/>
      <sheetName val="타견적(을)"/>
      <sheetName val="과천MAIN"/>
      <sheetName val="단"/>
      <sheetName val="일위"/>
      <sheetName val="수산(A1)"/>
      <sheetName val="현장관리비 산출내역"/>
      <sheetName val="CP(1)"/>
      <sheetName val="기둥(원형)"/>
      <sheetName val="Sheet17"/>
      <sheetName val="업무분장"/>
      <sheetName val="뚝토공"/>
      <sheetName val="방송(체육관)"/>
      <sheetName val="3.하중산정4.지지력"/>
      <sheetName val="Sheet1 (2)"/>
      <sheetName val="우각부검토"/>
      <sheetName val="노무비 "/>
      <sheetName val="2000년1차"/>
      <sheetName val="3.공통공사대비"/>
      <sheetName val="CTEMCOST"/>
      <sheetName val="설계예산서"/>
      <sheetName val="설계변경원가계산총괄표(근린,시설,가로,공공)"/>
      <sheetName val="약품공급2"/>
      <sheetName val="총급여"/>
      <sheetName val="포장복구집계"/>
      <sheetName val="작성"/>
      <sheetName val="ROOF(ALKALI)"/>
      <sheetName val="Macro2"/>
      <sheetName val="토공계산서(부체도로)"/>
      <sheetName val="FT_금액"/>
      <sheetName val="가로등제어반 설치공사(수량)"/>
      <sheetName val="조명율데이타"/>
      <sheetName val="_shtOpr_"/>
      <sheetName val="공종별지급자재"/>
      <sheetName val="교통대책내역"/>
      <sheetName val="참조-(1)"/>
      <sheetName val="산근1,2"/>
      <sheetName val="견적서-을지"/>
      <sheetName val="당초"/>
      <sheetName val="MixBed"/>
      <sheetName val="CondPol"/>
      <sheetName val="D040416"/>
      <sheetName val="기술자료 (연수)"/>
      <sheetName val="Macro1"/>
      <sheetName val="표지"/>
      <sheetName val="건축"/>
      <sheetName val="전계가"/>
      <sheetName val="케이블규격"/>
      <sheetName val="국내조달(통합-1)"/>
      <sheetName val="BJJIN"/>
      <sheetName val="48평단가"/>
      <sheetName val="57단가"/>
      <sheetName val="54평단가"/>
      <sheetName val="66평단가"/>
      <sheetName val="61단가"/>
      <sheetName val="89평단가"/>
      <sheetName val="84평단가"/>
      <sheetName val="LCS-SEAT"/>
      <sheetName val="내역서1"/>
      <sheetName val="기본"/>
      <sheetName val="투찰내역"/>
      <sheetName val="총괄표"/>
      <sheetName val="기계"/>
      <sheetName val="TOTAL_BOQ"/>
      <sheetName val="직접공사비집계표"/>
      <sheetName val="2000자금소요"/>
      <sheetName val="현황"/>
      <sheetName val="건축내역"/>
      <sheetName val="자재단가_사급"/>
      <sheetName val="중기적산목록"/>
      <sheetName val="단면가정"/>
      <sheetName val="매장-시행견적"/>
      <sheetName val="인테리어세부내역"/>
      <sheetName val="S1"/>
      <sheetName val="내역표지"/>
      <sheetName val="현금"/>
      <sheetName val="TRAY Data"/>
      <sheetName val="동력부하"/>
      <sheetName val="시점교대"/>
      <sheetName val="수질정화시설"/>
      <sheetName val="수목데이타"/>
      <sheetName val="선택"/>
      <sheetName val="POOM_MOTO"/>
      <sheetName val="POOM_MOTO2"/>
      <sheetName val="특별교실"/>
      <sheetName val="공통비"/>
      <sheetName val="골재집계"/>
      <sheetName val="REDUCER"/>
      <sheetName val="WE'T"/>
      <sheetName val="전력구구조물산근"/>
      <sheetName val="6호기"/>
      <sheetName val="물가시세"/>
      <sheetName val="설계내역서"/>
      <sheetName val="변경비교-을"/>
      <sheetName val="XXXXXXXX"/>
      <sheetName val="G_R300경비1"/>
      <sheetName val="실행내역서_"/>
      <sheetName val="제출내역_(2)"/>
      <sheetName val="노무비_근거"/>
      <sheetName val="Sensitivity_and_GC_Value"/>
      <sheetName val="2_손익계산서"/>
      <sheetName val="2_대외공문1"/>
      <sheetName val="7_PILE__(돌출)"/>
      <sheetName val="전차선로_물량표"/>
      <sheetName val="단면_(2)"/>
      <sheetName val="1_설계조건"/>
      <sheetName val="화재_탐지_설비"/>
      <sheetName val="b_t_mong"/>
      <sheetName val="플랜트_설치"/>
      <sheetName val="1경간당_상부수량"/>
      <sheetName val="빌딩_안내"/>
      <sheetName val="표지_(2)"/>
      <sheetName val="3련_BOX"/>
      <sheetName val="G_R300°æºñ"/>
      <sheetName val="½ÇÇà³»¿ª¼­_"/>
      <sheetName val="2_¼ÕÀÍ°è»ê¼­"/>
      <sheetName val="Á¦Ãâ³»¿ª_(2)"/>
      <sheetName val="ºôµù_¾È³»"/>
      <sheetName val="7_PILE__(µ¹Ãâ)"/>
      <sheetName val="³ë¹«ºñ_±Ù°Å"/>
      <sheetName val="Price_List"/>
      <sheetName val="조도계산서_(도서)"/>
      <sheetName val="411-00_외화장기"/>
      <sheetName val="6_노임"/>
      <sheetName val="Piping_Design_Data"/>
      <sheetName val="전_기"/>
      <sheetName val="2F_회의실견적(5_14_일대)"/>
      <sheetName val="TYPE-B_평균H"/>
      <sheetName val="입출재고현황_(2)"/>
      <sheetName val="TTDZ_679"/>
      <sheetName val="설계기준_및_하중계산"/>
      <sheetName val="3_하중계산"/>
      <sheetName val="96_12"/>
      <sheetName val="4_5_휨응력"/>
      <sheetName val="6PILE__(돌출)"/>
      <sheetName val="1_설계기준"/>
      <sheetName val="일위대가_"/>
      <sheetName val="선급법인세_(2)"/>
      <sheetName val="PROJECT_BRIEF"/>
      <sheetName val="3_하중산정4_지지력"/>
      <sheetName val="Sheet1_(2)"/>
      <sheetName val="static_cal"/>
      <sheetName val="PROJECT_BRIEF(EX_NEW)"/>
      <sheetName val="입고장부_(4)"/>
      <sheetName val="5_전사투자계획종함안"/>
      <sheetName val="3_공통공사대비"/>
      <sheetName val="현장관리비_산출내역"/>
      <sheetName val="TC표지"/>
      <sheetName val="wall"/>
      <sheetName val="1.수인터널"/>
      <sheetName val="옹벽"/>
      <sheetName val="STBOX"/>
      <sheetName val="預算表 (3)"/>
      <sheetName val="개략"/>
      <sheetName val="토사(PE)"/>
      <sheetName val="견적"/>
      <sheetName val="부표총괄"/>
      <sheetName val="품셈1-17"/>
      <sheetName val="공통(20-91)"/>
      <sheetName val="BR.1(원)"/>
      <sheetName val="2000전체분"/>
      <sheetName val=" 견적서"/>
      <sheetName val="제진기"/>
      <sheetName val="BOQ"/>
      <sheetName val="단가조사"/>
      <sheetName val="식재인부"/>
      <sheetName val="광양방향"/>
      <sheetName val="PI"/>
      <sheetName val="내역(한신APT)"/>
      <sheetName val="기계경비일람"/>
      <sheetName val="입출재고현황 _2_"/>
      <sheetName val="대가수량"/>
      <sheetName val="시공계획"/>
      <sheetName val="일위대가(계측기설치)"/>
      <sheetName val="기준"/>
      <sheetName val="6.교좌면보강"/>
      <sheetName val="한강운반비"/>
      <sheetName val="1월"/>
      <sheetName val="갑지1"/>
      <sheetName val="연부97-1"/>
      <sheetName val="전력간선(신설)"/>
      <sheetName val="ilch"/>
      <sheetName val="SS2"/>
      <sheetName val="경비"/>
      <sheetName val="견적대비표"/>
      <sheetName val="주간계획"/>
      <sheetName val="중기사용료"/>
      <sheetName val="토공"/>
      <sheetName val="남평내역"/>
      <sheetName val="조건"/>
      <sheetName val="단면치수"/>
      <sheetName val="부대공"/>
      <sheetName val="약전닥트"/>
      <sheetName val="건축부하"/>
      <sheetName val="FA설치명세"/>
      <sheetName val="FD"/>
      <sheetName val="교각(P1)수량"/>
      <sheetName val="양식"/>
      <sheetName val="DAN"/>
      <sheetName val="__MAIN"/>
      <sheetName val="산업"/>
      <sheetName val="기본일위"/>
      <sheetName val="단면검토"/>
      <sheetName val="eq_data"/>
      <sheetName val="확산동"/>
      <sheetName val="2000년하반기"/>
      <sheetName val="Pricelist TAC AB"/>
      <sheetName val="물가정보자료"/>
      <sheetName val="건축(을)"/>
      <sheetName val="기초공"/>
      <sheetName val="단가산출서"/>
      <sheetName val="지진시"/>
      <sheetName val="9GNG운반"/>
      <sheetName val="계산근거"/>
      <sheetName val="입력"/>
      <sheetName val="c_balju"/>
      <sheetName val="BATCH"/>
      <sheetName val="증감분석"/>
      <sheetName val="유동표(변경)"/>
      <sheetName val="A-100전제"/>
      <sheetName val="일위대가양식"/>
      <sheetName val="일위대가서식"/>
      <sheetName val="A_7"/>
      <sheetName val="단위단가"/>
      <sheetName val="봉양~조차장간고하개명(신설)"/>
      <sheetName val="intake"/>
      <sheetName val="참고"/>
      <sheetName val="list"/>
      <sheetName val="산출내역서집계표"/>
      <sheetName val="가은우회도로"/>
      <sheetName val="설비"/>
      <sheetName val="대비2"/>
      <sheetName val="기계경비"/>
      <sheetName val="FAB별"/>
      <sheetName val="LX-JU.XLS"/>
      <sheetName val="XL4Poppy"/>
      <sheetName val="식재"/>
      <sheetName val="시설물"/>
      <sheetName val="식재출력용"/>
      <sheetName val="유지관리"/>
      <sheetName val="SUS"/>
      <sheetName val="확정실적"/>
      <sheetName val="단가 및 재료비"/>
      <sheetName val="중기사용료산출근거"/>
      <sheetName val="노임이"/>
      <sheetName val="전기설계변경"/>
      <sheetName val="DATA1"/>
      <sheetName val="예산"/>
      <sheetName val="품셈"/>
      <sheetName val="설"/>
      <sheetName val="소방일위 "/>
      <sheetName val="49일위"/>
      <sheetName val="22일위"/>
      <sheetName val="참조"/>
      <sheetName val="98수문일위"/>
      <sheetName val="구조물공"/>
      <sheetName val="배수공"/>
      <sheetName val="품의서(TL)"/>
      <sheetName val="조명율"/>
      <sheetName val="6m기존암거철거공"/>
      <sheetName val="단가표"/>
      <sheetName val="6.7.8.우물통"/>
      <sheetName val="일위대가(원본)"/>
      <sheetName val="내역서적용수량 (지방도893)"/>
      <sheetName val="케이블DATA"/>
      <sheetName val="안정검토"/>
      <sheetName val="수주추정"/>
      <sheetName val="SAN"/>
      <sheetName val="工완성공사율"/>
      <sheetName val="A-8 PD(도로중앙)"/>
      <sheetName val="단가설계"/>
      <sheetName val="정화조동내역"/>
      <sheetName val="DNT OSBL"/>
      <sheetName val="SEISMIC"/>
      <sheetName val="제조원가(확인)"/>
      <sheetName val="RAW MATL PRICE"/>
      <sheetName val="평가데이터"/>
      <sheetName val="방음벽기초"/>
      <sheetName val="3-구교-오리지날"/>
      <sheetName val="자압"/>
      <sheetName val="선수금,기성"/>
      <sheetName val="현금흐름"/>
      <sheetName val="돈암사업"/>
      <sheetName val="PART_DISCOUNT"/>
      <sheetName val="쌍송교"/>
      <sheetName val="자료"/>
      <sheetName val="전가1"/>
      <sheetName val="사전공사"/>
      <sheetName val="공용정보"/>
      <sheetName val="공통가설"/>
      <sheetName val="장비집계"/>
      <sheetName val="갈현동"/>
      <sheetName val="2"/>
      <sheetName val="청천내"/>
      <sheetName val="간선DATA"/>
      <sheetName val="세부내역서"/>
      <sheetName val="48일위"/>
      <sheetName val="Graph (LGEN)"/>
      <sheetName val="out_prog"/>
      <sheetName val="선적schedule (2)"/>
      <sheetName val="Key Data_Y13"/>
      <sheetName val="工관리비율"/>
      <sheetName val="TDI ISBL"/>
      <sheetName val="용산1(해보)"/>
      <sheetName val="비탈면보호공수량산출"/>
      <sheetName val="외천교"/>
      <sheetName val="esc"/>
      <sheetName val="3도로"/>
      <sheetName val="날개벽"/>
      <sheetName val="VXXXXX"/>
      <sheetName val="s"/>
      <sheetName val="환율 및 참고"/>
      <sheetName val="부총"/>
      <sheetName val="관일"/>
      <sheetName val="선로분"/>
      <sheetName val="저"/>
      <sheetName val="데리네이타현황"/>
      <sheetName val="직공→간접비포함"/>
    </sheetNames>
    <sheetDataSet>
      <sheetData sheetId="0" refreshError="1"/>
      <sheetData sheetId="1" refreshError="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foxz"/>
      <sheetName val="천마갑지"/>
      <sheetName val="수전반포함"/>
    </sheetNames>
    <sheetDataSet>
      <sheetData sheetId="0"/>
      <sheetData sheetId="1" refreshError="1"/>
      <sheetData sheetId="2"/>
      <sheetData sheetId="3"/>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시행후면적"/>
      <sheetName val="LANGUAGE"/>
      <sheetName val="내역서"/>
      <sheetName val="전기"/>
      <sheetName val="할증 "/>
      <sheetName val="Supplement2"/>
      <sheetName val="2회내역"/>
      <sheetName val="N賃率-職"/>
      <sheetName val="설비원가"/>
      <sheetName val="단가표 "/>
      <sheetName val="일위대가"/>
      <sheetName val="갑지"/>
    </sheetNames>
    <sheetDataSet>
      <sheetData sheetId="0" refreshError="1">
        <row r="59">
          <cell r="O59">
            <v>82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예정(3)"/>
      <sheetName val="동원(3)"/>
      <sheetName val="노임이"/>
      <sheetName val="단가산출1"/>
      <sheetName val="단가산출2"/>
      <sheetName val="NOMUBI"/>
      <sheetName val="sw1"/>
      <sheetName val="터널조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기리스트"/>
      <sheetName val="일위대가(가설)"/>
      <sheetName val="노임이"/>
      <sheetName val="01"/>
      <sheetName val="견적서"/>
      <sheetName val="예정(3)"/>
      <sheetName val="동원(3)"/>
      <sheetName val="GI-LIST"/>
      <sheetName val="갑지(추정)"/>
      <sheetName val="견적을지"/>
      <sheetName val="내역서"/>
      <sheetName val="견적대비표"/>
      <sheetName val="금액내역서"/>
      <sheetName val="갑지"/>
      <sheetName val="1ST"/>
      <sheetName val="#REF"/>
      <sheetName val="Sheet1"/>
      <sheetName val="Y-WORK"/>
      <sheetName val="설계조건"/>
      <sheetName val="프랜트면허"/>
      <sheetName val="토목주소"/>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약품공급2"/>
      <sheetName val="기기리스트"/>
      <sheetName val="약품설비"/>
      <sheetName val="9GNG운반"/>
      <sheetName val="노임이"/>
      <sheetName val="N賃率-職"/>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XXXXXXXXXXXXXXXXXX"/>
      <sheetName val="MASTER"/>
      <sheetName val="매출1"/>
      <sheetName val="매출2"/>
      <sheetName val="손익"/>
      <sheetName val="Cash Flow"/>
      <sheetName val="투자"/>
      <sheetName val="투자내역"/>
      <sheetName val="법인투자"/>
      <sheetName val="인원"/>
      <sheetName val="당월(1)"/>
      <sheetName val="상반기 및 하반기 손익 주요 Issue 내역"/>
      <sheetName val="본사旣 송부기준 대비 하반기 예상"/>
      <sheetName val="하반기 판가&amp;재료비 추이"/>
      <sheetName val="IS_OBU"/>
      <sheetName val="IS_DGAC"/>
      <sheetName val="IS_CDR"/>
      <sheetName val="IS_DVD"/>
      <sheetName val="IS_PCC"/>
      <sheetName val="IS_PU"/>
      <sheetName val="IS_CDI"/>
      <sheetName val="IS_DIAA"/>
      <sheetName val="IS_LD"/>
      <sheetName val="IS_DIAA PU"/>
      <sheetName val="IS_PU TTL"/>
      <sheetName val="Pri-CDR"/>
      <sheetName val="Pri-DVD"/>
      <sheetName val="Pri-PCC"/>
      <sheetName val="Pri-PUP&amp;LD"/>
      <sheetName val="Sales_OBU"/>
      <sheetName val="Sales_CDR"/>
      <sheetName val="Sales_DVD"/>
      <sheetName val="Sales_PCC"/>
      <sheetName val="Sales_LD"/>
      <sheetName val="Sales-Prod_PUP"/>
      <sheetName val="Prod_OBU"/>
      <sheetName val="Prod_CDR"/>
      <sheetName val="Prod_DVD"/>
      <sheetName val="Prod_PCC"/>
      <sheetName val="Prod_LD"/>
      <sheetName val="MS_OBU"/>
      <sheetName val="MS_DGAC"/>
      <sheetName val="MS_CDR"/>
      <sheetName val="MS_DVD"/>
      <sheetName val="MS_PU"/>
      <sheetName val="MS_PCC"/>
      <sheetName val="MS_CDI"/>
      <sheetName val="MS_DIAA"/>
      <sheetName val="MS_LD"/>
      <sheetName val="MS_PU(Chungju)"/>
      <sheetName val="MS_Allocation"/>
      <sheetName val="MS_Outsourcing Expense"/>
      <sheetName val="MC_CDR"/>
      <sheetName val="MC_DVD"/>
      <sheetName val="MC_PCC"/>
      <sheetName val="MC_PUP"/>
      <sheetName val="Lease"/>
      <sheetName val="SE_OBU"/>
      <sheetName val="SE_DGAC"/>
      <sheetName val="SE_CDR"/>
      <sheetName val="SE_DVD"/>
      <sheetName val="SE_PCC"/>
      <sheetName val="SE_DIAA(LD)"/>
      <sheetName val="SE_Unpaid"/>
      <sheetName val="SE_Freight"/>
      <sheetName val="NOE"/>
      <sheetName val="Exposure_Working Capital"/>
      <sheetName val="Inventory_CDR"/>
      <sheetName val="Inventory_DVD"/>
      <sheetName val="Inventory_PCC"/>
      <sheetName val="Inventory_PUP"/>
      <sheetName val="Inventory_LD"/>
      <sheetName val="MS-미상여"/>
      <sheetName val="Lease_sub"/>
      <sheetName val="작성지침"/>
      <sheetName val="99제조원가"/>
      <sheetName val="본사旣 ඼부기준 대비 하반기 예상"/>
      <sheetName val="0.작성지침"/>
      <sheetName val="상세PL(본사비용)"/>
      <sheetName val="상세PL(자체)"/>
      <sheetName val="BS(자체)"/>
      <sheetName val="BS(참조용)"/>
      <sheetName val="MS(당월)"/>
      <sheetName val="MS(누계)"/>
      <sheetName val="시설투자"/>
      <sheetName val="R&amp;D"/>
      <sheetName val="9.자본투자(입력용)"/>
      <sheetName val="10.채권(입력용)"/>
      <sheetName val="채권(전년)"/>
      <sheetName val="11.인원인건비(입력용)"/>
      <sheetName val="EVA조정사항"/>
      <sheetName val="매출"/>
      <sheetName val="상세PL(배부후)"/>
      <sheetName val="상세PL(누계)"/>
      <sheetName val="DDC차이"/>
      <sheetName val="상세PL(당월)"/>
      <sheetName val="요약PL(누계)"/>
      <sheetName val="요약PL(당월)"/>
      <sheetName val="재고"/>
      <sheetName val="24.재고(일수용)"/>
      <sheetName val="부실자산(입력용)"/>
      <sheetName val="부실자산(참조용)"/>
      <sheetName val="채권"/>
      <sheetName val="EVA"/>
      <sheetName val="세후영업이익"/>
      <sheetName val="투하자산"/>
      <sheetName val="WACC"/>
      <sheetName val="Cashflow"/>
      <sheetName val="31.Check"/>
      <sheetName val="32.BS(전년_Up)"/>
      <sheetName val="33.BS(기본_Up)"/>
      <sheetName val="34.부실자산(기본_Up)"/>
      <sheetName val="ISᐤOBU"/>
      <sheetName val="종합"/>
      <sheetName val="1월_모델별"/>
      <sheetName val="2월_모델별"/>
      <sheetName val="3월_모델별"/>
      <sheetName val="4월_모델별"/>
      <sheetName val="5월_모델별"/>
      <sheetName val="6월_모델별"/>
      <sheetName val="7월_모델별"/>
      <sheetName val="8월_모델별"/>
      <sheetName val="9월_모델별"/>
      <sheetName val="10월_모델별"/>
      <sheetName val="11월_모델별"/>
      <sheetName val="12월_모델별"/>
      <sheetName val="XXXXXXX"/>
      <sheetName val="Recruitment Plan"/>
      <sheetName val="P&amp;L-Revised2001"/>
      <sheetName val="To be updated"/>
      <sheetName val="Rev-Cust"/>
      <sheetName val="Rev-sum"/>
      <sheetName val="Inv"/>
      <sheetName val="SW"/>
      <sheetName val="Inv-Sum"/>
      <sheetName val="Depr"/>
      <sheetName val="Depr-calc"/>
      <sheetName val="P&amp;L-Org"/>
      <sheetName val="P&amp;L-Adj"/>
      <sheetName val="Cash"/>
      <sheetName val="Cash-SUM"/>
      <sheetName val="BS"/>
      <sheetName val="BS-data"/>
      <sheetName val="PL-00"/>
      <sheetName val="PL-Var"/>
      <sheetName val="Var-MP"/>
      <sheetName val="US Off"/>
      <sheetName val="LG-PC"/>
      <sheetName val="매출계획"/>
      <sheetName val="제품군별"/>
      <sheetName val="작성배경"/>
      <sheetName val="사업담당혁신목표(원가절감혁신)"/>
      <sheetName val="I&amp;C Global"/>
      <sheetName val="집계표"/>
      <sheetName val="☞세부내용"/>
      <sheetName val="I&amp;C사업"/>
      <sheetName val="◎정보통신부품"/>
      <sheetName val="HIC"/>
      <sheetName val="SAW"/>
      <sheetName val="Power Module"/>
      <sheetName val="RF Module"/>
      <sheetName val="◎Motor"/>
      <sheetName val="◎광소자"/>
      <sheetName val="Sheet1"/>
      <sheetName val="11.인矄인건비(입력용)"/>
      <sheetName val=" 총괄표"/>
      <sheetName val="QA그룹 월별계획 (2)"/>
      <sheetName val="QA그룹 월별계획"/>
      <sheetName val="Exposure_Workmng Capital"/>
      <sheetName val="개별원가(trv)"/>
      <sheetName val="제조경비증감"/>
      <sheetName val="판관비증감"/>
      <sheetName val="1-9월경비실적"/>
      <sheetName val="7-9월경비실적"/>
      <sheetName val="등가.소요공수"/>
      <sheetName val="목표원가"/>
      <sheetName val="개별원가요약"/>
      <sheetName val="개별원가요약 (2)"/>
      <sheetName val="공정재료비"/>
      <sheetName val="능력&amp;공수(SFF BD 현)"/>
      <sheetName val="재료비(trv)"/>
      <sheetName val="재료비(S-bidi)"/>
      <sheetName val="재료비(r-bidi)"/>
      <sheetName val="표지"/>
      <sheetName val="원자재"/>
      <sheetName val="재공품"/>
      <sheetName val="반제품"/>
      <sheetName val="완제품"/>
      <sheetName val="불용재고"/>
      <sheetName val="당월_1_"/>
      <sheetName val="AKARI"/>
      <sheetName val="ARION"/>
      <sheetName val="AVERMEDIA"/>
      <sheetName val="CAST INFORMATION"/>
      <sheetName val="CELESTICA"/>
      <sheetName val="COMPRO"/>
      <sheetName val="DAEWOO"/>
      <sheetName val="DALIAN TOSHIBA"/>
      <sheetName val="ELLION"/>
      <sheetName val="EVADIN"/>
      <sheetName val="FLEXTRONICS"/>
      <sheetName val="FLEXTRONICS (INDIA)"/>
      <sheetName val="FLEXTRONICS (MLY)"/>
      <sheetName val="FORTE"/>
      <sheetName val="HCW"/>
      <sheetName val="HOMECAST"/>
      <sheetName val="HONGTECH"/>
      <sheetName val="HUAWEI"/>
      <sheetName val="HUMAX"/>
      <sheetName val="JABIL CIRCUIT"/>
      <sheetName val="JVC GROUP"/>
      <sheetName val="KAONMEDIA"/>
      <sheetName val="KATOLEC"/>
      <sheetName val="KOTI"/>
      <sheetName val="KYOSHIN (SONY)"/>
      <sheetName val="LACEWOOD"/>
      <sheetName val="LG EEG"/>
      <sheetName val="LG EIN AV"/>
      <sheetName val="LG EIN TV"/>
      <sheetName val="LG EIL"/>
      <sheetName val="LG ESH"/>
      <sheetName val="LG ESY"/>
      <sheetName val="LG ETH"/>
      <sheetName val="LG EVN (4P)"/>
      <sheetName val="LGIT USA"/>
      <sheetName val="LG IT (BB)"/>
      <sheetName val="LG NANJING"/>
      <sheetName val="LG POLAND"/>
      <sheetName val="MALATA"/>
      <sheetName val="MIRC"/>
      <sheetName val="MUSTEK"/>
      <sheetName val="NEW ALLIED"/>
      <sheetName val="PANASONIC"/>
      <sheetName val="POLYTRON"/>
      <sheetName val="SAM KONG YUEN (HALUYA)"/>
      <sheetName val="SAMSUNG"/>
      <sheetName val="SANYO BPL"/>
      <sheetName val="SANYO INDONESIA"/>
      <sheetName val="SANDMARTIN"/>
      <sheetName val="SETSUYO ASTEC"/>
      <sheetName val="SHARP INDONESIA"/>
      <sheetName val="SHARP-ROXY"/>
      <sheetName val="SHARP MALAYSIA"/>
      <sheetName val="SHARP THAILAND"/>
      <sheetName val="SHENZHEN MTC"/>
      <sheetName val="SHEZHEN COSHIP"/>
      <sheetName val="SMARTVISION"/>
      <sheetName val="SKYWORTH"/>
      <sheetName val="SOLOMON"/>
      <sheetName val="SUMITRONICS"/>
      <sheetName val="SUNGLIM"/>
      <sheetName val="SUNJET"/>
      <sheetName val="TARGET CAST"/>
      <sheetName val="TOA E&amp;I"/>
      <sheetName val="TONIC"/>
      <sheetName val="TOSHIBA"/>
      <sheetName val="TOPPER"/>
      <sheetName val="VESTEL"/>
      <sheetName val="WORLD ELECT"/>
      <sheetName val="GRAND TOTAL"/>
      <sheetName val="Balance Sheet(AR)"/>
      <sheetName val="Income Statement(AR)"/>
      <sheetName val="금형이력"/>
      <sheetName val="Total월별실적현황1"/>
      <sheetName val="분기별데이타"/>
      <sheetName val="월별데이타"/>
      <sheetName val="★투자분석"/>
      <sheetName val="Master Cable"/>
      <sheetName val="MODEL"/>
      <sheetName val="CAPA분석 360K"/>
      <sheetName val="내부차이"/>
      <sheetName val="엠트론_내부거래_매입"/>
      <sheetName val="내수자료"/>
      <sheetName val="물동추이"/>
      <sheetName val="유효성_계정"/>
      <sheetName val="대차대조표"/>
      <sheetName val="TU TOTAL"/>
      <sheetName val="E"/>
      <sheetName val="Oct"/>
      <sheetName val="DTABZone"/>
      <sheetName val="D조립Zone"/>
      <sheetName val="YRT"/>
      <sheetName val="YRT2"/>
      <sheetName val="YRT3"/>
      <sheetName val="D수리"/>
      <sheetName val="수리2"/>
      <sheetName val="수리3"/>
      <sheetName val="주관"/>
      <sheetName val="주관2"/>
      <sheetName val="주관3"/>
      <sheetName val="Yie"/>
      <sheetName val="Yie 2"/>
      <sheetName val="Yie3"/>
      <sheetName val="Y_Mo"/>
      <sheetName val="Y_Mo2"/>
      <sheetName val="Y_Mo3"/>
      <sheetName val="시료"/>
      <sheetName val="D검사"/>
      <sheetName val="완제쒈"/>
      <sheetName val="재료비"/>
      <sheetName val="14.Aug"/>
      <sheetName val="11.Aug"/>
      <sheetName val="상반기 및 하반기 손익 주요 Iss_xffff_e 내역"/>
      <sheetName val="관세구분시트"/>
      <sheetName val="목록"/>
      <sheetName val="상반기 및 하반기 손익 주요 Iss_x005f_xffff_e 내역"/>
      <sheetName val="미지급이자(분쟁대상)"/>
      <sheetName val="시험결과보고서"/>
      <sheetName val="7.工程品质 (QD)"/>
      <sheetName val="#REF"/>
      <sheetName val="A4공장"/>
      <sheetName val="과제별내역"/>
      <sheetName val="PT"/>
      <sheetName val="WACC1"/>
      <sheetName val="11년USD（건재액）"/>
      <sheetName val="Row(420FALZK)_偏心不良率"/>
      <sheetName val="#1 Line"/>
      <sheetName val="#2 Line"/>
      <sheetName val="모델구분"/>
      <sheetName val="5M1E 목록"/>
      <sheetName val="실행계획1-7"/>
      <sheetName val="총조"/>
      <sheetName val="ITEM"/>
      <sheetName val="纏め(EQ)"/>
      <sheetName val="다솔"/>
      <sheetName val="양지"/>
      <sheetName val="syd2_상세BOM"/>
      <sheetName val="Proto Unit (Tang)"/>
      <sheetName val="Prog Summary"/>
      <sheetName val="Qtrly Labor Input"/>
      <sheetName val="공구기구"/>
      <sheetName val="활용Tip"/>
      <sheetName val="010625-L3-Grade전개-재검토"/>
      <sheetName val="시장별출하실적 "/>
      <sheetName val="1안98Billing"/>
      <sheetName val="Cash_Flow"/>
      <sheetName val="상반기_및_하반기_손익_주요_Issue_내역"/>
      <sheetName val="본사旣_송부기준_대비_하반기_예상"/>
      <sheetName val="하반기_판가&amp;재료비_추이"/>
      <sheetName val="IS_DIAA_PU"/>
      <sheetName val="IS_PU_TTL"/>
      <sheetName val="MS_Outsourcing_Expense"/>
      <sheetName val="Exposure_Working_Capital"/>
      <sheetName val="본사旣_඼부기준_대비_하반기_예상"/>
      <sheetName val="0_작성지침"/>
      <sheetName val="9_자본투자(입력용)"/>
      <sheetName val="10_채권(입력용)"/>
      <sheetName val="11_인원인건비(입력용)"/>
      <sheetName val="24_재고(일수용)"/>
      <sheetName val="31_Check"/>
      <sheetName val="32_BS(전년_Up)"/>
      <sheetName val="33_BS(기본_Up)"/>
      <sheetName val="34_부실자산(기본_Up)"/>
      <sheetName val="Recruitment_Plan"/>
      <sheetName val="To_be_updated"/>
      <sheetName val="US_Off"/>
      <sheetName val="I&amp;C_Global"/>
      <sheetName val="Power_Module"/>
      <sheetName val="RF_Module"/>
      <sheetName val="11_인矄인건비(입력용)"/>
      <sheetName val="_총괄표"/>
      <sheetName val="QA그룹_월별계획_(2)"/>
      <sheetName val="QA그룹_월별계획"/>
      <sheetName val="Exposure_Workmng_Capital"/>
      <sheetName val="등가_소요공수"/>
      <sheetName val="개별원가요약_(2)"/>
      <sheetName val="능력&amp;공수(SFF_BD_현)"/>
      <sheetName val="CAST_INFORMATION"/>
      <sheetName val="DALIAN_TOSHIBA"/>
      <sheetName val="FLEXTRONICS_(INDIA)"/>
      <sheetName val="FLEXTRONICS_(MLY)"/>
      <sheetName val="JABIL_CIRCUIT"/>
      <sheetName val="JVC_GROUP"/>
      <sheetName val="KYOSHIN_(SONY)"/>
      <sheetName val="LG_EEG"/>
      <sheetName val="LG_EIN_AV"/>
      <sheetName val="LG_EIN_TV"/>
      <sheetName val="LG_EIL"/>
      <sheetName val="LG_ESH"/>
      <sheetName val="LG_ESY"/>
      <sheetName val="LG_ETH"/>
      <sheetName val="LG_EVN_(4P)"/>
      <sheetName val="LGIT_USA"/>
      <sheetName val="LG_IT_(BB)"/>
      <sheetName val="LG_NANJING"/>
      <sheetName val="LG_POLAND"/>
      <sheetName val="NEW_ALLIED"/>
      <sheetName val="SAM_KONG_YUEN_(HALUYA)"/>
      <sheetName val="SANYO_BPL"/>
      <sheetName val="SANYO_INDONESIA"/>
      <sheetName val="SETSUYO_ASTEC"/>
      <sheetName val="SHARP_INDONESIA"/>
      <sheetName val="SHARP_MALAYSIA"/>
      <sheetName val="SHARP_THAILAND"/>
      <sheetName val="SHENZHEN_MTC"/>
      <sheetName val="SHEZHEN_COSHIP"/>
      <sheetName val="TARGET_CAST"/>
      <sheetName val="TOA_E&amp;I"/>
      <sheetName val="WORLD_ELECT"/>
      <sheetName val="GRAND_TOTAL"/>
      <sheetName val="Balance_Sheet(AR)"/>
      <sheetName val="Income_Statement(AR)"/>
      <sheetName val="Master_Cable"/>
      <sheetName val="CAPA분석_360K"/>
      <sheetName val="TU_TOTAL"/>
      <sheetName val="Yie_2"/>
      <sheetName val="14_Aug"/>
      <sheetName val="11_Aug"/>
      <sheetName val="상반기_및_하반기_손익_주요_Isse_내역"/>
      <sheetName val="상반기_및_하반기_손익_주요_Iss_x005f_xffff_e_내역"/>
      <sheetName val="상반기 및 하반기 손익 주요 Iss_x005f_x005f_xffff"/>
      <sheetName val="17.미지급금0"/>
      <sheetName val="14.외상매입금0"/>
      <sheetName val="16.지급어음 0"/>
      <sheetName val="5.미수금0"/>
      <sheetName val="3.외상매출금 0"/>
      <sheetName val="15.외화외상매입금 0"/>
      <sheetName val="Index2"/>
      <sheetName val="01"/>
      <sheetName val="07"/>
      <sheetName val="03"/>
      <sheetName val="04"/>
      <sheetName val="02"/>
      <sheetName val="08"/>
      <sheetName val="Simulate"/>
      <sheetName val="BAL COST "/>
      <sheetName val="NET COST "/>
      <sheetName val="참고자료"/>
      <sheetName val="항목"/>
      <sheetName val="95제조원가"/>
      <sheetName val="상반기 및 하반기 손익 주요 Iss_x005f_x005f_x005f"/>
      <sheetName val="2.1유첨 미달KPI 원인 및 대책"/>
      <sheetName val="Cash_Flow1"/>
      <sheetName val="상반기_및_하반기_손익_주요_Issue_내역1"/>
      <sheetName val="본사旣_송부기준_대비_하반기_예상1"/>
      <sheetName val="하반기_판가&amp;재료비_추이1"/>
      <sheetName val="IS_DIAA_PU1"/>
      <sheetName val="IS_PU_TTL1"/>
      <sheetName val="MS_Outsourcing_Expense1"/>
      <sheetName val="Exposure_Working_Capital1"/>
      <sheetName val="본사旣_඼부기준_대비_하반기_예상1"/>
      <sheetName val="0_작성지침1"/>
      <sheetName val="9_자본투자(입력용)1"/>
      <sheetName val="10_채권(입력용)1"/>
      <sheetName val="11_인원인건비(입력용)1"/>
      <sheetName val="24_재고(일수용)1"/>
      <sheetName val="31_Check1"/>
      <sheetName val="32_BS(전년_Up)1"/>
      <sheetName val="33_BS(기본_Up)1"/>
      <sheetName val="34_부실자산(기본_Up)1"/>
      <sheetName val="Recruitment_Plan1"/>
      <sheetName val="To_be_updated1"/>
      <sheetName val="US_Off1"/>
      <sheetName val="I&amp;C_Global1"/>
      <sheetName val="Power_Module1"/>
      <sheetName val="RF_Module1"/>
      <sheetName val="11_인矄인건비(입력용)1"/>
      <sheetName val="_총괄표1"/>
      <sheetName val="QA그룹_월별계획_(2)1"/>
      <sheetName val="QA그룹_월별계획1"/>
      <sheetName val="Exposure_Workmng_Capital1"/>
      <sheetName val="등가_소요공수1"/>
      <sheetName val="개별원가요약_(2)1"/>
      <sheetName val="능력&amp;공수(SFF_BD_현)1"/>
      <sheetName val="CAST_INFORMATION1"/>
      <sheetName val="DALIAN_TOSHIBA1"/>
      <sheetName val="FLEXTRONICS_(INDIA)1"/>
      <sheetName val="FLEXTRONICS_(MLY)1"/>
      <sheetName val="JABIL_CIRCUIT1"/>
      <sheetName val="JVC_GROUP1"/>
      <sheetName val="KYOSHIN_(SONY)1"/>
      <sheetName val="LG_EEG1"/>
      <sheetName val="LG_EIN_AV1"/>
      <sheetName val="LG_EIN_TV1"/>
      <sheetName val="LG_EIL1"/>
      <sheetName val="LG_ESH1"/>
      <sheetName val="LG_ESY1"/>
      <sheetName val="LG_ETH1"/>
      <sheetName val="LG_EVN_(4P)1"/>
      <sheetName val="LGIT_USA1"/>
      <sheetName val="LG_IT_(BB)1"/>
      <sheetName val="LG_NANJING1"/>
      <sheetName val="LG_POLAND1"/>
      <sheetName val="NEW_ALLIED1"/>
      <sheetName val="SAM_KONG_YUEN_(HALUYA)1"/>
      <sheetName val="SANYO_BPL1"/>
      <sheetName val="SANYO_INDONESIA1"/>
      <sheetName val="SETSUYO_ASTEC1"/>
      <sheetName val="SHARP_INDONESIA1"/>
      <sheetName val="SHARP_MALAYSIA1"/>
      <sheetName val="SHARP_THAILAND1"/>
      <sheetName val="SHENZHEN_MTC1"/>
      <sheetName val="SHEZHEN_COSHIP1"/>
      <sheetName val="TARGET_CAST1"/>
      <sheetName val="TOA_E&amp;I1"/>
      <sheetName val="WORLD_ELECT1"/>
      <sheetName val="GRAND_TOTAL1"/>
      <sheetName val="Balance_Sheet(AR)1"/>
      <sheetName val="Income_Statement(AR)1"/>
      <sheetName val="CAPA분석_360K1"/>
      <sheetName val="Master_Cable1"/>
      <sheetName val="TU_TOTAL1"/>
      <sheetName val="Yie_21"/>
      <sheetName val="14_Aug1"/>
      <sheetName val="11_Aug1"/>
      <sheetName val="상반기_및_하반기_손익_주요_Iss_x005f_xffff_e_내역1"/>
      <sheetName val="7_工程品质_(QD)"/>
      <sheetName val="#1_Line"/>
      <sheetName val="#2_Line"/>
      <sheetName val="5M1E_목록"/>
      <sheetName val="Proto_Unit_(Tang)"/>
      <sheetName val="Prog_Summary"/>
      <sheetName val="Qtrly_Labor_Input"/>
      <sheetName val="상반기_및_하반기_손익_주요_Iss_x005f_x005f_xffff"/>
      <sheetName val="17_미지급금0"/>
      <sheetName val="14_외상매입금0"/>
      <sheetName val="16_지급어음_0"/>
      <sheetName val="5_미수금0"/>
      <sheetName val="3_외상매출금_0"/>
      <sheetName val="15_외화외상매입금_0"/>
      <sheetName val="7월msj"/>
      <sheetName val="시장별출하실적_"/>
      <sheetName val="BAL_COST_"/>
      <sheetName val="NET_COST_"/>
      <sheetName val="생산계획"/>
      <sheetName val="극성C(SPEC)"/>
      <sheetName val="SALE"/>
      <sheetName val="BSL"/>
      <sheetName val="Sheet2"/>
      <sheetName val="내역서"/>
      <sheetName val="예정(3)"/>
      <sheetName val="동원(3)"/>
      <sheetName val="노임이"/>
      <sheetName val="Inputs"/>
      <sheetName val="NPV"/>
      <sheetName val="LTPS Calculations"/>
      <sheetName val="Mobile Window"/>
      <sheetName val="Revenue"/>
      <sheetName val="summary"/>
      <sheetName val="그래프"/>
      <sheetName val="Vertical"/>
      <sheetName val="XL4Test5"/>
      <sheetName val="1-1. PL(HE)"/>
      <sheetName val="일일업무보고"/>
      <sheetName val="라인별생산실적"/>
      <sheetName val="시장별생산실적"/>
      <sheetName val="DATA"/>
      <sheetName val="WPL"/>
      <sheetName val="매출원가_회사제시"/>
      <sheetName val="2.대외공문"/>
      <sheetName val="PC%계산"/>
      <sheetName val="ODU"/>
      <sheetName val="R.M. Master"/>
      <sheetName val="MAY65627801"/>
      <sheetName val="견적대비표"/>
      <sheetName val="계산내역서"/>
      <sheetName val="SG"/>
      <sheetName val="갑지"/>
      <sheetName val="단기차입금"/>
      <sheetName val="118.세금과공과"/>
      <sheetName val="108.수선비"/>
      <sheetName val="25.보증금(임차보증금외)"/>
      <sheetName val="Pricing"/>
      <sheetName val="Debt Service Schedule"/>
      <sheetName val="GRAND_T聭㥓찀㥓"/>
      <sheetName val="WTB"/>
      <sheetName val="TOTAL-PL"/>
      <sheetName val="TOTAL-P_x0005_"/>
      <sheetName val="요청양식 List"/>
      <sheetName val="기안"/>
      <sheetName val="WEIGHT"/>
      <sheetName val="Cash_Flow2"/>
      <sheetName val="상반기_및_하반기_손익_주요_Issue_내역2"/>
      <sheetName val="본사旣_송부기준_대비_하반기_예상2"/>
      <sheetName val="하반기_판가&amp;재료비_추이2"/>
      <sheetName val="IS_DIAA_PU2"/>
      <sheetName val="IS_PU_TTL2"/>
      <sheetName val="MS_Outsourcing_Expense2"/>
      <sheetName val="Exposure_Working_Capital2"/>
      <sheetName val="본사旣_඼부기준_대비_하반기_예상2"/>
      <sheetName val="0_작성지침2"/>
      <sheetName val="9_자본투자(입력용)2"/>
      <sheetName val="10_채권(입력용)2"/>
      <sheetName val="11_인원인건비(입력용)2"/>
      <sheetName val="24_재고(일수용)2"/>
      <sheetName val="31_Check2"/>
      <sheetName val="32_BS(전년_Up)2"/>
      <sheetName val="33_BS(기본_Up)2"/>
      <sheetName val="34_부실자산(기본_Up)2"/>
      <sheetName val="Recruitment_Plan2"/>
      <sheetName val="To_be_updated2"/>
      <sheetName val="US_Off2"/>
      <sheetName val="I&amp;C_Global2"/>
      <sheetName val="Power_Module2"/>
      <sheetName val="RF_Module2"/>
      <sheetName val="11_인矄인건비(입력용)2"/>
      <sheetName val="_총괄표2"/>
      <sheetName val="QA그룹_월별계획_(2)2"/>
      <sheetName val="QA그룹_월별계획2"/>
      <sheetName val="Exposure_Workmng_Capital2"/>
      <sheetName val="등가_소요공수2"/>
      <sheetName val="개별원가요약_(2)2"/>
      <sheetName val="능력&amp;공수(SFF_BD_현)2"/>
      <sheetName val="CAST_INFORMATION2"/>
      <sheetName val="DALIAN_TOSHIBA2"/>
      <sheetName val="FLEXTRONICS_(INDIA)2"/>
      <sheetName val="FLEXTRONICS_(MLY)2"/>
      <sheetName val="JABIL_CIRCUIT2"/>
      <sheetName val="JVC_GROUP2"/>
      <sheetName val="KYOSHIN_(SONY)2"/>
      <sheetName val="LG_EEG2"/>
      <sheetName val="LG_EIN_AV2"/>
      <sheetName val="LG_EIN_TV2"/>
      <sheetName val="LG_EIL2"/>
      <sheetName val="LG_ESH2"/>
      <sheetName val="LG_ESY2"/>
      <sheetName val="LG_ETH2"/>
      <sheetName val="LG_EVN_(4P)2"/>
      <sheetName val="LGIT_USA2"/>
      <sheetName val="LG_IT_(BB)2"/>
      <sheetName val="LG_NANJING2"/>
      <sheetName val="LG_POLAND2"/>
      <sheetName val="NEW_ALLIED2"/>
      <sheetName val="SAM_KONG_YUEN_(HALUYA)2"/>
      <sheetName val="SANYO_BPL2"/>
      <sheetName val="SANYO_INDONESIA2"/>
      <sheetName val="SETSUYO_ASTEC2"/>
      <sheetName val="SHARP_INDONESIA2"/>
      <sheetName val="SHARP_MALAYSIA2"/>
      <sheetName val="SHARP_THAILAND2"/>
      <sheetName val="SHENZHEN_MTC2"/>
      <sheetName val="SHEZHEN_COSHIP2"/>
      <sheetName val="TARGET_CAST2"/>
      <sheetName val="TOA_E&amp;I2"/>
      <sheetName val="WORLD_ELECT2"/>
      <sheetName val="GRAND_TOTAL2"/>
      <sheetName val="Balance_Sheet(AR)2"/>
      <sheetName val="Income_Statement(AR)2"/>
      <sheetName val="Master_Cable2"/>
      <sheetName val="CAPA분석_360K2"/>
      <sheetName val="TU_TOTAL2"/>
      <sheetName val="Yie_22"/>
      <sheetName val="14_Aug2"/>
      <sheetName val="11_Aug2"/>
      <sheetName val="상반기_및_하반기_손익_주요_Iss_x005f_xffff_e_내역2"/>
      <sheetName val="7_工程品质_(QD)1"/>
      <sheetName val="#1_Line1"/>
      <sheetName val="#2_Line1"/>
      <sheetName val="5M1E_목록1"/>
      <sheetName val="Proto_Unit_(Tang)1"/>
      <sheetName val="Prog_Summary1"/>
      <sheetName val="Qtrly_Labor_Input1"/>
      <sheetName val="상반기_및_하반기_손익_주요_Iss_x005f_x005f_xfff1"/>
      <sheetName val="17_미지급금01"/>
      <sheetName val="14_외상매입금01"/>
      <sheetName val="16_지급어음_01"/>
      <sheetName val="5_미수금01"/>
      <sheetName val="3_외상매출금_01"/>
      <sheetName val="15_외화외상매입금_01"/>
      <sheetName val="5월"/>
      <sheetName val="NDTR"/>
      <sheetName val="detail"/>
      <sheetName val="Cash_Flow3"/>
      <sheetName val="상반기_및_하반기_손익_주요_Issue_내역3"/>
      <sheetName val="본사旣_송부기준_대비_하반기_예상3"/>
      <sheetName val="하반기_판가&amp;재료비_추이3"/>
      <sheetName val="IS_DIAA_PU3"/>
      <sheetName val="IS_PU_TTL3"/>
      <sheetName val="MS_Outsourcing_Expense3"/>
      <sheetName val="Exposure_Working_Capital3"/>
      <sheetName val="본사旣_඼부기준_대비_하반기_예상3"/>
      <sheetName val="0_작성지침3"/>
      <sheetName val="9_자본투자(입력용)3"/>
      <sheetName val="10_채권(입력용)3"/>
      <sheetName val="11_인원인건비(입력용)3"/>
      <sheetName val="24_재고(일수용)3"/>
      <sheetName val="31_Check3"/>
      <sheetName val="32_BS(전년_Up)3"/>
      <sheetName val="33_BS(기본_Up)3"/>
      <sheetName val="34_부실자산(기본_Up)3"/>
      <sheetName val="Recruitment_Plan3"/>
      <sheetName val="To_be_updated3"/>
      <sheetName val="US_Off3"/>
      <sheetName val="I&amp;C_Global3"/>
      <sheetName val="Power_Module3"/>
      <sheetName val="RF_Module3"/>
      <sheetName val="11_인矄인건비(입력용)3"/>
      <sheetName val="_총괄표3"/>
      <sheetName val="QA그룹_월별계획_(2)3"/>
      <sheetName val="QA그룹_월별계획3"/>
      <sheetName val="Exposure_Workmng_Capital3"/>
      <sheetName val="등가_소요공수3"/>
      <sheetName val="개별원가요약_(2)3"/>
      <sheetName val="능력&amp;공수(SFF_BD_현)3"/>
      <sheetName val="CAST_INFORMATION3"/>
      <sheetName val="DALIAN_TOSHIBA3"/>
      <sheetName val="FLEXTRONICS_(INDIA)3"/>
      <sheetName val="FLEXTRONICS_(MLY)3"/>
      <sheetName val="JABIL_CIRCUIT3"/>
      <sheetName val="JVC_GROUP3"/>
      <sheetName val="KYOSHIN_(SONY)3"/>
      <sheetName val="LG_EEG3"/>
      <sheetName val="LG_EIN_AV3"/>
      <sheetName val="LG_EIN_TV3"/>
      <sheetName val="LG_EIL3"/>
      <sheetName val="LG_ESH3"/>
      <sheetName val="LG_ESY3"/>
      <sheetName val="LG_ETH3"/>
      <sheetName val="LG_EVN_(4P)3"/>
      <sheetName val="LGIT_USA3"/>
      <sheetName val="LG_IT_(BB)3"/>
      <sheetName val="LG_NANJING3"/>
      <sheetName val="LG_POLAND3"/>
      <sheetName val="NEW_ALLIED3"/>
      <sheetName val="SAM_KONG_YUEN_(HALUYA)3"/>
      <sheetName val="SANYO_BPL3"/>
      <sheetName val="SANYO_INDONESIA3"/>
      <sheetName val="SETSUYO_ASTEC3"/>
      <sheetName val="SHARP_INDONESIA3"/>
      <sheetName val="SHARP_MALAYSIA3"/>
      <sheetName val="SHARP_THAILAND3"/>
      <sheetName val="SHENZHEN_MTC3"/>
      <sheetName val="SHEZHEN_COSHIP3"/>
      <sheetName val="TARGET_CAST3"/>
      <sheetName val="TOA_E&amp;I3"/>
      <sheetName val="WORLD_ELECT3"/>
      <sheetName val="GRAND_TOTAL3"/>
      <sheetName val="Balance_Sheet(AR)3"/>
      <sheetName val="Income_Statement(AR)3"/>
      <sheetName val="Master_Cable3"/>
      <sheetName val="CAPA분석_360K3"/>
      <sheetName val="TU_TOTAL3"/>
      <sheetName val="Yie_23"/>
      <sheetName val="14_Aug3"/>
      <sheetName val="11_Aug3"/>
      <sheetName val="상반기_및_하반기_손익_주요_Iss_x005f_xffff_e_내역3"/>
      <sheetName val="7_工程品质_(QD)2"/>
      <sheetName val="#1_Line2"/>
      <sheetName val="#2_Line2"/>
      <sheetName val="5M1E_목록2"/>
      <sheetName val="Proto_Unit_(Tang)2"/>
      <sheetName val="Prog_Summary2"/>
      <sheetName val="Qtrly_Labor_Input2"/>
      <sheetName val="상반기_및_하반기_손익_주요_Iss_x005f_x005f_xfff2"/>
      <sheetName val="17_미지급금02"/>
      <sheetName val="14_외상매입금02"/>
      <sheetName val="16_지급어음_02"/>
      <sheetName val="5_미수금02"/>
      <sheetName val="3_외상매출금_02"/>
      <sheetName val="15_외화외상매입금_02"/>
      <sheetName val="시장별출하실적_1"/>
      <sheetName val="BAL_COST_1"/>
      <sheetName val="NET_COST_1"/>
      <sheetName val="상반기_및_하반기_손익_주요_Iss_x005f_x005f_x005f"/>
      <sheetName val="2_1유첨_미달KPI_원인_및_대책"/>
      <sheetName val="LTPS_Calculations"/>
      <sheetName val="Mobile_Window"/>
      <sheetName val="1-1__PL(HE)"/>
      <sheetName val="R_M__Master"/>
      <sheetName val="2_대외공문"/>
      <sheetName val="118_세금과공과"/>
      <sheetName val="108_수선비"/>
      <sheetName val="25_보증금(임차보증금외)"/>
      <sheetName val="Debt_Service_Schedule"/>
      <sheetName val="TOTAL-P"/>
      <sheetName val="요청양식_List"/>
      <sheetName val="YOKE-H(10.3)"/>
      <sheetName val="작성양식"/>
      <sheetName val=""/>
      <sheetName val="Score W14 "/>
      <sheetName val="재료번호"/>
      <sheetName val="재료원가표"/>
      <sheetName val="Config"/>
      <sheetName val="미오"/>
      <sheetName val="Table표"/>
      <sheetName val="RES"/>
      <sheetName val="常识以下"/>
      <sheetName val="97원가원료비"/>
      <sheetName val="Lista"/>
      <sheetName val="数据源"/>
      <sheetName val="DV_PV DR List (2)"/>
      <sheetName val="생산전망"/>
      <sheetName val="Ambient Temp"/>
      <sheetName val=" "/>
      <sheetName val="Cash_Flow4"/>
      <sheetName val="상반기_및_하반기_손익_주요_Issue_내역4"/>
      <sheetName val="본사旣_송부기준_대비_하반기_예상4"/>
      <sheetName val="하반기_판가&amp;재료비_추이4"/>
      <sheetName val="IS_DIAA_PU4"/>
      <sheetName val="IS_PU_TTL4"/>
      <sheetName val="MS_Outsourcing_Expense4"/>
      <sheetName val="Exposure_Working_Capital4"/>
      <sheetName val="본사旣_඼부기준_대비_하반기_예상4"/>
      <sheetName val="0_작성지침4"/>
      <sheetName val="9_자본투자(입력용)4"/>
      <sheetName val="10_채권(입력용)4"/>
      <sheetName val="11_인원인건비(입력용)4"/>
      <sheetName val="24_재고(일수용)4"/>
      <sheetName val="31_Check4"/>
      <sheetName val="32_BS(전년_Up)4"/>
      <sheetName val="33_BS(기본_Up)4"/>
      <sheetName val="34_부실자산(기본_Up)4"/>
      <sheetName val="Recruitment_Plan4"/>
      <sheetName val="To_be_updated4"/>
      <sheetName val="US_Off4"/>
      <sheetName val="I&amp;C_Global4"/>
      <sheetName val="Power_Module4"/>
      <sheetName val="RF_Module4"/>
      <sheetName val="11_인矄인건비(입력용)4"/>
      <sheetName val="_총괄표4"/>
      <sheetName val="QA그룹_월별계획_(2)4"/>
      <sheetName val="QA그룹_월별계획4"/>
      <sheetName val="Exposure_Workmng_Capital4"/>
      <sheetName val="등가_소요공수4"/>
      <sheetName val="개별원가요약_(2)4"/>
      <sheetName val="능력&amp;공수(SFF_BD_현)4"/>
      <sheetName val="CAST_INFORMATION4"/>
      <sheetName val="DALIAN_TOSHIBA4"/>
      <sheetName val="FLEXTRONICS_(INDIA)4"/>
      <sheetName val="FLEXTRONICS_(MLY)4"/>
      <sheetName val="JABIL_CIRCUIT4"/>
      <sheetName val="JVC_GROUP4"/>
      <sheetName val="KYOSHIN_(SONY)4"/>
      <sheetName val="LG_EEG4"/>
      <sheetName val="LG_EIN_AV4"/>
      <sheetName val="LG_EIN_TV4"/>
      <sheetName val="LG_EIL4"/>
      <sheetName val="LG_ESH4"/>
      <sheetName val="LG_ESY4"/>
      <sheetName val="LG_ETH4"/>
      <sheetName val="LG_EVN_(4P)4"/>
      <sheetName val="LGIT_USA4"/>
      <sheetName val="LG_IT_(BB)4"/>
      <sheetName val="LG_NANJING4"/>
      <sheetName val="LG_POLAND4"/>
      <sheetName val="NEW_ALLIED4"/>
      <sheetName val="SAM_KONG_YUEN_(HALUYA)4"/>
      <sheetName val="SANYO_BPL4"/>
      <sheetName val="SANYO_INDONESIA4"/>
      <sheetName val="SETSUYO_ASTEC4"/>
      <sheetName val="SHARP_INDONESIA4"/>
      <sheetName val="SHARP_MALAYSIA4"/>
      <sheetName val="SHARP_THAILAND4"/>
      <sheetName val="SHENZHEN_MTC4"/>
      <sheetName val="SHEZHEN_COSHIP4"/>
      <sheetName val="TARGET_CAST4"/>
      <sheetName val="TOA_E&amp;I4"/>
      <sheetName val="WORLD_ELECT4"/>
      <sheetName val="GRAND_TOTAL4"/>
      <sheetName val="Balance_Sheet(AR)4"/>
      <sheetName val="Income_Statement(AR)4"/>
      <sheetName val="CAPA분석_360K4"/>
      <sheetName val="Master_Cable4"/>
      <sheetName val="TU_TOTAL4"/>
      <sheetName val="Yie_24"/>
      <sheetName val="14_Aug4"/>
      <sheetName val="11_Aug4"/>
      <sheetName val="상반기_및_하반기_손익_주요_Iss_x005f_xffff_e_내역4"/>
      <sheetName val="7_工程品质_(QD)3"/>
      <sheetName val="Proto_Unit_(Tang)3"/>
      <sheetName val="Prog_Summary3"/>
      <sheetName val="Qtrly_Labor_Input3"/>
      <sheetName val="#1_Line3"/>
      <sheetName val="#2_Line3"/>
      <sheetName val="5M1E_목록3"/>
      <sheetName val="상반기_및_하반기_손익_주요_Iss_x005f_x005f_xfff3"/>
      <sheetName val="17_미지급금03"/>
      <sheetName val="14_외상매입금03"/>
      <sheetName val="16_지급어음_03"/>
      <sheetName val="5_미수금03"/>
      <sheetName val="3_외상매출금_03"/>
      <sheetName val="15_외화외상매입금_03"/>
      <sheetName val="BAL_COST_2"/>
      <sheetName val="NET_COST_2"/>
      <sheetName val="시장별출하실적_2"/>
      <sheetName val="상반기_및_하반기_손익_주요_Iss_x005f_x005f_x0051"/>
      <sheetName val="2_1유첨_미달KPI_원인_및_대책1"/>
      <sheetName val="LTPS_Calculations1"/>
      <sheetName val="Mobile_Window1"/>
      <sheetName val="1-1__PL(HE)1"/>
      <sheetName val="R_M__Master1"/>
      <sheetName val="2_대외공문1"/>
      <sheetName val="118_세금과공과1"/>
      <sheetName val="108_수선비1"/>
      <sheetName val="25_보증금(임차보증금외)1"/>
      <sheetName val="Debt_Service_Schedule1"/>
      <sheetName val="요청양식_List1"/>
      <sheetName val="YOKE-H(10_3)"/>
      <sheetName val="품의"/>
      <sheetName val="基准"/>
      <sheetName val="9월실적"/>
      <sheetName val="Thông tin xuất hóa đơn"/>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refreshError="1"/>
      <sheetData sheetId="889" refreshError="1"/>
      <sheetData sheetId="890" refreshError="1"/>
      <sheetData sheetId="891"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2)"/>
      <sheetName val="FMS자동제어"/>
      <sheetName val="P3 Phase-2"/>
      <sheetName val="FMS-CCTV"/>
      <sheetName val="Sheet1"/>
      <sheetName val="Sheet2"/>
      <sheetName val="Sheet3"/>
      <sheetName val="손익분석"/>
      <sheetName val="EACT10"/>
      <sheetName val="직노"/>
      <sheetName val="HP1AMLIST"/>
      <sheetName val="갑지1"/>
      <sheetName val="대공종"/>
      <sheetName val="을지"/>
      <sheetName val="CAT_5"/>
      <sheetName val="일위대가표"/>
      <sheetName val="간선계산"/>
      <sheetName val="보고서양식"/>
      <sheetName val="갑지"/>
      <sheetName val="I一般比"/>
      <sheetName val="N賃率-職"/>
      <sheetName val="실행예산서"/>
      <sheetName val="조명율표"/>
      <sheetName val="소상 &quot;1&quot;"/>
      <sheetName val="단가표"/>
      <sheetName val="DB"/>
      <sheetName val="노임"/>
      <sheetName val="설계예산서"/>
      <sheetName val="실행내역"/>
      <sheetName val="전기일위대가"/>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입찰안"/>
      <sheetName val="N賃率-職"/>
      <sheetName val="DATA"/>
      <sheetName val="J直材4"/>
      <sheetName val="집수정(600-700)"/>
      <sheetName val="대치판정"/>
      <sheetName val="직재"/>
      <sheetName val="우수공"/>
      <sheetName val="공사내역"/>
      <sheetName val="개요"/>
      <sheetName val="설직재-1"/>
      <sheetName val="수량산출"/>
      <sheetName val="노임"/>
      <sheetName val="경산"/>
      <sheetName val="직노"/>
      <sheetName val="내역서"/>
      <sheetName val="#REF"/>
      <sheetName val="Sheet1"/>
      <sheetName val="96갑지"/>
      <sheetName val="98수문일위"/>
      <sheetName val="양천현"/>
      <sheetName val="금액내역서"/>
      <sheetName val="관급_File"/>
      <sheetName val="4-3 보온 기본물량집계"/>
      <sheetName val="일위"/>
      <sheetName val="낙찰표"/>
      <sheetName val="일위대가"/>
      <sheetName val="Sheet2"/>
      <sheetName val="부하계산서"/>
      <sheetName val="횡배수관토공수량"/>
      <sheetName val="CP-E2 (품셈표)"/>
      <sheetName val="노임단가"/>
      <sheetName val="청천내"/>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URNITURE-01"/>
      <sheetName val="FURNITURE-02"/>
      <sheetName val="FURNITURE-03"/>
      <sheetName val="Steelcase-Chair"/>
      <sheetName val="Sheet5"/>
      <sheetName val="0226"/>
      <sheetName val="입찰안"/>
      <sheetName val="공통가설"/>
      <sheetName val="GAEYO"/>
      <sheetName val="9GNG운반"/>
      <sheetName val="공정코드"/>
      <sheetName val="약품설비"/>
      <sheetName val="갑지"/>
      <sheetName val="입출재고현황 (2)"/>
      <sheetName val="시멘트"/>
      <sheetName val="XZLC004_PART2"/>
      <sheetName val="C_d"/>
      <sheetName val="토목주소"/>
      <sheetName val="프랜트면허"/>
      <sheetName val="DLJ-F03"/>
      <sheetName val="월별수입"/>
      <sheetName val="asd"/>
      <sheetName val="I一般比"/>
    </sheetNames>
    <sheetDataSet>
      <sheetData sheetId="0" refreshError="1">
        <row r="3">
          <cell r="A3" t="str">
            <v>E  S  T  I  M  A  T  E       S  U  M  M  A  R  Y</v>
          </cell>
        </row>
      </sheetData>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AEYO"/>
      <sheetName val="개요"/>
      <sheetName val="Ext. Stone-P"/>
      <sheetName val="FURNITURE-01"/>
      <sheetName val="시화점실행"/>
      <sheetName val="천안IP공장자100노100물량110할증"/>
      <sheetName val="Sheet5"/>
      <sheetName val="Girder"/>
      <sheetName val="공문"/>
      <sheetName val="토목주소"/>
      <sheetName val="프랜트면허"/>
      <sheetName val="플랜트 설치"/>
      <sheetName val="입찰안"/>
      <sheetName val="INPUT"/>
      <sheetName val="BSD (2)"/>
      <sheetName val="#REF"/>
      <sheetName val="정부노임단가"/>
      <sheetName val="인사자료총집계"/>
      <sheetName val="I一般比"/>
      <sheetName val="ETC"/>
      <sheetName val="갑지(추정)"/>
      <sheetName val="기본DATA"/>
      <sheetName val="FB25JN"/>
      <sheetName val="CAT_5"/>
      <sheetName val="ITEM"/>
      <sheetName val="GAEYOXLS"/>
      <sheetName val="추가예산"/>
      <sheetName val="DATE"/>
      <sheetName val="노임이"/>
      <sheetName val="갑지"/>
      <sheetName val="APT"/>
      <sheetName val="부속동"/>
      <sheetName val="제출견적(을)"/>
      <sheetName val="6호기"/>
      <sheetName val="직노"/>
      <sheetName val="집행갑지"/>
      <sheetName val="내역서"/>
      <sheetName val="Parts"/>
      <sheetName val="Menu A"/>
      <sheetName val="간접경상비"/>
      <sheetName val="경제성분석"/>
      <sheetName val="공사개요"/>
      <sheetName val="매입세율"/>
      <sheetName val="광혁기성"/>
      <sheetName val="양수장(기계)"/>
      <sheetName val="갑지1"/>
      <sheetName val="소요자재"/>
      <sheetName val="노무산출서"/>
      <sheetName val="SUMMARY"/>
      <sheetName val="PAINT"/>
      <sheetName val="기존단가 (2)"/>
      <sheetName val="원부자재"/>
      <sheetName val="45,46"/>
      <sheetName val="일위대가"/>
      <sheetName val="XZLC004_PART2"/>
      <sheetName val="BID"/>
      <sheetName val="식재총괄"/>
      <sheetName val="공정코드"/>
      <sheetName val="데이타"/>
      <sheetName val="식재인부"/>
      <sheetName val="예비품"/>
      <sheetName val="기존"/>
      <sheetName val="COMPOHP (2)"/>
      <sheetName val="Y-WORK"/>
      <sheetName val="대리점판정"/>
      <sheetName val="sw1"/>
      <sheetName val="NOMUBI"/>
      <sheetName val="입출재고현황 (2)"/>
      <sheetName val="단가산출1"/>
      <sheetName val="설계조건"/>
      <sheetName val="전신환매도율"/>
      <sheetName val="연돌일위집계"/>
      <sheetName val="chitimc"/>
      <sheetName val="원가계산"/>
      <sheetName val="콘크리트타설집계표"/>
      <sheetName val="횡배수관토공수량"/>
      <sheetName val="적용률"/>
      <sheetName val="ABUT수량-A1"/>
      <sheetName val="건축집계"/>
      <sheetName val="EQUIPMENT -2"/>
      <sheetName val="차액보증"/>
      <sheetName val="1공구산출내역서"/>
      <sheetName val="plan&amp;section of foundation"/>
      <sheetName val="design criteria"/>
      <sheetName val="Total"/>
      <sheetName val="포장복구집계"/>
      <sheetName val="설 계"/>
      <sheetName val="PANEL"/>
      <sheetName val="Sheet1 (2)"/>
      <sheetName val="일위"/>
      <sheetName val="재료율"/>
      <sheetName val="4)유동표"/>
      <sheetName val="잡비"/>
      <sheetName val="코드"/>
      <sheetName val="목표세부명세"/>
      <sheetName val="설계내역서"/>
      <sheetName val="실행내역서 "/>
      <sheetName val="연습"/>
      <sheetName val="9GNG운반"/>
      <sheetName val="견"/>
      <sheetName val="일위대가표"/>
      <sheetName val="1.취수장"/>
      <sheetName val="내역"/>
      <sheetName val="TOTAL1"/>
      <sheetName val="예산"/>
      <sheetName val="실행철강하도"/>
      <sheetName val="Curves"/>
      <sheetName val="Tables"/>
      <sheetName val="A-4"/>
      <sheetName val="노원열병합  건축공사기성내역서"/>
      <sheetName val="단위세대물량"/>
      <sheetName val="PROJECT BRIEF(EX.NEW)"/>
      <sheetName val="C_d"/>
      <sheetName val="을"/>
      <sheetName val="기존단가_(2)"/>
      <sheetName val="Ext__Stone-P"/>
      <sheetName val="플랜트_설치"/>
      <sheetName val="BSD_(2)"/>
      <sheetName val="Menu_A"/>
      <sheetName val="연부97-1"/>
      <sheetName val="N賃率-職"/>
      <sheetName val="BSD _2_"/>
      <sheetName val="EJ"/>
      <sheetName val="일반부표"/>
      <sheetName val="6동"/>
      <sheetName val="기안지"/>
      <sheetName val="금융"/>
      <sheetName val="교통대책내역"/>
      <sheetName val="집계표"/>
      <sheetName val="Customer Databas"/>
      <sheetName val="Raw Data"/>
      <sheetName val="품셈TABLE"/>
      <sheetName val="청천내"/>
      <sheetName val="품종별-이름"/>
      <sheetName val="업무분장"/>
      <sheetName val="가압장(토목)"/>
      <sheetName val="전계가"/>
      <sheetName val="금액"/>
      <sheetName val="DATA"/>
      <sheetName val="소방사항"/>
      <sheetName val="기흥하도용"/>
      <sheetName val="01"/>
      <sheetName val="위치조서"/>
      <sheetName val="산#3-2-2"/>
      <sheetName val="시멘트"/>
      <sheetName val="산출내역서집계표"/>
      <sheetName val="XZLC003_PART1"/>
      <sheetName val="공통가설"/>
      <sheetName val="배수내역 (2)"/>
      <sheetName val="빗물받이(910-510-410)"/>
      <sheetName val="220 (2)"/>
      <sheetName val="견적서"/>
      <sheetName val="날개벽수량표"/>
      <sheetName val="심의위원명단"/>
      <sheetName val="7월11일"/>
      <sheetName val="원본"/>
      <sheetName val="별표집계"/>
      <sheetName val="말뚝물량"/>
      <sheetName val="전차선로 물량표"/>
      <sheetName val="IMPEADENCE MAP 취수장"/>
      <sheetName val="터파기및재료"/>
      <sheetName val="마산월령동골조물량변경"/>
      <sheetName val="상반기손익차2총괄"/>
      <sheetName val="평균터파기고(1-2,ASP)"/>
      <sheetName val="VLOOKUP"/>
      <sheetName val="cal-foamglass"/>
      <sheetName val="BQ List"/>
      <sheetName val="PipWT"/>
      <sheetName val="TTL"/>
      <sheetName val="7-2"/>
      <sheetName val="F-302"/>
      <sheetName val="F301.303"/>
      <sheetName val="공사설계서"/>
      <sheetName val="실행내역"/>
      <sheetName val="_REF"/>
      <sheetName val="STAND20"/>
      <sheetName val="1층"/>
      <sheetName val="ASP"/>
      <sheetName val="자재단가"/>
      <sheetName val="EACT10"/>
      <sheetName val="일반설비내역서"/>
      <sheetName val="Ext__Stone-P1"/>
      <sheetName val="플랜트_설치1"/>
      <sheetName val="BSD_(2)1"/>
      <sheetName val="Menu_A1"/>
      <sheetName val="기존단가_(2)1"/>
      <sheetName val="COMPOHP_(2)"/>
      <sheetName val="plan&amp;section_of_foundation"/>
      <sheetName val="design_criteria"/>
      <sheetName val="EQUIPMENT_-2"/>
      <sheetName val="입출재고현황_(2)"/>
      <sheetName val="설_계"/>
      <sheetName val="Sheet1_(2)"/>
      <sheetName val="노원열병합__건축공사기성내역서"/>
      <sheetName val="PROJECT_BRIEF(EX_NEW)"/>
      <sheetName val="실행내역서_"/>
      <sheetName val="BSD__2_"/>
      <sheetName val="Customer_Databas"/>
      <sheetName val="Raw_Data"/>
      <sheetName val="배수내역_(2)"/>
      <sheetName val="220_(2)"/>
      <sheetName val="1_취수장"/>
      <sheetName val="NYS"/>
      <sheetName val="표지"/>
      <sheetName val="견적을지"/>
      <sheetName val="내역 누락분 수량산출서"/>
      <sheetName val="Sheet4"/>
      <sheetName val="PIPE(UG)내역"/>
      <sheetName val="처리단락"/>
      <sheetName val="점수계산1-2"/>
      <sheetName val="수입"/>
      <sheetName val="명세서"/>
      <sheetName val="낙찰표"/>
      <sheetName val="COVER-P"/>
      <sheetName val="다곡2교"/>
      <sheetName val="단가산출"/>
      <sheetName val="HW일위"/>
      <sheetName val="VENT"/>
      <sheetName val="부대공Ⅱ"/>
      <sheetName val="Lr"/>
      <sheetName val="노무비"/>
      <sheetName val="견적대비 견적서"/>
      <sheetName val="DB"/>
      <sheetName val="sheet1"/>
      <sheetName val="도급"/>
      <sheetName val="총괄내역서"/>
      <sheetName val="cal"/>
      <sheetName val="70%"/>
      <sheetName val="EQUIP LIST"/>
      <sheetName val="Note"/>
      <sheetName val="Heads"/>
      <sheetName val="Page 2"/>
      <sheetName val="Dbase"/>
      <sheetName val="가설공사"/>
      <sheetName val="VXXXXX"/>
      <sheetName val=" 갑지"/>
      <sheetName val="EXCHANGER-BEAM1"/>
      <sheetName val="EXCHANGER-COM"/>
      <sheetName val="EXCHANGER"/>
      <sheetName val="EXCHANGER-BEAM2"/>
      <sheetName val="원가계산서"/>
      <sheetName val="설계변경내역서"/>
      <sheetName val="경비"/>
      <sheetName val="방수"/>
      <sheetName val="식음료"/>
      <sheetName val="200"/>
      <sheetName val="진접"/>
      <sheetName val="DHEQSUPT"/>
      <sheetName val="수량산출"/>
      <sheetName val="HANDHOLE(2)"/>
      <sheetName val="품셈(기초)"/>
      <sheetName val="골재산출"/>
      <sheetName val="조명시설"/>
      <sheetName val="Sheet3"/>
      <sheetName val="수량산출서 갑지"/>
      <sheetName val="입찰보고"/>
      <sheetName val="피벗테이블데이터분석"/>
      <sheetName val="적용단위길이"/>
      <sheetName val="특수기호강도거푸집"/>
      <sheetName val="종배수관면벽신"/>
      <sheetName val="종배수관(신)"/>
      <sheetName val="자료입력"/>
      <sheetName val="LD"/>
      <sheetName val="소비자가"/>
      <sheetName val="총원"/>
      <sheetName val="소요자재명세서"/>
      <sheetName val="노무비명세서"/>
      <sheetName val="단가대비표"/>
      <sheetName val="단가"/>
      <sheetName val="매립"/>
      <sheetName val="D-경비1"/>
      <sheetName val="건축내역"/>
      <sheetName val="수전기기DATA"/>
      <sheetName val="열린교실"/>
      <sheetName val="9609추"/>
      <sheetName val="CTEMCOST"/>
      <sheetName val="방배동내역(리라)"/>
      <sheetName val="부대공사총괄"/>
      <sheetName val="현장경비"/>
      <sheetName val="건축공사집계표"/>
      <sheetName val="약품설비"/>
      <sheetName val="AC-01-원본"/>
      <sheetName val="종단계산"/>
      <sheetName val="날개½_x0000_뜀표"/>
      <sheetName val="설비원가"/>
      <sheetName val="현장관리비"/>
      <sheetName val="asd"/>
      <sheetName val="월별수입"/>
      <sheetName val="상가지급현황"/>
      <sheetName val="예가표"/>
      <sheetName val="중기일위대가"/>
      <sheetName val="와동25-3(변경)"/>
      <sheetName val="Feuil1"/>
      <sheetName val="덕전리"/>
      <sheetName val="98지급계획"/>
      <sheetName val="공량산출근거서"/>
      <sheetName val="FORM-0"/>
      <sheetName val="직공비"/>
      <sheetName val="기초일위"/>
      <sheetName val="시설일위"/>
      <sheetName val="조명일위"/>
      <sheetName val="일위_파일"/>
      <sheetName val="견적대비표"/>
      <sheetName val="문화재토적"/>
      <sheetName val="개요입력"/>
      <sheetName val="수량기준"/>
      <sheetName val="단가기준"/>
      <sheetName val="1승인신청서"/>
      <sheetName val="국내"/>
      <sheetName val="총내역서"/>
      <sheetName val="D"/>
      <sheetName val="간접1"/>
      <sheetName val="말뚝지지력산정"/>
      <sheetName val="제수"/>
      <sheetName val="공기"/>
      <sheetName val="배수통관토공수량"/>
      <sheetName val="사업성분석"/>
      <sheetName val="CIVIL"/>
      <sheetName val="날개½_x005f_x0000_뜀표"/>
      <sheetName val="날개½"/>
      <sheetName val="98수문일위"/>
      <sheetName val="실행"/>
      <sheetName val="운반"/>
      <sheetName val="현장일반사항"/>
      <sheetName val="차선도색현황"/>
      <sheetName val="토공총괄표"/>
      <sheetName val="부안일위"/>
      <sheetName val="Inputs"/>
      <sheetName val="배명(단가)"/>
      <sheetName val="(C)원내역"/>
      <sheetName val="개산공사비"/>
      <sheetName val="전익자재"/>
      <sheetName val="건축2"/>
      <sheetName val="TOWER 10TON"/>
      <sheetName val="별표 "/>
      <sheetName val="조명율표"/>
      <sheetName val="단가조사-2"/>
      <sheetName val="VE절감"/>
      <sheetName val="청주(철골발주의뢰서)"/>
      <sheetName val="정렬"/>
      <sheetName val="분전함신설"/>
      <sheetName val="접지1종"/>
      <sheetName val="금액내역서"/>
      <sheetName val="터널조도"/>
      <sheetName val="주식"/>
      <sheetName val="의왕"/>
      <sheetName val="6PILE  (돌출)"/>
      <sheetName val="금융비용"/>
      <sheetName val="quotation"/>
      <sheetName val="공사수행방안"/>
      <sheetName val="1.설계조건"/>
      <sheetName val="3본사"/>
      <sheetName val="실행_ALT1_"/>
      <sheetName val="1-1"/>
      <sheetName val="sum1 (2)"/>
      <sheetName val="전선"/>
      <sheetName val="골조시행"/>
      <sheetName val="7방수수량"/>
      <sheetName val="잔여공정(감독청보고)"/>
      <sheetName val="울산시산표"/>
      <sheetName val="변경후-SHEET"/>
      <sheetName val="0226"/>
      <sheetName val="입력DATA"/>
      <sheetName val="주빔의 설계"/>
      <sheetName val="JOIN(2span)"/>
      <sheetName val="철근량산정및사용성검토"/>
      <sheetName val="바닥판"/>
      <sheetName val="하조서"/>
      <sheetName val="무전표"/>
      <sheetName val="날개½?뜀표"/>
      <sheetName val="다이꾸"/>
      <sheetName val="MAIN_TABLE"/>
      <sheetName val="PROCURE"/>
      <sheetName val="일위대가-1"/>
      <sheetName val="EXPENSE"/>
      <sheetName val="형틀공사"/>
      <sheetName val="입력"/>
      <sheetName val="품셈표"/>
      <sheetName val="가격조사서"/>
      <sheetName val="WORK"/>
      <sheetName val="1.설계기준"/>
      <sheetName val="I.설계조건"/>
      <sheetName val="DS적용내역서"/>
      <sheetName val="관급"/>
      <sheetName val="투찰(하수)"/>
      <sheetName val="태안9)3-2)원내역"/>
      <sheetName val="노임"/>
      <sheetName val="C1ㅇ"/>
      <sheetName val="견적정보"/>
      <sheetName val="동구분"/>
      <sheetName val="북방3터널"/>
      <sheetName val="약품공급2"/>
      <sheetName val="대로근거"/>
      <sheetName val="중로근거"/>
      <sheetName val="식생블럭단위수량"/>
      <sheetName val="날개½_x005f_x005f_x005f_x0000_뜀표"/>
      <sheetName val="집계"/>
      <sheetName val="제직재"/>
      <sheetName val="설직재-1"/>
      <sheetName val="내역서2안"/>
      <sheetName val="패널"/>
      <sheetName val="경산"/>
      <sheetName val="콘크리트"/>
      <sheetName val="분야별 집계표"/>
      <sheetName val="인테리어"/>
      <sheetName val="원가계산서(인테리어)"/>
      <sheetName val="공종별집계표(인테리어)"/>
      <sheetName val="공종별내역서(인테리어)"/>
      <sheetName val="기계설비"/>
      <sheetName val="원가계산서(기계설비)"/>
      <sheetName val="공종별집계표(기계설비)"/>
      <sheetName val="공종별내역서(기계설비)"/>
      <sheetName val="전기"/>
      <sheetName val="원가(전기)"/>
      <sheetName val="총괄표(전기)"/>
      <sheetName val="내역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중기단가목록"/>
      <sheetName val="중기단가산출서"/>
      <sheetName val=" 공사설정 "/>
      <sheetName val="날개½_뜀표"/>
      <sheetName val="P.M 별"/>
      <sheetName val="피엘"/>
      <sheetName val="통합"/>
      <sheetName val="J01"/>
      <sheetName val="Apt내역"/>
      <sheetName val="부대시설"/>
      <sheetName val="Gia vat tu"/>
      <sheetName val="RAB AR&amp;STR"/>
      <sheetName val="FitOutConfCentre"/>
      <sheetName val="Quantity"/>
      <sheetName val="負荷集計（断熱不燃）"/>
      <sheetName val="MTL$-INTER"/>
      <sheetName val="Du toan"/>
      <sheetName val="phan can ho 103"/>
      <sheetName val="총괄표"/>
      <sheetName val="일위대가목록"/>
      <sheetName val="슬래브"/>
      <sheetName val="목동세대 산출근거"/>
      <sheetName val="負荷集計 (不燃)"/>
      <sheetName val="負荷集計_断熱不燃_"/>
      <sheetName val="P"/>
      <sheetName val="MTP"/>
      <sheetName val="Dulieu"/>
      <sheetName val="dg-VTu"/>
      <sheetName val="KL hoàn thành"/>
      <sheetName val="外構・目次"/>
      <sheetName val="工場棟・目次"/>
      <sheetName val="事務棟・目次"/>
      <sheetName val="Earthwork"/>
      <sheetName val="MAIN GATE HOUSE"/>
      <sheetName val="負荷集計（愛知製鋼）"/>
      <sheetName val="負荷集計_(不燃)"/>
      <sheetName val="KL_hoàn_thành"/>
      <sheetName val="負荷集計_(不燃)1"/>
      <sheetName val="KL_hoàn_thành1"/>
      <sheetName val="MAIN_GATE_HOUSE"/>
      <sheetName val="Cash2"/>
      <sheetName val="Z"/>
      <sheetName val="THKP957"/>
      <sheetName val="Tính giá NC"/>
      <sheetName val="Hạng mục chung"/>
      <sheetName val="THCPTB"/>
      <sheetName val="THCPXD"/>
      <sheetName val="Chi phí dự phòng"/>
      <sheetName val="Đầu vào"/>
      <sheetName val="Tiên lượng"/>
      <sheetName val="SL cước"/>
      <sheetName val="NKSC thue"/>
      <sheetName val="Notes"/>
      <sheetName val="KL thanh toan-Xuan Dao"/>
      <sheetName val="Tinh thep"/>
      <sheetName val="ThuVien"/>
      <sheetName val="QUY CHE-CTG"/>
      <sheetName val="SEX"/>
      <sheetName val="SITE-E"/>
      <sheetName val="Chenh lech vat tu"/>
      <sheetName val="PNT-QUOT-#3"/>
      <sheetName val="COAT&amp;WRAP-QIOT-#3"/>
      <sheetName val="tifico"/>
      <sheetName val="CTG Xây tô"/>
      <sheetName val="XL4Poppy"/>
      <sheetName val="BM"/>
      <sheetName val="負荷集計_(不燃)2"/>
      <sheetName val="KL_hoàn_thành2"/>
      <sheetName val="MAIN_GATE_HOUSE1"/>
      <sheetName val="RAB_AR&amp;STR"/>
      <sheetName val="REF"/>
      <sheetName val="MTL(AG)"/>
      <sheetName val="Bill 02 - Xay gach-Pou "/>
      <sheetName val="Bill 03-Chống thấm-Pou"/>
      <sheetName val="Bill 04-Kim loại-Pou"/>
      <sheetName val="Bill 05 - Hoan thien-Pou "/>
      <sheetName val="Bill 02 - Xay gach-Tower"/>
      <sheetName val="Bill 03-Chống thấm-Tower"/>
      <sheetName val="Bill 04-Kim loại-Tower"/>
      <sheetName val="Bill 05 - Hoan thien-Tower"/>
      <sheetName val="PTĐG"/>
      <sheetName val="RATE"/>
      <sheetName val="NVL"/>
      <sheetName val="Sheet2"/>
      <sheetName val="MTO REV_2_ARMOR_"/>
      <sheetName val="escon"/>
      <sheetName val="電気設備表"/>
      <sheetName val="KL-CABLE"/>
      <sheetName val="제1영업소"/>
      <sheetName val="제2영업소"/>
      <sheetName val="제3영업소"/>
      <sheetName val="Ext__Stone-P2"/>
      <sheetName val="플랜트_설치2"/>
      <sheetName val="IMPEADENCE_MAP_취수장"/>
      <sheetName val="BSD_(2)2"/>
      <sheetName val="Menu_A2"/>
      <sheetName val="COMPOHP_(2)1"/>
      <sheetName val="plan&amp;section_of_foundation1"/>
      <sheetName val="design_criteria1"/>
      <sheetName val="EQUIPMENT_-21"/>
      <sheetName val="기존단가_(2)2"/>
      <sheetName val="설_계1"/>
      <sheetName val="입출재고현황_(2)1"/>
      <sheetName val="Sheet1_(2)1"/>
      <sheetName val="노원열병합__건축공사기성내역서1"/>
      <sheetName val="PROJECT_BRIEF(EX_NEW)1"/>
      <sheetName val="실행내역서_1"/>
      <sheetName val="BSD__2_1"/>
      <sheetName val="Raw_Data1"/>
      <sheetName val="Customer_Databas1"/>
      <sheetName val="배수내역_(2)1"/>
      <sheetName val="1_취수장1"/>
      <sheetName val="220_(2)1"/>
      <sheetName val="BQ_List"/>
      <sheetName val="F301_303"/>
      <sheetName val="내역_누락분_수량산출서"/>
      <sheetName val="전차선로_물량표"/>
      <sheetName val="견적대비_견적서"/>
      <sheetName val="EQUIP_LIST"/>
      <sheetName val="Page_2"/>
      <sheetName val="_갑지"/>
      <sheetName val="Ext__Stone-P3"/>
      <sheetName val="플랜트_설치3"/>
      <sheetName val="IMPEADENCE_MAP_취수장1"/>
      <sheetName val="BSD_(2)3"/>
      <sheetName val="Menu_A3"/>
      <sheetName val="COMPOHP_(2)2"/>
      <sheetName val="plan&amp;section_of_foundation2"/>
      <sheetName val="design_criteria2"/>
      <sheetName val="EQUIPMENT_-22"/>
      <sheetName val="기존단가_(2)3"/>
      <sheetName val="설_계2"/>
      <sheetName val="입출재고현황_(2)2"/>
      <sheetName val="Sheet1_(2)2"/>
      <sheetName val="노원열병합__건축공사기성내역서2"/>
      <sheetName val="PROJECT_BRIEF(EX_NEW)2"/>
      <sheetName val="실행내역서_2"/>
      <sheetName val="BSD__2_2"/>
      <sheetName val="Raw_Data2"/>
      <sheetName val="Customer_Databas2"/>
      <sheetName val="배수내역_(2)2"/>
      <sheetName val="1_취수장2"/>
      <sheetName val="220_(2)2"/>
      <sheetName val="BQ_List1"/>
      <sheetName val="F301_3031"/>
      <sheetName val="내역_누락분_수량산출서1"/>
      <sheetName val="전차선로_물량표1"/>
      <sheetName val="견적대비_견적서1"/>
      <sheetName val="EQUIP_LIST1"/>
      <sheetName val="Page_21"/>
      <sheetName val="_갑지1"/>
      <sheetName val="SG"/>
      <sheetName val="갑지-19년1월"/>
      <sheetName val="중지"/>
      <sheetName val="을지-19년1월"/>
      <sheetName val="내역표지"/>
      <sheetName val="설계예산서"/>
      <sheetName val="인건비"/>
      <sheetName val="수량산출서_갑지"/>
      <sheetName val="대림경상68억"/>
      <sheetName val="CODE"/>
      <sheetName val="본관"/>
      <sheetName val="단가표"/>
      <sheetName val="내역_누락분_x0000__x0000_Ԁ_x0000_ကꩉ炡"/>
      <sheetName val="551"/>
      <sheetName val="D-623D"/>
      <sheetName val="발주현황"/>
      <sheetName val="수주실적0709"/>
      <sheetName val="내역_누락분_x0000__x0000_Ԁ_x0000_怀쨔烀"/>
      <sheetName val="내역_누락분_x0000__x0000_Ԁ_x0000_炢"/>
      <sheetName val="내역_누락분_x0000__x0000_Ԁ_x0000_怀炢"/>
      <sheetName val="내역_누락분_x0000__x0000_Ԁ_x0000_瀀靵"/>
      <sheetName val="내역_누락분_x0000__x0000_Ԁ_x0000_ꀀ쏼"/>
      <sheetName val="내역_누락분_x0000__x0000_Ԁ_x0000_耀ᳮ"/>
      <sheetName val="내역_누락분_x0000__x0000_Ԁ_x0000_ꀀ쑺"/>
      <sheetName val="내역_누락분_x0000__x0000_Ԁ_x0000_ꀀ쑷"/>
      <sheetName val="내역_누락분_x0000__x0000_Ԁ_x0000_ꀀ켡"/>
      <sheetName val="내역_누락분_x0000__x0000_Ԁ_x0000_瀀䉱"/>
      <sheetName val="내역_누락분_x0000__x0000_Ԁ_x0000_쀀ᰏ"/>
      <sheetName val="날개½_x005f_x005f_x005f_x005f_x005f_x005f_x005f_x0000_뜀표"/>
      <sheetName val="에너지동"/>
      <sheetName val="내역서을지"/>
      <sheetName val="b_balju"/>
      <sheetName val="Bill 1.CPC"/>
      <sheetName val="Tong hợp"/>
      <sheetName val="Bill 2.1_BOQ ĐIỆN"/>
      <sheetName val="Bóc khối lượng"/>
      <sheetName val="BT-ELC"/>
      <sheetName val="Bill 2.2_BOQ ĐHKK&amp;TG"/>
      <sheetName val="Bill 2.3-PCCC(BoQ) "/>
      <sheetName val="Bill 2.4-CTN(BoQ)"/>
      <sheetName val="Bill 4.Do boc KL"/>
      <sheetName val="예정(3)"/>
      <sheetName val="동원(3)"/>
      <sheetName val="foxz"/>
      <sheetName val="Huong dan"/>
      <sheetName val="DXVT-00x"/>
      <sheetName val="2.KLVT"/>
      <sheetName val="3.KLDM"/>
      <sheetName val="4.TDVT"/>
      <sheetName val="5. NHAT KY THEO DOI CODE"/>
      <sheetName val="見積書"/>
      <sheetName val="外気負荷"/>
      <sheetName val="GOC-KO IN"/>
      <sheetName val="ABB"/>
      <sheetName val="8.PILE  (돌출)"/>
      <sheetName val="단위가격"/>
      <sheetName val="1SGATE97"/>
      <sheetName val="IAS Adj."/>
      <sheetName val="VAS Adj."/>
      <sheetName val="LIG"/>
      <sheetName val="Nam HN"/>
      <sheetName val="Royal"/>
      <sheetName val="基本"/>
      <sheetName val="TL-Goc Ko in"/>
      <sheetName val="원가(㌔ɥ퟈ឩ허"/>
      <sheetName val="원가(㌔ɥ퟈ឩ_x0000_"/>
      <sheetName val="원가(_x0000__x0000__x0005__x0000_䣀"/>
      <sheetName val="ABB_Trans"/>
      <sheetName val="Main Feeder"/>
      <sheetName val="Capacitor"/>
      <sheetName val="Input_Data-1"/>
      <sheetName val="PE Wire"/>
      <sheetName val="XLPE_Cable"/>
      <sheetName val="JOKUN"/>
      <sheetName val="간접비 총괄표"/>
      <sheetName val="B"/>
      <sheetName val="표층포설및다짐"/>
      <sheetName val="건축통합"/>
      <sheetName val="공통가설(기준안)"/>
      <sheetName val="내역_누락분³_x0000_Ԁ_x0000_퀀吔胋"/>
      <sheetName val="내역_누락분³_x0000_Ԁ_x0000_　秊胋"/>
      <sheetName val="내역_누락분³_x0000_Ԁ_x0000_㠠⩖"/>
      <sheetName val="내역_누락분³_x0000_Ԁ_x0000_耀⩜"/>
      <sheetName val="내역_누락분Ñ_x0000_Ԁ_x0000_怀嫋"/>
      <sheetName val="내역_누락분Ñ_x0000_Ԁ_x0000_　靾嫒"/>
      <sheetName val="내역_누락분Ñ_x0000_Ԁ_x0000_ 嫒"/>
      <sheetName val="내역_누락분Ñ_x0000_Ԁ_x0000_怀㤗嫒"/>
      <sheetName val="내역_누락분Ñ_x0000_Ԁ_x0000__x0000_矫嫒"/>
      <sheetName val="내역_누락분Ñ_x0000_Ԁ_x0000_瀀䷜벩"/>
      <sheetName val="내역_누락분Ñ_x0000_Ԁ_x0000_䀀࿭벳"/>
      <sheetName val="내역_누락분Ñ_x0000_Ԁ_x0000_　亪벩"/>
      <sheetName val="배수통관(좌)"/>
      <sheetName val="Bill 04-Kim lo_x0000__x0000__x0005__x0000_鲀ᬅɃ_x0000_"/>
      <sheetName val="EP0618"/>
      <sheetName val="내역_누락분å_x0000_Ԁ_x0000_䀀쌵"/>
      <sheetName val="내역_누락분å_x0000_Ԁ_x0000_　騫쌵"/>
      <sheetName val="내역_누락분å_x0000_Ԁ_x0000_뀀颀쌵"/>
      <sheetName val="내역_누락분å_x0000_Ԁ_x0000_退桰쌸"/>
      <sheetName val="내역_누락분_x001e__x0000_Ԁ_x0000_ 陁쌹"/>
      <sheetName val="내역_누락분_x001e__x0000_Ԁ_x0000_倀椛쌸"/>
      <sheetName val="전문"/>
      <sheetName val="예산서"/>
      <sheetName val="사급분"/>
      <sheetName val="도급총괄"/>
      <sheetName val="설계예시"/>
      <sheetName val="단가목록"/>
      <sheetName val="세부내역"/>
      <sheetName val="2공구산출내역"/>
      <sheetName val="주공 갑지"/>
      <sheetName val="기계설비설계서"/>
      <sheetName val="잡철물"/>
      <sheetName val="내역_누락분_수량산ᰐẗ_x0000_"/>
      <sheetName val="공사내역"/>
      <sheetName val="내역_누락분_x0000__x0000_Ԁ_x0000_退ᮨ颗"/>
      <sheetName val="내역_누락분??Ԁ?瀀靵"/>
      <sheetName val="TOWER_10TON"/>
      <sheetName val="별표_"/>
      <sheetName val="1_설계조건"/>
      <sheetName val="6PILE__(돌출)"/>
      <sheetName val="sum1_(2)"/>
      <sheetName val="주빔의_설계"/>
      <sheetName val="1_설계기준"/>
      <sheetName val="I_설계조건"/>
      <sheetName val="노임단가"/>
      <sheetName val="내역_누락분Á_x0000_Ԁ_x0000_怀Ӟ뢫"/>
      <sheetName val="내역_누락분_수량산출_x0000__x0000_"/>
      <sheetName val="BQ-E20-02(Rp)"/>
      <sheetName val="SCOPE OF WORK"/>
      <sheetName val="HS"/>
      <sheetName val="NETCOST-ACMV"/>
      <sheetName val="ACMV_General equipment"/>
      <sheetName val="NETCOST_ELV"/>
      <sheetName val="ELEC - DATA"/>
      <sheetName val="DTICH"/>
      <sheetName val="Mdata_FF"/>
      <sheetName val="Mdata_PD"/>
      <sheetName val="Netcost_FF"/>
      <sheetName val="Netcost_PD"/>
      <sheetName val="LKVL-CK-HT-GD1"/>
      <sheetName val="TONG HOP VL-NC"/>
      <sheetName val="chitiet"/>
      <sheetName val="TONGKE3p "/>
      <sheetName val="TH VL, NC, DDHT Thanhphuoc"/>
      <sheetName val="DONGIA"/>
      <sheetName val="DON GIA"/>
      <sheetName val="DG"/>
      <sheetName val="TNHCHINH"/>
      <sheetName val="CHITIET VL-NC"/>
      <sheetName val="Tiepdia"/>
      <sheetName val="TDTKP"/>
      <sheetName val="VCV-BE-TONG"/>
      <sheetName val="CHITIET VL-NC-TT1p"/>
      <sheetName val="내역_누락분"/>
      <sheetName val="원가("/>
      <sheetName val="내역_누락분³"/>
      <sheetName val="내역_누락분Ñ"/>
      <sheetName val="Config"/>
      <sheetName val="Bangia"/>
      <sheetName val="총원가계산서(요율)"/>
      <sheetName val="포장직선구간"/>
      <sheetName val="물량표(신)"/>
      <sheetName val="현장"/>
      <sheetName val="입력자료"/>
      <sheetName val="Ext__Stone-P4"/>
      <sheetName val="플랜트_설치4"/>
      <sheetName val="IMPEADENCE_MAP_취수장2"/>
      <sheetName val="BSD_(2)4"/>
      <sheetName val="Menu_A4"/>
      <sheetName val="COMPOHP_(2)3"/>
      <sheetName val="plan&amp;section_of_foundation3"/>
      <sheetName val="design_criteria3"/>
      <sheetName val="EQUIPMENT_-23"/>
      <sheetName val="기존단가_(2)4"/>
      <sheetName val="설_계3"/>
      <sheetName val="입출재고현황_(2)3"/>
      <sheetName val="Sheet1_(2)3"/>
      <sheetName val="노원열병합__건축공사기성내역서3"/>
      <sheetName val="PROJECT_BRIEF(EX_NEW)3"/>
      <sheetName val="실행내역서_3"/>
      <sheetName val="BSD__2_3"/>
      <sheetName val="Customer_Databas3"/>
      <sheetName val="Raw_Data3"/>
      <sheetName val="배수내역_(2)3"/>
      <sheetName val="220_(2)3"/>
      <sheetName val="1_취수장3"/>
      <sheetName val="BQ_List2"/>
      <sheetName val="F301_3032"/>
      <sheetName val="전차선로_물량표2"/>
      <sheetName val="내역_누락분_수량산출서2"/>
      <sheetName val="견적대비_견적서2"/>
      <sheetName val="EQUIP_LIST2"/>
      <sheetName val="Page_22"/>
      <sheetName val="_갑지2"/>
      <sheetName val="내역_누락분_x0000__x0000_Ԁ_x0000_е膰"/>
      <sheetName val="내역_누락분_x0000__x0000_Ԁ_x0000_斜膕"/>
      <sheetName val="내역_누락분_x0000__x0000_Ԁ_x0000_怀믗膱"/>
      <sheetName val="내역_누락분_x0000__x0000_Ԁ_x0000_ ۑ膣"/>
      <sheetName val="Rate-Code"/>
      <sheetName val="Staffing"/>
      <sheetName val="Contact"/>
      <sheetName val="Be Aware ! "/>
      <sheetName val="APPENDIX"/>
      <sheetName val="Ücret"/>
      <sheetName val="Suppliers"/>
      <sheetName val="2019 Q1 TB"/>
      <sheetName val="2018 TB"/>
      <sheetName val="2017 TB"/>
      <sheetName val="Data Entry"/>
      <sheetName val="RJE"/>
      <sheetName val="AJE"/>
      <sheetName val="IFRS TB"/>
      <sheetName val="Linked IS"/>
      <sheetName val="Non Deductable"/>
      <sheetName val="SAD corrected 2017"/>
      <sheetName val="IFRS PPE Data"/>
      <sheetName val="mdm"/>
      <sheetName val="CLASS 1,2,&amp;3"/>
      <sheetName val="CLASS 6"/>
      <sheetName val="MDM FC01"/>
      <sheetName val="FC03"/>
      <sheetName val="Yerel Bordro Tahmini"/>
      <sheetName val="IPS -FC3"/>
      <sheetName val="Budget"/>
      <sheetName val="Deferred Tax"/>
      <sheetName val="Stand-Alone FS + AJE and RJE"/>
      <sheetName val="Linked BS"/>
      <sheetName val="Changes in Equity"/>
      <sheetName val="Conversion Sheet"/>
      <sheetName val="Dipnot Kontrol"/>
      <sheetName val="5. Nakit ve Nakit Benzerleri"/>
      <sheetName val="6. Finansal Yatırımlar"/>
      <sheetName val="7. Finansal Borçlar"/>
      <sheetName val="8. Ticari Alacaklar ve Borçlar"/>
      <sheetName val="9. Diğer Alacak ve Borçlar"/>
      <sheetName val="11. Devam Eden İnşaat Söz."/>
      <sheetName val="12. Özkaynak Yön. Değ. Yat."/>
      <sheetName val="13. Yatırım Amaçlı Gay."/>
      <sheetName val="14. Maddi Duran Varlıklar"/>
      <sheetName val="15. Maddi Olmayan Duran Varlıkl"/>
      <sheetName val="16. Ertelenmiş Gelirler"/>
      <sheetName val="17. Şarta Bağlı Varlık ve Yüküm"/>
      <sheetName val="19. Çalışanlara Sağlanan Faydal"/>
      <sheetName val="20. Peşin Ödenmiş Giderler"/>
      <sheetName val="21. Diğer Varlık ve Yükümlülükl"/>
      <sheetName val="23. Satışlar ve Satışların Mali"/>
      <sheetName val="24. Paz. Sat. &amp;  Gen. Yön."/>
      <sheetName val="25. Diğer Faal. Gel. Gid."/>
      <sheetName val="26. Finansal Gelirler"/>
      <sheetName val="27. Finansal Giderler"/>
      <sheetName val="28. Vergi Varlık ve Yükümlülükl"/>
      <sheetName val="29. İlişkili Taraf Açıklamaları"/>
      <sheetName val="30. Kredi Riski"/>
      <sheetName val="30. Likidite Riski"/>
      <sheetName val="30. Yabancı Para Riski"/>
      <sheetName val="30. Faiz Oranı Riski"/>
      <sheetName val="Balancesheet IFRS"/>
      <sheetName val="Inc. Sta. Cumulative IFRS USD"/>
      <sheetName val="Income Statement IFRS"/>
      <sheetName val="Inc. Sta. Cumulative IFRS ETB"/>
      <sheetName val="Balancesheet Legal"/>
      <sheetName val="Income Statement Legal"/>
      <sheetName val="5.Cash and Cash Equivalents A"/>
      <sheetName val="5.Cash and Cash Equivalents B"/>
      <sheetName val="6.Other Financial Assets"/>
      <sheetName val="7.Trade Receivables-Current"/>
      <sheetName val="7.Trade Receivables-Non Current"/>
      <sheetName val="8.Related Party Transactions"/>
      <sheetName val="9.Inventories"/>
      <sheetName val="10.Contract and Oth. Adv. Given"/>
      <sheetName val="11.Other Receivables and Assets"/>
      <sheetName val="12.Investments in Associates"/>
      <sheetName val="13.Property and Equipment"/>
      <sheetName val="14.Investment Properties"/>
      <sheetName val="15.Inv. Property Under Dev A"/>
      <sheetName val="15.Inv. Propert Under Dev B"/>
      <sheetName val="16. Intangible Assets"/>
      <sheetName val="17.Construction Contracts"/>
      <sheetName val="18.Bank Loans"/>
      <sheetName val="19.Other Financial Liabilities"/>
      <sheetName val="20.Obligations Und. Fin. Leases"/>
      <sheetName val="18.Bank Loan"/>
      <sheetName val="21.Trade Payables - Current"/>
      <sheetName val="21.Trade Payables - Non Current"/>
      <sheetName val="22.Contract and Other Adv. Rec."/>
      <sheetName val="23.Other Pay. and Expense Acc."/>
      <sheetName val="24.Provision for Emp. Term."/>
      <sheetName val="25.Provisions"/>
      <sheetName val="26.Taxation on Income"/>
      <sheetName val="27.Commitments and Contingicies"/>
      <sheetName val="28. Share Capital"/>
      <sheetName val="29.Revenue"/>
      <sheetName val="30.Cost of Revenue"/>
      <sheetName val="31.Other Gains and Losses"/>
      <sheetName val="32.Sales and Adm. Expenses"/>
      <sheetName val="33.Financial Income"/>
      <sheetName val="34.Financial Expenses"/>
      <sheetName val="35.Foreign Currency Position"/>
      <sheetName val="36.Business Combinations"/>
      <sheetName val="37.Disposal of Subsidary"/>
      <sheetName val="38.Segment Information"/>
      <sheetName val="39.Joint Ventures"/>
      <sheetName val="40.Events After BS Date"/>
      <sheetName val="41.Approval of Fin.Statements"/>
      <sheetName val="42.Financial Risk Management"/>
      <sheetName val="IFRS 7"/>
      <sheetName val="BOD Review"/>
      <sheetName val="Legal Letters Review"/>
      <sheetName val="Corporate Tax Calculation"/>
      <sheetName val="Profit Distribution Table"/>
      <sheetName val="Goodwill - Net"/>
      <sheetName val="예산대비"/>
      <sheetName val="POL6차-PIPING"/>
      <sheetName val="산#3-1"/>
      <sheetName val="산#2-1 (2)"/>
      <sheetName val="WEIGHT LIST"/>
      <sheetName val="음료실행"/>
      <sheetName val="금액비교"/>
      <sheetName val="계산서"/>
      <sheetName val="전체"/>
      <sheetName val="G2설비도급"/>
      <sheetName val="총괄-1"/>
      <sheetName val="문학터널-9255(관보고-실)"/>
      <sheetName val="자재단가비교표"/>
      <sheetName val="영동(D)"/>
      <sheetName val="본부소개"/>
      <sheetName val="건축실행"/>
      <sheetName val="C &amp; G RHS"/>
      <sheetName val="CONCRETE"/>
      <sheetName val="설계가"/>
      <sheetName val="인제내역"/>
      <sheetName val="동해title"/>
      <sheetName val="공사원가계산서"/>
      <sheetName val="발생토"/>
      <sheetName val="기초단가"/>
      <sheetName val="토목-물가"/>
      <sheetName val="참조"/>
      <sheetName val="하수급견적대비"/>
      <sheetName val="252K444"/>
      <sheetName val="분양금할인"/>
      <sheetName val="대비"/>
      <sheetName val="물량표"/>
      <sheetName val="차수"/>
      <sheetName val="5사남"/>
      <sheetName val="수량3"/>
      <sheetName val=" Work Order 양식_엑셀_121212.xlsx"/>
      <sheetName val="CHECKLIST"/>
      <sheetName val="CON포장수량"/>
      <sheetName val="ACUNIT"/>
      <sheetName val="CONUNIT"/>
      <sheetName val="포장공"/>
      <sheetName val="주요항목별"/>
      <sheetName val="TEST1"/>
      <sheetName val="c_balju"/>
      <sheetName val="기술부대조건"/>
      <sheetName val="총괄"/>
      <sheetName val="은행"/>
      <sheetName val="UEC영화관본공사내역"/>
      <sheetName val="EQT-ESTN"/>
      <sheetName val="경비2내역"/>
      <sheetName val="결과조달"/>
      <sheetName val="교량전기"/>
      <sheetName val="유림골조"/>
      <sheetName val="F4-F7"/>
      <sheetName val="TYPE-A"/>
      <sheetName val="신표지1"/>
      <sheetName val="기초1"/>
      <sheetName val="원가"/>
      <sheetName val="기계내역서"/>
      <sheetName val="이자수익1"/>
      <sheetName val="95년간접비"/>
      <sheetName val="발생집계"/>
      <sheetName val="견적"/>
      <sheetName val="공통비총괄표"/>
      <sheetName val="조건표"/>
      <sheetName val="단면 (2)"/>
      <sheetName val="공사내역서"/>
      <sheetName val="카니발(자105노60)"/>
      <sheetName val="소야공정계획표"/>
      <sheetName val="단가조사"/>
      <sheetName val="C_&amp;_G_RHS"/>
      <sheetName val="침하계"/>
      <sheetName val="PKG"/>
      <sheetName val="집 계 표"/>
      <sheetName val="지사인원사무실"/>
      <sheetName val="Regenerator  Concrete Structure"/>
      <sheetName val="(실사조정)총괄"/>
      <sheetName val="Requirements"/>
      <sheetName val="Ring"/>
      <sheetName val="작성기준"/>
      <sheetName val="Front"/>
      <sheetName val="wall"/>
      <sheetName val="구의33고"/>
      <sheetName val="1ST"/>
      <sheetName val="기준액"/>
      <sheetName val="자바라1"/>
      <sheetName val="해외 연수비용 계산-삭제"/>
      <sheetName val="해외 기술훈련비 (합계)"/>
      <sheetName val="카렌스센터계량기설치공사"/>
      <sheetName val="원내역"/>
      <sheetName val="수량이동"/>
      <sheetName val="세부수량"/>
      <sheetName val="식재"/>
      <sheetName val="시설물"/>
      <sheetName val="식재출력용"/>
      <sheetName val="유지관리"/>
      <sheetName val="계수시트"/>
      <sheetName val="간접"/>
      <sheetName val="시설물일위"/>
      <sheetName val="단가결정"/>
      <sheetName val="내역아"/>
      <sheetName val="울타리"/>
      <sheetName val="표지 (2)"/>
      <sheetName val="인부신상자료"/>
      <sheetName val="현장관리비 산출내역"/>
      <sheetName val="노무비산출"/>
      <sheetName val="간접비"/>
      <sheetName val="일위대가목차"/>
      <sheetName val="구분"/>
      <sheetName val="기초단면설계"/>
      <sheetName val="주방환기"/>
      <sheetName val="포장물량집계"/>
      <sheetName val="화성이화모듈공장"/>
      <sheetName val="기계경비(시간당)"/>
      <sheetName val="램머"/>
      <sheetName val="업무처리전"/>
      <sheetName val="원가계산(2)"/>
      <sheetName val="예산변경사항"/>
      <sheetName val="DATA2000"/>
      <sheetName val="반중력식옹벽"/>
      <sheetName val="토목품셈"/>
      <sheetName val="FAB별"/>
      <sheetName val="C-18"/>
      <sheetName val="COA-17"/>
      <sheetName val="合成単価作成表-BLDG"/>
      <sheetName val="내역_누락분_x0000__x0000__x0000__x0000_ 씬臔"/>
      <sheetName val="VXXXXXXXXXXXXXXXXXXXXXXXX"/>
      <sheetName val="우석문틀"/>
      <sheetName val="우석문틀1"/>
      <sheetName val="우석도아1"/>
      <sheetName val="실행1"/>
      <sheetName val="라미1"/>
      <sheetName val="견적1"/>
      <sheetName val="겉표지1"/>
      <sheetName val="실행내역1"/>
      <sheetName val="실행견적"/>
      <sheetName val="관리동실행"/>
      <sheetName val="라미견적"/>
      <sheetName val="관리동견적"/>
      <sheetName val="겉표지"/>
      <sheetName val="창"/>
      <sheetName val="고려일위"/>
      <sheetName val="총괄집계표"/>
      <sheetName val="현장별계약현황('98.10.31)"/>
      <sheetName val="준검 내역서"/>
      <sheetName val="민감도"/>
      <sheetName val="기본사항"/>
      <sheetName val="000000"/>
      <sheetName val="경로당내역건축"/>
      <sheetName val="정우연립"/>
      <sheetName val="Bill 04-Kim lo"/>
      <sheetName val="내역_누락분å"/>
      <sheetName val="내역_누락분_x0000__x0000__x0000__x0000_䄫뺢"/>
      <sheetName val="Soil"/>
      <sheetName val="LEGEND"/>
      <sheetName val="DGG"/>
      <sheetName val="BG"/>
      <sheetName val="내역_누락분¬_x0000_Ԁ_x0000_瀀࿝ቫ"/>
      <sheetName val="Bill 05 - Hoan th刀_x0010__x0000__x0000__x0000__x0000__x0000__x0001_Ԁ"/>
      <sheetName val="내역_누락분_x001e_"/>
      <sheetName val="내역_누락분؀_x0001__x0000__x0000__x0000_묁Փ"/>
      <sheetName val="내역_누락분Q_x0000_Ԁ_x0000_　ἦ"/>
      <sheetName val="내역_누락분Q_x0000_Ԁ_x0000_뀀긭"/>
      <sheetName val="내역_누락분Q_x0000_Ԁ_x0000_瀀쑂"/>
      <sheetName val="내역_누락분Q_x0000_Ԁ_x0000_洵"/>
      <sheetName val="내역_누락분Á"/>
      <sheetName val="수량산출서_갑지1"/>
      <sheetName val="Gia_vat_tu"/>
      <sheetName val="RAB_AR&amp;STR1"/>
      <sheetName val="Du_toan"/>
      <sheetName val="phan_can_ho_103"/>
      <sheetName val="분야별_집계표"/>
      <sheetName val="_공사설정_"/>
      <sheetName val="P_M_별"/>
      <sheetName val="목동세대_산출근거"/>
      <sheetName val="負荷集計_(不燃)3"/>
      <sheetName val="KL_hoàn_thành3"/>
      <sheetName val="MAIN_GATE_HOUSE2"/>
      <sheetName val="Tính_giá_NC"/>
      <sheetName val="Hạng_mục_chung"/>
      <sheetName val="Chi_phí_dự_phòng"/>
      <sheetName val="Đầu_vào"/>
      <sheetName val="Tiên_lượng"/>
      <sheetName val="SL_cước"/>
      <sheetName val="NKSC_thue"/>
      <sheetName val="KL_thanh_toan-Xuan_Dao"/>
      <sheetName val="Tinh_thep"/>
      <sheetName val="QUY_CHE-CTG"/>
      <sheetName val="Chenh_lech_vat_tu"/>
      <sheetName val="CTG_Xây_tô"/>
      <sheetName val="Bill_02_-_Xay_gach-Pou_"/>
      <sheetName val="Bill_03-Chống_thấm-Pou"/>
      <sheetName val="Bill_04-Kim_loại-Pou"/>
      <sheetName val="Bill_05_-_Hoan_thien-Pou_"/>
      <sheetName val="Bill_02_-_Xay_gach-Tower"/>
      <sheetName val="Bill_03-Chống_thấm-Tower"/>
      <sheetName val="Bill_04-Kim_loại-Tower"/>
      <sheetName val="Bill_05_-_Hoan_thien-Tower"/>
      <sheetName val="MTO_REV_2_ARMOR_"/>
      <sheetName val="Bill_1_CPC"/>
      <sheetName val="Tong_hợp"/>
      <sheetName val="Bill_2_1_BOQ_ĐIỆN"/>
      <sheetName val="Bóc_khối_lượng"/>
      <sheetName val="Bill_2_2_BOQ_ĐHKK&amp;TG"/>
      <sheetName val="Bill_2_3-PCCC(BoQ)_"/>
      <sheetName val="Bill_2_4-CTN(BoQ)"/>
      <sheetName val="Bill_4_Do_boc_KL"/>
      <sheetName val="원가(䣀"/>
      <sheetName val="Main_Feeder"/>
      <sheetName val="PE_Wire"/>
      <sheetName val="Huong_dan"/>
      <sheetName val="2_KLVT"/>
      <sheetName val="3_KLDM"/>
      <sheetName val="4_TDVT"/>
      <sheetName val="5__NHAT_KY_THEO_DOI_CODE"/>
      <sheetName val="GOC-KO_IN"/>
      <sheetName val="8_PILE__(돌출)"/>
      <sheetName val="IAS_Adj_"/>
      <sheetName val="VAS_Adj_"/>
      <sheetName val="Nam_HN"/>
      <sheetName val="TL-Goc_Ko_in"/>
      <sheetName val="Bill_04-Kim_lo鲀ᬅɃ"/>
      <sheetName val="간접비_총괄표"/>
      <sheetName val="방송(체육관)"/>
      <sheetName val="주관사업"/>
      <sheetName val="구성비"/>
      <sheetName val="BQ_Lis劾_x0010_"/>
      <sheetName val="기성내역"/>
      <sheetName val="내역_누락분¬"/>
      <sheetName val="Bill 05 - Hoan th刀_x0010_"/>
      <sheetName val="내역_누락분؀_x0001_"/>
      <sheetName val="내역_누락분Q"/>
      <sheetName val="내역_누락분??Ԁ?ကꩉ炡"/>
      <sheetName val="2.펌프장(사급자재)"/>
      <sheetName val="내역_누락분_x0000_⠀d_x0000__x0000_렁퉸"/>
      <sheetName val="내역_누락분_x0000__x0000__x0000__x0000__xd92b_㐰"/>
      <sheetName val="내역_누락분_x0000__x0000__x0000__x0000_退栬켽"/>
      <sheetName val="내역_누락분倥갃Ẽ䀁옰_x0018_"/>
      <sheetName val="NPC500"/>
      <sheetName val="산출서"/>
      <sheetName val="배수내역"/>
      <sheetName val="PriceSummary"/>
      <sheetName val="TON KHO VCI"/>
      <sheetName val="AC"/>
      <sheetName val="DenKhac"/>
      <sheetName val="Duhal"/>
      <sheetName val="Paragon"/>
      <sheetName val="6MONTHS"/>
      <sheetName val="Breakdown (B)"/>
      <sheetName val="6. Scope of work "/>
      <sheetName val="4.6 Phân tích nhân sự "/>
      <sheetName val="4.5 Mức độ tham gia dự án"/>
      <sheetName val="Eq. Mobilization"/>
      <sheetName val="3.1.1"/>
      <sheetName val="3.1.4"/>
      <sheetName val="2.5.1"/>
      <sheetName val="4.1.1"/>
      <sheetName val="4.3.2"/>
      <sheetName val="5.3.1"/>
      <sheetName val="2.4.3"/>
      <sheetName val="수량산출서"/>
      <sheetName val="BSD_(2)5"/>
      <sheetName val="Ext__Stone-P5"/>
      <sheetName val="플랜트_설치5"/>
      <sheetName val="Menu_A5"/>
      <sheetName val="EQUIPMENT_-24"/>
      <sheetName val="COMPOHP_(2)4"/>
      <sheetName val="배수내역_(2)4"/>
      <sheetName val="PROJECT_BRIEF(EX_NEW)4"/>
      <sheetName val="기존단가_(2)5"/>
      <sheetName val="노원열병합__건축공사기성내역서4"/>
      <sheetName val="입출재고현황_(2)4"/>
      <sheetName val="BSD__2_4"/>
      <sheetName val="Sheet1_(2)4"/>
      <sheetName val="plan&amp;section_of_foundation4"/>
      <sheetName val="design_criteria4"/>
      <sheetName val="설_계4"/>
      <sheetName val="실행내역서_4"/>
      <sheetName val="BQ_List3"/>
      <sheetName val="F301_3033"/>
      <sheetName val="Raw_Data4"/>
      <sheetName val="Page_23"/>
      <sheetName val="220_(2)4"/>
      <sheetName val="1_취수장4"/>
      <sheetName val="내역_누락분_수량산출서3"/>
      <sheetName val="Customer_Databas4"/>
      <sheetName val="EQUIP_LIST3"/>
      <sheetName val="IMPEADENCE_MAP_취수장3"/>
      <sheetName val="_갑지3"/>
      <sheetName val="전차선로_물량표3"/>
      <sheetName val="견적대비_견적서3"/>
      <sheetName val="별표_1"/>
      <sheetName val="TOWER_10TON1"/>
      <sheetName val="6PILE__(돌출)1"/>
      <sheetName val="sum1_(2)1"/>
      <sheetName val="1_설계조건1"/>
      <sheetName val="주빔의_설계1"/>
      <sheetName val="1_설계기준1"/>
      <sheetName val="I_설계조건1"/>
      <sheetName val="내역_누락분Ԁ 陁쌹"/>
      <sheetName val="내역_누락분Ԁ倀椛쌸"/>
      <sheetName val="주공_갑지"/>
      <sheetName val="Be_Aware_!_"/>
      <sheetName val="2019_Q1_TB"/>
      <sheetName val="2018_TB"/>
      <sheetName val="2017_TB"/>
      <sheetName val="Data_Entry"/>
      <sheetName val="IFRS_TB"/>
      <sheetName val="Linked_IS"/>
      <sheetName val="Non_Deductable"/>
      <sheetName val="SAD_corrected_2017"/>
      <sheetName val="IFRS_PPE_Data"/>
      <sheetName val="CLASS_1,2,&amp;3"/>
      <sheetName val="CLASS_6"/>
      <sheetName val="MDM_FC01"/>
      <sheetName val="Yerel_Bordro_Tahmini"/>
      <sheetName val="IPS_-FC3"/>
      <sheetName val="Deferred_Tax"/>
      <sheetName val="Stand-Alone_FS_+_AJE_and_RJE"/>
      <sheetName val="Linked_BS"/>
      <sheetName val="Changes_in_Equity"/>
      <sheetName val="Conversion_Sheet"/>
      <sheetName val="Dipnot_Kontrol"/>
      <sheetName val="5__Nakit_ve_Nakit_Benzerleri"/>
      <sheetName val="6__Finansal_Yatırımlar"/>
      <sheetName val="7__Finansal_Borçlar"/>
      <sheetName val="8__Ticari_Alacaklar_ve_Borçlar"/>
      <sheetName val="9__Diğer_Alacak_ve_Borçlar"/>
      <sheetName val="11__Devam_Eden_İnşaat_Söz_"/>
      <sheetName val="12__Özkaynak_Yön__Değ__Yat_"/>
      <sheetName val="13__Yatırım_Amaçlı_Gay_"/>
      <sheetName val="14__Maddi_Duran_Varlıklar"/>
      <sheetName val="15__Maddi_Olmayan_Duran_Varlıkl"/>
      <sheetName val="16__Ertelenmiş_Gelirler"/>
      <sheetName val="17__Şarta_Bağlı_Varlık_ve_Yüküm"/>
      <sheetName val="19__Çalışanlara_Sağlanan_Faydal"/>
      <sheetName val="20__Peşin_Ödenmiş_Giderler"/>
      <sheetName val="21__Diğer_Varlık_ve_Yükümlülükl"/>
      <sheetName val="23__Satışlar_ve_Satışların_Mali"/>
      <sheetName val="24__Paz__Sat__&amp;__Gen__Yön_"/>
      <sheetName val="25__Diğer_Faal__Gel__Gid_"/>
      <sheetName val="26__Finansal_Gelirler"/>
      <sheetName val="27__Finansal_Giderler"/>
      <sheetName val="28__Vergi_Varlık_ve_Yükümlülükl"/>
      <sheetName val="29__İlişkili_Taraf_Açıklamaları"/>
      <sheetName val="30__Kredi_Riski"/>
      <sheetName val="30__Likidite_Riski"/>
      <sheetName val="30__Yabancı_Para_Riski"/>
      <sheetName val="30__Faiz_Oranı_Riski"/>
      <sheetName val="Balancesheet_IFRS"/>
      <sheetName val="Inc__Sta__Cumulative_IFRS_USD"/>
      <sheetName val="Income_Statement_IFRS"/>
      <sheetName val="Inc__Sta__Cumulative_IFRS_ETB"/>
      <sheetName val="Balancesheet_Legal"/>
      <sheetName val="Income_Statement_Legal"/>
      <sheetName val="5_Cash_and_Cash_Equivalents_A"/>
      <sheetName val="5_Cash_and_Cash_Equivalents_B"/>
      <sheetName val="6_Other_Financial_Assets"/>
      <sheetName val="7_Trade_Receivables-Current"/>
      <sheetName val="7_Trade_Receivables-Non_Current"/>
      <sheetName val="8_Related_Party_Transactions"/>
      <sheetName val="9_Inventories"/>
      <sheetName val="10_Contract_and_Oth__Adv__Given"/>
      <sheetName val="11_Other_Receivables_and_Assets"/>
      <sheetName val="12_Investments_in_Associates"/>
      <sheetName val="13_Property_and_Equipment"/>
      <sheetName val="14_Investment_Properties"/>
      <sheetName val="15_Inv__Property_Under_Dev_A"/>
      <sheetName val="15_Inv__Propert_Under_Dev_B"/>
      <sheetName val="16__Intangible_Assets"/>
      <sheetName val="17_Construction_Contracts"/>
      <sheetName val="18_Bank_Loans"/>
      <sheetName val="19_Other_Financial_Liabilities"/>
      <sheetName val="20_Obligations_Und__Fin__Leases"/>
      <sheetName val="18_Bank_Loan"/>
      <sheetName val="21_Trade_Payables_-_Current"/>
      <sheetName val="21_Trade_Payables_-_Non_Current"/>
      <sheetName val="22_Contract_and_Other_Adv__Rec_"/>
      <sheetName val="23_Other_Pay__and_Expense_Acc_"/>
      <sheetName val="24_Provision_for_Emp__Term_"/>
      <sheetName val="25_Provisions"/>
      <sheetName val="26_Taxation_on_Income"/>
      <sheetName val="27_Commitments_and_Contingicies"/>
      <sheetName val="28__Share_Capital"/>
      <sheetName val="29_Revenue"/>
      <sheetName val="30_Cost_of_Revenue"/>
      <sheetName val="31_Other_Gains_and_Losses"/>
      <sheetName val="32_Sales_and_Adm__Expenses"/>
      <sheetName val="33_Financial_Income"/>
      <sheetName val="34_Financial_Expenses"/>
      <sheetName val="35_Foreign_Currency_Position"/>
      <sheetName val="36_Business_Combinations"/>
      <sheetName val="37_Disposal_of_Subsidary"/>
      <sheetName val="38_Segment_Information"/>
      <sheetName val="39_Joint_Ventures"/>
      <sheetName val="40_Events_After_BS_Date"/>
      <sheetName val="41_Approval_of_Fin_Statements"/>
      <sheetName val="42_Financial_Risk_Management"/>
      <sheetName val="IFRS_7"/>
      <sheetName val="BOD_Review"/>
      <sheetName val="Legal_Letters_Review"/>
      <sheetName val="Corporate_Tax_Calculation"/>
      <sheetName val="Profit_Distribution_Table"/>
      <sheetName val="Goodwill_-_Net"/>
      <sheetName val="SCOPE_OF_WORK"/>
      <sheetName val="ACMV_General_equipment"/>
      <sheetName val="ELEC_-_DATA"/>
      <sheetName val="TONG_HOP_VL-NC"/>
      <sheetName val="TONGKE3p_"/>
      <sheetName val="TH_VL,_NC,_DDHT_Thanhphuoc"/>
      <sheetName val="DON_GIA"/>
      <sheetName val="CHITIET_VL-NC"/>
      <sheetName val="CHITIET_VL-NC-TT1p"/>
      <sheetName val="산#2-1_(2)"/>
      <sheetName val="WEIGHT_LIST"/>
      <sheetName val="TEBAK2"/>
      <sheetName val="현장별계약현황('98_10_31)"/>
      <sheetName val="준검_내역서"/>
      <sheetName val="Bill_04-Kim_lo"/>
      <sheetName val=""/>
      <sheetName val="Configuration"/>
      <sheetName val="JournalSummary"/>
      <sheetName val="WorkFile"/>
      <sheetName val="감독1130"/>
      <sheetName val="Inventory Margin"/>
      <sheetName val="inter"/>
      <sheetName val="샘플표지"/>
      <sheetName val="II손익관리"/>
      <sheetName val="IO"/>
      <sheetName val="공통"/>
      <sheetName val="ESCO개보수공사"/>
      <sheetName val="공사비집계"/>
      <sheetName val="문학간접"/>
      <sheetName val="손익분석"/>
      <sheetName val="이자율"/>
      <sheetName val="CAL1"/>
      <sheetName val="현장별 계약 상세비교현황"/>
      <sheetName val="수량산출서_갑지2"/>
      <sheetName val="Gia_vat_tu1"/>
      <sheetName val="RAB_AR&amp;STR2"/>
      <sheetName val="Du_toan1"/>
      <sheetName val="phan_can_ho_1031"/>
      <sheetName val="분야별_집계표1"/>
      <sheetName val="_공사설정_1"/>
      <sheetName val="P_M_별1"/>
      <sheetName val="負荷集計_(不燃)4"/>
      <sheetName val="KL_hoàn_thành4"/>
      <sheetName val="MAIN_GATE_HOUSE3"/>
      <sheetName val="Tính_giá_NC1"/>
      <sheetName val="Hạng_mục_chung1"/>
      <sheetName val="Chi_phí_dự_phòng1"/>
      <sheetName val="Đầu_vào1"/>
      <sheetName val="Tiên_lượng1"/>
      <sheetName val="SL_cước1"/>
      <sheetName val="NKSC_thue1"/>
      <sheetName val="KL_thanh_toan-Xuan_Dao1"/>
      <sheetName val="Tinh_thep1"/>
      <sheetName val="QUY_CHE-CTG1"/>
      <sheetName val="Chenh_lech_vat_tu1"/>
      <sheetName val="CTG_Xây_tô1"/>
      <sheetName val="Bill_02_-_Xay_gach-Pou_1"/>
      <sheetName val="Bill_03-Chống_thấm-Pou1"/>
      <sheetName val="Bill_04-Kim_loại-Pou1"/>
      <sheetName val="Bill_05_-_Hoan_thien-Pou_1"/>
      <sheetName val="Bill_02_-_Xay_gach-Tower1"/>
      <sheetName val="Bill_03-Chống_thấm-Tower1"/>
      <sheetName val="Bill_04-Kim_loại-Tower1"/>
      <sheetName val="Bill_05_-_Hoan_thien-Tower1"/>
      <sheetName val="MTO_REV_2_ARMOR_1"/>
      <sheetName val="목동세대_산출근거1"/>
      <sheetName val="Bill_1_CPC1"/>
      <sheetName val="Tong_hợp1"/>
      <sheetName val="Bill_2_1_BOQ_ĐIỆN1"/>
      <sheetName val="Bóc_khối_lượng1"/>
      <sheetName val="Bill_2_2_BOQ_ĐHKK&amp;TG1"/>
      <sheetName val="Bill_2_3-PCCC(BoQ)_1"/>
      <sheetName val="Bill_2_4-CTN(BoQ)1"/>
      <sheetName val="Bill_4_Do_boc_KL1"/>
      <sheetName val="Main_Feeder1"/>
      <sheetName val="PE_Wire1"/>
      <sheetName val="Huong_dan1"/>
      <sheetName val="2_KLVT1"/>
      <sheetName val="3_KLDM1"/>
      <sheetName val="4_TDVT1"/>
      <sheetName val="5__NHAT_KY_THEO_DOI_CODE1"/>
      <sheetName val="GOC-KO_IN1"/>
      <sheetName val="8_PILE__(돌출)1"/>
      <sheetName val="IAS_Adj_1"/>
      <sheetName val="VAS_Adj_1"/>
      <sheetName val="Nam_HN1"/>
      <sheetName val="TL-Goc_Ko_in1"/>
      <sheetName val="간접비_총괄표1"/>
      <sheetName val="Bill_05_-_Hoan_th刀Ԁ"/>
      <sheetName val="내역_누락분؀묁Փ"/>
      <sheetName val="BQ_Lis劾"/>
      <sheetName val="C_&amp;_G_RHS1"/>
      <sheetName val="_Work_Order_양식_엑셀_121212_xlsx"/>
      <sheetName val="단면_(2)"/>
      <sheetName val="집_계_표"/>
      <sheetName val="Regenerator__Concrete_Structure"/>
      <sheetName val="해외_연수비용_계산-삭제"/>
      <sheetName val="해외_기술훈련비_(합계)"/>
      <sheetName val="표지_(2)"/>
      <sheetName val="현장관리비_산출내역"/>
      <sheetName val="2_펌프장(사급자재)"/>
      <sheetName val="내역_누락분倥갃Ẽ䀁옰"/>
      <sheetName val="Bill_05_-_Hoan_th刀"/>
      <sheetName val="내역_누락분؀"/>
      <sheetName val="TON_KHO_VCI"/>
      <sheetName val="Breakdown_(B)"/>
      <sheetName val="6__Scope_of_work_"/>
      <sheetName val="4_6_Phân_tích_nhân_sự_"/>
      <sheetName val="4_5_Mức_độ_tham_gia_dự_án"/>
      <sheetName val="Eq__Mobilization"/>
      <sheetName val="Bill 05 - Hoan th_x0004__x0000_Ԁ_x0000_ Ꙗ졸_x0001__x0000_"/>
      <sheetName val="F301_"/>
      <sheetName val="BQ_Lisς"/>
      <sheetName val="내역_누락분僐辒入_x0000_⨀Ὓ"/>
      <sheetName val="Elemental Breakdown+20%"/>
      <sheetName val="Thiet bi"/>
      <sheetName val="May TC"/>
      <sheetName val="Nhan cong"/>
      <sheetName val="DM.ChiPhi"/>
      <sheetName val="3_1_1"/>
      <sheetName val="3_1_4"/>
      <sheetName val="2_5_1"/>
      <sheetName val="4_1_1"/>
      <sheetName val="4_3_2"/>
      <sheetName val="5_3_1"/>
      <sheetName val="2_4_3"/>
      <sheetName val="PTdam"/>
      <sheetName val="CFA Sumary"/>
      <sheetName val="Detail"/>
      <sheetName val="Gia"/>
      <sheetName val="2.1.4 (CHI TIET)"/>
      <sheetName val="tinh"/>
      <sheetName val="cctp"/>
      <sheetName val="11"/>
      <sheetName val="12"/>
      <sheetName val="13"/>
      <sheetName val="14"/>
      <sheetName val="15"/>
      <sheetName val="16"/>
      <sheetName val="17"/>
      <sheetName val="18"/>
      <sheetName val="19"/>
      <sheetName val="21"/>
      <sheetName val="22"/>
      <sheetName val="23"/>
      <sheetName val="24"/>
      <sheetName val="25"/>
      <sheetName val="26"/>
      <sheetName val="27"/>
      <sheetName val="28"/>
      <sheetName val="29"/>
      <sheetName val="8"/>
      <sheetName val="5"/>
      <sheetName val="4"/>
      <sheetName val="Analysis Rate"/>
      <sheetName val="9"/>
      <sheetName val="1"/>
      <sheetName val="7"/>
      <sheetName val="6"/>
      <sheetName val="3"/>
      <sheetName val="30"/>
      <sheetName val="31"/>
      <sheetName val="32"/>
      <sheetName val="33"/>
      <sheetName val="34"/>
      <sheetName val="35"/>
      <sheetName val="2"/>
      <sheetName val="20"/>
      <sheetName val="Level 20 - Estimate"/>
      <sheetName val="Land Dev't. Ph-1"/>
      <sheetName val="Hac.Lots"/>
      <sheetName val="4-Lane bridge"/>
      <sheetName val="Res.Lots"/>
      <sheetName val="Spine Road"/>
      <sheetName val="Tong hop"/>
      <sheetName val="Ko data"/>
      <sheetName val="Index"/>
      <sheetName val="부서코드표"/>
      <sheetName val="costloaded bc"/>
      <sheetName val="costloaded bc(17)"/>
      <sheetName val="특수선일위대가"/>
      <sheetName val="품셈"/>
      <sheetName val="ELEC"/>
      <sheetName val="PI"/>
      <sheetName val="CB"/>
      <sheetName val="뜃맟뭁돽띿맟?-BLDG"/>
      <sheetName val="THCȌ_x0000_釈"/>
      <sheetName val="Giai trinh"/>
      <sheetName val="조명,전열,소방"/>
      <sheetName val="BQ_Lis탿ꮸ"/>
      <sheetName val="TRE TABLE"/>
      <sheetName val="횡배수관"/>
      <sheetName val="업무보고"/>
      <sheetName val="토공(우물통,기타) "/>
      <sheetName val="MOTOR"/>
      <sheetName val="단면A-A(TR)"/>
      <sheetName val="단면B-B(EA)"/>
      <sheetName val="물가정보"/>
      <sheetName val="정부노임"/>
      <sheetName val="Ext__Stone-P6"/>
      <sheetName val="플랜트_설치6"/>
      <sheetName val="BSD_(2)6"/>
      <sheetName val="Menu_A6"/>
      <sheetName val="기존단가_(2)6"/>
      <sheetName val="COMPOHP_(2)5"/>
      <sheetName val="설_계5"/>
      <sheetName val="Sheet1_(2)5"/>
      <sheetName val="plan&amp;section_of_foundation5"/>
      <sheetName val="design_criteria5"/>
      <sheetName val="EQUIPMENT_-25"/>
      <sheetName val="입출재고현황_(2)5"/>
      <sheetName val="PROJECT_BRIEF(EX_NEW)5"/>
      <sheetName val="노원열병합__건축공사기성내역서5"/>
      <sheetName val="BSD__2_5"/>
      <sheetName val="실행내역서_5"/>
      <sheetName val="Raw_Data5"/>
      <sheetName val="Customer_Databas5"/>
      <sheetName val="배수내역_(2)5"/>
      <sheetName val="1_취수장5"/>
      <sheetName val="220_(2)5"/>
      <sheetName val="BQ_List4"/>
      <sheetName val="F301_3034"/>
      <sheetName val="IMPEADENCE_MAP_취수장4"/>
      <sheetName val="내역_누락분_수량산출서4"/>
      <sheetName val="전차선로_물량표4"/>
      <sheetName val="견적대비_견적서4"/>
      <sheetName val="EQUIP_LIST4"/>
      <sheetName val="Page_24"/>
      <sheetName val="_갑지4"/>
      <sheetName val="TOWER_10TON2"/>
      <sheetName val="별표_2"/>
      <sheetName val="6PILE__(돌출)2"/>
      <sheetName val="sum1_(2)2"/>
      <sheetName val="1_설계조건2"/>
      <sheetName val="주빔의_설계2"/>
      <sheetName val="1_설계기준2"/>
      <sheetName val="I_설계조건2"/>
      <sheetName val="주공_갑지1"/>
      <sheetName val="SCOPE_OF_WORK1"/>
      <sheetName val="ACMV_General_equipment1"/>
      <sheetName val="ELEC_-_DATA1"/>
      <sheetName val="TONG_HOP_VL-NC1"/>
      <sheetName val="TONGKE3p_1"/>
      <sheetName val="TH_VL,_NC,_DDHT_Thanhphuoc1"/>
      <sheetName val="DON_GIA1"/>
      <sheetName val="CHITIET_VL-NC1"/>
      <sheetName val="CHITIET_VL-NC-TT1p1"/>
      <sheetName val="Be_Aware_!_1"/>
      <sheetName val="2019_Q1_TB1"/>
      <sheetName val="2018_TB1"/>
      <sheetName val="2017_TB1"/>
      <sheetName val="Data_Entry1"/>
      <sheetName val="IFRS_TB1"/>
      <sheetName val="Linked_IS1"/>
      <sheetName val="Non_Deductable1"/>
      <sheetName val="SAD_corrected_20171"/>
      <sheetName val="IFRS_PPE_Data1"/>
      <sheetName val="CLASS_1,2,&amp;31"/>
      <sheetName val="CLASS_61"/>
      <sheetName val="MDM_FC011"/>
      <sheetName val="Yerel_Bordro_Tahmini1"/>
      <sheetName val="IPS_-FC31"/>
      <sheetName val="Deferred_Tax1"/>
      <sheetName val="Stand-Alone_FS_+_AJE_and_RJE1"/>
      <sheetName val="Linked_BS1"/>
      <sheetName val="Changes_in_Equity1"/>
      <sheetName val="Conversion_Sheet1"/>
      <sheetName val="Dipnot_Kontrol1"/>
      <sheetName val="5__Nakit_ve_Nakit_Benzerleri1"/>
      <sheetName val="6__Finansal_Yatırımlar1"/>
      <sheetName val="7__Finansal_Borçlar1"/>
      <sheetName val="8__Ticari_Alacaklar_ve_Borçlar1"/>
      <sheetName val="9__Diğer_Alacak_ve_Borçlar1"/>
      <sheetName val="11__Devam_Eden_İnşaat_Söz_1"/>
      <sheetName val="12__Özkaynak_Yön__Değ__Yat_1"/>
      <sheetName val="13__Yatırım_Amaçlı_Gay_1"/>
      <sheetName val="14__Maddi_Duran_Varlıklar1"/>
      <sheetName val="15__Maddi_Olmayan_Duran_Varlık1"/>
      <sheetName val="16__Ertelenmiş_Gelirler1"/>
      <sheetName val="17__Şarta_Bağlı_Varlık_ve_Yükü1"/>
      <sheetName val="19__Çalışanlara_Sağlanan_Fayda1"/>
      <sheetName val="20__Peşin_Ödenmiş_Giderler1"/>
      <sheetName val="21__Diğer_Varlık_ve_Yükümlülük1"/>
      <sheetName val="23__Satışlar_ve_Satışların_Mal1"/>
      <sheetName val="24__Paz__Sat__&amp;__Gen__Yön_1"/>
      <sheetName val="25__Diğer_Faal__Gel__Gid_1"/>
      <sheetName val="26__Finansal_Gelirler1"/>
      <sheetName val="27__Finansal_Giderler1"/>
      <sheetName val="28__Vergi_Varlık_ve_Yükümlülük1"/>
      <sheetName val="29__İlişkili_Taraf_Açıklamalar1"/>
      <sheetName val="30__Kredi_Riski1"/>
      <sheetName val="30__Likidite_Riski1"/>
      <sheetName val="30__Yabancı_Para_Riski1"/>
      <sheetName val="30__Faiz_Oranı_Riski1"/>
      <sheetName val="Balancesheet_IFRS1"/>
      <sheetName val="Inc__Sta__Cumulative_IFRS_USD1"/>
      <sheetName val="Income_Statement_IFRS1"/>
      <sheetName val="Inc__Sta__Cumulative_IFRS_ETB1"/>
      <sheetName val="Balancesheet_Legal1"/>
      <sheetName val="Income_Statement_Legal1"/>
      <sheetName val="5_Cash_and_Cash_Equivalents_A1"/>
      <sheetName val="5_Cash_and_Cash_Equivalents_B1"/>
      <sheetName val="6_Other_Financial_Assets1"/>
      <sheetName val="7_Trade_Receivables-Current1"/>
      <sheetName val="7_Trade_Receivables-Non_Curren1"/>
      <sheetName val="8_Related_Party_Transactions1"/>
      <sheetName val="9_Inventories1"/>
      <sheetName val="10_Contract_and_Oth__Adv__Give1"/>
      <sheetName val="11_Other_Receivables_and_Asset1"/>
      <sheetName val="12_Investments_in_Associates1"/>
      <sheetName val="13_Property_and_Equipment1"/>
      <sheetName val="14_Investment_Properties1"/>
      <sheetName val="15_Inv__Property_Under_Dev_A1"/>
      <sheetName val="15_Inv__Propert_Under_Dev_B1"/>
      <sheetName val="16__Intangible_Assets1"/>
      <sheetName val="17_Construction_Contracts1"/>
      <sheetName val="18_Bank_Loans1"/>
      <sheetName val="19_Other_Financial_Liabilities1"/>
      <sheetName val="20_Obligations_Und__Fin__Lease1"/>
      <sheetName val="18_Bank_Loan1"/>
      <sheetName val="21_Trade_Payables_-_Current1"/>
      <sheetName val="21_Trade_Payables_-_Non_Curren1"/>
      <sheetName val="22_Contract_and_Other_Adv__Rec1"/>
      <sheetName val="23_Other_Pay__and_Expense_Acc_1"/>
      <sheetName val="24_Provision_for_Emp__Term_1"/>
      <sheetName val="25_Provisions1"/>
      <sheetName val="26_Taxation_on_Income1"/>
      <sheetName val="27_Commitments_and_Contingicie1"/>
      <sheetName val="28__Share_Capital1"/>
      <sheetName val="29_Revenue1"/>
      <sheetName val="30_Cost_of_Revenue1"/>
      <sheetName val="31_Other_Gains_and_Losses1"/>
      <sheetName val="32_Sales_and_Adm__Expenses1"/>
      <sheetName val="33_Financial_Income1"/>
      <sheetName val="34_Financial_Expenses1"/>
      <sheetName val="35_Foreign_Currency_Position1"/>
      <sheetName val="36_Business_Combinations1"/>
      <sheetName val="37_Disposal_of_Subsidary1"/>
      <sheetName val="38_Segment_Information1"/>
      <sheetName val="39_Joint_Ventures1"/>
      <sheetName val="40_Events_After_BS_Date1"/>
      <sheetName val="41_Approval_of_Fin_Statements1"/>
      <sheetName val="42_Financial_Risk_Management1"/>
      <sheetName val="IFRS_71"/>
      <sheetName val="BOD_Review1"/>
      <sheetName val="Legal_Letters_Review1"/>
      <sheetName val="Corporate_Tax_Calculation1"/>
      <sheetName val="Profit_Distribution_Table1"/>
      <sheetName val="Goodwill_-_Net1"/>
      <sheetName val="산#2-1_(2)1"/>
      <sheetName val="WEIGHT_LIST1"/>
      <sheetName val="현장별계약현황('98_10_31)1"/>
      <sheetName val="준검_내역서1"/>
      <sheetName val="Bill_04-Kim_lo1"/>
      <sheetName val="Inventory_Margin"/>
      <sheetName val="Bill 04-Ki碕轙턀箲ԯ_x0000_缀_x0000__x0000__x0000_렀⼗"/>
      <sheetName val="SL dau tien"/>
      <sheetName val="제수변수량"/>
      <sheetName val="공기변수량"/>
      <sheetName val="내역서(소방전_x0000__x0000_"/>
      <sheetName val="호곡중학교"/>
      <sheetName val="내역_누락분僐辒入"/>
      <sheetName val="Bill 05 - Hoan th_x0004_"/>
      <sheetName val="GIAVLIEU"/>
      <sheetName val="Chi tiết KT"/>
      <sheetName val="CỔ CỘT-Thống kê"/>
      <sheetName val="CỔ CỘT-Chi tiết"/>
      <sheetName val="CỔ CỘT-Cốt thép"/>
      <sheetName val="Công tác đất"/>
      <sheetName val="CỘTDẦMGIẰNGLANHTÔ - ThốngKê"/>
      <sheetName val="CỘTDẦMGIẰNGLANHTÔ - Chi Tiết"/>
      <sheetName val="CỘTDẦMGIẰNGLANHTÔ-Cốt thép"/>
      <sheetName val="Cửa"/>
      <sheetName val="ĐÀ KIỀNG -Thống kê"/>
      <sheetName val="ĐÀ KIỀNG-Cốt thép"/>
      <sheetName val="SÀN MÁI-Chi tiết"/>
      <sheetName val="KETCAUSANTRET-ChiTiết"/>
      <sheetName val="KETCAUSANTRET-Cốt thép"/>
      <sheetName val="MÓNG-Thống kê"/>
      <sheetName val="MÓNG-Chi tiết"/>
      <sheetName val="MÓNG-Cốt thép"/>
      <sheetName val="MƯƠNG-Chi Tiết"/>
      <sheetName val="MƯƠNG-Cốt thép"/>
      <sheetName val="MƯƠNG-Thống kê"/>
      <sheetName val="SÀN MÁI-Cốt thép"/>
      <sheetName val="BOQ(NKL)"/>
      <sheetName val="Solieu"/>
      <sheetName val="KUNGDEVI"/>
      <sheetName val="B2F "/>
      <sheetName val="GENERAL REQUIREMENTS"/>
      <sheetName val="beam"/>
      <sheetName val="304-06"/>
      <sheetName val="Tongke"/>
      <sheetName val="DTICH (Full)"/>
      <sheetName val="DTICH(FDC)"/>
      <sheetName val="Div26 - Elect"/>
      <sheetName val="Luong"/>
      <sheetName val="내역_누락분_x0000__x0000_Ԁ_x0000_뀀⠼"/>
      <sheetName val="익산"/>
      <sheetName val="THCȌ"/>
      <sheetName val="97 사업추정(WEKI)"/>
      <sheetName val="fursys"/>
      <sheetName val="대운산출"/>
      <sheetName val="98비정기소모"/>
      <sheetName val="02-10 (실행)"/>
      <sheetName val="기계(집계표)"/>
      <sheetName val="전체내역서"/>
      <sheetName val="내역_누락분_x0000__x0000_Ԁ_x0000_뀀ខ輬"/>
      <sheetName val="내역_누락분_x0000__x0000_Ԁ_x0000_怀䬗輬"/>
      <sheetName val="내역_누락분__Ԁ_瀀靵"/>
      <sheetName val="내역_누락분__Ԁ_ကꩉ炡"/>
      <sheetName val="뜃맟뭁돽띿맟_-BLDG"/>
      <sheetName val="A7"/>
      <sheetName val=" BM집계 및 내역서.xlsx"/>
      <sheetName val="Ko_data"/>
      <sheetName val="costloaded_bc"/>
      <sheetName val="costloaded_bc(17)"/>
      <sheetName val="02-10_(실행)"/>
      <sheetName val="94D"/>
      <sheetName val="95D"/>
      <sheetName val="FAB"/>
      <sheetName val="당초"/>
      <sheetName val="BM_LIST(2)"/>
      <sheetName val="Cooling Tower"/>
      <sheetName val="AH-1 "/>
      <sheetName val="__SKEC_EB1_EB_1_1KON_YANGSIK__2"/>
      <sheetName val="Rates"/>
      <sheetName val="rate PC item"/>
      <sheetName val="CASH"/>
      <sheetName val="documentation"/>
      <sheetName val="광통신 견적내역서1"/>
      <sheetName val="Bill 02 - Xay g₢_x0001__x0000__x0000__x0001__x0000__x0000_Ԁ"/>
      <sheetName val="Bill 02 - Xay gꂢ-_x0000__x0000__x0001__x0000__x0000_Ԁ"/>
      <sheetName val="내역총괄"/>
      <sheetName val="내역총괄2"/>
      <sheetName val="내역총괄3"/>
      <sheetName val="내역_누락분_x0000__x0000_Ԁ_x0000_뀀議퓩"/>
      <sheetName val="입력데이타"/>
      <sheetName val="내역_누락분_x0000__x0000_Ԁ_x0000_쀀䈢㻸"/>
      <sheetName val="내역_누락분_x0000__x0000_Ԁ_x0000_쀀䉕㻸"/>
      <sheetName val="Bảng dung trọng"/>
      <sheetName val="Bill 04-Ki碕轙턀箲ԯ"/>
      <sheetName val="Bech_Lab"/>
      <sheetName val="내역_누락분_x0000__x0000__x0000__x0001_Ԁ_x0000__x0000_"/>
      <sheetName val="수량산출서_갑지3"/>
      <sheetName val="Gia_vat_tu2"/>
      <sheetName val="P_M_별2"/>
      <sheetName val="분야별_집계표2"/>
      <sheetName val="_공사설정_2"/>
      <sheetName val="RAB_AR&amp;STR3"/>
      <sheetName val="Du_toan2"/>
      <sheetName val="phan_can_ho_1032"/>
      <sheetName val="목동세대_산출근거2"/>
      <sheetName val="負荷集計_(不燃)5"/>
      <sheetName val="KL_hoàn_thành5"/>
      <sheetName val="MAIN_GATE_HOUSE4"/>
      <sheetName val="Tính_giá_NC2"/>
      <sheetName val="Hạng_mục_chung2"/>
      <sheetName val="Chi_phí_dự_phòng2"/>
      <sheetName val="Đầu_vào2"/>
      <sheetName val="Tiên_lượng2"/>
      <sheetName val="SL_cước2"/>
      <sheetName val="NKSC_thue2"/>
      <sheetName val="KL_thanh_toan-Xuan_Dao2"/>
      <sheetName val="Tinh_thep2"/>
      <sheetName val="QUY_CHE-CTG2"/>
      <sheetName val="Chenh_lech_vat_tu2"/>
      <sheetName val="CTG_Xây_tô2"/>
      <sheetName val="Bill_02_-_Xay_gach-Pou_2"/>
      <sheetName val="Bill_03-Chống_thấm-Pou2"/>
      <sheetName val="Bill_04-Kim_loại-Pou2"/>
      <sheetName val="Bill_05_-_Hoan_thien-Pou_2"/>
      <sheetName val="Bill_02_-_Xay_gach-Tower2"/>
      <sheetName val="Bill_03-Chống_thấm-Tower2"/>
      <sheetName val="Bill_04-Kim_loại-Tower2"/>
      <sheetName val="Bill_05_-_Hoan_thien-Tower2"/>
      <sheetName val="MTO_REV_2_ARMOR_2"/>
      <sheetName val="Bill_1_CPC2"/>
      <sheetName val="Tong_hợp2"/>
      <sheetName val="Bill_2_1_BOQ_ĐIỆN2"/>
      <sheetName val="Bóc_khối_lượng2"/>
      <sheetName val="Bill_2_2_BOQ_ĐHKK&amp;TG2"/>
      <sheetName val="Bill_2_3-PCCC(BoQ)_2"/>
      <sheetName val="Bill_2_4-CTN(BoQ)2"/>
      <sheetName val="Bill_4_Do_boc_KL2"/>
      <sheetName val="Huong_dan2"/>
      <sheetName val="2_KLVT2"/>
      <sheetName val="3_KLDM2"/>
      <sheetName val="4_TDVT2"/>
      <sheetName val="5__NHAT_KY_THEO_DOI_CODE2"/>
      <sheetName val="GOC-KO_IN2"/>
      <sheetName val="8_PILE__(돌출)2"/>
      <sheetName val="IAS_Adj_2"/>
      <sheetName val="VAS_Adj_2"/>
      <sheetName val="Nam_HN2"/>
      <sheetName val="TL-Goc_Ko_in2"/>
      <sheetName val="Main_Feeder2"/>
      <sheetName val="PE_Wire2"/>
      <sheetName val="간접비_총괄표2"/>
      <sheetName val="C_&amp;_G_RHS2"/>
      <sheetName val="_Work_Order_양식_엑셀_121212_xlsx1"/>
      <sheetName val="단면_(2)1"/>
      <sheetName val="집_계_표1"/>
      <sheetName val="Regenerator__Concrete_Structur1"/>
      <sheetName val="해외_연수비용_계산-삭제1"/>
      <sheetName val="해외_기술훈련비_(합계)1"/>
      <sheetName val="표지_(2)1"/>
      <sheetName val="현장관리비_산출내역1"/>
      <sheetName val="2_펌프장(사급자재)1"/>
      <sheetName val="TON_KHO_VCI1"/>
      <sheetName val="Breakdown_(B)1"/>
      <sheetName val="6__Scope_of_work_1"/>
      <sheetName val="4_6_Phân_tích_nhân_sự_1"/>
      <sheetName val="4_5_Mức_độ_tham_gia_dự_án1"/>
      <sheetName val="Eq__Mobilization1"/>
      <sheetName val="TRE_TABLE"/>
      <sheetName val="현장별_계약_상세비교현황"/>
      <sheetName val="토목내역서"/>
      <sheetName val="ANalisa "/>
      <sheetName val="Bahan"/>
      <sheetName val="RAB_OK"/>
      <sheetName val="ironmongery"/>
      <sheetName val="전력"/>
      <sheetName val="2.대외공문"/>
      <sheetName val="B737"/>
      <sheetName val="공용정보"/>
      <sheetName val="Chi phí dự phònꗝ"/>
      <sheetName val="Chi phí dự phònȌ"/>
      <sheetName val="확인서"/>
      <sheetName val="을지"/>
      <sheetName val="FWBS7000,8000"/>
      <sheetName val="입찰"/>
      <sheetName val="현경"/>
      <sheetName val="토적표"/>
      <sheetName val="ASALTOTA"/>
      <sheetName val="산거각호표"/>
      <sheetName val="내역_누락분_x005f_x0000__x005f_x0000_Ԁ_x005f_x0000_ကꩉ炡"/>
      <sheetName val="내역_누락분_x005f_x0000__x005f_x0000_Ԁ_x005f_x0000_怀쨔烀"/>
      <sheetName val="내역_누락분_x005f_x0000__x005f_x0000_Ԁ_x005f_x0000_炢"/>
      <sheetName val="내역_누락분_x005f_x0000__x005f_x0000_Ԁ_x005f_x0000_怀炢"/>
      <sheetName val="내역_누락분_x005f_x0000__x005f_x0000_Ԁ_x005f_x0000_瀀靵"/>
      <sheetName val="내역_누락분_x005f_x0000__x005f_x0000_Ԁ_x005f_x0000_ꀀ쏼"/>
      <sheetName val="내역_누락분_x005f_x0000__x005f_x0000_Ԁ_x005f_x0000_耀ᳮ"/>
      <sheetName val="내역_누락분_x005f_x0000__x005f_x0000_Ԁ_x005f_x0000_ꀀ쑺"/>
      <sheetName val="내역_누락분_x005f_x0000__x005f_x0000_Ԁ_x005f_x0000_ꀀ쑷"/>
      <sheetName val="내역_누락분_x005f_x0000__x005f_x0000_Ԁ_x005f_x0000_ꀀ켡"/>
      <sheetName val="내역_누락분_x005f_x0000__x005f_x0000_Ԁ_x005f_x0000_瀀䉱"/>
      <sheetName val="내역_누락분_x005f_x0000__x005f_x0000_Ԁ_x005f_x0000_쀀ᰏ"/>
      <sheetName val="____x005f_x005f_x005f_x005f_x005f_x005f_x005f_x005f_x_2"/>
      <sheetName val="원가(㌔ɥ퟈ឩ_x005f_x0000_"/>
      <sheetName val="____x005f_x0000__x005f_x0000__x005f_x0005__x000_2"/>
      <sheetName val="내역_누락분³_x005f_x0000_Ԁ_x005f_x0000_퀀吔胋"/>
      <sheetName val="내역_누락분³_x005f_x0000_Ԁ_x005f_x0000_　秊胋"/>
      <sheetName val="내역_누락분Ñ_x005f_x0000_Ԁ_x005f_x0000_怀嫋"/>
      <sheetName val="내역_누락분³_x005f_x0000_Ԁ_x005f_x0000_㠠⩖"/>
      <sheetName val="내역_누락분³_x005f_x0000_Ԁ_x005f_x0000_耀⩜"/>
      <sheetName val="내역_누락분Ñ_x005f_x0000_Ԁ_x005f_x0000_　靾嫒"/>
      <sheetName val="내역_누락분Ñ_x005f_x0000_Ԁ_x005f_x0000_ 嫒"/>
      <sheetName val="내역_누락분Ñ_x005f_x0000_Ԁ_x005f_x0000_怀㤗嫒"/>
      <sheetName val="내역_누락분Ñ_x005f_x0000_Ԁ_x005f_x0000__x005f_x0000_矫嫒"/>
      <sheetName val="내역_누락분Ñ_x005f_x0000_Ԁ_x005f_x0000_瀀䷜벩"/>
      <sheetName val="내역_누락분Ñ_x005f_x0000_Ԁ_x005f_x0000_䀀࿭벳"/>
      <sheetName val="내역_누락분Ñ_x005f_x0000_Ԁ_x005f_x0000_　亪벩"/>
      <sheetName val="Bill_04_Kim_lo_x005f_x0000__x005f_x0000___2"/>
      <sheetName val="내역_누락분_수량산ᰐẗ_x005f_x0000_"/>
      <sheetName val="내역_누락분å_x005f_x0000_Ԁ_x005f_x0000_䀀쌵"/>
      <sheetName val="내역_누락분å_x005f_x0000_Ԁ_x005f_x0000_　騫쌵"/>
      <sheetName val="내역_누락분å_x005f_x0000_Ԁ_x005f_x0000_뀀颀쌵"/>
      <sheetName val="내역_누락분å_x005f_x0000_Ԁ_x005f_x0000_退桰쌸"/>
      <sheetName val="내역_누락분_x005f_x001e__x005f_x0000_Ԁ_x005f_x0000_ 陁쌹"/>
      <sheetName val="내역_누락분_x005f_x001e__x005f_x0000_Ԁ_x005f_x0000_倀椛쌸"/>
      <sheetName val="내역_누락분Á_x005f_x0000_Ԁ_x005f_x0000_怀Ӟ뢫"/>
      <sheetName val="내역_누락분_수량산출_x005f_x0000__x005f_x0000_"/>
      <sheetName val="내역_누락분_x005f_x0000__x005f_x0000_Ԁ_x005f_x0000_退ᮨ颗"/>
      <sheetName val="토공"/>
      <sheetName val="운영도(변경후)"/>
      <sheetName val="수리결과"/>
      <sheetName val="Ext__Stone-P7"/>
      <sheetName val="BSD_(2)7"/>
      <sheetName val="플랜트_설치7"/>
      <sheetName val="Menu_A7"/>
      <sheetName val="COMPOHP_(2)6"/>
      <sheetName val="EQUIPMENT_-26"/>
      <sheetName val="PROJECT_BRIEF(EX_NEW)6"/>
      <sheetName val="기존단가_(2)7"/>
      <sheetName val="노원열병합__건축공사기성내역서6"/>
      <sheetName val="입출재고현황_(2)6"/>
      <sheetName val="BSD__2_6"/>
      <sheetName val="Sheet1_(2)6"/>
      <sheetName val="배수내역_(2)6"/>
      <sheetName val="plan&amp;section_of_foundation6"/>
      <sheetName val="design_criteria6"/>
      <sheetName val="설_계6"/>
      <sheetName val="실행내역서_6"/>
      <sheetName val="BQ_List5"/>
      <sheetName val="F301_3035"/>
      <sheetName val="Raw_Data6"/>
      <sheetName val="220_(2)6"/>
      <sheetName val="1_취수장6"/>
      <sheetName val="내역_누락분_수량산출서5"/>
      <sheetName val="Customer_Databas6"/>
      <sheetName val="EQUIP_LIST5"/>
      <sheetName val="Page_25"/>
      <sheetName val="IMPEADENCE_MAP_취수장5"/>
      <sheetName val="_갑지5"/>
      <sheetName val="전차선로_물량표5"/>
      <sheetName val="견적대비_견적서5"/>
      <sheetName val="TOWER_10TON3"/>
      <sheetName val="별표_3"/>
      <sheetName val="6PILE__(돌출)3"/>
      <sheetName val="sum1_(2)3"/>
      <sheetName val="1_설계조건3"/>
      <sheetName val="주빔의_설계3"/>
      <sheetName val="1_설계기준3"/>
      <sheetName val="I_설계조건3"/>
      <sheetName val="주공_갑지2"/>
      <sheetName val="SCOPE_OF_WORK2"/>
      <sheetName val="ACMV_General_equipment2"/>
      <sheetName val="ELEC_-_DATA2"/>
      <sheetName val="TONG_HOP_VL-NC2"/>
      <sheetName val="TONGKE3p_2"/>
      <sheetName val="TH_VL,_NC,_DDHT_Thanhphuoc2"/>
      <sheetName val="DON_GIA2"/>
      <sheetName val="CHITIET_VL-NC2"/>
      <sheetName val="CHITIET_VL-NC-TT1p2"/>
      <sheetName val="Be_Aware_!_2"/>
      <sheetName val="2019_Q1_TB2"/>
      <sheetName val="2018_TB2"/>
      <sheetName val="2017_TB2"/>
      <sheetName val="Data_Entry2"/>
      <sheetName val="IFRS_TB2"/>
      <sheetName val="Linked_IS2"/>
      <sheetName val="Non_Deductable2"/>
      <sheetName val="SAD_corrected_20172"/>
      <sheetName val="IFRS_PPE_Data2"/>
      <sheetName val="CLASS_1,2,&amp;32"/>
      <sheetName val="CLASS_62"/>
      <sheetName val="MDM_FC012"/>
      <sheetName val="Yerel_Bordro_Tahmini2"/>
      <sheetName val="IPS_-FC32"/>
      <sheetName val="Deferred_Tax2"/>
      <sheetName val="Stand-Alone_FS_+_AJE_and_RJE2"/>
      <sheetName val="Linked_BS2"/>
      <sheetName val="Changes_in_Equity2"/>
      <sheetName val="Conversion_Sheet2"/>
      <sheetName val="Dipnot_Kontrol2"/>
      <sheetName val="5__Nakit_ve_Nakit_Benzerleri2"/>
      <sheetName val="6__Finansal_Yatırımlar2"/>
      <sheetName val="7__Finansal_Borçlar2"/>
      <sheetName val="8__Ticari_Alacaklar_ve_Borçlar2"/>
      <sheetName val="9__Diğer_Alacak_ve_Borçlar2"/>
      <sheetName val="11__Devam_Eden_İnşaat_Söz_2"/>
      <sheetName val="12__Özkaynak_Yön__Değ__Yat_2"/>
      <sheetName val="13__Yatırım_Amaçlı_Gay_2"/>
      <sheetName val="14__Maddi_Duran_Varlıklar2"/>
      <sheetName val="15__Maddi_Olmayan_Duran_Varlık2"/>
      <sheetName val="16__Ertelenmiş_Gelirler2"/>
      <sheetName val="17__Şarta_Bağlı_Varlık_ve_Yükü2"/>
      <sheetName val="19__Çalışanlara_Sağlanan_Fayda2"/>
      <sheetName val="20__Peşin_Ödenmiş_Giderler2"/>
      <sheetName val="21__Diğer_Varlık_ve_Yükümlülük2"/>
      <sheetName val="23__Satışlar_ve_Satışların_Mal2"/>
      <sheetName val="24__Paz__Sat__&amp;__Gen__Yön_2"/>
      <sheetName val="25__Diğer_Faal__Gel__Gid_2"/>
      <sheetName val="26__Finansal_Gelirler2"/>
      <sheetName val="27__Finansal_Giderler2"/>
      <sheetName val="28__Vergi_Varlık_ve_Yükümlülük2"/>
      <sheetName val="29__İlişkili_Taraf_Açıklamalar2"/>
      <sheetName val="30__Kredi_Riski2"/>
      <sheetName val="30__Likidite_Riski2"/>
      <sheetName val="30__Yabancı_Para_Riski2"/>
      <sheetName val="30__Faiz_Oranı_Riski2"/>
      <sheetName val="Balancesheet_IFRS2"/>
      <sheetName val="Inc__Sta__Cumulative_IFRS_USD2"/>
      <sheetName val="Income_Statement_IFRS2"/>
      <sheetName val="Inc__Sta__Cumulative_IFRS_ETB2"/>
      <sheetName val="Balancesheet_Legal2"/>
      <sheetName val="Income_Statement_Legal2"/>
      <sheetName val="5_Cash_and_Cash_Equivalents_A2"/>
      <sheetName val="5_Cash_and_Cash_Equivalents_B2"/>
      <sheetName val="6_Other_Financial_Assets2"/>
      <sheetName val="7_Trade_Receivables-Current2"/>
      <sheetName val="7_Trade_Receivables-Non_Curren2"/>
      <sheetName val="8_Related_Party_Transactions2"/>
      <sheetName val="9_Inventories2"/>
      <sheetName val="10_Contract_and_Oth__Adv__Give2"/>
      <sheetName val="11_Other_Receivables_and_Asset2"/>
      <sheetName val="12_Investments_in_Associates2"/>
      <sheetName val="13_Property_and_Equipment2"/>
      <sheetName val="14_Investment_Properties2"/>
      <sheetName val="15_Inv__Property_Under_Dev_A2"/>
      <sheetName val="15_Inv__Propert_Under_Dev_B2"/>
      <sheetName val="16__Intangible_Assets2"/>
      <sheetName val="17_Construction_Contracts2"/>
      <sheetName val="18_Bank_Loans2"/>
      <sheetName val="19_Other_Financial_Liabilities2"/>
      <sheetName val="20_Obligations_Und__Fin__Lease2"/>
      <sheetName val="18_Bank_Loan2"/>
      <sheetName val="21_Trade_Payables_-_Current2"/>
      <sheetName val="21_Trade_Payables_-_Non_Curren2"/>
      <sheetName val="22_Contract_and_Other_Adv__Rec2"/>
      <sheetName val="23_Other_Pay__and_Expense_Acc_2"/>
      <sheetName val="24_Provision_for_Emp__Term_2"/>
      <sheetName val="25_Provisions2"/>
      <sheetName val="26_Taxation_on_Income2"/>
      <sheetName val="27_Commitments_and_Contingicie2"/>
      <sheetName val="28__Share_Capital2"/>
      <sheetName val="29_Revenue2"/>
      <sheetName val="30_Cost_of_Revenue2"/>
      <sheetName val="31_Other_Gains_and_Losses2"/>
      <sheetName val="32_Sales_and_Adm__Expenses2"/>
      <sheetName val="33_Financial_Income2"/>
      <sheetName val="34_Financial_Expenses2"/>
      <sheetName val="35_Foreign_Currency_Position2"/>
      <sheetName val="36_Business_Combinations2"/>
      <sheetName val="37_Disposal_of_Subsidary2"/>
      <sheetName val="38_Segment_Information2"/>
      <sheetName val="39_Joint_Ventures2"/>
      <sheetName val="40_Events_After_BS_Date2"/>
      <sheetName val="41_Approval_of_Fin_Statements2"/>
      <sheetName val="42_Financial_Risk_Management2"/>
      <sheetName val="IFRS_72"/>
      <sheetName val="BOD_Review2"/>
      <sheetName val="Legal_Letters_Review2"/>
      <sheetName val="Corporate_Tax_Calculation2"/>
      <sheetName val="Profit_Distribution_Table2"/>
      <sheetName val="Goodwill_-_Net2"/>
      <sheetName val="산#2-1_(2)2"/>
      <sheetName val="WEIGHT_LIST2"/>
      <sheetName val="현장별계약현황('98_10_31)2"/>
      <sheetName val="준검_내역서2"/>
      <sheetName val="Bill_04-Kim_lo2"/>
      <sheetName val="3_1_11"/>
      <sheetName val="3_1_41"/>
      <sheetName val="2_5_11"/>
      <sheetName val="4_1_11"/>
      <sheetName val="4_3_21"/>
      <sheetName val="5_3_11"/>
      <sheetName val="2_4_31"/>
      <sheetName val="Inventory_Margin1"/>
      <sheetName val="Bill_05_-_Hoan_thԀ Ꙗ졸"/>
      <sheetName val="Elemental_Breakdown+20%"/>
      <sheetName val="Thiet_bi"/>
      <sheetName val="May_TC"/>
      <sheetName val="Nhan_cong"/>
      <sheetName val="DM_ChiPhi"/>
      <sheetName val="CFA_Sumary"/>
      <sheetName val="2_1_4_(CHI_TIET)"/>
      <sheetName val="Analysis_Rate"/>
      <sheetName val="Level_20_-_Estimate"/>
      <sheetName val="Land_Dev't__Ph-1"/>
      <sheetName val="Hac_Lots"/>
      <sheetName val="4-Lane_bridge"/>
      <sheetName val="Res_Lots"/>
      <sheetName val="Spine_Road"/>
      <sheetName val="Tong_hop"/>
      <sheetName val="Giai_trinh"/>
      <sheetName val="Cooling_Tower"/>
      <sheetName val="토공(우물통,기타)_"/>
      <sheetName val="내역_누락분_x0000__x0000__x0000__x0000_?㐰"/>
      <sheetName val="97년 추정"/>
      <sheetName val="내역_누락분_x0000__x0000_Ԁ_x0000_뀀䬏_xddfa_"/>
      <sheetName val="5. Nakit ve Naki턠ȵ㥎'䜈ᠿڠկ_x0000__x0000_er"/>
      <sheetName val="5. Nakit ve Naki턠ȵ㥎'ᡲڠկ_x0000__x0000_er"/>
      <sheetName val="MIJIBI"/>
      <sheetName val="동별 가설전등전열 산출 (1)"/>
      <sheetName val="REKAP"/>
      <sheetName val="Analisa"/>
      <sheetName val="data_dci"/>
      <sheetName val="data_mci"/>
      <sheetName val="behind"/>
      <sheetName val="Main"/>
      <sheetName val="기초자료"/>
      <sheetName val="견적집계표"/>
      <sheetName val="토공사"/>
      <sheetName val="제경집계"/>
      <sheetName val="Grundformel"/>
      <sheetName val="자금청구"/>
      <sheetName val="노무비단가"/>
      <sheetName val="요율"/>
      <sheetName val="입찰내역 발주처 양식"/>
      <sheetName val="1_취수_x0000__x0000_"/>
      <sheetName val="교각계산"/>
      <sheetName val="Ko_data1"/>
      <sheetName val="costloaded_bc1"/>
      <sheetName val="costloaded_bc(17)1"/>
      <sheetName val="Bill_04-Ki碕轙턀箲ԯ缀렀⼗"/>
      <sheetName val="SL_dau_tien"/>
      <sheetName val="Bill_05_-_Hoan_th"/>
      <sheetName val="Chi_tiết_KT"/>
      <sheetName val="CỔ_CỘT-Thống_kê"/>
      <sheetName val="CỔ_CỘT-Chi_tiết"/>
      <sheetName val="CỔ_CỘT-Cốt_thép"/>
      <sheetName val="Công_tác_đất"/>
      <sheetName val="CỘTDẦMGIẰNGLANHTÔ_-_ThốngKê"/>
      <sheetName val="CỘTDẦMGIẰNGLANHTÔ_-_Chi_Tiết"/>
      <sheetName val="CỘTDẦMGIẰNGLANHTÔ-Cốt_thép"/>
      <sheetName val="ĐÀ_KIỀNG_-Thống_kê"/>
      <sheetName val="ĐÀ_KIỀNG-Cốt_thép"/>
      <sheetName val="SÀN_MÁI-Chi_tiết"/>
      <sheetName val="KETCAUSANTRET-Cốt_thép"/>
      <sheetName val="MÓNG-Thống_kê"/>
      <sheetName val="MÓNG-Chi_tiết"/>
      <sheetName val="MÓNG-Cốt_thép"/>
      <sheetName val="MƯƠNG-Chi_Tiết"/>
      <sheetName val="MƯƠNG-Cốt_thép"/>
      <sheetName val="MƯƠNG-Thống_kê"/>
      <sheetName val="SÀN_MÁI-Cốt_thép"/>
      <sheetName val="B2F_"/>
      <sheetName val="GENERAL_REQUIREMENTS"/>
      <sheetName val="DTICH_(Full)"/>
      <sheetName val="Div26_-_Elect"/>
      <sheetName val="97_사업추정(WEKI)"/>
      <sheetName val="02-10_(실행)1"/>
      <sheetName val="_BM집계_및_내역서_xlsx"/>
      <sheetName val="rate_PC_item"/>
      <sheetName val="AH-1_"/>
      <sheetName val="광통신_견적내역서1"/>
      <sheetName val="10"/>
      <sheetName val="gvl"/>
      <sheetName val="Alat"/>
      <sheetName val="Analisa Gabungan"/>
      <sheetName val="Areas"/>
      <sheetName val="Bang chiet tinh TBA"/>
      <sheetName val="Chiet tinh DZ 22"/>
      <sheetName val="TBVL"/>
      <sheetName val="Chiet tinh dz22"/>
      <sheetName val="8521"/>
      <sheetName val="C"/>
      <sheetName val="기본일위"/>
      <sheetName val="1단계"/>
      <sheetName val="DAF-2"/>
      <sheetName val="Brekdown_E"/>
      <sheetName val="진주방향"/>
      <sheetName val="마산방향"/>
      <sheetName val="13-İŞGÜCÜ.HİSTOGRAM'03"/>
      <sheetName val="인원계획"/>
      <sheetName val="BEND LOSS"/>
      <sheetName val="대림경상6_x0000__x0000_"/>
      <sheetName val="__"/>
      <sheetName val="??"/>
      <sheetName val="MAT"/>
      <sheetName val="회사99"/>
      <sheetName val="일위대가(가설)"/>
      <sheetName val="3단계"/>
      <sheetName val="목록"/>
      <sheetName val="중기"/>
      <sheetName val="전기공사"/>
      <sheetName val="내역_누락분_x0000__x0000__x0001__x0000__x0000__x0000_"/>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sheetData sheetId="491"/>
      <sheetData sheetId="492"/>
      <sheetData sheetId="493"/>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sheetData sheetId="695"/>
      <sheetData sheetId="696"/>
      <sheetData sheetId="697"/>
      <sheetData sheetId="698"/>
      <sheetData sheetId="699"/>
      <sheetData sheetId="700"/>
      <sheetData sheetId="70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refreshError="1"/>
      <sheetData sheetId="773" refreshError="1"/>
      <sheetData sheetId="774" refreshError="1"/>
      <sheetData sheetId="775" refreshError="1"/>
      <sheetData sheetId="776" refreshError="1"/>
      <sheetData sheetId="777" refreshError="1"/>
      <sheetData sheetId="778"/>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sheetData sheetId="996" refreshError="1"/>
      <sheetData sheetId="997" refreshError="1"/>
      <sheetData sheetId="998"/>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sheetData sheetId="1039"/>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refreshError="1"/>
      <sheetData sheetId="1304"/>
      <sheetData sheetId="1305"/>
      <sheetData sheetId="1306"/>
      <sheetData sheetId="1307" refreshError="1"/>
      <sheetData sheetId="1308" refreshError="1"/>
      <sheetData sheetId="1309" refreshError="1"/>
      <sheetData sheetId="1310" refreshError="1"/>
      <sheetData sheetId="1311" refreshError="1"/>
      <sheetData sheetId="1312"/>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refreshError="1"/>
      <sheetData sheetId="1403"/>
      <sheetData sheetId="1404" refreshError="1"/>
      <sheetData sheetId="1405" refreshError="1"/>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refreshError="1"/>
      <sheetData sheetId="1467" refreshError="1"/>
      <sheetData sheetId="1468" refreshError="1"/>
      <sheetData sheetId="1469" refreshError="1"/>
      <sheetData sheetId="1470"/>
      <sheetData sheetId="1471"/>
      <sheetData sheetId="1472"/>
      <sheetData sheetId="1473"/>
      <sheetData sheetId="1474"/>
      <sheetData sheetId="1475" refreshError="1"/>
      <sheetData sheetId="1476" refreshError="1"/>
      <sheetData sheetId="1477" refreshError="1"/>
      <sheetData sheetId="1478"/>
      <sheetData sheetId="1479"/>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refreshError="1"/>
      <sheetData sheetId="1648"/>
      <sheetData sheetId="1649" refreshError="1"/>
      <sheetData sheetId="1650" refreshError="1"/>
      <sheetData sheetId="1651" refreshError="1"/>
      <sheetData sheetId="1652" refreshError="1"/>
      <sheetData sheetId="1653" refreshError="1"/>
      <sheetData sheetId="1654"/>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세로"/>
      <sheetName val="내역"/>
    </sheetNames>
    <sheetDataSet>
      <sheetData sheetId="0"/>
      <sheetData sheetId="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추정)"/>
      <sheetName val="GAEYO"/>
      <sheetName val="인사자료총집계"/>
      <sheetName val="노임이"/>
      <sheetName val="ITEM"/>
      <sheetName val="내역"/>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단가표"/>
      <sheetName val="노임단가"/>
      <sheetName val="수량산출1"/>
      <sheetName val="역사집계표"/>
      <sheetName val="수량계산"/>
      <sheetName val="선로집계"/>
      <sheetName val="선로총괄"/>
      <sheetName val="인공"/>
      <sheetName val="반송인공"/>
      <sheetName val="관로신설"/>
      <sheetName val="광관로"/>
      <sheetName val="일위산출"/>
      <sheetName val="공량산출서"/>
      <sheetName val="일위대가"/>
      <sheetName val="수량조서"/>
      <sheetName val="원가계산서"/>
      <sheetName val="가설건물"/>
      <sheetName val="소방감리비"/>
      <sheetName val="LRH인공"/>
      <sheetName val="강관주"/>
      <sheetName val="CCTV"/>
      <sheetName val="증폭기"/>
      <sheetName val="연선전화"/>
      <sheetName val="지중도체"/>
      <sheetName val="사정조서"/>
      <sheetName val="사정표지"/>
    </sheetNames>
    <sheetDataSet>
      <sheetData sheetId="0" refreshError="1">
        <row r="4">
          <cell r="A4" t="str">
            <v xml:space="preserve"> 접지봉  16D×1800㎜</v>
          </cell>
          <cell r="B4" t="str">
            <v xml:space="preserve"> 접지봉 </v>
          </cell>
          <cell r="C4" t="str">
            <v xml:space="preserve"> 16D×1800㎜</v>
          </cell>
          <cell r="D4" t="str">
            <v>본</v>
          </cell>
          <cell r="E4" t="str">
            <v>P854</v>
          </cell>
          <cell r="F4">
            <v>4900</v>
          </cell>
          <cell r="G4" t="str">
            <v>P930</v>
          </cell>
          <cell r="H4">
            <v>3960</v>
          </cell>
          <cell r="M4">
            <v>3960</v>
          </cell>
        </row>
        <row r="5">
          <cell r="A5" t="str">
            <v xml:space="preserve"> 접지봉콘넥터 Φ16</v>
          </cell>
          <cell r="B5" t="str">
            <v xml:space="preserve"> 접지봉콘넥터</v>
          </cell>
          <cell r="C5" t="str">
            <v xml:space="preserve"> Φ16</v>
          </cell>
          <cell r="D5" t="str">
            <v>개</v>
          </cell>
          <cell r="G5" t="str">
            <v>P930</v>
          </cell>
          <cell r="H5">
            <v>700</v>
          </cell>
          <cell r="M5">
            <v>700</v>
          </cell>
        </row>
        <row r="6">
          <cell r="A6" t="str">
            <v xml:space="preserve"> 접지슬리브  100-60, 38㎜</v>
          </cell>
          <cell r="B6" t="str">
            <v xml:space="preserve"> 접지슬리브 </v>
          </cell>
          <cell r="C6" t="str">
            <v xml:space="preserve"> 100-60, 38㎜</v>
          </cell>
          <cell r="D6" t="str">
            <v>개</v>
          </cell>
          <cell r="E6" t="str">
            <v>P854</v>
          </cell>
          <cell r="F6">
            <v>2400</v>
          </cell>
          <cell r="G6" t="str">
            <v>P930</v>
          </cell>
          <cell r="H6">
            <v>2000</v>
          </cell>
          <cell r="M6">
            <v>2000</v>
          </cell>
        </row>
        <row r="7">
          <cell r="A7" t="str">
            <v xml:space="preserve"> 접지봉리드선   GV 38㎟</v>
          </cell>
          <cell r="B7" t="str">
            <v xml:space="preserve"> 접지봉리드선  </v>
          </cell>
          <cell r="C7" t="str">
            <v xml:space="preserve"> GV 38㎟</v>
          </cell>
          <cell r="D7" t="str">
            <v>m</v>
          </cell>
          <cell r="E7" t="str">
            <v>P763</v>
          </cell>
          <cell r="F7">
            <v>2211</v>
          </cell>
          <cell r="G7" t="str">
            <v>P844</v>
          </cell>
          <cell r="H7">
            <v>2211</v>
          </cell>
          <cell r="M7">
            <v>2211</v>
          </cell>
          <cell r="N7">
            <v>0.1</v>
          </cell>
        </row>
        <row r="8">
          <cell r="A8" t="str">
            <v xml:space="preserve"> 접지용전선   GV 22㎟</v>
          </cell>
          <cell r="B8" t="str">
            <v xml:space="preserve"> 접지용전선  </v>
          </cell>
          <cell r="C8" t="str">
            <v xml:space="preserve"> GV 22㎟</v>
          </cell>
          <cell r="D8" t="str">
            <v>m</v>
          </cell>
          <cell r="G8" t="str">
            <v>P844</v>
          </cell>
          <cell r="H8">
            <v>1468</v>
          </cell>
          <cell r="M8">
            <v>1468</v>
          </cell>
          <cell r="N8">
            <v>0.1</v>
          </cell>
        </row>
        <row r="9">
          <cell r="A9" t="str">
            <v xml:space="preserve"> 연동연선   AS 50㎟</v>
          </cell>
          <cell r="B9" t="str">
            <v xml:space="preserve"> 연동연선  </v>
          </cell>
          <cell r="C9" t="str">
            <v xml:space="preserve"> AS 50㎟</v>
          </cell>
          <cell r="D9" t="str">
            <v>m</v>
          </cell>
          <cell r="E9" t="str">
            <v>P776</v>
          </cell>
          <cell r="F9">
            <v>2604</v>
          </cell>
          <cell r="G9" t="str">
            <v>P856</v>
          </cell>
          <cell r="H9">
            <v>2400</v>
          </cell>
          <cell r="M9">
            <v>2400</v>
          </cell>
        </row>
        <row r="10">
          <cell r="A10" t="str">
            <v xml:space="preserve"> 동터미널 22㎟ 용</v>
          </cell>
          <cell r="B10" t="str">
            <v xml:space="preserve"> 동터미널</v>
          </cell>
          <cell r="C10" t="str">
            <v xml:space="preserve"> 22㎟ 용</v>
          </cell>
          <cell r="D10" t="str">
            <v>개</v>
          </cell>
          <cell r="G10" t="str">
            <v xml:space="preserve"> P861</v>
          </cell>
          <cell r="H10">
            <v>455</v>
          </cell>
          <cell r="M10">
            <v>455</v>
          </cell>
        </row>
        <row r="11">
          <cell r="A11" t="str">
            <v xml:space="preserve"> 콘크리트표주 접지표당청규격</v>
          </cell>
          <cell r="B11" t="str">
            <v xml:space="preserve"> 콘크리트표주</v>
          </cell>
          <cell r="C11" t="str">
            <v xml:space="preserve"> 접지표당청규격</v>
          </cell>
          <cell r="D11" t="str">
            <v>개</v>
          </cell>
          <cell r="L11">
            <v>10000</v>
          </cell>
          <cell r="M11">
            <v>10000</v>
          </cell>
        </row>
        <row r="12">
          <cell r="A12" t="str">
            <v xml:space="preserve"> 시멘트(40㎏)  분공장도</v>
          </cell>
          <cell r="B12" t="str">
            <v xml:space="preserve"> 시멘트(40㎏) </v>
          </cell>
          <cell r="C12" t="str">
            <v xml:space="preserve"> 분공장도</v>
          </cell>
          <cell r="D12" t="str">
            <v>포</v>
          </cell>
          <cell r="E12" t="str">
            <v xml:space="preserve"> P113</v>
          </cell>
          <cell r="F12">
            <v>2450</v>
          </cell>
          <cell r="G12" t="str">
            <v xml:space="preserve"> P96</v>
          </cell>
          <cell r="H12">
            <v>2450</v>
          </cell>
          <cell r="M12">
            <v>2450</v>
          </cell>
        </row>
        <row r="13">
          <cell r="A13" t="str">
            <v xml:space="preserve"> 이형철근 SD30A</v>
          </cell>
          <cell r="B13" t="str">
            <v xml:space="preserve"> 이형철근</v>
          </cell>
          <cell r="C13" t="str">
            <v xml:space="preserve"> SD30A</v>
          </cell>
          <cell r="D13" t="str">
            <v>TON</v>
          </cell>
          <cell r="E13" t="str">
            <v xml:space="preserve"> P44</v>
          </cell>
          <cell r="F13">
            <v>386500</v>
          </cell>
          <cell r="G13" t="str">
            <v xml:space="preserve"> P42</v>
          </cell>
          <cell r="H13">
            <v>380000</v>
          </cell>
          <cell r="M13">
            <v>380000</v>
          </cell>
        </row>
        <row r="14">
          <cell r="A14" t="str">
            <v xml:space="preserve"> 통신용맨홀(주철제)  통신용1120x620x132</v>
          </cell>
          <cell r="B14" t="str">
            <v xml:space="preserve"> 통신용맨홀(주철제) </v>
          </cell>
          <cell r="C14" t="str">
            <v xml:space="preserve"> 통신용1120x620x132</v>
          </cell>
          <cell r="D14" t="str">
            <v>조</v>
          </cell>
          <cell r="E14" t="str">
            <v>P171</v>
          </cell>
          <cell r="F14">
            <v>250000</v>
          </cell>
          <cell r="G14" t="str">
            <v>P160</v>
          </cell>
          <cell r="H14">
            <v>250000</v>
          </cell>
          <cell r="M14">
            <v>250000</v>
          </cell>
        </row>
        <row r="15">
          <cell r="A15" t="str">
            <v xml:space="preserve"> 케이블걸이쇠   2호</v>
          </cell>
          <cell r="B15" t="str">
            <v xml:space="preserve"> 케이블걸이쇠  </v>
          </cell>
          <cell r="C15" t="str">
            <v xml:space="preserve"> 2호</v>
          </cell>
          <cell r="D15" t="str">
            <v>개</v>
          </cell>
          <cell r="E15" t="str">
            <v>P879</v>
          </cell>
          <cell r="F15">
            <v>1850</v>
          </cell>
          <cell r="G15" t="str">
            <v>P959</v>
          </cell>
          <cell r="H15">
            <v>1850</v>
          </cell>
          <cell r="M15">
            <v>1850</v>
          </cell>
        </row>
        <row r="16">
          <cell r="A16" t="str">
            <v xml:space="preserve"> 케이블받침대   33×14×3×607</v>
          </cell>
          <cell r="B16" t="str">
            <v xml:space="preserve"> 케이블받침대  </v>
          </cell>
          <cell r="C16" t="str">
            <v xml:space="preserve"> 33×14×3×607</v>
          </cell>
          <cell r="D16" t="str">
            <v>개</v>
          </cell>
          <cell r="E16" t="str">
            <v>P879</v>
          </cell>
          <cell r="F16">
            <v>7000</v>
          </cell>
          <cell r="G16" t="str">
            <v>P959</v>
          </cell>
          <cell r="H16">
            <v>7000</v>
          </cell>
          <cell r="M16">
            <v>7000</v>
          </cell>
        </row>
        <row r="17">
          <cell r="A17" t="str">
            <v xml:space="preserve"> 앵커볼트(5/8")  M16  L250</v>
          </cell>
          <cell r="B17" t="str">
            <v xml:space="preserve"> 앵커볼트(5/8") </v>
          </cell>
          <cell r="C17" t="str">
            <v xml:space="preserve"> M16  L250</v>
          </cell>
          <cell r="D17" t="str">
            <v>조</v>
          </cell>
          <cell r="G17" t="str">
            <v xml:space="preserve"> P76</v>
          </cell>
          <cell r="H17">
            <v>295</v>
          </cell>
          <cell r="M17">
            <v>295</v>
          </cell>
        </row>
        <row r="18">
          <cell r="A18" t="str">
            <v xml:space="preserve"> 혼합골재  75㎜ 이하</v>
          </cell>
          <cell r="B18" t="str">
            <v xml:space="preserve"> 혼합골재 </v>
          </cell>
          <cell r="C18" t="str">
            <v xml:space="preserve"> 75㎜ 이하</v>
          </cell>
          <cell r="D18" t="str">
            <v>㎥</v>
          </cell>
          <cell r="E18" t="str">
            <v>P111</v>
          </cell>
          <cell r="F18">
            <v>12000</v>
          </cell>
          <cell r="G18" t="str">
            <v xml:space="preserve"> P95</v>
          </cell>
          <cell r="H18">
            <v>12000</v>
          </cell>
          <cell r="M18">
            <v>12000</v>
          </cell>
        </row>
        <row r="19">
          <cell r="A19" t="str">
            <v xml:space="preserve"> 모래(세척사)  인천(도착도)</v>
          </cell>
          <cell r="B19" t="str">
            <v xml:space="preserve"> 모래(세척사) </v>
          </cell>
          <cell r="C19" t="str">
            <v xml:space="preserve"> 인천(도착도)</v>
          </cell>
          <cell r="D19" t="str">
            <v>㎥</v>
          </cell>
          <cell r="E19" t="str">
            <v xml:space="preserve"> P111 </v>
          </cell>
          <cell r="F19">
            <v>1750</v>
          </cell>
          <cell r="G19" t="str">
            <v xml:space="preserve"> P95</v>
          </cell>
          <cell r="H19">
            <v>17500</v>
          </cell>
          <cell r="M19">
            <v>1750</v>
          </cell>
        </row>
        <row r="20">
          <cell r="A20" t="str">
            <v xml:space="preserve"> 자갈(#467,Φ40)   인천(도착도)</v>
          </cell>
          <cell r="B20" t="str">
            <v xml:space="preserve"> 자갈(#467,Φ40)  </v>
          </cell>
          <cell r="C20" t="str">
            <v xml:space="preserve"> 인천(도착도)</v>
          </cell>
          <cell r="D20" t="str">
            <v>㎥</v>
          </cell>
          <cell r="E20" t="str">
            <v xml:space="preserve"> P111 </v>
          </cell>
          <cell r="F20">
            <v>23000</v>
          </cell>
          <cell r="G20" t="str">
            <v xml:space="preserve"> P95</v>
          </cell>
          <cell r="H20">
            <v>18500</v>
          </cell>
          <cell r="M20">
            <v>18500</v>
          </cell>
        </row>
        <row r="21">
          <cell r="A21" t="str">
            <v xml:space="preserve"> 보통합판(1급)  12T  1.21*2.42</v>
          </cell>
          <cell r="B21" t="str">
            <v xml:space="preserve"> 보통합판(1급) </v>
          </cell>
          <cell r="C21" t="str">
            <v xml:space="preserve"> 12T  1.21*2.42</v>
          </cell>
          <cell r="D21" t="str">
            <v>㎡</v>
          </cell>
          <cell r="E21" t="str">
            <v>P433</v>
          </cell>
          <cell r="F21">
            <v>7366</v>
          </cell>
          <cell r="G21" t="str">
            <v>P353</v>
          </cell>
          <cell r="H21">
            <v>6181</v>
          </cell>
          <cell r="M21">
            <v>6181</v>
          </cell>
        </row>
        <row r="22">
          <cell r="A22" t="str">
            <v xml:space="preserve"> 라왕  각재</v>
          </cell>
          <cell r="B22" t="str">
            <v xml:space="preserve"> 라왕 </v>
          </cell>
          <cell r="C22" t="str">
            <v xml:space="preserve"> 각재</v>
          </cell>
          <cell r="D22" t="str">
            <v>㎥</v>
          </cell>
          <cell r="E22" t="str">
            <v xml:space="preserve"> P139</v>
          </cell>
          <cell r="F22">
            <v>988023</v>
          </cell>
          <cell r="G22" t="str">
            <v xml:space="preserve"> P106</v>
          </cell>
          <cell r="H22">
            <v>986023</v>
          </cell>
          <cell r="M22">
            <v>986023</v>
          </cell>
        </row>
        <row r="23">
          <cell r="A23" t="str">
            <v xml:space="preserve"> 어니일링(소)철선   #8  4.0mm</v>
          </cell>
          <cell r="B23" t="str">
            <v xml:space="preserve"> 어니일링(소)철선  </v>
          </cell>
          <cell r="C23" t="str">
            <v xml:space="preserve"> #8  4.0mm</v>
          </cell>
          <cell r="D23" t="str">
            <v>kg</v>
          </cell>
          <cell r="E23" t="str">
            <v xml:space="preserve"> P67</v>
          </cell>
          <cell r="F23">
            <v>570</v>
          </cell>
          <cell r="G23" t="str">
            <v xml:space="preserve"> P70</v>
          </cell>
          <cell r="H23">
            <v>570</v>
          </cell>
          <cell r="M23">
            <v>570</v>
          </cell>
        </row>
        <row r="24">
          <cell r="A24" t="str">
            <v xml:space="preserve"> 철못   N 50</v>
          </cell>
          <cell r="B24" t="str">
            <v xml:space="preserve"> 철못  </v>
          </cell>
          <cell r="C24" t="str">
            <v xml:space="preserve"> N 50</v>
          </cell>
          <cell r="D24" t="str">
            <v>kg</v>
          </cell>
          <cell r="E24" t="str">
            <v xml:space="preserve"> P70</v>
          </cell>
          <cell r="F24">
            <v>700</v>
          </cell>
          <cell r="G24" t="str">
            <v xml:space="preserve"> P70</v>
          </cell>
          <cell r="H24">
            <v>700</v>
          </cell>
          <cell r="M24">
            <v>700</v>
          </cell>
        </row>
        <row r="25">
          <cell r="A25" t="str">
            <v xml:space="preserve"> 박리제   유성</v>
          </cell>
          <cell r="B25" t="str">
            <v xml:space="preserve"> 박리제  </v>
          </cell>
          <cell r="C25" t="str">
            <v xml:space="preserve"> 유성</v>
          </cell>
          <cell r="D25" t="str">
            <v>ℓ</v>
          </cell>
          <cell r="E25" t="str">
            <v xml:space="preserve"> P147 </v>
          </cell>
          <cell r="F25">
            <v>1300</v>
          </cell>
          <cell r="G25" t="str">
            <v>P111</v>
          </cell>
          <cell r="H25">
            <v>1300</v>
          </cell>
          <cell r="M25">
            <v>1300</v>
          </cell>
        </row>
        <row r="26">
          <cell r="A26" t="str">
            <v xml:space="preserve"> 전화기  자동전화기(MFC)</v>
          </cell>
          <cell r="B26" t="str">
            <v xml:space="preserve"> 전화기 </v>
          </cell>
          <cell r="C26" t="str">
            <v xml:space="preserve"> 자동전화기(MFC)</v>
          </cell>
          <cell r="D26" t="str">
            <v>대</v>
          </cell>
          <cell r="E26" t="str">
            <v>P920</v>
          </cell>
          <cell r="F26">
            <v>30000</v>
          </cell>
          <cell r="M26">
            <v>30000</v>
          </cell>
        </row>
        <row r="27">
          <cell r="A27" t="str">
            <v xml:space="preserve"> 전화기  자동식직통</v>
          </cell>
          <cell r="B27" t="str">
            <v xml:space="preserve"> 전화기 </v>
          </cell>
          <cell r="C27" t="str">
            <v xml:space="preserve"> 자동식직통</v>
          </cell>
          <cell r="D27" t="str">
            <v>대</v>
          </cell>
          <cell r="L27">
            <v>280000</v>
          </cell>
          <cell r="M27">
            <v>280000</v>
          </cell>
        </row>
        <row r="28">
          <cell r="A28" t="str">
            <v xml:space="preserve"> KEY PHONE 모장치(GK50HB)10/16</v>
          </cell>
          <cell r="B28" t="str">
            <v xml:space="preserve"> KEY PHONE</v>
          </cell>
          <cell r="C28" t="str">
            <v xml:space="preserve"> 모장치(GK50HB)10/16</v>
          </cell>
          <cell r="D28" t="str">
            <v>대</v>
          </cell>
          <cell r="L28">
            <v>456000</v>
          </cell>
          <cell r="M28">
            <v>456000</v>
          </cell>
        </row>
        <row r="29">
          <cell r="A29" t="str">
            <v xml:space="preserve"> KEY PHONE 자장치(33LG)</v>
          </cell>
          <cell r="B29" t="str">
            <v xml:space="preserve"> KEY PHONE</v>
          </cell>
          <cell r="C29" t="str">
            <v xml:space="preserve"> 자장치(33LG)</v>
          </cell>
          <cell r="D29" t="str">
            <v>대</v>
          </cell>
          <cell r="L29">
            <v>95000</v>
          </cell>
          <cell r="M29">
            <v>95000</v>
          </cell>
        </row>
        <row r="30">
          <cell r="A30" t="str">
            <v xml:space="preserve"> 비디오폰  모장치</v>
          </cell>
          <cell r="B30" t="str">
            <v xml:space="preserve"> 비디오폰 </v>
          </cell>
          <cell r="C30" t="str">
            <v xml:space="preserve"> 모장치</v>
          </cell>
          <cell r="D30" t="str">
            <v>대</v>
          </cell>
          <cell r="L30">
            <v>180000</v>
          </cell>
          <cell r="M30">
            <v>180000</v>
          </cell>
        </row>
        <row r="31">
          <cell r="A31" t="str">
            <v xml:space="preserve"> 비디오폰  자장치</v>
          </cell>
          <cell r="B31" t="str">
            <v xml:space="preserve"> 비디오폰 </v>
          </cell>
          <cell r="C31" t="str">
            <v xml:space="preserve"> 자장치</v>
          </cell>
          <cell r="D31" t="str">
            <v>대</v>
          </cell>
          <cell r="L31">
            <v>140000</v>
          </cell>
          <cell r="M31">
            <v>140000</v>
          </cell>
        </row>
        <row r="32">
          <cell r="A32" t="str">
            <v xml:space="preserve"> 통신케이블 CPEV 5P/0.65</v>
          </cell>
          <cell r="B32" t="str">
            <v xml:space="preserve"> 통신케이블</v>
          </cell>
          <cell r="C32" t="str">
            <v xml:space="preserve"> CPEV 5P/0.65</v>
          </cell>
          <cell r="D32" t="str">
            <v>m</v>
          </cell>
          <cell r="E32" t="str">
            <v>P778</v>
          </cell>
          <cell r="F32">
            <v>728</v>
          </cell>
          <cell r="G32" t="str">
            <v>P853</v>
          </cell>
          <cell r="H32">
            <v>719</v>
          </cell>
          <cell r="M32">
            <v>719</v>
          </cell>
          <cell r="N32">
            <v>0.03</v>
          </cell>
        </row>
        <row r="33">
          <cell r="A33" t="str">
            <v xml:space="preserve"> 통신케이블 CPEV 10P/0.65</v>
          </cell>
          <cell r="B33" t="str">
            <v xml:space="preserve"> 통신케이블</v>
          </cell>
          <cell r="C33" t="str">
            <v xml:space="preserve"> CPEV 10P/0.65</v>
          </cell>
          <cell r="D33" t="str">
            <v>m</v>
          </cell>
          <cell r="E33" t="str">
            <v>P778</v>
          </cell>
          <cell r="F33">
            <v>914</v>
          </cell>
          <cell r="G33" t="str">
            <v>P853</v>
          </cell>
          <cell r="H33">
            <v>902</v>
          </cell>
          <cell r="M33">
            <v>902</v>
          </cell>
          <cell r="N33">
            <v>0.03</v>
          </cell>
        </row>
        <row r="34">
          <cell r="A34" t="str">
            <v xml:space="preserve"> 통신케이블 CPEV 20P/0.65</v>
          </cell>
          <cell r="B34" t="str">
            <v xml:space="preserve"> 통신케이블</v>
          </cell>
          <cell r="C34" t="str">
            <v xml:space="preserve"> CPEV 20P/0.65</v>
          </cell>
          <cell r="D34" t="str">
            <v>m</v>
          </cell>
          <cell r="E34" t="str">
            <v>P778</v>
          </cell>
          <cell r="F34">
            <v>1351</v>
          </cell>
          <cell r="G34" t="str">
            <v>P853</v>
          </cell>
          <cell r="H34">
            <v>1333</v>
          </cell>
          <cell r="M34">
            <v>1333</v>
          </cell>
          <cell r="N34">
            <v>0.03</v>
          </cell>
        </row>
        <row r="35">
          <cell r="A35" t="str">
            <v xml:space="preserve"> 통신케이블 CPEV 30P/0.65</v>
          </cell>
          <cell r="B35" t="str">
            <v xml:space="preserve"> 통신케이블</v>
          </cell>
          <cell r="C35" t="str">
            <v xml:space="preserve"> CPEV 30P/0.65</v>
          </cell>
          <cell r="D35" t="str">
            <v>m</v>
          </cell>
          <cell r="E35" t="str">
            <v>P778</v>
          </cell>
          <cell r="F35">
            <v>1351</v>
          </cell>
          <cell r="G35" t="str">
            <v>P853</v>
          </cell>
          <cell r="H35">
            <v>1333</v>
          </cell>
          <cell r="M35">
            <v>1333</v>
          </cell>
          <cell r="N35">
            <v>0.03</v>
          </cell>
        </row>
        <row r="36">
          <cell r="A36" t="str">
            <v xml:space="preserve"> ECX CABLE   5C-2V</v>
          </cell>
          <cell r="B36" t="str">
            <v xml:space="preserve"> ECX CABLE  </v>
          </cell>
          <cell r="C36" t="str">
            <v xml:space="preserve"> 5C-2V</v>
          </cell>
          <cell r="D36" t="str">
            <v>m</v>
          </cell>
          <cell r="E36" t="str">
            <v>P778</v>
          </cell>
          <cell r="F36">
            <v>528</v>
          </cell>
          <cell r="G36" t="str">
            <v>P854</v>
          </cell>
          <cell r="H36">
            <v>488</v>
          </cell>
          <cell r="M36">
            <v>488</v>
          </cell>
          <cell r="N36">
            <v>0.03</v>
          </cell>
        </row>
        <row r="37">
          <cell r="A37" t="str">
            <v xml:space="preserve"> ECX CABLE   7C-2V</v>
          </cell>
          <cell r="B37" t="str">
            <v xml:space="preserve"> ECX CABLE  </v>
          </cell>
          <cell r="C37" t="str">
            <v xml:space="preserve"> 7C-2V</v>
          </cell>
          <cell r="D37" t="str">
            <v>m</v>
          </cell>
          <cell r="E37" t="str">
            <v>P778</v>
          </cell>
          <cell r="F37">
            <v>955</v>
          </cell>
          <cell r="G37" t="str">
            <v>P854</v>
          </cell>
          <cell r="H37">
            <v>883</v>
          </cell>
          <cell r="M37">
            <v>883</v>
          </cell>
          <cell r="N37">
            <v>0.03</v>
          </cell>
        </row>
        <row r="38">
          <cell r="A38" t="str">
            <v xml:space="preserve"> 600V 가교PE 케이블   CV 2C/5.5㎟</v>
          </cell>
          <cell r="B38" t="str">
            <v xml:space="preserve"> 600V 가교PE 케이블  </v>
          </cell>
          <cell r="C38" t="str">
            <v xml:space="preserve"> CV 2C/5.5㎟</v>
          </cell>
          <cell r="D38" t="str">
            <v>m</v>
          </cell>
          <cell r="E38" t="str">
            <v>P766</v>
          </cell>
          <cell r="F38">
            <v>930</v>
          </cell>
          <cell r="G38" t="str">
            <v>P851</v>
          </cell>
          <cell r="H38">
            <v>918</v>
          </cell>
          <cell r="M38">
            <v>918</v>
          </cell>
          <cell r="N38">
            <v>0.03</v>
          </cell>
        </row>
        <row r="39">
          <cell r="A39" t="str">
            <v xml:space="preserve"> 전화선  TIV  2C/0.8㎜</v>
          </cell>
          <cell r="B39" t="str">
            <v xml:space="preserve"> 전화선 </v>
          </cell>
          <cell r="C39" t="str">
            <v xml:space="preserve"> TIV  2C/0.8㎜</v>
          </cell>
          <cell r="D39" t="str">
            <v>m</v>
          </cell>
          <cell r="E39" t="str">
            <v>P779</v>
          </cell>
          <cell r="F39">
            <v>80</v>
          </cell>
          <cell r="G39" t="str">
            <v>P854</v>
          </cell>
          <cell r="H39">
            <v>78</v>
          </cell>
          <cell r="M39">
            <v>78</v>
          </cell>
          <cell r="N39">
            <v>0.05</v>
          </cell>
        </row>
        <row r="40">
          <cell r="A40" t="str">
            <v xml:space="preserve"> 접지용전선   GV 5.5㎟</v>
          </cell>
          <cell r="B40" t="str">
            <v xml:space="preserve"> 접지용전선  </v>
          </cell>
          <cell r="C40" t="str">
            <v xml:space="preserve"> GV 5.5㎟</v>
          </cell>
          <cell r="D40" t="str">
            <v>m</v>
          </cell>
          <cell r="E40" t="str">
            <v>P763</v>
          </cell>
          <cell r="F40">
            <v>410</v>
          </cell>
          <cell r="G40" t="str">
            <v>P844</v>
          </cell>
          <cell r="H40">
            <v>410</v>
          </cell>
          <cell r="M40">
            <v>410</v>
          </cell>
          <cell r="N40">
            <v>0.1</v>
          </cell>
        </row>
        <row r="41">
          <cell r="A41" t="str">
            <v xml:space="preserve"> 제어케이블 CVV-S  24C×1.25㎟</v>
          </cell>
          <cell r="B41" t="str">
            <v xml:space="preserve"> 제어케이블</v>
          </cell>
          <cell r="C41" t="str">
            <v xml:space="preserve"> CVV-S  24C×1.25㎟</v>
          </cell>
          <cell r="D41" t="str">
            <v>m</v>
          </cell>
          <cell r="E41" t="str">
            <v>P765</v>
          </cell>
          <cell r="F41">
            <v>3050</v>
          </cell>
          <cell r="G41" t="str">
            <v>P845</v>
          </cell>
          <cell r="H41">
            <v>2873</v>
          </cell>
          <cell r="M41">
            <v>2873</v>
          </cell>
          <cell r="N41">
            <v>0.03</v>
          </cell>
        </row>
        <row r="42">
          <cell r="A42" t="str">
            <v xml:space="preserve"> 제어케이블 CVV-S  2C×1.25㎟</v>
          </cell>
          <cell r="B42" t="str">
            <v xml:space="preserve"> 제어케이블</v>
          </cell>
          <cell r="C42" t="str">
            <v xml:space="preserve"> CVV-S  2C×1.25㎟</v>
          </cell>
          <cell r="D42" t="str">
            <v>m</v>
          </cell>
          <cell r="E42" t="str">
            <v>P765</v>
          </cell>
          <cell r="F42">
            <v>714</v>
          </cell>
          <cell r="G42" t="str">
            <v>P845</v>
          </cell>
          <cell r="H42">
            <v>672</v>
          </cell>
          <cell r="M42">
            <v>672</v>
          </cell>
          <cell r="N42">
            <v>0.03</v>
          </cell>
        </row>
        <row r="43">
          <cell r="A43" t="str">
            <v xml:space="preserve"> 제어케이블 CVV-SB  2C×1.25㎟</v>
          </cell>
          <cell r="B43" t="str">
            <v xml:space="preserve"> 제어케이블</v>
          </cell>
          <cell r="C43" t="str">
            <v xml:space="preserve"> CVV-SB  2C×1.25㎟</v>
          </cell>
          <cell r="D43" t="str">
            <v>m</v>
          </cell>
          <cell r="E43" t="str">
            <v>P765</v>
          </cell>
          <cell r="F43">
            <v>755</v>
          </cell>
          <cell r="G43" t="str">
            <v>P845</v>
          </cell>
          <cell r="H43">
            <v>711</v>
          </cell>
          <cell r="M43">
            <v>711</v>
          </cell>
          <cell r="N43">
            <v>0.03</v>
          </cell>
        </row>
        <row r="44">
          <cell r="A44" t="str">
            <v xml:space="preserve"> 제어케이블 CVV-SB  8C×1.25㎟</v>
          </cell>
          <cell r="B44" t="str">
            <v xml:space="preserve"> 제어케이블</v>
          </cell>
          <cell r="C44" t="str">
            <v xml:space="preserve"> CVV-SB  8C×1.25㎟</v>
          </cell>
          <cell r="D44" t="str">
            <v>m</v>
          </cell>
          <cell r="G44" t="str">
            <v>P845</v>
          </cell>
          <cell r="H44">
            <v>1489</v>
          </cell>
          <cell r="M44">
            <v>1489</v>
          </cell>
          <cell r="N44">
            <v>0.03</v>
          </cell>
        </row>
        <row r="45">
          <cell r="A45" t="str">
            <v xml:space="preserve"> 국내케이블  SWV-SH  2개연 10C</v>
          </cell>
          <cell r="B45" t="str">
            <v xml:space="preserve"> 국내케이블 </v>
          </cell>
          <cell r="C45" t="str">
            <v xml:space="preserve"> SWV-SH  2개연 10C</v>
          </cell>
          <cell r="D45" t="str">
            <v>m</v>
          </cell>
          <cell r="E45" t="str">
            <v>P778</v>
          </cell>
          <cell r="F45">
            <v>730</v>
          </cell>
          <cell r="G45" t="str">
            <v>P853</v>
          </cell>
          <cell r="H45">
            <v>673</v>
          </cell>
          <cell r="M45">
            <v>673</v>
          </cell>
          <cell r="N45">
            <v>0.03</v>
          </cell>
        </row>
        <row r="46">
          <cell r="A46" t="str">
            <v xml:space="preserve"> 2종 비닐절연전선 HIV 1.2㎜</v>
          </cell>
          <cell r="B46" t="str">
            <v xml:space="preserve"> 2종 비닐절연전선</v>
          </cell>
          <cell r="C46" t="str">
            <v xml:space="preserve"> HIV 1.2㎜</v>
          </cell>
          <cell r="D46" t="str">
            <v>m</v>
          </cell>
          <cell r="E46" t="str">
            <v>P762</v>
          </cell>
          <cell r="F46">
            <v>61</v>
          </cell>
          <cell r="G46" t="str">
            <v>P842</v>
          </cell>
          <cell r="H46">
            <v>58</v>
          </cell>
          <cell r="M46">
            <v>58</v>
          </cell>
          <cell r="N46">
            <v>0.1</v>
          </cell>
        </row>
        <row r="47">
          <cell r="A47" t="str">
            <v xml:space="preserve"> 2종 비닐절연전선 HIV 1.6㎜</v>
          </cell>
          <cell r="B47" t="str">
            <v xml:space="preserve"> 2종 비닐절연전선</v>
          </cell>
          <cell r="C47" t="str">
            <v xml:space="preserve"> HIV 1.6㎜</v>
          </cell>
          <cell r="D47" t="str">
            <v>m</v>
          </cell>
          <cell r="E47" t="str">
            <v>P762</v>
          </cell>
          <cell r="F47">
            <v>101</v>
          </cell>
          <cell r="G47" t="str">
            <v>P842</v>
          </cell>
          <cell r="H47">
            <v>95</v>
          </cell>
          <cell r="M47">
            <v>95</v>
          </cell>
          <cell r="N47">
            <v>0.1</v>
          </cell>
        </row>
        <row r="48">
          <cell r="A48" t="str">
            <v xml:space="preserve"> 2종 비닐절연전선 HIV 2.0㎜</v>
          </cell>
          <cell r="B48" t="str">
            <v xml:space="preserve"> 2종 비닐절연전선</v>
          </cell>
          <cell r="C48" t="str">
            <v xml:space="preserve"> HIV 2.0㎜</v>
          </cell>
          <cell r="D48" t="str">
            <v>m</v>
          </cell>
          <cell r="E48" t="str">
            <v>P762</v>
          </cell>
          <cell r="F48">
            <v>149</v>
          </cell>
          <cell r="G48" t="str">
            <v>P842</v>
          </cell>
          <cell r="H48">
            <v>139</v>
          </cell>
          <cell r="M48">
            <v>139</v>
          </cell>
          <cell r="N48">
            <v>0.1</v>
          </cell>
        </row>
        <row r="49">
          <cell r="A49" t="str">
            <v xml:space="preserve"> 600V 비닐절연전선  IV 3.5㎟</v>
          </cell>
          <cell r="B49" t="str">
            <v xml:space="preserve"> 600V 비닐절연전선 </v>
          </cell>
          <cell r="C49" t="str">
            <v xml:space="preserve"> IV 3.5㎟</v>
          </cell>
          <cell r="D49" t="str">
            <v>m</v>
          </cell>
          <cell r="E49" t="str">
            <v>P762</v>
          </cell>
          <cell r="F49">
            <v>176</v>
          </cell>
          <cell r="G49" t="str">
            <v>P842</v>
          </cell>
          <cell r="H49">
            <v>167</v>
          </cell>
          <cell r="M49">
            <v>167</v>
          </cell>
          <cell r="N49">
            <v>0.1</v>
          </cell>
        </row>
        <row r="50">
          <cell r="A50" t="str">
            <v xml:space="preserve"> 600V 비닐절연전선  IV 5.5㎟</v>
          </cell>
          <cell r="B50" t="str">
            <v xml:space="preserve"> 600V 비닐절연전선 </v>
          </cell>
          <cell r="C50" t="str">
            <v xml:space="preserve"> IV 5.5㎟</v>
          </cell>
          <cell r="D50" t="str">
            <v>m</v>
          </cell>
          <cell r="E50" t="str">
            <v>P762</v>
          </cell>
          <cell r="F50">
            <v>252</v>
          </cell>
          <cell r="G50" t="str">
            <v>P842</v>
          </cell>
          <cell r="H50">
            <v>254</v>
          </cell>
          <cell r="M50">
            <v>252</v>
          </cell>
          <cell r="N50">
            <v>0.1</v>
          </cell>
        </row>
        <row r="51">
          <cell r="A51" t="str">
            <v xml:space="preserve"> 지중케이블 신설 CTC 2P</v>
          </cell>
          <cell r="B51" t="str">
            <v xml:space="preserve"> 지중케이블 신설</v>
          </cell>
          <cell r="C51" t="str">
            <v xml:space="preserve"> CTC 2P</v>
          </cell>
          <cell r="D51" t="str">
            <v>m</v>
          </cell>
          <cell r="L51">
            <v>580</v>
          </cell>
          <cell r="M51">
            <v>580</v>
          </cell>
          <cell r="N51">
            <v>0.03</v>
          </cell>
        </row>
        <row r="52">
          <cell r="A52" t="str">
            <v xml:space="preserve"> 후강전선관  아연도 16C</v>
          </cell>
          <cell r="B52" t="str">
            <v xml:space="preserve"> 후강전선관 </v>
          </cell>
          <cell r="C52" t="str">
            <v xml:space="preserve"> 아연도 16C</v>
          </cell>
          <cell r="D52" t="str">
            <v>m</v>
          </cell>
          <cell r="E52" t="str">
            <v>P789</v>
          </cell>
          <cell r="F52">
            <v>913</v>
          </cell>
          <cell r="G52" t="str">
            <v>P866</v>
          </cell>
          <cell r="H52">
            <v>913</v>
          </cell>
          <cell r="M52">
            <v>913</v>
          </cell>
          <cell r="N52">
            <v>0.1</v>
          </cell>
        </row>
        <row r="53">
          <cell r="A53" t="str">
            <v xml:space="preserve"> 후강전선관  아연도 22C</v>
          </cell>
          <cell r="B53" t="str">
            <v xml:space="preserve"> 후강전선관 </v>
          </cell>
          <cell r="C53" t="str">
            <v xml:space="preserve"> 아연도 22C</v>
          </cell>
          <cell r="D53" t="str">
            <v>m</v>
          </cell>
          <cell r="E53" t="str">
            <v>P789</v>
          </cell>
          <cell r="F53">
            <v>1169</v>
          </cell>
          <cell r="G53" t="str">
            <v>P866</v>
          </cell>
          <cell r="H53">
            <v>1169</v>
          </cell>
          <cell r="M53">
            <v>1169</v>
          </cell>
          <cell r="N53">
            <v>0.1</v>
          </cell>
        </row>
        <row r="54">
          <cell r="A54" t="str">
            <v xml:space="preserve"> 후강전선관  아연도 28C</v>
          </cell>
          <cell r="B54" t="str">
            <v xml:space="preserve"> 후강전선관 </v>
          </cell>
          <cell r="C54" t="str">
            <v xml:space="preserve"> 아연도 28C</v>
          </cell>
          <cell r="D54" t="str">
            <v>m</v>
          </cell>
          <cell r="E54" t="str">
            <v>P789</v>
          </cell>
          <cell r="F54">
            <v>1526</v>
          </cell>
          <cell r="G54" t="str">
            <v>P866</v>
          </cell>
          <cell r="H54">
            <v>1526</v>
          </cell>
          <cell r="M54">
            <v>1526</v>
          </cell>
          <cell r="N54">
            <v>0.1</v>
          </cell>
        </row>
        <row r="55">
          <cell r="A55" t="str">
            <v xml:space="preserve"> 후강전선관  아연도 36C</v>
          </cell>
          <cell r="B55" t="str">
            <v xml:space="preserve"> 후강전선관 </v>
          </cell>
          <cell r="C55" t="str">
            <v xml:space="preserve"> 아연도 36C</v>
          </cell>
          <cell r="D55" t="str">
            <v>m</v>
          </cell>
          <cell r="E55" t="str">
            <v>P789</v>
          </cell>
          <cell r="F55">
            <v>1873</v>
          </cell>
          <cell r="G55" t="str">
            <v>P866</v>
          </cell>
          <cell r="H55">
            <v>1873</v>
          </cell>
          <cell r="M55">
            <v>1873</v>
          </cell>
          <cell r="N55">
            <v>0.1</v>
          </cell>
        </row>
        <row r="56">
          <cell r="A56" t="str">
            <v xml:space="preserve"> 후강전선관  아연도 42C</v>
          </cell>
          <cell r="B56" t="str">
            <v xml:space="preserve"> 후강전선관 </v>
          </cell>
          <cell r="C56" t="str">
            <v xml:space="preserve"> 아연도 42C</v>
          </cell>
          <cell r="D56" t="str">
            <v>m</v>
          </cell>
          <cell r="E56" t="str">
            <v>P789</v>
          </cell>
          <cell r="F56">
            <v>2171</v>
          </cell>
          <cell r="G56" t="str">
            <v>P866</v>
          </cell>
          <cell r="H56">
            <v>2171</v>
          </cell>
          <cell r="M56">
            <v>2171</v>
          </cell>
          <cell r="N56">
            <v>0.1</v>
          </cell>
        </row>
        <row r="57">
          <cell r="A57" t="str">
            <v xml:space="preserve"> 후강전선관  아연도 54C</v>
          </cell>
          <cell r="B57" t="str">
            <v xml:space="preserve"> 후강전선관 </v>
          </cell>
          <cell r="C57" t="str">
            <v xml:space="preserve"> 아연도 54C</v>
          </cell>
          <cell r="D57" t="str">
            <v>m</v>
          </cell>
          <cell r="E57" t="str">
            <v>P789</v>
          </cell>
          <cell r="F57">
            <v>3027</v>
          </cell>
          <cell r="G57" t="str">
            <v>P866</v>
          </cell>
          <cell r="H57">
            <v>3027</v>
          </cell>
          <cell r="M57">
            <v>3027</v>
          </cell>
          <cell r="N57">
            <v>0.1</v>
          </cell>
        </row>
        <row r="58">
          <cell r="A58" t="str">
            <v xml:space="preserve"> 후강전선관  아연도 82C</v>
          </cell>
          <cell r="B58" t="str">
            <v xml:space="preserve"> 후강전선관 </v>
          </cell>
          <cell r="C58" t="str">
            <v xml:space="preserve"> 아연도 82C</v>
          </cell>
          <cell r="D58" t="str">
            <v>m</v>
          </cell>
          <cell r="E58" t="str">
            <v>P789</v>
          </cell>
          <cell r="F58">
            <v>4324</v>
          </cell>
          <cell r="G58" t="str">
            <v>P866</v>
          </cell>
          <cell r="H58">
            <v>4324</v>
          </cell>
          <cell r="M58">
            <v>4324</v>
          </cell>
          <cell r="N58">
            <v>0.1</v>
          </cell>
        </row>
        <row r="59">
          <cell r="A59" t="str">
            <v xml:space="preserve"> 노말밴드 28C</v>
          </cell>
          <cell r="B59" t="str">
            <v xml:space="preserve"> 노말밴드</v>
          </cell>
          <cell r="C59" t="str">
            <v xml:space="preserve"> 28C</v>
          </cell>
          <cell r="D59" t="str">
            <v>개</v>
          </cell>
          <cell r="E59" t="str">
            <v>P789</v>
          </cell>
          <cell r="F59">
            <v>1969</v>
          </cell>
          <cell r="G59" t="str">
            <v>P871</v>
          </cell>
          <cell r="H59">
            <v>1969</v>
          </cell>
          <cell r="M59">
            <v>1969</v>
          </cell>
        </row>
        <row r="60">
          <cell r="A60" t="str">
            <v xml:space="preserve"> 노말밴드 36C</v>
          </cell>
          <cell r="B60" t="str">
            <v xml:space="preserve"> 노말밴드</v>
          </cell>
          <cell r="C60" t="str">
            <v xml:space="preserve"> 36C</v>
          </cell>
          <cell r="D60" t="str">
            <v>개</v>
          </cell>
          <cell r="E60" t="str">
            <v>P789</v>
          </cell>
          <cell r="F60">
            <v>2500</v>
          </cell>
          <cell r="G60" t="str">
            <v>P871</v>
          </cell>
          <cell r="H60">
            <v>2625</v>
          </cell>
          <cell r="M60">
            <v>2500</v>
          </cell>
        </row>
        <row r="61">
          <cell r="A61" t="str">
            <v xml:space="preserve"> 노말밴드 42C</v>
          </cell>
          <cell r="B61" t="str">
            <v xml:space="preserve"> 노말밴드</v>
          </cell>
          <cell r="C61" t="str">
            <v xml:space="preserve"> 42C</v>
          </cell>
          <cell r="D61" t="str">
            <v>개</v>
          </cell>
          <cell r="E61" t="str">
            <v>P789</v>
          </cell>
          <cell r="F61">
            <v>3413</v>
          </cell>
          <cell r="G61" t="str">
            <v>P871</v>
          </cell>
          <cell r="H61">
            <v>3413</v>
          </cell>
          <cell r="M61">
            <v>3413</v>
          </cell>
        </row>
        <row r="62">
          <cell r="A62" t="str">
            <v xml:space="preserve"> 노말밴드 54C</v>
          </cell>
          <cell r="B62" t="str">
            <v xml:space="preserve"> 노말밴드</v>
          </cell>
          <cell r="C62" t="str">
            <v xml:space="preserve"> 54C</v>
          </cell>
          <cell r="D62" t="str">
            <v>개</v>
          </cell>
          <cell r="E62" t="str">
            <v>P789</v>
          </cell>
          <cell r="F62">
            <v>4625</v>
          </cell>
          <cell r="G62" t="str">
            <v>P871</v>
          </cell>
          <cell r="H62">
            <v>4856</v>
          </cell>
          <cell r="M62">
            <v>4625</v>
          </cell>
        </row>
        <row r="63">
          <cell r="A63" t="str">
            <v xml:space="preserve"> 노말밴드 82C</v>
          </cell>
          <cell r="B63" t="str">
            <v xml:space="preserve"> 노말밴드</v>
          </cell>
          <cell r="C63" t="str">
            <v xml:space="preserve"> 82C</v>
          </cell>
          <cell r="D63" t="str">
            <v>개</v>
          </cell>
          <cell r="E63" t="str">
            <v>P789</v>
          </cell>
          <cell r="F63">
            <v>11813</v>
          </cell>
          <cell r="G63" t="str">
            <v>P871</v>
          </cell>
          <cell r="H63">
            <v>11813</v>
          </cell>
          <cell r="M63">
            <v>11813</v>
          </cell>
        </row>
        <row r="64">
          <cell r="A64" t="str">
            <v xml:space="preserve"> 1종가요관   16C ㉿비방수</v>
          </cell>
          <cell r="B64" t="str">
            <v xml:space="preserve"> 1종가요관  </v>
          </cell>
          <cell r="C64" t="str">
            <v xml:space="preserve"> 16C ㉿비방수</v>
          </cell>
          <cell r="D64" t="str">
            <v>m</v>
          </cell>
          <cell r="G64" t="str">
            <v>P867</v>
          </cell>
          <cell r="H64">
            <v>145</v>
          </cell>
          <cell r="M64">
            <v>145</v>
          </cell>
          <cell r="N64">
            <v>0.1</v>
          </cell>
        </row>
        <row r="65">
          <cell r="A65" t="str">
            <v xml:space="preserve"> 1종가요관   22C ㉿비방수</v>
          </cell>
          <cell r="B65" t="str">
            <v xml:space="preserve"> 1종가요관  </v>
          </cell>
          <cell r="C65" t="str">
            <v xml:space="preserve"> 22C ㉿비방수</v>
          </cell>
          <cell r="D65" t="str">
            <v>m</v>
          </cell>
          <cell r="G65" t="str">
            <v>P867</v>
          </cell>
          <cell r="H65">
            <v>215</v>
          </cell>
          <cell r="M65">
            <v>215</v>
          </cell>
          <cell r="N65">
            <v>0.1</v>
          </cell>
        </row>
        <row r="66">
          <cell r="A66" t="str">
            <v xml:space="preserve"> 1종가요관   28C ㉿비방수</v>
          </cell>
          <cell r="B66" t="str">
            <v xml:space="preserve"> 1종가요관  </v>
          </cell>
          <cell r="C66" t="str">
            <v xml:space="preserve"> 28C ㉿비방수</v>
          </cell>
          <cell r="D66" t="str">
            <v>m</v>
          </cell>
          <cell r="G66" t="str">
            <v>P867</v>
          </cell>
          <cell r="H66">
            <v>290</v>
          </cell>
          <cell r="M66">
            <v>290</v>
          </cell>
          <cell r="N66">
            <v>0.1</v>
          </cell>
        </row>
        <row r="67">
          <cell r="A67" t="str">
            <v xml:space="preserve"> 1종가요관   36C ㉿비방수</v>
          </cell>
          <cell r="B67" t="str">
            <v xml:space="preserve"> 1종가요관  </v>
          </cell>
          <cell r="C67" t="str">
            <v xml:space="preserve"> 36C ㉿비방수</v>
          </cell>
          <cell r="D67" t="str">
            <v>m</v>
          </cell>
          <cell r="G67" t="str">
            <v>P867</v>
          </cell>
          <cell r="H67">
            <v>420</v>
          </cell>
          <cell r="M67">
            <v>420</v>
          </cell>
          <cell r="N67">
            <v>0.1</v>
          </cell>
        </row>
        <row r="68">
          <cell r="A68" t="str">
            <v xml:space="preserve"> 경질비닐 전선관 HI 28C</v>
          </cell>
          <cell r="B68" t="str">
            <v xml:space="preserve"> 경질비닐 전선관</v>
          </cell>
          <cell r="C68" t="str">
            <v xml:space="preserve"> HI 28C</v>
          </cell>
          <cell r="D68" t="str">
            <v>m</v>
          </cell>
          <cell r="E68" t="str">
            <v>P793</v>
          </cell>
          <cell r="F68">
            <v>936</v>
          </cell>
          <cell r="G68" t="str">
            <v>P866</v>
          </cell>
          <cell r="H68">
            <v>744</v>
          </cell>
          <cell r="M68">
            <v>744</v>
          </cell>
          <cell r="N68">
            <v>0.02</v>
          </cell>
        </row>
        <row r="69">
          <cell r="A69" t="str">
            <v xml:space="preserve"> 경질비닐 전선관 HI 36C</v>
          </cell>
          <cell r="B69" t="str">
            <v xml:space="preserve"> 경질비닐 전선관</v>
          </cell>
          <cell r="C69" t="str">
            <v xml:space="preserve"> HI 36C</v>
          </cell>
          <cell r="D69" t="str">
            <v>m</v>
          </cell>
          <cell r="E69" t="str">
            <v>P793</v>
          </cell>
          <cell r="F69">
            <v>1200</v>
          </cell>
          <cell r="G69" t="str">
            <v>P866</v>
          </cell>
          <cell r="H69">
            <v>1040</v>
          </cell>
          <cell r="M69">
            <v>1040</v>
          </cell>
          <cell r="N69">
            <v>0.02</v>
          </cell>
        </row>
        <row r="70">
          <cell r="A70" t="str">
            <v xml:space="preserve"> 경질비닐 전선관 HI 54C</v>
          </cell>
          <cell r="B70" t="str">
            <v xml:space="preserve"> 경질비닐 전선관</v>
          </cell>
          <cell r="C70" t="str">
            <v xml:space="preserve"> HI 54C</v>
          </cell>
          <cell r="D70" t="str">
            <v>m</v>
          </cell>
          <cell r="E70" t="str">
            <v>P793</v>
          </cell>
          <cell r="F70">
            <v>2212</v>
          </cell>
          <cell r="G70" t="str">
            <v>P866</v>
          </cell>
          <cell r="H70">
            <v>1930</v>
          </cell>
          <cell r="M70">
            <v>1930</v>
          </cell>
          <cell r="N70">
            <v>0.02</v>
          </cell>
        </row>
        <row r="71">
          <cell r="A71" t="str">
            <v xml:space="preserve"> 경질비닐 전선관 HI 82C</v>
          </cell>
          <cell r="B71" t="str">
            <v xml:space="preserve"> 경질비닐 전선관</v>
          </cell>
          <cell r="C71" t="str">
            <v xml:space="preserve"> HI 82C</v>
          </cell>
          <cell r="D71" t="str">
            <v>m</v>
          </cell>
          <cell r="E71" t="str">
            <v>P793</v>
          </cell>
          <cell r="F71">
            <v>4274</v>
          </cell>
          <cell r="G71" t="str">
            <v>P866</v>
          </cell>
          <cell r="H71">
            <v>3788</v>
          </cell>
          <cell r="M71">
            <v>3788</v>
          </cell>
          <cell r="N71">
            <v>0.02</v>
          </cell>
        </row>
        <row r="72">
          <cell r="A72" t="str">
            <v xml:space="preserve"> C형 찬넬 60x30x10x 2.3t</v>
          </cell>
          <cell r="B72" t="str">
            <v xml:space="preserve"> C형 찬넬</v>
          </cell>
          <cell r="C72" t="str">
            <v xml:space="preserve"> 60x30x10x 2.3t</v>
          </cell>
          <cell r="D72" t="str">
            <v>m</v>
          </cell>
          <cell r="E72" t="str">
            <v>P47</v>
          </cell>
          <cell r="F72">
            <v>697</v>
          </cell>
          <cell r="G72" t="str">
            <v xml:space="preserve"> P49</v>
          </cell>
          <cell r="H72">
            <v>510</v>
          </cell>
          <cell r="M72">
            <v>510</v>
          </cell>
        </row>
        <row r="73">
          <cell r="A73" t="str">
            <v xml:space="preserve"> 클램프 16C</v>
          </cell>
          <cell r="B73" t="str">
            <v xml:space="preserve"> 클램프</v>
          </cell>
          <cell r="C73" t="str">
            <v xml:space="preserve"> 16C</v>
          </cell>
          <cell r="D73" t="str">
            <v>개</v>
          </cell>
          <cell r="E73" t="str">
            <v>P789</v>
          </cell>
          <cell r="F73">
            <v>325</v>
          </cell>
          <cell r="G73" t="str">
            <v>P871</v>
          </cell>
          <cell r="H73">
            <v>325</v>
          </cell>
          <cell r="M73">
            <v>325</v>
          </cell>
        </row>
        <row r="74">
          <cell r="A74" t="str">
            <v xml:space="preserve"> 클램프 22C</v>
          </cell>
          <cell r="B74" t="str">
            <v xml:space="preserve"> 클램프</v>
          </cell>
          <cell r="C74" t="str">
            <v xml:space="preserve"> 22C</v>
          </cell>
          <cell r="D74" t="str">
            <v>개</v>
          </cell>
          <cell r="E74" t="str">
            <v>P789</v>
          </cell>
          <cell r="F74">
            <v>385</v>
          </cell>
          <cell r="G74" t="str">
            <v>P871</v>
          </cell>
          <cell r="H74">
            <v>385</v>
          </cell>
          <cell r="M74">
            <v>385</v>
          </cell>
        </row>
        <row r="75">
          <cell r="A75" t="str">
            <v xml:space="preserve"> 클램프 28C</v>
          </cell>
          <cell r="B75" t="str">
            <v xml:space="preserve"> 클램프</v>
          </cell>
          <cell r="C75" t="str">
            <v xml:space="preserve"> 28C</v>
          </cell>
          <cell r="D75" t="str">
            <v>개</v>
          </cell>
          <cell r="E75" t="str">
            <v>P789</v>
          </cell>
          <cell r="F75">
            <v>445</v>
          </cell>
          <cell r="G75" t="str">
            <v>P871</v>
          </cell>
          <cell r="H75">
            <v>445</v>
          </cell>
          <cell r="M75">
            <v>445</v>
          </cell>
        </row>
        <row r="76">
          <cell r="A76" t="str">
            <v xml:space="preserve"> 클램프 36C</v>
          </cell>
          <cell r="B76" t="str">
            <v xml:space="preserve"> 클램프</v>
          </cell>
          <cell r="C76" t="str">
            <v xml:space="preserve"> 36C</v>
          </cell>
          <cell r="D76" t="str">
            <v>개</v>
          </cell>
          <cell r="E76" t="str">
            <v>P789</v>
          </cell>
          <cell r="F76">
            <v>510</v>
          </cell>
          <cell r="G76" t="str">
            <v>P871</v>
          </cell>
          <cell r="H76">
            <v>510</v>
          </cell>
          <cell r="M76">
            <v>510</v>
          </cell>
        </row>
        <row r="77">
          <cell r="A77" t="str">
            <v xml:space="preserve"> 클램프 42C</v>
          </cell>
          <cell r="B77" t="str">
            <v xml:space="preserve"> 클램프</v>
          </cell>
          <cell r="C77" t="str">
            <v xml:space="preserve"> 42C</v>
          </cell>
          <cell r="D77" t="str">
            <v>개</v>
          </cell>
          <cell r="E77" t="str">
            <v>P789</v>
          </cell>
          <cell r="F77">
            <v>600</v>
          </cell>
          <cell r="G77" t="str">
            <v>P871</v>
          </cell>
          <cell r="H77">
            <v>600</v>
          </cell>
          <cell r="M77">
            <v>600</v>
          </cell>
        </row>
        <row r="78">
          <cell r="A78" t="str">
            <v xml:space="preserve"> 클램프 54C</v>
          </cell>
          <cell r="B78" t="str">
            <v xml:space="preserve"> 클램프</v>
          </cell>
          <cell r="C78" t="str">
            <v xml:space="preserve"> 54C</v>
          </cell>
          <cell r="D78" t="str">
            <v>개</v>
          </cell>
          <cell r="E78" t="str">
            <v>P789</v>
          </cell>
          <cell r="F78">
            <v>710</v>
          </cell>
          <cell r="G78" t="str">
            <v>P871</v>
          </cell>
          <cell r="H78">
            <v>710</v>
          </cell>
          <cell r="M78">
            <v>710</v>
          </cell>
        </row>
        <row r="79">
          <cell r="A79" t="str">
            <v xml:space="preserve"> 클램프 82C</v>
          </cell>
          <cell r="B79" t="str">
            <v xml:space="preserve"> 클램프</v>
          </cell>
          <cell r="C79" t="str">
            <v xml:space="preserve"> 82C</v>
          </cell>
          <cell r="D79" t="str">
            <v>개</v>
          </cell>
          <cell r="E79" t="str">
            <v>P789</v>
          </cell>
          <cell r="F79">
            <v>710</v>
          </cell>
          <cell r="G79" t="str">
            <v>P871</v>
          </cell>
          <cell r="H79">
            <v>1230</v>
          </cell>
          <cell r="M79">
            <v>710</v>
          </cell>
        </row>
        <row r="80">
          <cell r="A80" t="str">
            <v xml:space="preserve"> 스트롱앵커   5/8" (M16)</v>
          </cell>
          <cell r="B80" t="str">
            <v xml:space="preserve"> 스트롱앵커  </v>
          </cell>
          <cell r="C80" t="str">
            <v xml:space="preserve"> 5/8" (M16)</v>
          </cell>
          <cell r="D80" t="str">
            <v>개</v>
          </cell>
          <cell r="E80" t="str">
            <v>P97</v>
          </cell>
          <cell r="F80">
            <v>180</v>
          </cell>
          <cell r="M80">
            <v>180</v>
          </cell>
        </row>
        <row r="81">
          <cell r="A81" t="str">
            <v xml:space="preserve"> 달대볼트(아연도)  M16  L1000</v>
          </cell>
          <cell r="B81" t="str">
            <v xml:space="preserve"> 달대볼트(아연도) </v>
          </cell>
          <cell r="C81" t="str">
            <v xml:space="preserve"> M16  L1000</v>
          </cell>
          <cell r="D81" t="str">
            <v>개</v>
          </cell>
          <cell r="E81" t="str">
            <v>P97</v>
          </cell>
          <cell r="F81">
            <v>1252</v>
          </cell>
          <cell r="G81" t="str">
            <v xml:space="preserve"> P78</v>
          </cell>
          <cell r="H81">
            <v>1252</v>
          </cell>
          <cell r="M81">
            <v>1252</v>
          </cell>
        </row>
        <row r="82">
          <cell r="A82" t="str">
            <v xml:space="preserve"> 풀박스  100×100×100</v>
          </cell>
          <cell r="B82" t="str">
            <v xml:space="preserve"> 풀박스 </v>
          </cell>
          <cell r="C82" t="str">
            <v xml:space="preserve"> 100×100×100</v>
          </cell>
          <cell r="D82" t="str">
            <v>개</v>
          </cell>
          <cell r="E82" t="str">
            <v>P794</v>
          </cell>
          <cell r="F82">
            <v>1920</v>
          </cell>
          <cell r="G82" t="str">
            <v>P883</v>
          </cell>
          <cell r="H82">
            <v>1750</v>
          </cell>
          <cell r="M82">
            <v>1750</v>
          </cell>
        </row>
        <row r="83">
          <cell r="A83" t="str">
            <v xml:space="preserve"> 풀박스  200×200×100</v>
          </cell>
          <cell r="B83" t="str">
            <v xml:space="preserve"> 풀박스 </v>
          </cell>
          <cell r="C83" t="str">
            <v xml:space="preserve"> 200×200×100</v>
          </cell>
          <cell r="D83" t="str">
            <v>개</v>
          </cell>
          <cell r="E83" t="str">
            <v>P794</v>
          </cell>
          <cell r="F83">
            <v>3720</v>
          </cell>
          <cell r="G83" t="str">
            <v>P883</v>
          </cell>
          <cell r="H83">
            <v>3420</v>
          </cell>
          <cell r="M83">
            <v>3420</v>
          </cell>
        </row>
        <row r="84">
          <cell r="A84" t="str">
            <v xml:space="preserve"> 풀박스  200×200×150</v>
          </cell>
          <cell r="B84" t="str">
            <v xml:space="preserve"> 풀박스 </v>
          </cell>
          <cell r="C84" t="str">
            <v xml:space="preserve"> 200×200×150</v>
          </cell>
          <cell r="D84" t="str">
            <v>개</v>
          </cell>
          <cell r="E84" t="str">
            <v>P794</v>
          </cell>
          <cell r="F84">
            <v>4680</v>
          </cell>
          <cell r="G84" t="str">
            <v>P883</v>
          </cell>
          <cell r="H84">
            <v>4050</v>
          </cell>
          <cell r="M84">
            <v>4050</v>
          </cell>
        </row>
        <row r="85">
          <cell r="A85" t="str">
            <v xml:space="preserve"> 풀박스  200×200×200</v>
          </cell>
          <cell r="B85" t="str">
            <v xml:space="preserve"> 풀박스 </v>
          </cell>
          <cell r="C85" t="str">
            <v xml:space="preserve"> 200×200×200</v>
          </cell>
          <cell r="D85" t="str">
            <v>개</v>
          </cell>
          <cell r="E85" t="str">
            <v>P794</v>
          </cell>
          <cell r="F85">
            <v>5280</v>
          </cell>
          <cell r="G85" t="str">
            <v>P883</v>
          </cell>
          <cell r="H85">
            <v>4680</v>
          </cell>
          <cell r="M85">
            <v>4680</v>
          </cell>
        </row>
        <row r="86">
          <cell r="A86" t="str">
            <v xml:space="preserve"> 풀박스  300×300×200</v>
          </cell>
          <cell r="B86" t="str">
            <v xml:space="preserve"> 풀박스 </v>
          </cell>
          <cell r="C86" t="str">
            <v xml:space="preserve"> 300×300×200</v>
          </cell>
          <cell r="D86" t="str">
            <v>개</v>
          </cell>
          <cell r="E86" t="str">
            <v>P794</v>
          </cell>
          <cell r="F86">
            <v>7800</v>
          </cell>
          <cell r="G86" t="str">
            <v>P883</v>
          </cell>
          <cell r="H86">
            <v>7200</v>
          </cell>
          <cell r="M86">
            <v>7200</v>
          </cell>
        </row>
        <row r="87">
          <cell r="A87" t="str">
            <v xml:space="preserve"> 풀박스  400×400×200</v>
          </cell>
          <cell r="B87" t="str">
            <v xml:space="preserve"> 풀박스 </v>
          </cell>
          <cell r="C87" t="str">
            <v xml:space="preserve"> 400×400×200</v>
          </cell>
          <cell r="D87" t="str">
            <v>개</v>
          </cell>
          <cell r="E87" t="str">
            <v>P794</v>
          </cell>
          <cell r="F87">
            <v>12240</v>
          </cell>
          <cell r="G87" t="str">
            <v>P883</v>
          </cell>
          <cell r="H87">
            <v>11160</v>
          </cell>
          <cell r="M87">
            <v>11160</v>
          </cell>
        </row>
        <row r="88">
          <cell r="A88" t="str">
            <v xml:space="preserve"> 풀박스  500×500×300</v>
          </cell>
          <cell r="B88" t="str">
            <v xml:space="preserve"> 풀박스 </v>
          </cell>
          <cell r="C88" t="str">
            <v xml:space="preserve"> 500×500×300</v>
          </cell>
          <cell r="D88" t="str">
            <v>개</v>
          </cell>
          <cell r="E88" t="str">
            <v>P794</v>
          </cell>
          <cell r="F88">
            <v>26400</v>
          </cell>
          <cell r="G88" t="str">
            <v>P883</v>
          </cell>
          <cell r="H88">
            <v>22500</v>
          </cell>
          <cell r="M88">
            <v>22500</v>
          </cell>
        </row>
        <row r="89">
          <cell r="A89" t="str">
            <v xml:space="preserve"> 풀박스  600×600×300</v>
          </cell>
          <cell r="B89" t="str">
            <v xml:space="preserve"> 풀박스 </v>
          </cell>
          <cell r="C89" t="str">
            <v xml:space="preserve"> 600×600×300</v>
          </cell>
          <cell r="D89" t="str">
            <v>개</v>
          </cell>
          <cell r="E89" t="str">
            <v>P794</v>
          </cell>
          <cell r="F89">
            <v>33000</v>
          </cell>
          <cell r="G89" t="str">
            <v>P883</v>
          </cell>
          <cell r="H89">
            <v>27450</v>
          </cell>
          <cell r="M89">
            <v>27450</v>
          </cell>
        </row>
        <row r="90">
          <cell r="A90" t="str">
            <v xml:space="preserve"> 배선반 178P</v>
          </cell>
          <cell r="B90" t="str">
            <v xml:space="preserve"> 배선반</v>
          </cell>
          <cell r="C90" t="str">
            <v xml:space="preserve"> 178P</v>
          </cell>
          <cell r="D90" t="str">
            <v>m</v>
          </cell>
          <cell r="L90">
            <v>6877600</v>
          </cell>
          <cell r="M90">
            <v>6877600</v>
          </cell>
        </row>
        <row r="91">
          <cell r="A91" t="str">
            <v xml:space="preserve"> 국선단자함 국선60/내선120</v>
          </cell>
          <cell r="B91" t="str">
            <v xml:space="preserve"> 국선단자함</v>
          </cell>
          <cell r="C91" t="str">
            <v xml:space="preserve"> 국선60/내선120</v>
          </cell>
          <cell r="D91" t="str">
            <v>개</v>
          </cell>
          <cell r="L91">
            <v>420000</v>
          </cell>
          <cell r="M91">
            <v>420000</v>
          </cell>
        </row>
        <row r="92">
          <cell r="A92" t="str">
            <v xml:space="preserve"> 전화단자함 10P</v>
          </cell>
          <cell r="B92" t="str">
            <v xml:space="preserve"> 전화단자함</v>
          </cell>
          <cell r="C92" t="str">
            <v xml:space="preserve"> 10P</v>
          </cell>
          <cell r="D92" t="str">
            <v>개</v>
          </cell>
          <cell r="L92">
            <v>70000</v>
          </cell>
          <cell r="M92">
            <v>70000</v>
          </cell>
        </row>
        <row r="93">
          <cell r="A93" t="str">
            <v xml:space="preserve"> 전화단자함 20P</v>
          </cell>
          <cell r="B93" t="str">
            <v xml:space="preserve"> 전화단자함</v>
          </cell>
          <cell r="C93" t="str">
            <v xml:space="preserve"> 20P</v>
          </cell>
          <cell r="D93" t="str">
            <v>개</v>
          </cell>
          <cell r="L93">
            <v>90000</v>
          </cell>
          <cell r="M93">
            <v>90000</v>
          </cell>
        </row>
        <row r="94">
          <cell r="A94" t="str">
            <v xml:space="preserve"> 전화단자함 30P</v>
          </cell>
          <cell r="B94" t="str">
            <v xml:space="preserve"> 전화단자함</v>
          </cell>
          <cell r="C94" t="str">
            <v xml:space="preserve"> 30P</v>
          </cell>
          <cell r="D94" t="str">
            <v>개</v>
          </cell>
          <cell r="L94">
            <v>95000</v>
          </cell>
          <cell r="M94">
            <v>95000</v>
          </cell>
        </row>
        <row r="95">
          <cell r="A95" t="str">
            <v xml:space="preserve"> 접지단자함(SUS)   450×500×150</v>
          </cell>
          <cell r="B95" t="str">
            <v xml:space="preserve"> 접지단자함(SUS)  </v>
          </cell>
          <cell r="C95" t="str">
            <v xml:space="preserve"> 450×500×150</v>
          </cell>
          <cell r="D95" t="str">
            <v>개</v>
          </cell>
          <cell r="L95">
            <v>180000</v>
          </cell>
          <cell r="M95">
            <v>180000</v>
          </cell>
        </row>
        <row r="96">
          <cell r="A96" t="str">
            <v xml:space="preserve"> 전화기 콘센트   4P</v>
          </cell>
          <cell r="B96" t="str">
            <v xml:space="preserve"> 전화기 콘센트  </v>
          </cell>
          <cell r="C96" t="str">
            <v xml:space="preserve"> 4P</v>
          </cell>
          <cell r="D96" t="str">
            <v>개</v>
          </cell>
          <cell r="E96" t="str">
            <v>P858</v>
          </cell>
          <cell r="F96">
            <v>884</v>
          </cell>
          <cell r="G96" t="str">
            <v>P935</v>
          </cell>
          <cell r="H96">
            <v>560</v>
          </cell>
          <cell r="M96">
            <v>560</v>
          </cell>
        </row>
        <row r="97">
          <cell r="A97" t="str">
            <v xml:space="preserve"> 전화기플레이트  4P용</v>
          </cell>
          <cell r="B97" t="str">
            <v xml:space="preserve"> 전화기플레이트 </v>
          </cell>
          <cell r="C97" t="str">
            <v xml:space="preserve"> 4P용</v>
          </cell>
          <cell r="D97" t="str">
            <v>개</v>
          </cell>
          <cell r="E97" t="str">
            <v/>
          </cell>
          <cell r="G97" t="str">
            <v>P933</v>
          </cell>
          <cell r="H97">
            <v>485</v>
          </cell>
          <cell r="M97">
            <v>485</v>
          </cell>
        </row>
        <row r="98">
          <cell r="A98" t="str">
            <v xml:space="preserve"> 스위치박스   2개용 54㎜</v>
          </cell>
          <cell r="B98" t="str">
            <v xml:space="preserve"> 스위치박스  </v>
          </cell>
          <cell r="C98" t="str">
            <v xml:space="preserve"> 2개용 54㎜</v>
          </cell>
          <cell r="D98" t="str">
            <v>개</v>
          </cell>
          <cell r="E98" t="str">
            <v>P796</v>
          </cell>
          <cell r="F98">
            <v>701</v>
          </cell>
          <cell r="G98" t="str">
            <v>P883</v>
          </cell>
          <cell r="H98">
            <v>660</v>
          </cell>
          <cell r="M98">
            <v>660</v>
          </cell>
        </row>
        <row r="99">
          <cell r="A99" t="str">
            <v xml:space="preserve"> 박스커버-4각   2개용S/W (평)</v>
          </cell>
          <cell r="B99" t="str">
            <v xml:space="preserve"> 박스커버-4각  </v>
          </cell>
          <cell r="C99" t="str">
            <v xml:space="preserve"> 2개용S/W (평)</v>
          </cell>
          <cell r="D99" t="str">
            <v>개</v>
          </cell>
          <cell r="E99" t="str">
            <v>P797</v>
          </cell>
          <cell r="F99">
            <v>387</v>
          </cell>
          <cell r="G99" t="str">
            <v>P883</v>
          </cell>
          <cell r="H99">
            <v>190</v>
          </cell>
          <cell r="M99">
            <v>190</v>
          </cell>
        </row>
        <row r="100">
          <cell r="A100" t="str">
            <v xml:space="preserve"> 아우트레트박스  중형 4각 54㎜</v>
          </cell>
          <cell r="B100" t="str">
            <v xml:space="preserve"> 아우트레트박스 </v>
          </cell>
          <cell r="C100" t="str">
            <v xml:space="preserve"> 중형 4각 54㎜</v>
          </cell>
          <cell r="D100" t="str">
            <v>개</v>
          </cell>
          <cell r="E100" t="str">
            <v>P796</v>
          </cell>
          <cell r="F100">
            <v>832</v>
          </cell>
          <cell r="G100" t="str">
            <v>P882</v>
          </cell>
          <cell r="H100">
            <v>660</v>
          </cell>
          <cell r="M100">
            <v>660</v>
          </cell>
        </row>
        <row r="101">
          <cell r="A101" t="str">
            <v xml:space="preserve"> 박스커버-4각   둥근구멍(평)</v>
          </cell>
          <cell r="B101" t="str">
            <v xml:space="preserve"> 박스커버-4각  </v>
          </cell>
          <cell r="C101" t="str">
            <v xml:space="preserve"> 둥근구멍(평)</v>
          </cell>
          <cell r="D101" t="str">
            <v>개</v>
          </cell>
          <cell r="E101" t="str">
            <v>P797</v>
          </cell>
          <cell r="F101">
            <v>387</v>
          </cell>
          <cell r="G101" t="str">
            <v>P883</v>
          </cell>
          <cell r="H101">
            <v>190</v>
          </cell>
          <cell r="M101">
            <v>190</v>
          </cell>
        </row>
        <row r="102">
          <cell r="A102" t="str">
            <v xml:space="preserve"> 노줄박스 설치 400×200×100</v>
          </cell>
          <cell r="B102" t="str">
            <v xml:space="preserve"> 노줄박스 설치</v>
          </cell>
          <cell r="C102" t="str">
            <v xml:space="preserve"> 400×200×100</v>
          </cell>
          <cell r="D102" t="str">
            <v>대</v>
          </cell>
          <cell r="L102">
            <v>128800</v>
          </cell>
          <cell r="M102">
            <v>128800</v>
          </cell>
        </row>
        <row r="103">
          <cell r="A103" t="str">
            <v xml:space="preserve"> 케이블 덕트  400×150</v>
          </cell>
          <cell r="B103" t="str">
            <v xml:space="preserve"> 케이블 덕트 </v>
          </cell>
          <cell r="C103" t="str">
            <v xml:space="preserve"> 400×150</v>
          </cell>
          <cell r="D103" t="str">
            <v>m</v>
          </cell>
          <cell r="G103" t="str">
            <v>P878</v>
          </cell>
          <cell r="H103">
            <v>32300</v>
          </cell>
          <cell r="M103">
            <v>32300</v>
          </cell>
        </row>
        <row r="104">
          <cell r="A104" t="str">
            <v xml:space="preserve"> 케이블 랙 W : 150</v>
          </cell>
          <cell r="B104" t="str">
            <v xml:space="preserve"> 케이블 랙</v>
          </cell>
          <cell r="C104" t="str">
            <v xml:space="preserve"> W : 150</v>
          </cell>
          <cell r="D104" t="str">
            <v>m</v>
          </cell>
          <cell r="E104" t="str">
            <v>P687</v>
          </cell>
          <cell r="F104">
            <v>10450</v>
          </cell>
          <cell r="G104" t="str">
            <v>P880</v>
          </cell>
          <cell r="H104">
            <v>10250</v>
          </cell>
          <cell r="M104">
            <v>10250</v>
          </cell>
        </row>
        <row r="105">
          <cell r="A105" t="str">
            <v xml:space="preserve"> AMP  800W</v>
          </cell>
          <cell r="B105" t="str">
            <v xml:space="preserve"> AMP </v>
          </cell>
          <cell r="C105" t="str">
            <v xml:space="preserve"> 800W</v>
          </cell>
          <cell r="D105" t="str">
            <v>대</v>
          </cell>
          <cell r="L105">
            <v>28900000</v>
          </cell>
          <cell r="M105">
            <v>28900000</v>
          </cell>
        </row>
        <row r="106">
          <cell r="A106" t="str">
            <v xml:space="preserve"> 충전기 48V 10A</v>
          </cell>
          <cell r="B106" t="str">
            <v xml:space="preserve"> 충전기</v>
          </cell>
          <cell r="C106" t="str">
            <v xml:space="preserve"> 48V 10A</v>
          </cell>
          <cell r="D106" t="str">
            <v>대</v>
          </cell>
          <cell r="L106">
            <v>2500000</v>
          </cell>
          <cell r="M106">
            <v>2500000</v>
          </cell>
        </row>
        <row r="107">
          <cell r="A107" t="str">
            <v xml:space="preserve"> BATTERY MF 12V 50A </v>
          </cell>
          <cell r="B107" t="str">
            <v xml:space="preserve"> BATTERY</v>
          </cell>
          <cell r="C107" t="str">
            <v xml:space="preserve"> MF 12V 50A </v>
          </cell>
          <cell r="D107" t="str">
            <v>개</v>
          </cell>
          <cell r="L107">
            <v>85000</v>
          </cell>
          <cell r="M107">
            <v>85000</v>
          </cell>
        </row>
        <row r="108">
          <cell r="A108" t="str">
            <v xml:space="preserve"> AMP(음성증폭기)  창구용(5CH)</v>
          </cell>
          <cell r="B108" t="str">
            <v xml:space="preserve"> AMP(음성증폭기) </v>
          </cell>
          <cell r="C108" t="str">
            <v xml:space="preserve"> 창구용(5CH)</v>
          </cell>
          <cell r="D108" t="str">
            <v>대</v>
          </cell>
          <cell r="L108">
            <v>1890000</v>
          </cell>
          <cell r="M108">
            <v>1890000</v>
          </cell>
        </row>
        <row r="109">
          <cell r="A109" t="str">
            <v xml:space="preserve"> AMP  150W</v>
          </cell>
          <cell r="B109" t="str">
            <v xml:space="preserve"> AMP </v>
          </cell>
          <cell r="C109" t="str">
            <v xml:space="preserve"> 150W</v>
          </cell>
          <cell r="D109" t="str">
            <v>대</v>
          </cell>
          <cell r="L109">
            <v>0</v>
          </cell>
          <cell r="M109">
            <v>0</v>
          </cell>
        </row>
        <row r="110">
          <cell r="A110" t="str">
            <v xml:space="preserve"> AMP(음성증폭기)  10W</v>
          </cell>
          <cell r="B110" t="str">
            <v xml:space="preserve"> AMP(음성증폭기) </v>
          </cell>
          <cell r="C110" t="str">
            <v xml:space="preserve"> 10W</v>
          </cell>
          <cell r="D110" t="str">
            <v>대</v>
          </cell>
          <cell r="L110">
            <v>0</v>
          </cell>
          <cell r="M110">
            <v>0</v>
          </cell>
        </row>
        <row r="111">
          <cell r="A111" t="str">
            <v xml:space="preserve"> 스피커  10W(혼형)</v>
          </cell>
          <cell r="B111" t="str">
            <v xml:space="preserve"> 스피커 </v>
          </cell>
          <cell r="C111" t="str">
            <v xml:space="preserve"> 10W(혼형)</v>
          </cell>
          <cell r="D111" t="str">
            <v>개</v>
          </cell>
          <cell r="L111">
            <v>35000</v>
          </cell>
          <cell r="M111">
            <v>35000</v>
          </cell>
        </row>
        <row r="112">
          <cell r="A112" t="str">
            <v xml:space="preserve"> 스피커  벽부형(3W)</v>
          </cell>
          <cell r="B112" t="str">
            <v xml:space="preserve"> 스피커 </v>
          </cell>
          <cell r="C112" t="str">
            <v xml:space="preserve"> 벽부형(3W)</v>
          </cell>
          <cell r="D112" t="str">
            <v>개</v>
          </cell>
          <cell r="L112">
            <v>26000</v>
          </cell>
          <cell r="M112">
            <v>26000</v>
          </cell>
        </row>
        <row r="113">
          <cell r="A113" t="str">
            <v xml:space="preserve"> 스피커  벽부형(3W,ATT부착)</v>
          </cell>
          <cell r="B113" t="str">
            <v xml:space="preserve"> 스피커 </v>
          </cell>
          <cell r="C113" t="str">
            <v xml:space="preserve"> 벽부형(3W,ATT부착)</v>
          </cell>
          <cell r="D113" t="str">
            <v>개</v>
          </cell>
          <cell r="L113">
            <v>31500</v>
          </cell>
          <cell r="M113">
            <v>31500</v>
          </cell>
        </row>
        <row r="114">
          <cell r="A114" t="str">
            <v xml:space="preserve"> 스피커  천정형(3W)</v>
          </cell>
          <cell r="B114" t="str">
            <v xml:space="preserve"> 스피커 </v>
          </cell>
          <cell r="C114" t="str">
            <v xml:space="preserve"> 천정형(3W)</v>
          </cell>
          <cell r="D114" t="str">
            <v>개</v>
          </cell>
          <cell r="L114">
            <v>18000</v>
          </cell>
          <cell r="M114">
            <v>18000</v>
          </cell>
        </row>
        <row r="115">
          <cell r="A115" t="str">
            <v xml:space="preserve"> 스피커  천정형(3W,ATT부착)</v>
          </cell>
          <cell r="B115" t="str">
            <v xml:space="preserve"> 스피커 </v>
          </cell>
          <cell r="C115" t="str">
            <v xml:space="preserve"> 천정형(3W,ATT부착)</v>
          </cell>
          <cell r="D115" t="str">
            <v>개</v>
          </cell>
          <cell r="L115">
            <v>26000</v>
          </cell>
          <cell r="M115">
            <v>26000</v>
          </cell>
        </row>
        <row r="116">
          <cell r="A116" t="str">
            <v xml:space="preserve"> 스피커 취부대 아연도금(도면참조)</v>
          </cell>
          <cell r="B116" t="str">
            <v xml:space="preserve"> 스피커 취부대</v>
          </cell>
          <cell r="C116" t="str">
            <v xml:space="preserve"> 아연도금(도면참조)</v>
          </cell>
          <cell r="D116" t="str">
            <v>개</v>
          </cell>
          <cell r="L116">
            <v>18000</v>
          </cell>
          <cell r="M116">
            <v>18000</v>
          </cell>
        </row>
        <row r="117">
          <cell r="A117" t="str">
            <v xml:space="preserve"> 공청용 증폭기  VHF/UHF 겸용</v>
          </cell>
          <cell r="B117" t="str">
            <v xml:space="preserve"> 공청용 증폭기 </v>
          </cell>
          <cell r="C117" t="str">
            <v xml:space="preserve"> VHF/UHF 겸용</v>
          </cell>
          <cell r="D117" t="str">
            <v>개</v>
          </cell>
          <cell r="E117" t="str">
            <v>P903</v>
          </cell>
          <cell r="F117">
            <v>65000</v>
          </cell>
          <cell r="G117" t="str">
            <v>P977</v>
          </cell>
          <cell r="H117">
            <v>65000</v>
          </cell>
          <cell r="M117">
            <v>65000</v>
          </cell>
        </row>
        <row r="118">
          <cell r="A118" t="str">
            <v xml:space="preserve"> 공청용 혼합기  VHF H/L</v>
          </cell>
          <cell r="B118" t="str">
            <v xml:space="preserve"> 공청용 혼합기 </v>
          </cell>
          <cell r="C118" t="str">
            <v xml:space="preserve"> VHF H/L</v>
          </cell>
          <cell r="D118" t="str">
            <v>개</v>
          </cell>
          <cell r="E118" t="str">
            <v>P903</v>
          </cell>
          <cell r="F118">
            <v>6000</v>
          </cell>
          <cell r="G118" t="str">
            <v>P977</v>
          </cell>
          <cell r="H118">
            <v>6000</v>
          </cell>
          <cell r="M118">
            <v>6000</v>
          </cell>
        </row>
        <row r="119">
          <cell r="A119" t="str">
            <v xml:space="preserve"> 공청용 혼합기  VHF/UHF</v>
          </cell>
          <cell r="B119" t="str">
            <v xml:space="preserve"> 공청용 혼합기 </v>
          </cell>
          <cell r="C119" t="str">
            <v xml:space="preserve"> VHF/UHF</v>
          </cell>
          <cell r="D119" t="str">
            <v>개</v>
          </cell>
          <cell r="E119" t="str">
            <v>P903</v>
          </cell>
          <cell r="F119">
            <v>6000</v>
          </cell>
          <cell r="G119" t="str">
            <v>P977</v>
          </cell>
          <cell r="H119">
            <v>6000</v>
          </cell>
          <cell r="M119">
            <v>6000</v>
          </cell>
        </row>
        <row r="120">
          <cell r="A120" t="str">
            <v xml:space="preserve"> 공청용안테나  UHF 용</v>
          </cell>
          <cell r="B120" t="str">
            <v xml:space="preserve"> 공청용안테나 </v>
          </cell>
          <cell r="C120" t="str">
            <v xml:space="preserve"> UHF 용</v>
          </cell>
          <cell r="D120" t="str">
            <v>조</v>
          </cell>
          <cell r="E120" t="str">
            <v>P903</v>
          </cell>
          <cell r="F120">
            <v>20000</v>
          </cell>
          <cell r="G120" t="str">
            <v>P977</v>
          </cell>
          <cell r="H120">
            <v>20000</v>
          </cell>
          <cell r="M120">
            <v>20000</v>
          </cell>
        </row>
        <row r="121">
          <cell r="A121" t="str">
            <v xml:space="preserve"> 공청용안테나  VHF HIGH 찬넬용</v>
          </cell>
          <cell r="B121" t="str">
            <v xml:space="preserve"> 공청용안테나 </v>
          </cell>
          <cell r="C121" t="str">
            <v xml:space="preserve"> VHF HIGH 찬넬용</v>
          </cell>
          <cell r="D121" t="str">
            <v>조</v>
          </cell>
          <cell r="E121" t="str">
            <v>P903</v>
          </cell>
          <cell r="F121">
            <v>25000</v>
          </cell>
          <cell r="G121" t="str">
            <v>P977</v>
          </cell>
          <cell r="H121">
            <v>25000</v>
          </cell>
          <cell r="M121">
            <v>25000</v>
          </cell>
        </row>
        <row r="122">
          <cell r="A122" t="str">
            <v xml:space="preserve"> 공청용안테나  VHF LOW 찬넬용</v>
          </cell>
          <cell r="B122" t="str">
            <v xml:space="preserve"> 공청용안테나 </v>
          </cell>
          <cell r="C122" t="str">
            <v xml:space="preserve"> VHF LOW 찬넬용</v>
          </cell>
          <cell r="D122" t="str">
            <v>조</v>
          </cell>
          <cell r="E122" t="str">
            <v>P903</v>
          </cell>
          <cell r="F122">
            <v>30000</v>
          </cell>
          <cell r="G122" t="str">
            <v>P977</v>
          </cell>
          <cell r="H122">
            <v>30000</v>
          </cell>
          <cell r="M122">
            <v>30000</v>
          </cell>
        </row>
        <row r="123">
          <cell r="A123" t="str">
            <v xml:space="preserve"> 분배기   3회로</v>
          </cell>
          <cell r="B123" t="str">
            <v xml:space="preserve"> 분배기  </v>
          </cell>
          <cell r="C123" t="str">
            <v xml:space="preserve"> 3회로</v>
          </cell>
          <cell r="D123" t="str">
            <v>개</v>
          </cell>
          <cell r="G123" t="str">
            <v>P977</v>
          </cell>
          <cell r="H123">
            <v>6000</v>
          </cell>
          <cell r="M123">
            <v>6000</v>
          </cell>
        </row>
        <row r="124">
          <cell r="A124" t="str">
            <v xml:space="preserve"> 육송(재)  각재</v>
          </cell>
          <cell r="B124" t="str">
            <v xml:space="preserve"> 육송(재) </v>
          </cell>
          <cell r="C124" t="str">
            <v xml:space="preserve"> 각재</v>
          </cell>
          <cell r="D124" t="str">
            <v>재</v>
          </cell>
          <cell r="G124" t="str">
            <v xml:space="preserve"> P106</v>
          </cell>
          <cell r="H124">
            <v>1100</v>
          </cell>
          <cell r="M124">
            <v>1100</v>
          </cell>
        </row>
        <row r="125">
          <cell r="A125" t="str">
            <v xml:space="preserve"> 자갈(#57,Φ25)   인천(도착도)</v>
          </cell>
          <cell r="B125" t="str">
            <v xml:space="preserve"> 자갈(#57,Φ25)  </v>
          </cell>
          <cell r="C125" t="str">
            <v xml:space="preserve"> 인천(도착도)</v>
          </cell>
          <cell r="D125" t="str">
            <v>㎥</v>
          </cell>
          <cell r="E125" t="str">
            <v xml:space="preserve"> P111 </v>
          </cell>
          <cell r="F125">
            <v>23000</v>
          </cell>
          <cell r="G125" t="str">
            <v xml:space="preserve"> P95</v>
          </cell>
          <cell r="H125">
            <v>17500</v>
          </cell>
          <cell r="M125">
            <v>17500</v>
          </cell>
        </row>
        <row r="126">
          <cell r="A126" t="str">
            <v xml:space="preserve"> 용접봉(고강용)  Φ3.2 LC-600</v>
          </cell>
          <cell r="B126" t="str">
            <v xml:space="preserve"> 용접봉(고강용) </v>
          </cell>
          <cell r="C126" t="str">
            <v xml:space="preserve"> Φ3.2 LC-600</v>
          </cell>
          <cell r="D126" t="str">
            <v>kg</v>
          </cell>
          <cell r="E126" t="str">
            <v>P1029</v>
          </cell>
          <cell r="F126">
            <v>1620</v>
          </cell>
          <cell r="G126" t="str">
            <v>P751</v>
          </cell>
          <cell r="H126">
            <v>1670</v>
          </cell>
          <cell r="M126">
            <v>1620</v>
          </cell>
        </row>
        <row r="127">
          <cell r="A127" t="str">
            <v xml:space="preserve"> 산소(기체)</v>
          </cell>
          <cell r="B127" t="str">
            <v xml:space="preserve"> 산소(기체)</v>
          </cell>
          <cell r="D127" t="str">
            <v>ℓ</v>
          </cell>
          <cell r="E127" t="str">
            <v>P1111</v>
          </cell>
          <cell r="F127">
            <v>250</v>
          </cell>
          <cell r="G127" t="str">
            <v>P1026</v>
          </cell>
          <cell r="H127">
            <v>250</v>
          </cell>
          <cell r="M127">
            <v>250</v>
          </cell>
        </row>
        <row r="128">
          <cell r="A128" t="str">
            <v xml:space="preserve"> 아세틸렌</v>
          </cell>
          <cell r="B128" t="str">
            <v xml:space="preserve"> 아세틸렌</v>
          </cell>
          <cell r="D128" t="str">
            <v>㎏</v>
          </cell>
          <cell r="E128" t="str">
            <v>P1111</v>
          </cell>
          <cell r="F128">
            <v>12000</v>
          </cell>
          <cell r="G128" t="str">
            <v>P1026</v>
          </cell>
          <cell r="H128">
            <v>12000</v>
          </cell>
          <cell r="M128">
            <v>12000</v>
          </cell>
        </row>
        <row r="129">
          <cell r="A129" t="str">
            <v xml:space="preserve"> 백관 (SPP)   D40</v>
          </cell>
          <cell r="B129" t="str">
            <v xml:space="preserve"> 백관 (SPP)  </v>
          </cell>
          <cell r="C129" t="str">
            <v xml:space="preserve"> D40</v>
          </cell>
          <cell r="D129" t="str">
            <v>m</v>
          </cell>
          <cell r="E129" t="str">
            <v>P459</v>
          </cell>
          <cell r="F129">
            <v>2347</v>
          </cell>
          <cell r="G129" t="str">
            <v>P426</v>
          </cell>
          <cell r="H129">
            <v>1347</v>
          </cell>
          <cell r="M129">
            <v>1347</v>
          </cell>
        </row>
        <row r="130">
          <cell r="A130" t="str">
            <v xml:space="preserve"> 백관 (SPP)  D100</v>
          </cell>
          <cell r="B130" t="str">
            <v xml:space="preserve"> 백관 (SPP) </v>
          </cell>
          <cell r="C130" t="str">
            <v xml:space="preserve"> D100</v>
          </cell>
          <cell r="D130" t="str">
            <v>m</v>
          </cell>
          <cell r="E130" t="str">
            <v>P459</v>
          </cell>
          <cell r="F130">
            <v>7392</v>
          </cell>
          <cell r="G130" t="str">
            <v>P426</v>
          </cell>
          <cell r="H130">
            <v>7392</v>
          </cell>
          <cell r="M130">
            <v>7392</v>
          </cell>
        </row>
        <row r="131">
          <cell r="A131" t="str">
            <v xml:space="preserve"> 백레듀샤 (용접)   D100</v>
          </cell>
          <cell r="B131" t="str">
            <v xml:space="preserve"> 백레듀샤 (용접)  </v>
          </cell>
          <cell r="C131" t="str">
            <v xml:space="preserve"> D100</v>
          </cell>
          <cell r="D131" t="str">
            <v>개</v>
          </cell>
          <cell r="G131" t="str">
            <v>P430</v>
          </cell>
          <cell r="H131">
            <v>2700</v>
          </cell>
          <cell r="M131">
            <v>2700</v>
          </cell>
        </row>
        <row r="132">
          <cell r="A132" t="str">
            <v xml:space="preserve"> 열연강판   6t</v>
          </cell>
          <cell r="B132" t="str">
            <v xml:space="preserve"> 열연강판  </v>
          </cell>
          <cell r="C132" t="str">
            <v xml:space="preserve"> 6t</v>
          </cell>
          <cell r="D132" t="str">
            <v>kg</v>
          </cell>
          <cell r="E132" t="str">
            <v>P53</v>
          </cell>
          <cell r="F132">
            <v>360</v>
          </cell>
          <cell r="G132" t="str">
            <v xml:space="preserve"> P50</v>
          </cell>
          <cell r="H132">
            <v>360</v>
          </cell>
          <cell r="M132">
            <v>360</v>
          </cell>
        </row>
        <row r="133">
          <cell r="A133" t="str">
            <v xml:space="preserve"> 앵커볼트(7/8")  M22  L250</v>
          </cell>
          <cell r="B133" t="str">
            <v xml:space="preserve"> 앵커볼트(7/8") </v>
          </cell>
          <cell r="C133" t="str">
            <v xml:space="preserve"> M22  L250</v>
          </cell>
          <cell r="D133" t="str">
            <v>조</v>
          </cell>
          <cell r="G133" t="str">
            <v xml:space="preserve"> P76</v>
          </cell>
          <cell r="H133">
            <v>570</v>
          </cell>
          <cell r="M133">
            <v>570</v>
          </cell>
        </row>
        <row r="134">
          <cell r="A134" t="str">
            <v xml:space="preserve"> 너트 Φ22</v>
          </cell>
          <cell r="B134" t="str">
            <v xml:space="preserve"> 너트</v>
          </cell>
          <cell r="C134" t="str">
            <v xml:space="preserve"> Φ22</v>
          </cell>
          <cell r="D134" t="str">
            <v>개</v>
          </cell>
          <cell r="E134" t="str">
            <v>P99</v>
          </cell>
          <cell r="F134">
            <v>100</v>
          </cell>
          <cell r="G134" t="str">
            <v xml:space="preserve"> P78</v>
          </cell>
          <cell r="H134">
            <v>97</v>
          </cell>
          <cell r="M134">
            <v>97</v>
          </cell>
        </row>
        <row r="135">
          <cell r="A135" t="str">
            <v xml:space="preserve"> 스프링와샤 Φ22</v>
          </cell>
          <cell r="B135" t="str">
            <v xml:space="preserve"> 스프링와샤</v>
          </cell>
          <cell r="C135" t="str">
            <v xml:space="preserve"> Φ22</v>
          </cell>
          <cell r="D135" t="str">
            <v>개</v>
          </cell>
          <cell r="E135" t="str">
            <v>P100</v>
          </cell>
          <cell r="F135">
            <v>20</v>
          </cell>
          <cell r="G135" t="str">
            <v xml:space="preserve"> P79</v>
          </cell>
          <cell r="H135">
            <v>20</v>
          </cell>
          <cell r="M135">
            <v>20</v>
          </cell>
        </row>
        <row r="136">
          <cell r="A136" t="str">
            <v xml:space="preserve"> WB 벽부형 200×300×150</v>
          </cell>
          <cell r="B136" t="str">
            <v xml:space="preserve"> WB 벽부형</v>
          </cell>
          <cell r="C136" t="str">
            <v xml:space="preserve"> 200×300×150</v>
          </cell>
          <cell r="D136" t="str">
            <v>개</v>
          </cell>
          <cell r="E136" t="str">
            <v>P794</v>
          </cell>
          <cell r="F136">
            <v>6000</v>
          </cell>
          <cell r="G136" t="str">
            <v>P883</v>
          </cell>
          <cell r="H136">
            <v>5080</v>
          </cell>
          <cell r="M136">
            <v>5080</v>
          </cell>
        </row>
        <row r="137">
          <cell r="A137" t="str">
            <v xml:space="preserve"> TV 유니트   단말용</v>
          </cell>
          <cell r="B137" t="str">
            <v xml:space="preserve"> TV 유니트  </v>
          </cell>
          <cell r="C137" t="str">
            <v xml:space="preserve"> 단말용</v>
          </cell>
          <cell r="D137" t="str">
            <v>개</v>
          </cell>
          <cell r="G137" t="str">
            <v>P934</v>
          </cell>
          <cell r="H137">
            <v>2493</v>
          </cell>
          <cell r="M137">
            <v>2493</v>
          </cell>
        </row>
        <row r="138">
          <cell r="A138" t="str">
            <v xml:space="preserve"> TV 유니트   직렬분기용</v>
          </cell>
          <cell r="B138" t="str">
            <v xml:space="preserve"> TV 유니트  </v>
          </cell>
          <cell r="C138" t="str">
            <v xml:space="preserve"> 직렬분기용</v>
          </cell>
          <cell r="D138" t="str">
            <v>개</v>
          </cell>
          <cell r="G138" t="str">
            <v>P934</v>
          </cell>
          <cell r="H138">
            <v>2720</v>
          </cell>
          <cell r="M138">
            <v>2720</v>
          </cell>
        </row>
        <row r="139">
          <cell r="A139" t="str">
            <v xml:space="preserve"> TV 유니트   직렬용</v>
          </cell>
          <cell r="B139" t="str">
            <v xml:space="preserve"> TV 유니트  </v>
          </cell>
          <cell r="C139" t="str">
            <v xml:space="preserve"> 직렬용</v>
          </cell>
          <cell r="D139" t="str">
            <v>개</v>
          </cell>
          <cell r="E139" t="str">
            <v>P903</v>
          </cell>
          <cell r="F139">
            <v>2606</v>
          </cell>
          <cell r="G139" t="str">
            <v>P934</v>
          </cell>
          <cell r="H139">
            <v>2606</v>
          </cell>
          <cell r="M139">
            <v>2606</v>
          </cell>
        </row>
        <row r="140">
          <cell r="A140" t="str">
            <v xml:space="preserve"> CONSOLE RACK 14" MONITOR 4대</v>
          </cell>
          <cell r="B140" t="str">
            <v xml:space="preserve"> CONSOLE RACK</v>
          </cell>
          <cell r="C140" t="str">
            <v xml:space="preserve"> 14" MONITOR 4대</v>
          </cell>
          <cell r="D140" t="str">
            <v>대</v>
          </cell>
          <cell r="L140">
            <v>1500000</v>
          </cell>
          <cell r="M140">
            <v>1500000</v>
          </cell>
        </row>
        <row r="141">
          <cell r="A141" t="str">
            <v xml:space="preserve"> AUTO CODE TIME S/W 8CH</v>
          </cell>
          <cell r="B141" t="e">
            <v>#N/A</v>
          </cell>
          <cell r="C141" t="e">
            <v>#N/A</v>
          </cell>
          <cell r="D141" t="str">
            <v>개</v>
          </cell>
          <cell r="G141" t="str">
            <v>P1002</v>
          </cell>
          <cell r="H141">
            <v>850000</v>
          </cell>
          <cell r="M141">
            <v>850000</v>
          </cell>
        </row>
        <row r="142">
          <cell r="A142" t="str">
            <v xml:space="preserve"> COLOR MONITOR 14"</v>
          </cell>
          <cell r="B142" t="e">
            <v>#N/A</v>
          </cell>
          <cell r="C142" t="e">
            <v>#N/A</v>
          </cell>
          <cell r="D142" t="str">
            <v>대</v>
          </cell>
          <cell r="G142" t="str">
            <v>P996</v>
          </cell>
          <cell r="H142">
            <v>250000</v>
          </cell>
          <cell r="M142">
            <v>250000</v>
          </cell>
        </row>
        <row r="143">
          <cell r="A143" t="str">
            <v xml:space="preserve"> POWER CONTROLLER 8CH</v>
          </cell>
          <cell r="B143" t="str">
            <v xml:space="preserve"> POWER CONTROLLER</v>
          </cell>
          <cell r="C143" t="str">
            <v xml:space="preserve"> 8CH</v>
          </cell>
          <cell r="D143" t="str">
            <v>개</v>
          </cell>
          <cell r="G143" t="str">
            <v>P1002</v>
          </cell>
          <cell r="H143">
            <v>230000</v>
          </cell>
          <cell r="M143">
            <v>230000</v>
          </cell>
        </row>
        <row r="144">
          <cell r="A144" t="str">
            <v xml:space="preserve"> TIMER 24 Hr</v>
          </cell>
          <cell r="B144" t="str">
            <v xml:space="preserve"> TIMER</v>
          </cell>
          <cell r="C144" t="str">
            <v xml:space="preserve"> 24 Hr</v>
          </cell>
          <cell r="D144" t="str">
            <v>개</v>
          </cell>
          <cell r="G144" t="str">
            <v>P919</v>
          </cell>
          <cell r="H144">
            <v>48400</v>
          </cell>
          <cell r="M144">
            <v>48400</v>
          </cell>
        </row>
        <row r="145">
          <cell r="A145" t="str">
            <v xml:space="preserve"> COLOR MONITOR 20"</v>
          </cell>
          <cell r="B145" t="e">
            <v>#N/A</v>
          </cell>
          <cell r="C145" t="e">
            <v>#N/A</v>
          </cell>
          <cell r="D145" t="str">
            <v>대</v>
          </cell>
          <cell r="G145" t="str">
            <v>P996</v>
          </cell>
          <cell r="H145">
            <v>350000</v>
          </cell>
          <cell r="M145">
            <v>350000</v>
          </cell>
        </row>
        <row r="146">
          <cell r="A146" t="str">
            <v xml:space="preserve"> COLOR CAMERA 2 LUX</v>
          </cell>
          <cell r="B146" t="str">
            <v xml:space="preserve"> COLOR CAMERA</v>
          </cell>
          <cell r="C146" t="str">
            <v xml:space="preserve"> 2 LUX</v>
          </cell>
          <cell r="D146" t="str">
            <v>개</v>
          </cell>
          <cell r="G146" t="str">
            <v>P1002</v>
          </cell>
          <cell r="H146">
            <v>1250000</v>
          </cell>
          <cell r="M146">
            <v>1250000</v>
          </cell>
        </row>
        <row r="147">
          <cell r="A147" t="str">
            <v xml:space="preserve"> AUTO IRIS LENS 8mm</v>
          </cell>
          <cell r="B147" t="e">
            <v>#N/A</v>
          </cell>
          <cell r="C147" t="e">
            <v>#N/A</v>
          </cell>
          <cell r="D147" t="str">
            <v>개</v>
          </cell>
          <cell r="G147" t="str">
            <v>P1001</v>
          </cell>
          <cell r="H147">
            <v>180000</v>
          </cell>
          <cell r="M147">
            <v>180000</v>
          </cell>
        </row>
        <row r="148">
          <cell r="A148" t="str">
            <v xml:space="preserve"> 렌즈 AUTO IRIS(8mm)</v>
          </cell>
          <cell r="B148" t="str">
            <v xml:space="preserve"> 렌즈</v>
          </cell>
          <cell r="C148" t="str">
            <v xml:space="preserve"> AUTO IRIS(8mm)</v>
          </cell>
          <cell r="D148" t="str">
            <v>개</v>
          </cell>
          <cell r="L148">
            <v>160000</v>
          </cell>
          <cell r="M148">
            <v>160000</v>
          </cell>
        </row>
        <row r="149">
          <cell r="A149" t="str">
            <v xml:space="preserve"> AUTO IRIS LENS 16mm</v>
          </cell>
          <cell r="B149" t="e">
            <v>#N/A</v>
          </cell>
          <cell r="C149" t="e">
            <v>#N/A</v>
          </cell>
          <cell r="D149" t="str">
            <v>개</v>
          </cell>
          <cell r="G149" t="str">
            <v>P1001</v>
          </cell>
          <cell r="H149">
            <v>250000</v>
          </cell>
          <cell r="M149">
            <v>250000</v>
          </cell>
        </row>
        <row r="150">
          <cell r="A150" t="str">
            <v xml:space="preserve"> CAMERA BRACKET WALL TYPE</v>
          </cell>
          <cell r="B150" t="e">
            <v>#N/A</v>
          </cell>
          <cell r="C150" t="e">
            <v>#N/A</v>
          </cell>
          <cell r="D150" t="str">
            <v>개</v>
          </cell>
          <cell r="G150" t="str">
            <v>P1002</v>
          </cell>
          <cell r="H150">
            <v>50000</v>
          </cell>
          <cell r="M150">
            <v>50000</v>
          </cell>
        </row>
        <row r="151">
          <cell r="A151" t="str">
            <v xml:space="preserve"> CAMERA HOUSING INDOOR</v>
          </cell>
          <cell r="B151" t="e">
            <v>#N/A</v>
          </cell>
          <cell r="C151" t="e">
            <v>#N/A</v>
          </cell>
          <cell r="D151" t="str">
            <v>개</v>
          </cell>
          <cell r="L151">
            <v>60000</v>
          </cell>
          <cell r="M151">
            <v>60000</v>
          </cell>
        </row>
        <row r="152">
          <cell r="A152" t="str">
            <v xml:space="preserve"> CAMERA HOUSING OUTDOOR</v>
          </cell>
          <cell r="B152" t="e">
            <v>#N/A</v>
          </cell>
          <cell r="C152" t="e">
            <v>#N/A</v>
          </cell>
          <cell r="D152" t="str">
            <v>개</v>
          </cell>
          <cell r="L152">
            <v>300000</v>
          </cell>
          <cell r="M152">
            <v>300000</v>
          </cell>
        </row>
        <row r="153">
          <cell r="A153" t="str">
            <v xml:space="preserve"> MONITOR HOUSING 20"×2형</v>
          </cell>
          <cell r="B153" t="e">
            <v>#N/A</v>
          </cell>
          <cell r="C153" t="e">
            <v>#N/A</v>
          </cell>
          <cell r="D153" t="str">
            <v>대</v>
          </cell>
          <cell r="L153">
            <v>700000</v>
          </cell>
          <cell r="M153">
            <v>700000</v>
          </cell>
        </row>
        <row r="154">
          <cell r="A154" t="str">
            <v xml:space="preserve"> 강관주 100mm×4m</v>
          </cell>
          <cell r="B154" t="str">
            <v xml:space="preserve"> 강관주</v>
          </cell>
          <cell r="C154" t="str">
            <v xml:space="preserve"> 100mm×4m</v>
          </cell>
          <cell r="D154" t="str">
            <v>본</v>
          </cell>
          <cell r="L154">
            <v>1600000</v>
          </cell>
          <cell r="M154">
            <v>1600000</v>
          </cell>
        </row>
        <row r="155">
          <cell r="A155" t="str">
            <v xml:space="preserve"> 강관주 150mm×4m</v>
          </cell>
          <cell r="B155" t="str">
            <v xml:space="preserve"> 강관주</v>
          </cell>
          <cell r="C155" t="str">
            <v xml:space="preserve"> 150mm×4m</v>
          </cell>
          <cell r="D155" t="str">
            <v>본</v>
          </cell>
          <cell r="L155">
            <v>1750000</v>
          </cell>
          <cell r="M155">
            <v>1750000</v>
          </cell>
        </row>
        <row r="156">
          <cell r="A156" t="str">
            <v xml:space="preserve"> 볼트너트 Φ 25mm</v>
          </cell>
          <cell r="B156" t="str">
            <v xml:space="preserve"> 볼트너트</v>
          </cell>
          <cell r="C156" t="str">
            <v xml:space="preserve"> Φ 25mm</v>
          </cell>
          <cell r="D156" t="str">
            <v>개</v>
          </cell>
          <cell r="G156" t="str">
            <v>P353</v>
          </cell>
          <cell r="H156">
            <v>10</v>
          </cell>
          <cell r="M156">
            <v>10</v>
          </cell>
        </row>
        <row r="157">
          <cell r="A157" t="str">
            <v xml:space="preserve"> 셋트앵커(3/8")   M10 L75</v>
          </cell>
          <cell r="B157" t="str">
            <v xml:space="preserve"> 셋트앵커(3/8")  </v>
          </cell>
          <cell r="C157" t="str">
            <v xml:space="preserve"> M10 L75</v>
          </cell>
          <cell r="D157" t="str">
            <v>개</v>
          </cell>
          <cell r="G157" t="str">
            <v xml:space="preserve"> P77</v>
          </cell>
          <cell r="H157">
            <v>280</v>
          </cell>
          <cell r="M157">
            <v>280</v>
          </cell>
        </row>
        <row r="158">
          <cell r="A158" t="str">
            <v xml:space="preserve"> 철판 900×900×16t</v>
          </cell>
          <cell r="B158" t="str">
            <v xml:space="preserve"> 철판</v>
          </cell>
          <cell r="C158" t="str">
            <v xml:space="preserve"> 900×900×16t</v>
          </cell>
          <cell r="D158" t="str">
            <v>개</v>
          </cell>
          <cell r="E158" t="str">
            <v>P879</v>
          </cell>
          <cell r="F158">
            <v>49505</v>
          </cell>
          <cell r="M158">
            <v>49505</v>
          </cell>
        </row>
        <row r="159">
          <cell r="A159" t="str">
            <v xml:space="preserve"> 화재수신기-P형1급  5회로(벽부)</v>
          </cell>
          <cell r="B159" t="str">
            <v xml:space="preserve"> 화재수신기-P형1급 </v>
          </cell>
          <cell r="C159" t="str">
            <v xml:space="preserve"> 5회로(벽부)</v>
          </cell>
          <cell r="D159" t="str">
            <v>대</v>
          </cell>
          <cell r="E159" t="str">
            <v>P666</v>
          </cell>
          <cell r="F159">
            <v>200000</v>
          </cell>
          <cell r="G159" t="str">
            <v>P989</v>
          </cell>
          <cell r="H159">
            <v>170000</v>
          </cell>
          <cell r="M159">
            <v>170000</v>
          </cell>
        </row>
        <row r="160">
          <cell r="A160" t="str">
            <v xml:space="preserve"> 수신기 추가  수신 1회로당</v>
          </cell>
          <cell r="B160" t="str">
            <v xml:space="preserve"> 수신기 추가 </v>
          </cell>
          <cell r="C160" t="str">
            <v xml:space="preserve"> 수신 1회로당</v>
          </cell>
          <cell r="D160" t="str">
            <v>회로</v>
          </cell>
          <cell r="G160" t="str">
            <v>P989</v>
          </cell>
          <cell r="H160">
            <v>10000</v>
          </cell>
          <cell r="M160">
            <v>10000</v>
          </cell>
        </row>
        <row r="161">
          <cell r="A161" t="str">
            <v xml:space="preserve"> 발신기 P형1급</v>
          </cell>
          <cell r="B161" t="str">
            <v xml:space="preserve"> 발신기</v>
          </cell>
          <cell r="C161" t="str">
            <v xml:space="preserve"> P형1급</v>
          </cell>
          <cell r="D161" t="str">
            <v>개</v>
          </cell>
          <cell r="G161" t="str">
            <v>P989</v>
          </cell>
          <cell r="H161">
            <v>5000</v>
          </cell>
          <cell r="M161">
            <v>5000</v>
          </cell>
        </row>
        <row r="162">
          <cell r="A162" t="str">
            <v xml:space="preserve"> 경종   DC 24V</v>
          </cell>
          <cell r="B162" t="str">
            <v xml:space="preserve"> 경종  </v>
          </cell>
          <cell r="C162" t="str">
            <v xml:space="preserve"> DC 24V</v>
          </cell>
          <cell r="D162" t="str">
            <v>개</v>
          </cell>
          <cell r="G162" t="str">
            <v>P989</v>
          </cell>
          <cell r="H162">
            <v>5000</v>
          </cell>
          <cell r="M162">
            <v>5000</v>
          </cell>
        </row>
        <row r="163">
          <cell r="A163" t="str">
            <v xml:space="preserve"> 표시등   DC 24V</v>
          </cell>
          <cell r="B163" t="str">
            <v xml:space="preserve"> 표시등  </v>
          </cell>
          <cell r="C163" t="str">
            <v xml:space="preserve"> DC 24V</v>
          </cell>
          <cell r="D163" t="str">
            <v>개</v>
          </cell>
          <cell r="G163" t="str">
            <v>P989</v>
          </cell>
          <cell r="H163">
            <v>1000</v>
          </cell>
          <cell r="M163">
            <v>1000</v>
          </cell>
        </row>
        <row r="164">
          <cell r="A164" t="str">
            <v xml:space="preserve"> 소화전함 650×1200×180</v>
          </cell>
          <cell r="B164" t="str">
            <v xml:space="preserve"> 소화전함</v>
          </cell>
          <cell r="C164" t="str">
            <v xml:space="preserve"> 650×1200×180</v>
          </cell>
          <cell r="D164" t="str">
            <v>개</v>
          </cell>
          <cell r="I164" t="str">
            <v xml:space="preserve"> P806</v>
          </cell>
          <cell r="J164">
            <v>180000</v>
          </cell>
          <cell r="M164">
            <v>180000</v>
          </cell>
        </row>
        <row r="165">
          <cell r="A165" t="str">
            <v xml:space="preserve"> 연기감지기(노출)   이온화식 2종</v>
          </cell>
          <cell r="B165" t="str">
            <v xml:space="preserve"> 연기감지기(노출)  </v>
          </cell>
          <cell r="C165" t="str">
            <v xml:space="preserve"> 이온화식 2종</v>
          </cell>
          <cell r="D165" t="str">
            <v>개</v>
          </cell>
          <cell r="E165" t="str">
            <v>P666</v>
          </cell>
          <cell r="F165">
            <v>30000</v>
          </cell>
          <cell r="G165" t="str">
            <v>P989</v>
          </cell>
          <cell r="H165">
            <v>20000</v>
          </cell>
          <cell r="M165">
            <v>20000</v>
          </cell>
        </row>
        <row r="166">
          <cell r="A166" t="str">
            <v xml:space="preserve"> 열감지기   정온식스포트형</v>
          </cell>
          <cell r="B166" t="str">
            <v xml:space="preserve"> 열감지기  </v>
          </cell>
          <cell r="C166" t="str">
            <v xml:space="preserve"> 정온식스포트형</v>
          </cell>
          <cell r="D166" t="str">
            <v>개</v>
          </cell>
          <cell r="E166" t="str">
            <v>P666</v>
          </cell>
          <cell r="F166">
            <v>5000</v>
          </cell>
          <cell r="G166" t="str">
            <v>P989</v>
          </cell>
          <cell r="H166">
            <v>5000</v>
          </cell>
          <cell r="M166">
            <v>5000</v>
          </cell>
        </row>
        <row r="167">
          <cell r="A167" t="str">
            <v xml:space="preserve"> 열감지기   차동식스포트형</v>
          </cell>
          <cell r="B167" t="str">
            <v xml:space="preserve"> 열감지기  </v>
          </cell>
          <cell r="C167" t="str">
            <v xml:space="preserve"> 차동식스포트형</v>
          </cell>
          <cell r="D167" t="str">
            <v>개</v>
          </cell>
          <cell r="E167" t="str">
            <v>P666</v>
          </cell>
          <cell r="F167">
            <v>5000</v>
          </cell>
          <cell r="G167" t="str">
            <v>P989</v>
          </cell>
          <cell r="H167">
            <v>5000</v>
          </cell>
          <cell r="M167">
            <v>5000</v>
          </cell>
        </row>
        <row r="168">
          <cell r="A168" t="str">
            <v xml:space="preserve"> 열연강판 12t</v>
          </cell>
          <cell r="B168" t="str">
            <v xml:space="preserve"> 열연강판</v>
          </cell>
          <cell r="C168" t="str">
            <v xml:space="preserve"> 12t</v>
          </cell>
          <cell r="D168" t="str">
            <v>kg</v>
          </cell>
          <cell r="E168" t="str">
            <v>P53</v>
          </cell>
          <cell r="F168">
            <v>360</v>
          </cell>
          <cell r="G168" t="str">
            <v xml:space="preserve"> P50</v>
          </cell>
          <cell r="H168">
            <v>360</v>
          </cell>
          <cell r="M168">
            <v>360</v>
          </cell>
        </row>
      </sheetData>
      <sheetData sheetId="1" refreshError="1"/>
      <sheetData sheetId="2" refreshError="1">
        <row r="2">
          <cell r="B2" t="str">
            <v>공  사  종  류</v>
          </cell>
          <cell r="C2" t="str">
            <v>규          격</v>
          </cell>
          <cell r="D2" t="str">
            <v>단위</v>
          </cell>
          <cell r="E2" t="str">
            <v>산            출           근           거</v>
          </cell>
          <cell r="Z2" t="str">
            <v>계</v>
          </cell>
        </row>
        <row r="3">
          <cell r="B3" t="str">
            <v>1. 일반 통신 설비</v>
          </cell>
        </row>
        <row r="4">
          <cell r="A4" t="str">
            <v xml:space="preserve"> 지중도체 신설  3Ω (100Ω,m)</v>
          </cell>
          <cell r="B4" t="str">
            <v xml:space="preserve"> 지중도체 신설</v>
          </cell>
          <cell r="C4" t="str">
            <v xml:space="preserve">  3Ω (100Ω,m)</v>
          </cell>
          <cell r="D4" t="str">
            <v>개소</v>
          </cell>
          <cell r="E4">
            <v>1</v>
          </cell>
          <cell r="G4">
            <v>2</v>
          </cell>
          <cell r="X4" t="str">
            <v>=</v>
          </cell>
          <cell r="Y4">
            <v>3</v>
          </cell>
          <cell r="Z4">
            <v>3</v>
          </cell>
        </row>
        <row r="5">
          <cell r="A5" t="str">
            <v xml:space="preserve"> 지중도체 신설 50Ω (100Ω,m)</v>
          </cell>
          <cell r="B5" t="str">
            <v xml:space="preserve"> 지중도체 신설</v>
          </cell>
          <cell r="C5" t="str">
            <v xml:space="preserve"> 50Ω (100Ω,m)</v>
          </cell>
          <cell r="D5" t="str">
            <v>개소</v>
          </cell>
          <cell r="E5">
            <v>1</v>
          </cell>
          <cell r="G5">
            <v>2</v>
          </cell>
          <cell r="X5" t="str">
            <v>=</v>
          </cell>
          <cell r="Y5">
            <v>3</v>
          </cell>
          <cell r="Z5">
            <v>3</v>
          </cell>
        </row>
        <row r="6">
          <cell r="A6" t="str">
            <v xml:space="preserve"> 핸드홀 신설 3호</v>
          </cell>
          <cell r="B6" t="str">
            <v xml:space="preserve"> 핸드홀 신설</v>
          </cell>
          <cell r="C6" t="str">
            <v xml:space="preserve"> 3호</v>
          </cell>
          <cell r="D6" t="str">
            <v>기</v>
          </cell>
          <cell r="G6">
            <v>1</v>
          </cell>
          <cell r="X6" t="str">
            <v>=</v>
          </cell>
          <cell r="Y6">
            <v>1</v>
          </cell>
          <cell r="Z6">
            <v>1</v>
          </cell>
        </row>
        <row r="8">
          <cell r="A8" t="str">
            <v xml:space="preserve"> 통신케이블 신설 CPEV 10P/.65</v>
          </cell>
          <cell r="B8" t="str">
            <v xml:space="preserve"> 통신케이블 신설</v>
          </cell>
          <cell r="C8" t="str">
            <v xml:space="preserve"> CPEV 10P/.65</v>
          </cell>
          <cell r="D8" t="str">
            <v>m</v>
          </cell>
          <cell r="E8" t="str">
            <v xml:space="preserve"> [ 역무실 TB - 매포실 TB ]</v>
          </cell>
          <cell r="Z8">
            <v>630.79999999999995</v>
          </cell>
        </row>
        <row r="9">
          <cell r="A9">
            <v>0</v>
          </cell>
          <cell r="E9" t="str">
            <v>가설역사 :</v>
          </cell>
          <cell r="F9" t="str">
            <v xml:space="preserve">  1.5 + 1.5 +  0.5 ↓+  0.5 + 6.5 + 0.5 ↑+  1.5</v>
          </cell>
          <cell r="X9" t="str">
            <v>=</v>
          </cell>
          <cell r="Y9">
            <v>12.5</v>
          </cell>
        </row>
        <row r="10">
          <cell r="A10">
            <v>0</v>
          </cell>
          <cell r="E10" t="str">
            <v xml:space="preserve"> [ MAIN TB - 전기실 TB ]</v>
          </cell>
        </row>
        <row r="11">
          <cell r="E11" t="str">
            <v xml:space="preserve">  15 + 5.5↑ + 0.5 + 9 + 0.5 + 10 + 0.5 + 5 + 0.5 + 8 + 0.5 + 5.5↓ + 0.4↓ + 0.5 +</v>
          </cell>
        </row>
        <row r="12">
          <cell r="A12">
            <v>0</v>
          </cell>
          <cell r="E12" t="str">
            <v xml:space="preserve">  5.5 ↓+ 2 + 0.5</v>
          </cell>
          <cell r="X12" t="str">
            <v>=</v>
          </cell>
          <cell r="Y12">
            <v>69.400000000000006</v>
          </cell>
        </row>
        <row r="13">
          <cell r="A13">
            <v>0</v>
          </cell>
          <cell r="E13" t="str">
            <v xml:space="preserve"> [ MAIN TB - 매  점 TB ]</v>
          </cell>
        </row>
        <row r="14">
          <cell r="A14">
            <v>0</v>
          </cell>
          <cell r="E14" t="str">
            <v xml:space="preserve">  15 + 5.5 ↑+ 0.5 + 9 + 0.5 + 9 + 0.5 + 12 + 0.5 + 8 + 0.5 + 14 + 0.5 + 2 + 5 + 0.5</v>
          </cell>
          <cell r="X14" t="str">
            <v>=</v>
          </cell>
          <cell r="Y14">
            <v>83</v>
          </cell>
        </row>
        <row r="15">
          <cell r="A15">
            <v>0</v>
          </cell>
          <cell r="E15" t="str">
            <v xml:space="preserve"> [ MAIN TB - 공중전화 ]</v>
          </cell>
        </row>
        <row r="16">
          <cell r="A16">
            <v>0</v>
          </cell>
          <cell r="E16" t="str">
            <v xml:space="preserve"> 대합실</v>
          </cell>
          <cell r="F16" t="str">
            <v>(15 + 5.5 ↑+ 0.5 + 9 + 0.5 + 9 + 0.5) * 3</v>
          </cell>
        </row>
        <row r="17">
          <cell r="F17" t="str">
            <v>(17.5 + 0.5 + 7.5 + 0.5 + 5.5 ↓) * 2</v>
          </cell>
          <cell r="X17" t="str">
            <v>=</v>
          </cell>
          <cell r="Y17">
            <v>183</v>
          </cell>
        </row>
        <row r="18">
          <cell r="E18" t="str">
            <v>1 층상</v>
          </cell>
          <cell r="F18" t="str">
            <v>0.5 + 12 + 0.5 + 8 + 0.5 + 17 + 0.5 + 5.5 + 0.4 + 0.5 + 4 + 0.5 + 28 + 0.5 + 32 +</v>
          </cell>
        </row>
        <row r="19">
          <cell r="F19" t="str">
            <v>0.5 + 31 + 0.5 + 6 + 8 + 1.5 + 28 + 0.5 + 32 + 0.5 + 30 + 0.5 + 6 + 8 + 1.5</v>
          </cell>
          <cell r="X19" t="str">
            <v>=</v>
          </cell>
          <cell r="Y19">
            <v>264.5</v>
          </cell>
        </row>
        <row r="20">
          <cell r="A20">
            <v>0</v>
          </cell>
          <cell r="E20" t="str">
            <v>2 층</v>
          </cell>
          <cell r="F20" t="str">
            <v>13 + 0.5 + 1.5</v>
          </cell>
          <cell r="X20" t="str">
            <v>=</v>
          </cell>
          <cell r="Y20">
            <v>15</v>
          </cell>
        </row>
        <row r="21">
          <cell r="A21">
            <v>0</v>
          </cell>
          <cell r="E21" t="str">
            <v>1 층하</v>
          </cell>
          <cell r="F21" t="str">
            <v>0.4 + 0.5 + 2 + 0.5</v>
          </cell>
          <cell r="X21" t="str">
            <v>=</v>
          </cell>
          <cell r="Y21">
            <v>3.4</v>
          </cell>
        </row>
        <row r="22">
          <cell r="A22" t="str">
            <v xml:space="preserve"> 통신케이블 신설 CPEV 20P/.65</v>
          </cell>
          <cell r="B22" t="str">
            <v xml:space="preserve"> 통신케이블 신설</v>
          </cell>
          <cell r="C22" t="str">
            <v xml:space="preserve"> CPEV 20P/.65</v>
          </cell>
          <cell r="D22" t="str">
            <v>m</v>
          </cell>
          <cell r="E22" t="str">
            <v xml:space="preserve"> [ 통신실 TB - 매포실 ]</v>
          </cell>
          <cell r="Z22">
            <v>25</v>
          </cell>
        </row>
        <row r="23">
          <cell r="A23">
            <v>0</v>
          </cell>
          <cell r="E23" t="str">
            <v xml:space="preserve"> 1.5 + 0.5 + 8 + 15</v>
          </cell>
          <cell r="X23" t="str">
            <v>=</v>
          </cell>
          <cell r="Y23">
            <v>25</v>
          </cell>
        </row>
        <row r="24">
          <cell r="A24" t="str">
            <v xml:space="preserve"> 통신케이블 신설 CPEV 30P/.65</v>
          </cell>
          <cell r="B24" t="str">
            <v xml:space="preserve"> 통신케이블 신설</v>
          </cell>
          <cell r="C24" t="str">
            <v xml:space="preserve"> CPEV 30P/.65</v>
          </cell>
          <cell r="D24" t="str">
            <v>m</v>
          </cell>
          <cell r="E24" t="str">
            <v xml:space="preserve"> [ K.T단자 -  통신실 TB ]</v>
          </cell>
          <cell r="Z24">
            <v>118.4</v>
          </cell>
        </row>
        <row r="25">
          <cell r="E25" t="str">
            <v xml:space="preserve"> 0.5 + 5.5 + 3.5 + 0.4 + 0.5 + 5.5 + 0.5 + 8 + 0.5 + 5 + 0.5 + 10 + 0.5 + 9 + 0.5 + 5.5 + 15</v>
          </cell>
          <cell r="X25" t="str">
            <v>=</v>
          </cell>
          <cell r="Y25">
            <v>70.900000000000006</v>
          </cell>
        </row>
        <row r="26">
          <cell r="E26" t="str">
            <v xml:space="preserve"> [ 통신실 TB - 역무실 ]</v>
          </cell>
          <cell r="K26" t="str">
            <v>가설역사</v>
          </cell>
        </row>
        <row r="27">
          <cell r="A27">
            <v>0</v>
          </cell>
          <cell r="E27" t="str">
            <v>가설역사 :</v>
          </cell>
          <cell r="F27" t="str">
            <v xml:space="preserve">  1.5 + 1 + 3 ↑+ 0.5 + 12.5 + 0.5 + 16.5 + 0.5 + 6.5 + 0.5 + 3 ↓+ 1.5</v>
          </cell>
          <cell r="X27" t="str">
            <v>=</v>
          </cell>
          <cell r="Y27">
            <v>47.5</v>
          </cell>
        </row>
        <row r="28">
          <cell r="A28">
            <v>0</v>
          </cell>
        </row>
        <row r="29">
          <cell r="A29" t="str">
            <v xml:space="preserve"> 전화선 신설 TIV 2C/.8mm</v>
          </cell>
          <cell r="B29" t="str">
            <v xml:space="preserve"> 전화선 신설</v>
          </cell>
          <cell r="C29" t="str">
            <v xml:space="preserve"> TIV 2C/.8mm</v>
          </cell>
          <cell r="D29" t="str">
            <v>m</v>
          </cell>
          <cell r="E29" t="str">
            <v xml:space="preserve"> [ 매점 TB - 매점, 안내소Unit ]</v>
          </cell>
          <cell r="Z29">
            <v>380.09999999999997</v>
          </cell>
        </row>
        <row r="30">
          <cell r="A30">
            <v>0</v>
          </cell>
          <cell r="E30" t="str">
            <v xml:space="preserve"> (1.5 + 0.5 + 4 + 0.3 + 0.3) x 2 + (1.5 + 0.5 + 5 + 0.3 + 0.3) x 2</v>
          </cell>
        </row>
        <row r="31">
          <cell r="A31">
            <v>0</v>
          </cell>
          <cell r="E31" t="str">
            <v xml:space="preserve"> (1.5 + 0.5 + 13 + 0.3 + 0.3) x 2 + (1.5 + 0.5 + 15 + 0.3 + 0.3) x 2</v>
          </cell>
          <cell r="X31" t="str">
            <v>=</v>
          </cell>
          <cell r="Y31">
            <v>94.8</v>
          </cell>
        </row>
        <row r="32">
          <cell r="A32">
            <v>0</v>
          </cell>
          <cell r="E32" t="str">
            <v xml:space="preserve"> [ 역무관리실 TB - 각Unit ]</v>
          </cell>
        </row>
        <row r="33">
          <cell r="E33" t="str">
            <v xml:space="preserve"> (1.5 + 0.5 + 1.5 + 0.3 + 0.3) x 2 + (1.5 + 0.5 + 5 + 0.3 + 0.3) x 4</v>
          </cell>
        </row>
        <row r="34">
          <cell r="E34" t="str">
            <v xml:space="preserve"> ( 0.3 + 0.3 + 0.5 + 0.3 + 0.3) x 2 + (1.5 + 0.5 + 7.5 + 0.3 + 0.3) x 2</v>
          </cell>
        </row>
        <row r="35">
          <cell r="A35">
            <v>0</v>
          </cell>
          <cell r="E35" t="str">
            <v xml:space="preserve"> (1.5 + 0.5 + 15 + 0.3 + 0.3) x 2</v>
          </cell>
          <cell r="X35" t="str">
            <v>=</v>
          </cell>
          <cell r="Y35">
            <v>97.4</v>
          </cell>
        </row>
        <row r="36">
          <cell r="E36" t="str">
            <v xml:space="preserve"> [ 역무실 TB - 휴게실Unit ]</v>
          </cell>
        </row>
        <row r="37">
          <cell r="E37" t="str">
            <v>가설역사</v>
          </cell>
          <cell r="G37" t="str">
            <v>(1.5 + 0.5 ↓ + 10 + 0.3 ↑+ 0.3) x 2</v>
          </cell>
          <cell r="X37" t="str">
            <v>=</v>
          </cell>
          <cell r="Y37">
            <v>25.2</v>
          </cell>
        </row>
        <row r="38">
          <cell r="E38" t="str">
            <v xml:space="preserve"> [ 역무실 TB - 각Unit ]</v>
          </cell>
        </row>
        <row r="39">
          <cell r="E39" t="str">
            <v>가설역사</v>
          </cell>
          <cell r="G39" t="str">
            <v>(1.5 + 0.5 ↓ + 7 +  0.3 ↑+ 0.3) x 4</v>
          </cell>
          <cell r="X39" t="str">
            <v>=</v>
          </cell>
          <cell r="Y39">
            <v>38.4</v>
          </cell>
        </row>
        <row r="40">
          <cell r="E40" t="str">
            <v xml:space="preserve"> [ 매표실 TB - 각Unit ]</v>
          </cell>
        </row>
        <row r="41">
          <cell r="E41" t="str">
            <v>가설역사</v>
          </cell>
          <cell r="G41" t="str">
            <v>1.5 + 0.5 ↓ + 7.5 + 0.3 ↑ + 0.3</v>
          </cell>
          <cell r="X41" t="str">
            <v>=</v>
          </cell>
          <cell r="Y41">
            <v>10.1</v>
          </cell>
        </row>
        <row r="42">
          <cell r="A42">
            <v>0</v>
          </cell>
          <cell r="E42" t="str">
            <v xml:space="preserve"> [ 통신실 - 탕비실 ]</v>
          </cell>
        </row>
        <row r="43">
          <cell r="A43">
            <v>0</v>
          </cell>
          <cell r="E43" t="str">
            <v xml:space="preserve"> (15 + 8 + 0.3 + 0.3) x 2</v>
          </cell>
          <cell r="X43" t="str">
            <v>=</v>
          </cell>
          <cell r="Y43">
            <v>47.2</v>
          </cell>
        </row>
        <row r="44">
          <cell r="A44">
            <v>0</v>
          </cell>
          <cell r="E44" t="str">
            <v xml:space="preserve"> [ 전기실  - 보일러실 ]</v>
          </cell>
        </row>
        <row r="45">
          <cell r="A45">
            <v>0</v>
          </cell>
          <cell r="E45" t="str">
            <v xml:space="preserve"> (1.5 + 0.5 + 18 + 0.3 + 0.3) x 2 + (1.5 + 0.5 + 6 + 0.3 + 0.3) x 3</v>
          </cell>
          <cell r="X45" t="str">
            <v>=</v>
          </cell>
          <cell r="Y45">
            <v>67</v>
          </cell>
        </row>
        <row r="47">
          <cell r="A47" t="str">
            <v xml:space="preserve"> 동축케이블 신설 7C-2V</v>
          </cell>
          <cell r="B47" t="str">
            <v xml:space="preserve"> 동축케이블 신설</v>
          </cell>
          <cell r="C47" t="str">
            <v xml:space="preserve"> 7C-2V</v>
          </cell>
          <cell r="D47" t="str">
            <v>m</v>
          </cell>
          <cell r="E47" t="str">
            <v xml:space="preserve"> [ TV ANT - 통신실 ]</v>
          </cell>
          <cell r="Z47">
            <v>21.9</v>
          </cell>
        </row>
        <row r="48">
          <cell r="A48">
            <v>0</v>
          </cell>
          <cell r="E48" t="str">
            <v xml:space="preserve"> 15 + 0.4↓ + 5 ↓ +1.5</v>
          </cell>
          <cell r="X48" t="str">
            <v>=</v>
          </cell>
          <cell r="Y48">
            <v>21.9</v>
          </cell>
        </row>
        <row r="49">
          <cell r="A49">
            <v>0</v>
          </cell>
        </row>
        <row r="50">
          <cell r="A50" t="str">
            <v xml:space="preserve"> 동축케이블 신설 5C-2V</v>
          </cell>
          <cell r="B50" t="str">
            <v xml:space="preserve"> 동축케이블 신설</v>
          </cell>
          <cell r="C50" t="str">
            <v xml:space="preserve"> 5C-2V</v>
          </cell>
          <cell r="D50" t="str">
            <v>m</v>
          </cell>
          <cell r="E50" t="str">
            <v>[통신실 → 임대매점]</v>
          </cell>
          <cell r="I50" t="str">
            <v>TV</v>
          </cell>
          <cell r="Z50">
            <v>207.4</v>
          </cell>
        </row>
        <row r="51">
          <cell r="A51">
            <v>0</v>
          </cell>
          <cell r="E51" t="str">
            <v>1.5+0.5↓+3+0.3↑+0.3+0.3+5.2↑+0.3+2+0.5+9+0.5+9+0.5+12</v>
          </cell>
        </row>
        <row r="52">
          <cell r="A52">
            <v>0</v>
          </cell>
          <cell r="E52" t="str">
            <v>0.5+8+0.5+14+0.5+2+4↓+1.5↓+4+(0.3↑+0.3)x2+6.5</v>
          </cell>
        </row>
        <row r="53">
          <cell r="E53" t="str">
            <v>(0.3↑+0.3)x2+8.5+0.3↑+0.3</v>
          </cell>
          <cell r="X53" t="str">
            <v>=</v>
          </cell>
          <cell r="Y53">
            <v>97.9</v>
          </cell>
        </row>
        <row r="54">
          <cell r="E54" t="str">
            <v>[통신실 → 매표실, 전기실]</v>
          </cell>
          <cell r="K54" t="str">
            <v>TV</v>
          </cell>
        </row>
        <row r="55">
          <cell r="E55" t="str">
            <v>1.5+0.5↓+3+5.5↑+2+0.5+9+0.5+10+0.5+5.2↓+0.3</v>
          </cell>
        </row>
        <row r="56">
          <cell r="E56" t="str">
            <v>0.3+0.3↓+1+(0.3↑+0.3)x2+11.5+(0.3↑+0.3)x2</v>
          </cell>
        </row>
        <row r="57">
          <cell r="E57" t="str">
            <v>2+(0.3↑+0.3)x2+11+(0.3↑+0.3)x2+0.5+0.3↑+0.3</v>
          </cell>
        </row>
        <row r="58">
          <cell r="E58" t="str">
            <v>0.3+5.2↑+0.5+5+0.5+8+0.5+5.5↓+0.4↓+0.5+5.5↓</v>
          </cell>
        </row>
        <row r="59">
          <cell r="A59">
            <v>0</v>
          </cell>
          <cell r="E59" t="str">
            <v>0.5↓+6+0.3↑+0.3</v>
          </cell>
          <cell r="X59" t="str">
            <v>=</v>
          </cell>
          <cell r="Y59">
            <v>109.5</v>
          </cell>
        </row>
        <row r="60">
          <cell r="A60">
            <v>0</v>
          </cell>
        </row>
        <row r="61">
          <cell r="A61" t="str">
            <v xml:space="preserve"> 접지선 신설 GV 38㎟</v>
          </cell>
          <cell r="B61" t="str">
            <v xml:space="preserve"> 접지선 신설</v>
          </cell>
          <cell r="C61" t="str">
            <v xml:space="preserve"> GV 38㎟</v>
          </cell>
          <cell r="D61" t="str">
            <v>m</v>
          </cell>
          <cell r="E61" t="str">
            <v xml:space="preserve"> [ GR - 통신실 접지단자함 ]</v>
          </cell>
          <cell r="Z61">
            <v>574.90000000000009</v>
          </cell>
        </row>
        <row r="62">
          <cell r="A62">
            <v>0</v>
          </cell>
          <cell r="E62" t="str">
            <v>가설역사 :</v>
          </cell>
          <cell r="F62" t="str">
            <v>20 + 10 + 22.8</v>
          </cell>
          <cell r="X62" t="str">
            <v>=</v>
          </cell>
          <cell r="Y62">
            <v>52.8</v>
          </cell>
        </row>
        <row r="63">
          <cell r="E63" t="str">
            <v>가설역사 :</v>
          </cell>
          <cell r="F63" t="str">
            <v>1 + 4 + 0.5 + 7 + 0.5 + 28.5 + 0.5 + 4.5 + 3 + 15 + 5</v>
          </cell>
          <cell r="U63" t="str">
            <v>AFC</v>
          </cell>
          <cell r="X63" t="str">
            <v>=</v>
          </cell>
          <cell r="Y63">
            <v>69.5</v>
          </cell>
        </row>
        <row r="64">
          <cell r="A64">
            <v>0</v>
          </cell>
          <cell r="E64" t="str">
            <v xml:space="preserve"> 20 + 20 + 130</v>
          </cell>
          <cell r="X64" t="str">
            <v>=</v>
          </cell>
          <cell r="Y64">
            <v>170</v>
          </cell>
        </row>
        <row r="65">
          <cell r="E65" t="str">
            <v xml:space="preserve"> 3 x 4 + (7 + 0.5 + 0.4 + 5.5 + 0.5 + 8 + 0.5 + 5 + 0.5 + 10) x 3</v>
          </cell>
        </row>
        <row r="66">
          <cell r="E66" t="str">
            <v xml:space="preserve"> (0.5 + 9 + 0.5 + 5.5 + 3 + 15) x 3</v>
          </cell>
        </row>
        <row r="67">
          <cell r="E67" t="str">
            <v xml:space="preserve"> 7 + 0.5 + 0.4 + 5.5 + 0.5 + 8 + 0.5 + 5 + 0.5 + 5.5 + 8 + 15</v>
          </cell>
          <cell r="X67" t="str">
            <v>=</v>
          </cell>
          <cell r="Y67">
            <v>282.60000000000002</v>
          </cell>
        </row>
        <row r="69">
          <cell r="A69" t="str">
            <v xml:space="preserve"> 접지선 신설 GV 5.5㎟</v>
          </cell>
          <cell r="B69" t="str">
            <v xml:space="preserve"> 접지선 신설</v>
          </cell>
          <cell r="C69" t="str">
            <v xml:space="preserve"> GV 5.5㎟</v>
          </cell>
          <cell r="D69" t="str">
            <v>m</v>
          </cell>
          <cell r="E69" t="str">
            <v xml:space="preserve"> [ 역무실 TB - 매포실 TB ]</v>
          </cell>
          <cell r="Z69">
            <v>774.19999999999993</v>
          </cell>
        </row>
        <row r="70">
          <cell r="E70" t="str">
            <v>가설역사 :</v>
          </cell>
          <cell r="F70" t="str">
            <v xml:space="preserve">  1.5 + 1.5 +  0.5 ↓+  0.5 + 6.5 + 0.5 ↑+  1.5</v>
          </cell>
          <cell r="X70" t="str">
            <v>=</v>
          </cell>
          <cell r="Y70">
            <v>12.5</v>
          </cell>
        </row>
        <row r="71">
          <cell r="E71" t="str">
            <v xml:space="preserve"> [ MAIN TB - 전기실 TB ]</v>
          </cell>
        </row>
        <row r="72">
          <cell r="E72" t="str">
            <v xml:space="preserve">  15 + 5.5↑ + 0.5 + 9 + 0.5 + 10 + 0.5 + 5 + 0.5 + 8 + 0.5 + 5.5↓ + 0.4↓ + 0.5 +</v>
          </cell>
        </row>
        <row r="73">
          <cell r="E73" t="str">
            <v xml:space="preserve">  5.5 ↓+ 2 + 0.5</v>
          </cell>
          <cell r="X73" t="str">
            <v>=</v>
          </cell>
          <cell r="Y73">
            <v>69.400000000000006</v>
          </cell>
        </row>
        <row r="74">
          <cell r="E74" t="str">
            <v xml:space="preserve"> [ MAIN TB - 매  점 TB ]</v>
          </cell>
        </row>
        <row r="75">
          <cell r="E75" t="str">
            <v xml:space="preserve">  15 + 5.5 ↑+ 0.5 + 9 + 0.5 + 9 + 0.5 + 12 + 0.5 + 8 + 0.5 + 14 + 0.5 + 2 + 5 + 0.5</v>
          </cell>
          <cell r="X75" t="str">
            <v>=</v>
          </cell>
          <cell r="Y75">
            <v>83</v>
          </cell>
        </row>
        <row r="76">
          <cell r="E76" t="str">
            <v xml:space="preserve"> [ MAIN TB - 공중전화 ]</v>
          </cell>
        </row>
        <row r="77">
          <cell r="E77" t="str">
            <v xml:space="preserve"> 대합실</v>
          </cell>
          <cell r="F77" t="str">
            <v>(15 + 5.5 ↑+ 0.5 + 9 + 0.5 + 9 + 0.5) * 3</v>
          </cell>
        </row>
        <row r="78">
          <cell r="F78" t="str">
            <v>(17.5 + 0.5 + 7.5 + 0.5 + 5.5 ↓) * 2</v>
          </cell>
          <cell r="X78" t="str">
            <v>=</v>
          </cell>
          <cell r="Y78">
            <v>183</v>
          </cell>
        </row>
        <row r="79">
          <cell r="E79" t="str">
            <v>1 층상</v>
          </cell>
          <cell r="F79" t="str">
            <v>0.5 + 12 + 0.5 + 8 + 0.5 + 17 + 0.5 + 5.5 + 0.4 + 0.5 + 4 + 0.5 + 28 + 0.5 + 32 +</v>
          </cell>
        </row>
        <row r="80">
          <cell r="F80" t="str">
            <v>0.5 + 31 + 0.5 + 6 + 8 + 1.5 + 28 + 0.5 + 32 + 0.5 + 30 + 0.5 + 6 + 8 + 1.5</v>
          </cell>
          <cell r="X80" t="str">
            <v>=</v>
          </cell>
          <cell r="Y80">
            <v>264.5</v>
          </cell>
        </row>
        <row r="81">
          <cell r="E81" t="str">
            <v>2 층</v>
          </cell>
          <cell r="F81" t="str">
            <v>13 + 0.5 + 1.5</v>
          </cell>
          <cell r="X81" t="str">
            <v>=</v>
          </cell>
          <cell r="Y81">
            <v>15</v>
          </cell>
        </row>
        <row r="82">
          <cell r="E82" t="str">
            <v>1 층하</v>
          </cell>
          <cell r="F82" t="str">
            <v>0.4 + 0.5 + 2 + 0.5</v>
          </cell>
          <cell r="X82" t="str">
            <v>=</v>
          </cell>
          <cell r="Y82">
            <v>3.4</v>
          </cell>
        </row>
        <row r="83">
          <cell r="E83" t="str">
            <v xml:space="preserve"> [ 통신실 TB - 매포실 ]</v>
          </cell>
        </row>
        <row r="84">
          <cell r="E84" t="str">
            <v xml:space="preserve"> 1.5 + 0.5 + 8 + 15</v>
          </cell>
          <cell r="X84" t="str">
            <v>=</v>
          </cell>
          <cell r="Y84">
            <v>25</v>
          </cell>
        </row>
        <row r="85">
          <cell r="E85" t="str">
            <v xml:space="preserve"> [ K.T단자 -  통신실 TB ]</v>
          </cell>
        </row>
        <row r="86">
          <cell r="E86" t="str">
            <v xml:space="preserve"> 0.5 + 5.5 + 3.5 + 0.4 + 0.5 + 5.5 + 0.5 + 8 + 0.5 + 5 + 0.5 + 10 + 0.5 + 9 + 0.5 + 5.5 + 15</v>
          </cell>
          <cell r="X86" t="str">
            <v>=</v>
          </cell>
          <cell r="Y86">
            <v>70.900000000000006</v>
          </cell>
        </row>
        <row r="87">
          <cell r="E87" t="str">
            <v xml:space="preserve"> [ 통신실 TB - 역무실 ]</v>
          </cell>
          <cell r="K87" t="str">
            <v>가설역사</v>
          </cell>
        </row>
        <row r="88">
          <cell r="E88" t="str">
            <v>가설역사 :</v>
          </cell>
          <cell r="F88" t="str">
            <v xml:space="preserve">  1.5 + 1 + 3 ↑+ 0.5 + 12.5 + 0.5 + 16.5 + 0.5 + 6.5 + 0.5 + 3 ↓+ 1.5</v>
          </cell>
          <cell r="X88" t="str">
            <v>=</v>
          </cell>
          <cell r="Y88">
            <v>47.5</v>
          </cell>
        </row>
        <row r="89">
          <cell r="A89">
            <v>0</v>
          </cell>
        </row>
        <row r="90">
          <cell r="A90" t="str">
            <v xml:space="preserve"> 지중케이블 신설 CTC 2P(2열)</v>
          </cell>
          <cell r="B90" t="str">
            <v xml:space="preserve"> 지중케이블 신설</v>
          </cell>
          <cell r="C90" t="str">
            <v xml:space="preserve"> CTC 2P(2열)</v>
          </cell>
          <cell r="D90" t="str">
            <v>Km</v>
          </cell>
          <cell r="E90" t="str">
            <v xml:space="preserve"> [ 통신실 - 승강장 상,하 ]</v>
          </cell>
          <cell r="Z90">
            <v>0.5</v>
          </cell>
        </row>
        <row r="91">
          <cell r="A91">
            <v>0</v>
          </cell>
          <cell r="E91" t="str">
            <v>(15+11+5.5+0.5+5+0.5+10+0.5+9+0.5+17+0.5+7.5+0.5)x2</v>
          </cell>
        </row>
        <row r="92">
          <cell r="A92">
            <v>0</v>
          </cell>
          <cell r="E92" t="str">
            <v>(5.5+0.4+7+1.5)x2+110+230</v>
          </cell>
          <cell r="X92" t="str">
            <v>=</v>
          </cell>
          <cell r="Y92">
            <v>0.5</v>
          </cell>
        </row>
        <row r="93">
          <cell r="A93" t="str">
            <v xml:space="preserve"> 후강전선관 신설 16C (매입)</v>
          </cell>
          <cell r="B93" t="str">
            <v xml:space="preserve"> 후강전선관 신설</v>
          </cell>
          <cell r="C93" t="str">
            <v xml:space="preserve"> 16C (매입)</v>
          </cell>
          <cell r="D93" t="str">
            <v>m</v>
          </cell>
          <cell r="Z93">
            <v>176</v>
          </cell>
        </row>
        <row r="94">
          <cell r="E94" t="str">
            <v>가설역사 :</v>
          </cell>
          <cell r="F94" t="str">
            <v>7 + 10 + 7.5</v>
          </cell>
          <cell r="X94" t="str">
            <v>=</v>
          </cell>
          <cell r="Y94">
            <v>24.5</v>
          </cell>
        </row>
        <row r="95">
          <cell r="A95">
            <v>0</v>
          </cell>
          <cell r="E95" t="str">
            <v xml:space="preserve"> 13 + 5 + 4 + 15 + 18 + 6 = 15 + 7.5 + 1.5 + 5 + 0.5 + 10</v>
          </cell>
          <cell r="X95" t="str">
            <v>=</v>
          </cell>
          <cell r="Y95">
            <v>100.5</v>
          </cell>
        </row>
        <row r="96">
          <cell r="A96">
            <v>0</v>
          </cell>
          <cell r="E96" t="str">
            <v>TV :</v>
          </cell>
          <cell r="F96" t="str">
            <v>4 + 6.5 + 8.5 + 1 + 11.5 + 2 11 + 0.5 6</v>
          </cell>
          <cell r="X96" t="str">
            <v>=</v>
          </cell>
          <cell r="Y96">
            <v>51</v>
          </cell>
        </row>
        <row r="97">
          <cell r="A97">
            <v>0</v>
          </cell>
        </row>
        <row r="98">
          <cell r="A98" t="str">
            <v xml:space="preserve"> 후강전선관 신설 16C (벽매입)</v>
          </cell>
          <cell r="B98" t="str">
            <v xml:space="preserve"> 후강전선관 신설</v>
          </cell>
          <cell r="C98" t="str">
            <v xml:space="preserve"> 16C (벽매입)</v>
          </cell>
          <cell r="D98" t="str">
            <v>m</v>
          </cell>
          <cell r="Z98">
            <v>29.400000000000002</v>
          </cell>
        </row>
        <row r="99">
          <cell r="A99">
            <v>0</v>
          </cell>
          <cell r="E99" t="str">
            <v>가설역사:</v>
          </cell>
          <cell r="F99" t="str">
            <v>0.5 ↑ + 0.3 ↑ + 0.5 ↑ + 0.3 ↑ + 0.5 ↑ + 0.3 ↑</v>
          </cell>
          <cell r="X99" t="str">
            <v>=</v>
          </cell>
          <cell r="Y99">
            <v>2.4</v>
          </cell>
        </row>
        <row r="100">
          <cell r="E100" t="str">
            <v xml:space="preserve"> 0.3 x 8 + 0.3 x 4 + 0.3 x 10 + 0.3</v>
          </cell>
          <cell r="X100" t="str">
            <v>=</v>
          </cell>
          <cell r="Y100">
            <v>6.9</v>
          </cell>
        </row>
        <row r="101">
          <cell r="A101">
            <v>0</v>
          </cell>
          <cell r="E101" t="str">
            <v>TV :</v>
          </cell>
          <cell r="F101" t="str">
            <v>5.5 + 0.3 x 5 + 0.4 + 4.5 + 5.5 + 0.3 x 9</v>
          </cell>
          <cell r="X101" t="str">
            <v>=</v>
          </cell>
          <cell r="Y101">
            <v>20.100000000000001</v>
          </cell>
        </row>
        <row r="102">
          <cell r="A102" t="str">
            <v xml:space="preserve"> 후강전선관 신설 16C (천장노출)</v>
          </cell>
          <cell r="B102" t="str">
            <v xml:space="preserve"> 후강전선관 신설</v>
          </cell>
          <cell r="C102" t="str">
            <v xml:space="preserve"> 16C (천장노출)</v>
          </cell>
          <cell r="D102" t="str">
            <v>m</v>
          </cell>
          <cell r="Z102">
            <v>69.5</v>
          </cell>
        </row>
        <row r="103">
          <cell r="A103">
            <v>0</v>
          </cell>
          <cell r="E103" t="str">
            <v>TV :</v>
          </cell>
          <cell r="F103" t="str">
            <v>9 + 12 + 8 + 14 + 2 + 10 + 1.5 + 5 + 8</v>
          </cell>
          <cell r="X103" t="str">
            <v>=</v>
          </cell>
          <cell r="Y103">
            <v>69.5</v>
          </cell>
        </row>
        <row r="104">
          <cell r="A104">
            <v>0</v>
          </cell>
        </row>
        <row r="105">
          <cell r="A105" t="str">
            <v xml:space="preserve"> 후강전선관 신설 22C (매입)</v>
          </cell>
          <cell r="B105" t="str">
            <v xml:space="preserve"> 후강전선관 신설</v>
          </cell>
          <cell r="C105" t="str">
            <v xml:space="preserve"> 22C (매입)</v>
          </cell>
          <cell r="D105" t="str">
            <v>m</v>
          </cell>
          <cell r="E105" t="str">
            <v>가설역사 :</v>
          </cell>
          <cell r="F105">
            <v>6.5</v>
          </cell>
          <cell r="X105" t="str">
            <v>=</v>
          </cell>
          <cell r="Y105">
            <v>6.5</v>
          </cell>
          <cell r="Z105">
            <v>22.5</v>
          </cell>
        </row>
        <row r="106">
          <cell r="F106">
            <v>13</v>
          </cell>
          <cell r="X106" t="str">
            <v>=</v>
          </cell>
          <cell r="Y106">
            <v>13</v>
          </cell>
        </row>
        <row r="107">
          <cell r="A107">
            <v>0</v>
          </cell>
          <cell r="E107" t="str">
            <v>TV :</v>
          </cell>
          <cell r="F107">
            <v>3</v>
          </cell>
          <cell r="X107" t="str">
            <v>=</v>
          </cell>
          <cell r="Y107">
            <v>3</v>
          </cell>
        </row>
        <row r="108">
          <cell r="A108" t="str">
            <v xml:space="preserve"> 후강전선관 신설 22C (벽매입)</v>
          </cell>
          <cell r="B108" t="str">
            <v xml:space="preserve"> 후강전선관 신설</v>
          </cell>
          <cell r="C108" t="str">
            <v xml:space="preserve"> 22C (벽매입)</v>
          </cell>
          <cell r="D108" t="str">
            <v>m</v>
          </cell>
          <cell r="E108" t="str">
            <v>가설역사 :</v>
          </cell>
          <cell r="F108" t="str">
            <v>0.5 ↓ + 0.5 ↑</v>
          </cell>
          <cell r="X108" t="str">
            <v>=</v>
          </cell>
          <cell r="Y108">
            <v>1</v>
          </cell>
          <cell r="Z108">
            <v>67.400000000000006</v>
          </cell>
        </row>
        <row r="109">
          <cell r="E109" t="str">
            <v>4.5↓+5↓+0.5↑+5.5↓+0.5↓+5.5↓x3+4.5↓</v>
          </cell>
          <cell r="O109" t="str">
            <v>4.5↓+5.5↓+0.4↓+6.5↓+6↓</v>
          </cell>
          <cell r="X109" t="str">
            <v>=</v>
          </cell>
          <cell r="Y109">
            <v>59.9</v>
          </cell>
        </row>
        <row r="110">
          <cell r="A110">
            <v>0</v>
          </cell>
          <cell r="E110" t="str">
            <v>TV :</v>
          </cell>
          <cell r="F110" t="str">
            <v>1 + 5.5</v>
          </cell>
          <cell r="X110" t="str">
            <v>=</v>
          </cell>
          <cell r="Y110">
            <v>6.5</v>
          </cell>
        </row>
        <row r="111">
          <cell r="A111" t="str">
            <v xml:space="preserve"> 후강전선관 신설 22C (천장노출)</v>
          </cell>
          <cell r="B111" t="str">
            <v xml:space="preserve"> 후강전선관 신설</v>
          </cell>
          <cell r="C111" t="str">
            <v xml:space="preserve"> 22C (천장노출)</v>
          </cell>
          <cell r="D111" t="str">
            <v>m</v>
          </cell>
          <cell r="E111" t="str">
            <v xml:space="preserve"> 18 + 14 + 2 + 12 + 9 + 9 x 2 + 12 + 10 + 17 + 4 + 28 + 32</v>
          </cell>
          <cell r="Z111">
            <v>366</v>
          </cell>
        </row>
        <row r="112">
          <cell r="A112">
            <v>0</v>
          </cell>
          <cell r="E112" t="str">
            <v xml:space="preserve"> 8 + 5 + 8 + 2 + 4 + 31 + 6 + 8↓+ 3 + 28 + 32 + 30 + 6 + 8↓</v>
          </cell>
          <cell r="X112" t="str">
            <v>=</v>
          </cell>
          <cell r="Y112">
            <v>355</v>
          </cell>
        </row>
        <row r="113">
          <cell r="A113">
            <v>0</v>
          </cell>
          <cell r="E113" t="str">
            <v>TV :</v>
          </cell>
          <cell r="F113" t="str">
            <v>2 + 9</v>
          </cell>
          <cell r="X113" t="str">
            <v>=</v>
          </cell>
          <cell r="Y113">
            <v>11</v>
          </cell>
        </row>
        <row r="114">
          <cell r="A114">
            <v>0</v>
          </cell>
        </row>
        <row r="115">
          <cell r="A115" t="str">
            <v xml:space="preserve"> 후강전선관 신설 28C (매입)</v>
          </cell>
          <cell r="B115" t="str">
            <v xml:space="preserve"> 후강전선관 신설</v>
          </cell>
          <cell r="C115" t="str">
            <v xml:space="preserve"> 28C (매입)</v>
          </cell>
          <cell r="D115" t="str">
            <v>m</v>
          </cell>
          <cell r="E115">
            <v>8</v>
          </cell>
          <cell r="X115" t="str">
            <v>=</v>
          </cell>
          <cell r="Y115">
            <v>8</v>
          </cell>
          <cell r="Z115">
            <v>8</v>
          </cell>
        </row>
        <row r="116">
          <cell r="A116" t="str">
            <v xml:space="preserve"> 후강전선관 신설 28C (벽매입)</v>
          </cell>
          <cell r="B116" t="str">
            <v xml:space="preserve"> 후강전선관 신설</v>
          </cell>
          <cell r="C116" t="str">
            <v xml:space="preserve"> 28C (벽매입)</v>
          </cell>
          <cell r="D116" t="str">
            <v>m</v>
          </cell>
          <cell r="E116" t="str">
            <v xml:space="preserve"> 5.5 + 5.5 + 0.5</v>
          </cell>
          <cell r="X116" t="str">
            <v>=</v>
          </cell>
          <cell r="Y116">
            <v>11.5</v>
          </cell>
          <cell r="Z116">
            <v>11.5</v>
          </cell>
        </row>
        <row r="117">
          <cell r="A117" t="str">
            <v xml:space="preserve"> 후강전선관 신설 28C (천장노출)</v>
          </cell>
          <cell r="B117" t="str">
            <v xml:space="preserve"> 후강전선관 신설</v>
          </cell>
          <cell r="C117" t="str">
            <v xml:space="preserve"> 28C (천장노출)</v>
          </cell>
          <cell r="D117" t="str">
            <v>m</v>
          </cell>
          <cell r="E117" t="str">
            <v xml:space="preserve"> 9 + 8 + 10</v>
          </cell>
          <cell r="X117" t="str">
            <v>=</v>
          </cell>
          <cell r="Y117">
            <v>27</v>
          </cell>
          <cell r="Z117">
            <v>27</v>
          </cell>
        </row>
        <row r="118">
          <cell r="A118">
            <v>0</v>
          </cell>
        </row>
        <row r="119">
          <cell r="A119" t="str">
            <v xml:space="preserve"> 후강전선관 신설 36C (벽매입)</v>
          </cell>
          <cell r="B119" t="str">
            <v xml:space="preserve"> 후강전선관 신설</v>
          </cell>
          <cell r="C119" t="str">
            <v xml:space="preserve"> 36C (벽매입)</v>
          </cell>
          <cell r="D119" t="str">
            <v>m</v>
          </cell>
          <cell r="E119" t="str">
            <v>가설역사 :</v>
          </cell>
          <cell r="F119" t="str">
            <v>4 ↑ + 4 ↓</v>
          </cell>
          <cell r="X119" t="str">
            <v>=</v>
          </cell>
          <cell r="Y119">
            <v>8</v>
          </cell>
          <cell r="Z119">
            <v>60</v>
          </cell>
        </row>
        <row r="120">
          <cell r="A120">
            <v>0</v>
          </cell>
          <cell r="E120" t="str">
            <v>5↑x3+(5.5↓+0.4↓)x2+5↓+7↓+7↑+0.4↑+5.5↓</v>
          </cell>
          <cell r="X120" t="str">
            <v>=</v>
          </cell>
          <cell r="Y120">
            <v>52</v>
          </cell>
        </row>
        <row r="121">
          <cell r="A121" t="str">
            <v xml:space="preserve"> 후강전선관 신설 36C (천장노출)</v>
          </cell>
          <cell r="B121" t="str">
            <v xml:space="preserve"> 후강전선관 신설</v>
          </cell>
          <cell r="C121" t="str">
            <v xml:space="preserve"> 36C (천장노출)</v>
          </cell>
          <cell r="D121" t="str">
            <v>m</v>
          </cell>
          <cell r="E121" t="str">
            <v>가설역사 :</v>
          </cell>
          <cell r="F121" t="str">
            <v>6.5 +  16.5 + 12.5</v>
          </cell>
          <cell r="X121" t="str">
            <v>=</v>
          </cell>
          <cell r="Y121">
            <v>35.5</v>
          </cell>
          <cell r="Z121">
            <v>132</v>
          </cell>
        </row>
        <row r="122">
          <cell r="A122">
            <v>0</v>
          </cell>
          <cell r="E122" t="str">
            <v>9+10+5+6x3+17.5+7.5+2x3+8x2+3.5+4</v>
          </cell>
          <cell r="X122" t="str">
            <v>=</v>
          </cell>
          <cell r="Y122">
            <v>96.5</v>
          </cell>
        </row>
        <row r="124">
          <cell r="A124" t="str">
            <v xml:space="preserve"> 후강전선관 신설 42C (벽매입)</v>
          </cell>
          <cell r="B124" t="str">
            <v xml:space="preserve"> 후강전선관 신설</v>
          </cell>
          <cell r="C124" t="str">
            <v xml:space="preserve"> 42C (벽매입)</v>
          </cell>
          <cell r="D124" t="str">
            <v>m</v>
          </cell>
          <cell r="X124" t="str">
            <v>=</v>
          </cell>
          <cell r="Y124">
            <v>0</v>
          </cell>
          <cell r="Z124">
            <v>0</v>
          </cell>
        </row>
        <row r="125">
          <cell r="A125" t="str">
            <v xml:space="preserve"> 후강전선관 신설 42C (천장노출)</v>
          </cell>
          <cell r="B125" t="str">
            <v xml:space="preserve"> 후강전선관 신설</v>
          </cell>
          <cell r="C125" t="str">
            <v xml:space="preserve"> 42C (천장노출)</v>
          </cell>
          <cell r="D125" t="str">
            <v>m</v>
          </cell>
          <cell r="E125" t="str">
            <v xml:space="preserve"> 9 + 9</v>
          </cell>
          <cell r="X125" t="str">
            <v>=</v>
          </cell>
          <cell r="Y125">
            <v>18</v>
          </cell>
          <cell r="Z125">
            <v>18</v>
          </cell>
        </row>
        <row r="127">
          <cell r="A127" t="str">
            <v xml:space="preserve"> 후강전선관 신설 54C (벽매입)</v>
          </cell>
          <cell r="B127" t="str">
            <v xml:space="preserve"> 후강전선관 신설</v>
          </cell>
          <cell r="C127" t="str">
            <v xml:space="preserve"> 54C (벽매입)</v>
          </cell>
          <cell r="D127" t="str">
            <v>m</v>
          </cell>
          <cell r="E127" t="str">
            <v>가설역사 :</v>
          </cell>
          <cell r="F127" t="str">
            <v>1.5 ↓+ 0.4 ↓+ 6 ↓</v>
          </cell>
          <cell r="X127" t="str">
            <v>=</v>
          </cell>
          <cell r="Y127">
            <v>7.9</v>
          </cell>
          <cell r="Z127">
            <v>39.200000000000003</v>
          </cell>
        </row>
        <row r="128">
          <cell r="A128">
            <v>0</v>
          </cell>
          <cell r="E128" t="str">
            <v>5.5↓+(5.5↓+0.4↓)x2+7↓x2</v>
          </cell>
          <cell r="X128" t="str">
            <v>=</v>
          </cell>
          <cell r="Y128">
            <v>31.3</v>
          </cell>
        </row>
        <row r="129">
          <cell r="A129" t="str">
            <v xml:space="preserve"> 후강전선관 신설 54C (천장노출)</v>
          </cell>
          <cell r="B129" t="str">
            <v xml:space="preserve"> 후강전선관 신설</v>
          </cell>
          <cell r="C129" t="str">
            <v xml:space="preserve"> 54C (천장노출)</v>
          </cell>
          <cell r="D129" t="str">
            <v>m</v>
          </cell>
          <cell r="E129" t="str">
            <v>가설역사 :</v>
          </cell>
          <cell r="F129">
            <v>2</v>
          </cell>
          <cell r="X129" t="str">
            <v>=</v>
          </cell>
          <cell r="Y129">
            <v>2</v>
          </cell>
          <cell r="Z129">
            <v>47</v>
          </cell>
        </row>
        <row r="130">
          <cell r="A130">
            <v>0</v>
          </cell>
          <cell r="E130" t="str">
            <v xml:space="preserve"> 9 + 10 + 8 x 2 + 5 x 2</v>
          </cell>
          <cell r="X130" t="str">
            <v>=</v>
          </cell>
          <cell r="Y130">
            <v>45</v>
          </cell>
        </row>
        <row r="132">
          <cell r="A132" t="str">
            <v xml:space="preserve"> 후강전선관 신설 82C (벽매입)</v>
          </cell>
          <cell r="B132" t="str">
            <v xml:space="preserve"> 후강전선관 신설</v>
          </cell>
          <cell r="C132" t="str">
            <v xml:space="preserve"> 82C (벽매입)</v>
          </cell>
          <cell r="D132" t="str">
            <v>m</v>
          </cell>
          <cell r="E132" t="str">
            <v>가설역사 :</v>
          </cell>
          <cell r="F132" t="str">
            <v>(4.5 ↓+ 4.5 ↓+ 0.4↓+ 6↓) x 2</v>
          </cell>
          <cell r="X132" t="str">
            <v>=</v>
          </cell>
          <cell r="Y132">
            <v>30.8</v>
          </cell>
          <cell r="Z132">
            <v>30.8</v>
          </cell>
        </row>
        <row r="133">
          <cell r="A133" t="str">
            <v xml:space="preserve"> 후강전선관 신설 82C (천장노출)</v>
          </cell>
          <cell r="B133" t="str">
            <v xml:space="preserve"> 후강전선관 신설</v>
          </cell>
          <cell r="C133" t="str">
            <v xml:space="preserve"> 82C (천장노출)</v>
          </cell>
          <cell r="D133" t="str">
            <v>m</v>
          </cell>
          <cell r="E133" t="str">
            <v>가설역사 :</v>
          </cell>
          <cell r="F133" t="str">
            <v>(12.5 + 16.5 + 6.5) x 2</v>
          </cell>
          <cell r="X133" t="str">
            <v>=</v>
          </cell>
          <cell r="Y133">
            <v>71</v>
          </cell>
          <cell r="Z133">
            <v>71</v>
          </cell>
        </row>
        <row r="134">
          <cell r="A134">
            <v>0</v>
          </cell>
        </row>
        <row r="135">
          <cell r="A135" t="str">
            <v xml:space="preserve"> 노말밴드 28C</v>
          </cell>
          <cell r="B135" t="str">
            <v xml:space="preserve"> 노말밴드</v>
          </cell>
          <cell r="C135" t="str">
            <v xml:space="preserve"> 28C</v>
          </cell>
          <cell r="D135" t="str">
            <v>개</v>
          </cell>
          <cell r="E135">
            <v>0</v>
          </cell>
          <cell r="G135">
            <v>4</v>
          </cell>
          <cell r="X135" t="str">
            <v>=</v>
          </cell>
          <cell r="Y135">
            <v>4</v>
          </cell>
          <cell r="Z135">
            <v>4</v>
          </cell>
        </row>
        <row r="136">
          <cell r="A136" t="str">
            <v xml:space="preserve"> 노말밴드 36C</v>
          </cell>
          <cell r="B136" t="str">
            <v xml:space="preserve"> 노말밴드</v>
          </cell>
          <cell r="C136" t="str">
            <v xml:space="preserve"> 36C</v>
          </cell>
          <cell r="D136" t="str">
            <v>개</v>
          </cell>
          <cell r="E136">
            <v>4</v>
          </cell>
          <cell r="G136">
            <v>13</v>
          </cell>
          <cell r="X136" t="str">
            <v>=</v>
          </cell>
          <cell r="Y136">
            <v>17</v>
          </cell>
          <cell r="Z136">
            <v>17</v>
          </cell>
        </row>
        <row r="137">
          <cell r="A137" t="str">
            <v xml:space="preserve"> 노말밴드 42C</v>
          </cell>
          <cell r="B137" t="str">
            <v xml:space="preserve"> 노말밴드</v>
          </cell>
          <cell r="C137" t="str">
            <v xml:space="preserve"> 42C</v>
          </cell>
          <cell r="D137" t="str">
            <v>개</v>
          </cell>
          <cell r="E137">
            <v>0</v>
          </cell>
          <cell r="X137" t="str">
            <v>=</v>
          </cell>
          <cell r="Y137">
            <v>0</v>
          </cell>
          <cell r="Z137">
            <v>0</v>
          </cell>
        </row>
        <row r="138">
          <cell r="A138" t="str">
            <v xml:space="preserve"> 노말밴드 54C</v>
          </cell>
          <cell r="B138" t="str">
            <v xml:space="preserve"> 노말밴드</v>
          </cell>
          <cell r="C138" t="str">
            <v xml:space="preserve"> 54C</v>
          </cell>
          <cell r="D138" t="str">
            <v>개</v>
          </cell>
          <cell r="E138">
            <v>3</v>
          </cell>
          <cell r="G138">
            <v>9</v>
          </cell>
          <cell r="X138" t="str">
            <v>=</v>
          </cell>
          <cell r="Y138">
            <v>12</v>
          </cell>
          <cell r="Z138">
            <v>12</v>
          </cell>
        </row>
        <row r="139">
          <cell r="A139" t="str">
            <v xml:space="preserve"> 노말밴드 82C</v>
          </cell>
          <cell r="B139" t="str">
            <v xml:space="preserve"> 노말밴드</v>
          </cell>
          <cell r="C139" t="str">
            <v xml:space="preserve"> 82C</v>
          </cell>
          <cell r="D139" t="str">
            <v>개</v>
          </cell>
          <cell r="E139">
            <v>4</v>
          </cell>
          <cell r="X139" t="str">
            <v>=</v>
          </cell>
          <cell r="Y139">
            <v>4</v>
          </cell>
          <cell r="Z139">
            <v>4</v>
          </cell>
        </row>
        <row r="140">
          <cell r="A140">
            <v>0</v>
          </cell>
        </row>
        <row r="141">
          <cell r="A141" t="str">
            <v xml:space="preserve"> HI-PVC 신설 28C</v>
          </cell>
          <cell r="B141" t="str">
            <v xml:space="preserve"> HI-PVC 신설</v>
          </cell>
          <cell r="C141" t="str">
            <v xml:space="preserve"> 28C</v>
          </cell>
          <cell r="D141" t="str">
            <v>m</v>
          </cell>
          <cell r="G141">
            <v>3</v>
          </cell>
          <cell r="X141" t="str">
            <v>=</v>
          </cell>
          <cell r="Y141">
            <v>3</v>
          </cell>
          <cell r="Z141">
            <v>3</v>
          </cell>
        </row>
        <row r="142">
          <cell r="A142" t="str">
            <v xml:space="preserve"> HI-PVC 신설 36C</v>
          </cell>
          <cell r="B142" t="str">
            <v xml:space="preserve"> HI-PVC 신설</v>
          </cell>
          <cell r="C142" t="str">
            <v xml:space="preserve"> 36C</v>
          </cell>
          <cell r="D142" t="str">
            <v>m</v>
          </cell>
          <cell r="G142">
            <v>3</v>
          </cell>
          <cell r="X142" t="str">
            <v>=</v>
          </cell>
          <cell r="Y142">
            <v>3</v>
          </cell>
          <cell r="Z142">
            <v>3</v>
          </cell>
        </row>
        <row r="143">
          <cell r="A143">
            <v>0</v>
          </cell>
        </row>
        <row r="144">
          <cell r="A144" t="str">
            <v xml:space="preserve"> HI-PVC 신설 54C x 2열</v>
          </cell>
          <cell r="B144" t="str">
            <v xml:space="preserve"> HI-PVC 신설</v>
          </cell>
          <cell r="C144" t="str">
            <v xml:space="preserve"> 54C x 2열</v>
          </cell>
          <cell r="D144" t="str">
            <v>m</v>
          </cell>
          <cell r="F144">
            <v>10</v>
          </cell>
          <cell r="G144" t="str">
            <v>(가설역사)</v>
          </cell>
          <cell r="K144">
            <v>6</v>
          </cell>
          <cell r="X144" t="str">
            <v>=</v>
          </cell>
          <cell r="Y144">
            <v>16</v>
          </cell>
          <cell r="Z144">
            <v>16</v>
          </cell>
        </row>
        <row r="145">
          <cell r="A145">
            <v>0</v>
          </cell>
        </row>
        <row r="146">
          <cell r="A146" t="str">
            <v xml:space="preserve"> HI-PVC 신설 82C x 2열</v>
          </cell>
          <cell r="B146" t="str">
            <v xml:space="preserve"> HI-PVC 신설</v>
          </cell>
          <cell r="C146" t="str">
            <v xml:space="preserve"> 82C x 2열</v>
          </cell>
          <cell r="D146" t="str">
            <v>m</v>
          </cell>
          <cell r="X146" t="str">
            <v>=</v>
          </cell>
          <cell r="Y146">
            <v>0</v>
          </cell>
          <cell r="Z146">
            <v>0</v>
          </cell>
        </row>
        <row r="147">
          <cell r="A147">
            <v>0</v>
          </cell>
        </row>
        <row r="148">
          <cell r="A148" t="str">
            <v xml:space="preserve"> C형 찬넬 설치 60×30×10×2.3t</v>
          </cell>
          <cell r="B148" t="str">
            <v xml:space="preserve"> C형 찬넬 설치</v>
          </cell>
          <cell r="C148" t="str">
            <v xml:space="preserve"> 60×30×10×2.3t</v>
          </cell>
          <cell r="D148" t="str">
            <v>개</v>
          </cell>
          <cell r="E148" t="str">
            <v>가설역사 :</v>
          </cell>
          <cell r="F148" t="str">
            <v xml:space="preserve"> (35.5 + 2 + 71)÷ 3 ÷ 1.5</v>
          </cell>
          <cell r="X148" t="str">
            <v>=</v>
          </cell>
          <cell r="Y148">
            <v>24.1</v>
          </cell>
          <cell r="Z148">
            <v>163</v>
          </cell>
        </row>
        <row r="149">
          <cell r="F149" t="str">
            <v xml:space="preserve"> (355 + 27 + 96.5 + 18 + 45) ÷ 3 ÷ 1.5</v>
          </cell>
          <cell r="X149" t="str">
            <v>=</v>
          </cell>
          <cell r="Y149">
            <v>120.3</v>
          </cell>
        </row>
        <row r="150">
          <cell r="E150" t="str">
            <v>TV :</v>
          </cell>
          <cell r="F150" t="str">
            <v xml:space="preserve"> (69.5 + 11) ÷ 3 ÷ 1.5</v>
          </cell>
          <cell r="X150" t="str">
            <v>=</v>
          </cell>
          <cell r="Y150">
            <v>17.899999999999999</v>
          </cell>
        </row>
        <row r="151">
          <cell r="A151">
            <v>0</v>
          </cell>
        </row>
        <row r="152">
          <cell r="A152" t="str">
            <v xml:space="preserve"> 클램프 16C</v>
          </cell>
          <cell r="B152" t="str">
            <v xml:space="preserve"> 클램프</v>
          </cell>
          <cell r="C152" t="str">
            <v xml:space="preserve"> 16C</v>
          </cell>
          <cell r="D152" t="str">
            <v>개</v>
          </cell>
          <cell r="P152" t="str">
            <v>TV :</v>
          </cell>
          <cell r="R152" t="str">
            <v>69.5 ÷ 1.5</v>
          </cell>
          <cell r="X152" t="str">
            <v>=</v>
          </cell>
          <cell r="Y152">
            <v>46.3</v>
          </cell>
          <cell r="Z152">
            <v>47</v>
          </cell>
        </row>
        <row r="153">
          <cell r="A153" t="str">
            <v xml:space="preserve"> 클램프 22C</v>
          </cell>
          <cell r="B153" t="str">
            <v xml:space="preserve"> 클램프</v>
          </cell>
          <cell r="C153" t="str">
            <v xml:space="preserve"> 22C</v>
          </cell>
          <cell r="D153" t="str">
            <v>개</v>
          </cell>
          <cell r="I153" t="str">
            <v>본역사 :</v>
          </cell>
          <cell r="L153" t="str">
            <v>355 ÷ 1.5</v>
          </cell>
          <cell r="R153" t="str">
            <v>11 ÷ 1.5</v>
          </cell>
          <cell r="X153" t="str">
            <v>=</v>
          </cell>
          <cell r="Y153">
            <v>244</v>
          </cell>
          <cell r="Z153">
            <v>244</v>
          </cell>
        </row>
        <row r="154">
          <cell r="A154" t="str">
            <v xml:space="preserve"> 클램프 28C</v>
          </cell>
          <cell r="B154" t="str">
            <v xml:space="preserve"> 클램프</v>
          </cell>
          <cell r="C154" t="str">
            <v xml:space="preserve"> 28C</v>
          </cell>
          <cell r="D154" t="str">
            <v>개</v>
          </cell>
          <cell r="L154" t="str">
            <v>27 ÷ 1.5</v>
          </cell>
          <cell r="X154" t="str">
            <v>=</v>
          </cell>
          <cell r="Y154">
            <v>18</v>
          </cell>
          <cell r="Z154">
            <v>18</v>
          </cell>
        </row>
        <row r="155">
          <cell r="A155" t="str">
            <v xml:space="preserve"> 클램프 36C</v>
          </cell>
          <cell r="B155" t="str">
            <v xml:space="preserve"> 클램프</v>
          </cell>
          <cell r="C155" t="str">
            <v xml:space="preserve"> 36C</v>
          </cell>
          <cell r="D155" t="str">
            <v>개</v>
          </cell>
          <cell r="E155" t="str">
            <v>가설역사 :</v>
          </cell>
          <cell r="F155" t="str">
            <v xml:space="preserve"> 35.1 ÷ 1.5</v>
          </cell>
          <cell r="L155" t="str">
            <v>96.5 ÷ 1.5</v>
          </cell>
          <cell r="X155" t="str">
            <v>=</v>
          </cell>
          <cell r="Y155">
            <v>88</v>
          </cell>
          <cell r="Z155">
            <v>88</v>
          </cell>
        </row>
        <row r="156">
          <cell r="A156" t="str">
            <v xml:space="preserve"> 클램프 42C</v>
          </cell>
          <cell r="B156" t="str">
            <v xml:space="preserve"> 클램프</v>
          </cell>
          <cell r="C156" t="str">
            <v xml:space="preserve"> 42C</v>
          </cell>
          <cell r="D156" t="str">
            <v>개</v>
          </cell>
          <cell r="L156" t="str">
            <v>18 ÷ 1.5</v>
          </cell>
          <cell r="X156" t="str">
            <v>=</v>
          </cell>
          <cell r="Y156">
            <v>12</v>
          </cell>
          <cell r="Z156">
            <v>12</v>
          </cell>
        </row>
        <row r="157">
          <cell r="A157" t="str">
            <v xml:space="preserve"> 클램프 54C</v>
          </cell>
          <cell r="B157" t="str">
            <v xml:space="preserve"> 클램프</v>
          </cell>
          <cell r="C157" t="str">
            <v xml:space="preserve"> 54C</v>
          </cell>
          <cell r="D157" t="str">
            <v>개</v>
          </cell>
          <cell r="F157" t="str">
            <v xml:space="preserve"> 2 ÷ 1.5</v>
          </cell>
          <cell r="L157" t="str">
            <v>45 ÷ 1.5</v>
          </cell>
          <cell r="X157" t="str">
            <v>=</v>
          </cell>
          <cell r="Y157">
            <v>31.3</v>
          </cell>
          <cell r="Z157">
            <v>32</v>
          </cell>
        </row>
        <row r="158">
          <cell r="A158" t="str">
            <v xml:space="preserve"> 클램프 82C</v>
          </cell>
          <cell r="B158" t="str">
            <v xml:space="preserve"> 클램프</v>
          </cell>
          <cell r="C158" t="str">
            <v xml:space="preserve"> 82C</v>
          </cell>
          <cell r="D158" t="str">
            <v>개</v>
          </cell>
          <cell r="F158" t="str">
            <v xml:space="preserve"> 71 ÷ 1.5</v>
          </cell>
          <cell r="X158" t="str">
            <v>=</v>
          </cell>
          <cell r="Y158">
            <v>47.3</v>
          </cell>
          <cell r="Z158">
            <v>48</v>
          </cell>
        </row>
        <row r="159">
          <cell r="A159">
            <v>0</v>
          </cell>
        </row>
        <row r="160">
          <cell r="A160" t="str">
            <v xml:space="preserve"> 풀박스 설치 100×100×100</v>
          </cell>
          <cell r="B160" t="str">
            <v xml:space="preserve"> 풀박스 설치</v>
          </cell>
          <cell r="C160" t="str">
            <v xml:space="preserve"> 100×100×100</v>
          </cell>
          <cell r="D160" t="str">
            <v>개</v>
          </cell>
          <cell r="E160">
            <v>0</v>
          </cell>
          <cell r="G160">
            <v>1</v>
          </cell>
          <cell r="X160" t="str">
            <v>=</v>
          </cell>
          <cell r="Y160">
            <v>1</v>
          </cell>
          <cell r="Z160">
            <v>1</v>
          </cell>
        </row>
        <row r="161">
          <cell r="A161" t="str">
            <v xml:space="preserve"> 풀박스 설치 200×200×100</v>
          </cell>
          <cell r="B161" t="str">
            <v xml:space="preserve"> 풀박스 설치</v>
          </cell>
          <cell r="C161" t="str">
            <v xml:space="preserve"> 200×200×100</v>
          </cell>
          <cell r="D161" t="str">
            <v>개</v>
          </cell>
          <cell r="E161">
            <v>14</v>
          </cell>
          <cell r="G161">
            <v>1</v>
          </cell>
          <cell r="H161">
            <v>2</v>
          </cell>
          <cell r="X161" t="str">
            <v>=</v>
          </cell>
          <cell r="Y161">
            <v>17</v>
          </cell>
          <cell r="Z161">
            <v>17</v>
          </cell>
        </row>
        <row r="162">
          <cell r="A162" t="str">
            <v xml:space="preserve"> 풀박스 설치 200×200×150</v>
          </cell>
          <cell r="B162" t="str">
            <v xml:space="preserve"> 풀박스 설치</v>
          </cell>
          <cell r="C162" t="str">
            <v xml:space="preserve"> 200×200×150</v>
          </cell>
          <cell r="D162" t="str">
            <v>개</v>
          </cell>
          <cell r="L162">
            <v>2</v>
          </cell>
          <cell r="X162" t="str">
            <v>=</v>
          </cell>
          <cell r="Y162">
            <v>2</v>
          </cell>
          <cell r="Z162">
            <v>2</v>
          </cell>
        </row>
        <row r="163">
          <cell r="A163" t="str">
            <v xml:space="preserve"> 풀박스 설치 300×300×200</v>
          </cell>
          <cell r="B163" t="str">
            <v xml:space="preserve"> 풀박스 설치</v>
          </cell>
          <cell r="C163" t="str">
            <v xml:space="preserve"> 300×300×200</v>
          </cell>
          <cell r="D163" t="str">
            <v>개</v>
          </cell>
          <cell r="E163">
            <v>2</v>
          </cell>
          <cell r="G163">
            <v>1</v>
          </cell>
          <cell r="X163" t="str">
            <v>=</v>
          </cell>
          <cell r="Y163">
            <v>3</v>
          </cell>
          <cell r="Z163">
            <v>3</v>
          </cell>
        </row>
        <row r="164">
          <cell r="A164" t="str">
            <v xml:space="preserve"> 풀박스 설치 400×400×200</v>
          </cell>
          <cell r="B164" t="str">
            <v xml:space="preserve"> 풀박스 설치</v>
          </cell>
          <cell r="C164" t="str">
            <v xml:space="preserve"> 400×400×200</v>
          </cell>
          <cell r="D164" t="str">
            <v>개</v>
          </cell>
          <cell r="E164">
            <v>1</v>
          </cell>
          <cell r="G164">
            <v>2</v>
          </cell>
          <cell r="H164">
            <v>2</v>
          </cell>
          <cell r="X164" t="str">
            <v>=</v>
          </cell>
          <cell r="Y164">
            <v>5</v>
          </cell>
          <cell r="Z164">
            <v>5</v>
          </cell>
        </row>
        <row r="165">
          <cell r="A165" t="str">
            <v xml:space="preserve"> 풀박스 설치 500×500×300</v>
          </cell>
          <cell r="B165" t="str">
            <v xml:space="preserve"> 풀박스 설치</v>
          </cell>
          <cell r="C165" t="str">
            <v xml:space="preserve"> 500×500×300</v>
          </cell>
          <cell r="D165" t="str">
            <v>개</v>
          </cell>
          <cell r="E165">
            <v>1</v>
          </cell>
          <cell r="G165">
            <v>1</v>
          </cell>
          <cell r="X165" t="str">
            <v>=</v>
          </cell>
          <cell r="Y165">
            <v>2</v>
          </cell>
          <cell r="Z165">
            <v>2</v>
          </cell>
        </row>
        <row r="166">
          <cell r="A166" t="str">
            <v xml:space="preserve"> 풀박스 설치 600×600×300</v>
          </cell>
          <cell r="B166" t="str">
            <v xml:space="preserve"> 풀박스 설치</v>
          </cell>
          <cell r="C166" t="str">
            <v xml:space="preserve"> 600×600×300</v>
          </cell>
          <cell r="D166" t="str">
            <v>개</v>
          </cell>
          <cell r="E166">
            <v>2</v>
          </cell>
          <cell r="G166">
            <v>4</v>
          </cell>
          <cell r="H166">
            <v>1</v>
          </cell>
          <cell r="I166">
            <v>2</v>
          </cell>
          <cell r="X166" t="str">
            <v>=</v>
          </cell>
          <cell r="Y166">
            <v>9</v>
          </cell>
          <cell r="Z166">
            <v>9</v>
          </cell>
        </row>
        <row r="167">
          <cell r="A167">
            <v>0</v>
          </cell>
        </row>
        <row r="168">
          <cell r="A168" t="str">
            <v xml:space="preserve"> 국선단자함 국선60/내선120</v>
          </cell>
          <cell r="B168" t="str">
            <v xml:space="preserve"> 국선단자함</v>
          </cell>
          <cell r="C168" t="str">
            <v xml:space="preserve"> 국선60/내선120</v>
          </cell>
          <cell r="D168" t="str">
            <v>개</v>
          </cell>
          <cell r="E168">
            <v>1</v>
          </cell>
          <cell r="X168" t="str">
            <v>=</v>
          </cell>
          <cell r="Y168">
            <v>1</v>
          </cell>
          <cell r="Z168">
            <v>1</v>
          </cell>
        </row>
        <row r="169">
          <cell r="A169" t="str">
            <v xml:space="preserve"> 전화단자함  10P</v>
          </cell>
          <cell r="B169" t="str">
            <v xml:space="preserve"> 전화단자함</v>
          </cell>
          <cell r="C169" t="str">
            <v xml:space="preserve">  10P</v>
          </cell>
          <cell r="D169" t="str">
            <v>개</v>
          </cell>
          <cell r="E169">
            <v>1</v>
          </cell>
          <cell r="G169">
            <v>3</v>
          </cell>
          <cell r="X169" t="str">
            <v>=</v>
          </cell>
          <cell r="Y169">
            <v>4</v>
          </cell>
          <cell r="Z169">
            <v>4</v>
          </cell>
        </row>
        <row r="170">
          <cell r="A170" t="str">
            <v xml:space="preserve"> 전화단자함  20P</v>
          </cell>
          <cell r="B170" t="str">
            <v xml:space="preserve"> 전화단자함</v>
          </cell>
          <cell r="C170" t="str">
            <v xml:space="preserve">  20P</v>
          </cell>
          <cell r="D170" t="str">
            <v>개</v>
          </cell>
          <cell r="G170">
            <v>1</v>
          </cell>
          <cell r="X170" t="str">
            <v>=</v>
          </cell>
          <cell r="Y170">
            <v>1</v>
          </cell>
          <cell r="Z170">
            <v>1</v>
          </cell>
        </row>
        <row r="171">
          <cell r="A171" t="str">
            <v xml:space="preserve"> 전화단자함  30P</v>
          </cell>
          <cell r="B171" t="str">
            <v xml:space="preserve"> 전화단자함</v>
          </cell>
          <cell r="C171" t="str">
            <v xml:space="preserve">  30P</v>
          </cell>
          <cell r="D171" t="str">
            <v>개</v>
          </cell>
          <cell r="E171">
            <v>1</v>
          </cell>
          <cell r="G171">
            <v>2</v>
          </cell>
          <cell r="X171" t="str">
            <v>=</v>
          </cell>
          <cell r="Y171">
            <v>3</v>
          </cell>
          <cell r="Z171">
            <v>3</v>
          </cell>
        </row>
        <row r="173">
          <cell r="A173" t="str">
            <v xml:space="preserve"> 접지단자함 설치 450×500×150</v>
          </cell>
          <cell r="B173" t="str">
            <v xml:space="preserve"> 접지단자함 설치</v>
          </cell>
          <cell r="C173" t="str">
            <v xml:space="preserve"> 450×500×150</v>
          </cell>
          <cell r="D173" t="str">
            <v>개</v>
          </cell>
          <cell r="E173">
            <v>1</v>
          </cell>
          <cell r="X173" t="str">
            <v>=</v>
          </cell>
          <cell r="Y173">
            <v>1</v>
          </cell>
          <cell r="Z173">
            <v>1</v>
          </cell>
        </row>
        <row r="174">
          <cell r="A174">
            <v>0</v>
          </cell>
        </row>
        <row r="175">
          <cell r="A175" t="str">
            <v xml:space="preserve"> 전화콘센트 설치 4P</v>
          </cell>
          <cell r="B175" t="str">
            <v xml:space="preserve"> 전화콘센트 설치</v>
          </cell>
          <cell r="C175" t="str">
            <v xml:space="preserve"> 4P</v>
          </cell>
          <cell r="D175" t="str">
            <v>개</v>
          </cell>
          <cell r="E175">
            <v>6</v>
          </cell>
          <cell r="G175">
            <v>22</v>
          </cell>
          <cell r="X175" t="str">
            <v>=</v>
          </cell>
          <cell r="Y175">
            <v>28</v>
          </cell>
          <cell r="Z175">
            <v>28</v>
          </cell>
        </row>
        <row r="176">
          <cell r="A176">
            <v>0</v>
          </cell>
        </row>
        <row r="177">
          <cell r="A177" t="str">
            <v xml:space="preserve"> 전화기 설치 MFC</v>
          </cell>
          <cell r="B177" t="str">
            <v xml:space="preserve"> 전화기 설치</v>
          </cell>
          <cell r="C177" t="str">
            <v xml:space="preserve"> MFC</v>
          </cell>
          <cell r="D177" t="str">
            <v>대</v>
          </cell>
          <cell r="E177">
            <v>6</v>
          </cell>
          <cell r="G177">
            <v>3</v>
          </cell>
          <cell r="X177" t="str">
            <v>=</v>
          </cell>
          <cell r="Y177">
            <v>9</v>
          </cell>
          <cell r="Z177">
            <v>9</v>
          </cell>
        </row>
        <row r="178">
          <cell r="A178">
            <v>0</v>
          </cell>
        </row>
        <row r="179">
          <cell r="A179" t="str">
            <v xml:space="preserve"> 전화기 설치 자동식 직통</v>
          </cell>
          <cell r="B179" t="str">
            <v xml:space="preserve"> 전화기 설치</v>
          </cell>
          <cell r="C179" t="str">
            <v xml:space="preserve"> 자동식 직통</v>
          </cell>
          <cell r="D179" t="str">
            <v>대</v>
          </cell>
          <cell r="E179">
            <v>4</v>
          </cell>
          <cell r="X179" t="str">
            <v>=</v>
          </cell>
          <cell r="Y179">
            <v>4</v>
          </cell>
          <cell r="Z179">
            <v>4</v>
          </cell>
        </row>
        <row r="180">
          <cell r="A180">
            <v>0</v>
          </cell>
        </row>
        <row r="181">
          <cell r="A181" t="str">
            <v xml:space="preserve"> TV증폭기 설치 BOOSTER AMP</v>
          </cell>
          <cell r="B181" t="str">
            <v xml:space="preserve"> TV증폭기 설치</v>
          </cell>
          <cell r="C181" t="str">
            <v xml:space="preserve"> BOOSTER AMP</v>
          </cell>
          <cell r="D181" t="str">
            <v>대</v>
          </cell>
          <cell r="E181">
            <v>1</v>
          </cell>
          <cell r="X181" t="str">
            <v>=</v>
          </cell>
          <cell r="Y181">
            <v>1</v>
          </cell>
          <cell r="Z181">
            <v>1</v>
          </cell>
        </row>
        <row r="182">
          <cell r="A182">
            <v>0</v>
          </cell>
        </row>
        <row r="183">
          <cell r="A183" t="str">
            <v xml:space="preserve"> 분배기 설치 3분배</v>
          </cell>
          <cell r="B183" t="str">
            <v xml:space="preserve"> 분배기 설치</v>
          </cell>
          <cell r="C183" t="str">
            <v xml:space="preserve"> 3분배</v>
          </cell>
          <cell r="D183" t="str">
            <v>대</v>
          </cell>
          <cell r="E183">
            <v>1</v>
          </cell>
          <cell r="X183" t="str">
            <v>=</v>
          </cell>
          <cell r="Y183">
            <v>1</v>
          </cell>
          <cell r="Z183">
            <v>1</v>
          </cell>
        </row>
        <row r="184">
          <cell r="A184">
            <v>0</v>
          </cell>
        </row>
        <row r="185">
          <cell r="A185" t="str">
            <v xml:space="preserve"> TV콘센트 설치 직렬형</v>
          </cell>
          <cell r="B185" t="str">
            <v xml:space="preserve"> TV콘센트 설치</v>
          </cell>
          <cell r="C185" t="str">
            <v xml:space="preserve"> 직렬형</v>
          </cell>
          <cell r="D185" t="str">
            <v>개</v>
          </cell>
          <cell r="E185">
            <v>8</v>
          </cell>
          <cell r="X185" t="str">
            <v>=</v>
          </cell>
          <cell r="Y185">
            <v>8</v>
          </cell>
          <cell r="Z185">
            <v>8</v>
          </cell>
        </row>
        <row r="186">
          <cell r="A186" t="str">
            <v xml:space="preserve"> TV콘센트 설치 종단형</v>
          </cell>
          <cell r="B186" t="str">
            <v xml:space="preserve"> TV콘센트 설치</v>
          </cell>
          <cell r="C186" t="str">
            <v xml:space="preserve"> 종단형</v>
          </cell>
          <cell r="D186" t="str">
            <v>개</v>
          </cell>
          <cell r="E186">
            <v>2</v>
          </cell>
          <cell r="X186" t="str">
            <v>=</v>
          </cell>
          <cell r="Y186">
            <v>2</v>
          </cell>
          <cell r="Z186">
            <v>2</v>
          </cell>
        </row>
        <row r="187">
          <cell r="A187" t="str">
            <v xml:space="preserve"> TV콘센트 설치 직렬분기형</v>
          </cell>
          <cell r="B187" t="str">
            <v xml:space="preserve"> TV콘센트 설치</v>
          </cell>
          <cell r="C187" t="str">
            <v xml:space="preserve"> 직렬분기형</v>
          </cell>
          <cell r="D187" t="str">
            <v>개</v>
          </cell>
          <cell r="E187">
            <v>0</v>
          </cell>
          <cell r="X187" t="str">
            <v>=</v>
          </cell>
          <cell r="Y187">
            <v>0</v>
          </cell>
          <cell r="Z187">
            <v>0</v>
          </cell>
        </row>
        <row r="188">
          <cell r="A188">
            <v>0</v>
          </cell>
        </row>
        <row r="189">
          <cell r="A189" t="str">
            <v xml:space="preserve"> TV공시청 안테나 신설 UHF/VHF(H.L)</v>
          </cell>
          <cell r="B189" t="str">
            <v xml:space="preserve"> TV공시청 안테나 신설</v>
          </cell>
          <cell r="C189" t="str">
            <v xml:space="preserve"> UHF/VHF(H.L)</v>
          </cell>
          <cell r="D189" t="str">
            <v>기</v>
          </cell>
          <cell r="E189">
            <v>1</v>
          </cell>
          <cell r="X189" t="str">
            <v>=</v>
          </cell>
          <cell r="Y189">
            <v>1</v>
          </cell>
          <cell r="Z189">
            <v>1</v>
          </cell>
        </row>
        <row r="190">
          <cell r="A190">
            <v>0</v>
          </cell>
        </row>
        <row r="191">
          <cell r="A191" t="str">
            <v xml:space="preserve"> 스위치 BOX 설치 벽부형</v>
          </cell>
          <cell r="B191" t="str">
            <v xml:space="preserve"> 스위치 BOX 설치</v>
          </cell>
          <cell r="C191" t="str">
            <v xml:space="preserve"> 벽부형</v>
          </cell>
          <cell r="D191" t="str">
            <v>개</v>
          </cell>
          <cell r="E191">
            <v>6</v>
          </cell>
          <cell r="G191">
            <v>22</v>
          </cell>
          <cell r="J191">
            <v>10</v>
          </cell>
          <cell r="X191" t="str">
            <v>=</v>
          </cell>
          <cell r="Y191">
            <v>38</v>
          </cell>
          <cell r="Z191">
            <v>38</v>
          </cell>
        </row>
        <row r="192">
          <cell r="A192">
            <v>0</v>
          </cell>
        </row>
        <row r="193">
          <cell r="A193" t="str">
            <v xml:space="preserve"> OUTLET BOX 설치 중형 4각 54mm</v>
          </cell>
          <cell r="B193" t="str">
            <v xml:space="preserve"> OUTLET BOX 설치</v>
          </cell>
          <cell r="C193" t="str">
            <v xml:space="preserve"> 중형 4각 54mm</v>
          </cell>
          <cell r="D193" t="str">
            <v>개</v>
          </cell>
          <cell r="E193">
            <v>8</v>
          </cell>
          <cell r="X193" t="str">
            <v>=</v>
          </cell>
          <cell r="Y193">
            <v>8</v>
          </cell>
          <cell r="Z193">
            <v>8</v>
          </cell>
        </row>
        <row r="194">
          <cell r="A194">
            <v>0</v>
          </cell>
        </row>
        <row r="195">
          <cell r="A195" t="str">
            <v xml:space="preserve"> KEY PHONE 설치 모장치</v>
          </cell>
          <cell r="B195" t="str">
            <v xml:space="preserve"> KEY PHONE 설치</v>
          </cell>
          <cell r="C195" t="str">
            <v xml:space="preserve"> 모장치</v>
          </cell>
          <cell r="D195" t="str">
            <v>대</v>
          </cell>
          <cell r="E195">
            <v>1</v>
          </cell>
          <cell r="X195" t="str">
            <v>=</v>
          </cell>
          <cell r="Y195">
            <v>1</v>
          </cell>
          <cell r="Z195">
            <v>1</v>
          </cell>
        </row>
        <row r="196">
          <cell r="A196" t="str">
            <v xml:space="preserve"> KEY PHONE 설치 자장치</v>
          </cell>
          <cell r="B196" t="str">
            <v xml:space="preserve"> KEY PHONE 설치</v>
          </cell>
          <cell r="C196" t="str">
            <v xml:space="preserve"> 자장치</v>
          </cell>
          <cell r="D196" t="str">
            <v>대</v>
          </cell>
          <cell r="E196">
            <v>5</v>
          </cell>
          <cell r="X196" t="str">
            <v>=</v>
          </cell>
          <cell r="Y196">
            <v>5</v>
          </cell>
          <cell r="Z196">
            <v>5</v>
          </cell>
        </row>
        <row r="197">
          <cell r="A197">
            <v>0</v>
          </cell>
        </row>
        <row r="198">
          <cell r="A198" t="str">
            <v xml:space="preserve"> 배선반 신설 178P</v>
          </cell>
          <cell r="B198" t="str">
            <v xml:space="preserve"> 배선반 신설</v>
          </cell>
          <cell r="C198" t="str">
            <v xml:space="preserve"> 178P</v>
          </cell>
          <cell r="D198" t="str">
            <v>대</v>
          </cell>
          <cell r="E198">
            <v>1</v>
          </cell>
          <cell r="X198" t="str">
            <v>=</v>
          </cell>
          <cell r="Y198">
            <v>1</v>
          </cell>
          <cell r="Z198">
            <v>1</v>
          </cell>
        </row>
        <row r="200">
          <cell r="A200" t="str">
            <v xml:space="preserve"> 케이블 랙 설치 W : 150</v>
          </cell>
          <cell r="B200" t="str">
            <v xml:space="preserve"> 케이블 랙 설치</v>
          </cell>
          <cell r="C200" t="str">
            <v xml:space="preserve"> W : 150</v>
          </cell>
          <cell r="D200" t="str">
            <v>m</v>
          </cell>
          <cell r="E200">
            <v>9.5</v>
          </cell>
          <cell r="F200" t="str">
            <v>+</v>
          </cell>
          <cell r="G200">
            <v>17</v>
          </cell>
          <cell r="X200" t="str">
            <v>=</v>
          </cell>
          <cell r="Y200">
            <v>26.5</v>
          </cell>
          <cell r="Z200">
            <v>26.5</v>
          </cell>
        </row>
        <row r="202">
          <cell r="A202" t="str">
            <v xml:space="preserve"> 덕트 설치 400×150</v>
          </cell>
          <cell r="B202" t="str">
            <v xml:space="preserve"> 덕트 설치</v>
          </cell>
          <cell r="C202" t="str">
            <v xml:space="preserve"> 400×150</v>
          </cell>
          <cell r="D202" t="str">
            <v>m</v>
          </cell>
          <cell r="E202">
            <v>10</v>
          </cell>
          <cell r="X202" t="str">
            <v>=</v>
          </cell>
          <cell r="Y202">
            <v>10</v>
          </cell>
          <cell r="Z202">
            <v>10</v>
          </cell>
        </row>
        <row r="203">
          <cell r="A203">
            <v>0</v>
          </cell>
        </row>
        <row r="208">
          <cell r="A208" t="str">
            <v>2. 방송 설비</v>
          </cell>
          <cell r="B208" t="str">
            <v>2. 방송 설비</v>
          </cell>
        </row>
        <row r="209">
          <cell r="A209" t="str">
            <v xml:space="preserve"> 전선 신설 HIV 1.2mm</v>
          </cell>
          <cell r="B209" t="str">
            <v xml:space="preserve"> 전선 신설</v>
          </cell>
          <cell r="C209" t="str">
            <v xml:space="preserve"> HIV 1.2mm</v>
          </cell>
          <cell r="D209" t="str">
            <v>m</v>
          </cell>
          <cell r="E209" t="str">
            <v xml:space="preserve"> [ 매표실 AMP - 대합실 S.P ]</v>
          </cell>
          <cell r="Z209">
            <v>3280.3999999999996</v>
          </cell>
        </row>
        <row r="210">
          <cell r="A210">
            <v>0</v>
          </cell>
          <cell r="E210" t="str">
            <v>가설역사 :</v>
          </cell>
          <cell r="F210" t="str">
            <v>(15 + 2.5 + 3 ↑ +(0.3 + 0.5) x 2 + 4.5 + 0.3 + 0.5) x 2</v>
          </cell>
          <cell r="X210" t="str">
            <v>=</v>
          </cell>
          <cell r="Y210">
            <v>54.8</v>
          </cell>
        </row>
        <row r="211">
          <cell r="A211">
            <v>0</v>
          </cell>
          <cell r="E211" t="str">
            <v xml:space="preserve"> [ 역무실 AMP - 대합실 S.P ]</v>
          </cell>
        </row>
        <row r="212">
          <cell r="E212" t="str">
            <v>가설역사 :</v>
          </cell>
          <cell r="F212" t="str">
            <v>(15 + 4 + 4.5 + 0.5 + 13 +(0.3 + 1 + 0.3) x 2 + 13.5) x 2</v>
          </cell>
        </row>
        <row r="213">
          <cell r="F213" t="str">
            <v>((0.3 + 1 + 0.3) x 2 + 12.5 + (0.3 + 1 + 0.3) x 2) x 2</v>
          </cell>
        </row>
        <row r="214">
          <cell r="F214" t="str">
            <v>(10 + 0.3 + 1 + 0.3) x 2</v>
          </cell>
          <cell r="X214" t="str">
            <v>=</v>
          </cell>
          <cell r="Y214">
            <v>168.4</v>
          </cell>
        </row>
        <row r="215">
          <cell r="A215">
            <v>0</v>
          </cell>
          <cell r="E215" t="str">
            <v xml:space="preserve"> [ 역무실 AMP - 매표실, 휴게실 S.P ]</v>
          </cell>
        </row>
        <row r="216">
          <cell r="A216">
            <v>0</v>
          </cell>
          <cell r="E216" t="str">
            <v>가설역사 :</v>
          </cell>
          <cell r="F216" t="str">
            <v>(15 + 4 + 4.5 + 0.5 + 9 + ( 1.5 + 0.3 + 0.5) x 2 + 4 + 1.5 + 0.3 + 0.5) x 3</v>
          </cell>
          <cell r="X216" t="str">
            <v>=</v>
          </cell>
          <cell r="Y216">
            <v>131.69999999999999</v>
          </cell>
        </row>
        <row r="217">
          <cell r="A217">
            <v>0</v>
          </cell>
          <cell r="E217" t="str">
            <v xml:space="preserve"> [ 역무실 AMP - 상선 S.P ]</v>
          </cell>
        </row>
        <row r="218">
          <cell r="A218">
            <v>0</v>
          </cell>
          <cell r="E218" t="str">
            <v>가설역사 :</v>
          </cell>
          <cell r="F218" t="str">
            <v>(15 + 4 + 4.5 + 0.5 + 6.5 + 0.5  + 16.5 + 0.5 + 1.5 + 4.5 + 0.4) x 2</v>
          </cell>
        </row>
        <row r="219">
          <cell r="A219">
            <v>0</v>
          </cell>
          <cell r="F219" t="str">
            <v>(3 + 0.5 + 30 + (0.5 + 7 + 0.3 + 0.3) x 2 + 30 + 0.5 + 30) x 2</v>
          </cell>
        </row>
        <row r="220">
          <cell r="F220" t="str">
            <v>((0.5 + 7 + 0.3 + 0.3) x 2 + 30 + 0.5 + 30 + (0.5 + 15 + 0.3 + 0.3) x 2) x 2</v>
          </cell>
        </row>
        <row r="221">
          <cell r="A221">
            <v>0</v>
          </cell>
          <cell r="F221" t="str">
            <v>(30 + 0.5 + 30 + 0.5 + 19 + 0.3 + 0.3) x 2</v>
          </cell>
          <cell r="X221" t="str">
            <v>=</v>
          </cell>
          <cell r="Y221">
            <v>634.20000000000005</v>
          </cell>
        </row>
        <row r="222">
          <cell r="A222">
            <v>0</v>
          </cell>
          <cell r="E222" t="str">
            <v xml:space="preserve"> [ 역무실 AMP - 하선 S.P ]</v>
          </cell>
        </row>
        <row r="223">
          <cell r="A223">
            <v>0</v>
          </cell>
          <cell r="E223" t="str">
            <v>가설역사 :</v>
          </cell>
          <cell r="F223" t="str">
            <v>(15 + 4 + 4.5 + 0.5 + 6.5 + 0.5 + 1.5 + 4.5 + 0.4 + 3 + 0.5 + 30) x 2</v>
          </cell>
        </row>
        <row r="224">
          <cell r="A224">
            <v>0</v>
          </cell>
          <cell r="F224" t="str">
            <v>((0.5 + 5 + 0.3 + 0.3) x 2 + 30 + 0.5 + 30 + (0.5 + 5 + 0.3 + 0.3) x 2) x 2</v>
          </cell>
        </row>
        <row r="225">
          <cell r="F225" t="str">
            <v xml:space="preserve">30 + 0.5 + 30 + (0.5 + 11 + 0.3 + 0.3) x 2 + 30 + 0.5 + 30 + 0.5 + 15 + 0.3 </v>
          </cell>
        </row>
        <row r="226">
          <cell r="A226">
            <v>0</v>
          </cell>
          <cell r="F226" t="str">
            <v>+ 0.3) x 2</v>
          </cell>
          <cell r="X226" t="str">
            <v>=</v>
          </cell>
          <cell r="Y226">
            <v>708.2</v>
          </cell>
        </row>
        <row r="227">
          <cell r="A227">
            <v>0</v>
          </cell>
          <cell r="E227" t="str">
            <v xml:space="preserve"> [ 전산실 - 각 기능실 SP ]</v>
          </cell>
        </row>
        <row r="228">
          <cell r="A228">
            <v>0</v>
          </cell>
          <cell r="E228" t="str">
            <v>{15+4+3.8↑+(0.3+0.5)x2+1.7↑+0.3+9}x3</v>
          </cell>
          <cell r="X228" t="str">
            <v>=</v>
          </cell>
          <cell r="Y228">
            <v>106.20000000000002</v>
          </cell>
        </row>
        <row r="229">
          <cell r="A229">
            <v>0</v>
          </cell>
          <cell r="E229" t="str">
            <v>{(0.3+1.7↓+0.3+0.5)x2+4.5+(0.3+1.7↓+0.3+0.5)x2}x3</v>
          </cell>
          <cell r="X229" t="str">
            <v>=</v>
          </cell>
          <cell r="Y229">
            <v>47.099999999999994</v>
          </cell>
        </row>
        <row r="230">
          <cell r="E230" t="str">
            <v>{(0.3+1.7↓+0.3+0.5)x2+4.5+(0.3+1.7↓+0.3+0.5)x2}x3</v>
          </cell>
          <cell r="X230" t="str">
            <v>=</v>
          </cell>
          <cell r="Y230">
            <v>47.099999999999994</v>
          </cell>
        </row>
        <row r="231">
          <cell r="E231" t="str">
            <v>{15+0.3+12+0.3+7+0.3+7.5+0.3+8+0.3+6+0.3+4.5}x3</v>
          </cell>
          <cell r="X231" t="str">
            <v>=</v>
          </cell>
          <cell r="Y231">
            <v>185.39999999999998</v>
          </cell>
        </row>
        <row r="232">
          <cell r="E232" t="str">
            <v>{(0.3+1.7↓+0.3+0.5)x2+8+(0.3+1.7↓+0.3+0.5)x2}x3</v>
          </cell>
          <cell r="X232" t="str">
            <v>=</v>
          </cell>
          <cell r="Y232">
            <v>57.599999999999994</v>
          </cell>
        </row>
        <row r="233">
          <cell r="E233" t="str">
            <v>{10.5+0.3+1.7↓+0.3+0.5+0.5+0.3+1.7↑+0.3+5+0.3}x3</v>
          </cell>
          <cell r="X233" t="str">
            <v>=</v>
          </cell>
          <cell r="Y233">
            <v>64.2</v>
          </cell>
        </row>
        <row r="234">
          <cell r="E234" t="str">
            <v>{5.5↓+0.4↓+3.5↓+0.3+0.5+0.5+0.3+1.7↑+0.3+20+0.3}x3</v>
          </cell>
          <cell r="X234" t="str">
            <v>=</v>
          </cell>
          <cell r="Y234">
            <v>99.899999999999991</v>
          </cell>
        </row>
        <row r="235">
          <cell r="E235" t="str">
            <v>{1.7↓+0.3+0.5x2+0.3+3.8↓+0.4↓+3.5↓+0.3+0.5}x3</v>
          </cell>
          <cell r="X235" t="str">
            <v>=</v>
          </cell>
          <cell r="Y235">
            <v>35.400000000000006</v>
          </cell>
        </row>
        <row r="236">
          <cell r="A236">
            <v>0</v>
          </cell>
          <cell r="E236" t="str">
            <v>{15+4+3.8↑+0.3+1.7↑+0.3+6+0.3+3.5+0.3+5.5}x2</v>
          </cell>
          <cell r="X236" t="str">
            <v>=</v>
          </cell>
          <cell r="Y236">
            <v>81.400000000000006</v>
          </cell>
        </row>
        <row r="237">
          <cell r="E237" t="str">
            <v>{(0.3+3+0.3)x2+4+0.3+3+0.3+0.3+3+0.3+5.5+0.3+15}x2</v>
          </cell>
          <cell r="X237" t="str">
            <v>=</v>
          </cell>
          <cell r="Y237">
            <v>78.400000000000006</v>
          </cell>
        </row>
        <row r="238">
          <cell r="E238" t="str">
            <v>{(0.3+3+0.3)x2+7+(0.3+3+0.3)x2+7.5+(0.3+3+0.3)x2}x2</v>
          </cell>
          <cell r="X238" t="str">
            <v>=</v>
          </cell>
          <cell r="Y238">
            <v>72.199999999999989</v>
          </cell>
        </row>
        <row r="239">
          <cell r="E239" t="str">
            <v>{7.5+0.3+3+0.3+0.3+3+0.3+12+(0.3+3+0.3)x2+7}x2</v>
          </cell>
          <cell r="X239" t="str">
            <v>=</v>
          </cell>
          <cell r="Y239">
            <v>81.800000000000011</v>
          </cell>
        </row>
        <row r="240">
          <cell r="A240">
            <v>0</v>
          </cell>
          <cell r="E240" t="str">
            <v>{(0.3+3+0.3)x2+7.5+(0.3+3+0.3)x2+8+(0.3+3+0.3)x2+6}x2</v>
          </cell>
          <cell r="X240" t="str">
            <v>=</v>
          </cell>
          <cell r="Y240">
            <v>86.199999999999989</v>
          </cell>
        </row>
        <row r="241">
          <cell r="A241">
            <v>0</v>
          </cell>
          <cell r="E241" t="str">
            <v>{(0.3+3+0.3)x2+7.5+(0.3+3+0.3)x2+7.5+(0.3+3+0.3)x2}x2</v>
          </cell>
          <cell r="X241" t="str">
            <v>=</v>
          </cell>
          <cell r="Y241">
            <v>73.199999999999989</v>
          </cell>
        </row>
        <row r="242">
          <cell r="A242">
            <v>0</v>
          </cell>
          <cell r="E242" t="str">
            <v>{10.5+0.3+1.7↓+0.3+0.5+0.5+0.3+1.7↑+0.3+5+0.3}x3</v>
          </cell>
          <cell r="X242" t="str">
            <v>=</v>
          </cell>
          <cell r="Y242">
            <v>64.2</v>
          </cell>
        </row>
        <row r="243">
          <cell r="A243">
            <v>0</v>
          </cell>
          <cell r="E243" t="str">
            <v>{7+(0.3+3+0.3)x2+7.5+(0.3+3+0.3)x2+7.5+(0.3+3+0.3)x2}x2</v>
          </cell>
          <cell r="X243" t="str">
            <v>=</v>
          </cell>
          <cell r="Y243">
            <v>87.199999999999989</v>
          </cell>
        </row>
        <row r="244">
          <cell r="A244">
            <v>0</v>
          </cell>
          <cell r="E244" t="str">
            <v>{(0.3+3+0.3)x2+7.5+0.3+3+0.3+0.3+3+0.3+7}x2</v>
          </cell>
          <cell r="X244" t="str">
            <v>=</v>
          </cell>
          <cell r="Y244">
            <v>57.800000000000004</v>
          </cell>
        </row>
        <row r="245">
          <cell r="A245">
            <v>0</v>
          </cell>
          <cell r="E245" t="str">
            <v>{(0.3+3+0.3)x2+7+(0.3+3+0.3)x2+7+(0.3+3+0.3)x2}x2</v>
          </cell>
          <cell r="X245" t="str">
            <v>=</v>
          </cell>
          <cell r="Y245">
            <v>71.199999999999989</v>
          </cell>
        </row>
        <row r="246">
          <cell r="A246">
            <v>0</v>
          </cell>
          <cell r="E246" t="str">
            <v>[매표소 AMP → 매표소 S.P]</v>
          </cell>
        </row>
        <row r="247">
          <cell r="A247">
            <v>0</v>
          </cell>
          <cell r="E247" t="str">
            <v>{15+3.5+3.8↑+0.3+0.5+0.5+0.3+1.7↑+0.3+5}x2</v>
          </cell>
          <cell r="X247" t="str">
            <v>=</v>
          </cell>
          <cell r="Y247">
            <v>61.800000000000004</v>
          </cell>
        </row>
        <row r="248">
          <cell r="A248">
            <v>0</v>
          </cell>
          <cell r="E248" t="str">
            <v>{0.3+1.7↓+0.3+0.5}x2+(0.3+0.5+1.7↑+0.3+10+0.3+15)x2</v>
          </cell>
          <cell r="X248" t="str">
            <v>=</v>
          </cell>
          <cell r="Y248">
            <v>61.800000000000004</v>
          </cell>
        </row>
        <row r="249">
          <cell r="E249" t="str">
            <v>(0.3+7.5+0.3+15+0.3+2+0.3+3+0.3+1.7↓+0.3+0.5)x2</v>
          </cell>
          <cell r="X249" t="str">
            <v>=</v>
          </cell>
          <cell r="Y249">
            <v>63.000000000000007</v>
          </cell>
        </row>
        <row r="250">
          <cell r="A250">
            <v>0</v>
          </cell>
        </row>
        <row r="251">
          <cell r="A251" t="str">
            <v xml:space="preserve"> 제어선 신설 CVV-S 2C/1.25㎟</v>
          </cell>
          <cell r="B251" t="str">
            <v xml:space="preserve"> 제어선 신설</v>
          </cell>
          <cell r="C251" t="str">
            <v xml:space="preserve"> CVV-S 2C/1.25㎟</v>
          </cell>
          <cell r="D251" t="str">
            <v>m</v>
          </cell>
          <cell r="E251" t="str">
            <v xml:space="preserve"> [ 전산실 - 상선 ]</v>
          </cell>
          <cell r="Z251">
            <v>769</v>
          </cell>
        </row>
        <row r="252">
          <cell r="A252">
            <v>0</v>
          </cell>
          <cell r="E252" t="str">
            <v>{15+3+5.5↑+0.5+6+0.5+8+0.5+8.5+12.5+24.5}x2</v>
          </cell>
          <cell r="X252" t="str">
            <v>=</v>
          </cell>
          <cell r="Y252">
            <v>169</v>
          </cell>
        </row>
        <row r="253">
          <cell r="A253">
            <v>0</v>
          </cell>
          <cell r="E253" t="str">
            <v>0.5+5+(0.3+0.5)x4+35+(0.3+0.5)x3+0.3+0.5+30</v>
          </cell>
          <cell r="X253" t="str">
            <v>=</v>
          </cell>
          <cell r="Y253">
            <v>76.900000000000006</v>
          </cell>
        </row>
        <row r="254">
          <cell r="A254">
            <v>0</v>
          </cell>
          <cell r="E254" t="str">
            <v>(0.3+0.5)x4+28+(0.3+0.5)x4+30+(0.3+0.5)x4</v>
          </cell>
          <cell r="X254" t="str">
            <v>=</v>
          </cell>
          <cell r="Y254">
            <v>67.600000000000009</v>
          </cell>
        </row>
        <row r="255">
          <cell r="A255">
            <v>0</v>
          </cell>
          <cell r="E255" t="str">
            <v>{30+(0.3+0.5)x3}x2</v>
          </cell>
          <cell r="X255" t="str">
            <v>=</v>
          </cell>
          <cell r="Y255">
            <v>64.8</v>
          </cell>
        </row>
        <row r="256">
          <cell r="A256">
            <v>0</v>
          </cell>
          <cell r="E256" t="str">
            <v>0.5+0.3+2+0.5+30+0.5+4+(0.3+0.5)x3</v>
          </cell>
          <cell r="X256" t="str">
            <v>=</v>
          </cell>
          <cell r="Y256">
            <v>40.199999999999996</v>
          </cell>
        </row>
        <row r="257">
          <cell r="A257">
            <v>0</v>
          </cell>
          <cell r="E257" t="str">
            <v xml:space="preserve"> [ 전산실 - 상선 ]</v>
          </cell>
        </row>
        <row r="258">
          <cell r="A258">
            <v>0</v>
          </cell>
          <cell r="E258" t="str">
            <v>{15+3+5.5↑+0.5+6+0.5+8+0.5+8.5+0.5+24+0.5}x2</v>
          </cell>
          <cell r="X258" t="str">
            <v>=</v>
          </cell>
          <cell r="Y258">
            <v>145</v>
          </cell>
        </row>
        <row r="259">
          <cell r="A259">
            <v>0</v>
          </cell>
          <cell r="E259" t="str">
            <v>{5.5↓+0.4↓+4↓+0.5}x2</v>
          </cell>
          <cell r="X259" t="str">
            <v>=</v>
          </cell>
          <cell r="Y259">
            <v>20.8</v>
          </cell>
        </row>
        <row r="260">
          <cell r="A260">
            <v>0</v>
          </cell>
          <cell r="E260" t="str">
            <v>0.5+5+(0.3+0.5)x4+35+(0.3+0.5)x3+0.3+0.5+30</v>
          </cell>
          <cell r="X260" t="str">
            <v>=</v>
          </cell>
          <cell r="Y260">
            <v>76.900000000000006</v>
          </cell>
        </row>
        <row r="261">
          <cell r="A261">
            <v>0</v>
          </cell>
          <cell r="E261" t="str">
            <v>(0.3+0.5)x4+28+(0.3+0.5)x4+30+(0.3+0.5)x4</v>
          </cell>
          <cell r="X261" t="str">
            <v>=</v>
          </cell>
          <cell r="Y261">
            <v>67.599999999999994</v>
          </cell>
        </row>
        <row r="262">
          <cell r="A262">
            <v>0</v>
          </cell>
          <cell r="E262" t="str">
            <v>0.5+0.3+2+0.5+30+0.5+4+(0.3+0.5)x3</v>
          </cell>
          <cell r="X262" t="str">
            <v>=</v>
          </cell>
          <cell r="Y262">
            <v>40.200000000000003</v>
          </cell>
        </row>
        <row r="263">
          <cell r="A263">
            <v>0</v>
          </cell>
        </row>
        <row r="264">
          <cell r="A264" t="str">
            <v xml:space="preserve"> 후강전선관 신설 16C (천장노출)</v>
          </cell>
          <cell r="B264" t="str">
            <v xml:space="preserve"> 후강전선관 신설</v>
          </cell>
          <cell r="C264" t="str">
            <v xml:space="preserve"> 16C (천장노출)</v>
          </cell>
          <cell r="D264" t="str">
            <v>m</v>
          </cell>
          <cell r="E264" t="str">
            <v>가설역사 :</v>
          </cell>
          <cell r="F264" t="str">
            <v>2.5 + 13 + 13.5 + 12.5 + 10 + 9 + 4 + 6.5 + 1.5 + 16.5</v>
          </cell>
          <cell r="Z264">
            <v>1533</v>
          </cell>
        </row>
        <row r="265">
          <cell r="A265">
            <v>0</v>
          </cell>
          <cell r="F265" t="str">
            <v>1.5 + 30 x 7 + 30 x 7 + 7 x 2 + 15 + 19 + 5 x 2 + 11 + 15</v>
          </cell>
          <cell r="X265" t="str">
            <v>=</v>
          </cell>
          <cell r="Y265">
            <v>594.5</v>
          </cell>
        </row>
        <row r="266">
          <cell r="E266" t="str">
            <v>10.5+8+4.5+2.5+4.5+3.5+5+4.5+5.5+5.5+9+5+20+7+7.5+7.5+7</v>
          </cell>
        </row>
        <row r="267">
          <cell r="E267" t="str">
            <v>7.5+7.5+9+7.5+7.5+7+7+7+7+7+7+7.5+7.5+7+4+5.5+5</v>
          </cell>
        </row>
        <row r="268">
          <cell r="E268" t="str">
            <v>{(35+5+30+28+30+30)x2+30+2+4}x2</v>
          </cell>
          <cell r="X268" t="str">
            <v>=</v>
          </cell>
          <cell r="Y268">
            <v>938.5</v>
          </cell>
        </row>
        <row r="269">
          <cell r="A269" t="str">
            <v xml:space="preserve"> 후강전선관 신설 16C (벽매입)</v>
          </cell>
          <cell r="B269" t="str">
            <v xml:space="preserve"> 후강전선관 신설</v>
          </cell>
          <cell r="C269" t="str">
            <v xml:space="preserve"> 16C (벽매입)</v>
          </cell>
          <cell r="D269" t="str">
            <v>m</v>
          </cell>
          <cell r="E269" t="str">
            <v>가설역사 :</v>
          </cell>
          <cell r="F269" t="str">
            <v>3 + 1.5 + 1.5 + 1.5 + 4.5 + 4.5 + 0.4 + 0.4</v>
          </cell>
          <cell r="Z269">
            <v>78.8</v>
          </cell>
        </row>
        <row r="270">
          <cell r="F270" t="str">
            <v>3 + 3 + 4</v>
          </cell>
          <cell r="X270" t="str">
            <v>=</v>
          </cell>
          <cell r="Y270">
            <v>27.3</v>
          </cell>
        </row>
        <row r="271">
          <cell r="A271">
            <v>0</v>
          </cell>
          <cell r="E271" t="str">
            <v>1.7x15+5.5↑x2+0.4x2+3.5x2+3.8+1.7x2</v>
          </cell>
          <cell r="X271" t="str">
            <v>=</v>
          </cell>
          <cell r="Y271">
            <v>51.5</v>
          </cell>
        </row>
        <row r="272">
          <cell r="A272" t="str">
            <v xml:space="preserve"> 후강전선관 신설 16C (매입)</v>
          </cell>
          <cell r="B272" t="str">
            <v xml:space="preserve"> 후강전선관 신설</v>
          </cell>
          <cell r="C272" t="str">
            <v xml:space="preserve"> 16C (매입)</v>
          </cell>
          <cell r="D272" t="str">
            <v>m</v>
          </cell>
          <cell r="E272" t="str">
            <v>가설역사 :</v>
          </cell>
          <cell r="F272" t="str">
            <v>2.5 + 4</v>
          </cell>
          <cell r="X272" t="str">
            <v>=</v>
          </cell>
          <cell r="Y272">
            <v>6.5</v>
          </cell>
          <cell r="Z272">
            <v>10</v>
          </cell>
        </row>
        <row r="273">
          <cell r="E273">
            <v>3.5</v>
          </cell>
          <cell r="X273" t="str">
            <v>=</v>
          </cell>
          <cell r="Y273">
            <v>3.5</v>
          </cell>
        </row>
        <row r="274">
          <cell r="A274">
            <v>0</v>
          </cell>
        </row>
        <row r="275">
          <cell r="A275" t="str">
            <v xml:space="preserve"> 후강전선관 신설 22C (천장노출)</v>
          </cell>
          <cell r="B275" t="str">
            <v xml:space="preserve"> 후강전선관 신설</v>
          </cell>
          <cell r="C275" t="str">
            <v xml:space="preserve"> 22C (천장노출)</v>
          </cell>
          <cell r="D275" t="str">
            <v>m</v>
          </cell>
          <cell r="E275" t="str">
            <v>6+3.5+15+12+7+7.5+8+6+(6+8+8.5)x2+12.5+24.5+24</v>
          </cell>
          <cell r="X275" t="str">
            <v>=</v>
          </cell>
          <cell r="Y275">
            <v>171</v>
          </cell>
          <cell r="Z275">
            <v>171</v>
          </cell>
        </row>
        <row r="276">
          <cell r="A276" t="str">
            <v xml:space="preserve"> 후강전선관 신설 22C (벽매입)</v>
          </cell>
          <cell r="B276" t="str">
            <v xml:space="preserve"> 후강전선관 신설</v>
          </cell>
          <cell r="C276" t="str">
            <v xml:space="preserve"> 22C (벽매입)</v>
          </cell>
          <cell r="D276" t="str">
            <v>m</v>
          </cell>
          <cell r="E276" t="str">
            <v>5.5+5.5x2+5.5x2+0.4x2+4x2</v>
          </cell>
          <cell r="X276" t="str">
            <v>=</v>
          </cell>
          <cell r="Y276">
            <v>36.299999999999997</v>
          </cell>
          <cell r="Z276">
            <v>36.299999999999997</v>
          </cell>
        </row>
        <row r="277">
          <cell r="A277" t="str">
            <v xml:space="preserve"> 후강전선관 신설 22C (매입)</v>
          </cell>
          <cell r="B277" t="str">
            <v xml:space="preserve"> 후강전선관 신설</v>
          </cell>
          <cell r="C277" t="str">
            <v xml:space="preserve"> 22C (매입)</v>
          </cell>
          <cell r="D277" t="str">
            <v>m</v>
          </cell>
          <cell r="E277" t="str">
            <v>4+3x2</v>
          </cell>
          <cell r="X277" t="str">
            <v>=</v>
          </cell>
          <cell r="Y277">
            <v>10</v>
          </cell>
          <cell r="Z277">
            <v>10</v>
          </cell>
        </row>
        <row r="278">
          <cell r="A278">
            <v>0</v>
          </cell>
        </row>
        <row r="279">
          <cell r="A279" t="str">
            <v xml:space="preserve"> 후렉시블전선관 신설 16C (천장노출)</v>
          </cell>
          <cell r="B279" t="str">
            <v xml:space="preserve"> 후렉시블전선관 신설</v>
          </cell>
          <cell r="C279" t="str">
            <v xml:space="preserve"> 16C (천장노출)</v>
          </cell>
          <cell r="D279" t="str">
            <v>m</v>
          </cell>
          <cell r="E279">
            <v>78</v>
          </cell>
          <cell r="X279" t="str">
            <v>=</v>
          </cell>
          <cell r="Y279">
            <v>78</v>
          </cell>
          <cell r="Z279">
            <v>78</v>
          </cell>
        </row>
        <row r="280">
          <cell r="A280" t="str">
            <v xml:space="preserve"> 후렉시블전선관 신설 16C (철강조)</v>
          </cell>
          <cell r="B280" t="str">
            <v xml:space="preserve"> 후렉시블전선관 신설</v>
          </cell>
          <cell r="C280" t="str">
            <v xml:space="preserve"> 16C (철강조)</v>
          </cell>
          <cell r="D280" t="str">
            <v>m</v>
          </cell>
          <cell r="E280">
            <v>16</v>
          </cell>
          <cell r="X280" t="str">
            <v>=</v>
          </cell>
          <cell r="Y280">
            <v>16</v>
          </cell>
          <cell r="Z280">
            <v>16</v>
          </cell>
        </row>
        <row r="281">
          <cell r="A281">
            <v>0</v>
          </cell>
        </row>
        <row r="282">
          <cell r="A282" t="str">
            <v xml:space="preserve"> OUTLET BOX 설치 중형 4각 54mm</v>
          </cell>
          <cell r="B282" t="str">
            <v xml:space="preserve"> OUTLET BOX 설치</v>
          </cell>
          <cell r="C282" t="str">
            <v xml:space="preserve"> 중형 4각 54mm</v>
          </cell>
          <cell r="D282" t="str">
            <v>개</v>
          </cell>
          <cell r="E282">
            <v>6</v>
          </cell>
          <cell r="F282">
            <v>16</v>
          </cell>
          <cell r="H282">
            <v>4</v>
          </cell>
          <cell r="J282">
            <v>64</v>
          </cell>
          <cell r="X282" t="str">
            <v>=</v>
          </cell>
          <cell r="Y282">
            <v>90</v>
          </cell>
          <cell r="Z282">
            <v>90</v>
          </cell>
        </row>
        <row r="283">
          <cell r="A283">
            <v>0</v>
          </cell>
        </row>
        <row r="284">
          <cell r="A284" t="str">
            <v xml:space="preserve"> C형 찬넬 설치 60×30×10×2.3t</v>
          </cell>
          <cell r="B284" t="str">
            <v xml:space="preserve"> C형 찬넬 설치</v>
          </cell>
          <cell r="C284" t="str">
            <v xml:space="preserve"> 60×30×10×2.3t</v>
          </cell>
          <cell r="D284" t="str">
            <v>개</v>
          </cell>
          <cell r="E284" t="str">
            <v>가설역사</v>
          </cell>
          <cell r="F284" t="str">
            <v xml:space="preserve"> (594.5) ÷3 ÷1.5</v>
          </cell>
          <cell r="X284" t="str">
            <v>=</v>
          </cell>
          <cell r="Y284">
            <v>132.1</v>
          </cell>
          <cell r="Z284">
            <v>379</v>
          </cell>
        </row>
        <row r="285">
          <cell r="F285" t="str">
            <v xml:space="preserve"> (938.5+171) ÷3 ÷1.5</v>
          </cell>
          <cell r="X285" t="str">
            <v>=</v>
          </cell>
          <cell r="Y285">
            <v>246.6</v>
          </cell>
        </row>
        <row r="286">
          <cell r="A286">
            <v>0</v>
          </cell>
        </row>
        <row r="287">
          <cell r="A287" t="str">
            <v xml:space="preserve"> 클램프 16C</v>
          </cell>
          <cell r="B287" t="str">
            <v xml:space="preserve"> 클램프</v>
          </cell>
          <cell r="C287" t="str">
            <v xml:space="preserve"> 16C</v>
          </cell>
          <cell r="D287" t="str">
            <v>개</v>
          </cell>
          <cell r="F287" t="str">
            <v xml:space="preserve"> 594.5 ÷ 1.5</v>
          </cell>
          <cell r="I287" t="str">
            <v>본역사 :</v>
          </cell>
          <cell r="L287" t="str">
            <v xml:space="preserve"> 938.5 ÷ 1.5</v>
          </cell>
          <cell r="X287" t="str">
            <v>=</v>
          </cell>
          <cell r="Y287">
            <v>1022</v>
          </cell>
          <cell r="Z287">
            <v>1022</v>
          </cell>
        </row>
        <row r="288">
          <cell r="A288" t="str">
            <v xml:space="preserve"> 클램프 22C</v>
          </cell>
          <cell r="B288" t="str">
            <v xml:space="preserve"> 클램프</v>
          </cell>
          <cell r="C288" t="str">
            <v xml:space="preserve"> 22C</v>
          </cell>
          <cell r="D288" t="str">
            <v>개</v>
          </cell>
          <cell r="L288" t="str">
            <v xml:space="preserve"> 171 ÷ 1.5</v>
          </cell>
          <cell r="X288" t="str">
            <v>=</v>
          </cell>
          <cell r="Y288">
            <v>114</v>
          </cell>
          <cell r="Z288">
            <v>114</v>
          </cell>
        </row>
        <row r="289">
          <cell r="A289">
            <v>0</v>
          </cell>
        </row>
        <row r="290">
          <cell r="A290" t="str">
            <v xml:space="preserve"> AMP 설치 800W</v>
          </cell>
          <cell r="B290" t="str">
            <v xml:space="preserve"> AMP 설치</v>
          </cell>
          <cell r="C290" t="str">
            <v xml:space="preserve"> 800W</v>
          </cell>
          <cell r="D290" t="str">
            <v>대</v>
          </cell>
          <cell r="E290">
            <v>1</v>
          </cell>
          <cell r="X290" t="str">
            <v>=</v>
          </cell>
          <cell r="Y290">
            <v>1</v>
          </cell>
          <cell r="Z290">
            <v>1</v>
          </cell>
        </row>
        <row r="291">
          <cell r="A291" t="str">
            <v xml:space="preserve"> AMP(음성증폭기) 설치 창구용(5CH)</v>
          </cell>
          <cell r="B291" t="str">
            <v xml:space="preserve"> AMP(음성증폭기) 설치</v>
          </cell>
          <cell r="C291" t="str">
            <v xml:space="preserve"> 창구용(5CH)</v>
          </cell>
          <cell r="D291" t="str">
            <v>대</v>
          </cell>
          <cell r="E291">
            <v>1</v>
          </cell>
          <cell r="X291" t="str">
            <v>=</v>
          </cell>
          <cell r="Y291">
            <v>1</v>
          </cell>
          <cell r="Z291">
            <v>1</v>
          </cell>
        </row>
        <row r="292">
          <cell r="A292">
            <v>0</v>
          </cell>
        </row>
        <row r="293">
          <cell r="A293" t="str">
            <v xml:space="preserve"> AMP 이설 150W</v>
          </cell>
          <cell r="B293" t="str">
            <v xml:space="preserve"> AMP 이설</v>
          </cell>
          <cell r="C293" t="str">
            <v xml:space="preserve"> 150W</v>
          </cell>
          <cell r="D293" t="str">
            <v>대</v>
          </cell>
          <cell r="E293">
            <v>1</v>
          </cell>
          <cell r="X293" t="str">
            <v>=</v>
          </cell>
          <cell r="Y293">
            <v>1</v>
          </cell>
          <cell r="Z293">
            <v>1</v>
          </cell>
        </row>
        <row r="294">
          <cell r="A294" t="str">
            <v xml:space="preserve"> AMP(음성증폭기) 이설 10W</v>
          </cell>
          <cell r="B294" t="str">
            <v xml:space="preserve"> AMP(음성증폭기) 이설</v>
          </cell>
          <cell r="C294" t="str">
            <v xml:space="preserve"> 10W</v>
          </cell>
          <cell r="D294" t="str">
            <v>대</v>
          </cell>
          <cell r="E294">
            <v>1</v>
          </cell>
          <cell r="X294" t="str">
            <v>=</v>
          </cell>
          <cell r="Y294">
            <v>1</v>
          </cell>
          <cell r="Z294">
            <v>1</v>
          </cell>
        </row>
        <row r="296">
          <cell r="A296" t="str">
            <v xml:space="preserve"> 스피커 설치 3W (천장형,ATT)</v>
          </cell>
          <cell r="B296" t="str">
            <v xml:space="preserve"> 스피커 설치</v>
          </cell>
          <cell r="C296" t="str">
            <v xml:space="preserve"> 3W (천장형,ATT)</v>
          </cell>
          <cell r="D296" t="str">
            <v>대</v>
          </cell>
          <cell r="E296">
            <v>2</v>
          </cell>
          <cell r="X296" t="str">
            <v>=</v>
          </cell>
          <cell r="Y296">
            <v>2</v>
          </cell>
          <cell r="Z296">
            <v>2</v>
          </cell>
        </row>
        <row r="297">
          <cell r="A297" t="str">
            <v xml:space="preserve"> 스피커 설치 3W (천장형)</v>
          </cell>
          <cell r="B297" t="str">
            <v xml:space="preserve"> 스피커 설치</v>
          </cell>
          <cell r="C297" t="str">
            <v xml:space="preserve"> 3W (천장형)</v>
          </cell>
          <cell r="D297" t="str">
            <v>대</v>
          </cell>
          <cell r="E297">
            <v>4</v>
          </cell>
          <cell r="J297">
            <v>27</v>
          </cell>
          <cell r="X297" t="str">
            <v>=</v>
          </cell>
          <cell r="Y297">
            <v>31</v>
          </cell>
          <cell r="Z297">
            <v>31</v>
          </cell>
        </row>
        <row r="298">
          <cell r="A298" t="str">
            <v xml:space="preserve"> 스피커 설치 3W (벽부형,ATT)</v>
          </cell>
          <cell r="B298" t="str">
            <v xml:space="preserve"> 스피커 설치</v>
          </cell>
          <cell r="C298" t="str">
            <v xml:space="preserve"> 3W (벽부형,ATT)</v>
          </cell>
          <cell r="D298" t="str">
            <v>대</v>
          </cell>
          <cell r="E298">
            <v>0</v>
          </cell>
          <cell r="J298">
            <v>17</v>
          </cell>
          <cell r="X298" t="str">
            <v>=</v>
          </cell>
          <cell r="Y298">
            <v>17</v>
          </cell>
          <cell r="Z298">
            <v>17</v>
          </cell>
        </row>
        <row r="299">
          <cell r="A299" t="str">
            <v xml:space="preserve"> 스피커 설치 3W (벽부형)</v>
          </cell>
          <cell r="B299" t="str">
            <v xml:space="preserve"> 스피커 설치</v>
          </cell>
          <cell r="C299" t="str">
            <v xml:space="preserve"> 3W (벽부형)</v>
          </cell>
          <cell r="D299" t="str">
            <v>대</v>
          </cell>
          <cell r="E299">
            <v>2</v>
          </cell>
          <cell r="J299">
            <v>2</v>
          </cell>
          <cell r="X299" t="str">
            <v>=</v>
          </cell>
          <cell r="Y299">
            <v>4</v>
          </cell>
          <cell r="Z299">
            <v>4</v>
          </cell>
        </row>
        <row r="300">
          <cell r="A300" t="str">
            <v xml:space="preserve"> 스피커 설치 10W(혼형)</v>
          </cell>
          <cell r="B300" t="str">
            <v xml:space="preserve"> 스피커 설치</v>
          </cell>
          <cell r="C300" t="str">
            <v xml:space="preserve"> 10W(혼형)</v>
          </cell>
          <cell r="D300" t="str">
            <v>대</v>
          </cell>
          <cell r="E300">
            <v>4</v>
          </cell>
          <cell r="F300">
            <v>12</v>
          </cell>
          <cell r="J300">
            <v>56</v>
          </cell>
          <cell r="X300" t="str">
            <v>=</v>
          </cell>
          <cell r="Y300">
            <v>72</v>
          </cell>
          <cell r="Z300">
            <v>72</v>
          </cell>
        </row>
        <row r="301">
          <cell r="A301">
            <v>0</v>
          </cell>
        </row>
        <row r="302">
          <cell r="A302" t="str">
            <v xml:space="preserve"> 풀박스 설치 200×200×150(철강조)</v>
          </cell>
          <cell r="B302" t="str">
            <v xml:space="preserve"> 풀박스 설치</v>
          </cell>
          <cell r="C302" t="str">
            <v xml:space="preserve"> 200×200×150(철강조)</v>
          </cell>
          <cell r="D302" t="str">
            <v>개</v>
          </cell>
          <cell r="E302">
            <v>4</v>
          </cell>
          <cell r="X302" t="str">
            <v>=</v>
          </cell>
          <cell r="Y302">
            <v>4</v>
          </cell>
          <cell r="Z302">
            <v>4</v>
          </cell>
        </row>
        <row r="303">
          <cell r="A303" t="str">
            <v xml:space="preserve"> 풀박스 설치 200×200×150(매입)</v>
          </cell>
          <cell r="B303" t="str">
            <v xml:space="preserve"> 풀박스 설치</v>
          </cell>
          <cell r="C303" t="str">
            <v xml:space="preserve"> 200×200×150(매입)</v>
          </cell>
          <cell r="D303" t="str">
            <v>개</v>
          </cell>
          <cell r="E303">
            <v>4</v>
          </cell>
          <cell r="X303" t="str">
            <v>=</v>
          </cell>
          <cell r="Y303">
            <v>4</v>
          </cell>
          <cell r="Z303">
            <v>4</v>
          </cell>
        </row>
        <row r="304">
          <cell r="A304" t="str">
            <v xml:space="preserve"> 풀박스 설치 300×300×200</v>
          </cell>
          <cell r="B304" t="str">
            <v xml:space="preserve"> 풀박스 설치</v>
          </cell>
          <cell r="C304" t="str">
            <v xml:space="preserve"> 300×300×200</v>
          </cell>
          <cell r="D304" t="str">
            <v>개</v>
          </cell>
          <cell r="E304">
            <v>2</v>
          </cell>
          <cell r="X304" t="str">
            <v>=</v>
          </cell>
          <cell r="Y304">
            <v>2</v>
          </cell>
          <cell r="Z304">
            <v>2</v>
          </cell>
        </row>
        <row r="305">
          <cell r="A305">
            <v>0</v>
          </cell>
        </row>
        <row r="323">
          <cell r="A323" t="str">
            <v>3. CCTV 설비</v>
          </cell>
          <cell r="B323" t="str">
            <v>3. CCTV 설비</v>
          </cell>
        </row>
        <row r="324">
          <cell r="A324" t="str">
            <v xml:space="preserve"> 동축케이블 신설 5C-2V</v>
          </cell>
          <cell r="B324" t="str">
            <v xml:space="preserve"> 동축케이블 신설</v>
          </cell>
          <cell r="C324" t="str">
            <v xml:space="preserve"> 5C-2V</v>
          </cell>
          <cell r="D324" t="str">
            <v>m</v>
          </cell>
          <cell r="E324" t="str">
            <v xml:space="preserve"> [ 전산실 -  상선 ]</v>
          </cell>
          <cell r="Z324">
            <v>4948.6999999999989</v>
          </cell>
        </row>
        <row r="325">
          <cell r="A325">
            <v>0</v>
          </cell>
          <cell r="E325" t="str">
            <v>가설역사 :</v>
          </cell>
          <cell r="F325" t="str">
            <v>C 1</v>
          </cell>
          <cell r="G325" t="str">
            <v xml:space="preserve">2 + 2 + 0.3 + 12 + 0.5 + 30 + 0.5 + 30 + 0.5 + 30 + 0.5 + 30 + 0.5 + 30  </v>
          </cell>
        </row>
        <row r="326">
          <cell r="G326" t="str">
            <v>0.5 + 30 + 0.5 + 30 +0.5 + 4 + 0.3 + 2 + 2</v>
          </cell>
        </row>
        <row r="327">
          <cell r="A327">
            <v>0</v>
          </cell>
          <cell r="F327" t="str">
            <v>C 2</v>
          </cell>
          <cell r="G327" t="str">
            <v>2 + 2 + 0.3 + 11 + 0.5 + 4 + 0.3 + 2 + 2</v>
          </cell>
          <cell r="X327" t="str">
            <v>=</v>
          </cell>
          <cell r="Y327">
            <v>262.7</v>
          </cell>
        </row>
        <row r="328">
          <cell r="A328">
            <v>0</v>
          </cell>
          <cell r="E328" t="str">
            <v xml:space="preserve"> [ 전산실 -  하선 ]</v>
          </cell>
        </row>
        <row r="329">
          <cell r="A329">
            <v>0</v>
          </cell>
          <cell r="E329" t="str">
            <v>가설역사 :</v>
          </cell>
          <cell r="F329" t="str">
            <v>C 1</v>
          </cell>
          <cell r="G329" t="str">
            <v xml:space="preserve">2 + 2 + 0.3 + 11 + 0.5 + 17 + 0.3 + 2 + 2  </v>
          </cell>
        </row>
        <row r="330">
          <cell r="F330" t="str">
            <v>C 2</v>
          </cell>
          <cell r="G330" t="str">
            <v xml:space="preserve">2 + 2 + 0.3 + 12 + 0.5 + 30 + 0.5 + 30 + 0.5 + 30 + 0.5 + 30 + 0.5 + 30 </v>
          </cell>
        </row>
        <row r="331">
          <cell r="A331">
            <v>0</v>
          </cell>
          <cell r="G331" t="str">
            <v>0.5 + 30 + 0.5 + 30 + 0.5 + 17 + 0.3 + 2 + 2</v>
          </cell>
          <cell r="X331" t="str">
            <v>=</v>
          </cell>
          <cell r="Y331">
            <v>288.7</v>
          </cell>
        </row>
        <row r="332">
          <cell r="A332">
            <v>0</v>
          </cell>
          <cell r="E332" t="str">
            <v>[역무실 → CAMERA, VIDEO PHONE]</v>
          </cell>
        </row>
        <row r="333">
          <cell r="A333">
            <v>0</v>
          </cell>
          <cell r="E333" t="str">
            <v>(15+6+5.5↑+0.5+0.5+20.5+0.5)x4+V.P:0.5+6+0.5+25</v>
          </cell>
          <cell r="X333" t="str">
            <v>=</v>
          </cell>
          <cell r="Y333">
            <v>226</v>
          </cell>
        </row>
        <row r="334">
          <cell r="E334" t="str">
            <v>4.5↓+0.3+CAMERA:0.5+4+0.3+2+V.P:(0.5+9+0.5)x2+0.5+3</v>
          </cell>
          <cell r="X334" t="str">
            <v>=</v>
          </cell>
          <cell r="Y334">
            <v>35.1</v>
          </cell>
        </row>
        <row r="335">
          <cell r="E335" t="str">
            <v>4.5↓+0.3+(0.5+5.5↓+0.4↓+0.5+4+7↓+0.3)</v>
          </cell>
          <cell r="X335" t="str">
            <v>=</v>
          </cell>
          <cell r="Y335">
            <v>23</v>
          </cell>
        </row>
        <row r="336">
          <cell r="E336" t="str">
            <v>(15+10+5.5↑+0.5+10+0.5+9+0.5)x10+(0.5+17.5+0.5)x4</v>
          </cell>
          <cell r="X336" t="str">
            <v>=</v>
          </cell>
          <cell r="Y336">
            <v>584</v>
          </cell>
        </row>
        <row r="337">
          <cell r="E337" t="str">
            <v>CAMERA:(0.5+1+0.3+2)x2+V.P:(0.5+7.5+0.5)x2+0.5+1+4.5↓</v>
          </cell>
          <cell r="X337" t="str">
            <v>=</v>
          </cell>
          <cell r="Y337">
            <v>30.6</v>
          </cell>
        </row>
        <row r="338">
          <cell r="E338" t="str">
            <v>0.3+(0.5+5.5↓+0.4↓+0.5+1+7↓+0.3)+(0.5+12+0.5)x6</v>
          </cell>
          <cell r="X338" t="str">
            <v>=</v>
          </cell>
          <cell r="Y338">
            <v>93.5</v>
          </cell>
        </row>
        <row r="339">
          <cell r="E339" t="str">
            <v>CAMERA:(0.5+7.5+0.3+2)+(0.5+8+0.5)x5+CAMERA:(0.5+11)</v>
          </cell>
          <cell r="X339" t="str">
            <v>=</v>
          </cell>
          <cell r="Y339">
            <v>66.8</v>
          </cell>
        </row>
        <row r="340">
          <cell r="E340" t="str">
            <v>(0.3+2)+(0.5+17+0.5)x4+V.P:(0.5+1+4.5↓+0.3)+(0.5+8.5)x2</v>
          </cell>
          <cell r="X340" t="str">
            <v>=</v>
          </cell>
          <cell r="Y340">
            <v>98.6</v>
          </cell>
        </row>
        <row r="341">
          <cell r="E341" t="str">
            <v>(0.5+8.5+0.5)x2+CAMERA:(0.5+4+0.3+2)+V.P:(0.5+8+4.5↓)</v>
          </cell>
          <cell r="X341" t="str">
            <v>=</v>
          </cell>
          <cell r="Y341">
            <v>38.799999999999997</v>
          </cell>
        </row>
        <row r="342">
          <cell r="E342" t="str">
            <v>(0.3)+V.P(1층):(0.5+5.5↓+0.4↓+0.5+1+7↓+0.3)</v>
          </cell>
          <cell r="X342" t="str">
            <v>=</v>
          </cell>
          <cell r="Y342">
            <v>15.500000000000002</v>
          </cell>
        </row>
        <row r="343">
          <cell r="E343" t="str">
            <v>[승강장 MONITOR → CAMERA]</v>
          </cell>
        </row>
        <row r="344">
          <cell r="E344" t="str">
            <v>(2+3+0.5+20+0.5+25+0.5+27+0.5+32+0.5+30+0.5)x4</v>
          </cell>
          <cell r="X344" t="str">
            <v>=</v>
          </cell>
          <cell r="Y344">
            <v>568</v>
          </cell>
        </row>
        <row r="345">
          <cell r="E345" t="str">
            <v>(5+4+2)x2+(0.5+30+0.5+30+0.5+16+0.5+5+2+2)x2</v>
          </cell>
          <cell r="X345" t="str">
            <v>=</v>
          </cell>
          <cell r="Y345">
            <v>196</v>
          </cell>
        </row>
        <row r="346">
          <cell r="E346" t="str">
            <v>(2+6+0.5+9+0.5+30+0.5+30+0.5+30+0.5+32+0.5)x4</v>
          </cell>
          <cell r="X346" t="str">
            <v>=</v>
          </cell>
          <cell r="Y346">
            <v>568</v>
          </cell>
        </row>
        <row r="347">
          <cell r="E347" t="str">
            <v>(4+3+2)x2+(0.5+27+0.5)x4</v>
          </cell>
          <cell r="X347" t="str">
            <v>=</v>
          </cell>
          <cell r="Y347">
            <v>130</v>
          </cell>
        </row>
        <row r="348">
          <cell r="E348" t="str">
            <v>(0.5+25+0.5+25+0.5+3+2)x2</v>
          </cell>
          <cell r="X348" t="str">
            <v>=</v>
          </cell>
          <cell r="Y348">
            <v>113</v>
          </cell>
        </row>
        <row r="349">
          <cell r="E349" t="str">
            <v>(0.5+5+0.5+0.4↑+5.5↑+0.5+16.5+0.5+8+0.5+12+0.5)x8</v>
          </cell>
          <cell r="X349" t="str">
            <v>=</v>
          </cell>
          <cell r="Y349">
            <v>403.2</v>
          </cell>
        </row>
        <row r="350">
          <cell r="E350" t="str">
            <v>(0.5+3+0.5+0.4↑+5.5↑+0.5+7.5+0.5+17+0.5)x8</v>
          </cell>
          <cell r="X350" t="str">
            <v>=</v>
          </cell>
          <cell r="Y350">
            <v>287.2</v>
          </cell>
        </row>
        <row r="351">
          <cell r="E351" t="str">
            <v>(0.5+9+0.5+10+0.5+5+0.5+5.5↓+11+15)x16</v>
          </cell>
          <cell r="X351" t="str">
            <v>=</v>
          </cell>
          <cell r="Y351">
            <v>920</v>
          </cell>
        </row>
        <row r="353">
          <cell r="A353" t="str">
            <v xml:space="preserve"> 전원선 신설 CV 2C/5.5㎟</v>
          </cell>
          <cell r="B353" t="str">
            <v xml:space="preserve"> 전원선 신설</v>
          </cell>
          <cell r="C353" t="str">
            <v xml:space="preserve"> CV 2C/5.5㎟</v>
          </cell>
          <cell r="D353" t="str">
            <v>m</v>
          </cell>
          <cell r="E353" t="str">
            <v xml:space="preserve"> [ 역무실 - 승강장 상선 M,C ]</v>
          </cell>
          <cell r="Z353">
            <v>1958.8</v>
          </cell>
        </row>
        <row r="354">
          <cell r="A354">
            <v>0</v>
          </cell>
          <cell r="E354" t="str">
            <v>가설역사 :</v>
          </cell>
          <cell r="F354" t="str">
            <v>(1.5 + 3 + 0.5 + 6.5 + 0.5 + 16.5 + 0.5 + 1.5 + 4.5 + 0.4 + 3 + 0.5) x 2</v>
          </cell>
        </row>
        <row r="355">
          <cell r="F355" t="str">
            <v>Ca 1:</v>
          </cell>
          <cell r="G355" t="str">
            <v>(0.5 + 12 + 0.3 + 2 + 2) x 2</v>
          </cell>
        </row>
        <row r="356">
          <cell r="F356" t="str">
            <v>(30 + 0.5 + 30 + 0.5 + 30 + 0.5 + 30 + 0.5 + 30 + 0.5 + 30 +  0.5 + 30 +  0.5) x 2</v>
          </cell>
        </row>
        <row r="357">
          <cell r="F357" t="str">
            <v>Ca 2:</v>
          </cell>
          <cell r="G357" t="str">
            <v>11 +  0.3 + 2 + 2</v>
          </cell>
        </row>
        <row r="358">
          <cell r="A358">
            <v>0</v>
          </cell>
          <cell r="F358" t="str">
            <v>Mo</v>
          </cell>
          <cell r="G358" t="str">
            <v>4 + 0.3 + 2 + 2</v>
          </cell>
          <cell r="X358" t="str">
            <v>=</v>
          </cell>
          <cell r="Y358">
            <v>562</v>
          </cell>
        </row>
        <row r="359">
          <cell r="A359">
            <v>0</v>
          </cell>
          <cell r="E359" t="str">
            <v xml:space="preserve"> [ 역무실 - 승강장 하선 M,C ]</v>
          </cell>
        </row>
        <row r="360">
          <cell r="A360">
            <v>0</v>
          </cell>
          <cell r="E360" t="str">
            <v>가설역사 :</v>
          </cell>
          <cell r="F360" t="str">
            <v>(1.5 + 3 + 0.5 + 6.5 + 0.5 +  1.5 + 4.5 + 0.4 + 3 + 0.5) x 2</v>
          </cell>
        </row>
        <row r="361">
          <cell r="F361" t="str">
            <v>Ca 1:</v>
          </cell>
          <cell r="G361" t="str">
            <v>(11 + 0.3 + 2 + 2) x 2 + 0.5 + 30 + 0.5 + 30 + 0.5 + 30 + 0.5 + 30 + 0.5</v>
          </cell>
        </row>
        <row r="362">
          <cell r="G362" t="str">
            <v>30 + 0.5 + 30 + 0.5 + 30 + 0.5 + 12 +  0.3 + 2 + 2</v>
          </cell>
        </row>
        <row r="363">
          <cell r="A363">
            <v>0</v>
          </cell>
          <cell r="F363" t="str">
            <v>Mo</v>
          </cell>
          <cell r="G363" t="str">
            <v>0.5 + 17 + 0.3 + 2 + 2</v>
          </cell>
          <cell r="X363" t="str">
            <v>=</v>
          </cell>
          <cell r="Y363">
            <v>326.5</v>
          </cell>
        </row>
        <row r="364">
          <cell r="A364">
            <v>0</v>
          </cell>
          <cell r="E364" t="str">
            <v>[역무실 → CAMERA, VIDEO PHONE]</v>
          </cell>
        </row>
        <row r="365">
          <cell r="A365">
            <v>0</v>
          </cell>
          <cell r="E365" t="str">
            <v>(15+6+5.5↑+0.5+20.5+0.5)x4+CAMERA:0.5+4+0.3+2</v>
          </cell>
          <cell r="Y365">
            <v>198.8</v>
          </cell>
        </row>
        <row r="366">
          <cell r="E366" t="str">
            <v>V.P:0.5+6+0.5+25+4.5↓+0.3+V.P(2층):(0.5+9+0.5)x2</v>
          </cell>
          <cell r="Y366">
            <v>56.8</v>
          </cell>
        </row>
        <row r="367">
          <cell r="E367" t="str">
            <v>3+4.5↓+0.3+V.P(1층):0.5+5.5↓+0.4↓+0.5+4+7↓+0.3</v>
          </cell>
          <cell r="Y367">
            <v>26</v>
          </cell>
        </row>
        <row r="368">
          <cell r="E368" t="str">
            <v>(15+10+5.5↑+0.5+6+0.5+10+0.5+9+0.5)x7+(0.5+17.5+0.5)x3</v>
          </cell>
          <cell r="Y368">
            <v>458</v>
          </cell>
        </row>
        <row r="369">
          <cell r="E369" t="str">
            <v>CAMERA:(0.5+1+0.3+2)x3+V.P:(0.5+7.5+0.5)x2+1+4.5↓+0.3</v>
          </cell>
          <cell r="Y369">
            <v>34.200000000000003</v>
          </cell>
        </row>
        <row r="370">
          <cell r="E370" t="str">
            <v>V.P:0.5+5.5↓+0.4↓+0.5+1+7↓+0.3</v>
          </cell>
          <cell r="Y370">
            <v>15.2</v>
          </cell>
        </row>
        <row r="371">
          <cell r="E371" t="str">
            <v>CAMERA:0.5+12+(0.5+7.5+0.3+2)x2+8+(0.5+11+0.3+2)x2</v>
          </cell>
          <cell r="Y371">
            <v>68.7</v>
          </cell>
        </row>
        <row r="372">
          <cell r="E372" t="str">
            <v>17+0.5+8.5+0.5+8.5+0.5+4+0.3+2+V.P:(0.5+12+0.5+8)x3</v>
          </cell>
          <cell r="Y372">
            <v>104.8</v>
          </cell>
        </row>
        <row r="373">
          <cell r="E373" t="str">
            <v>(0.5+17+0.5)x3+(0.5+8.5+0.5+8.5+0.5+8+4.5↓+0.3)</v>
          </cell>
          <cell r="Y373">
            <v>85.3</v>
          </cell>
        </row>
        <row r="374">
          <cell r="E374" t="str">
            <v>(0.5+1+4.5+0.3)+(0.5+5.5+1.4+0.5+1+7+0.3)</v>
          </cell>
          <cell r="Y374">
            <v>22.5</v>
          </cell>
        </row>
        <row r="376">
          <cell r="A376" t="str">
            <v xml:space="preserve"> 접지선 신설 GV 5.5㎟</v>
          </cell>
          <cell r="B376" t="str">
            <v xml:space="preserve"> 접지선 신설</v>
          </cell>
          <cell r="C376" t="str">
            <v xml:space="preserve"> GV 5.5㎟</v>
          </cell>
          <cell r="D376" t="str">
            <v>m</v>
          </cell>
          <cell r="E376" t="str">
            <v xml:space="preserve"> [ 역무실 - 승강장 상선 M,C ]</v>
          </cell>
          <cell r="Z376">
            <v>1958.8</v>
          </cell>
        </row>
        <row r="377">
          <cell r="E377" t="str">
            <v>가설역사 :</v>
          </cell>
          <cell r="F377" t="str">
            <v>(1.5 + 3 + 0.5 + 6.5 + 0.5 + 16.5 + 0.5 + 1.5 + 4.5 + 0.4 + 3 + 0.5) x 2</v>
          </cell>
        </row>
        <row r="378">
          <cell r="F378" t="str">
            <v>Ca 1:</v>
          </cell>
          <cell r="G378" t="str">
            <v>(0.5 + 12 + 0.3 + 2 + 2) x 2</v>
          </cell>
        </row>
        <row r="379">
          <cell r="F379" t="str">
            <v>(30 + 0.5 + 30 + 0.5 + 30 + 0.5 + 30 + 0.5 + 30 + 0.5 + 30 +  0.5 + 30 +  0.5) x 2</v>
          </cell>
        </row>
        <row r="380">
          <cell r="F380" t="str">
            <v>Ca 2:</v>
          </cell>
          <cell r="G380" t="str">
            <v>11 +  0.3 + 2 + 2</v>
          </cell>
        </row>
        <row r="381">
          <cell r="F381" t="str">
            <v>Mo</v>
          </cell>
          <cell r="G381" t="str">
            <v>4 + 0.3 + 2 + 2</v>
          </cell>
          <cell r="X381" t="str">
            <v>=</v>
          </cell>
          <cell r="Y381">
            <v>562</v>
          </cell>
        </row>
        <row r="382">
          <cell r="E382" t="str">
            <v xml:space="preserve"> [ 역무실 - 승강장 하선 M,C ]</v>
          </cell>
        </row>
        <row r="383">
          <cell r="E383" t="str">
            <v>가설역사 :</v>
          </cell>
          <cell r="F383" t="str">
            <v>(1.5 + 3 + 0.5 + 6.5 + 0.5 +  1.5 + 4.5 + 0.4 + 3 + 0.5) x 2</v>
          </cell>
        </row>
        <row r="384">
          <cell r="F384" t="str">
            <v>Ca 1:</v>
          </cell>
          <cell r="G384" t="str">
            <v>(11 + 0.3 + 2 + 2) x 2 + 0.5 + 30 + 0.5 + 30 + 0.5 + 30 + 0.5 + 30 + 0.5</v>
          </cell>
        </row>
        <row r="385">
          <cell r="G385" t="str">
            <v>30 + 0.5 + 30 + 0.5 + 30 + 0.5 + 12 +  0.3 + 2 + 2</v>
          </cell>
        </row>
        <row r="386">
          <cell r="F386" t="str">
            <v>Mo</v>
          </cell>
          <cell r="G386" t="str">
            <v>0.5 + 17 + 0.3 + 2 + 2</v>
          </cell>
          <cell r="X386" t="str">
            <v>=</v>
          </cell>
          <cell r="Y386">
            <v>326.5</v>
          </cell>
        </row>
        <row r="387">
          <cell r="E387" t="str">
            <v>[역무실 → CAMERA, VIDEO PHONE]</v>
          </cell>
        </row>
        <row r="388">
          <cell r="E388" t="str">
            <v>(15+6+5.5↑+0.5+20.5+0.5)x4+CAMERA:0.5+4+0.3+2</v>
          </cell>
          <cell r="Y388">
            <v>198.8</v>
          </cell>
        </row>
        <row r="389">
          <cell r="E389" t="str">
            <v>V.P:0.5+6+0.5+25+4.5↓+0.3+V.P(2층):(0.5+9+0.5)x2</v>
          </cell>
          <cell r="Y389">
            <v>56.8</v>
          </cell>
        </row>
        <row r="390">
          <cell r="E390" t="str">
            <v>3+4.5↓+0.3+V.P(1층):0.5+5.5↓+0.4↓+0.5+4+7↓+0.3</v>
          </cell>
          <cell r="Y390">
            <v>26</v>
          </cell>
        </row>
        <row r="391">
          <cell r="E391" t="str">
            <v>(15+10+5.5↑+0.5+6+0.5+10+0.5+9+0.5)x7+(0.5+17.5+0.5)x3</v>
          </cell>
          <cell r="Y391">
            <v>458</v>
          </cell>
        </row>
        <row r="392">
          <cell r="E392" t="str">
            <v>CAMERA:(0.5+1+0.3+2)x3+V.P:(0.5+7.5+0.5)x2+1+4.5↓+0.3</v>
          </cell>
          <cell r="Y392">
            <v>34.200000000000003</v>
          </cell>
        </row>
        <row r="393">
          <cell r="E393" t="str">
            <v>V.P:0.5+5.5↓+0.4↓+0.5+1+7↓+0.3</v>
          </cell>
          <cell r="Y393">
            <v>15.2</v>
          </cell>
        </row>
        <row r="394">
          <cell r="E394" t="str">
            <v>CAMERA:0.5+12+(0.5+7.5+0.3+2)x2+8+(0.5+11+0.3+2)x2</v>
          </cell>
          <cell r="Y394">
            <v>68.7</v>
          </cell>
        </row>
        <row r="395">
          <cell r="E395" t="str">
            <v>17+0.5+8.5+0.5+8.5+0.5+4+0.3+2+V.P:(0.5+12+0.5+8)x3</v>
          </cell>
          <cell r="Y395">
            <v>104.8</v>
          </cell>
        </row>
        <row r="396">
          <cell r="E396" t="str">
            <v>(0.5+17+0.5)x3+(0.5+8.5+0.5+8.5+0.5+8+4.5↓+0.3)</v>
          </cell>
          <cell r="Y396">
            <v>85.3</v>
          </cell>
        </row>
        <row r="397">
          <cell r="E397" t="str">
            <v>(0.5+1+4.5+0.3)+(0.5+5.5+1.4+0.5+1+7+0.3)</v>
          </cell>
          <cell r="Y397">
            <v>22.5</v>
          </cell>
        </row>
        <row r="399">
          <cell r="A399" t="str">
            <v xml:space="preserve"> 후강전선관 신설 16C (천장노출)</v>
          </cell>
          <cell r="B399" t="str">
            <v xml:space="preserve"> 후강전선관 신설</v>
          </cell>
          <cell r="C399" t="str">
            <v xml:space="preserve"> 16C (천장노출)</v>
          </cell>
          <cell r="D399" t="str">
            <v>m</v>
          </cell>
          <cell r="E399" t="str">
            <v>가설역사 :</v>
          </cell>
          <cell r="F399" t="str">
            <v>11 + 12 + 30 x 7 + 11 + 12 + 30 x 7</v>
          </cell>
          <cell r="X399" t="str">
            <v>=</v>
          </cell>
          <cell r="Y399">
            <v>466</v>
          </cell>
          <cell r="Z399">
            <v>540.5</v>
          </cell>
        </row>
        <row r="400">
          <cell r="A400">
            <v>0</v>
          </cell>
          <cell r="E400" t="str">
            <v>6+25+4+3=4+7.5+11+1+4+8+1</v>
          </cell>
          <cell r="X400" t="str">
            <v>=</v>
          </cell>
          <cell r="Y400">
            <v>74.5</v>
          </cell>
        </row>
        <row r="401">
          <cell r="A401" t="str">
            <v xml:space="preserve"> 후강전선관 신설 16C (벽매입)</v>
          </cell>
          <cell r="B401" t="str">
            <v xml:space="preserve"> 후강전선관 신설</v>
          </cell>
          <cell r="C401" t="str">
            <v xml:space="preserve"> 16C (벽매입)</v>
          </cell>
          <cell r="D401" t="str">
            <v>m</v>
          </cell>
          <cell r="E401" t="str">
            <v>4.5+4.5+5.5+0.4+7+4.5+4.5+5.5+0.4+7</v>
          </cell>
          <cell r="X401" t="str">
            <v>=</v>
          </cell>
          <cell r="Y401">
            <v>43.8</v>
          </cell>
          <cell r="Z401">
            <v>43.8</v>
          </cell>
        </row>
        <row r="402">
          <cell r="A402" t="str">
            <v xml:space="preserve"> 후강전선관 신설 16C (철강조)</v>
          </cell>
          <cell r="B402" t="str">
            <v xml:space="preserve"> 후강전선관 신설</v>
          </cell>
          <cell r="C402" t="str">
            <v xml:space="preserve"> 16C (철강조)</v>
          </cell>
          <cell r="D402" t="str">
            <v>m</v>
          </cell>
          <cell r="E402">
            <v>5</v>
          </cell>
          <cell r="X402" t="str">
            <v>=</v>
          </cell>
          <cell r="Y402">
            <v>5</v>
          </cell>
          <cell r="Z402">
            <v>5</v>
          </cell>
        </row>
        <row r="403">
          <cell r="A403" t="str">
            <v xml:space="preserve"> 후강전선관 신설 16C (매입)</v>
          </cell>
          <cell r="B403" t="str">
            <v xml:space="preserve"> 후강전선관 신설</v>
          </cell>
          <cell r="C403" t="str">
            <v xml:space="preserve"> 16C (매입)</v>
          </cell>
          <cell r="D403" t="str">
            <v>m</v>
          </cell>
          <cell r="X403" t="str">
            <v>=</v>
          </cell>
        </row>
        <row r="404">
          <cell r="A404">
            <v>0</v>
          </cell>
        </row>
        <row r="405">
          <cell r="A405" t="str">
            <v xml:space="preserve"> 후강전선관 신설 22C (천장노출)</v>
          </cell>
          <cell r="B405" t="str">
            <v xml:space="preserve"> 후강전선관 신설</v>
          </cell>
          <cell r="C405" t="str">
            <v xml:space="preserve"> 22C (천장노출)</v>
          </cell>
          <cell r="D405" t="str">
            <v>m</v>
          </cell>
          <cell r="E405" t="str">
            <v>가설역사 :</v>
          </cell>
          <cell r="F405" t="str">
            <v>4 x 2 + 11 + 17 x 2 + 30 x 7 + 12</v>
          </cell>
          <cell r="X405" t="str">
            <v>=</v>
          </cell>
          <cell r="Y405">
            <v>286</v>
          </cell>
          <cell r="Z405">
            <v>1215</v>
          </cell>
        </row>
        <row r="406">
          <cell r="A406">
            <v>0</v>
          </cell>
          <cell r="E406" t="str">
            <v>20.5+6+25+4+9+3+4+6x3+10x3+9x3+17.5+7.5x2+1+1+1+1</v>
          </cell>
        </row>
        <row r="407">
          <cell r="E407" t="str">
            <v>12x2+17+1+8.5+8.5+4+8+3+20+25+27+32+30+30+30+16+5+5+4</v>
          </cell>
        </row>
        <row r="408">
          <cell r="E408" t="str">
            <v>2+3+25+25+27+32+30+30+30+9+6</v>
          </cell>
        </row>
        <row r="409">
          <cell r="E409" t="str">
            <v>(5+3+16.5+8+12)x2+(7.5+17)x2+(9+10+5)x4</v>
          </cell>
          <cell r="X409" t="str">
            <v>=</v>
          </cell>
          <cell r="Y409">
            <v>929</v>
          </cell>
        </row>
        <row r="410">
          <cell r="A410" t="str">
            <v xml:space="preserve"> 후강전선관 신설 22C (벽매입)</v>
          </cell>
          <cell r="B410" t="str">
            <v xml:space="preserve"> 후강전선관 신설</v>
          </cell>
          <cell r="C410" t="str">
            <v xml:space="preserve"> 22C (벽매입)</v>
          </cell>
          <cell r="D410" t="str">
            <v>m</v>
          </cell>
          <cell r="E410" t="str">
            <v>4.5↓+4.5↓+5.5↓+0.4↓+7↓+(5.5↑+0.4↑)x2+7 x2</v>
          </cell>
          <cell r="X410" t="str">
            <v>=</v>
          </cell>
          <cell r="Y410">
            <v>47.7</v>
          </cell>
          <cell r="Z410">
            <v>116.2</v>
          </cell>
        </row>
        <row r="411">
          <cell r="A411">
            <v>0</v>
          </cell>
          <cell r="E411" t="str">
            <v>4.5↓+4.5↓+5.5↓+0.4↓+1+7↓+(0.4↑+5.5↑)x4+5.5↓x4</v>
          </cell>
          <cell r="X411" t="str">
            <v>=</v>
          </cell>
          <cell r="Y411">
            <v>68.5</v>
          </cell>
        </row>
        <row r="412">
          <cell r="A412" t="str">
            <v xml:space="preserve"> 후강전선관 신설 22C (철강조)</v>
          </cell>
          <cell r="B412" t="str">
            <v xml:space="preserve"> 후강전선관 신설</v>
          </cell>
          <cell r="C412" t="str">
            <v xml:space="preserve"> 22C (철강조)</v>
          </cell>
          <cell r="D412" t="str">
            <v>m</v>
          </cell>
          <cell r="E412">
            <v>5</v>
          </cell>
          <cell r="X412" t="str">
            <v>=</v>
          </cell>
          <cell r="Y412">
            <v>5</v>
          </cell>
          <cell r="Z412">
            <v>5</v>
          </cell>
        </row>
        <row r="413">
          <cell r="A413" t="str">
            <v xml:space="preserve"> 후강전선관 신설 22C (매입)</v>
          </cell>
          <cell r="B413" t="str">
            <v xml:space="preserve"> 후강전선관 신설</v>
          </cell>
          <cell r="C413" t="str">
            <v xml:space="preserve"> 22C (매입)</v>
          </cell>
          <cell r="D413" t="str">
            <v>m</v>
          </cell>
          <cell r="E413" t="str">
            <v>10+10x3+11x4</v>
          </cell>
          <cell r="X413" t="str">
            <v>=</v>
          </cell>
          <cell r="Y413">
            <v>84</v>
          </cell>
          <cell r="Z413">
            <v>84</v>
          </cell>
        </row>
        <row r="414">
          <cell r="A414">
            <v>0</v>
          </cell>
        </row>
        <row r="415">
          <cell r="A415" t="str">
            <v xml:space="preserve"> 후강전선관 신설 28C (천장노출)</v>
          </cell>
          <cell r="B415" t="str">
            <v xml:space="preserve"> 후강전선관 신설</v>
          </cell>
          <cell r="C415" t="str">
            <v xml:space="preserve"> 28C (천장노출)</v>
          </cell>
          <cell r="D415" t="str">
            <v>m</v>
          </cell>
          <cell r="E415" t="str">
            <v>17.5 + 8</v>
          </cell>
          <cell r="X415" t="str">
            <v>=</v>
          </cell>
          <cell r="Y415">
            <v>25.5</v>
          </cell>
          <cell r="Z415">
            <v>25.5</v>
          </cell>
        </row>
        <row r="416">
          <cell r="A416" t="str">
            <v xml:space="preserve"> 후강전선관 신설 28C (벽매입)</v>
          </cell>
          <cell r="B416" t="str">
            <v xml:space="preserve"> 후강전선관 신설</v>
          </cell>
          <cell r="C416" t="str">
            <v xml:space="preserve"> 28C (벽매입)</v>
          </cell>
          <cell r="D416" t="str">
            <v>m</v>
          </cell>
          <cell r="E416" t="str">
            <v>5.5 x 3</v>
          </cell>
          <cell r="X416" t="str">
            <v>=</v>
          </cell>
          <cell r="Y416">
            <v>16.5</v>
          </cell>
          <cell r="Z416">
            <v>16.5</v>
          </cell>
        </row>
        <row r="417">
          <cell r="A417" t="str">
            <v xml:space="preserve"> 후강전선관 신설 28C (철강조)</v>
          </cell>
          <cell r="B417" t="str">
            <v xml:space="preserve"> 후강전선관 신설</v>
          </cell>
          <cell r="C417" t="str">
            <v xml:space="preserve"> 28C (철강조)</v>
          </cell>
          <cell r="D417" t="str">
            <v>m</v>
          </cell>
          <cell r="E417">
            <v>10</v>
          </cell>
          <cell r="X417" t="str">
            <v>=</v>
          </cell>
          <cell r="Y417">
            <v>10</v>
          </cell>
          <cell r="Z417">
            <v>10</v>
          </cell>
        </row>
        <row r="418">
          <cell r="A418" t="str">
            <v xml:space="preserve"> 후강전선관 신설 28C (매입)</v>
          </cell>
          <cell r="B418" t="str">
            <v xml:space="preserve"> 후강전선관 신설</v>
          </cell>
          <cell r="C418" t="str">
            <v xml:space="preserve"> 28C (매입)</v>
          </cell>
          <cell r="D418" t="str">
            <v>m</v>
          </cell>
          <cell r="E418" t="str">
            <v>6 x 3</v>
          </cell>
          <cell r="X418" t="str">
            <v>=</v>
          </cell>
          <cell r="Y418">
            <v>18</v>
          </cell>
          <cell r="Z418">
            <v>18</v>
          </cell>
        </row>
        <row r="419">
          <cell r="A419">
            <v>0</v>
          </cell>
        </row>
        <row r="420">
          <cell r="A420" t="str">
            <v xml:space="preserve"> 후강전선관 신설 36C (천장노출)</v>
          </cell>
          <cell r="B420" t="str">
            <v xml:space="preserve"> 후강전선관 신설</v>
          </cell>
          <cell r="C420" t="str">
            <v xml:space="preserve"> 36C (천장노출)</v>
          </cell>
          <cell r="D420" t="str">
            <v>m</v>
          </cell>
          <cell r="X420" t="str">
            <v>=</v>
          </cell>
          <cell r="Z420">
            <v>0</v>
          </cell>
        </row>
        <row r="421">
          <cell r="A421" t="str">
            <v xml:space="preserve"> 후강전선관 신설 36C (벽매입)</v>
          </cell>
          <cell r="B421" t="str">
            <v xml:space="preserve"> 후강전선관 신설</v>
          </cell>
          <cell r="C421" t="str">
            <v xml:space="preserve"> 36C (벽매입)</v>
          </cell>
          <cell r="D421" t="str">
            <v>m</v>
          </cell>
          <cell r="E421" t="str">
            <v>6x2+10x3</v>
          </cell>
          <cell r="X421" t="str">
            <v>=</v>
          </cell>
          <cell r="Y421">
            <v>42</v>
          </cell>
          <cell r="Z421">
            <v>42</v>
          </cell>
        </row>
        <row r="422">
          <cell r="A422">
            <v>0</v>
          </cell>
        </row>
        <row r="423">
          <cell r="A423" t="str">
            <v xml:space="preserve"> 후강전선관 신설 42C (천장노출)</v>
          </cell>
          <cell r="B423" t="str">
            <v xml:space="preserve"> 후강전선관 신설</v>
          </cell>
          <cell r="C423" t="str">
            <v xml:space="preserve"> 42C (천장노출)</v>
          </cell>
          <cell r="D423" t="str">
            <v>m</v>
          </cell>
          <cell r="E423" t="str">
            <v>가설역사 :</v>
          </cell>
          <cell r="F423" t="str">
            <v>6.5 x 2 + 1.5 + 16.5 + 1.5 +  30  x 7 + 12 + 6 x 2</v>
          </cell>
          <cell r="X423" t="str">
            <v>=</v>
          </cell>
          <cell r="Y423">
            <v>266.5</v>
          </cell>
          <cell r="Z423">
            <v>311</v>
          </cell>
        </row>
        <row r="424">
          <cell r="E424" t="str">
            <v>9+7.5+11+8.5+8.5</v>
          </cell>
          <cell r="X424" t="str">
            <v>=</v>
          </cell>
          <cell r="Y424">
            <v>44.5</v>
          </cell>
        </row>
        <row r="425">
          <cell r="A425" t="str">
            <v xml:space="preserve"> 후강전선관 신설 42C (벽매입)</v>
          </cell>
          <cell r="B425" t="str">
            <v xml:space="preserve"> 후강전선관 신설</v>
          </cell>
          <cell r="C425" t="str">
            <v xml:space="preserve"> 42C (벽매입)</v>
          </cell>
          <cell r="D425" t="str">
            <v>m</v>
          </cell>
          <cell r="E425" t="str">
            <v>가설역사 :</v>
          </cell>
          <cell r="F425" t="str">
            <v>3 x 2 + 4.5 + 4.5 + 0.4 x 2</v>
          </cell>
          <cell r="X425" t="str">
            <v>=</v>
          </cell>
          <cell r="Y425">
            <v>15.8</v>
          </cell>
          <cell r="Z425">
            <v>15.8</v>
          </cell>
        </row>
        <row r="426">
          <cell r="A426">
            <v>0</v>
          </cell>
        </row>
        <row r="427">
          <cell r="A427" t="str">
            <v xml:space="preserve"> 후강전선관 신설 54C (천정노출)</v>
          </cell>
          <cell r="B427" t="str">
            <v xml:space="preserve"> 후강전선관 신설</v>
          </cell>
          <cell r="C427" t="str">
            <v xml:space="preserve"> 54C (천정노출)</v>
          </cell>
          <cell r="D427" t="str">
            <v>m</v>
          </cell>
          <cell r="E427" t="str">
            <v>20.5+6+10+9+12+8+17</v>
          </cell>
          <cell r="X427" t="str">
            <v>=</v>
          </cell>
          <cell r="Y427">
            <v>82.5</v>
          </cell>
          <cell r="Z427">
            <v>82.5</v>
          </cell>
        </row>
        <row r="428">
          <cell r="A428" t="str">
            <v xml:space="preserve"> 후강전선관 신설 54C (벽매입)</v>
          </cell>
          <cell r="B428" t="str">
            <v xml:space="preserve"> 후강전선관 신설</v>
          </cell>
          <cell r="C428" t="str">
            <v xml:space="preserve"> 54C (벽매입)</v>
          </cell>
          <cell r="D428" t="str">
            <v>m</v>
          </cell>
          <cell r="E428" t="str">
            <v>5.5x2</v>
          </cell>
          <cell r="X428" t="str">
            <v>=</v>
          </cell>
          <cell r="Y428">
            <v>11</v>
          </cell>
          <cell r="Z428">
            <v>11</v>
          </cell>
        </row>
        <row r="429">
          <cell r="A429">
            <v>0</v>
          </cell>
        </row>
        <row r="430">
          <cell r="A430" t="str">
            <v xml:space="preserve"> 후렉시블전선관 신설 16C (천장노출)</v>
          </cell>
          <cell r="B430" t="str">
            <v xml:space="preserve"> 후렉시블전선관 신설</v>
          </cell>
          <cell r="C430" t="str">
            <v xml:space="preserve"> 16C (천장노출)</v>
          </cell>
          <cell r="D430" t="str">
            <v>m</v>
          </cell>
          <cell r="E430" t="str">
            <v>가설역사 :</v>
          </cell>
          <cell r="F430" t="str">
            <v>2 x 4</v>
          </cell>
          <cell r="X430" t="str">
            <v>=</v>
          </cell>
          <cell r="Y430">
            <v>8</v>
          </cell>
          <cell r="Z430">
            <v>8</v>
          </cell>
        </row>
        <row r="431">
          <cell r="A431" t="str">
            <v xml:space="preserve"> 후렉시블전선관 신설 16C (철강조)</v>
          </cell>
          <cell r="B431" t="str">
            <v xml:space="preserve"> 후렉시블전선관 신설</v>
          </cell>
          <cell r="C431" t="str">
            <v xml:space="preserve"> 16C (철강조)</v>
          </cell>
          <cell r="D431" t="str">
            <v>m</v>
          </cell>
          <cell r="X431" t="str">
            <v>=</v>
          </cell>
          <cell r="Z431">
            <v>0</v>
          </cell>
        </row>
        <row r="432">
          <cell r="A432">
            <v>0</v>
          </cell>
        </row>
        <row r="433">
          <cell r="A433" t="str">
            <v xml:space="preserve"> 후렉시블전선관 신설 22C (철강조)</v>
          </cell>
          <cell r="B433" t="str">
            <v xml:space="preserve"> 후렉시블전선관 신설</v>
          </cell>
          <cell r="C433" t="str">
            <v xml:space="preserve"> 22C (철강조)</v>
          </cell>
          <cell r="D433" t="str">
            <v>m</v>
          </cell>
          <cell r="E433" t="str">
            <v>가설역사 :</v>
          </cell>
          <cell r="F433" t="str">
            <v>2 x 7</v>
          </cell>
          <cell r="X433" t="str">
            <v>=</v>
          </cell>
          <cell r="Y433">
            <v>14</v>
          </cell>
          <cell r="Z433">
            <v>14</v>
          </cell>
        </row>
        <row r="434">
          <cell r="A434">
            <v>0</v>
          </cell>
        </row>
        <row r="435">
          <cell r="A435" t="str">
            <v xml:space="preserve"> 후렉시블전선관 신설 28C (철강조)</v>
          </cell>
          <cell r="B435" t="str">
            <v xml:space="preserve"> 후렉시블전선관 신설</v>
          </cell>
          <cell r="C435" t="str">
            <v xml:space="preserve"> 28C (철강조)</v>
          </cell>
          <cell r="D435" t="str">
            <v>m</v>
          </cell>
          <cell r="E435">
            <v>5</v>
          </cell>
          <cell r="F435">
            <v>5</v>
          </cell>
          <cell r="G435">
            <v>5</v>
          </cell>
          <cell r="H435">
            <v>5</v>
          </cell>
          <cell r="X435" t="str">
            <v>=</v>
          </cell>
          <cell r="Y435">
            <v>20</v>
          </cell>
          <cell r="Z435">
            <v>20</v>
          </cell>
        </row>
        <row r="436">
          <cell r="A436">
            <v>0</v>
          </cell>
        </row>
        <row r="437">
          <cell r="A437" t="str">
            <v xml:space="preserve"> 노말밴드 28C</v>
          </cell>
          <cell r="B437" t="str">
            <v xml:space="preserve"> 노말밴드</v>
          </cell>
          <cell r="C437" t="str">
            <v xml:space="preserve"> 28C</v>
          </cell>
          <cell r="D437" t="str">
            <v>개</v>
          </cell>
          <cell r="E437">
            <v>3</v>
          </cell>
          <cell r="F437">
            <v>3</v>
          </cell>
          <cell r="X437" t="str">
            <v>=</v>
          </cell>
          <cell r="Y437">
            <v>6</v>
          </cell>
          <cell r="Z437">
            <v>6</v>
          </cell>
        </row>
        <row r="438">
          <cell r="A438" t="str">
            <v xml:space="preserve"> 노말밴드 42C</v>
          </cell>
          <cell r="B438" t="str">
            <v xml:space="preserve"> 노말밴드</v>
          </cell>
          <cell r="C438" t="str">
            <v xml:space="preserve"> 42C</v>
          </cell>
          <cell r="D438" t="str">
            <v>개</v>
          </cell>
          <cell r="E438">
            <v>6</v>
          </cell>
          <cell r="F438">
            <v>5</v>
          </cell>
          <cell r="X438" t="str">
            <v>=</v>
          </cell>
          <cell r="Y438">
            <v>11</v>
          </cell>
          <cell r="Z438">
            <v>11</v>
          </cell>
        </row>
        <row r="439">
          <cell r="A439" t="str">
            <v xml:space="preserve"> 노말밴드 54C</v>
          </cell>
          <cell r="B439" t="str">
            <v xml:space="preserve"> 노말밴드</v>
          </cell>
          <cell r="C439" t="str">
            <v xml:space="preserve"> 54C</v>
          </cell>
          <cell r="D439" t="str">
            <v>개</v>
          </cell>
          <cell r="F439">
            <v>5</v>
          </cell>
          <cell r="X439" t="str">
            <v>=</v>
          </cell>
          <cell r="Y439">
            <v>5</v>
          </cell>
          <cell r="Z439">
            <v>5</v>
          </cell>
        </row>
        <row r="440">
          <cell r="A440">
            <v>0</v>
          </cell>
        </row>
        <row r="441">
          <cell r="A441" t="str">
            <v xml:space="preserve"> 풀박스 설치 100×100×100</v>
          </cell>
          <cell r="B441" t="str">
            <v xml:space="preserve"> 풀박스 설치</v>
          </cell>
          <cell r="C441" t="str">
            <v xml:space="preserve"> 100×100×100</v>
          </cell>
          <cell r="D441" t="str">
            <v>개</v>
          </cell>
          <cell r="E441">
            <v>1</v>
          </cell>
          <cell r="X441" t="str">
            <v>=</v>
          </cell>
          <cell r="Y441">
            <v>1</v>
          </cell>
          <cell r="Z441">
            <v>1</v>
          </cell>
        </row>
        <row r="442">
          <cell r="A442" t="str">
            <v xml:space="preserve"> 풀박스 설치 200×200×100</v>
          </cell>
          <cell r="B442" t="str">
            <v xml:space="preserve"> 풀박스 설치</v>
          </cell>
          <cell r="C442" t="str">
            <v xml:space="preserve"> 200×200×100</v>
          </cell>
          <cell r="D442" t="str">
            <v>개</v>
          </cell>
          <cell r="E442">
            <v>1</v>
          </cell>
          <cell r="F442">
            <v>4</v>
          </cell>
          <cell r="G442">
            <v>4</v>
          </cell>
          <cell r="H442">
            <v>3</v>
          </cell>
          <cell r="X442" t="str">
            <v>=</v>
          </cell>
          <cell r="Y442">
            <v>12</v>
          </cell>
          <cell r="Z442">
            <v>12</v>
          </cell>
        </row>
        <row r="443">
          <cell r="A443" t="str">
            <v xml:space="preserve"> 풀박스 설치 300×300×200</v>
          </cell>
          <cell r="B443" t="str">
            <v xml:space="preserve"> 풀박스 설치</v>
          </cell>
          <cell r="C443" t="str">
            <v xml:space="preserve"> 300×300×200</v>
          </cell>
          <cell r="D443" t="str">
            <v>개</v>
          </cell>
          <cell r="E443">
            <v>1</v>
          </cell>
          <cell r="F443">
            <v>2</v>
          </cell>
          <cell r="X443" t="str">
            <v>=</v>
          </cell>
          <cell r="Y443">
            <v>3</v>
          </cell>
          <cell r="Z443">
            <v>3</v>
          </cell>
        </row>
        <row r="444">
          <cell r="A444" t="str">
            <v xml:space="preserve"> 풀박스 설치 400×400×200</v>
          </cell>
          <cell r="B444" t="str">
            <v xml:space="preserve"> 풀박스 설치</v>
          </cell>
          <cell r="C444" t="str">
            <v xml:space="preserve"> 400×400×200</v>
          </cell>
          <cell r="D444" t="str">
            <v>개</v>
          </cell>
          <cell r="F444">
            <v>4</v>
          </cell>
          <cell r="G444">
            <v>2</v>
          </cell>
          <cell r="H444">
            <v>2</v>
          </cell>
          <cell r="I444">
            <v>2</v>
          </cell>
          <cell r="J444">
            <v>1</v>
          </cell>
          <cell r="X444" t="str">
            <v>=</v>
          </cell>
          <cell r="Y444">
            <v>11</v>
          </cell>
          <cell r="Z444">
            <v>11</v>
          </cell>
        </row>
        <row r="445">
          <cell r="A445">
            <v>0</v>
          </cell>
        </row>
        <row r="446">
          <cell r="A446" t="str">
            <v xml:space="preserve"> OUTLET BOX 설치 중형 4각 54mm</v>
          </cell>
          <cell r="B446" t="str">
            <v xml:space="preserve"> OUTLET BOX 설치</v>
          </cell>
          <cell r="C446" t="str">
            <v xml:space="preserve"> 중형 4각 54mm</v>
          </cell>
          <cell r="D446" t="str">
            <v>개</v>
          </cell>
          <cell r="E446">
            <v>6</v>
          </cell>
          <cell r="X446" t="str">
            <v>=</v>
          </cell>
          <cell r="Y446">
            <v>6</v>
          </cell>
          <cell r="Z446">
            <v>6</v>
          </cell>
        </row>
        <row r="447">
          <cell r="A447">
            <v>0</v>
          </cell>
        </row>
        <row r="448">
          <cell r="A448" t="str">
            <v xml:space="preserve"> C형 찬넬 설치 60×30×10×2.3t</v>
          </cell>
          <cell r="B448" t="str">
            <v xml:space="preserve"> C형 찬넬 설치</v>
          </cell>
          <cell r="C448" t="str">
            <v xml:space="preserve"> 60×30×10×2.3t</v>
          </cell>
          <cell r="D448" t="str">
            <v>개</v>
          </cell>
          <cell r="E448" t="str">
            <v>가설역사 :</v>
          </cell>
          <cell r="F448" t="str">
            <v xml:space="preserve"> (466 + 286 + 266.5) ÷ 3 ÷ 1.5</v>
          </cell>
          <cell r="X448" t="str">
            <v>=</v>
          </cell>
          <cell r="Y448">
            <v>226.3</v>
          </cell>
          <cell r="Z448">
            <v>488</v>
          </cell>
        </row>
        <row r="449">
          <cell r="F449" t="str">
            <v xml:space="preserve"> (74.5 + 949 + 25.5 + 44.5 + 82.5) ÷ 3 ÷ 1.5</v>
          </cell>
          <cell r="X449" t="str">
            <v>=</v>
          </cell>
          <cell r="Y449">
            <v>261.3</v>
          </cell>
        </row>
        <row r="450">
          <cell r="A450">
            <v>0</v>
          </cell>
        </row>
        <row r="451">
          <cell r="A451" t="str">
            <v xml:space="preserve"> 클램프 16C</v>
          </cell>
          <cell r="B451" t="str">
            <v xml:space="preserve"> 클램프</v>
          </cell>
          <cell r="C451" t="str">
            <v xml:space="preserve"> 16C</v>
          </cell>
          <cell r="D451" t="str">
            <v>개</v>
          </cell>
          <cell r="E451" t="str">
            <v>가설역사 :</v>
          </cell>
          <cell r="F451" t="str">
            <v xml:space="preserve"> 466 ÷ 1.5</v>
          </cell>
          <cell r="J451" t="str">
            <v>74.5 ÷ 1.5</v>
          </cell>
          <cell r="X451" t="str">
            <v>=</v>
          </cell>
          <cell r="Y451">
            <v>360.3</v>
          </cell>
          <cell r="Z451">
            <v>361</v>
          </cell>
        </row>
        <row r="452">
          <cell r="A452" t="str">
            <v xml:space="preserve"> 클램프 22C</v>
          </cell>
          <cell r="B452" t="str">
            <v xml:space="preserve"> 클램프</v>
          </cell>
          <cell r="C452" t="str">
            <v xml:space="preserve"> 22C</v>
          </cell>
          <cell r="D452" t="str">
            <v>개</v>
          </cell>
          <cell r="E452" t="str">
            <v>가설역사 :</v>
          </cell>
          <cell r="F452" t="str">
            <v xml:space="preserve"> 286 ÷ 1.5</v>
          </cell>
          <cell r="J452" t="str">
            <v>949 ÷ 1.5</v>
          </cell>
          <cell r="X452" t="str">
            <v>=</v>
          </cell>
          <cell r="Y452">
            <v>823.3</v>
          </cell>
          <cell r="Z452">
            <v>824</v>
          </cell>
        </row>
        <row r="453">
          <cell r="A453" t="str">
            <v xml:space="preserve"> 클램프 28C</v>
          </cell>
          <cell r="B453" t="str">
            <v xml:space="preserve"> 클램프</v>
          </cell>
          <cell r="C453" t="str">
            <v xml:space="preserve"> 28C</v>
          </cell>
          <cell r="D453" t="str">
            <v>개</v>
          </cell>
          <cell r="J453" t="str">
            <v>25.5 ÷ 1.5</v>
          </cell>
          <cell r="X453" t="str">
            <v>=</v>
          </cell>
          <cell r="Y453">
            <v>17</v>
          </cell>
          <cell r="Z453">
            <v>17</v>
          </cell>
        </row>
        <row r="454">
          <cell r="A454" t="str">
            <v xml:space="preserve"> 클램프 36C</v>
          </cell>
          <cell r="B454" t="str">
            <v xml:space="preserve"> 클램프</v>
          </cell>
          <cell r="C454" t="str">
            <v xml:space="preserve"> 36C</v>
          </cell>
          <cell r="D454" t="str">
            <v>개</v>
          </cell>
          <cell r="X454" t="str">
            <v>=</v>
          </cell>
          <cell r="Z454">
            <v>0</v>
          </cell>
        </row>
        <row r="455">
          <cell r="A455" t="str">
            <v xml:space="preserve"> 클램프 42C</v>
          </cell>
          <cell r="B455" t="str">
            <v xml:space="preserve"> 클램프</v>
          </cell>
          <cell r="C455" t="str">
            <v xml:space="preserve"> 42C</v>
          </cell>
          <cell r="D455" t="str">
            <v>개</v>
          </cell>
          <cell r="E455" t="str">
            <v>가설역사 :</v>
          </cell>
          <cell r="F455" t="str">
            <v xml:space="preserve"> 266.5 ÷ 1.5</v>
          </cell>
          <cell r="J455" t="str">
            <v>44.5 ÷ 1.5</v>
          </cell>
          <cell r="X455" t="str">
            <v>=</v>
          </cell>
          <cell r="Y455">
            <v>207.3</v>
          </cell>
          <cell r="Z455">
            <v>208</v>
          </cell>
        </row>
        <row r="456">
          <cell r="A456" t="str">
            <v xml:space="preserve"> 클램프 54C</v>
          </cell>
          <cell r="B456" t="str">
            <v xml:space="preserve"> 클램프</v>
          </cell>
          <cell r="C456" t="str">
            <v xml:space="preserve"> 54C</v>
          </cell>
          <cell r="D456" t="str">
            <v>개</v>
          </cell>
          <cell r="J456" t="str">
            <v>82.5 ÷ 1.5</v>
          </cell>
          <cell r="X456" t="str">
            <v>=</v>
          </cell>
          <cell r="Y456">
            <v>55</v>
          </cell>
          <cell r="Z456">
            <v>55</v>
          </cell>
        </row>
        <row r="457">
          <cell r="A457">
            <v>0</v>
          </cell>
        </row>
        <row r="458">
          <cell r="A458" t="str">
            <v xml:space="preserve"> CCTV수상기 콘솔 신설 C14-4형</v>
          </cell>
          <cell r="B458" t="str">
            <v xml:space="preserve"> CCTV수상기 콘솔 신설</v>
          </cell>
          <cell r="C458" t="str">
            <v xml:space="preserve"> C14-4형</v>
          </cell>
          <cell r="D458" t="str">
            <v>대</v>
          </cell>
          <cell r="G458">
            <v>1</v>
          </cell>
          <cell r="X458" t="str">
            <v>=</v>
          </cell>
          <cell r="Y458">
            <v>1</v>
          </cell>
          <cell r="Z458">
            <v>1</v>
          </cell>
        </row>
        <row r="459">
          <cell r="A459" t="str">
            <v xml:space="preserve"> CCTV수상기 신설 M20-2형</v>
          </cell>
          <cell r="B459" t="str">
            <v xml:space="preserve"> CCTV수상기 신설</v>
          </cell>
          <cell r="C459" t="str">
            <v xml:space="preserve"> M20-2형</v>
          </cell>
          <cell r="D459" t="str">
            <v>대</v>
          </cell>
          <cell r="E459">
            <v>2</v>
          </cell>
          <cell r="G459">
            <v>2</v>
          </cell>
          <cell r="X459" t="str">
            <v>=</v>
          </cell>
          <cell r="Y459">
            <v>4</v>
          </cell>
          <cell r="Z459">
            <v>4</v>
          </cell>
        </row>
        <row r="460">
          <cell r="A460" t="str">
            <v xml:space="preserve"> CCTV카메라 신설 CCD- 8</v>
          </cell>
          <cell r="B460" t="str">
            <v xml:space="preserve"> CCTV카메라 신설</v>
          </cell>
          <cell r="C460" t="str">
            <v xml:space="preserve"> CCD- 8</v>
          </cell>
          <cell r="D460" t="str">
            <v>대</v>
          </cell>
          <cell r="G460">
            <v>12</v>
          </cell>
          <cell r="X460" t="str">
            <v>=</v>
          </cell>
          <cell r="Y460">
            <v>12</v>
          </cell>
          <cell r="Z460">
            <v>12</v>
          </cell>
        </row>
        <row r="461">
          <cell r="A461" t="str">
            <v xml:space="preserve"> CCTV카메라 신설 CCD-16</v>
          </cell>
          <cell r="B461" t="str">
            <v xml:space="preserve"> CCTV카메라 신설</v>
          </cell>
          <cell r="C461" t="str">
            <v xml:space="preserve"> CCD-16</v>
          </cell>
          <cell r="D461" t="str">
            <v>대</v>
          </cell>
          <cell r="E461">
            <v>4</v>
          </cell>
          <cell r="G461">
            <v>8</v>
          </cell>
          <cell r="X461" t="str">
            <v>=</v>
          </cell>
          <cell r="Y461">
            <v>12</v>
          </cell>
          <cell r="Z461">
            <v>12</v>
          </cell>
        </row>
        <row r="462">
          <cell r="A462" t="str">
            <v xml:space="preserve"> 강관주 설치 150mmx4m</v>
          </cell>
          <cell r="B462" t="str">
            <v xml:space="preserve"> 강관주 설치</v>
          </cell>
          <cell r="C462" t="str">
            <v xml:space="preserve"> 150mmx4m</v>
          </cell>
          <cell r="D462" t="str">
            <v>본</v>
          </cell>
          <cell r="G462">
            <v>2</v>
          </cell>
          <cell r="X462" t="str">
            <v>=</v>
          </cell>
          <cell r="Y462">
            <v>2</v>
          </cell>
          <cell r="Z462">
            <v>2</v>
          </cell>
        </row>
        <row r="463">
          <cell r="A463" t="str">
            <v xml:space="preserve"> 강관주 설치 100mmx4m</v>
          </cell>
          <cell r="B463" t="str">
            <v xml:space="preserve"> 강관주 설치</v>
          </cell>
          <cell r="C463" t="str">
            <v xml:space="preserve"> 100mmx4m</v>
          </cell>
          <cell r="D463" t="str">
            <v>본</v>
          </cell>
          <cell r="G463">
            <v>2</v>
          </cell>
          <cell r="X463" t="str">
            <v>=</v>
          </cell>
          <cell r="Y463">
            <v>2</v>
          </cell>
          <cell r="Z463">
            <v>2</v>
          </cell>
        </row>
        <row r="465">
          <cell r="A465" t="str">
            <v xml:space="preserve"> VIDEO PHONE 설치 모장치</v>
          </cell>
          <cell r="B465" t="str">
            <v xml:space="preserve"> VIDEO PHONE 설치</v>
          </cell>
          <cell r="C465" t="str">
            <v xml:space="preserve"> 모장치</v>
          </cell>
          <cell r="D465" t="str">
            <v>대</v>
          </cell>
          <cell r="E465">
            <v>1</v>
          </cell>
          <cell r="X465" t="str">
            <v>=</v>
          </cell>
          <cell r="Y465">
            <v>1</v>
          </cell>
          <cell r="Z465">
            <v>1</v>
          </cell>
        </row>
        <row r="466">
          <cell r="A466" t="str">
            <v xml:space="preserve"> VIDEO PHONE 설치 자장치</v>
          </cell>
          <cell r="B466" t="str">
            <v xml:space="preserve"> VIDEO PHONE 설치</v>
          </cell>
          <cell r="C466" t="str">
            <v xml:space="preserve"> 자장치</v>
          </cell>
          <cell r="D466" t="str">
            <v>대</v>
          </cell>
          <cell r="E466">
            <v>8</v>
          </cell>
          <cell r="X466" t="str">
            <v>=</v>
          </cell>
          <cell r="Y466">
            <v>8</v>
          </cell>
          <cell r="Z466">
            <v>8</v>
          </cell>
        </row>
        <row r="467">
          <cell r="A467">
            <v>0</v>
          </cell>
        </row>
        <row r="468">
          <cell r="A468">
            <v>0</v>
          </cell>
        </row>
        <row r="484">
          <cell r="A484" t="str">
            <v>4. 행선안내게시기설비</v>
          </cell>
          <cell r="B484" t="str">
            <v>4. 행선안내게시기설비</v>
          </cell>
        </row>
        <row r="485">
          <cell r="A485" t="str">
            <v xml:space="preserve"> 제어선 신설 CVV-S 24C/1.25㎟</v>
          </cell>
          <cell r="B485" t="str">
            <v xml:space="preserve"> 제어선 신설</v>
          </cell>
          <cell r="C485" t="str">
            <v xml:space="preserve"> CVV-S 24C/1.25㎟</v>
          </cell>
          <cell r="D485" t="str">
            <v>m</v>
          </cell>
          <cell r="E485" t="str">
            <v xml:space="preserve"> (1층) :   </v>
          </cell>
          <cell r="G485" t="str">
            <v xml:space="preserve">{0.5 × 6 + 11 + 5.5 + 0.3 + 5.6↓ + 5 + 6 + 0.3 + 5.6↓ + 5 + </v>
          </cell>
          <cell r="Z485">
            <v>1607.8000000000002</v>
          </cell>
        </row>
        <row r="486">
          <cell r="A486">
            <v>0</v>
          </cell>
          <cell r="G486" t="str">
            <v>(20 + 0.5 + 12 + 0.5 + 8.6↓ + 0.5↓ + 19 + 1 + 19 + 1)× 2 +</v>
          </cell>
        </row>
        <row r="487">
          <cell r="A487">
            <v>0</v>
          </cell>
          <cell r="G487" t="str">
            <v xml:space="preserve">(0.5↑+3.5↑ + 1 ) × 2 + (6 + 0.3 + 0.5↓ + 5)×2}×2 + (8.6↓ + </v>
          </cell>
        </row>
        <row r="488">
          <cell r="A488">
            <v>0</v>
          </cell>
          <cell r="G488" t="str">
            <v>0.5↓)×2 + (17.5 + 1 + 17.5 + 1 + 17 + 1 + 17 + 1)×2 + (0.5↑+</v>
          </cell>
        </row>
        <row r="489">
          <cell r="A489">
            <v>0</v>
          </cell>
          <cell r="G489" t="str">
            <v>3.5↑ + 1)×2 + (8 + 0.3 + 0.5↓)×2 + (8.6↓ + 0.5↓)×2 + (17.5+</v>
          </cell>
        </row>
        <row r="490">
          <cell r="A490">
            <v>0</v>
          </cell>
          <cell r="G490" t="str">
            <v>1 + 17.5 + 1 + 22 + 1 + 22 + 1)×2 + (0.5↑ + 3.5↑ + 1) ×2 +</v>
          </cell>
        </row>
        <row r="491">
          <cell r="A491">
            <v>0</v>
          </cell>
          <cell r="G491" t="str">
            <v>2 + (4 + 0.3 + 0.5↓)×2</v>
          </cell>
          <cell r="X491" t="str">
            <v>=</v>
          </cell>
          <cell r="Y491">
            <v>887.80000000000007</v>
          </cell>
        </row>
        <row r="492">
          <cell r="A492">
            <v>0</v>
          </cell>
          <cell r="E492" t="str">
            <v xml:space="preserve"> (2층) :</v>
          </cell>
          <cell r="G492" t="str">
            <v xml:space="preserve">(15 + 4.5↑ + 3 + 0.5 + 19 + 0.5) ×12 +(6 + 0.5 + 11.5 + 0.5 + </v>
          </cell>
        </row>
        <row r="493">
          <cell r="A493">
            <v>0</v>
          </cell>
          <cell r="G493" t="str">
            <v>7 + 0.5)×6 + (4.5↓×6)×2</v>
          </cell>
          <cell r="X493" t="str">
            <v>=</v>
          </cell>
          <cell r="Y493">
            <v>720</v>
          </cell>
        </row>
        <row r="494">
          <cell r="A494">
            <v>0</v>
          </cell>
        </row>
        <row r="495">
          <cell r="A495" t="str">
            <v xml:space="preserve"> 전원선 신설 IV 5.5㎟</v>
          </cell>
          <cell r="B495" t="str">
            <v xml:space="preserve"> 전원선 신설</v>
          </cell>
          <cell r="C495" t="str">
            <v xml:space="preserve"> IV 5.5㎟</v>
          </cell>
          <cell r="D495" t="str">
            <v>m</v>
          </cell>
          <cell r="E495" t="str">
            <v xml:space="preserve"> (1층) : [</v>
          </cell>
          <cell r="G495" t="str">
            <v>{0.5 × 4 + (11 + 0.3 + 5.6↓+ 5)×2 + 20 + 0.5 + 12 + 0.5 + 8.6↓+</v>
          </cell>
          <cell r="Z495">
            <v>1758.8</v>
          </cell>
        </row>
        <row r="496">
          <cell r="A496">
            <v>0</v>
          </cell>
          <cell r="G496" t="str">
            <v>0.5↓+ 19 + 1 + 19 + 1 + 0.5↑+ 3.5↑ + (1×2) + (6 + 0.3 + 0.5↓+</v>
          </cell>
        </row>
        <row r="497">
          <cell r="A497">
            <v>0</v>
          </cell>
          <cell r="G497" t="str">
            <v xml:space="preserve">5)×2 + 6 + 0.3 + 0.5↓+ 5}×2 + (6 + 0.3 + 5.6↓ + 5)×2 + 8.6↓ + </v>
          </cell>
        </row>
        <row r="498">
          <cell r="A498">
            <v>0</v>
          </cell>
          <cell r="G498" t="str">
            <v xml:space="preserve">0.5↓ + 17.5 + 1 + 17.5 + 1 + 17 + 1 + 17 + 1 + 0.5↑ + 3.6↑ + 1× </v>
          </cell>
        </row>
        <row r="499">
          <cell r="A499">
            <v>0</v>
          </cell>
          <cell r="G499" t="str">
            <v xml:space="preserve">2 + (8 + 0.3 + 0.5↓+ 5)×2 + (8 + 0.3 + 0.5↓ + 5) + (6 + 0.3 + </v>
          </cell>
        </row>
        <row r="500">
          <cell r="A500">
            <v>0</v>
          </cell>
          <cell r="G500" t="str">
            <v xml:space="preserve">5.6↓+ 5) + 8.6↓ + 0.5↓ + 17.5 + 1 + 17.5 + 22 + 1 + 22 + 1 + </v>
          </cell>
        </row>
        <row r="501">
          <cell r="A501">
            <v>0</v>
          </cell>
          <cell r="G501" t="str">
            <v>0.5↑ + 3.5↑ + (4 + 0.3 + 0.5↓ + 5)×2 + (4 + 0.3 + 0.5↓)]×2</v>
          </cell>
          <cell r="X501" t="str">
            <v>=</v>
          </cell>
          <cell r="Y501">
            <v>1276.8</v>
          </cell>
        </row>
        <row r="502">
          <cell r="A502">
            <v>0</v>
          </cell>
          <cell r="E502" t="str">
            <v xml:space="preserve"> (2층) : {</v>
          </cell>
          <cell r="G502" t="str">
            <v>(15 + 4.5↑ + 3 + 0.5 + 19 + 0.5)×4 + (7 + 0.5 + 11.5 + 0.5 + 7)×2 +</v>
          </cell>
        </row>
        <row r="503">
          <cell r="A503">
            <v>0</v>
          </cell>
          <cell r="G503" t="str">
            <v>(4.5↓×2)×2}×2</v>
          </cell>
          <cell r="X503" t="str">
            <v>=</v>
          </cell>
          <cell r="Y503">
            <v>482</v>
          </cell>
        </row>
        <row r="504">
          <cell r="A504">
            <v>0</v>
          </cell>
        </row>
        <row r="505">
          <cell r="A505" t="str">
            <v xml:space="preserve"> 후강전선관 신설 54C (천장노출)</v>
          </cell>
          <cell r="B505" t="str">
            <v xml:space="preserve"> 후강전선관 신설</v>
          </cell>
          <cell r="C505" t="str">
            <v xml:space="preserve"> 54C (천장노출)</v>
          </cell>
          <cell r="D505" t="str">
            <v>m</v>
          </cell>
          <cell r="E505" t="str">
            <v>(9+9)x2+17+7.5+12+8+16.5+7x2+2.5x2+3+27+32+(7+3)x2</v>
          </cell>
          <cell r="Z505">
            <v>457</v>
          </cell>
        </row>
        <row r="506">
          <cell r="E506" t="str">
            <v>30+30+(7+3)x2+(6.5+2.5)x2+5+27+32+(6+3)x2</v>
          </cell>
        </row>
        <row r="507">
          <cell r="E507" t="str">
            <v>30+30+(6+3.5)x2</v>
          </cell>
          <cell r="X507" t="str">
            <v>=</v>
          </cell>
          <cell r="Y507">
            <v>457</v>
          </cell>
        </row>
        <row r="508">
          <cell r="A508" t="str">
            <v xml:space="preserve"> 후강전선관 신설 54C (벽매입)</v>
          </cell>
          <cell r="B508" t="str">
            <v xml:space="preserve"> 후강전선관 신설</v>
          </cell>
          <cell r="C508" t="str">
            <v xml:space="preserve"> 54C (벽매입)</v>
          </cell>
          <cell r="D508" t="str">
            <v>m</v>
          </cell>
          <cell r="E508" t="str">
            <v>5.5x2+5.5+0.4+5.5+0.4</v>
          </cell>
          <cell r="X508" t="str">
            <v>=</v>
          </cell>
          <cell r="Y508">
            <v>22.8</v>
          </cell>
          <cell r="Z508">
            <v>22.8</v>
          </cell>
        </row>
        <row r="510">
          <cell r="A510" t="str">
            <v xml:space="preserve"> 노말밴드 54C</v>
          </cell>
          <cell r="B510" t="str">
            <v xml:space="preserve"> 노말밴드</v>
          </cell>
          <cell r="C510" t="str">
            <v xml:space="preserve"> 54C</v>
          </cell>
          <cell r="D510" t="str">
            <v>개</v>
          </cell>
          <cell r="E510">
            <v>24</v>
          </cell>
          <cell r="F510" t="str">
            <v>(1x2+1+1+1+1+2+2+2+4+4+4)</v>
          </cell>
          <cell r="X510" t="str">
            <v>=</v>
          </cell>
          <cell r="Y510">
            <v>24</v>
          </cell>
          <cell r="Z510">
            <v>24</v>
          </cell>
        </row>
        <row r="512">
          <cell r="A512" t="str">
            <v xml:space="preserve"> 클램프 54C</v>
          </cell>
          <cell r="B512" t="str">
            <v xml:space="preserve"> 클램프</v>
          </cell>
          <cell r="C512" t="str">
            <v xml:space="preserve"> 54C</v>
          </cell>
          <cell r="D512" t="str">
            <v>개</v>
          </cell>
          <cell r="E512" t="str">
            <v xml:space="preserve"> 457 ÷ 1.5</v>
          </cell>
          <cell r="X512" t="str">
            <v>=</v>
          </cell>
          <cell r="Y512">
            <v>304.7</v>
          </cell>
          <cell r="Z512">
            <v>304.7</v>
          </cell>
        </row>
        <row r="514">
          <cell r="A514" t="str">
            <v xml:space="preserve"> C형 찬넬 설치 60×30×10×2.3t</v>
          </cell>
          <cell r="B514" t="str">
            <v xml:space="preserve"> C형 찬넬 설치</v>
          </cell>
          <cell r="C514" t="str">
            <v xml:space="preserve"> 60×30×10×2.3t</v>
          </cell>
          <cell r="D514" t="str">
            <v>개</v>
          </cell>
          <cell r="E514" t="str">
            <v xml:space="preserve"> (457) ÷ 3 ÷ 1.5</v>
          </cell>
          <cell r="X514" t="str">
            <v>=</v>
          </cell>
          <cell r="Y514">
            <v>102</v>
          </cell>
          <cell r="Z514">
            <v>102</v>
          </cell>
        </row>
        <row r="515">
          <cell r="A515">
            <v>0</v>
          </cell>
        </row>
        <row r="527">
          <cell r="A527" t="str">
            <v>5. AFC 설비</v>
          </cell>
          <cell r="B527" t="str">
            <v>5. AFC 설비</v>
          </cell>
        </row>
        <row r="528">
          <cell r="A528" t="str">
            <v xml:space="preserve"> 전원선 신설 IV 5.5㎟</v>
          </cell>
          <cell r="B528" t="str">
            <v xml:space="preserve"> 전원선 신설</v>
          </cell>
          <cell r="C528" t="str">
            <v xml:space="preserve"> IV 5.5㎟</v>
          </cell>
          <cell r="D528" t="str">
            <v>m</v>
          </cell>
          <cell r="E528" t="str">
            <v xml:space="preserve"> [ 역무실 (SACU) → 매표실 (POM) ]</v>
          </cell>
          <cell r="Z528">
            <v>3943.1000000000004</v>
          </cell>
        </row>
        <row r="529">
          <cell r="F529" t="str">
            <v xml:space="preserve"> 5 + 15 + 11.5 + (0.3 + 1) x 2 + 0.5 + (0.3 + 1) x 2 + 0.5 + (0.3 + 1) x 2 + </v>
          </cell>
        </row>
        <row r="530">
          <cell r="A530">
            <v>0</v>
          </cell>
          <cell r="E530" t="str">
            <v>가설역사 :</v>
          </cell>
          <cell r="F530" t="str">
            <v xml:space="preserve"> 0.3 + 0.3 + 1</v>
          </cell>
          <cell r="X530" t="str">
            <v>=</v>
          </cell>
          <cell r="Y530">
            <v>41.9</v>
          </cell>
        </row>
        <row r="531">
          <cell r="A531">
            <v>0</v>
          </cell>
          <cell r="E531" t="str">
            <v xml:space="preserve"> [ 역무실 (SACU) → AGM ]</v>
          </cell>
        </row>
        <row r="532">
          <cell r="E532" t="str">
            <v>가설역사 :</v>
          </cell>
          <cell r="F532" t="str">
            <v xml:space="preserve"> 5 + 15 + 14.5 + (0.3 + 1) x 2 + 1 + (0.3 + 1) x 2 + 1 (0.3 + 1) x 2</v>
          </cell>
        </row>
        <row r="533">
          <cell r="F533" t="str">
            <v xml:space="preserve"> 1 + (0.3 + 1) x 2 + 1 + (0.3 + 1) x 2 + 1 (0.3 + 1) x 2 + 1 + (0.3 + 1) x 2</v>
          </cell>
        </row>
        <row r="534">
          <cell r="A534">
            <v>0</v>
          </cell>
          <cell r="F534" t="str">
            <v xml:space="preserve"> 1 + (0.3 + 1) x 2 + 1 + (0.3 + 1) x 2 + 1 (0.3 + 1) x 2 + 1 + 0.3 + 1</v>
          </cell>
          <cell r="X534" t="str">
            <v>=</v>
          </cell>
          <cell r="Y534">
            <v>71.8</v>
          </cell>
        </row>
        <row r="535">
          <cell r="A535">
            <v>0</v>
          </cell>
          <cell r="E535" t="str">
            <v xml:space="preserve"> [ 역무실 (SACU) → ATVM, 통신실, AGM ]</v>
          </cell>
        </row>
        <row r="536">
          <cell r="A536">
            <v>0</v>
          </cell>
          <cell r="E536" t="str">
            <v>가설역사 :</v>
          </cell>
          <cell r="F536" t="str">
            <v>(5 + 15 + 3 + 4.5 + 0.5 + 28.5) x 2</v>
          </cell>
        </row>
        <row r="537">
          <cell r="F537" t="str">
            <v>ATVM : 0.5 + 12 + 0.5 + 3.5 + (1 + 1) x 2 + 1.5 + (1 + 1) x 2 + 1.5 + 1 + 1</v>
          </cell>
        </row>
        <row r="538">
          <cell r="F538" t="str">
            <v>AGM :  0.5 + 4.5 + (0.3 + 1) x 2 + 1 + (0.3 + 1) x 2 + 1 + (0.3 + 1) x</v>
          </cell>
        </row>
        <row r="539">
          <cell r="A539">
            <v>0</v>
          </cell>
          <cell r="F539" t="str">
            <v xml:space="preserve">       2 + 1 + 0.3 + 1</v>
          </cell>
          <cell r="X539" t="str">
            <v>=</v>
          </cell>
          <cell r="Y539">
            <v>160.6</v>
          </cell>
        </row>
        <row r="540">
          <cell r="A540">
            <v>0</v>
          </cell>
          <cell r="E540" t="str">
            <v xml:space="preserve"> [ 통신실 - 승강장 상, 하 ]</v>
          </cell>
        </row>
        <row r="541">
          <cell r="E541" t="str">
            <v xml:space="preserve"> (15+5.5+0.5+9+0.5+9+0.5)x24</v>
          </cell>
          <cell r="X541" t="str">
            <v>=</v>
          </cell>
          <cell r="Y541">
            <v>960</v>
          </cell>
        </row>
        <row r="542">
          <cell r="A542">
            <v>0</v>
          </cell>
          <cell r="E542" t="str">
            <v>[ 승강장  상 ]</v>
          </cell>
        </row>
        <row r="543">
          <cell r="E543" t="str">
            <v xml:space="preserve"> (0.5+12+0.5+8+0.5+16.5+0.5+5.5)x12</v>
          </cell>
          <cell r="X543" t="str">
            <v>=</v>
          </cell>
          <cell r="Y543">
            <v>528</v>
          </cell>
        </row>
        <row r="544">
          <cell r="E544" t="str">
            <v xml:space="preserve"> (6.5+2.5+1.5)x4+(0.5+5+0.5+27+0.5+32+0.5)x8</v>
          </cell>
          <cell r="X544" t="str">
            <v>=</v>
          </cell>
          <cell r="Y544">
            <v>570</v>
          </cell>
        </row>
        <row r="545">
          <cell r="E545" t="str">
            <v xml:space="preserve"> (6+3+1.5)x4+(0.5+30+0.5+30+0.5+6+3.5+1.5)x4</v>
          </cell>
          <cell r="X545" t="str">
            <v>=</v>
          </cell>
          <cell r="Y545">
            <v>332</v>
          </cell>
        </row>
        <row r="546">
          <cell r="E546" t="str">
            <v>[ 승강장  하 ]</v>
          </cell>
        </row>
        <row r="547">
          <cell r="E547" t="str">
            <v xml:space="preserve"> (0.5+17+0.5+7.5+0.5+5.5+0.4+0.5)x12</v>
          </cell>
          <cell r="X547" t="str">
            <v>=</v>
          </cell>
          <cell r="Y547">
            <v>388.8</v>
          </cell>
        </row>
        <row r="548">
          <cell r="A548">
            <v>0</v>
          </cell>
          <cell r="E548" t="str">
            <v xml:space="preserve"> (7+2.5+1.5)x4+(0.5+3+0.5+27+0.5+32)x8</v>
          </cell>
          <cell r="X548" t="str">
            <v>=</v>
          </cell>
          <cell r="Y548">
            <v>552</v>
          </cell>
        </row>
        <row r="549">
          <cell r="A549">
            <v>0</v>
          </cell>
          <cell r="E549" t="str">
            <v xml:space="preserve"> (7+3+1.5)x4+(0.5+30+0.5+30+0.5+7+3+1.5)x4</v>
          </cell>
          <cell r="X549" t="str">
            <v>=</v>
          </cell>
          <cell r="Y549">
            <v>338</v>
          </cell>
        </row>
        <row r="550">
          <cell r="A550" t="str">
            <v xml:space="preserve"> 접지선 신설 IV 3.5㎟</v>
          </cell>
          <cell r="B550" t="str">
            <v xml:space="preserve"> 접지선 신설</v>
          </cell>
          <cell r="C550" t="str">
            <v xml:space="preserve"> IV 3.5㎟</v>
          </cell>
          <cell r="D550" t="str">
            <v>m</v>
          </cell>
          <cell r="E550" t="str">
            <v xml:space="preserve"> [ 매표소 (SACU) → 자동발매기 (POM) ]</v>
          </cell>
          <cell r="Z550">
            <v>222.5</v>
          </cell>
        </row>
        <row r="551">
          <cell r="A551">
            <v>0</v>
          </cell>
          <cell r="E551" t="str">
            <v xml:space="preserve"> 15 + 4.5↑ + 0.5 + 11.5 + 0.5 + 4.5↓ + 14 + 0.8 + 0.5 + 3×2 + 1.2 + 0.5 + 3</v>
          </cell>
          <cell r="X551" t="str">
            <v>=</v>
          </cell>
          <cell r="Y551">
            <v>62.5</v>
          </cell>
        </row>
        <row r="552">
          <cell r="A552">
            <v>0</v>
          </cell>
          <cell r="E552" t="str">
            <v xml:space="preserve"> [ 매표소 (SACU) → AGM ]</v>
          </cell>
        </row>
        <row r="553">
          <cell r="A553">
            <v>0</v>
          </cell>
          <cell r="E553" t="str">
            <v xml:space="preserve"> 15 + 4.5↑ + 0.5 + 11.5 + 0.5 + 4.5↓ + 8.5 + 0.3 ×2 + 0.8 + 0.3 ×2 + 0.8 + </v>
          </cell>
        </row>
        <row r="554">
          <cell r="A554">
            <v>0</v>
          </cell>
          <cell r="E554" t="str">
            <v xml:space="preserve"> 0.3 ×2 + 0.8 + 0.3 ×2 + 0.8 + 0.3 × 2 + 0.7 × 2 + 0.8 + 0.3 × 2 +  0.7 × 2 + </v>
          </cell>
        </row>
        <row r="555">
          <cell r="A555">
            <v>0</v>
          </cell>
          <cell r="E555" t="str">
            <v xml:space="preserve"> 0.8 + 0.3 ×2 + 0.7 ×2 + 0.8 + 0.3 ×2 + 0.7×2 + 0.8 + 0.3 + 0.7</v>
          </cell>
          <cell r="X555" t="str">
            <v>=</v>
          </cell>
          <cell r="Y555">
            <v>62.799999999999983</v>
          </cell>
        </row>
        <row r="556">
          <cell r="A556">
            <v>0</v>
          </cell>
          <cell r="E556" t="str">
            <v xml:space="preserve"> [ 매표소 (SACU) → 자동발매기 (POM) ]</v>
          </cell>
        </row>
        <row r="557">
          <cell r="A557">
            <v>0</v>
          </cell>
          <cell r="E557" t="str">
            <v xml:space="preserve"> 15 + 4.5↑ + 0.5 + 11.5 + 0.5 + 4.5↓ + 10 + 0.8 + 0.5 + 3×2 + 1.2 + 0.5 + 3×</v>
          </cell>
        </row>
        <row r="558">
          <cell r="A558">
            <v>0</v>
          </cell>
          <cell r="E558" t="str">
            <v xml:space="preserve"> 2 + 1.2 + 0.5 + 3</v>
          </cell>
          <cell r="X558" t="str">
            <v>=</v>
          </cell>
          <cell r="Y558">
            <v>66.2</v>
          </cell>
        </row>
        <row r="559">
          <cell r="A559">
            <v>0</v>
          </cell>
          <cell r="E559" t="str">
            <v xml:space="preserve"> [ 매표소 (SACU) → 매표실 (TOM) ]</v>
          </cell>
        </row>
        <row r="560">
          <cell r="A560">
            <v>0</v>
          </cell>
          <cell r="E560" t="str">
            <v xml:space="preserve"> 15 + 5.5 + 3×2 + 1 + 3 + 0.5</v>
          </cell>
          <cell r="X560" t="str">
            <v>=</v>
          </cell>
          <cell r="Y560">
            <v>31</v>
          </cell>
        </row>
        <row r="561">
          <cell r="A561">
            <v>0</v>
          </cell>
        </row>
        <row r="562">
          <cell r="A562" t="str">
            <v xml:space="preserve"> 접지선 신설 GV 5.5㎟</v>
          </cell>
          <cell r="B562" t="str">
            <v xml:space="preserve"> 접지선 신설</v>
          </cell>
          <cell r="C562" t="str">
            <v xml:space="preserve"> GV 5.5㎟</v>
          </cell>
          <cell r="D562" t="str">
            <v>m</v>
          </cell>
          <cell r="E562" t="str">
            <v xml:space="preserve"> [ 역무실 (SACU) → 매표실 (POM) ]</v>
          </cell>
          <cell r="Z562">
            <v>486.69999999999993</v>
          </cell>
        </row>
        <row r="563">
          <cell r="E563" t="str">
            <v>가설역사 :</v>
          </cell>
          <cell r="F563" t="str">
            <v>5 + 15 + 11.5 + (0.3 + 1) x 2 + 0.5 + (0.3 + 1) x 2 + 0.5 + (0.3 + 1) x 2 +</v>
          </cell>
        </row>
        <row r="564">
          <cell r="A564">
            <v>0</v>
          </cell>
          <cell r="F564" t="str">
            <v>0.3 + 0.3 + 1</v>
          </cell>
          <cell r="X564" t="str">
            <v>=</v>
          </cell>
          <cell r="Y564">
            <v>41.9</v>
          </cell>
        </row>
        <row r="565">
          <cell r="A565">
            <v>0</v>
          </cell>
          <cell r="E565" t="str">
            <v xml:space="preserve"> [ 역무실 (SACU) → AGM ]</v>
          </cell>
        </row>
        <row r="566">
          <cell r="A566">
            <v>0</v>
          </cell>
          <cell r="E566" t="str">
            <v>가설역사 :</v>
          </cell>
          <cell r="F566" t="str">
            <v>5 + 15 + 14.5 + (0.3 + 1) x 2 + 1 + (0.3 + 1) x 2 + 1 + (0.3 + 1) x 2</v>
          </cell>
        </row>
        <row r="567">
          <cell r="A567">
            <v>0</v>
          </cell>
          <cell r="F567" t="str">
            <v>1+(0.3 + 1) x 2 + 1 +(0.3 + 1) x 2 + 1 (0.3 + 1) x 2 + 1 + (0.3 + 1) x 2</v>
          </cell>
        </row>
        <row r="568">
          <cell r="A568">
            <v>0</v>
          </cell>
          <cell r="F568" t="str">
            <v>1+(0.3 + 1) x 2 + 1 +(0.3 + 1) x 2 + 1 (0.3 + 1) x 2 + 1 + 0.3 + 1</v>
          </cell>
          <cell r="X568" t="str">
            <v>=</v>
          </cell>
          <cell r="Y568">
            <v>71.8</v>
          </cell>
        </row>
        <row r="569">
          <cell r="A569">
            <v>0</v>
          </cell>
          <cell r="E569" t="str">
            <v xml:space="preserve"> [ 역무실 (SACU) → ATVM, 통신실, AGM ]</v>
          </cell>
        </row>
        <row r="570">
          <cell r="A570">
            <v>0</v>
          </cell>
          <cell r="E570" t="str">
            <v>가설역사 :</v>
          </cell>
          <cell r="F570" t="str">
            <v>(5 + 15 + 3 + 4.5 + 0.5 + 28.5 + 0.5) x 2</v>
          </cell>
        </row>
        <row r="571">
          <cell r="F571" t="str">
            <v>ATVM</v>
          </cell>
          <cell r="G571" t="str">
            <v>0.5 + 12 + 0.5 + 3.5 + (1+1) x 2 + 1.5 + (1+1) x 2 + 1.5 + 1 + 1</v>
          </cell>
        </row>
        <row r="572">
          <cell r="F572" t="str">
            <v>AGM</v>
          </cell>
          <cell r="G572" t="str">
            <v>0.5 + 4.5 + (0.3 + 1) x 2 + 1 + ( 0.3 + 1) x 2 + 1 + (0.3 + 1) x 2 + 1 +</v>
          </cell>
        </row>
        <row r="573">
          <cell r="A573">
            <v>0</v>
          </cell>
          <cell r="G573" t="str">
            <v>0.3 + 1</v>
          </cell>
          <cell r="X573" t="str">
            <v>=</v>
          </cell>
          <cell r="Y573">
            <v>160.6</v>
          </cell>
        </row>
        <row r="574">
          <cell r="A574">
            <v>0</v>
          </cell>
          <cell r="E574" t="str">
            <v xml:space="preserve"> [ 전산실 SACU - TOM ]</v>
          </cell>
        </row>
        <row r="575">
          <cell r="A575">
            <v>0</v>
          </cell>
          <cell r="E575" t="str">
            <v xml:space="preserve"> 15+5+(0.3+1)x2+1.5+(0.3+1)x2+1.5+(0.3+1)x2+1.5+0.3+1</v>
          </cell>
          <cell r="X575" t="str">
            <v>=</v>
          </cell>
          <cell r="Y575">
            <v>33.6</v>
          </cell>
        </row>
        <row r="576">
          <cell r="E576" t="str">
            <v xml:space="preserve"> [ 전산실 SACU - POM, AGM ]</v>
          </cell>
        </row>
        <row r="577">
          <cell r="E577" t="str">
            <v xml:space="preserve"> 15+7+5.5+0.5+26+0.5+6+5.5</v>
          </cell>
          <cell r="X577" t="str">
            <v>=</v>
          </cell>
          <cell r="Y577">
            <v>66</v>
          </cell>
        </row>
        <row r="578">
          <cell r="E578" t="str">
            <v xml:space="preserve"> AGM 상</v>
          </cell>
          <cell r="F578" t="str">
            <v>1.5+((0.3+1)x2+1)x4+0.3+1</v>
          </cell>
          <cell r="X578" t="str">
            <v>=</v>
          </cell>
          <cell r="Y578">
            <v>17.2</v>
          </cell>
        </row>
        <row r="579">
          <cell r="E579" t="str">
            <v xml:space="preserve"> POM 상</v>
          </cell>
          <cell r="F579" t="str">
            <v>1+0.3+1.5+0.5+4+(0.3+1)x2+1+(0.3+1)x2+1+0.3+1</v>
          </cell>
          <cell r="X579" t="str">
            <v>=</v>
          </cell>
          <cell r="Y579">
            <v>15.8</v>
          </cell>
        </row>
        <row r="580">
          <cell r="E580" t="str">
            <v xml:space="preserve"> POM 하</v>
          </cell>
          <cell r="F580" t="str">
            <v>15+5+(0.3+1)x2+1+0.3+1</v>
          </cell>
          <cell r="X580" t="str">
            <v>=</v>
          </cell>
          <cell r="Y580">
            <v>24.9</v>
          </cell>
        </row>
        <row r="581">
          <cell r="E581" t="str">
            <v xml:space="preserve"> AGM 하</v>
          </cell>
          <cell r="F581" t="str">
            <v>15+10+((0.3)x2)x11+0.3+1</v>
          </cell>
          <cell r="X581" t="str">
            <v>=</v>
          </cell>
          <cell r="Y581">
            <v>54.9</v>
          </cell>
        </row>
        <row r="583">
          <cell r="A583" t="str">
            <v xml:space="preserve"> 인터폰선 신설 SH 5P</v>
          </cell>
          <cell r="B583" t="str">
            <v xml:space="preserve"> 인터폰선 신설</v>
          </cell>
          <cell r="C583" t="str">
            <v xml:space="preserve"> SH 5P</v>
          </cell>
          <cell r="D583" t="str">
            <v>m</v>
          </cell>
          <cell r="E583" t="str">
            <v xml:space="preserve"> [ 매표소 (SACU) → 자동발매기 (POM) ]</v>
          </cell>
          <cell r="Z583">
            <v>190.9</v>
          </cell>
        </row>
        <row r="584">
          <cell r="E584" t="str">
            <v>가설역사 :</v>
          </cell>
          <cell r="F584" t="str">
            <v>5 + 15 + 3 + 4.5 + 0.5 + 28.5 + 0.5 + 12 + 0.5 + 3.5 + (1 + 1) x 2</v>
          </cell>
        </row>
        <row r="585">
          <cell r="A585">
            <v>0</v>
          </cell>
          <cell r="F585" t="str">
            <v>1.5 +(1 + 1) x 2 + 1.5 + 1 + 1</v>
          </cell>
          <cell r="X585" t="str">
            <v>=</v>
          </cell>
          <cell r="Y585">
            <v>86</v>
          </cell>
        </row>
        <row r="586">
          <cell r="E586" t="str">
            <v>[ 매포소 - POM ]</v>
          </cell>
        </row>
        <row r="587">
          <cell r="E587" t="str">
            <v>하</v>
          </cell>
          <cell r="F587" t="str">
            <v>15+3+(0.3+1)x2+1+0.3+1</v>
          </cell>
        </row>
        <row r="588">
          <cell r="E588" t="str">
            <v>상</v>
          </cell>
          <cell r="F588" t="str">
            <v>15+10+5.5+0.5+26+0.5+6+0.5+5.5+4+(0.3+1)x2+1+(0.3+1)x2+1+0.3+1</v>
          </cell>
          <cell r="X588" t="str">
            <v>=</v>
          </cell>
          <cell r="Y588">
            <v>104.9</v>
          </cell>
        </row>
        <row r="589">
          <cell r="A589">
            <v>0</v>
          </cell>
        </row>
        <row r="590">
          <cell r="A590" t="str">
            <v xml:space="preserve"> 후강전선관 신설 16C (천장노출)</v>
          </cell>
          <cell r="B590" t="str">
            <v xml:space="preserve"> 후강전선관 신설</v>
          </cell>
          <cell r="C590" t="str">
            <v xml:space="preserve"> 16C (천장노출)</v>
          </cell>
          <cell r="D590" t="str">
            <v>m</v>
          </cell>
          <cell r="E590" t="str">
            <v>가설역사 :</v>
          </cell>
          <cell r="F590" t="str">
            <v>28.5 + 12</v>
          </cell>
          <cell r="X590" t="str">
            <v>=</v>
          </cell>
          <cell r="Y590">
            <v>40.5</v>
          </cell>
          <cell r="Z590">
            <v>113.5</v>
          </cell>
        </row>
        <row r="591">
          <cell r="E591" t="str">
            <v>1+1+4+6+26+2.5x2+3x2+3.5x2+2.5x2+3x2+3x2</v>
          </cell>
          <cell r="X591" t="str">
            <v>=</v>
          </cell>
          <cell r="Y591">
            <v>73</v>
          </cell>
        </row>
        <row r="592">
          <cell r="A592" t="str">
            <v xml:space="preserve"> 후강전선관 신설 16C (벽매입)</v>
          </cell>
          <cell r="B592" t="str">
            <v xml:space="preserve"> 후강전선관 신설</v>
          </cell>
          <cell r="C592" t="str">
            <v xml:space="preserve"> 16C (벽매입)</v>
          </cell>
          <cell r="D592" t="str">
            <v>m</v>
          </cell>
          <cell r="E592" t="str">
            <v>가설역사 :</v>
          </cell>
          <cell r="F592" t="str">
            <v>4.5 + 3.5 + 4.5</v>
          </cell>
          <cell r="X592" t="str">
            <v>=</v>
          </cell>
          <cell r="Y592">
            <v>12.5</v>
          </cell>
          <cell r="Z592">
            <v>23.5</v>
          </cell>
        </row>
        <row r="593">
          <cell r="E593" t="str">
            <v>5.5+5.5</v>
          </cell>
          <cell r="X593" t="str">
            <v>=</v>
          </cell>
          <cell r="Y593">
            <v>11</v>
          </cell>
        </row>
        <row r="594">
          <cell r="A594" t="str">
            <v xml:space="preserve"> 후강전선관 신설 16C (매입)</v>
          </cell>
          <cell r="B594" t="str">
            <v xml:space="preserve"> 후강전선관 신설</v>
          </cell>
          <cell r="C594" t="str">
            <v xml:space="preserve"> 16C (매입)</v>
          </cell>
          <cell r="D594" t="str">
            <v>m</v>
          </cell>
          <cell r="E594" t="str">
            <v>가설역사 :</v>
          </cell>
          <cell r="F594" t="str">
            <v>3 + 11.5 + 1 x 3 + 14.5 + 1 x 10 + 1 x 3</v>
          </cell>
          <cell r="X594" t="str">
            <v>=</v>
          </cell>
          <cell r="Y594">
            <v>45</v>
          </cell>
          <cell r="Z594">
            <v>67.5</v>
          </cell>
        </row>
        <row r="595">
          <cell r="E595" t="str">
            <v>7+5+1.5x3+5+1</v>
          </cell>
          <cell r="X595" t="str">
            <v>=</v>
          </cell>
          <cell r="Y595">
            <v>22.5</v>
          </cell>
        </row>
        <row r="597">
          <cell r="A597" t="str">
            <v xml:space="preserve"> 후강전선관 신설 22C (천장노출)</v>
          </cell>
          <cell r="B597" t="str">
            <v xml:space="preserve"> 후강전선관 신설</v>
          </cell>
          <cell r="C597" t="str">
            <v xml:space="preserve"> 22C (천장노출)</v>
          </cell>
          <cell r="D597" t="str">
            <v>m</v>
          </cell>
          <cell r="E597" t="str">
            <v>(9+9)x4+(17+7.5)x2+(12+8+16.5)x2+6.5+(5+27+32)x2+6+30+30+6+7+(3+27+32)x2+7+30+30+7</v>
          </cell>
          <cell r="X597" t="str">
            <v>=</v>
          </cell>
          <cell r="Y597">
            <v>605.5</v>
          </cell>
          <cell r="Z597">
            <v>605.5</v>
          </cell>
        </row>
        <row r="598">
          <cell r="A598" t="str">
            <v xml:space="preserve"> 후강전선관 신설 22C (벽매입)</v>
          </cell>
          <cell r="B598" t="str">
            <v xml:space="preserve"> 후강전선관 신설</v>
          </cell>
          <cell r="C598" t="str">
            <v xml:space="preserve"> 22C (벽매입)</v>
          </cell>
          <cell r="D598" t="str">
            <v>m</v>
          </cell>
          <cell r="E598" t="str">
            <v>5.5x4+(5.5+0.4)x2+(5.5+0.4)x2</v>
          </cell>
          <cell r="X598" t="str">
            <v>=</v>
          </cell>
          <cell r="Y598">
            <v>45.6</v>
          </cell>
          <cell r="Z598">
            <v>45.6</v>
          </cell>
        </row>
        <row r="599">
          <cell r="A599" t="str">
            <v xml:space="preserve"> 후강전선관 신설 28C (천장노출)</v>
          </cell>
          <cell r="B599" t="str">
            <v xml:space="preserve"> 후강전선관 신설</v>
          </cell>
          <cell r="C599" t="str">
            <v xml:space="preserve"> 28C (천장노출)</v>
          </cell>
          <cell r="D599" t="str">
            <v>m</v>
          </cell>
          <cell r="E599" t="str">
            <v>가설역사 :</v>
          </cell>
          <cell r="F599" t="str">
            <v>28.5 x 6 + 7 x 2 + 2.5 + 12 x 4</v>
          </cell>
          <cell r="X599" t="str">
            <v>=</v>
          </cell>
          <cell r="Y599">
            <v>235.5</v>
          </cell>
          <cell r="Z599">
            <v>313.5</v>
          </cell>
        </row>
        <row r="600">
          <cell r="E600" t="str">
            <v>(6+26)x2+4+10</v>
          </cell>
          <cell r="X600" t="str">
            <v>=</v>
          </cell>
          <cell r="Y600">
            <v>78</v>
          </cell>
        </row>
        <row r="601">
          <cell r="A601" t="str">
            <v xml:space="preserve"> 후강전선관 신설 28C (벽매입)</v>
          </cell>
          <cell r="B601" t="str">
            <v xml:space="preserve"> 후강전선관 신설</v>
          </cell>
          <cell r="C601" t="str">
            <v xml:space="preserve"> 28C (벽매입)</v>
          </cell>
          <cell r="D601" t="str">
            <v>m</v>
          </cell>
          <cell r="E601" t="str">
            <v>가설역사 :</v>
          </cell>
          <cell r="F601" t="str">
            <v>4.5 x 6 + (1.5 x 2) x 4 + 4.5 x 3 + (1 x 3) x 3 + 4 x 2 + 3.5 x 4</v>
          </cell>
          <cell r="X601" t="str">
            <v>=</v>
          </cell>
          <cell r="Y601">
            <v>83.5</v>
          </cell>
          <cell r="Z601">
            <v>144</v>
          </cell>
        </row>
        <row r="602">
          <cell r="E602" t="str">
            <v>5.5x3+5.5x4+5.5+5.5x3</v>
          </cell>
          <cell r="X602" t="str">
            <v>=</v>
          </cell>
          <cell r="Y602">
            <v>60.5</v>
          </cell>
        </row>
        <row r="603">
          <cell r="A603" t="str">
            <v xml:space="preserve"> 후강전선관 신설 28C (매입)</v>
          </cell>
          <cell r="B603" t="str">
            <v xml:space="preserve"> 후강전선관 신설</v>
          </cell>
          <cell r="C603" t="str">
            <v xml:space="preserve"> 28C (매입)</v>
          </cell>
          <cell r="D603" t="str">
            <v>m</v>
          </cell>
          <cell r="E603" t="str">
            <v>가설역사 :</v>
          </cell>
          <cell r="F603" t="str">
            <v>(11.5 + 1 x 3) x 3 + (14.5 + 1 x 10) x 3 + 3 x 6</v>
          </cell>
          <cell r="X603" t="str">
            <v>=</v>
          </cell>
          <cell r="Y603">
            <v>135</v>
          </cell>
          <cell r="Z603">
            <v>321.5</v>
          </cell>
        </row>
        <row r="604">
          <cell r="E604" t="str">
            <v>(1+1+4)x3+(4+1.5)x4+3+7+(5+1)x4+(5+1.5x3)x3+(10+11)x4</v>
          </cell>
          <cell r="X604" t="str">
            <v>=</v>
          </cell>
          <cell r="Y604">
            <v>186.5</v>
          </cell>
        </row>
        <row r="605">
          <cell r="A605" t="str">
            <v xml:space="preserve"> 후강전선관 신설 36C (천장노출)</v>
          </cell>
          <cell r="B605" t="str">
            <v xml:space="preserve"> 후강전선관 신설</v>
          </cell>
          <cell r="C605" t="str">
            <v xml:space="preserve"> 36C (천장노출)</v>
          </cell>
          <cell r="D605" t="str">
            <v>m</v>
          </cell>
          <cell r="E605" t="str">
            <v>(6+26)x2+(5+10+9+17+7.5)x2</v>
          </cell>
          <cell r="X605" t="str">
            <v>=</v>
          </cell>
          <cell r="Y605">
            <v>161</v>
          </cell>
          <cell r="Z605">
            <v>161</v>
          </cell>
        </row>
        <row r="606">
          <cell r="A606" t="str">
            <v xml:space="preserve"> 후강전선관 신설 36C (벽매입)</v>
          </cell>
          <cell r="B606" t="str">
            <v xml:space="preserve"> 후강전선관 신설</v>
          </cell>
          <cell r="C606" t="str">
            <v xml:space="preserve"> 36C (벽매입)</v>
          </cell>
          <cell r="D606" t="str">
            <v>m</v>
          </cell>
          <cell r="E606" t="str">
            <v>5.5x2+5.5x2+(5.5+0.4+7+1.5)x2</v>
          </cell>
          <cell r="X606" t="str">
            <v>=</v>
          </cell>
          <cell r="Y606">
            <v>50.8</v>
          </cell>
          <cell r="Z606">
            <v>50.8</v>
          </cell>
        </row>
        <row r="607">
          <cell r="A607" t="str">
            <v xml:space="preserve"> 후강전선관 신설 36C (매입)</v>
          </cell>
          <cell r="B607" t="str">
            <v xml:space="preserve"> 후강전선관 신설</v>
          </cell>
          <cell r="C607" t="str">
            <v xml:space="preserve"> 36C (매입)</v>
          </cell>
          <cell r="D607" t="str">
            <v>m</v>
          </cell>
          <cell r="E607" t="str">
            <v>7x2+11x2</v>
          </cell>
          <cell r="X607" t="str">
            <v>=</v>
          </cell>
          <cell r="Y607">
            <v>36</v>
          </cell>
          <cell r="Z607">
            <v>36</v>
          </cell>
        </row>
        <row r="608">
          <cell r="A608">
            <v>0</v>
          </cell>
        </row>
        <row r="609">
          <cell r="A609" t="str">
            <v xml:space="preserve"> 노말밴드 28C</v>
          </cell>
          <cell r="B609" t="str">
            <v xml:space="preserve"> 노말밴드</v>
          </cell>
          <cell r="C609" t="str">
            <v xml:space="preserve"> 28C</v>
          </cell>
          <cell r="D609" t="str">
            <v>개</v>
          </cell>
          <cell r="E609" t="str">
            <v>가설역사 :</v>
          </cell>
          <cell r="F609" t="str">
            <v>3 x 3 + 3 x 6 + 2 x 3 + 1 x 2 + 1 x 4 + 1 x 3</v>
          </cell>
          <cell r="X609" t="str">
            <v>=</v>
          </cell>
          <cell r="Y609">
            <v>42</v>
          </cell>
          <cell r="Z609">
            <v>71</v>
          </cell>
        </row>
        <row r="610">
          <cell r="F610" t="str">
            <v>3 x 3 + 4 + 4 + 2 + 3 + 3 + 1 x 3 + 1 x 4</v>
          </cell>
          <cell r="X610" t="str">
            <v>=</v>
          </cell>
          <cell r="Y610">
            <v>29</v>
          </cell>
        </row>
        <row r="611">
          <cell r="A611" t="str">
            <v xml:space="preserve"> 노말밴드 36C</v>
          </cell>
          <cell r="B611" t="str">
            <v xml:space="preserve"> 노말밴드</v>
          </cell>
          <cell r="C611" t="str">
            <v xml:space="preserve"> 36C</v>
          </cell>
          <cell r="D611" t="str">
            <v>개</v>
          </cell>
          <cell r="E611">
            <v>4</v>
          </cell>
          <cell r="X611" t="str">
            <v>=</v>
          </cell>
          <cell r="Y611">
            <v>4</v>
          </cell>
          <cell r="Z611">
            <v>4</v>
          </cell>
        </row>
        <row r="613">
          <cell r="A613" t="str">
            <v xml:space="preserve"> C형 찬넬 설치 60×30×10×2.3t</v>
          </cell>
          <cell r="B613" t="str">
            <v xml:space="preserve"> C형 찬넬 설치</v>
          </cell>
          <cell r="C613" t="str">
            <v xml:space="preserve"> 60×30×10×2.3t</v>
          </cell>
          <cell r="D613" t="str">
            <v>개</v>
          </cell>
          <cell r="E613" t="str">
            <v>가설역사 :</v>
          </cell>
          <cell r="F613" t="str">
            <v xml:space="preserve"> (40.5 + 235.5) ÷ 3 ÷ 1.5</v>
          </cell>
          <cell r="X613" t="str">
            <v>=</v>
          </cell>
          <cell r="Y613">
            <v>61.3</v>
          </cell>
          <cell r="Z613">
            <v>367</v>
          </cell>
        </row>
        <row r="614">
          <cell r="F614" t="str">
            <v xml:space="preserve"> (73+605.5+78+161+457) ÷ 3 ÷ 1.5</v>
          </cell>
          <cell r="X614" t="str">
            <v>=</v>
          </cell>
          <cell r="Y614">
            <v>305.39999999999998</v>
          </cell>
        </row>
        <row r="615">
          <cell r="A615">
            <v>0</v>
          </cell>
        </row>
        <row r="616">
          <cell r="A616" t="str">
            <v xml:space="preserve"> 클램프 16C</v>
          </cell>
          <cell r="B616" t="str">
            <v xml:space="preserve"> 클램프</v>
          </cell>
          <cell r="C616" t="str">
            <v xml:space="preserve"> 16C</v>
          </cell>
          <cell r="D616" t="str">
            <v>개</v>
          </cell>
          <cell r="E616" t="str">
            <v>가설역사 :</v>
          </cell>
          <cell r="F616" t="str">
            <v xml:space="preserve"> 40.5 ÷ 1.5</v>
          </cell>
          <cell r="J616" t="str">
            <v xml:space="preserve"> 73 ÷ 1.5</v>
          </cell>
          <cell r="X616" t="str">
            <v>=</v>
          </cell>
          <cell r="Y616">
            <v>75.7</v>
          </cell>
          <cell r="Z616">
            <v>75.7</v>
          </cell>
        </row>
        <row r="617">
          <cell r="A617" t="str">
            <v xml:space="preserve"> 클램프 22C</v>
          </cell>
          <cell r="B617" t="str">
            <v xml:space="preserve"> 클램프</v>
          </cell>
          <cell r="C617" t="str">
            <v xml:space="preserve"> 22C</v>
          </cell>
          <cell r="D617" t="str">
            <v>개</v>
          </cell>
          <cell r="J617" t="str">
            <v xml:space="preserve"> 605.5 ÷ 1.5</v>
          </cell>
          <cell r="X617" t="str">
            <v>=</v>
          </cell>
          <cell r="Y617">
            <v>403.7</v>
          </cell>
          <cell r="Z617">
            <v>403.7</v>
          </cell>
        </row>
        <row r="618">
          <cell r="A618" t="str">
            <v xml:space="preserve"> 클램프 28C</v>
          </cell>
          <cell r="B618" t="str">
            <v xml:space="preserve"> 클램프</v>
          </cell>
          <cell r="C618" t="str">
            <v xml:space="preserve"> 28C</v>
          </cell>
          <cell r="D618" t="str">
            <v>개</v>
          </cell>
          <cell r="E618" t="str">
            <v>가설역사 :</v>
          </cell>
          <cell r="F618" t="str">
            <v xml:space="preserve"> 235.5 ÷ 1.5</v>
          </cell>
          <cell r="J618" t="str">
            <v xml:space="preserve"> 78 ÷ 1.5</v>
          </cell>
          <cell r="X618" t="str">
            <v>=</v>
          </cell>
          <cell r="Y618">
            <v>209</v>
          </cell>
          <cell r="Z618">
            <v>209</v>
          </cell>
        </row>
        <row r="619">
          <cell r="A619" t="str">
            <v xml:space="preserve"> 클램프 36C</v>
          </cell>
          <cell r="B619" t="str">
            <v xml:space="preserve"> 클램프</v>
          </cell>
          <cell r="C619" t="str">
            <v xml:space="preserve"> 36C</v>
          </cell>
          <cell r="D619" t="str">
            <v>개</v>
          </cell>
          <cell r="J619" t="str">
            <v xml:space="preserve"> 161 ÷ 1.5</v>
          </cell>
          <cell r="X619" t="str">
            <v>=</v>
          </cell>
          <cell r="Y619">
            <v>107.3</v>
          </cell>
          <cell r="Z619">
            <v>107.3</v>
          </cell>
        </row>
        <row r="620">
          <cell r="A620">
            <v>0</v>
          </cell>
        </row>
        <row r="621">
          <cell r="A621" t="str">
            <v xml:space="preserve"> 노줄박스 설치 400×200×100</v>
          </cell>
          <cell r="B621" t="str">
            <v xml:space="preserve"> 노줄박스 설치</v>
          </cell>
          <cell r="C621" t="str">
            <v xml:space="preserve"> 400×200×100</v>
          </cell>
          <cell r="D621" t="str">
            <v>개</v>
          </cell>
          <cell r="E621" t="str">
            <v>가설역사 :</v>
          </cell>
          <cell r="F621">
            <v>22</v>
          </cell>
          <cell r="J621">
            <v>26</v>
          </cell>
          <cell r="X621" t="str">
            <v>=</v>
          </cell>
          <cell r="Y621">
            <v>48</v>
          </cell>
          <cell r="Z621">
            <v>48</v>
          </cell>
        </row>
        <row r="622">
          <cell r="A622">
            <v>0</v>
          </cell>
        </row>
        <row r="623">
          <cell r="A623" t="str">
            <v xml:space="preserve"> 풀박스 설치 100×100×100</v>
          </cell>
          <cell r="B623" t="str">
            <v xml:space="preserve"> 풀박스 설치</v>
          </cell>
          <cell r="C623" t="str">
            <v xml:space="preserve"> 100×100×100</v>
          </cell>
          <cell r="D623" t="str">
            <v>개</v>
          </cell>
          <cell r="J623">
            <v>2</v>
          </cell>
          <cell r="X623" t="str">
            <v>=</v>
          </cell>
          <cell r="Y623">
            <v>2</v>
          </cell>
          <cell r="Z623">
            <v>2</v>
          </cell>
        </row>
        <row r="624">
          <cell r="A624" t="str">
            <v xml:space="preserve"> 풀박스 설치 400×400×200</v>
          </cell>
          <cell r="B624" t="str">
            <v xml:space="preserve"> 풀박스 설치</v>
          </cell>
          <cell r="C624" t="str">
            <v xml:space="preserve"> 400×400×200</v>
          </cell>
          <cell r="D624" t="str">
            <v>개</v>
          </cell>
          <cell r="E624" t="str">
            <v>가설역사 :</v>
          </cell>
          <cell r="F624">
            <v>1</v>
          </cell>
          <cell r="J624">
            <v>3</v>
          </cell>
          <cell r="X624" t="str">
            <v>=</v>
          </cell>
          <cell r="Y624">
            <v>4</v>
          </cell>
          <cell r="Z624">
            <v>4</v>
          </cell>
        </row>
        <row r="625">
          <cell r="A625" t="str">
            <v xml:space="preserve"> 풀박스 설치 500×500×300</v>
          </cell>
          <cell r="B625" t="str">
            <v xml:space="preserve"> 풀박스 설치</v>
          </cell>
          <cell r="C625" t="str">
            <v xml:space="preserve"> 500×500×300</v>
          </cell>
          <cell r="D625" t="str">
            <v>개</v>
          </cell>
          <cell r="E625" t="str">
            <v>가설역사 :</v>
          </cell>
          <cell r="F625">
            <v>2</v>
          </cell>
          <cell r="X625" t="str">
            <v>=</v>
          </cell>
          <cell r="Y625">
            <v>2</v>
          </cell>
          <cell r="Z625">
            <v>2</v>
          </cell>
        </row>
        <row r="626">
          <cell r="A626" t="str">
            <v xml:space="preserve"> 풀박스 설치 200×200×200(매입)</v>
          </cell>
          <cell r="B626" t="str">
            <v xml:space="preserve"> 풀박스 설치</v>
          </cell>
          <cell r="C626" t="str">
            <v xml:space="preserve"> 200×200×200(매입)</v>
          </cell>
          <cell r="D626" t="str">
            <v>개</v>
          </cell>
          <cell r="E626" t="str">
            <v>가설역사 :</v>
          </cell>
          <cell r="F626">
            <v>1</v>
          </cell>
          <cell r="X626" t="str">
            <v>=</v>
          </cell>
          <cell r="Y626">
            <v>1</v>
          </cell>
          <cell r="Z626">
            <v>1</v>
          </cell>
        </row>
        <row r="631">
          <cell r="A631" t="str">
            <v>6. 자동화재탐지설비</v>
          </cell>
          <cell r="B631" t="str">
            <v>6. 자동화재탐지설비</v>
          </cell>
        </row>
        <row r="632">
          <cell r="A632" t="str">
            <v xml:space="preserve"> 전선 신설 HIV 1.2mm</v>
          </cell>
          <cell r="B632" t="str">
            <v xml:space="preserve"> 전선 신설</v>
          </cell>
          <cell r="C632" t="str">
            <v xml:space="preserve"> HIV 1.2mm</v>
          </cell>
          <cell r="D632" t="str">
            <v>m</v>
          </cell>
          <cell r="E632" t="str">
            <v>[역무실 → 소화전]</v>
          </cell>
          <cell r="Z632">
            <v>2219.4999999999995</v>
          </cell>
        </row>
        <row r="633">
          <cell r="A633">
            <v>0</v>
          </cell>
          <cell r="E633" t="str">
            <v>(15+1.5+4↑+1.5+0.5)x9+(0.5+16.5+2.5↓+1.5)x15</v>
          </cell>
          <cell r="Y633">
            <v>517.5</v>
          </cell>
        </row>
        <row r="634">
          <cell r="A634">
            <v>0</v>
          </cell>
          <cell r="E634" t="str">
            <v>(0.5+17+0.5)x7+(0.5+25+0.5+1.5+2.5↓+1.5)x12</v>
          </cell>
          <cell r="Y634">
            <v>504</v>
          </cell>
        </row>
        <row r="635">
          <cell r="A635">
            <v>0</v>
          </cell>
          <cell r="E635" t="str">
            <v>(0.5+11.5+2.5↓+1.5)x5</v>
          </cell>
          <cell r="Y635">
            <v>80</v>
          </cell>
        </row>
        <row r="636">
          <cell r="A636">
            <v>0</v>
          </cell>
          <cell r="E636" t="str">
            <v>[소화전 → 감지기]</v>
          </cell>
        </row>
        <row r="637">
          <cell r="A637">
            <v>0</v>
          </cell>
          <cell r="E637" t="str">
            <v>(1.5+2.5↑+13.5+0.3+6.5+0.3+5+0.3+5+0.3+6+0.3)x4</v>
          </cell>
          <cell r="Y637">
            <v>166</v>
          </cell>
        </row>
        <row r="638">
          <cell r="A638">
            <v>0</v>
          </cell>
          <cell r="E638" t="str">
            <v>(3+0.3+3.5)x4</v>
          </cell>
          <cell r="Y638">
            <v>27.2</v>
          </cell>
        </row>
        <row r="639">
          <cell r="A639">
            <v>0</v>
          </cell>
          <cell r="E639" t="str">
            <v>(1.5+2.5↑+11+0.3)x4+(0.3+9+0.3+8+0.3+13.5+0.3)x2</v>
          </cell>
          <cell r="Y639">
            <v>124.6</v>
          </cell>
        </row>
        <row r="640">
          <cell r="A640">
            <v>0</v>
          </cell>
          <cell r="E640" t="str">
            <v>(8.5+0.3+9+0.3+13.5+0.3)x2</v>
          </cell>
          <cell r="Y640">
            <v>63.8</v>
          </cell>
        </row>
        <row r="641">
          <cell r="A641">
            <v>0</v>
          </cell>
          <cell r="E641" t="str">
            <v>(1.5+2.5↑+10+0.3+11+0.3+11.5+0.3)x4</v>
          </cell>
          <cell r="Y641">
            <v>149.6</v>
          </cell>
        </row>
        <row r="642">
          <cell r="A642">
            <v>0</v>
          </cell>
          <cell r="E642" t="str">
            <v>(1.5+2.5↑+20+0.3+5+0.3+5+0.3+5+0.3+4+0.3)x4</v>
          </cell>
          <cell r="Y642">
            <v>178</v>
          </cell>
        </row>
        <row r="643">
          <cell r="A643">
            <v>0</v>
          </cell>
          <cell r="E643" t="str">
            <v>(1.5+2.5↑+10.5+0.3+7+0.3+7.5+0.3)x4</v>
          </cell>
          <cell r="Y643">
            <v>119.6</v>
          </cell>
        </row>
        <row r="644">
          <cell r="A644">
            <v>0</v>
          </cell>
          <cell r="E644" t="str">
            <v>(1.5+2.5↑+3.5+0.3+8.5+0.3)x8+(0.3+2.5)x4</v>
          </cell>
          <cell r="Y644">
            <v>144</v>
          </cell>
        </row>
        <row r="645">
          <cell r="A645">
            <v>0</v>
          </cell>
          <cell r="E645" t="str">
            <v>(0.3+8.5+0.3+9+0.3)x4+(0.3+8+0.3+9+0.3)x4</v>
          </cell>
          <cell r="Y645">
            <v>145.19999999999999</v>
          </cell>
        </row>
        <row r="646">
          <cell r="A646">
            <v>0</v>
          </cell>
        </row>
        <row r="647">
          <cell r="A647" t="str">
            <v xml:space="preserve"> 전선 신설 HIV 1.6mm</v>
          </cell>
          <cell r="B647" t="str">
            <v xml:space="preserve"> 전선 신설</v>
          </cell>
          <cell r="C647" t="str">
            <v xml:space="preserve"> HIV 1.6mm</v>
          </cell>
          <cell r="D647" t="str">
            <v>m</v>
          </cell>
          <cell r="E647" t="str">
            <v>(15+1.5+4+1.5+0.5)x5+(0.5+16.5+2.5+1.5)x8</v>
          </cell>
          <cell r="Z647">
            <v>668.5</v>
          </cell>
        </row>
        <row r="648">
          <cell r="A648">
            <v>0</v>
          </cell>
          <cell r="E648" t="str">
            <v>(0.5+17+0.5)x4+(0.5+25+0.5+1.5+2.5+1.5)x8</v>
          </cell>
        </row>
        <row r="649">
          <cell r="A649">
            <v>0</v>
          </cell>
          <cell r="E649" t="str">
            <v>(0.5+11.5+2.5+1.5)x4</v>
          </cell>
          <cell r="X649" t="str">
            <v>=</v>
          </cell>
          <cell r="Y649">
            <v>668.5</v>
          </cell>
        </row>
        <row r="650">
          <cell r="A650">
            <v>0</v>
          </cell>
        </row>
        <row r="651">
          <cell r="A651" t="str">
            <v xml:space="preserve"> 전선 신설 HIV 2.0mm</v>
          </cell>
          <cell r="B651" t="str">
            <v xml:space="preserve"> 전선 신설</v>
          </cell>
          <cell r="C651" t="str">
            <v xml:space="preserve"> HIV 2.0mm</v>
          </cell>
          <cell r="D651" t="str">
            <v>m</v>
          </cell>
          <cell r="E651" t="str">
            <v>(15+1.5+4+1.5+0.5)x2+(0.5+16.5+2.5+1.5)x4</v>
          </cell>
          <cell r="Z651">
            <v>323</v>
          </cell>
        </row>
        <row r="652">
          <cell r="A652">
            <v>0</v>
          </cell>
          <cell r="E652" t="str">
            <v>(0.5+17+0.5)x2+(0.5+25+0.5+1.5+2.5+1.5)x4</v>
          </cell>
        </row>
        <row r="653">
          <cell r="A653">
            <v>0</v>
          </cell>
          <cell r="E653" t="str">
            <v>(0.5+11.5+2.5+1.5)x2</v>
          </cell>
          <cell r="X653" t="str">
            <v>=</v>
          </cell>
          <cell r="Y653">
            <v>323</v>
          </cell>
        </row>
        <row r="654">
          <cell r="A654" t="str">
            <v xml:space="preserve"> 제어선 신설 CVV-SB 2C/1.25㎟</v>
          </cell>
          <cell r="B654" t="str">
            <v xml:space="preserve"> 제어선 신설</v>
          </cell>
          <cell r="C654" t="str">
            <v xml:space="preserve"> CVV-SB 2C/1.25㎟</v>
          </cell>
          <cell r="D654" t="str">
            <v>m</v>
          </cell>
          <cell r="E654">
            <v>20</v>
          </cell>
          <cell r="X654" t="str">
            <v>=</v>
          </cell>
          <cell r="Y654">
            <v>20</v>
          </cell>
          <cell r="Z654">
            <v>20</v>
          </cell>
        </row>
        <row r="655">
          <cell r="A655">
            <v>0</v>
          </cell>
        </row>
        <row r="656">
          <cell r="A656" t="str">
            <v xml:space="preserve"> 후강전선관 신설 16C (천장노출)</v>
          </cell>
          <cell r="B656" t="str">
            <v xml:space="preserve"> 후강전선관 신설</v>
          </cell>
          <cell r="C656" t="str">
            <v xml:space="preserve"> 16C (천장노출)</v>
          </cell>
          <cell r="D656" t="str">
            <v>m</v>
          </cell>
          <cell r="E656" t="str">
            <v>(1.5x2)+16.5x2+17x3+25x2+11.5x3</v>
          </cell>
          <cell r="Z656">
            <v>424.5</v>
          </cell>
        </row>
        <row r="657">
          <cell r="A657">
            <v>0</v>
          </cell>
          <cell r="E657" t="str">
            <v>13.5+6.5+5+5+6+3+3.5+11+13.5+9+8.5+13.5+8</v>
          </cell>
        </row>
        <row r="658">
          <cell r="A658">
            <v>0</v>
          </cell>
          <cell r="E658" t="str">
            <v>3.5+9+8.5+8+3.5+9</v>
          </cell>
          <cell r="X658" t="str">
            <v>=</v>
          </cell>
          <cell r="Y658">
            <v>424.5</v>
          </cell>
        </row>
        <row r="659">
          <cell r="A659">
            <v>0</v>
          </cell>
        </row>
        <row r="660">
          <cell r="A660" t="str">
            <v xml:space="preserve"> 후강전선관 신설 16C (벽매입)</v>
          </cell>
          <cell r="B660" t="str">
            <v xml:space="preserve"> 후강전선관 신설</v>
          </cell>
          <cell r="C660" t="str">
            <v xml:space="preserve"> 16C (벽매입)</v>
          </cell>
          <cell r="D660" t="str">
            <v>m</v>
          </cell>
          <cell r="E660" t="str">
            <v>2.5x2+2.5x2+2.5x2+2.5x4+2.5x5</v>
          </cell>
          <cell r="X660" t="str">
            <v>=</v>
          </cell>
          <cell r="Y660">
            <v>37.5</v>
          </cell>
          <cell r="Z660">
            <v>37.5</v>
          </cell>
        </row>
        <row r="662">
          <cell r="A662" t="str">
            <v xml:space="preserve"> 후강전선관 신설 22C (천장노출)</v>
          </cell>
          <cell r="B662" t="str">
            <v xml:space="preserve"> 후강전선관 신설</v>
          </cell>
          <cell r="C662" t="str">
            <v xml:space="preserve"> 22C (천장노출)</v>
          </cell>
          <cell r="D662" t="str">
            <v>m</v>
          </cell>
          <cell r="E662" t="str">
            <v xml:space="preserve"> 1.5 + 16.5 + 25</v>
          </cell>
          <cell r="X662" t="str">
            <v>=</v>
          </cell>
          <cell r="Y662">
            <v>43</v>
          </cell>
          <cell r="Z662">
            <v>43</v>
          </cell>
        </row>
        <row r="663">
          <cell r="A663" t="str">
            <v xml:space="preserve"> 후강전선관 신설 22C (벽매입)</v>
          </cell>
          <cell r="B663" t="str">
            <v xml:space="preserve"> 후강전선관 신설</v>
          </cell>
          <cell r="C663" t="str">
            <v xml:space="preserve"> 22C (벽매입)</v>
          </cell>
          <cell r="D663" t="str">
            <v>m</v>
          </cell>
          <cell r="E663" t="str">
            <v xml:space="preserve"> 2.5 + 2.5 + 2.5</v>
          </cell>
          <cell r="X663" t="str">
            <v>=</v>
          </cell>
          <cell r="Y663">
            <v>7.5</v>
          </cell>
          <cell r="Z663">
            <v>7.5</v>
          </cell>
        </row>
        <row r="664">
          <cell r="A664">
            <v>0</v>
          </cell>
        </row>
        <row r="665">
          <cell r="A665" t="str">
            <v xml:space="preserve"> 후렉시블전선관 신설 16C (천장노출)</v>
          </cell>
          <cell r="B665" t="str">
            <v xml:space="preserve"> 후렉시블전선관 신설</v>
          </cell>
          <cell r="C665" t="str">
            <v xml:space="preserve"> 16C (천장노출)</v>
          </cell>
          <cell r="D665" t="str">
            <v>m</v>
          </cell>
          <cell r="E665" t="str">
            <v xml:space="preserve"> 31 × 3</v>
          </cell>
          <cell r="X665" t="str">
            <v>=</v>
          </cell>
          <cell r="Y665">
            <v>93</v>
          </cell>
          <cell r="Z665">
            <v>93</v>
          </cell>
        </row>
        <row r="666">
          <cell r="A666">
            <v>0</v>
          </cell>
        </row>
        <row r="667">
          <cell r="A667" t="str">
            <v xml:space="preserve"> 풀박스 설치 200×200×100</v>
          </cell>
          <cell r="B667" t="str">
            <v xml:space="preserve"> 풀박스 설치</v>
          </cell>
          <cell r="C667" t="str">
            <v xml:space="preserve"> 200×200×100</v>
          </cell>
          <cell r="D667" t="str">
            <v>개</v>
          </cell>
          <cell r="E667">
            <v>3</v>
          </cell>
          <cell r="X667" t="str">
            <v>=</v>
          </cell>
          <cell r="Y667">
            <v>3</v>
          </cell>
          <cell r="Z667">
            <v>3</v>
          </cell>
        </row>
        <row r="668">
          <cell r="A668">
            <v>0</v>
          </cell>
        </row>
        <row r="669">
          <cell r="A669" t="str">
            <v xml:space="preserve"> OUTLET BOX 설치 중형 4각 54mm</v>
          </cell>
          <cell r="B669" t="str">
            <v xml:space="preserve"> OUTLET BOX 설치</v>
          </cell>
          <cell r="C669" t="str">
            <v xml:space="preserve"> 중형 4각 54mm</v>
          </cell>
          <cell r="D669" t="str">
            <v>개</v>
          </cell>
          <cell r="E669">
            <v>34</v>
          </cell>
          <cell r="X669" t="str">
            <v>=</v>
          </cell>
          <cell r="Y669">
            <v>34</v>
          </cell>
          <cell r="Z669">
            <v>34</v>
          </cell>
        </row>
        <row r="671">
          <cell r="A671" t="str">
            <v xml:space="preserve"> C형 찬넬 설치 60×30×10×2.3t</v>
          </cell>
          <cell r="B671" t="str">
            <v xml:space="preserve"> C형 찬넬 설치</v>
          </cell>
          <cell r="C671" t="str">
            <v xml:space="preserve"> 60×30×10×2.3t</v>
          </cell>
          <cell r="D671" t="str">
            <v>개</v>
          </cell>
          <cell r="E671" t="str">
            <v xml:space="preserve"> (424.5 + 43) ÷ 3 ÷ 1.5 </v>
          </cell>
          <cell r="X671" t="str">
            <v>=</v>
          </cell>
          <cell r="Y671">
            <v>104</v>
          </cell>
          <cell r="Z671">
            <v>104</v>
          </cell>
        </row>
        <row r="673">
          <cell r="A673" t="str">
            <v xml:space="preserve"> 클램프 16C</v>
          </cell>
          <cell r="B673" t="str">
            <v xml:space="preserve"> 클램프</v>
          </cell>
          <cell r="C673" t="str">
            <v xml:space="preserve"> 16C</v>
          </cell>
          <cell r="D673" t="str">
            <v>개</v>
          </cell>
          <cell r="E673" t="str">
            <v xml:space="preserve"> 557 ÷ 1.5 </v>
          </cell>
          <cell r="I673" t="str">
            <v>424.5 ÷ 1.5</v>
          </cell>
          <cell r="X673" t="str">
            <v>=</v>
          </cell>
          <cell r="Y673">
            <v>655</v>
          </cell>
          <cell r="Z673">
            <v>655</v>
          </cell>
        </row>
        <row r="674">
          <cell r="A674" t="str">
            <v xml:space="preserve"> 클램프 22C</v>
          </cell>
          <cell r="B674" t="str">
            <v xml:space="preserve"> 클램프</v>
          </cell>
          <cell r="C674" t="str">
            <v xml:space="preserve"> 22C</v>
          </cell>
          <cell r="D674" t="str">
            <v>개</v>
          </cell>
          <cell r="E674" t="str">
            <v xml:space="preserve"> 93 ÷ 1.5 </v>
          </cell>
          <cell r="I674" t="str">
            <v>43 ÷ 1.5</v>
          </cell>
          <cell r="X674" t="str">
            <v>=</v>
          </cell>
          <cell r="Y674">
            <v>91</v>
          </cell>
          <cell r="Z674">
            <v>91</v>
          </cell>
        </row>
        <row r="675">
          <cell r="A675">
            <v>0</v>
          </cell>
        </row>
        <row r="676">
          <cell r="A676" t="str">
            <v xml:space="preserve"> 수신기 설치 P형 1급 (10회로)</v>
          </cell>
          <cell r="B676" t="str">
            <v xml:space="preserve"> 수신기 설치</v>
          </cell>
          <cell r="C676" t="str">
            <v xml:space="preserve"> P형 1급 (10회로)</v>
          </cell>
          <cell r="D676" t="str">
            <v>Set</v>
          </cell>
          <cell r="E676">
            <v>1</v>
          </cell>
          <cell r="X676" t="str">
            <v>=</v>
          </cell>
          <cell r="Y676">
            <v>1</v>
          </cell>
          <cell r="Z676">
            <v>1</v>
          </cell>
        </row>
        <row r="677">
          <cell r="A677">
            <v>0</v>
          </cell>
          <cell r="Z677">
            <v>0</v>
          </cell>
        </row>
        <row r="678">
          <cell r="A678" t="str">
            <v xml:space="preserve"> 수동 발신기 설치 소화전 내장</v>
          </cell>
          <cell r="B678" t="str">
            <v xml:space="preserve"> 수동 발신기 설치</v>
          </cell>
          <cell r="C678" t="str">
            <v xml:space="preserve"> 소화전 내장</v>
          </cell>
          <cell r="D678" t="str">
            <v>Set</v>
          </cell>
          <cell r="E678">
            <v>4</v>
          </cell>
          <cell r="X678" t="str">
            <v>=</v>
          </cell>
          <cell r="Y678">
            <v>4</v>
          </cell>
          <cell r="Z678">
            <v>4</v>
          </cell>
        </row>
        <row r="679">
          <cell r="A679">
            <v>0</v>
          </cell>
        </row>
        <row r="680">
          <cell r="A680" t="str">
            <v xml:space="preserve"> 감지기 설치 정온식</v>
          </cell>
          <cell r="B680" t="str">
            <v xml:space="preserve"> 감지기 설치</v>
          </cell>
          <cell r="C680" t="str">
            <v xml:space="preserve"> 정온식</v>
          </cell>
          <cell r="D680" t="str">
            <v>개</v>
          </cell>
          <cell r="E680">
            <v>1</v>
          </cell>
          <cell r="X680" t="str">
            <v>=</v>
          </cell>
          <cell r="Y680">
            <v>1</v>
          </cell>
          <cell r="Z680">
            <v>1</v>
          </cell>
        </row>
        <row r="681">
          <cell r="A681" t="str">
            <v xml:space="preserve"> 감지기 설치 차동식</v>
          </cell>
          <cell r="B681" t="str">
            <v xml:space="preserve"> 감지기 설치</v>
          </cell>
          <cell r="C681" t="str">
            <v xml:space="preserve"> 차동식</v>
          </cell>
          <cell r="D681" t="str">
            <v>개</v>
          </cell>
          <cell r="E681">
            <v>32</v>
          </cell>
          <cell r="X681" t="str">
            <v>=</v>
          </cell>
          <cell r="Y681">
            <v>32</v>
          </cell>
          <cell r="Z681">
            <v>32</v>
          </cell>
        </row>
        <row r="682">
          <cell r="A682" t="str">
            <v xml:space="preserve"> 감지기 설치 연기식</v>
          </cell>
          <cell r="B682" t="str">
            <v xml:space="preserve"> 감지기 설치</v>
          </cell>
          <cell r="C682" t="str">
            <v xml:space="preserve"> 연기식</v>
          </cell>
          <cell r="D682" t="str">
            <v>개</v>
          </cell>
          <cell r="E682">
            <v>1</v>
          </cell>
          <cell r="X682" t="str">
            <v>=</v>
          </cell>
          <cell r="Y682">
            <v>1</v>
          </cell>
          <cell r="Z682">
            <v>1</v>
          </cell>
        </row>
        <row r="683">
          <cell r="A683">
            <v>0</v>
          </cell>
        </row>
        <row r="684">
          <cell r="A684">
            <v>0</v>
          </cell>
        </row>
        <row r="695">
          <cell r="A695">
            <v>0</v>
          </cell>
        </row>
        <row r="696">
          <cell r="A696">
            <v>0</v>
          </cell>
        </row>
        <row r="697">
          <cell r="A697">
            <v>0</v>
          </cell>
        </row>
        <row r="698">
          <cell r="A698">
            <v>0</v>
          </cell>
        </row>
        <row r="699">
          <cell r="A699">
            <v>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row r="3">
          <cell r="B3" t="str">
            <v>공   사   종   류</v>
          </cell>
          <cell r="D3" t="str">
            <v>규             격</v>
          </cell>
          <cell r="E3" t="str">
            <v>단위</v>
          </cell>
          <cell r="F3" t="str">
            <v>수 량</v>
          </cell>
          <cell r="G3" t="str">
            <v>단    가</v>
          </cell>
          <cell r="H3" t="str">
            <v>금    액</v>
          </cell>
          <cell r="I3" t="str">
            <v>기          사</v>
          </cell>
        </row>
        <row r="4">
          <cell r="B4">
            <v>1</v>
          </cell>
          <cell r="C4" t="str">
            <v xml:space="preserve"> 지중도체 신설</v>
          </cell>
          <cell r="D4" t="str">
            <v xml:space="preserve">  3Ω (100Ω,m)</v>
          </cell>
          <cell r="E4" t="str">
            <v>개소</v>
          </cell>
          <cell r="F4">
            <v>1</v>
          </cell>
        </row>
        <row r="5">
          <cell r="C5" t="str">
            <v>가, 재료비</v>
          </cell>
        </row>
        <row r="6">
          <cell r="A6" t="str">
            <v xml:space="preserve"> 접지봉  16D×1800㎜</v>
          </cell>
          <cell r="C6" t="str">
            <v xml:space="preserve"> 접지봉 </v>
          </cell>
          <cell r="D6" t="str">
            <v xml:space="preserve"> 16D×1800㎜</v>
          </cell>
          <cell r="E6" t="str">
            <v>본</v>
          </cell>
          <cell r="F6">
            <v>16</v>
          </cell>
          <cell r="G6">
            <v>3960</v>
          </cell>
          <cell r="H6">
            <v>63360</v>
          </cell>
          <cell r="I6">
            <v>0</v>
          </cell>
        </row>
        <row r="7">
          <cell r="A7" t="str">
            <v xml:space="preserve"> 접지봉콘넥터 Φ16</v>
          </cell>
          <cell r="C7" t="str">
            <v xml:space="preserve"> 접지봉콘넥터</v>
          </cell>
          <cell r="D7" t="str">
            <v xml:space="preserve"> Φ16</v>
          </cell>
          <cell r="E7" t="str">
            <v>개</v>
          </cell>
          <cell r="F7">
            <v>16</v>
          </cell>
          <cell r="G7">
            <v>700</v>
          </cell>
          <cell r="H7">
            <v>11200</v>
          </cell>
          <cell r="I7">
            <v>0</v>
          </cell>
        </row>
        <row r="8">
          <cell r="A8" t="str">
            <v xml:space="preserve"> 접지슬리브  100-60, 38㎜</v>
          </cell>
          <cell r="C8" t="str">
            <v xml:space="preserve"> 접지슬리브 </v>
          </cell>
          <cell r="D8" t="str">
            <v xml:space="preserve"> 100-60, 38㎜</v>
          </cell>
          <cell r="E8" t="str">
            <v>개</v>
          </cell>
          <cell r="F8">
            <v>17</v>
          </cell>
          <cell r="G8">
            <v>2000</v>
          </cell>
          <cell r="H8">
            <v>34000</v>
          </cell>
          <cell r="I8">
            <v>0</v>
          </cell>
        </row>
        <row r="9">
          <cell r="A9" t="str">
            <v xml:space="preserve"> 접지봉리드선   GV 38㎟</v>
          </cell>
          <cell r="C9" t="str">
            <v xml:space="preserve"> 접지봉리드선  </v>
          </cell>
          <cell r="D9" t="str">
            <v xml:space="preserve"> GV 38㎟</v>
          </cell>
          <cell r="E9" t="str">
            <v>m</v>
          </cell>
          <cell r="F9">
            <v>5.2</v>
          </cell>
          <cell r="G9">
            <v>2211</v>
          </cell>
          <cell r="H9">
            <v>11497</v>
          </cell>
          <cell r="I9">
            <v>0.1</v>
          </cell>
        </row>
        <row r="10">
          <cell r="A10" t="str">
            <v xml:space="preserve"> 접지용전선   GV 22㎟</v>
          </cell>
          <cell r="C10" t="str">
            <v xml:space="preserve"> 접지용전선  </v>
          </cell>
          <cell r="D10" t="str">
            <v xml:space="preserve"> GV 22㎟</v>
          </cell>
          <cell r="E10" t="str">
            <v>m</v>
          </cell>
          <cell r="F10">
            <v>33</v>
          </cell>
          <cell r="G10">
            <v>1468</v>
          </cell>
          <cell r="H10">
            <v>48444</v>
          </cell>
          <cell r="I10">
            <v>0.1</v>
          </cell>
        </row>
        <row r="11">
          <cell r="A11" t="str">
            <v xml:space="preserve"> 연동연선   AS 50㎟</v>
          </cell>
          <cell r="C11" t="str">
            <v xml:space="preserve"> 연동연선  </v>
          </cell>
          <cell r="D11" t="str">
            <v xml:space="preserve"> AS 50㎟</v>
          </cell>
          <cell r="E11" t="str">
            <v>m</v>
          </cell>
          <cell r="F11">
            <v>30</v>
          </cell>
          <cell r="G11">
            <v>2400</v>
          </cell>
          <cell r="H11">
            <v>72000</v>
          </cell>
          <cell r="I11">
            <v>0</v>
          </cell>
        </row>
        <row r="12">
          <cell r="A12" t="str">
            <v xml:space="preserve"> 동터미널 22㎟ 용</v>
          </cell>
          <cell r="C12" t="str">
            <v xml:space="preserve"> 동터미널</v>
          </cell>
          <cell r="D12" t="str">
            <v xml:space="preserve"> 22㎟ 용</v>
          </cell>
          <cell r="E12" t="str">
            <v>개</v>
          </cell>
          <cell r="F12">
            <v>1</v>
          </cell>
          <cell r="G12">
            <v>455</v>
          </cell>
          <cell r="H12">
            <v>455</v>
          </cell>
          <cell r="I12">
            <v>0</v>
          </cell>
        </row>
        <row r="13">
          <cell r="A13" t="str">
            <v xml:space="preserve"> 콘크리트표주 접지표당청규격</v>
          </cell>
          <cell r="C13" t="str">
            <v xml:space="preserve"> 콘크리트표주</v>
          </cell>
          <cell r="D13" t="str">
            <v xml:space="preserve"> 접지표당청규격</v>
          </cell>
          <cell r="E13" t="str">
            <v>개</v>
          </cell>
          <cell r="F13">
            <v>1</v>
          </cell>
          <cell r="G13">
            <v>10000</v>
          </cell>
          <cell r="H13">
            <v>10000</v>
          </cell>
          <cell r="I13">
            <v>0</v>
          </cell>
        </row>
        <row r="14">
          <cell r="B14" t="str">
            <v>소         계</v>
          </cell>
          <cell r="H14">
            <v>250956</v>
          </cell>
          <cell r="I14" t="str">
            <v>ⓐ</v>
          </cell>
        </row>
        <row r="15">
          <cell r="C15" t="str">
            <v>나, 노무비</v>
          </cell>
        </row>
        <row r="16">
          <cell r="A16" t="str">
            <v>1 통신외선공</v>
          </cell>
          <cell r="C16" t="str">
            <v xml:space="preserve"> 통신외선공</v>
          </cell>
          <cell r="E16" t="str">
            <v>인</v>
          </cell>
          <cell r="F16">
            <v>2.7600000000000002</v>
          </cell>
          <cell r="G16">
            <v>77946</v>
          </cell>
          <cell r="H16">
            <v>215130</v>
          </cell>
          <cell r="I16" t="str">
            <v>접지봉매설,통신 3-39</v>
          </cell>
        </row>
        <row r="17">
          <cell r="A17" t="str">
            <v>1 보통인부</v>
          </cell>
          <cell r="C17" t="str">
            <v xml:space="preserve"> 보통인부</v>
          </cell>
          <cell r="E17" t="str">
            <v>인</v>
          </cell>
          <cell r="F17">
            <v>4.5999999999999996</v>
          </cell>
          <cell r="G17">
            <v>34098</v>
          </cell>
          <cell r="H17">
            <v>156850</v>
          </cell>
          <cell r="I17" t="str">
            <v>접지봉매설,통신 3-39</v>
          </cell>
        </row>
        <row r="18">
          <cell r="B18" t="str">
            <v>소         계</v>
          </cell>
          <cell r="H18">
            <v>371980</v>
          </cell>
          <cell r="I18" t="str">
            <v>ⓑ</v>
          </cell>
        </row>
        <row r="19">
          <cell r="C19" t="str">
            <v>다, 기계경비</v>
          </cell>
        </row>
        <row r="20">
          <cell r="C20" t="str">
            <v xml:space="preserve"> 통신외선공</v>
          </cell>
          <cell r="E20" t="str">
            <v>인</v>
          </cell>
          <cell r="F20">
            <v>0.08</v>
          </cell>
          <cell r="G20">
            <v>77946</v>
          </cell>
          <cell r="H20">
            <v>6235.6</v>
          </cell>
        </row>
        <row r="21">
          <cell r="B21" t="str">
            <v>소         계</v>
          </cell>
          <cell r="H21">
            <v>6235</v>
          </cell>
          <cell r="I21" t="str">
            <v>ⓒ</v>
          </cell>
        </row>
        <row r="22">
          <cell r="A22" t="str">
            <v>1재   료   비</v>
          </cell>
          <cell r="B22" t="str">
            <v>재   료   비</v>
          </cell>
          <cell r="D22" t="str">
            <v>ⓐ</v>
          </cell>
          <cell r="H22">
            <v>250956</v>
          </cell>
        </row>
        <row r="23">
          <cell r="A23" t="str">
            <v>1노   무   비</v>
          </cell>
          <cell r="B23" t="str">
            <v>노   무   비</v>
          </cell>
          <cell r="D23" t="str">
            <v>ⓑ</v>
          </cell>
          <cell r="H23">
            <v>371980</v>
          </cell>
        </row>
        <row r="24">
          <cell r="A24" t="str">
            <v>1경        비</v>
          </cell>
          <cell r="B24" t="str">
            <v>경        비</v>
          </cell>
          <cell r="D24" t="str">
            <v>ⓒ</v>
          </cell>
          <cell r="H24">
            <v>6235</v>
          </cell>
        </row>
        <row r="25">
          <cell r="B25" t="str">
            <v>계</v>
          </cell>
          <cell r="H25">
            <v>629171</v>
          </cell>
        </row>
        <row r="40">
          <cell r="B40">
            <v>2</v>
          </cell>
          <cell r="C40" t="str">
            <v xml:space="preserve"> 지중도체 신설</v>
          </cell>
          <cell r="D40" t="str">
            <v xml:space="preserve"> 50Ω (100Ω,m)</v>
          </cell>
          <cell r="E40" t="str">
            <v>개소</v>
          </cell>
          <cell r="F40">
            <v>1</v>
          </cell>
        </row>
        <row r="41">
          <cell r="C41" t="str">
            <v>가, 재료비</v>
          </cell>
        </row>
        <row r="42">
          <cell r="A42" t="str">
            <v xml:space="preserve"> 접지봉  16D×1800㎜</v>
          </cell>
          <cell r="C42" t="str">
            <v xml:space="preserve"> 접지봉 </v>
          </cell>
          <cell r="D42" t="str">
            <v xml:space="preserve"> 16D×1800㎜</v>
          </cell>
          <cell r="E42" t="str">
            <v>본</v>
          </cell>
          <cell r="F42">
            <v>2</v>
          </cell>
          <cell r="G42">
            <v>3960</v>
          </cell>
          <cell r="H42">
            <v>7920</v>
          </cell>
          <cell r="I42">
            <v>0</v>
          </cell>
        </row>
        <row r="43">
          <cell r="A43" t="str">
            <v xml:space="preserve"> 접지봉콘넥터 Φ16</v>
          </cell>
          <cell r="C43" t="str">
            <v xml:space="preserve"> 접지봉콘넥터</v>
          </cell>
          <cell r="D43" t="str">
            <v xml:space="preserve"> Φ16</v>
          </cell>
          <cell r="E43" t="str">
            <v>개</v>
          </cell>
          <cell r="F43">
            <v>2</v>
          </cell>
          <cell r="G43">
            <v>700</v>
          </cell>
          <cell r="H43">
            <v>1400</v>
          </cell>
          <cell r="I43">
            <v>0</v>
          </cell>
        </row>
        <row r="44">
          <cell r="A44" t="str">
            <v xml:space="preserve"> 접지슬리브  100-60, 38㎜</v>
          </cell>
          <cell r="C44" t="str">
            <v xml:space="preserve"> 접지슬리브 </v>
          </cell>
          <cell r="D44" t="str">
            <v xml:space="preserve"> 100-60, 38㎜</v>
          </cell>
          <cell r="E44" t="str">
            <v>개</v>
          </cell>
          <cell r="F44">
            <v>3</v>
          </cell>
          <cell r="G44">
            <v>2000</v>
          </cell>
          <cell r="H44">
            <v>6000</v>
          </cell>
          <cell r="I44">
            <v>0</v>
          </cell>
        </row>
        <row r="45">
          <cell r="A45" t="str">
            <v xml:space="preserve"> 접지봉리드선   GV 38㎟</v>
          </cell>
          <cell r="C45" t="str">
            <v xml:space="preserve"> 접지봉리드선  </v>
          </cell>
          <cell r="D45" t="str">
            <v xml:space="preserve"> GV 38㎟</v>
          </cell>
          <cell r="E45" t="str">
            <v>m</v>
          </cell>
          <cell r="F45">
            <v>0.6</v>
          </cell>
          <cell r="G45">
            <v>2211</v>
          </cell>
          <cell r="H45">
            <v>1326</v>
          </cell>
          <cell r="I45">
            <v>0.1</v>
          </cell>
        </row>
        <row r="46">
          <cell r="A46" t="str">
            <v xml:space="preserve"> 접지용전선   GV 22㎟</v>
          </cell>
          <cell r="C46" t="str">
            <v xml:space="preserve"> 접지용전선  </v>
          </cell>
          <cell r="D46" t="str">
            <v xml:space="preserve"> GV 22㎟</v>
          </cell>
          <cell r="E46" t="str">
            <v>m</v>
          </cell>
          <cell r="F46">
            <v>33</v>
          </cell>
          <cell r="G46">
            <v>1468</v>
          </cell>
          <cell r="H46">
            <v>48444</v>
          </cell>
          <cell r="I46">
            <v>0.1</v>
          </cell>
        </row>
        <row r="47">
          <cell r="A47" t="str">
            <v xml:space="preserve"> 연동연선   AS 50㎟</v>
          </cell>
          <cell r="C47" t="str">
            <v xml:space="preserve"> 연동연선  </v>
          </cell>
          <cell r="D47" t="str">
            <v xml:space="preserve"> AS 50㎟</v>
          </cell>
          <cell r="E47" t="str">
            <v>m</v>
          </cell>
          <cell r="F47">
            <v>2</v>
          </cell>
          <cell r="G47">
            <v>2400</v>
          </cell>
          <cell r="H47">
            <v>4800</v>
          </cell>
          <cell r="I47">
            <v>0</v>
          </cell>
        </row>
        <row r="48">
          <cell r="A48" t="str">
            <v xml:space="preserve"> 동터미널 22㎟ 용</v>
          </cell>
          <cell r="C48" t="str">
            <v xml:space="preserve"> 동터미널</v>
          </cell>
          <cell r="D48" t="str">
            <v xml:space="preserve"> 22㎟ 용</v>
          </cell>
          <cell r="E48" t="str">
            <v>개</v>
          </cell>
          <cell r="F48">
            <v>1</v>
          </cell>
          <cell r="G48">
            <v>455</v>
          </cell>
          <cell r="H48">
            <v>455</v>
          </cell>
          <cell r="I48">
            <v>0</v>
          </cell>
        </row>
        <row r="49">
          <cell r="A49" t="str">
            <v xml:space="preserve"> 콘크리트표주 접지표당청규격</v>
          </cell>
          <cell r="C49" t="str">
            <v xml:space="preserve"> 콘크리트표주</v>
          </cell>
          <cell r="D49" t="str">
            <v xml:space="preserve"> 접지표당청규격</v>
          </cell>
          <cell r="E49" t="str">
            <v>개</v>
          </cell>
          <cell r="F49">
            <v>1</v>
          </cell>
          <cell r="G49">
            <v>10000</v>
          </cell>
          <cell r="H49">
            <v>10000</v>
          </cell>
          <cell r="I49">
            <v>0</v>
          </cell>
        </row>
        <row r="50">
          <cell r="B50" t="str">
            <v>소         계</v>
          </cell>
          <cell r="H50">
            <v>80345</v>
          </cell>
          <cell r="I50" t="str">
            <v>ⓐ</v>
          </cell>
        </row>
        <row r="51">
          <cell r="C51" t="str">
            <v>나, 노무비</v>
          </cell>
        </row>
        <row r="52">
          <cell r="A52" t="str">
            <v>2 통신외선공</v>
          </cell>
          <cell r="C52" t="str">
            <v xml:space="preserve"> 통신외선공</v>
          </cell>
          <cell r="E52" t="str">
            <v>인</v>
          </cell>
          <cell r="F52">
            <v>0.52499999999999991</v>
          </cell>
          <cell r="G52">
            <v>77946</v>
          </cell>
          <cell r="H52">
            <v>40921</v>
          </cell>
          <cell r="I52" t="str">
            <v>접지봉매설,통신 3-39</v>
          </cell>
        </row>
        <row r="53">
          <cell r="A53" t="str">
            <v>2 보통인부</v>
          </cell>
          <cell r="C53" t="str">
            <v xml:space="preserve"> 보통인부</v>
          </cell>
          <cell r="E53" t="str">
            <v>인</v>
          </cell>
          <cell r="F53">
            <v>0.49000000000000005</v>
          </cell>
          <cell r="G53">
            <v>34098</v>
          </cell>
          <cell r="H53">
            <v>16708</v>
          </cell>
          <cell r="I53" t="str">
            <v>접지봉매설,통신 3-39</v>
          </cell>
        </row>
        <row r="54">
          <cell r="B54" t="str">
            <v>소         계</v>
          </cell>
          <cell r="H54">
            <v>57629</v>
          </cell>
          <cell r="I54" t="str">
            <v>ⓑ</v>
          </cell>
        </row>
        <row r="55">
          <cell r="C55" t="str">
            <v>다, 기계경비</v>
          </cell>
        </row>
        <row r="56">
          <cell r="C56" t="str">
            <v xml:space="preserve"> 통신외선공</v>
          </cell>
          <cell r="E56" t="str">
            <v>인</v>
          </cell>
          <cell r="F56">
            <v>0.01</v>
          </cell>
          <cell r="G56">
            <v>77946</v>
          </cell>
          <cell r="H56">
            <v>779</v>
          </cell>
        </row>
        <row r="57">
          <cell r="B57" t="str">
            <v>소         계</v>
          </cell>
          <cell r="H57">
            <v>779</v>
          </cell>
          <cell r="I57" t="str">
            <v>ⓒ</v>
          </cell>
        </row>
        <row r="58">
          <cell r="A58" t="str">
            <v>2재   료   비</v>
          </cell>
          <cell r="B58" t="str">
            <v>재   료   비</v>
          </cell>
          <cell r="D58" t="str">
            <v>ⓐ</v>
          </cell>
          <cell r="H58">
            <v>80345</v>
          </cell>
        </row>
        <row r="59">
          <cell r="A59" t="str">
            <v>2노   무   비</v>
          </cell>
          <cell r="B59" t="str">
            <v>노   무   비</v>
          </cell>
          <cell r="D59" t="str">
            <v>ⓑ</v>
          </cell>
          <cell r="H59">
            <v>57629</v>
          </cell>
        </row>
        <row r="60">
          <cell r="A60" t="str">
            <v>2경        비</v>
          </cell>
          <cell r="B60" t="str">
            <v>경        비</v>
          </cell>
          <cell r="D60" t="str">
            <v>ⓒ</v>
          </cell>
          <cell r="H60">
            <v>779</v>
          </cell>
        </row>
        <row r="61">
          <cell r="B61" t="str">
            <v>계</v>
          </cell>
          <cell r="H61">
            <v>138753</v>
          </cell>
        </row>
        <row r="76">
          <cell r="B76">
            <v>3</v>
          </cell>
          <cell r="C76" t="str">
            <v xml:space="preserve"> 핸드홀 신설</v>
          </cell>
          <cell r="D76" t="str">
            <v xml:space="preserve"> 3호</v>
          </cell>
          <cell r="E76" t="str">
            <v>기</v>
          </cell>
          <cell r="F76">
            <v>1</v>
          </cell>
        </row>
        <row r="77">
          <cell r="C77" t="str">
            <v>가, 재료비</v>
          </cell>
        </row>
        <row r="78">
          <cell r="A78" t="str">
            <v xml:space="preserve"> 시멘트(40㎏)  분공장도</v>
          </cell>
          <cell r="C78" t="str">
            <v xml:space="preserve"> 시멘트(40㎏) </v>
          </cell>
          <cell r="D78" t="str">
            <v xml:space="preserve"> 분공장도</v>
          </cell>
          <cell r="E78" t="str">
            <v>포</v>
          </cell>
          <cell r="F78">
            <v>27.495999999999999</v>
          </cell>
          <cell r="G78">
            <v>2450</v>
          </cell>
          <cell r="H78">
            <v>67365.2</v>
          </cell>
          <cell r="I78">
            <v>0</v>
          </cell>
        </row>
        <row r="79">
          <cell r="A79" t="str">
            <v xml:space="preserve"> 이형철근 SD30A</v>
          </cell>
          <cell r="C79" t="str">
            <v xml:space="preserve"> 이형철근</v>
          </cell>
          <cell r="D79" t="str">
            <v xml:space="preserve"> SD30A</v>
          </cell>
          <cell r="E79" t="str">
            <v>TON</v>
          </cell>
          <cell r="F79">
            <v>0.14699999999999999</v>
          </cell>
          <cell r="G79">
            <v>380000</v>
          </cell>
          <cell r="H79">
            <v>55860</v>
          </cell>
          <cell r="I79">
            <v>0</v>
          </cell>
        </row>
        <row r="80">
          <cell r="A80" t="str">
            <v xml:space="preserve"> 통신용맨홀(주철제)  통신용1120x620x132</v>
          </cell>
          <cell r="C80" t="str">
            <v xml:space="preserve"> 통신용맨홀(주철제) </v>
          </cell>
          <cell r="D80" t="str">
            <v xml:space="preserve"> 통신용1120x620x132</v>
          </cell>
          <cell r="E80" t="str">
            <v>조</v>
          </cell>
          <cell r="F80">
            <v>1</v>
          </cell>
          <cell r="G80">
            <v>250000</v>
          </cell>
          <cell r="H80">
            <v>250000</v>
          </cell>
          <cell r="I80">
            <v>0</v>
          </cell>
        </row>
        <row r="81">
          <cell r="A81" t="str">
            <v xml:space="preserve"> 케이블걸이쇠   2호</v>
          </cell>
          <cell r="C81" t="str">
            <v xml:space="preserve"> 케이블걸이쇠  </v>
          </cell>
          <cell r="D81" t="str">
            <v xml:space="preserve"> 2호</v>
          </cell>
          <cell r="E81" t="str">
            <v>개</v>
          </cell>
          <cell r="F81">
            <v>4</v>
          </cell>
          <cell r="G81">
            <v>1850</v>
          </cell>
          <cell r="H81">
            <v>7400</v>
          </cell>
          <cell r="I81">
            <v>0</v>
          </cell>
        </row>
        <row r="82">
          <cell r="A82" t="str">
            <v xml:space="preserve"> 케이블받침대   33×14×3×607</v>
          </cell>
          <cell r="C82" t="str">
            <v xml:space="preserve"> 케이블받침대  </v>
          </cell>
          <cell r="D82" t="str">
            <v xml:space="preserve"> 33×14×3×607</v>
          </cell>
          <cell r="E82" t="str">
            <v>개</v>
          </cell>
          <cell r="F82">
            <v>2</v>
          </cell>
          <cell r="G82">
            <v>7000</v>
          </cell>
          <cell r="H82">
            <v>14000</v>
          </cell>
          <cell r="I82">
            <v>0</v>
          </cell>
        </row>
        <row r="83">
          <cell r="A83" t="str">
            <v xml:space="preserve"> 앵커볼트(5/8")  M16  L250</v>
          </cell>
          <cell r="C83" t="str">
            <v xml:space="preserve"> 앵커볼트(5/8") </v>
          </cell>
          <cell r="D83" t="str">
            <v xml:space="preserve"> M16  L250</v>
          </cell>
          <cell r="E83" t="str">
            <v>조</v>
          </cell>
          <cell r="F83">
            <v>4</v>
          </cell>
          <cell r="G83">
            <v>295</v>
          </cell>
          <cell r="H83">
            <v>1180</v>
          </cell>
          <cell r="I83">
            <v>0</v>
          </cell>
        </row>
        <row r="84">
          <cell r="A84" t="str">
            <v xml:space="preserve"> 혼합골재  75㎜ 이하</v>
          </cell>
          <cell r="C84" t="str">
            <v xml:space="preserve"> 혼합골재 </v>
          </cell>
          <cell r="D84" t="str">
            <v xml:space="preserve"> 75㎜ 이하</v>
          </cell>
          <cell r="E84" t="str">
            <v>㎥</v>
          </cell>
          <cell r="F84">
            <v>0.83</v>
          </cell>
          <cell r="G84">
            <v>12000</v>
          </cell>
          <cell r="H84">
            <v>9960</v>
          </cell>
          <cell r="I84">
            <v>0</v>
          </cell>
        </row>
        <row r="85">
          <cell r="A85" t="str">
            <v xml:space="preserve"> 모래(세척사)  인천(도착도)</v>
          </cell>
          <cell r="C85" t="str">
            <v xml:space="preserve"> 모래(세척사) </v>
          </cell>
          <cell r="D85" t="str">
            <v xml:space="preserve"> 인천(도착도)</v>
          </cell>
          <cell r="E85" t="str">
            <v>㎥</v>
          </cell>
          <cell r="F85">
            <v>1.6140000000000001</v>
          </cell>
          <cell r="G85">
            <v>1750</v>
          </cell>
          <cell r="H85">
            <v>2824.5</v>
          </cell>
          <cell r="I85">
            <v>0</v>
          </cell>
        </row>
        <row r="86">
          <cell r="A86" t="str">
            <v xml:space="preserve"> 자갈(#467,Φ40)   인천(도착도)</v>
          </cell>
          <cell r="C86" t="str">
            <v xml:space="preserve"> 자갈(#467,Φ40)  </v>
          </cell>
          <cell r="D86" t="str">
            <v xml:space="preserve"> 인천(도착도)</v>
          </cell>
          <cell r="E86" t="str">
            <v>㎥</v>
          </cell>
          <cell r="F86">
            <v>2.8359999999999999</v>
          </cell>
          <cell r="G86">
            <v>18500</v>
          </cell>
          <cell r="H86">
            <v>52466</v>
          </cell>
          <cell r="I86">
            <v>0</v>
          </cell>
        </row>
        <row r="87">
          <cell r="A87" t="str">
            <v xml:space="preserve"> 보통합판(1급)  12T  1.21*2.42</v>
          </cell>
          <cell r="C87" t="str">
            <v xml:space="preserve"> 보통합판(1급) </v>
          </cell>
          <cell r="D87" t="str">
            <v xml:space="preserve"> 12T  1.21*2.42</v>
          </cell>
          <cell r="E87" t="str">
            <v>㎡</v>
          </cell>
          <cell r="F87">
            <v>9.99</v>
          </cell>
          <cell r="G87">
            <v>6181</v>
          </cell>
          <cell r="H87">
            <v>61748.1</v>
          </cell>
          <cell r="I87">
            <v>0</v>
          </cell>
        </row>
        <row r="88">
          <cell r="A88" t="str">
            <v xml:space="preserve"> 라왕  각재</v>
          </cell>
          <cell r="C88" t="str">
            <v xml:space="preserve"> 라왕 </v>
          </cell>
          <cell r="D88" t="str">
            <v xml:space="preserve"> 각재</v>
          </cell>
          <cell r="E88" t="str">
            <v>㎥</v>
          </cell>
          <cell r="F88">
            <v>0.36799999999999999</v>
          </cell>
          <cell r="G88">
            <v>986023</v>
          </cell>
          <cell r="H88">
            <v>362856.4</v>
          </cell>
          <cell r="I88">
            <v>0</v>
          </cell>
        </row>
        <row r="89">
          <cell r="A89" t="str">
            <v xml:space="preserve"> 어니일링(소)철선   #8  4.0mm</v>
          </cell>
          <cell r="C89" t="str">
            <v xml:space="preserve"> 어니일링(소)철선  </v>
          </cell>
          <cell r="D89" t="str">
            <v xml:space="preserve"> #8  4.0mm</v>
          </cell>
          <cell r="E89" t="str">
            <v>kg</v>
          </cell>
          <cell r="F89">
            <v>2.81</v>
          </cell>
          <cell r="G89">
            <v>570</v>
          </cell>
          <cell r="H89">
            <v>1601.7</v>
          </cell>
          <cell r="I89">
            <v>0</v>
          </cell>
        </row>
        <row r="90">
          <cell r="A90" t="str">
            <v xml:space="preserve"> 철못   N 50</v>
          </cell>
          <cell r="C90" t="str">
            <v xml:space="preserve"> 철못  </v>
          </cell>
          <cell r="D90" t="str">
            <v xml:space="preserve"> N 50</v>
          </cell>
          <cell r="E90" t="str">
            <v>kg</v>
          </cell>
          <cell r="F90">
            <v>1.94</v>
          </cell>
          <cell r="G90">
            <v>700</v>
          </cell>
          <cell r="H90">
            <v>1358</v>
          </cell>
          <cell r="I90">
            <v>0</v>
          </cell>
        </row>
        <row r="91">
          <cell r="A91" t="str">
            <v xml:space="preserve"> 박리제   유성</v>
          </cell>
          <cell r="C91" t="str">
            <v xml:space="preserve"> 박리제  </v>
          </cell>
          <cell r="D91" t="str">
            <v xml:space="preserve"> 유성</v>
          </cell>
          <cell r="E91" t="str">
            <v>ℓ</v>
          </cell>
          <cell r="F91">
            <v>1.84</v>
          </cell>
          <cell r="G91">
            <v>1300</v>
          </cell>
          <cell r="H91">
            <v>2392</v>
          </cell>
          <cell r="I91">
            <v>0</v>
          </cell>
        </row>
        <row r="92">
          <cell r="B92" t="str">
            <v>소         계</v>
          </cell>
          <cell r="H92">
            <v>891011</v>
          </cell>
          <cell r="I92" t="str">
            <v>ⓐ</v>
          </cell>
        </row>
        <row r="94">
          <cell r="C94" t="str">
            <v>나, 노무비</v>
          </cell>
        </row>
        <row r="95">
          <cell r="A95" t="str">
            <v>3 콘크리트공</v>
          </cell>
          <cell r="C95" t="str">
            <v xml:space="preserve"> 콘크리트공</v>
          </cell>
          <cell r="E95" t="str">
            <v>인</v>
          </cell>
          <cell r="F95">
            <v>2.83</v>
          </cell>
          <cell r="G95">
            <v>63605</v>
          </cell>
          <cell r="H95">
            <v>180002.1</v>
          </cell>
          <cell r="I95" t="str">
            <v>콘크리트,건설 6-1</v>
          </cell>
        </row>
        <row r="96">
          <cell r="A96" t="str">
            <v>3 형틀목공</v>
          </cell>
          <cell r="C96" t="str">
            <v xml:space="preserve"> 형틀목공</v>
          </cell>
          <cell r="E96" t="str">
            <v>인</v>
          </cell>
          <cell r="F96">
            <v>2.9</v>
          </cell>
          <cell r="G96">
            <v>65381</v>
          </cell>
          <cell r="H96">
            <v>189604.9</v>
          </cell>
          <cell r="I96" t="str">
            <v>거푸집,건설 6-3-나</v>
          </cell>
        </row>
        <row r="97">
          <cell r="A97" t="str">
            <v>3 철근공</v>
          </cell>
          <cell r="C97" t="str">
            <v xml:space="preserve"> 철근공</v>
          </cell>
          <cell r="E97" t="str">
            <v>인</v>
          </cell>
          <cell r="F97">
            <v>0.56999999999999995</v>
          </cell>
          <cell r="G97">
            <v>66944</v>
          </cell>
          <cell r="H97">
            <v>38158</v>
          </cell>
          <cell r="I97" t="str">
            <v>철근가공및조립,건설 29-6</v>
          </cell>
        </row>
        <row r="98">
          <cell r="A98" t="str">
            <v>3 미장공</v>
          </cell>
          <cell r="C98" t="str">
            <v xml:space="preserve"> 미장공</v>
          </cell>
          <cell r="E98" t="str">
            <v>인</v>
          </cell>
          <cell r="F98">
            <v>0.6</v>
          </cell>
          <cell r="G98">
            <v>61569</v>
          </cell>
          <cell r="H98">
            <v>36941.4</v>
          </cell>
          <cell r="I98" t="str">
            <v>수공철개,통신 3-35</v>
          </cell>
        </row>
        <row r="99">
          <cell r="A99" t="str">
            <v>3 철공</v>
          </cell>
          <cell r="C99" t="str">
            <v xml:space="preserve"> 철공</v>
          </cell>
          <cell r="E99" t="str">
            <v>인</v>
          </cell>
          <cell r="F99">
            <v>0.06</v>
          </cell>
          <cell r="G99">
            <v>59917</v>
          </cell>
          <cell r="H99">
            <v>3595</v>
          </cell>
          <cell r="I99" t="str">
            <v>지지철물,통신 3-48</v>
          </cell>
        </row>
        <row r="100">
          <cell r="A100" t="str">
            <v>3 보통인부</v>
          </cell>
          <cell r="C100" t="str">
            <v xml:space="preserve"> 보통인부</v>
          </cell>
          <cell r="E100" t="str">
            <v>인</v>
          </cell>
          <cell r="F100">
            <v>14.540000000000001</v>
          </cell>
          <cell r="G100">
            <v>34098</v>
          </cell>
          <cell r="H100">
            <v>495784.9</v>
          </cell>
          <cell r="I100" t="str">
            <v>터파기,건설 3-1-나</v>
          </cell>
        </row>
        <row r="101">
          <cell r="B101" t="str">
            <v>소         계</v>
          </cell>
          <cell r="H101">
            <v>944086.3</v>
          </cell>
          <cell r="I101" t="str">
            <v>ⓑ</v>
          </cell>
        </row>
        <row r="102">
          <cell r="C102" t="str">
            <v>다, 기계경비</v>
          </cell>
        </row>
        <row r="103">
          <cell r="C103" t="str">
            <v xml:space="preserve"> 콘크리트공</v>
          </cell>
          <cell r="E103" t="str">
            <v>인</v>
          </cell>
          <cell r="F103">
            <v>0.08</v>
          </cell>
          <cell r="G103">
            <v>63605</v>
          </cell>
          <cell r="H103">
            <v>5088.3999999999996</v>
          </cell>
        </row>
        <row r="104">
          <cell r="C104" t="str">
            <v xml:space="preserve"> 형틀목공</v>
          </cell>
          <cell r="E104" t="str">
            <v>인</v>
          </cell>
          <cell r="F104">
            <v>0.08</v>
          </cell>
          <cell r="G104">
            <v>65381</v>
          </cell>
          <cell r="H104">
            <v>5230.3999999999996</v>
          </cell>
        </row>
        <row r="105">
          <cell r="C105" t="str">
            <v xml:space="preserve"> 철근공</v>
          </cell>
          <cell r="E105" t="str">
            <v>인</v>
          </cell>
          <cell r="F105">
            <v>0.01</v>
          </cell>
          <cell r="G105">
            <v>66944</v>
          </cell>
          <cell r="H105">
            <v>669.4</v>
          </cell>
        </row>
        <row r="106">
          <cell r="C106" t="str">
            <v xml:space="preserve"> 미장공</v>
          </cell>
          <cell r="E106" t="str">
            <v>인</v>
          </cell>
          <cell r="F106">
            <v>0.01</v>
          </cell>
          <cell r="G106">
            <v>61569</v>
          </cell>
          <cell r="H106">
            <v>615.6</v>
          </cell>
        </row>
        <row r="107">
          <cell r="B107" t="str">
            <v>소         계</v>
          </cell>
          <cell r="H107">
            <v>11603.8</v>
          </cell>
          <cell r="I107" t="str">
            <v>ⓒ</v>
          </cell>
        </row>
        <row r="112">
          <cell r="A112" t="str">
            <v>3재   료   비</v>
          </cell>
          <cell r="B112" t="str">
            <v>재   료   비</v>
          </cell>
          <cell r="D112" t="str">
            <v>ⓐ</v>
          </cell>
          <cell r="H112">
            <v>891011</v>
          </cell>
        </row>
        <row r="113">
          <cell r="A113" t="str">
            <v>3노   무   비</v>
          </cell>
          <cell r="B113" t="str">
            <v>노   무   비</v>
          </cell>
          <cell r="D113" t="str">
            <v>ⓑ</v>
          </cell>
          <cell r="H113">
            <v>944086.3</v>
          </cell>
        </row>
        <row r="114">
          <cell r="A114" t="str">
            <v>3경        비</v>
          </cell>
          <cell r="B114" t="str">
            <v>경        비</v>
          </cell>
          <cell r="D114" t="str">
            <v>ⓒ</v>
          </cell>
          <cell r="H114">
            <v>11603.8</v>
          </cell>
        </row>
        <row r="115">
          <cell r="B115" t="str">
            <v>계</v>
          </cell>
          <cell r="H115">
            <v>1846701.1</v>
          </cell>
        </row>
        <row r="130">
          <cell r="B130">
            <v>4</v>
          </cell>
          <cell r="C130" t="str">
            <v xml:space="preserve"> 전화기 설치</v>
          </cell>
          <cell r="D130" t="str">
            <v xml:space="preserve"> MFC</v>
          </cell>
          <cell r="E130" t="str">
            <v>대</v>
          </cell>
          <cell r="F130">
            <v>1</v>
          </cell>
        </row>
        <row r="131">
          <cell r="C131" t="str">
            <v>가, 재료비</v>
          </cell>
        </row>
        <row r="132">
          <cell r="A132" t="str">
            <v xml:space="preserve"> 전화기  자동전화기(MFC)</v>
          </cell>
          <cell r="C132" t="str">
            <v xml:space="preserve"> 전화기 </v>
          </cell>
          <cell r="D132" t="str">
            <v xml:space="preserve"> 자동전화기(MFC)</v>
          </cell>
          <cell r="E132" t="str">
            <v>대</v>
          </cell>
          <cell r="F132">
            <v>1</v>
          </cell>
          <cell r="G132">
            <v>30000</v>
          </cell>
          <cell r="H132">
            <v>30000</v>
          </cell>
          <cell r="I132">
            <v>0</v>
          </cell>
        </row>
        <row r="133">
          <cell r="B133" t="str">
            <v>소         계</v>
          </cell>
          <cell r="H133">
            <v>30000</v>
          </cell>
          <cell r="I133" t="str">
            <v>ⓐ</v>
          </cell>
        </row>
        <row r="134">
          <cell r="C134" t="str">
            <v>나, 노무비</v>
          </cell>
        </row>
        <row r="135">
          <cell r="A135" t="str">
            <v>4 통신내선공</v>
          </cell>
          <cell r="C135" t="str">
            <v xml:space="preserve"> 통신내선공</v>
          </cell>
          <cell r="E135" t="str">
            <v>인</v>
          </cell>
          <cell r="F135">
            <v>0.02</v>
          </cell>
          <cell r="G135">
            <v>63738</v>
          </cell>
          <cell r="H135">
            <v>1274</v>
          </cell>
          <cell r="I135" t="str">
            <v>기본x(0.7),통신 3-29</v>
          </cell>
        </row>
        <row r="136">
          <cell r="B136" t="str">
            <v>소         계</v>
          </cell>
          <cell r="H136">
            <v>1274</v>
          </cell>
          <cell r="I136" t="str">
            <v>ⓑ</v>
          </cell>
        </row>
        <row r="137">
          <cell r="C137" t="str">
            <v>다, 기계경비</v>
          </cell>
        </row>
        <row r="138">
          <cell r="C138" t="str">
            <v xml:space="preserve"> 통신내선공</v>
          </cell>
          <cell r="E138" t="str">
            <v>인</v>
          </cell>
          <cell r="F138">
            <v>5.9999999999999995E-4</v>
          </cell>
          <cell r="G138">
            <v>63738</v>
          </cell>
          <cell r="H138">
            <v>38</v>
          </cell>
        </row>
        <row r="139">
          <cell r="B139" t="str">
            <v>소         계</v>
          </cell>
          <cell r="H139">
            <v>38</v>
          </cell>
          <cell r="I139" t="str">
            <v>ⓒ</v>
          </cell>
        </row>
        <row r="141">
          <cell r="A141" t="str">
            <v>4재   료   비</v>
          </cell>
          <cell r="B141" t="str">
            <v>재   료   비</v>
          </cell>
          <cell r="D141" t="str">
            <v>ⓐ</v>
          </cell>
          <cell r="H141">
            <v>30000</v>
          </cell>
        </row>
        <row r="142">
          <cell r="A142" t="str">
            <v>4노   무   비</v>
          </cell>
          <cell r="B142" t="str">
            <v>노   무   비</v>
          </cell>
          <cell r="D142" t="str">
            <v>ⓑ</v>
          </cell>
          <cell r="H142">
            <v>1274</v>
          </cell>
        </row>
        <row r="143">
          <cell r="A143" t="str">
            <v>4경        비</v>
          </cell>
          <cell r="B143" t="str">
            <v>경        비</v>
          </cell>
          <cell r="D143" t="str">
            <v>ⓒ</v>
          </cell>
          <cell r="H143">
            <v>38</v>
          </cell>
        </row>
        <row r="144">
          <cell r="B144" t="str">
            <v>계</v>
          </cell>
          <cell r="H144">
            <v>31312</v>
          </cell>
        </row>
        <row r="148">
          <cell r="B148">
            <v>5</v>
          </cell>
          <cell r="C148" t="str">
            <v xml:space="preserve"> 전화기 설치</v>
          </cell>
          <cell r="D148" t="str">
            <v xml:space="preserve"> 자동식 직통</v>
          </cell>
          <cell r="E148" t="str">
            <v>대</v>
          </cell>
          <cell r="F148">
            <v>1</v>
          </cell>
        </row>
        <row r="149">
          <cell r="C149" t="str">
            <v>가, 재료비</v>
          </cell>
        </row>
        <row r="150">
          <cell r="A150" t="str">
            <v xml:space="preserve"> 전화기  자동식직통</v>
          </cell>
          <cell r="C150" t="str">
            <v xml:space="preserve"> 전화기 </v>
          </cell>
          <cell r="D150" t="str">
            <v xml:space="preserve"> 자동식직통</v>
          </cell>
          <cell r="E150" t="str">
            <v>대</v>
          </cell>
          <cell r="F150">
            <v>1</v>
          </cell>
          <cell r="G150">
            <v>280000</v>
          </cell>
          <cell r="H150">
            <v>280000</v>
          </cell>
          <cell r="I150">
            <v>0</v>
          </cell>
        </row>
        <row r="151">
          <cell r="B151" t="str">
            <v>소         계</v>
          </cell>
          <cell r="H151">
            <v>280000</v>
          </cell>
          <cell r="I151" t="str">
            <v>ⓐ</v>
          </cell>
        </row>
        <row r="152">
          <cell r="C152" t="str">
            <v>나, 노무비</v>
          </cell>
        </row>
        <row r="153">
          <cell r="A153" t="str">
            <v>5 통신내선공</v>
          </cell>
          <cell r="C153" t="str">
            <v xml:space="preserve"> 통신내선공</v>
          </cell>
          <cell r="E153" t="str">
            <v>인</v>
          </cell>
          <cell r="F153">
            <v>0.35</v>
          </cell>
          <cell r="G153">
            <v>63738</v>
          </cell>
          <cell r="H153">
            <v>22308</v>
          </cell>
          <cell r="I153" t="str">
            <v>기본x(0.7),통신 3-29</v>
          </cell>
        </row>
        <row r="154">
          <cell r="B154" t="str">
            <v>소         계</v>
          </cell>
          <cell r="H154">
            <v>22308</v>
          </cell>
          <cell r="I154" t="str">
            <v>ⓑ</v>
          </cell>
        </row>
        <row r="155">
          <cell r="C155" t="str">
            <v>다, 기계경비</v>
          </cell>
        </row>
        <row r="156">
          <cell r="C156" t="str">
            <v xml:space="preserve"> 통신내선공</v>
          </cell>
          <cell r="E156" t="str">
            <v>인</v>
          </cell>
          <cell r="F156">
            <v>0.01</v>
          </cell>
          <cell r="G156">
            <v>63738</v>
          </cell>
          <cell r="H156">
            <v>637</v>
          </cell>
        </row>
        <row r="157">
          <cell r="B157" t="str">
            <v>소         계</v>
          </cell>
          <cell r="H157">
            <v>637</v>
          </cell>
          <cell r="I157" t="str">
            <v>ⓒ</v>
          </cell>
        </row>
        <row r="159">
          <cell r="A159" t="str">
            <v>5재   료   비</v>
          </cell>
          <cell r="B159" t="str">
            <v>재   료   비</v>
          </cell>
          <cell r="D159" t="str">
            <v>ⓐ</v>
          </cell>
          <cell r="H159">
            <v>280000</v>
          </cell>
        </row>
        <row r="160">
          <cell r="A160" t="str">
            <v>5노   무   비</v>
          </cell>
          <cell r="B160" t="str">
            <v>노   무   비</v>
          </cell>
          <cell r="D160" t="str">
            <v>ⓑ</v>
          </cell>
          <cell r="H160">
            <v>22308</v>
          </cell>
        </row>
        <row r="161">
          <cell r="A161" t="str">
            <v>5경        비</v>
          </cell>
          <cell r="B161" t="str">
            <v>경        비</v>
          </cell>
          <cell r="D161" t="str">
            <v>ⓒ</v>
          </cell>
          <cell r="H161">
            <v>637</v>
          </cell>
        </row>
        <row r="162">
          <cell r="B162" t="str">
            <v>계</v>
          </cell>
          <cell r="H162">
            <v>302945</v>
          </cell>
        </row>
        <row r="166">
          <cell r="B166">
            <v>6</v>
          </cell>
          <cell r="C166" t="str">
            <v xml:space="preserve"> KEY PHONE 설치</v>
          </cell>
          <cell r="D166" t="str">
            <v xml:space="preserve"> 모장치</v>
          </cell>
          <cell r="E166" t="str">
            <v>대</v>
          </cell>
          <cell r="F166">
            <v>1</v>
          </cell>
        </row>
        <row r="167">
          <cell r="C167" t="str">
            <v>가, 재료비</v>
          </cell>
        </row>
        <row r="168">
          <cell r="A168" t="str">
            <v xml:space="preserve"> KEY PHONE 모장치(GK50HB)10/16</v>
          </cell>
          <cell r="C168" t="str">
            <v xml:space="preserve"> KEY PHONE</v>
          </cell>
          <cell r="D168" t="str">
            <v xml:space="preserve"> 모장치(GK50HB)10/16</v>
          </cell>
          <cell r="E168" t="str">
            <v>대</v>
          </cell>
          <cell r="F168">
            <v>1</v>
          </cell>
          <cell r="G168">
            <v>456000</v>
          </cell>
          <cell r="H168">
            <v>456000</v>
          </cell>
          <cell r="I168">
            <v>0</v>
          </cell>
        </row>
        <row r="169">
          <cell r="B169" t="str">
            <v>소         계</v>
          </cell>
          <cell r="H169">
            <v>456000</v>
          </cell>
          <cell r="I169" t="str">
            <v>ⓐ</v>
          </cell>
        </row>
        <row r="170">
          <cell r="C170" t="str">
            <v>나, 노무비</v>
          </cell>
        </row>
        <row r="171">
          <cell r="A171" t="str">
            <v>6 통신설비공</v>
          </cell>
          <cell r="C171" t="str">
            <v xml:space="preserve"> 통신설비공</v>
          </cell>
          <cell r="E171" t="str">
            <v>인</v>
          </cell>
          <cell r="F171">
            <v>2</v>
          </cell>
          <cell r="G171">
            <v>66296</v>
          </cell>
          <cell r="H171">
            <v>132592</v>
          </cell>
          <cell r="I171" t="str">
            <v>기본,통신 3-29</v>
          </cell>
        </row>
        <row r="172">
          <cell r="A172" t="str">
            <v>6 통신내선공</v>
          </cell>
          <cell r="C172" t="str">
            <v xml:space="preserve"> 통신내선공</v>
          </cell>
          <cell r="E172" t="str">
            <v>인</v>
          </cell>
          <cell r="F172">
            <v>1</v>
          </cell>
          <cell r="G172">
            <v>63738</v>
          </cell>
          <cell r="H172">
            <v>63738</v>
          </cell>
          <cell r="I172" t="str">
            <v>기본,통신 3-29</v>
          </cell>
        </row>
        <row r="173">
          <cell r="B173" t="str">
            <v>소         계</v>
          </cell>
          <cell r="H173">
            <v>196330</v>
          </cell>
          <cell r="I173" t="str">
            <v>ⓑ</v>
          </cell>
        </row>
        <row r="174">
          <cell r="C174" t="str">
            <v>다, 기계경비</v>
          </cell>
        </row>
        <row r="175">
          <cell r="C175" t="str">
            <v xml:space="preserve"> 통신설비공</v>
          </cell>
          <cell r="E175" t="str">
            <v>인</v>
          </cell>
          <cell r="F175">
            <v>0.06</v>
          </cell>
          <cell r="G175">
            <v>66296</v>
          </cell>
          <cell r="H175">
            <v>3977</v>
          </cell>
        </row>
        <row r="176">
          <cell r="C176" t="str">
            <v xml:space="preserve"> 통신내선공</v>
          </cell>
          <cell r="E176" t="str">
            <v>인</v>
          </cell>
          <cell r="F176">
            <v>0.03</v>
          </cell>
          <cell r="G176">
            <v>63738</v>
          </cell>
          <cell r="H176">
            <v>1912</v>
          </cell>
        </row>
        <row r="177">
          <cell r="B177" t="str">
            <v>소         계</v>
          </cell>
          <cell r="H177">
            <v>5889</v>
          </cell>
          <cell r="I177" t="str">
            <v>ⓒ</v>
          </cell>
        </row>
        <row r="179">
          <cell r="A179" t="str">
            <v>6재   료   비</v>
          </cell>
          <cell r="B179" t="str">
            <v>재   료   비</v>
          </cell>
          <cell r="D179" t="str">
            <v>ⓐ</v>
          </cell>
          <cell r="H179">
            <v>456000</v>
          </cell>
        </row>
        <row r="180">
          <cell r="A180" t="str">
            <v>6노   무   비</v>
          </cell>
          <cell r="B180" t="str">
            <v>노   무   비</v>
          </cell>
          <cell r="D180" t="str">
            <v>ⓑ</v>
          </cell>
          <cell r="H180">
            <v>196330</v>
          </cell>
        </row>
        <row r="181">
          <cell r="A181" t="str">
            <v>6경        비</v>
          </cell>
          <cell r="B181" t="str">
            <v>경        비</v>
          </cell>
          <cell r="D181" t="str">
            <v>ⓒ</v>
          </cell>
          <cell r="H181">
            <v>5889</v>
          </cell>
        </row>
        <row r="182">
          <cell r="B182" t="str">
            <v>계</v>
          </cell>
          <cell r="H182">
            <v>658219</v>
          </cell>
        </row>
        <row r="184">
          <cell r="B184">
            <v>7</v>
          </cell>
          <cell r="C184" t="str">
            <v xml:space="preserve"> KEY PHONE 설치</v>
          </cell>
          <cell r="D184" t="str">
            <v xml:space="preserve"> 자장치</v>
          </cell>
          <cell r="E184" t="str">
            <v>대</v>
          </cell>
          <cell r="F184">
            <v>1</v>
          </cell>
        </row>
        <row r="185">
          <cell r="C185" t="str">
            <v>가, 재료비</v>
          </cell>
        </row>
        <row r="186">
          <cell r="A186" t="str">
            <v xml:space="preserve"> KEY PHONE 자장치(33LG)</v>
          </cell>
          <cell r="C186" t="str">
            <v xml:space="preserve"> KEY PHONE</v>
          </cell>
          <cell r="D186" t="str">
            <v xml:space="preserve"> 자장치(33LG)</v>
          </cell>
          <cell r="E186" t="str">
            <v>대</v>
          </cell>
          <cell r="F186">
            <v>1</v>
          </cell>
          <cell r="G186">
            <v>95000</v>
          </cell>
          <cell r="H186">
            <v>95000</v>
          </cell>
          <cell r="I186">
            <v>0</v>
          </cell>
        </row>
        <row r="187">
          <cell r="B187" t="str">
            <v>소         계</v>
          </cell>
          <cell r="H187">
            <v>95000</v>
          </cell>
          <cell r="I187" t="str">
            <v>ⓐ</v>
          </cell>
        </row>
        <row r="188">
          <cell r="C188" t="str">
            <v>나, 노무비</v>
          </cell>
        </row>
        <row r="189">
          <cell r="A189" t="str">
            <v>7 통신내선공</v>
          </cell>
          <cell r="C189" t="str">
            <v xml:space="preserve"> 통신내선공</v>
          </cell>
          <cell r="E189" t="str">
            <v>인</v>
          </cell>
          <cell r="F189">
            <v>0.5</v>
          </cell>
          <cell r="G189">
            <v>63738</v>
          </cell>
          <cell r="H189">
            <v>31869</v>
          </cell>
          <cell r="I189" t="str">
            <v>기본,통신 3-29</v>
          </cell>
        </row>
        <row r="190">
          <cell r="B190" t="str">
            <v>소         계</v>
          </cell>
          <cell r="H190">
            <v>31869</v>
          </cell>
          <cell r="I190" t="str">
            <v>ⓑ</v>
          </cell>
        </row>
        <row r="191">
          <cell r="C191" t="str">
            <v>다, 기계경비</v>
          </cell>
        </row>
        <row r="192">
          <cell r="C192" t="str">
            <v xml:space="preserve"> 통신내선공</v>
          </cell>
          <cell r="E192" t="str">
            <v>인</v>
          </cell>
          <cell r="F192">
            <v>0.01</v>
          </cell>
          <cell r="G192">
            <v>63738</v>
          </cell>
          <cell r="H192">
            <v>637</v>
          </cell>
        </row>
        <row r="193">
          <cell r="B193" t="str">
            <v>소         계</v>
          </cell>
          <cell r="H193">
            <v>637</v>
          </cell>
          <cell r="I193" t="str">
            <v>ⓒ</v>
          </cell>
        </row>
        <row r="195">
          <cell r="A195" t="str">
            <v>7재   료   비</v>
          </cell>
          <cell r="B195" t="str">
            <v>재   료   비</v>
          </cell>
          <cell r="D195" t="str">
            <v>ⓐ</v>
          </cell>
          <cell r="H195">
            <v>95000</v>
          </cell>
        </row>
        <row r="196">
          <cell r="A196" t="str">
            <v>7노   무   비</v>
          </cell>
          <cell r="B196" t="str">
            <v>노   무   비</v>
          </cell>
          <cell r="D196" t="str">
            <v>ⓑ</v>
          </cell>
          <cell r="H196">
            <v>31869</v>
          </cell>
        </row>
        <row r="197">
          <cell r="A197" t="str">
            <v>7경        비</v>
          </cell>
          <cell r="B197" t="str">
            <v>경        비</v>
          </cell>
          <cell r="D197" t="str">
            <v>ⓒ</v>
          </cell>
          <cell r="H197">
            <v>637</v>
          </cell>
        </row>
        <row r="198">
          <cell r="B198" t="str">
            <v>계</v>
          </cell>
          <cell r="H198">
            <v>127506</v>
          </cell>
        </row>
        <row r="202">
          <cell r="B202">
            <v>8</v>
          </cell>
          <cell r="C202" t="str">
            <v xml:space="preserve"> VIDEO PHONE 설치</v>
          </cell>
          <cell r="D202" t="str">
            <v xml:space="preserve"> 모장치</v>
          </cell>
          <cell r="E202" t="str">
            <v>대</v>
          </cell>
          <cell r="F202">
            <v>1</v>
          </cell>
        </row>
        <row r="203">
          <cell r="C203" t="str">
            <v>가, 재료비</v>
          </cell>
        </row>
        <row r="204">
          <cell r="A204" t="str">
            <v xml:space="preserve"> 비디오폰  모장치</v>
          </cell>
          <cell r="C204" t="str">
            <v xml:space="preserve"> 비디오폰 </v>
          </cell>
          <cell r="D204" t="str">
            <v xml:space="preserve"> 모장치</v>
          </cell>
          <cell r="E204" t="str">
            <v>대</v>
          </cell>
          <cell r="F204">
            <v>1</v>
          </cell>
          <cell r="G204">
            <v>180000</v>
          </cell>
          <cell r="H204">
            <v>180000</v>
          </cell>
          <cell r="I204">
            <v>0</v>
          </cell>
        </row>
        <row r="205">
          <cell r="B205" t="str">
            <v>소         계</v>
          </cell>
          <cell r="H205">
            <v>180000</v>
          </cell>
          <cell r="I205" t="str">
            <v>ⓐ</v>
          </cell>
        </row>
        <row r="206">
          <cell r="C206" t="str">
            <v>나, 노무비</v>
          </cell>
        </row>
        <row r="207">
          <cell r="A207" t="str">
            <v>8 통신설비공</v>
          </cell>
          <cell r="C207" t="str">
            <v xml:space="preserve"> 통신설비공</v>
          </cell>
          <cell r="E207" t="str">
            <v>인</v>
          </cell>
          <cell r="F207">
            <v>1</v>
          </cell>
          <cell r="G207">
            <v>66296</v>
          </cell>
          <cell r="H207">
            <v>66296</v>
          </cell>
          <cell r="I207" t="str">
            <v>기본,통신 3-29</v>
          </cell>
        </row>
        <row r="208">
          <cell r="A208" t="str">
            <v>8 통신내선공</v>
          </cell>
          <cell r="C208" t="str">
            <v xml:space="preserve"> 통신내선공</v>
          </cell>
          <cell r="E208" t="str">
            <v>인</v>
          </cell>
          <cell r="F208">
            <v>1</v>
          </cell>
          <cell r="G208">
            <v>63738</v>
          </cell>
          <cell r="H208">
            <v>63738</v>
          </cell>
          <cell r="I208" t="str">
            <v>기본,통신 3-29</v>
          </cell>
        </row>
        <row r="209">
          <cell r="B209" t="str">
            <v>소         계</v>
          </cell>
          <cell r="H209">
            <v>130034</v>
          </cell>
          <cell r="I209" t="str">
            <v>ⓑ</v>
          </cell>
        </row>
        <row r="210">
          <cell r="C210" t="str">
            <v>다, 기계경비</v>
          </cell>
        </row>
        <row r="211">
          <cell r="C211" t="str">
            <v xml:space="preserve"> 통신설비공</v>
          </cell>
          <cell r="E211" t="str">
            <v>인</v>
          </cell>
          <cell r="F211">
            <v>0.03</v>
          </cell>
          <cell r="G211">
            <v>66296</v>
          </cell>
          <cell r="H211">
            <v>1988.8</v>
          </cell>
        </row>
        <row r="212">
          <cell r="C212" t="str">
            <v xml:space="preserve"> 통신내선공</v>
          </cell>
          <cell r="E212" t="str">
            <v>인</v>
          </cell>
          <cell r="F212">
            <v>0.03</v>
          </cell>
          <cell r="G212">
            <v>63738</v>
          </cell>
          <cell r="H212">
            <v>1912.1</v>
          </cell>
        </row>
        <row r="213">
          <cell r="B213" t="str">
            <v>소         계</v>
          </cell>
          <cell r="H213">
            <v>3900</v>
          </cell>
          <cell r="I213" t="str">
            <v>ⓒ</v>
          </cell>
        </row>
        <row r="215">
          <cell r="A215" t="str">
            <v>8재   료   비</v>
          </cell>
          <cell r="B215" t="str">
            <v>재   료   비</v>
          </cell>
          <cell r="D215" t="str">
            <v>ⓐ</v>
          </cell>
          <cell r="H215">
            <v>180000</v>
          </cell>
        </row>
        <row r="216">
          <cell r="A216" t="str">
            <v>8노   무   비</v>
          </cell>
          <cell r="B216" t="str">
            <v>노   무   비</v>
          </cell>
          <cell r="D216" t="str">
            <v>ⓑ</v>
          </cell>
          <cell r="H216">
            <v>130034</v>
          </cell>
        </row>
        <row r="217">
          <cell r="A217" t="str">
            <v>8경        비</v>
          </cell>
          <cell r="B217" t="str">
            <v>경        비</v>
          </cell>
          <cell r="D217" t="str">
            <v>ⓒ</v>
          </cell>
          <cell r="H217">
            <v>3900</v>
          </cell>
        </row>
        <row r="218">
          <cell r="B218" t="str">
            <v>계</v>
          </cell>
          <cell r="H218">
            <v>313934</v>
          </cell>
        </row>
        <row r="220">
          <cell r="B220">
            <v>9</v>
          </cell>
          <cell r="C220" t="str">
            <v xml:space="preserve"> VIDEO PHONE 설치</v>
          </cell>
          <cell r="D220" t="str">
            <v xml:space="preserve"> 자장치</v>
          </cell>
          <cell r="E220" t="str">
            <v>대</v>
          </cell>
          <cell r="F220">
            <v>1</v>
          </cell>
        </row>
        <row r="221">
          <cell r="C221" t="str">
            <v>가, 재료비</v>
          </cell>
        </row>
        <row r="222">
          <cell r="A222" t="str">
            <v xml:space="preserve"> 비디오폰  자장치</v>
          </cell>
          <cell r="C222" t="str">
            <v xml:space="preserve"> 비디오폰 </v>
          </cell>
          <cell r="D222" t="str">
            <v xml:space="preserve"> 자장치</v>
          </cell>
          <cell r="E222" t="str">
            <v>대</v>
          </cell>
          <cell r="F222">
            <v>1</v>
          </cell>
          <cell r="G222">
            <v>140000</v>
          </cell>
          <cell r="H222">
            <v>140000</v>
          </cell>
          <cell r="I222">
            <v>0</v>
          </cell>
        </row>
        <row r="223">
          <cell r="A223" t="str">
            <v xml:space="preserve"> 렌즈 AUTO IRIS(8mm)</v>
          </cell>
          <cell r="C223" t="str">
            <v xml:space="preserve"> 렌즈</v>
          </cell>
          <cell r="D223" t="str">
            <v xml:space="preserve"> AUTO IRIS(8mm)</v>
          </cell>
          <cell r="E223" t="str">
            <v>개</v>
          </cell>
          <cell r="F223">
            <v>1</v>
          </cell>
          <cell r="G223">
            <v>160000</v>
          </cell>
          <cell r="H223">
            <v>160000</v>
          </cell>
          <cell r="I223">
            <v>0</v>
          </cell>
        </row>
        <row r="224">
          <cell r="B224" t="str">
            <v>소         계</v>
          </cell>
          <cell r="H224">
            <v>300000</v>
          </cell>
          <cell r="I224" t="str">
            <v>ⓐ</v>
          </cell>
        </row>
        <row r="225">
          <cell r="C225" t="str">
            <v>나, 노무비</v>
          </cell>
        </row>
        <row r="226">
          <cell r="A226" t="str">
            <v>9 통신설비공</v>
          </cell>
          <cell r="C226" t="str">
            <v xml:space="preserve"> 통신설비공</v>
          </cell>
          <cell r="E226" t="str">
            <v>인</v>
          </cell>
          <cell r="F226">
            <v>0.5</v>
          </cell>
          <cell r="G226">
            <v>66296</v>
          </cell>
          <cell r="H226">
            <v>33148</v>
          </cell>
          <cell r="I226" t="str">
            <v>기본,통신 3-29</v>
          </cell>
        </row>
        <row r="227">
          <cell r="B227" t="str">
            <v>소         계</v>
          </cell>
          <cell r="H227">
            <v>33148</v>
          </cell>
          <cell r="I227" t="str">
            <v>ⓑ</v>
          </cell>
        </row>
        <row r="228">
          <cell r="C228" t="str">
            <v>다, 기계경비</v>
          </cell>
        </row>
        <row r="229">
          <cell r="C229" t="str">
            <v xml:space="preserve"> 통신설비공</v>
          </cell>
          <cell r="E229" t="str">
            <v>인</v>
          </cell>
          <cell r="F229">
            <v>1.4999999999999999E-2</v>
          </cell>
          <cell r="G229">
            <v>66296</v>
          </cell>
          <cell r="H229">
            <v>994.4</v>
          </cell>
        </row>
        <row r="230">
          <cell r="B230" t="str">
            <v>소         계</v>
          </cell>
          <cell r="H230">
            <v>994</v>
          </cell>
          <cell r="I230" t="str">
            <v>ⓒ</v>
          </cell>
        </row>
        <row r="232">
          <cell r="A232" t="str">
            <v>9재   료   비</v>
          </cell>
          <cell r="B232" t="str">
            <v>재   료   비</v>
          </cell>
          <cell r="D232" t="str">
            <v>ⓐ</v>
          </cell>
          <cell r="H232">
            <v>300000</v>
          </cell>
        </row>
        <row r="233">
          <cell r="A233" t="str">
            <v>9노   무   비</v>
          </cell>
          <cell r="B233" t="str">
            <v>노   무   비</v>
          </cell>
          <cell r="D233" t="str">
            <v>ⓑ</v>
          </cell>
          <cell r="H233">
            <v>33148</v>
          </cell>
        </row>
        <row r="234">
          <cell r="A234" t="str">
            <v>9경        비</v>
          </cell>
          <cell r="B234" t="str">
            <v>경        비</v>
          </cell>
          <cell r="D234" t="str">
            <v>ⓒ</v>
          </cell>
          <cell r="H234">
            <v>994</v>
          </cell>
        </row>
        <row r="235">
          <cell r="B235" t="str">
            <v>계</v>
          </cell>
          <cell r="H235">
            <v>334142</v>
          </cell>
        </row>
        <row r="238">
          <cell r="B238">
            <v>10</v>
          </cell>
          <cell r="C238" t="str">
            <v xml:space="preserve"> 통신케이블 신설</v>
          </cell>
          <cell r="D238" t="str">
            <v xml:space="preserve"> CPEV 10P/.65</v>
          </cell>
          <cell r="E238" t="str">
            <v>m</v>
          </cell>
          <cell r="F238">
            <v>1</v>
          </cell>
        </row>
        <row r="239">
          <cell r="C239" t="str">
            <v>가, 재료비</v>
          </cell>
        </row>
        <row r="240">
          <cell r="A240" t="str">
            <v xml:space="preserve"> 통신케이블 CPEV 10P/0.65</v>
          </cell>
          <cell r="C240" t="str">
            <v xml:space="preserve"> 통신케이블</v>
          </cell>
          <cell r="D240" t="str">
            <v xml:space="preserve"> CPEV 10P/0.65</v>
          </cell>
          <cell r="E240" t="str">
            <v>m</v>
          </cell>
          <cell r="F240">
            <v>1.03</v>
          </cell>
          <cell r="G240">
            <v>902</v>
          </cell>
          <cell r="H240">
            <v>929</v>
          </cell>
          <cell r="I240">
            <v>0.03</v>
          </cell>
        </row>
        <row r="241">
          <cell r="B241" t="str">
            <v>소         계</v>
          </cell>
          <cell r="H241">
            <v>929</v>
          </cell>
          <cell r="I241" t="str">
            <v>ⓐ</v>
          </cell>
        </row>
        <row r="242">
          <cell r="C242" t="str">
            <v>나, 노무비</v>
          </cell>
        </row>
        <row r="243">
          <cell r="A243" t="str">
            <v>10 통신케이블공</v>
          </cell>
          <cell r="C243" t="str">
            <v xml:space="preserve"> 통신케이블공</v>
          </cell>
          <cell r="E243" t="str">
            <v>인</v>
          </cell>
          <cell r="F243">
            <v>1.7999999999999999E-2</v>
          </cell>
          <cell r="G243">
            <v>80042</v>
          </cell>
          <cell r="H243">
            <v>1440.7</v>
          </cell>
          <cell r="I243" t="str">
            <v>기본,통신 3-16</v>
          </cell>
        </row>
        <row r="244">
          <cell r="B244" t="str">
            <v>소         계</v>
          </cell>
          <cell r="H244">
            <v>1440</v>
          </cell>
          <cell r="I244" t="str">
            <v>ⓑ</v>
          </cell>
        </row>
        <row r="245">
          <cell r="C245" t="str">
            <v>다, 기계경비</v>
          </cell>
        </row>
        <row r="246">
          <cell r="C246" t="str">
            <v xml:space="preserve"> 통신케이블공</v>
          </cell>
          <cell r="E246" t="str">
            <v>인</v>
          </cell>
          <cell r="F246">
            <v>5.0000000000000001E-4</v>
          </cell>
          <cell r="G246">
            <v>80042</v>
          </cell>
          <cell r="H246">
            <v>40</v>
          </cell>
        </row>
        <row r="247">
          <cell r="B247" t="str">
            <v>소         계</v>
          </cell>
          <cell r="H247">
            <v>40</v>
          </cell>
          <cell r="I247" t="str">
            <v>ⓒ</v>
          </cell>
        </row>
        <row r="249">
          <cell r="A249" t="str">
            <v>10재   료   비</v>
          </cell>
          <cell r="B249" t="str">
            <v>재   료   비</v>
          </cell>
          <cell r="D249" t="str">
            <v>ⓐ</v>
          </cell>
          <cell r="H249">
            <v>929</v>
          </cell>
        </row>
        <row r="250">
          <cell r="A250" t="str">
            <v>10노   무   비</v>
          </cell>
          <cell r="B250" t="str">
            <v>노   무   비</v>
          </cell>
          <cell r="D250" t="str">
            <v>ⓑ</v>
          </cell>
          <cell r="H250">
            <v>1440</v>
          </cell>
        </row>
        <row r="251">
          <cell r="A251" t="str">
            <v>10경        비</v>
          </cell>
          <cell r="B251" t="str">
            <v>경        비</v>
          </cell>
          <cell r="D251" t="str">
            <v>ⓒ</v>
          </cell>
          <cell r="H251">
            <v>40</v>
          </cell>
        </row>
        <row r="252">
          <cell r="B252" t="str">
            <v>계</v>
          </cell>
          <cell r="H252">
            <v>2409</v>
          </cell>
        </row>
        <row r="256">
          <cell r="B256">
            <v>11</v>
          </cell>
          <cell r="C256" t="str">
            <v xml:space="preserve"> 통신케이블 신설</v>
          </cell>
          <cell r="D256" t="str">
            <v xml:space="preserve"> CPEV 20P/.65</v>
          </cell>
          <cell r="E256" t="str">
            <v>m</v>
          </cell>
          <cell r="F256">
            <v>1</v>
          </cell>
        </row>
        <row r="257">
          <cell r="C257" t="str">
            <v>가, 재료비</v>
          </cell>
        </row>
        <row r="258">
          <cell r="A258" t="str">
            <v xml:space="preserve"> 통신케이블 CPEV 20P/0.65</v>
          </cell>
          <cell r="C258" t="str">
            <v xml:space="preserve"> 통신케이블</v>
          </cell>
          <cell r="D258" t="str">
            <v xml:space="preserve"> CPEV 20P/0.65</v>
          </cell>
          <cell r="E258" t="str">
            <v>m</v>
          </cell>
          <cell r="F258">
            <v>1.03</v>
          </cell>
          <cell r="G258">
            <v>1333</v>
          </cell>
          <cell r="H258">
            <v>1372.9</v>
          </cell>
          <cell r="I258">
            <v>0.03</v>
          </cell>
        </row>
        <row r="259">
          <cell r="B259" t="str">
            <v>소         계</v>
          </cell>
          <cell r="H259">
            <v>1372</v>
          </cell>
          <cell r="I259" t="str">
            <v>ⓐ</v>
          </cell>
        </row>
        <row r="260">
          <cell r="C260" t="str">
            <v>나, 노무비</v>
          </cell>
        </row>
        <row r="261">
          <cell r="A261" t="str">
            <v>11 통신케이블공</v>
          </cell>
          <cell r="C261" t="str">
            <v xml:space="preserve"> 통신케이블공</v>
          </cell>
          <cell r="E261" t="str">
            <v>인</v>
          </cell>
          <cell r="F261">
            <v>2.1999999999999999E-2</v>
          </cell>
          <cell r="G261">
            <v>80042</v>
          </cell>
          <cell r="H261">
            <v>1760.9</v>
          </cell>
          <cell r="I261" t="str">
            <v>기본,통신 3-16</v>
          </cell>
        </row>
        <row r="262">
          <cell r="B262" t="str">
            <v>소         계</v>
          </cell>
          <cell r="H262">
            <v>1760</v>
          </cell>
          <cell r="I262" t="str">
            <v>ⓑ</v>
          </cell>
        </row>
        <row r="263">
          <cell r="C263" t="str">
            <v>다, 기계경비</v>
          </cell>
        </row>
        <row r="264">
          <cell r="C264" t="str">
            <v xml:space="preserve"> 통신케이블공</v>
          </cell>
          <cell r="E264" t="str">
            <v>인</v>
          </cell>
          <cell r="F264">
            <v>5.9999999999999995E-4</v>
          </cell>
          <cell r="G264">
            <v>80042</v>
          </cell>
          <cell r="H264">
            <v>48</v>
          </cell>
        </row>
        <row r="265">
          <cell r="B265" t="str">
            <v>소         계</v>
          </cell>
          <cell r="H265">
            <v>48</v>
          </cell>
          <cell r="I265" t="str">
            <v>ⓒ</v>
          </cell>
        </row>
        <row r="267">
          <cell r="A267" t="str">
            <v>11재   료   비</v>
          </cell>
          <cell r="B267" t="str">
            <v>재   료   비</v>
          </cell>
          <cell r="D267" t="str">
            <v>ⓐ</v>
          </cell>
          <cell r="H267">
            <v>1372</v>
          </cell>
        </row>
        <row r="268">
          <cell r="A268" t="str">
            <v>11노   무   비</v>
          </cell>
          <cell r="B268" t="str">
            <v>노   무   비</v>
          </cell>
          <cell r="D268" t="str">
            <v>ⓑ</v>
          </cell>
          <cell r="H268">
            <v>1760</v>
          </cell>
        </row>
        <row r="269">
          <cell r="A269" t="str">
            <v>11경        비</v>
          </cell>
          <cell r="B269" t="str">
            <v>경        비</v>
          </cell>
          <cell r="D269" t="str">
            <v>ⓒ</v>
          </cell>
          <cell r="H269">
            <v>48</v>
          </cell>
        </row>
        <row r="270">
          <cell r="B270" t="str">
            <v>계</v>
          </cell>
          <cell r="H270">
            <v>3180</v>
          </cell>
        </row>
        <row r="274">
          <cell r="B274">
            <v>12</v>
          </cell>
          <cell r="C274" t="str">
            <v xml:space="preserve"> 통신케이블 신설</v>
          </cell>
          <cell r="D274" t="str">
            <v xml:space="preserve"> CPEV 30P/.65</v>
          </cell>
          <cell r="E274" t="str">
            <v>m</v>
          </cell>
          <cell r="F274">
            <v>1</v>
          </cell>
        </row>
        <row r="275">
          <cell r="C275" t="str">
            <v>가, 재료비</v>
          </cell>
        </row>
        <row r="276">
          <cell r="A276" t="str">
            <v xml:space="preserve"> 통신케이블 CPEV 30P/0.65</v>
          </cell>
          <cell r="C276" t="str">
            <v xml:space="preserve"> 통신케이블</v>
          </cell>
          <cell r="D276" t="str">
            <v xml:space="preserve"> CPEV 30P/0.65</v>
          </cell>
          <cell r="E276" t="str">
            <v>m</v>
          </cell>
          <cell r="F276">
            <v>1.03</v>
          </cell>
          <cell r="G276">
            <v>1333</v>
          </cell>
          <cell r="H276">
            <v>1372.9</v>
          </cell>
          <cell r="I276">
            <v>0.03</v>
          </cell>
        </row>
        <row r="277">
          <cell r="B277" t="str">
            <v>소         계</v>
          </cell>
          <cell r="H277">
            <v>1372</v>
          </cell>
          <cell r="I277" t="str">
            <v>ⓐ</v>
          </cell>
        </row>
        <row r="278">
          <cell r="C278" t="str">
            <v>나, 노무비</v>
          </cell>
        </row>
        <row r="279">
          <cell r="A279" t="str">
            <v>12 통신케이블공</v>
          </cell>
          <cell r="C279" t="str">
            <v xml:space="preserve"> 통신케이블공</v>
          </cell>
          <cell r="E279" t="str">
            <v>인</v>
          </cell>
          <cell r="F279">
            <v>2.3E-2</v>
          </cell>
          <cell r="G279">
            <v>80042</v>
          </cell>
          <cell r="H279">
            <v>1840.9</v>
          </cell>
          <cell r="I279" t="str">
            <v>기본,통신 3-16</v>
          </cell>
        </row>
        <row r="280">
          <cell r="B280" t="str">
            <v>소         계</v>
          </cell>
          <cell r="H280">
            <v>1840</v>
          </cell>
          <cell r="I280" t="str">
            <v>ⓑ</v>
          </cell>
        </row>
        <row r="281">
          <cell r="C281" t="str">
            <v>다, 기계경비</v>
          </cell>
        </row>
        <row r="282">
          <cell r="C282" t="str">
            <v xml:space="preserve"> 통신케이블공</v>
          </cell>
          <cell r="E282" t="str">
            <v>인</v>
          </cell>
          <cell r="F282">
            <v>5.9999999999999995E-4</v>
          </cell>
          <cell r="G282">
            <v>80042</v>
          </cell>
          <cell r="H282">
            <v>48</v>
          </cell>
        </row>
        <row r="283">
          <cell r="B283" t="str">
            <v>소         계</v>
          </cell>
          <cell r="H283">
            <v>48</v>
          </cell>
          <cell r="I283" t="str">
            <v>ⓒ</v>
          </cell>
        </row>
        <row r="285">
          <cell r="A285" t="str">
            <v>12재   료   비</v>
          </cell>
          <cell r="B285" t="str">
            <v>재   료   비</v>
          </cell>
          <cell r="D285" t="str">
            <v>ⓐ</v>
          </cell>
          <cell r="H285">
            <v>1372</v>
          </cell>
        </row>
        <row r="286">
          <cell r="A286" t="str">
            <v>12노   무   비</v>
          </cell>
          <cell r="B286" t="str">
            <v>노   무   비</v>
          </cell>
          <cell r="D286" t="str">
            <v>ⓑ</v>
          </cell>
          <cell r="H286">
            <v>1840</v>
          </cell>
        </row>
        <row r="287">
          <cell r="A287" t="str">
            <v>12경        비</v>
          </cell>
          <cell r="B287" t="str">
            <v>경        비</v>
          </cell>
          <cell r="D287" t="str">
            <v>ⓒ</v>
          </cell>
          <cell r="H287">
            <v>48</v>
          </cell>
        </row>
        <row r="288">
          <cell r="B288" t="str">
            <v>계</v>
          </cell>
          <cell r="H288">
            <v>3260</v>
          </cell>
        </row>
        <row r="292">
          <cell r="B292">
            <v>13</v>
          </cell>
          <cell r="C292" t="str">
            <v xml:space="preserve"> 동축케이블 신설</v>
          </cell>
          <cell r="D292" t="str">
            <v xml:space="preserve"> 5C-2V</v>
          </cell>
          <cell r="E292" t="str">
            <v>m</v>
          </cell>
          <cell r="F292">
            <v>1</v>
          </cell>
        </row>
        <row r="293">
          <cell r="C293" t="str">
            <v>가, 재료비</v>
          </cell>
        </row>
        <row r="294">
          <cell r="A294" t="str">
            <v xml:space="preserve"> ECX CABLE   5C-2V</v>
          </cell>
          <cell r="C294" t="str">
            <v xml:space="preserve"> ECX CABLE  </v>
          </cell>
          <cell r="D294" t="str">
            <v xml:space="preserve"> 5C-2V</v>
          </cell>
          <cell r="E294" t="str">
            <v>m</v>
          </cell>
          <cell r="F294">
            <v>1.03</v>
          </cell>
          <cell r="G294">
            <v>488</v>
          </cell>
          <cell r="H294">
            <v>502.6</v>
          </cell>
          <cell r="I294">
            <v>0.03</v>
          </cell>
        </row>
        <row r="295">
          <cell r="B295" t="str">
            <v>소         계</v>
          </cell>
          <cell r="H295">
            <v>502</v>
          </cell>
          <cell r="I295" t="str">
            <v>ⓐ</v>
          </cell>
        </row>
        <row r="296">
          <cell r="C296" t="str">
            <v>나, 노무비</v>
          </cell>
        </row>
        <row r="297">
          <cell r="A297" t="str">
            <v>13 통신설비공</v>
          </cell>
          <cell r="C297" t="str">
            <v xml:space="preserve"> 통신설비공</v>
          </cell>
          <cell r="E297" t="str">
            <v>인</v>
          </cell>
          <cell r="F297">
            <v>1.7999999999999999E-2</v>
          </cell>
          <cell r="G297">
            <v>66296</v>
          </cell>
          <cell r="H297">
            <v>1193.3</v>
          </cell>
          <cell r="I297" t="str">
            <v>기본,통신 5-89</v>
          </cell>
        </row>
        <row r="298">
          <cell r="B298" t="str">
            <v>소         계</v>
          </cell>
          <cell r="H298">
            <v>1193</v>
          </cell>
          <cell r="I298" t="str">
            <v>ⓑ</v>
          </cell>
        </row>
        <row r="299">
          <cell r="C299" t="str">
            <v>다, 기계경비</v>
          </cell>
        </row>
        <row r="300">
          <cell r="C300" t="str">
            <v xml:space="preserve"> 통신설비공</v>
          </cell>
          <cell r="E300" t="str">
            <v>인</v>
          </cell>
          <cell r="F300">
            <v>5.0000000000000001E-4</v>
          </cell>
          <cell r="G300">
            <v>66296</v>
          </cell>
          <cell r="H300">
            <v>33.1</v>
          </cell>
        </row>
        <row r="301">
          <cell r="B301" t="str">
            <v>소         계</v>
          </cell>
          <cell r="H301">
            <v>33</v>
          </cell>
          <cell r="I301" t="str">
            <v>ⓒ</v>
          </cell>
        </row>
        <row r="303">
          <cell r="A303" t="str">
            <v>13재   료   비</v>
          </cell>
          <cell r="B303" t="str">
            <v>재   료   비</v>
          </cell>
          <cell r="D303" t="str">
            <v>ⓐ</v>
          </cell>
          <cell r="H303">
            <v>502</v>
          </cell>
        </row>
        <row r="304">
          <cell r="A304" t="str">
            <v>13노   무   비</v>
          </cell>
          <cell r="B304" t="str">
            <v>노   무   비</v>
          </cell>
          <cell r="D304" t="str">
            <v>ⓑ</v>
          </cell>
          <cell r="H304">
            <v>1193</v>
          </cell>
        </row>
        <row r="305">
          <cell r="A305" t="str">
            <v>13경        비</v>
          </cell>
          <cell r="B305" t="str">
            <v>경        비</v>
          </cell>
          <cell r="D305" t="str">
            <v>ⓒ</v>
          </cell>
          <cell r="H305">
            <v>33</v>
          </cell>
        </row>
        <row r="306">
          <cell r="B306" t="str">
            <v>계</v>
          </cell>
          <cell r="H306">
            <v>1728</v>
          </cell>
        </row>
        <row r="310">
          <cell r="B310">
            <v>14</v>
          </cell>
          <cell r="C310" t="str">
            <v xml:space="preserve"> 동축케이블 신설</v>
          </cell>
          <cell r="D310" t="str">
            <v xml:space="preserve"> 7C-2V</v>
          </cell>
          <cell r="E310" t="str">
            <v>m</v>
          </cell>
          <cell r="F310">
            <v>1</v>
          </cell>
        </row>
        <row r="311">
          <cell r="C311" t="str">
            <v>가, 재료비</v>
          </cell>
        </row>
        <row r="312">
          <cell r="A312" t="str">
            <v xml:space="preserve"> ECX CABLE   7C-2V</v>
          </cell>
          <cell r="C312" t="str">
            <v xml:space="preserve"> ECX CABLE  </v>
          </cell>
          <cell r="D312" t="str">
            <v xml:space="preserve"> 7C-2V</v>
          </cell>
          <cell r="E312" t="str">
            <v>m</v>
          </cell>
          <cell r="F312">
            <v>1.03</v>
          </cell>
          <cell r="G312">
            <v>883</v>
          </cell>
          <cell r="H312">
            <v>909.4</v>
          </cell>
          <cell r="I312">
            <v>0.03</v>
          </cell>
        </row>
        <row r="313">
          <cell r="B313" t="str">
            <v>소         계</v>
          </cell>
          <cell r="H313">
            <v>909</v>
          </cell>
          <cell r="I313" t="str">
            <v>ⓐ</v>
          </cell>
        </row>
        <row r="314">
          <cell r="C314" t="str">
            <v>나, 노무비</v>
          </cell>
        </row>
        <row r="315">
          <cell r="A315" t="str">
            <v>14 통신설비공</v>
          </cell>
          <cell r="C315" t="str">
            <v xml:space="preserve"> 통신설비공</v>
          </cell>
          <cell r="E315" t="str">
            <v>인</v>
          </cell>
          <cell r="F315">
            <v>2.1999999999999999E-2</v>
          </cell>
          <cell r="G315">
            <v>66296</v>
          </cell>
          <cell r="H315">
            <v>1458.5</v>
          </cell>
          <cell r="I315" t="str">
            <v>기본,통신 5-89</v>
          </cell>
        </row>
        <row r="316">
          <cell r="B316" t="str">
            <v>소         계</v>
          </cell>
          <cell r="H316">
            <v>1458</v>
          </cell>
          <cell r="I316" t="str">
            <v>ⓑ</v>
          </cell>
        </row>
        <row r="317">
          <cell r="C317" t="str">
            <v>다, 기계경비</v>
          </cell>
        </row>
        <row r="318">
          <cell r="C318" t="str">
            <v xml:space="preserve"> 통신설비공</v>
          </cell>
          <cell r="E318" t="str">
            <v>인</v>
          </cell>
          <cell r="F318">
            <v>5.9999999999999995E-4</v>
          </cell>
          <cell r="G318">
            <v>66296</v>
          </cell>
          <cell r="H318">
            <v>39.700000000000003</v>
          </cell>
        </row>
        <row r="319">
          <cell r="B319" t="str">
            <v>소         계</v>
          </cell>
          <cell r="H319">
            <v>39</v>
          </cell>
          <cell r="I319" t="str">
            <v>ⓒ</v>
          </cell>
        </row>
        <row r="321">
          <cell r="A321" t="str">
            <v>14재   료   비</v>
          </cell>
          <cell r="B321" t="str">
            <v>재   료   비</v>
          </cell>
          <cell r="D321" t="str">
            <v>ⓐ</v>
          </cell>
          <cell r="H321">
            <v>909</v>
          </cell>
        </row>
        <row r="322">
          <cell r="A322" t="str">
            <v>14노   무   비</v>
          </cell>
          <cell r="B322" t="str">
            <v>노   무   비</v>
          </cell>
          <cell r="D322" t="str">
            <v>ⓑ</v>
          </cell>
          <cell r="H322">
            <v>1458</v>
          </cell>
        </row>
        <row r="323">
          <cell r="A323" t="str">
            <v>14경        비</v>
          </cell>
          <cell r="B323" t="str">
            <v>경        비</v>
          </cell>
          <cell r="D323" t="str">
            <v>ⓒ</v>
          </cell>
          <cell r="H323">
            <v>39</v>
          </cell>
        </row>
        <row r="324">
          <cell r="B324" t="str">
            <v>계</v>
          </cell>
          <cell r="H324">
            <v>2406</v>
          </cell>
        </row>
        <row r="328">
          <cell r="B328">
            <v>15</v>
          </cell>
          <cell r="C328" t="str">
            <v xml:space="preserve"> 전원선 신설</v>
          </cell>
          <cell r="D328" t="str">
            <v xml:space="preserve"> CV 2C/5.5㎟</v>
          </cell>
          <cell r="E328" t="str">
            <v>m</v>
          </cell>
          <cell r="F328">
            <v>1</v>
          </cell>
        </row>
        <row r="329">
          <cell r="C329" t="str">
            <v>가, 재료비</v>
          </cell>
        </row>
        <row r="330">
          <cell r="A330" t="str">
            <v xml:space="preserve"> 600V 가교PE 케이블   CV 2C/5.5㎟</v>
          </cell>
          <cell r="C330" t="str">
            <v xml:space="preserve"> 600V 가교PE 케이블  </v>
          </cell>
          <cell r="D330" t="str">
            <v xml:space="preserve"> CV 2C/5.5㎟</v>
          </cell>
          <cell r="E330" t="str">
            <v>m</v>
          </cell>
          <cell r="F330">
            <v>1.03</v>
          </cell>
          <cell r="G330">
            <v>918</v>
          </cell>
          <cell r="H330">
            <v>945.5</v>
          </cell>
          <cell r="I330">
            <v>0.03</v>
          </cell>
        </row>
        <row r="331">
          <cell r="B331" t="str">
            <v>소         계</v>
          </cell>
          <cell r="H331">
            <v>945</v>
          </cell>
          <cell r="I331" t="str">
            <v>ⓐ</v>
          </cell>
        </row>
        <row r="332">
          <cell r="C332" t="str">
            <v>나, 노무비</v>
          </cell>
        </row>
        <row r="333">
          <cell r="A333" t="str">
            <v>15 저압케이블전공</v>
          </cell>
          <cell r="C333" t="str">
            <v xml:space="preserve"> 저압케이블전공</v>
          </cell>
          <cell r="E333" t="str">
            <v>인</v>
          </cell>
          <cell r="F333">
            <v>1.7999999999999999E-2</v>
          </cell>
          <cell r="G333">
            <v>55486</v>
          </cell>
          <cell r="H333">
            <v>998.7</v>
          </cell>
          <cell r="I333" t="str">
            <v>기본,전기 7-10</v>
          </cell>
        </row>
        <row r="334">
          <cell r="B334" t="str">
            <v>소         계</v>
          </cell>
          <cell r="H334">
            <v>998</v>
          </cell>
          <cell r="I334" t="str">
            <v>ⓑ</v>
          </cell>
        </row>
        <row r="335">
          <cell r="C335" t="str">
            <v>다, 기계경비</v>
          </cell>
        </row>
        <row r="336">
          <cell r="C336" t="str">
            <v xml:space="preserve"> 저압케이블전공</v>
          </cell>
          <cell r="E336" t="str">
            <v>인</v>
          </cell>
          <cell r="F336">
            <v>5.0000000000000001E-4</v>
          </cell>
          <cell r="G336">
            <v>55486</v>
          </cell>
          <cell r="H336">
            <v>27.7</v>
          </cell>
        </row>
        <row r="337">
          <cell r="B337" t="str">
            <v>소         계</v>
          </cell>
          <cell r="H337">
            <v>27</v>
          </cell>
          <cell r="I337" t="str">
            <v>ⓒ</v>
          </cell>
        </row>
        <row r="339">
          <cell r="A339" t="str">
            <v>15재   료   비</v>
          </cell>
          <cell r="B339" t="str">
            <v>재   료   비</v>
          </cell>
          <cell r="D339" t="str">
            <v>ⓐ</v>
          </cell>
          <cell r="H339">
            <v>945</v>
          </cell>
        </row>
        <row r="340">
          <cell r="A340" t="str">
            <v>15노   무   비</v>
          </cell>
          <cell r="B340" t="str">
            <v>노   무   비</v>
          </cell>
          <cell r="D340" t="str">
            <v>ⓑ</v>
          </cell>
          <cell r="H340">
            <v>998</v>
          </cell>
        </row>
        <row r="341">
          <cell r="A341" t="str">
            <v>15경        비</v>
          </cell>
          <cell r="B341" t="str">
            <v>경        비</v>
          </cell>
          <cell r="D341" t="str">
            <v>ⓒ</v>
          </cell>
          <cell r="H341">
            <v>27</v>
          </cell>
        </row>
        <row r="342">
          <cell r="B342" t="str">
            <v>계</v>
          </cell>
          <cell r="H342">
            <v>1970</v>
          </cell>
        </row>
        <row r="346">
          <cell r="B346">
            <v>16</v>
          </cell>
          <cell r="C346" t="str">
            <v xml:space="preserve"> 전화선 신설</v>
          </cell>
          <cell r="D346" t="str">
            <v xml:space="preserve"> TIV 2C/.8mm</v>
          </cell>
          <cell r="E346" t="str">
            <v>m</v>
          </cell>
          <cell r="F346">
            <v>1</v>
          </cell>
        </row>
        <row r="347">
          <cell r="C347" t="str">
            <v>가, 재료비</v>
          </cell>
        </row>
        <row r="348">
          <cell r="A348" t="str">
            <v xml:space="preserve"> 전화선  TIV  2C/0.8㎜</v>
          </cell>
          <cell r="C348" t="str">
            <v xml:space="preserve"> 전화선 </v>
          </cell>
          <cell r="D348" t="str">
            <v xml:space="preserve"> TIV  2C/0.8㎜</v>
          </cell>
          <cell r="E348" t="str">
            <v>m</v>
          </cell>
          <cell r="F348">
            <v>1.05</v>
          </cell>
          <cell r="G348">
            <v>78</v>
          </cell>
          <cell r="H348">
            <v>81.900000000000006</v>
          </cell>
          <cell r="I348">
            <v>0.05</v>
          </cell>
        </row>
        <row r="349">
          <cell r="B349" t="str">
            <v>소         계</v>
          </cell>
          <cell r="H349">
            <v>81</v>
          </cell>
          <cell r="I349" t="str">
            <v>ⓐ</v>
          </cell>
        </row>
        <row r="350">
          <cell r="C350" t="str">
            <v>나, 노무비</v>
          </cell>
        </row>
        <row r="351">
          <cell r="A351" t="str">
            <v>16 통신내선공</v>
          </cell>
          <cell r="C351" t="str">
            <v xml:space="preserve"> 통신내선공</v>
          </cell>
          <cell r="E351" t="str">
            <v>인</v>
          </cell>
          <cell r="F351">
            <v>1.4999999999999999E-2</v>
          </cell>
          <cell r="G351">
            <v>63738</v>
          </cell>
          <cell r="H351">
            <v>956</v>
          </cell>
          <cell r="I351" t="str">
            <v>기본,통신 3-16</v>
          </cell>
        </row>
        <row r="352">
          <cell r="B352" t="str">
            <v>소         계</v>
          </cell>
          <cell r="H352">
            <v>956</v>
          </cell>
          <cell r="I352" t="str">
            <v>ⓑ</v>
          </cell>
        </row>
        <row r="353">
          <cell r="C353" t="str">
            <v>다, 기계경비</v>
          </cell>
        </row>
        <row r="354">
          <cell r="C354" t="str">
            <v xml:space="preserve"> 통신내선공</v>
          </cell>
          <cell r="E354" t="str">
            <v>인</v>
          </cell>
          <cell r="F354">
            <v>4.0000000000000002E-4</v>
          </cell>
          <cell r="G354">
            <v>63738</v>
          </cell>
          <cell r="H354">
            <v>25.4</v>
          </cell>
        </row>
        <row r="355">
          <cell r="B355" t="str">
            <v>소         계</v>
          </cell>
          <cell r="H355">
            <v>25</v>
          </cell>
          <cell r="I355" t="str">
            <v>ⓒ</v>
          </cell>
        </row>
        <row r="357">
          <cell r="A357" t="str">
            <v>16재   료   비</v>
          </cell>
          <cell r="B357" t="str">
            <v>재   료   비</v>
          </cell>
          <cell r="D357" t="str">
            <v>ⓐ</v>
          </cell>
          <cell r="H357">
            <v>81</v>
          </cell>
        </row>
        <row r="358">
          <cell r="A358" t="str">
            <v>16노   무   비</v>
          </cell>
          <cell r="B358" t="str">
            <v>노   무   비</v>
          </cell>
          <cell r="D358" t="str">
            <v>ⓑ</v>
          </cell>
          <cell r="H358">
            <v>956</v>
          </cell>
        </row>
        <row r="359">
          <cell r="A359" t="str">
            <v>16경        비</v>
          </cell>
          <cell r="B359" t="str">
            <v>경        비</v>
          </cell>
          <cell r="D359" t="str">
            <v>ⓒ</v>
          </cell>
          <cell r="H359">
            <v>25</v>
          </cell>
        </row>
        <row r="360">
          <cell r="B360" t="str">
            <v>계</v>
          </cell>
          <cell r="H360">
            <v>1062</v>
          </cell>
        </row>
        <row r="364">
          <cell r="B364">
            <v>17</v>
          </cell>
          <cell r="C364" t="str">
            <v xml:space="preserve"> 접지선 신설</v>
          </cell>
          <cell r="D364" t="str">
            <v xml:space="preserve"> GV 38㎟</v>
          </cell>
          <cell r="E364" t="str">
            <v>m</v>
          </cell>
          <cell r="F364">
            <v>1</v>
          </cell>
        </row>
        <row r="365">
          <cell r="C365" t="str">
            <v>가, 재료비</v>
          </cell>
        </row>
        <row r="366">
          <cell r="A366" t="str">
            <v xml:space="preserve"> 접지봉리드선   GV 38㎟</v>
          </cell>
          <cell r="C366" t="str">
            <v xml:space="preserve"> 접지봉리드선  </v>
          </cell>
          <cell r="D366" t="str">
            <v xml:space="preserve"> GV 38㎟</v>
          </cell>
          <cell r="E366" t="str">
            <v>m</v>
          </cell>
          <cell r="F366">
            <v>1.1000000000000001</v>
          </cell>
          <cell r="G366">
            <v>2211</v>
          </cell>
          <cell r="H366">
            <v>2432.1</v>
          </cell>
          <cell r="I366">
            <v>0.1</v>
          </cell>
        </row>
        <row r="367">
          <cell r="B367" t="str">
            <v>소         계</v>
          </cell>
          <cell r="H367">
            <v>2432</v>
          </cell>
          <cell r="I367" t="str">
            <v>ⓐ</v>
          </cell>
        </row>
        <row r="368">
          <cell r="C368" t="str">
            <v>나, 노무비</v>
          </cell>
        </row>
        <row r="369">
          <cell r="A369" t="str">
            <v>17 저압케이블전공</v>
          </cell>
          <cell r="C369" t="str">
            <v xml:space="preserve"> 저압케이블전공</v>
          </cell>
          <cell r="E369" t="str">
            <v>인</v>
          </cell>
          <cell r="F369">
            <v>3.1E-2</v>
          </cell>
          <cell r="G369">
            <v>55486</v>
          </cell>
          <cell r="H369">
            <v>1720</v>
          </cell>
          <cell r="I369" t="str">
            <v>기본,전기 7-8</v>
          </cell>
        </row>
        <row r="370">
          <cell r="B370" t="str">
            <v>소         계</v>
          </cell>
          <cell r="H370">
            <v>1720</v>
          </cell>
          <cell r="I370" t="str">
            <v>ⓑ</v>
          </cell>
        </row>
        <row r="371">
          <cell r="C371" t="str">
            <v>다, 기계경비</v>
          </cell>
        </row>
        <row r="372">
          <cell r="C372" t="str">
            <v xml:space="preserve"> 저압케이블전공</v>
          </cell>
          <cell r="E372" t="str">
            <v>인</v>
          </cell>
          <cell r="F372">
            <v>8.9999999999999998E-4</v>
          </cell>
          <cell r="G372">
            <v>55486</v>
          </cell>
          <cell r="H372">
            <v>49.9</v>
          </cell>
        </row>
        <row r="373">
          <cell r="B373" t="str">
            <v>소         계</v>
          </cell>
          <cell r="H373">
            <v>49</v>
          </cell>
          <cell r="I373" t="str">
            <v>ⓒ</v>
          </cell>
        </row>
        <row r="375">
          <cell r="A375" t="str">
            <v>17재   료   비</v>
          </cell>
          <cell r="B375" t="str">
            <v>재   료   비</v>
          </cell>
          <cell r="D375" t="str">
            <v>ⓐ</v>
          </cell>
          <cell r="H375">
            <v>2432</v>
          </cell>
        </row>
        <row r="376">
          <cell r="A376" t="str">
            <v>17노   무   비</v>
          </cell>
          <cell r="B376" t="str">
            <v>노   무   비</v>
          </cell>
          <cell r="D376" t="str">
            <v>ⓑ</v>
          </cell>
          <cell r="H376">
            <v>1720</v>
          </cell>
        </row>
        <row r="377">
          <cell r="A377" t="str">
            <v>17경        비</v>
          </cell>
          <cell r="B377" t="str">
            <v>경        비</v>
          </cell>
          <cell r="D377" t="str">
            <v>ⓒ</v>
          </cell>
          <cell r="H377">
            <v>49</v>
          </cell>
        </row>
        <row r="378">
          <cell r="B378" t="str">
            <v>계</v>
          </cell>
          <cell r="H378">
            <v>4201</v>
          </cell>
        </row>
        <row r="382">
          <cell r="B382">
            <v>18</v>
          </cell>
          <cell r="C382" t="str">
            <v xml:space="preserve"> 접지선 신설</v>
          </cell>
          <cell r="D382" t="str">
            <v xml:space="preserve"> GV 5.5㎟</v>
          </cell>
          <cell r="E382" t="str">
            <v>m</v>
          </cell>
          <cell r="F382">
            <v>1</v>
          </cell>
        </row>
        <row r="383">
          <cell r="C383" t="str">
            <v>가, 재료비</v>
          </cell>
        </row>
        <row r="384">
          <cell r="A384" t="str">
            <v xml:space="preserve"> 접지용전선   GV 5.5㎟</v>
          </cell>
          <cell r="C384" t="str">
            <v xml:space="preserve"> 접지용전선  </v>
          </cell>
          <cell r="D384" t="str">
            <v xml:space="preserve"> GV 5.5㎟</v>
          </cell>
          <cell r="E384" t="str">
            <v>m</v>
          </cell>
          <cell r="F384">
            <v>1.1000000000000001</v>
          </cell>
          <cell r="G384">
            <v>410</v>
          </cell>
          <cell r="H384">
            <v>451</v>
          </cell>
          <cell r="I384">
            <v>0.1</v>
          </cell>
        </row>
        <row r="385">
          <cell r="B385" t="str">
            <v>소         계</v>
          </cell>
          <cell r="H385">
            <v>451</v>
          </cell>
          <cell r="I385" t="str">
            <v>ⓐ</v>
          </cell>
        </row>
        <row r="386">
          <cell r="C386" t="str">
            <v>나, 노무비</v>
          </cell>
        </row>
        <row r="387">
          <cell r="A387" t="str">
            <v>18 저압케이블전공</v>
          </cell>
          <cell r="C387" t="str">
            <v xml:space="preserve"> 저압케이블전공</v>
          </cell>
          <cell r="E387" t="str">
            <v>인</v>
          </cell>
          <cell r="F387">
            <v>0.01</v>
          </cell>
          <cell r="G387">
            <v>55486</v>
          </cell>
          <cell r="H387">
            <v>554.79999999999995</v>
          </cell>
          <cell r="I387" t="str">
            <v>기본,전기 7-8</v>
          </cell>
        </row>
        <row r="388">
          <cell r="B388" t="str">
            <v>소         계</v>
          </cell>
          <cell r="H388">
            <v>554</v>
          </cell>
          <cell r="I388" t="str">
            <v>ⓑ</v>
          </cell>
        </row>
        <row r="389">
          <cell r="C389" t="str">
            <v>다, 기계경비</v>
          </cell>
        </row>
        <row r="390">
          <cell r="C390" t="str">
            <v xml:space="preserve"> 저압케이블전공</v>
          </cell>
          <cell r="E390" t="str">
            <v>인</v>
          </cell>
          <cell r="F390">
            <v>2.9999999999999997E-4</v>
          </cell>
          <cell r="G390">
            <v>55486</v>
          </cell>
          <cell r="H390">
            <v>16.600000000000001</v>
          </cell>
        </row>
        <row r="391">
          <cell r="B391" t="str">
            <v>소         계</v>
          </cell>
          <cell r="H391">
            <v>16</v>
          </cell>
          <cell r="I391" t="str">
            <v>ⓒ</v>
          </cell>
        </row>
        <row r="393">
          <cell r="A393" t="str">
            <v>18재   료   비</v>
          </cell>
          <cell r="B393" t="str">
            <v>재   료   비</v>
          </cell>
          <cell r="D393" t="str">
            <v>ⓐ</v>
          </cell>
          <cell r="H393">
            <v>451</v>
          </cell>
        </row>
        <row r="394">
          <cell r="A394" t="str">
            <v>18노   무   비</v>
          </cell>
          <cell r="B394" t="str">
            <v>노   무   비</v>
          </cell>
          <cell r="D394" t="str">
            <v>ⓑ</v>
          </cell>
          <cell r="H394">
            <v>554</v>
          </cell>
        </row>
        <row r="395">
          <cell r="A395" t="str">
            <v>18경        비</v>
          </cell>
          <cell r="B395" t="str">
            <v>경        비</v>
          </cell>
          <cell r="D395" t="str">
            <v>ⓒ</v>
          </cell>
          <cell r="H395">
            <v>16</v>
          </cell>
        </row>
        <row r="396">
          <cell r="B396" t="str">
            <v>계</v>
          </cell>
          <cell r="H396">
            <v>1021</v>
          </cell>
        </row>
        <row r="400">
          <cell r="B400">
            <v>19</v>
          </cell>
          <cell r="C400" t="str">
            <v xml:space="preserve"> 전원선 신설</v>
          </cell>
          <cell r="D400" t="str">
            <v xml:space="preserve"> IV 5.5㎟</v>
          </cell>
          <cell r="E400" t="str">
            <v>m</v>
          </cell>
          <cell r="F400">
            <v>1</v>
          </cell>
        </row>
        <row r="401">
          <cell r="C401" t="str">
            <v>가, 재료비</v>
          </cell>
        </row>
        <row r="402">
          <cell r="A402" t="str">
            <v xml:space="preserve"> 600V 비닐절연전선  IV 5.5㎟</v>
          </cell>
          <cell r="C402" t="str">
            <v xml:space="preserve"> 600V 비닐절연전선 </v>
          </cell>
          <cell r="D402" t="str">
            <v xml:space="preserve"> IV 5.5㎟</v>
          </cell>
          <cell r="E402" t="str">
            <v>m</v>
          </cell>
          <cell r="F402">
            <v>1.1000000000000001</v>
          </cell>
          <cell r="G402">
            <v>252</v>
          </cell>
          <cell r="H402">
            <v>277.2</v>
          </cell>
          <cell r="I402">
            <v>0.1</v>
          </cell>
        </row>
        <row r="403">
          <cell r="B403" t="str">
            <v>소         계</v>
          </cell>
          <cell r="H403">
            <v>277</v>
          </cell>
          <cell r="I403" t="str">
            <v>ⓐ</v>
          </cell>
        </row>
        <row r="404">
          <cell r="C404" t="str">
            <v>나, 노무비</v>
          </cell>
        </row>
        <row r="405">
          <cell r="A405" t="str">
            <v>19 저압케이블전공</v>
          </cell>
          <cell r="C405" t="str">
            <v xml:space="preserve"> 저압케이블전공</v>
          </cell>
          <cell r="E405" t="str">
            <v>인</v>
          </cell>
          <cell r="F405">
            <v>1.2999999999999999E-2</v>
          </cell>
          <cell r="G405">
            <v>55486</v>
          </cell>
          <cell r="H405">
            <v>721.3</v>
          </cell>
          <cell r="I405" t="str">
            <v>기본,전기 7-10</v>
          </cell>
        </row>
        <row r="406">
          <cell r="B406" t="str">
            <v>소         계</v>
          </cell>
          <cell r="H406">
            <v>721</v>
          </cell>
          <cell r="I406" t="str">
            <v>ⓑ</v>
          </cell>
        </row>
        <row r="407">
          <cell r="C407" t="str">
            <v>다, 기계경비</v>
          </cell>
        </row>
        <row r="408">
          <cell r="C408" t="str">
            <v xml:space="preserve"> 저압케이블전공</v>
          </cell>
          <cell r="E408" t="str">
            <v>인</v>
          </cell>
          <cell r="F408">
            <v>2.9999999999999997E-4</v>
          </cell>
          <cell r="G408">
            <v>55486</v>
          </cell>
          <cell r="H408">
            <v>16.600000000000001</v>
          </cell>
        </row>
        <row r="409">
          <cell r="B409" t="str">
            <v>소         계</v>
          </cell>
          <cell r="H409">
            <v>16</v>
          </cell>
          <cell r="I409" t="str">
            <v>ⓒ</v>
          </cell>
        </row>
        <row r="411">
          <cell r="A411" t="str">
            <v>19재   료   비</v>
          </cell>
          <cell r="B411" t="str">
            <v>재   료   비</v>
          </cell>
          <cell r="D411" t="str">
            <v>ⓐ</v>
          </cell>
          <cell r="H411">
            <v>277</v>
          </cell>
        </row>
        <row r="412">
          <cell r="A412" t="str">
            <v>19노   무   비</v>
          </cell>
          <cell r="B412" t="str">
            <v>노   무   비</v>
          </cell>
          <cell r="D412" t="str">
            <v>ⓑ</v>
          </cell>
          <cell r="H412">
            <v>721</v>
          </cell>
        </row>
        <row r="413">
          <cell r="A413" t="str">
            <v>19경        비</v>
          </cell>
          <cell r="B413" t="str">
            <v>경        비</v>
          </cell>
          <cell r="D413" t="str">
            <v>ⓒ</v>
          </cell>
          <cell r="H413">
            <v>16</v>
          </cell>
        </row>
        <row r="414">
          <cell r="B414" t="str">
            <v>계</v>
          </cell>
          <cell r="H414">
            <v>1014</v>
          </cell>
        </row>
        <row r="418">
          <cell r="B418">
            <v>20</v>
          </cell>
          <cell r="C418" t="str">
            <v xml:space="preserve"> 제어선 신설</v>
          </cell>
          <cell r="D418" t="str">
            <v xml:space="preserve"> CVV-S 2C/1.25㎟</v>
          </cell>
          <cell r="E418" t="str">
            <v>m</v>
          </cell>
          <cell r="F418">
            <v>1</v>
          </cell>
        </row>
        <row r="419">
          <cell r="C419" t="str">
            <v>가, 재료비</v>
          </cell>
        </row>
        <row r="420">
          <cell r="A420" t="str">
            <v xml:space="preserve"> 제어케이블 CVV-S  2C×1.25㎟</v>
          </cell>
          <cell r="C420" t="str">
            <v xml:space="preserve"> 제어케이블</v>
          </cell>
          <cell r="D420" t="str">
            <v xml:space="preserve"> CVV-S  2C×1.25㎟</v>
          </cell>
          <cell r="E420" t="str">
            <v>m</v>
          </cell>
          <cell r="F420">
            <v>1.03</v>
          </cell>
          <cell r="G420">
            <v>672</v>
          </cell>
          <cell r="H420">
            <v>692.1</v>
          </cell>
          <cell r="I420">
            <v>0.03</v>
          </cell>
        </row>
        <row r="421">
          <cell r="B421" t="str">
            <v>소         계</v>
          </cell>
          <cell r="H421">
            <v>692</v>
          </cell>
          <cell r="I421" t="str">
            <v>ⓐ</v>
          </cell>
        </row>
        <row r="422">
          <cell r="C422" t="str">
            <v>나, 노무비</v>
          </cell>
        </row>
        <row r="423">
          <cell r="A423" t="str">
            <v>20 저압케이블전공</v>
          </cell>
          <cell r="C423" t="str">
            <v xml:space="preserve"> 저압케이블전공</v>
          </cell>
          <cell r="E423" t="str">
            <v>인</v>
          </cell>
          <cell r="F423">
            <v>1.6E-2</v>
          </cell>
          <cell r="G423">
            <v>55486</v>
          </cell>
          <cell r="H423">
            <v>887.7</v>
          </cell>
          <cell r="I423" t="str">
            <v>기본x(실드),전기 7-10</v>
          </cell>
        </row>
        <row r="424">
          <cell r="B424" t="str">
            <v>소         계</v>
          </cell>
          <cell r="H424">
            <v>887</v>
          </cell>
          <cell r="I424" t="str">
            <v>ⓑ</v>
          </cell>
        </row>
        <row r="425">
          <cell r="C425" t="str">
            <v>다, 기계경비</v>
          </cell>
        </row>
        <row r="426">
          <cell r="C426" t="str">
            <v xml:space="preserve"> 저압케이블전공</v>
          </cell>
          <cell r="E426" t="str">
            <v>인</v>
          </cell>
          <cell r="F426">
            <v>4.0000000000000002E-4</v>
          </cell>
          <cell r="G426">
            <v>55486</v>
          </cell>
          <cell r="H426">
            <v>22.1</v>
          </cell>
        </row>
        <row r="427">
          <cell r="B427" t="str">
            <v>소         계</v>
          </cell>
          <cell r="H427">
            <v>22</v>
          </cell>
          <cell r="I427" t="str">
            <v>ⓒ</v>
          </cell>
        </row>
        <row r="429">
          <cell r="A429" t="str">
            <v>20재   료   비</v>
          </cell>
          <cell r="B429" t="str">
            <v>재   료   비</v>
          </cell>
          <cell r="D429" t="str">
            <v>ⓐ</v>
          </cell>
          <cell r="H429">
            <v>692</v>
          </cell>
        </row>
        <row r="430">
          <cell r="A430" t="str">
            <v>20노   무   비</v>
          </cell>
          <cell r="B430" t="str">
            <v>노   무   비</v>
          </cell>
          <cell r="D430" t="str">
            <v>ⓑ</v>
          </cell>
          <cell r="H430">
            <v>887</v>
          </cell>
        </row>
        <row r="431">
          <cell r="A431" t="str">
            <v>20경        비</v>
          </cell>
          <cell r="B431" t="str">
            <v>경        비</v>
          </cell>
          <cell r="D431" t="str">
            <v>ⓒ</v>
          </cell>
          <cell r="H431">
            <v>22</v>
          </cell>
        </row>
        <row r="432">
          <cell r="B432" t="str">
            <v>계</v>
          </cell>
          <cell r="H432">
            <v>1601</v>
          </cell>
        </row>
        <row r="436">
          <cell r="B436">
            <v>21</v>
          </cell>
          <cell r="C436" t="str">
            <v xml:space="preserve"> 인터폰선 신설</v>
          </cell>
          <cell r="D436" t="str">
            <v xml:space="preserve"> SH 5P</v>
          </cell>
          <cell r="E436" t="str">
            <v>m</v>
          </cell>
          <cell r="F436">
            <v>1</v>
          </cell>
        </row>
        <row r="437">
          <cell r="C437" t="str">
            <v>가, 재료비</v>
          </cell>
        </row>
        <row r="438">
          <cell r="A438" t="str">
            <v xml:space="preserve"> 국내케이블  SWV-SH  2개연 10C</v>
          </cell>
          <cell r="C438" t="str">
            <v xml:space="preserve"> 국내케이블 </v>
          </cell>
          <cell r="D438" t="str">
            <v xml:space="preserve"> SWV-SH  2개연 10C</v>
          </cell>
          <cell r="E438" t="str">
            <v>m</v>
          </cell>
          <cell r="F438">
            <v>1.03</v>
          </cell>
          <cell r="G438">
            <v>673</v>
          </cell>
          <cell r="H438">
            <v>693.1</v>
          </cell>
          <cell r="I438">
            <v>0.03</v>
          </cell>
        </row>
        <row r="439">
          <cell r="B439" t="str">
            <v>소         계</v>
          </cell>
          <cell r="H439">
            <v>693</v>
          </cell>
          <cell r="I439" t="str">
            <v>ⓐ</v>
          </cell>
        </row>
        <row r="440">
          <cell r="C440" t="str">
            <v>나, 노무비</v>
          </cell>
        </row>
        <row r="441">
          <cell r="A441" t="str">
            <v>21 통신케이블공</v>
          </cell>
          <cell r="C441" t="str">
            <v xml:space="preserve"> 통신케이블공</v>
          </cell>
          <cell r="E441" t="str">
            <v>인</v>
          </cell>
          <cell r="F441">
            <v>1.7999999999999999E-2</v>
          </cell>
          <cell r="G441">
            <v>80042</v>
          </cell>
          <cell r="H441">
            <v>1440.7</v>
          </cell>
          <cell r="I441" t="str">
            <v>기본,통신 3-16</v>
          </cell>
        </row>
        <row r="442">
          <cell r="B442" t="str">
            <v>소         계</v>
          </cell>
          <cell r="H442">
            <v>1440</v>
          </cell>
          <cell r="I442" t="str">
            <v>ⓑ</v>
          </cell>
        </row>
        <row r="443">
          <cell r="C443" t="str">
            <v>다, 기계경비</v>
          </cell>
        </row>
        <row r="444">
          <cell r="C444" t="str">
            <v xml:space="preserve"> 통신케이블공</v>
          </cell>
          <cell r="E444" t="str">
            <v>인</v>
          </cell>
          <cell r="F444">
            <v>5.0000000000000001E-4</v>
          </cell>
          <cell r="G444">
            <v>80042</v>
          </cell>
          <cell r="H444">
            <v>40</v>
          </cell>
        </row>
        <row r="445">
          <cell r="B445" t="str">
            <v>소         계</v>
          </cell>
          <cell r="H445">
            <v>40</v>
          </cell>
          <cell r="I445" t="str">
            <v>ⓒ</v>
          </cell>
        </row>
        <row r="447">
          <cell r="A447" t="str">
            <v>21재   료   비</v>
          </cell>
          <cell r="B447" t="str">
            <v>재   료   비</v>
          </cell>
          <cell r="D447" t="str">
            <v>ⓐ</v>
          </cell>
          <cell r="H447">
            <v>693</v>
          </cell>
        </row>
        <row r="448">
          <cell r="A448" t="str">
            <v>21노   무   비</v>
          </cell>
          <cell r="B448" t="str">
            <v>노   무   비</v>
          </cell>
          <cell r="D448" t="str">
            <v>ⓑ</v>
          </cell>
          <cell r="H448">
            <v>1440</v>
          </cell>
        </row>
        <row r="449">
          <cell r="A449" t="str">
            <v>21경        비</v>
          </cell>
          <cell r="B449" t="str">
            <v>경        비</v>
          </cell>
          <cell r="D449" t="str">
            <v>ⓒ</v>
          </cell>
          <cell r="H449">
            <v>40</v>
          </cell>
        </row>
        <row r="450">
          <cell r="B450" t="str">
            <v>계</v>
          </cell>
          <cell r="H450">
            <v>2173</v>
          </cell>
        </row>
        <row r="454">
          <cell r="B454">
            <v>22</v>
          </cell>
          <cell r="C454" t="str">
            <v xml:space="preserve"> 전선 신설</v>
          </cell>
          <cell r="D454" t="str">
            <v xml:space="preserve"> HIV 1.2mm</v>
          </cell>
          <cell r="E454" t="str">
            <v>m</v>
          </cell>
          <cell r="F454">
            <v>1</v>
          </cell>
        </row>
        <row r="455">
          <cell r="C455" t="str">
            <v>가, 재료비</v>
          </cell>
        </row>
        <row r="456">
          <cell r="A456" t="str">
            <v xml:space="preserve"> 2종 비닐절연전선 HIV 1.2㎜</v>
          </cell>
          <cell r="C456" t="str">
            <v xml:space="preserve"> 2종 비닐절연전선</v>
          </cell>
          <cell r="D456" t="str">
            <v xml:space="preserve"> HIV 1.2㎜</v>
          </cell>
          <cell r="E456" t="str">
            <v>m</v>
          </cell>
          <cell r="F456">
            <v>1.1000000000000001</v>
          </cell>
          <cell r="G456">
            <v>58</v>
          </cell>
          <cell r="H456">
            <v>63.8</v>
          </cell>
          <cell r="I456">
            <v>0.1</v>
          </cell>
        </row>
        <row r="457">
          <cell r="B457" t="str">
            <v>소         계</v>
          </cell>
          <cell r="H457">
            <v>63</v>
          </cell>
          <cell r="I457" t="str">
            <v>ⓐ</v>
          </cell>
        </row>
        <row r="458">
          <cell r="C458" t="str">
            <v>나, 노무비</v>
          </cell>
        </row>
        <row r="459">
          <cell r="A459" t="str">
            <v>22 저압케이블전공</v>
          </cell>
          <cell r="C459" t="str">
            <v xml:space="preserve"> 저압케이블전공</v>
          </cell>
          <cell r="E459" t="str">
            <v>인</v>
          </cell>
          <cell r="F459">
            <v>0.01</v>
          </cell>
          <cell r="G459">
            <v>55486</v>
          </cell>
          <cell r="H459">
            <v>554.79999999999995</v>
          </cell>
          <cell r="I459" t="str">
            <v>기본,전기 7-10</v>
          </cell>
        </row>
        <row r="460">
          <cell r="B460" t="str">
            <v>소         계</v>
          </cell>
          <cell r="H460">
            <v>554</v>
          </cell>
          <cell r="I460" t="str">
            <v>ⓑ</v>
          </cell>
        </row>
        <row r="461">
          <cell r="C461" t="str">
            <v>다, 기계경비</v>
          </cell>
        </row>
        <row r="462">
          <cell r="C462" t="str">
            <v xml:space="preserve"> 저압케이블전공</v>
          </cell>
          <cell r="E462" t="str">
            <v>인</v>
          </cell>
          <cell r="F462">
            <v>2.9999999999999997E-4</v>
          </cell>
          <cell r="G462">
            <v>55486</v>
          </cell>
          <cell r="H462">
            <v>16.600000000000001</v>
          </cell>
        </row>
        <row r="463">
          <cell r="B463" t="str">
            <v>소         계</v>
          </cell>
          <cell r="H463">
            <v>16</v>
          </cell>
          <cell r="I463" t="str">
            <v>ⓒ</v>
          </cell>
        </row>
        <row r="465">
          <cell r="A465" t="str">
            <v>22재   료   비</v>
          </cell>
          <cell r="B465" t="str">
            <v>재   료   비</v>
          </cell>
          <cell r="D465" t="str">
            <v>ⓐ</v>
          </cell>
          <cell r="H465">
            <v>63</v>
          </cell>
        </row>
        <row r="466">
          <cell r="A466" t="str">
            <v>22노   무   비</v>
          </cell>
          <cell r="B466" t="str">
            <v>노   무   비</v>
          </cell>
          <cell r="D466" t="str">
            <v>ⓑ</v>
          </cell>
          <cell r="H466">
            <v>554</v>
          </cell>
        </row>
        <row r="467">
          <cell r="A467" t="str">
            <v>22경        비</v>
          </cell>
          <cell r="B467" t="str">
            <v>경        비</v>
          </cell>
          <cell r="D467" t="str">
            <v>ⓒ</v>
          </cell>
          <cell r="H467">
            <v>16</v>
          </cell>
        </row>
        <row r="468">
          <cell r="B468" t="str">
            <v>계</v>
          </cell>
          <cell r="H468">
            <v>633</v>
          </cell>
        </row>
        <row r="472">
          <cell r="B472">
            <v>23</v>
          </cell>
          <cell r="C472" t="str">
            <v xml:space="preserve"> 지중케이블 신설</v>
          </cell>
          <cell r="D472" t="str">
            <v xml:space="preserve"> CTC 2P(2열)</v>
          </cell>
          <cell r="E472" t="str">
            <v>Km</v>
          </cell>
          <cell r="F472">
            <v>1</v>
          </cell>
        </row>
        <row r="473">
          <cell r="C473" t="str">
            <v>가, 재료비</v>
          </cell>
        </row>
        <row r="474">
          <cell r="A474" t="str">
            <v xml:space="preserve"> 지중케이블 신설 CTC 2P</v>
          </cell>
          <cell r="C474" t="str">
            <v xml:space="preserve"> 지중케이블 신설</v>
          </cell>
          <cell r="D474" t="str">
            <v xml:space="preserve"> CTC 2P</v>
          </cell>
          <cell r="E474" t="str">
            <v>m</v>
          </cell>
          <cell r="F474">
            <v>2060</v>
          </cell>
          <cell r="G474">
            <v>580</v>
          </cell>
          <cell r="H474">
            <v>1194800</v>
          </cell>
          <cell r="I474">
            <v>0.03</v>
          </cell>
        </row>
        <row r="475">
          <cell r="B475" t="str">
            <v>소         계</v>
          </cell>
          <cell r="H475">
            <v>1194800</v>
          </cell>
          <cell r="I475" t="str">
            <v>ⓐ</v>
          </cell>
        </row>
        <row r="476">
          <cell r="C476" t="str">
            <v>나, 노무비</v>
          </cell>
        </row>
        <row r="477">
          <cell r="A477" t="str">
            <v>23 통신케이블공</v>
          </cell>
          <cell r="C477" t="str">
            <v xml:space="preserve"> 통신케이블공</v>
          </cell>
          <cell r="E477" t="str">
            <v>인</v>
          </cell>
          <cell r="F477">
            <v>15.497000000000002</v>
          </cell>
          <cell r="G477">
            <v>80042</v>
          </cell>
          <cell r="H477">
            <v>1240410.8</v>
          </cell>
          <cell r="I477" t="str">
            <v>기본,통신 15-15</v>
          </cell>
        </row>
        <row r="478">
          <cell r="A478" t="str">
            <v>23 보통인부</v>
          </cell>
          <cell r="C478" t="str">
            <v xml:space="preserve"> 보통인부</v>
          </cell>
          <cell r="E478" t="str">
            <v>인</v>
          </cell>
          <cell r="F478">
            <v>26.325000000000003</v>
          </cell>
          <cell r="G478">
            <v>34098</v>
          </cell>
          <cell r="H478">
            <v>897629.8</v>
          </cell>
          <cell r="I478" t="str">
            <v>기본,통신 15-15</v>
          </cell>
        </row>
        <row r="479">
          <cell r="B479" t="str">
            <v>소         계</v>
          </cell>
          <cell r="H479">
            <v>2138040</v>
          </cell>
          <cell r="I479" t="str">
            <v>ⓑ</v>
          </cell>
        </row>
        <row r="480">
          <cell r="C480" t="str">
            <v>다, 기계경비</v>
          </cell>
        </row>
        <row r="481">
          <cell r="C481" t="str">
            <v xml:space="preserve"> 통신케이블공</v>
          </cell>
          <cell r="E481" t="str">
            <v>인</v>
          </cell>
          <cell r="F481">
            <v>0.46400000000000002</v>
          </cell>
          <cell r="G481">
            <v>80042</v>
          </cell>
          <cell r="H481">
            <v>37139.4</v>
          </cell>
        </row>
        <row r="482">
          <cell r="C482" t="str">
            <v xml:space="preserve"> 보통인부</v>
          </cell>
          <cell r="E482" t="str">
            <v>인</v>
          </cell>
          <cell r="F482">
            <v>0.78900000000000003</v>
          </cell>
          <cell r="G482">
            <v>34098</v>
          </cell>
          <cell r="H482">
            <v>26903.3</v>
          </cell>
        </row>
        <row r="483">
          <cell r="B483" t="str">
            <v>소         계</v>
          </cell>
          <cell r="H483">
            <v>64042</v>
          </cell>
          <cell r="I483" t="str">
            <v>ⓒ</v>
          </cell>
        </row>
        <row r="485">
          <cell r="A485" t="str">
            <v>23재   료   비</v>
          </cell>
          <cell r="B485" t="str">
            <v>재   료   비</v>
          </cell>
          <cell r="D485" t="str">
            <v>ⓐ</v>
          </cell>
          <cell r="H485">
            <v>1194800</v>
          </cell>
        </row>
        <row r="486">
          <cell r="A486" t="str">
            <v>23노   무   비</v>
          </cell>
          <cell r="B486" t="str">
            <v>노   무   비</v>
          </cell>
          <cell r="D486" t="str">
            <v>ⓑ</v>
          </cell>
          <cell r="H486">
            <v>2138040</v>
          </cell>
        </row>
        <row r="487">
          <cell r="A487" t="str">
            <v>23경        비</v>
          </cell>
          <cell r="B487" t="str">
            <v>경        비</v>
          </cell>
          <cell r="D487" t="str">
            <v>ⓒ</v>
          </cell>
          <cell r="H487">
            <v>64042</v>
          </cell>
        </row>
        <row r="488">
          <cell r="B488" t="str">
            <v>계</v>
          </cell>
          <cell r="H488">
            <v>3396882</v>
          </cell>
        </row>
        <row r="490">
          <cell r="B490">
            <v>24</v>
          </cell>
          <cell r="C490" t="str">
            <v xml:space="preserve"> 후강전선관 신설</v>
          </cell>
          <cell r="D490" t="str">
            <v xml:space="preserve"> 16C (매입)</v>
          </cell>
          <cell r="E490" t="str">
            <v>m</v>
          </cell>
          <cell r="F490">
            <v>1</v>
          </cell>
        </row>
        <row r="491">
          <cell r="C491" t="str">
            <v>가, 재료비</v>
          </cell>
        </row>
        <row r="492">
          <cell r="A492" t="str">
            <v xml:space="preserve"> 후강전선관  아연도 16C</v>
          </cell>
          <cell r="C492" t="str">
            <v xml:space="preserve"> 후강전선관 </v>
          </cell>
          <cell r="D492" t="str">
            <v xml:space="preserve"> 아연도 16C</v>
          </cell>
          <cell r="E492" t="str">
            <v>m</v>
          </cell>
          <cell r="F492">
            <v>1.1000000000000001</v>
          </cell>
          <cell r="G492">
            <v>913</v>
          </cell>
          <cell r="H492">
            <v>1004.3</v>
          </cell>
          <cell r="I492">
            <v>0.1</v>
          </cell>
        </row>
        <row r="493">
          <cell r="C493" t="str">
            <v xml:space="preserve"> 전선관부속품비</v>
          </cell>
          <cell r="D493" t="str">
            <v xml:space="preserve"> 전선관비의 15%</v>
          </cell>
          <cell r="E493" t="str">
            <v>식</v>
          </cell>
          <cell r="F493">
            <v>1</v>
          </cell>
          <cell r="G493">
            <v>150.6</v>
          </cell>
          <cell r="H493">
            <v>150.6</v>
          </cell>
        </row>
        <row r="494">
          <cell r="B494" t="str">
            <v>소         계</v>
          </cell>
          <cell r="H494">
            <v>1154</v>
          </cell>
          <cell r="I494" t="str">
            <v>ⓐ</v>
          </cell>
        </row>
        <row r="495">
          <cell r="C495" t="str">
            <v>나, 노무비</v>
          </cell>
        </row>
        <row r="496">
          <cell r="A496" t="str">
            <v>24 통신내선공</v>
          </cell>
          <cell r="C496" t="str">
            <v xml:space="preserve"> 통신내선공</v>
          </cell>
          <cell r="E496" t="str">
            <v>인</v>
          </cell>
          <cell r="F496">
            <v>0.08</v>
          </cell>
          <cell r="G496">
            <v>63738</v>
          </cell>
          <cell r="H496">
            <v>5099</v>
          </cell>
          <cell r="I496" t="str">
            <v>기본,통신 3-61-가</v>
          </cell>
        </row>
        <row r="497">
          <cell r="B497" t="str">
            <v>소         계</v>
          </cell>
          <cell r="H497">
            <v>5099</v>
          </cell>
          <cell r="I497" t="str">
            <v>ⓑ</v>
          </cell>
        </row>
        <row r="498">
          <cell r="C498" t="str">
            <v>다, 기계경비</v>
          </cell>
        </row>
        <row r="499">
          <cell r="C499" t="str">
            <v xml:space="preserve"> 통신내선공</v>
          </cell>
          <cell r="E499" t="str">
            <v>인</v>
          </cell>
          <cell r="F499">
            <v>2E-3</v>
          </cell>
          <cell r="G499">
            <v>63738</v>
          </cell>
          <cell r="H499">
            <v>127.4</v>
          </cell>
        </row>
        <row r="500">
          <cell r="B500" t="str">
            <v>소         계</v>
          </cell>
          <cell r="H500">
            <v>127</v>
          </cell>
          <cell r="I500" t="str">
            <v>ⓒ</v>
          </cell>
        </row>
        <row r="502">
          <cell r="A502" t="str">
            <v>24재   료   비</v>
          </cell>
          <cell r="B502" t="str">
            <v>재   료   비</v>
          </cell>
          <cell r="D502" t="str">
            <v>ⓐ</v>
          </cell>
          <cell r="H502">
            <v>1154</v>
          </cell>
        </row>
        <row r="503">
          <cell r="A503" t="str">
            <v>24노   무   비</v>
          </cell>
          <cell r="B503" t="str">
            <v>노   무   비</v>
          </cell>
          <cell r="D503" t="str">
            <v>ⓑ</v>
          </cell>
          <cell r="H503">
            <v>5099</v>
          </cell>
        </row>
        <row r="504">
          <cell r="A504" t="str">
            <v>24경        비</v>
          </cell>
          <cell r="B504" t="str">
            <v>경        비</v>
          </cell>
          <cell r="D504" t="str">
            <v>ⓒ</v>
          </cell>
          <cell r="H504">
            <v>127</v>
          </cell>
        </row>
        <row r="505">
          <cell r="B505" t="str">
            <v>계</v>
          </cell>
          <cell r="H505">
            <v>6380</v>
          </cell>
        </row>
        <row r="508">
          <cell r="B508">
            <v>25</v>
          </cell>
          <cell r="C508" t="str">
            <v xml:space="preserve"> 후강전선관 신설</v>
          </cell>
          <cell r="D508" t="str">
            <v xml:space="preserve"> 16C (벽매입)</v>
          </cell>
          <cell r="E508" t="str">
            <v>m</v>
          </cell>
          <cell r="F508">
            <v>1</v>
          </cell>
        </row>
        <row r="509">
          <cell r="C509" t="str">
            <v>가, 재료비</v>
          </cell>
        </row>
        <row r="510">
          <cell r="A510" t="str">
            <v xml:space="preserve"> 후강전선관  아연도 16C</v>
          </cell>
          <cell r="C510" t="str">
            <v xml:space="preserve"> 후강전선관 </v>
          </cell>
          <cell r="D510" t="str">
            <v xml:space="preserve"> 아연도 16C</v>
          </cell>
          <cell r="E510" t="str">
            <v>m</v>
          </cell>
          <cell r="F510">
            <v>1.1000000000000001</v>
          </cell>
          <cell r="G510">
            <v>913</v>
          </cell>
          <cell r="H510">
            <v>1004.3</v>
          </cell>
          <cell r="I510">
            <v>0.1</v>
          </cell>
        </row>
        <row r="511">
          <cell r="C511" t="str">
            <v xml:space="preserve"> 전선관부속품비</v>
          </cell>
          <cell r="D511" t="str">
            <v xml:space="preserve"> 전선관비의 15%</v>
          </cell>
          <cell r="E511" t="str">
            <v>식</v>
          </cell>
          <cell r="F511">
            <v>1</v>
          </cell>
          <cell r="G511">
            <v>150.6</v>
          </cell>
          <cell r="H511">
            <v>150.6</v>
          </cell>
        </row>
        <row r="512">
          <cell r="B512" t="str">
            <v>소         계</v>
          </cell>
          <cell r="H512">
            <v>1154</v>
          </cell>
          <cell r="I512" t="str">
            <v>ⓐ</v>
          </cell>
        </row>
        <row r="513">
          <cell r="C513" t="str">
            <v>나, 노무비</v>
          </cell>
        </row>
        <row r="514">
          <cell r="A514" t="str">
            <v>25 통신내선공</v>
          </cell>
          <cell r="C514" t="str">
            <v xml:space="preserve"> 통신내선공</v>
          </cell>
          <cell r="E514" t="str">
            <v>인</v>
          </cell>
          <cell r="F514">
            <v>0.09</v>
          </cell>
          <cell r="G514">
            <v>63738</v>
          </cell>
          <cell r="H514">
            <v>5736.4</v>
          </cell>
          <cell r="I514" t="str">
            <v>기본×(1+벽내),통신 3-61-가</v>
          </cell>
        </row>
        <row r="515">
          <cell r="B515" t="str">
            <v>소         계</v>
          </cell>
          <cell r="H515">
            <v>5736</v>
          </cell>
          <cell r="I515" t="str">
            <v>ⓑ</v>
          </cell>
        </row>
        <row r="516">
          <cell r="C516" t="str">
            <v>다, 기계경비</v>
          </cell>
        </row>
        <row r="517">
          <cell r="C517" t="str">
            <v xml:space="preserve"> 통신내선공</v>
          </cell>
          <cell r="E517" t="str">
            <v>인</v>
          </cell>
          <cell r="F517">
            <v>2E-3</v>
          </cell>
          <cell r="G517">
            <v>63738</v>
          </cell>
          <cell r="H517">
            <v>127.4</v>
          </cell>
        </row>
        <row r="518">
          <cell r="B518" t="str">
            <v>소         계</v>
          </cell>
          <cell r="H518">
            <v>127</v>
          </cell>
          <cell r="I518" t="str">
            <v>ⓒ</v>
          </cell>
        </row>
        <row r="520">
          <cell r="A520" t="str">
            <v>25재   료   비</v>
          </cell>
          <cell r="B520" t="str">
            <v>재   료   비</v>
          </cell>
          <cell r="D520" t="str">
            <v>ⓐ</v>
          </cell>
          <cell r="H520">
            <v>1154</v>
          </cell>
        </row>
        <row r="521">
          <cell r="A521" t="str">
            <v>25노   무   비</v>
          </cell>
          <cell r="B521" t="str">
            <v>노   무   비</v>
          </cell>
          <cell r="D521" t="str">
            <v>ⓑ</v>
          </cell>
          <cell r="H521">
            <v>5736</v>
          </cell>
        </row>
        <row r="522">
          <cell r="A522" t="str">
            <v>25경        비</v>
          </cell>
          <cell r="B522" t="str">
            <v>경        비</v>
          </cell>
          <cell r="D522" t="str">
            <v>ⓒ</v>
          </cell>
          <cell r="H522">
            <v>127</v>
          </cell>
        </row>
        <row r="523">
          <cell r="B523" t="str">
            <v>계</v>
          </cell>
          <cell r="H523">
            <v>7017</v>
          </cell>
        </row>
        <row r="526">
          <cell r="B526">
            <v>26</v>
          </cell>
          <cell r="C526" t="str">
            <v xml:space="preserve"> 후강전선관 신설</v>
          </cell>
          <cell r="D526" t="str">
            <v xml:space="preserve"> 16C (천장노출)</v>
          </cell>
          <cell r="E526" t="str">
            <v>m</v>
          </cell>
          <cell r="F526">
            <v>1</v>
          </cell>
        </row>
        <row r="527">
          <cell r="C527" t="str">
            <v>가, 재료비</v>
          </cell>
        </row>
        <row r="528">
          <cell r="A528" t="str">
            <v xml:space="preserve"> 후강전선관  아연도 16C</v>
          </cell>
          <cell r="C528" t="str">
            <v xml:space="preserve"> 후강전선관 </v>
          </cell>
          <cell r="D528" t="str">
            <v xml:space="preserve"> 아연도 16C</v>
          </cell>
          <cell r="E528" t="str">
            <v>m</v>
          </cell>
          <cell r="F528">
            <v>1.1000000000000001</v>
          </cell>
          <cell r="G528">
            <v>913</v>
          </cell>
          <cell r="H528">
            <v>1004.3</v>
          </cell>
          <cell r="I528">
            <v>0.1</v>
          </cell>
        </row>
        <row r="529">
          <cell r="C529" t="str">
            <v xml:space="preserve"> 전선관부속품비</v>
          </cell>
          <cell r="D529" t="str">
            <v xml:space="preserve"> 전선관비의 15%</v>
          </cell>
          <cell r="E529" t="str">
            <v>식</v>
          </cell>
          <cell r="F529">
            <v>1</v>
          </cell>
          <cell r="G529">
            <v>150.6</v>
          </cell>
          <cell r="H529">
            <v>150.6</v>
          </cell>
        </row>
        <row r="530">
          <cell r="B530" t="str">
            <v>소         계</v>
          </cell>
          <cell r="H530">
            <v>1154</v>
          </cell>
          <cell r="I530" t="str">
            <v>ⓐ</v>
          </cell>
        </row>
        <row r="531">
          <cell r="C531" t="str">
            <v>나, 노무비</v>
          </cell>
        </row>
        <row r="532">
          <cell r="A532" t="str">
            <v>26 통신내선공</v>
          </cell>
          <cell r="C532" t="str">
            <v xml:space="preserve"> 통신내선공</v>
          </cell>
          <cell r="E532" t="str">
            <v>인</v>
          </cell>
          <cell r="F532">
            <v>0.09</v>
          </cell>
          <cell r="G532">
            <v>63738</v>
          </cell>
          <cell r="H532">
            <v>5736.4</v>
          </cell>
          <cell r="I532" t="str">
            <v>기본×(1+천장노출),통신 3-61-가</v>
          </cell>
        </row>
        <row r="533">
          <cell r="B533" t="str">
            <v>소         계</v>
          </cell>
          <cell r="H533">
            <v>5736</v>
          </cell>
          <cell r="I533" t="str">
            <v>ⓑ</v>
          </cell>
        </row>
        <row r="534">
          <cell r="C534" t="str">
            <v>다, 기계경비</v>
          </cell>
        </row>
        <row r="535">
          <cell r="C535" t="str">
            <v xml:space="preserve"> 통신내선공</v>
          </cell>
          <cell r="E535" t="str">
            <v>인</v>
          </cell>
          <cell r="F535">
            <v>2E-3</v>
          </cell>
          <cell r="G535">
            <v>63738</v>
          </cell>
          <cell r="H535">
            <v>127.4</v>
          </cell>
        </row>
        <row r="536">
          <cell r="B536" t="str">
            <v>소         계</v>
          </cell>
          <cell r="H536">
            <v>127</v>
          </cell>
          <cell r="I536" t="str">
            <v>ⓒ</v>
          </cell>
        </row>
        <row r="538">
          <cell r="A538" t="str">
            <v>26재   료   비</v>
          </cell>
          <cell r="B538" t="str">
            <v>재   료   비</v>
          </cell>
          <cell r="D538" t="str">
            <v>ⓐ</v>
          </cell>
          <cell r="H538">
            <v>1154</v>
          </cell>
        </row>
        <row r="539">
          <cell r="A539" t="str">
            <v>26노   무   비</v>
          </cell>
          <cell r="B539" t="str">
            <v>노   무   비</v>
          </cell>
          <cell r="D539" t="str">
            <v>ⓑ</v>
          </cell>
          <cell r="H539">
            <v>5736</v>
          </cell>
        </row>
        <row r="540">
          <cell r="A540" t="str">
            <v>26경        비</v>
          </cell>
          <cell r="B540" t="str">
            <v>경        비</v>
          </cell>
          <cell r="D540" t="str">
            <v>ⓒ</v>
          </cell>
          <cell r="H540">
            <v>127</v>
          </cell>
        </row>
        <row r="541">
          <cell r="B541" t="str">
            <v>계</v>
          </cell>
          <cell r="H541">
            <v>7017</v>
          </cell>
        </row>
        <row r="544">
          <cell r="B544">
            <v>27</v>
          </cell>
          <cell r="C544" t="str">
            <v xml:space="preserve"> 후강전선관 신설</v>
          </cell>
          <cell r="D544" t="str">
            <v xml:space="preserve"> 16C (철강조)</v>
          </cell>
          <cell r="E544" t="str">
            <v>m</v>
          </cell>
          <cell r="F544">
            <v>1</v>
          </cell>
        </row>
        <row r="545">
          <cell r="C545" t="str">
            <v>가, 재료비</v>
          </cell>
        </row>
        <row r="546">
          <cell r="A546" t="str">
            <v xml:space="preserve"> 후강전선관  아연도 16C</v>
          </cell>
          <cell r="C546" t="str">
            <v xml:space="preserve"> 후강전선관 </v>
          </cell>
          <cell r="D546" t="str">
            <v xml:space="preserve"> 아연도 16C</v>
          </cell>
          <cell r="E546" t="str">
            <v>m</v>
          </cell>
          <cell r="F546">
            <v>1.1000000000000001</v>
          </cell>
          <cell r="G546">
            <v>913</v>
          </cell>
          <cell r="H546">
            <v>1004.3</v>
          </cell>
          <cell r="I546">
            <v>0.1</v>
          </cell>
        </row>
        <row r="547">
          <cell r="C547" t="str">
            <v xml:space="preserve"> 전선관부속품비</v>
          </cell>
          <cell r="D547" t="str">
            <v xml:space="preserve"> 전선관비의 15%</v>
          </cell>
          <cell r="E547" t="str">
            <v>식</v>
          </cell>
          <cell r="F547">
            <v>1</v>
          </cell>
          <cell r="G547">
            <v>150.6</v>
          </cell>
          <cell r="H547">
            <v>150.6</v>
          </cell>
        </row>
        <row r="548">
          <cell r="B548" t="str">
            <v>소         계</v>
          </cell>
          <cell r="H548">
            <v>1154</v>
          </cell>
          <cell r="I548" t="str">
            <v>ⓐ</v>
          </cell>
        </row>
        <row r="549">
          <cell r="C549" t="str">
            <v>나, 노무비</v>
          </cell>
        </row>
        <row r="550">
          <cell r="A550" t="str">
            <v>27 통신내선공</v>
          </cell>
          <cell r="C550" t="str">
            <v xml:space="preserve"> 통신내선공</v>
          </cell>
          <cell r="E550" t="str">
            <v>인</v>
          </cell>
          <cell r="F550">
            <v>0.1</v>
          </cell>
          <cell r="G550">
            <v>63738</v>
          </cell>
          <cell r="H550">
            <v>6373.8</v>
          </cell>
          <cell r="I550" t="str">
            <v>기본×(1+철강조노출),통신 3-61-가</v>
          </cell>
        </row>
        <row r="551">
          <cell r="B551" t="str">
            <v>소         계</v>
          </cell>
          <cell r="H551">
            <v>6373</v>
          </cell>
          <cell r="I551" t="str">
            <v>ⓑ</v>
          </cell>
        </row>
        <row r="552">
          <cell r="C552" t="str">
            <v>다, 기계경비</v>
          </cell>
        </row>
        <row r="553">
          <cell r="C553" t="str">
            <v xml:space="preserve"> 통신내선공</v>
          </cell>
          <cell r="E553" t="str">
            <v>인</v>
          </cell>
          <cell r="F553">
            <v>3.0000000000000001E-3</v>
          </cell>
          <cell r="G553">
            <v>63738</v>
          </cell>
          <cell r="H553">
            <v>191.2</v>
          </cell>
        </row>
        <row r="554">
          <cell r="B554" t="str">
            <v>소         계</v>
          </cell>
          <cell r="H554">
            <v>191</v>
          </cell>
          <cell r="I554" t="str">
            <v>ⓒ</v>
          </cell>
        </row>
        <row r="556">
          <cell r="A556" t="str">
            <v>27재   료   비</v>
          </cell>
          <cell r="B556" t="str">
            <v>재   료   비</v>
          </cell>
          <cell r="D556" t="str">
            <v>ⓐ</v>
          </cell>
          <cell r="H556">
            <v>1154</v>
          </cell>
        </row>
        <row r="557">
          <cell r="A557" t="str">
            <v>27노   무   비</v>
          </cell>
          <cell r="B557" t="str">
            <v>노   무   비</v>
          </cell>
          <cell r="D557" t="str">
            <v>ⓑ</v>
          </cell>
          <cell r="H557">
            <v>6373</v>
          </cell>
        </row>
        <row r="558">
          <cell r="A558" t="str">
            <v>27경        비</v>
          </cell>
          <cell r="B558" t="str">
            <v>경        비</v>
          </cell>
          <cell r="D558" t="str">
            <v>ⓒ</v>
          </cell>
          <cell r="H558">
            <v>191</v>
          </cell>
        </row>
        <row r="559">
          <cell r="B559" t="str">
            <v>계</v>
          </cell>
          <cell r="H559">
            <v>7718</v>
          </cell>
        </row>
        <row r="562">
          <cell r="B562">
            <v>28</v>
          </cell>
          <cell r="C562" t="str">
            <v xml:space="preserve"> 후강전선관 신설</v>
          </cell>
          <cell r="D562" t="str">
            <v xml:space="preserve"> 22C (매입)</v>
          </cell>
          <cell r="E562" t="str">
            <v>m</v>
          </cell>
          <cell r="F562">
            <v>1</v>
          </cell>
        </row>
        <row r="563">
          <cell r="C563" t="str">
            <v>가, 재료비</v>
          </cell>
        </row>
        <row r="564">
          <cell r="A564" t="str">
            <v xml:space="preserve"> 후강전선관  아연도 22C</v>
          </cell>
          <cell r="C564" t="str">
            <v xml:space="preserve"> 후강전선관 </v>
          </cell>
          <cell r="D564" t="str">
            <v xml:space="preserve"> 아연도 22C</v>
          </cell>
          <cell r="E564" t="str">
            <v>m</v>
          </cell>
          <cell r="F564">
            <v>1.1000000000000001</v>
          </cell>
          <cell r="G564">
            <v>1169</v>
          </cell>
          <cell r="H564">
            <v>1285.9000000000001</v>
          </cell>
          <cell r="I564">
            <v>0.1</v>
          </cell>
        </row>
        <row r="565">
          <cell r="C565" t="str">
            <v xml:space="preserve"> 전선관부속품비</v>
          </cell>
          <cell r="D565" t="str">
            <v xml:space="preserve"> 전선관비의 15%</v>
          </cell>
          <cell r="E565" t="str">
            <v>식</v>
          </cell>
          <cell r="F565">
            <v>1</v>
          </cell>
          <cell r="G565">
            <v>192.8</v>
          </cell>
          <cell r="H565">
            <v>192.8</v>
          </cell>
        </row>
        <row r="566">
          <cell r="B566" t="str">
            <v>소         계</v>
          </cell>
          <cell r="H566">
            <v>1478</v>
          </cell>
          <cell r="I566" t="str">
            <v>ⓐ</v>
          </cell>
        </row>
        <row r="567">
          <cell r="C567" t="str">
            <v>나, 노무비</v>
          </cell>
        </row>
        <row r="568">
          <cell r="A568" t="str">
            <v>28 통신내선공</v>
          </cell>
          <cell r="C568" t="str">
            <v xml:space="preserve"> 통신내선공</v>
          </cell>
          <cell r="E568" t="str">
            <v>인</v>
          </cell>
          <cell r="F568">
            <v>0.11</v>
          </cell>
          <cell r="G568">
            <v>63738</v>
          </cell>
          <cell r="H568">
            <v>7011.1</v>
          </cell>
          <cell r="I568" t="str">
            <v>기본,통신 3-61-가</v>
          </cell>
        </row>
        <row r="569">
          <cell r="B569" t="str">
            <v>소         계</v>
          </cell>
          <cell r="H569">
            <v>7011</v>
          </cell>
          <cell r="I569" t="str">
            <v>ⓑ</v>
          </cell>
        </row>
        <row r="570">
          <cell r="C570" t="str">
            <v>다, 기계경비</v>
          </cell>
        </row>
        <row r="571">
          <cell r="C571" t="str">
            <v xml:space="preserve"> 통신내선공</v>
          </cell>
          <cell r="E571" t="str">
            <v>인</v>
          </cell>
          <cell r="F571">
            <v>3.0000000000000001E-3</v>
          </cell>
          <cell r="G571">
            <v>63738</v>
          </cell>
          <cell r="H571">
            <v>191.2</v>
          </cell>
        </row>
        <row r="572">
          <cell r="B572" t="str">
            <v>소         계</v>
          </cell>
          <cell r="H572">
            <v>191</v>
          </cell>
          <cell r="I572" t="str">
            <v>ⓒ</v>
          </cell>
        </row>
        <row r="574">
          <cell r="A574" t="str">
            <v>28재   료   비</v>
          </cell>
          <cell r="B574" t="str">
            <v>재   료   비</v>
          </cell>
          <cell r="D574" t="str">
            <v>ⓐ</v>
          </cell>
          <cell r="H574">
            <v>1478</v>
          </cell>
        </row>
        <row r="575">
          <cell r="A575" t="str">
            <v>28노   무   비</v>
          </cell>
          <cell r="B575" t="str">
            <v>노   무   비</v>
          </cell>
          <cell r="D575" t="str">
            <v>ⓑ</v>
          </cell>
          <cell r="H575">
            <v>7011</v>
          </cell>
        </row>
        <row r="576">
          <cell r="A576" t="str">
            <v>28경        비</v>
          </cell>
          <cell r="B576" t="str">
            <v>경        비</v>
          </cell>
          <cell r="D576" t="str">
            <v>ⓒ</v>
          </cell>
          <cell r="H576">
            <v>191</v>
          </cell>
        </row>
        <row r="577">
          <cell r="B577" t="str">
            <v>계</v>
          </cell>
          <cell r="H577">
            <v>8680</v>
          </cell>
        </row>
        <row r="580">
          <cell r="B580">
            <v>29</v>
          </cell>
          <cell r="C580" t="str">
            <v xml:space="preserve"> 후강전선관 신설</v>
          </cell>
          <cell r="D580" t="str">
            <v xml:space="preserve"> 22C (벽매입)</v>
          </cell>
          <cell r="E580" t="str">
            <v>m</v>
          </cell>
          <cell r="F580">
            <v>1</v>
          </cell>
        </row>
        <row r="581">
          <cell r="C581" t="str">
            <v>가, 재료비</v>
          </cell>
        </row>
        <row r="582">
          <cell r="A582" t="str">
            <v xml:space="preserve"> 후강전선관  아연도 22C</v>
          </cell>
          <cell r="C582" t="str">
            <v xml:space="preserve"> 후강전선관 </v>
          </cell>
          <cell r="D582" t="str">
            <v xml:space="preserve"> 아연도 22C</v>
          </cell>
          <cell r="E582" t="str">
            <v>m</v>
          </cell>
          <cell r="F582">
            <v>1.1000000000000001</v>
          </cell>
          <cell r="G582">
            <v>1169</v>
          </cell>
          <cell r="H582">
            <v>1285.9000000000001</v>
          </cell>
          <cell r="I582">
            <v>0.1</v>
          </cell>
        </row>
        <row r="583">
          <cell r="C583" t="str">
            <v xml:space="preserve"> 전선관부속품비</v>
          </cell>
          <cell r="D583" t="str">
            <v xml:space="preserve"> 전선관비의 15%</v>
          </cell>
          <cell r="E583" t="str">
            <v>식</v>
          </cell>
          <cell r="F583">
            <v>1</v>
          </cell>
          <cell r="G583">
            <v>192.8</v>
          </cell>
          <cell r="H583">
            <v>192.8</v>
          </cell>
        </row>
        <row r="584">
          <cell r="B584" t="str">
            <v>소         계</v>
          </cell>
          <cell r="H584">
            <v>1478</v>
          </cell>
          <cell r="I584" t="str">
            <v>ⓐ</v>
          </cell>
        </row>
        <row r="585">
          <cell r="C585" t="str">
            <v>나, 노무비</v>
          </cell>
        </row>
        <row r="586">
          <cell r="A586" t="str">
            <v>29 통신내선공</v>
          </cell>
          <cell r="C586" t="str">
            <v xml:space="preserve"> 통신내선공</v>
          </cell>
          <cell r="E586" t="str">
            <v>인</v>
          </cell>
          <cell r="F586">
            <v>0.13</v>
          </cell>
          <cell r="G586">
            <v>63738</v>
          </cell>
          <cell r="H586">
            <v>8285.9</v>
          </cell>
          <cell r="I586" t="str">
            <v>기본×(1+벽내),통신 3-61-가</v>
          </cell>
        </row>
        <row r="587">
          <cell r="B587" t="str">
            <v>소         계</v>
          </cell>
          <cell r="H587">
            <v>8285</v>
          </cell>
          <cell r="I587" t="str">
            <v>ⓑ</v>
          </cell>
        </row>
        <row r="588">
          <cell r="C588" t="str">
            <v>다, 기계경비</v>
          </cell>
        </row>
        <row r="589">
          <cell r="C589" t="str">
            <v xml:space="preserve"> 통신내선공</v>
          </cell>
          <cell r="E589" t="str">
            <v>인</v>
          </cell>
          <cell r="F589">
            <v>3.0000000000000001E-3</v>
          </cell>
          <cell r="G589">
            <v>63738</v>
          </cell>
          <cell r="H589">
            <v>191.2</v>
          </cell>
        </row>
        <row r="590">
          <cell r="B590" t="str">
            <v>소         계</v>
          </cell>
          <cell r="H590">
            <v>191</v>
          </cell>
          <cell r="I590" t="str">
            <v>ⓒ</v>
          </cell>
        </row>
        <row r="592">
          <cell r="A592" t="str">
            <v>29재   료   비</v>
          </cell>
          <cell r="B592" t="str">
            <v>재   료   비</v>
          </cell>
          <cell r="D592" t="str">
            <v>ⓐ</v>
          </cell>
          <cell r="H592">
            <v>1478</v>
          </cell>
        </row>
        <row r="593">
          <cell r="A593" t="str">
            <v>29노   무   비</v>
          </cell>
          <cell r="B593" t="str">
            <v>노   무   비</v>
          </cell>
          <cell r="D593" t="str">
            <v>ⓑ</v>
          </cell>
          <cell r="H593">
            <v>8285</v>
          </cell>
        </row>
        <row r="594">
          <cell r="A594" t="str">
            <v>29경        비</v>
          </cell>
          <cell r="B594" t="str">
            <v>경        비</v>
          </cell>
          <cell r="D594" t="str">
            <v>ⓒ</v>
          </cell>
          <cell r="H594">
            <v>191</v>
          </cell>
        </row>
        <row r="595">
          <cell r="B595" t="str">
            <v>계</v>
          </cell>
          <cell r="H595">
            <v>9954</v>
          </cell>
        </row>
        <row r="598">
          <cell r="B598">
            <v>30</v>
          </cell>
          <cell r="C598" t="str">
            <v xml:space="preserve"> 후강전선관 신설</v>
          </cell>
          <cell r="D598" t="str">
            <v xml:space="preserve"> 22C (천장노출)</v>
          </cell>
          <cell r="E598" t="str">
            <v>m</v>
          </cell>
          <cell r="F598">
            <v>1</v>
          </cell>
        </row>
        <row r="599">
          <cell r="C599" t="str">
            <v>가, 재료비</v>
          </cell>
        </row>
        <row r="600">
          <cell r="A600" t="str">
            <v xml:space="preserve"> 후강전선관  아연도 22C</v>
          </cell>
          <cell r="C600" t="str">
            <v xml:space="preserve"> 후강전선관 </v>
          </cell>
          <cell r="D600" t="str">
            <v xml:space="preserve"> 아연도 22C</v>
          </cell>
          <cell r="E600" t="str">
            <v>m</v>
          </cell>
          <cell r="F600">
            <v>1.1000000000000001</v>
          </cell>
          <cell r="G600">
            <v>1169</v>
          </cell>
          <cell r="H600">
            <v>1285.9000000000001</v>
          </cell>
          <cell r="I600">
            <v>0.1</v>
          </cell>
        </row>
        <row r="601">
          <cell r="C601" t="str">
            <v xml:space="preserve"> 전선관부속품비</v>
          </cell>
          <cell r="D601" t="str">
            <v xml:space="preserve"> 전선관비의 15%</v>
          </cell>
          <cell r="E601" t="str">
            <v>식</v>
          </cell>
          <cell r="F601">
            <v>1</v>
          </cell>
          <cell r="G601">
            <v>192.8</v>
          </cell>
          <cell r="H601">
            <v>192.8</v>
          </cell>
        </row>
        <row r="602">
          <cell r="B602" t="str">
            <v>소         계</v>
          </cell>
          <cell r="H602">
            <v>1478</v>
          </cell>
          <cell r="I602" t="str">
            <v>ⓐ</v>
          </cell>
        </row>
        <row r="603">
          <cell r="C603" t="str">
            <v>나, 노무비</v>
          </cell>
        </row>
        <row r="604">
          <cell r="A604" t="str">
            <v>30 통신내선공</v>
          </cell>
          <cell r="C604" t="str">
            <v xml:space="preserve"> 통신내선공</v>
          </cell>
          <cell r="E604" t="str">
            <v>인</v>
          </cell>
          <cell r="F604">
            <v>0.13</v>
          </cell>
          <cell r="G604">
            <v>63738</v>
          </cell>
          <cell r="H604">
            <v>8285.9</v>
          </cell>
          <cell r="I604" t="str">
            <v>기본×(1+천장노출),통신 3-61-가</v>
          </cell>
        </row>
        <row r="605">
          <cell r="B605" t="str">
            <v>소         계</v>
          </cell>
          <cell r="H605">
            <v>8285</v>
          </cell>
          <cell r="I605" t="str">
            <v>ⓑ</v>
          </cell>
        </row>
        <row r="606">
          <cell r="C606" t="str">
            <v>다, 기계경비</v>
          </cell>
        </row>
        <row r="607">
          <cell r="C607" t="str">
            <v xml:space="preserve"> 통신내선공</v>
          </cell>
          <cell r="E607" t="str">
            <v>인</v>
          </cell>
          <cell r="F607">
            <v>3.0000000000000001E-3</v>
          </cell>
          <cell r="G607">
            <v>63738</v>
          </cell>
          <cell r="H607">
            <v>191.2</v>
          </cell>
        </row>
        <row r="608">
          <cell r="B608" t="str">
            <v>소         계</v>
          </cell>
          <cell r="H608">
            <v>191</v>
          </cell>
          <cell r="I608" t="str">
            <v>ⓒ</v>
          </cell>
        </row>
        <row r="610">
          <cell r="A610" t="str">
            <v>30재   료   비</v>
          </cell>
          <cell r="B610" t="str">
            <v>재   료   비</v>
          </cell>
          <cell r="D610" t="str">
            <v>ⓐ</v>
          </cell>
          <cell r="H610">
            <v>1478</v>
          </cell>
        </row>
        <row r="611">
          <cell r="A611" t="str">
            <v>30노   무   비</v>
          </cell>
          <cell r="B611" t="str">
            <v>노   무   비</v>
          </cell>
          <cell r="D611" t="str">
            <v>ⓑ</v>
          </cell>
          <cell r="H611">
            <v>8285</v>
          </cell>
        </row>
        <row r="612">
          <cell r="A612" t="str">
            <v>30경        비</v>
          </cell>
          <cell r="B612" t="str">
            <v>경        비</v>
          </cell>
          <cell r="D612" t="str">
            <v>ⓒ</v>
          </cell>
          <cell r="H612">
            <v>191</v>
          </cell>
        </row>
        <row r="613">
          <cell r="B613" t="str">
            <v>계</v>
          </cell>
          <cell r="H613">
            <v>9954</v>
          </cell>
        </row>
        <row r="616">
          <cell r="B616">
            <v>31</v>
          </cell>
          <cell r="C616" t="str">
            <v xml:space="preserve"> 후강전선관 신설</v>
          </cell>
          <cell r="D616" t="str">
            <v xml:space="preserve"> 22C (철강조)</v>
          </cell>
          <cell r="E616" t="str">
            <v>m</v>
          </cell>
          <cell r="F616">
            <v>1</v>
          </cell>
        </row>
        <row r="617">
          <cell r="C617" t="str">
            <v>가, 재료비</v>
          </cell>
        </row>
        <row r="618">
          <cell r="A618" t="str">
            <v xml:space="preserve"> 후강전선관  아연도 22C</v>
          </cell>
          <cell r="C618" t="str">
            <v xml:space="preserve"> 후강전선관 </v>
          </cell>
          <cell r="D618" t="str">
            <v xml:space="preserve"> 아연도 22C</v>
          </cell>
          <cell r="E618" t="str">
            <v>m</v>
          </cell>
          <cell r="F618">
            <v>1.1000000000000001</v>
          </cell>
          <cell r="G618">
            <v>1169</v>
          </cell>
          <cell r="H618">
            <v>1285.9000000000001</v>
          </cell>
          <cell r="I618">
            <v>0.1</v>
          </cell>
        </row>
        <row r="619">
          <cell r="C619" t="str">
            <v xml:space="preserve"> 전선관부속품비</v>
          </cell>
          <cell r="D619" t="str">
            <v xml:space="preserve"> 전선관비의 15%</v>
          </cell>
          <cell r="E619" t="str">
            <v>식</v>
          </cell>
          <cell r="F619">
            <v>1</v>
          </cell>
          <cell r="G619">
            <v>192.8</v>
          </cell>
          <cell r="H619">
            <v>192.8</v>
          </cell>
        </row>
        <row r="620">
          <cell r="B620" t="str">
            <v>소         계</v>
          </cell>
          <cell r="H620">
            <v>1478</v>
          </cell>
          <cell r="I620" t="str">
            <v>ⓐ</v>
          </cell>
        </row>
        <row r="621">
          <cell r="C621" t="str">
            <v>나, 노무비</v>
          </cell>
        </row>
        <row r="622">
          <cell r="A622" t="str">
            <v>31 통신내선공</v>
          </cell>
          <cell r="C622" t="str">
            <v xml:space="preserve"> 통신내선공</v>
          </cell>
          <cell r="E622" t="str">
            <v>인</v>
          </cell>
          <cell r="F622">
            <v>0.13</v>
          </cell>
          <cell r="G622">
            <v>63738</v>
          </cell>
          <cell r="H622">
            <v>8285.9</v>
          </cell>
          <cell r="I622" t="str">
            <v>기본×(1+철강조노출),통신 3-61-가</v>
          </cell>
        </row>
        <row r="623">
          <cell r="B623" t="str">
            <v>소         계</v>
          </cell>
          <cell r="H623">
            <v>8285</v>
          </cell>
          <cell r="I623" t="str">
            <v>ⓑ</v>
          </cell>
        </row>
        <row r="624">
          <cell r="C624" t="str">
            <v>다, 기계경비</v>
          </cell>
        </row>
        <row r="625">
          <cell r="C625" t="str">
            <v xml:space="preserve"> 통신내선공</v>
          </cell>
          <cell r="E625" t="str">
            <v>인</v>
          </cell>
          <cell r="F625">
            <v>3.0000000000000001E-3</v>
          </cell>
          <cell r="G625">
            <v>63738</v>
          </cell>
          <cell r="H625">
            <v>191.2</v>
          </cell>
        </row>
        <row r="626">
          <cell r="B626" t="str">
            <v>소         계</v>
          </cell>
          <cell r="H626">
            <v>191</v>
          </cell>
          <cell r="I626" t="str">
            <v>ⓒ</v>
          </cell>
        </row>
        <row r="628">
          <cell r="A628" t="str">
            <v>31재   료   비</v>
          </cell>
          <cell r="B628" t="str">
            <v>재   료   비</v>
          </cell>
          <cell r="D628" t="str">
            <v>ⓐ</v>
          </cell>
          <cell r="H628">
            <v>1478</v>
          </cell>
        </row>
        <row r="629">
          <cell r="A629" t="str">
            <v>31노   무   비</v>
          </cell>
          <cell r="B629" t="str">
            <v>노   무   비</v>
          </cell>
          <cell r="D629" t="str">
            <v>ⓑ</v>
          </cell>
          <cell r="H629">
            <v>8285</v>
          </cell>
        </row>
        <row r="630">
          <cell r="A630" t="str">
            <v>31경        비</v>
          </cell>
          <cell r="B630" t="str">
            <v>경        비</v>
          </cell>
          <cell r="D630" t="str">
            <v>ⓒ</v>
          </cell>
          <cell r="H630">
            <v>191</v>
          </cell>
        </row>
        <row r="631">
          <cell r="B631" t="str">
            <v>계</v>
          </cell>
          <cell r="H631">
            <v>9954</v>
          </cell>
        </row>
        <row r="634">
          <cell r="B634">
            <v>32</v>
          </cell>
          <cell r="C634" t="str">
            <v xml:space="preserve"> 후강전선관 신설</v>
          </cell>
          <cell r="D634" t="str">
            <v xml:space="preserve"> 28C (매입)</v>
          </cell>
          <cell r="E634" t="str">
            <v>m</v>
          </cell>
          <cell r="F634">
            <v>1</v>
          </cell>
        </row>
        <row r="635">
          <cell r="C635" t="str">
            <v>가, 재료비</v>
          </cell>
        </row>
        <row r="636">
          <cell r="A636" t="str">
            <v xml:space="preserve"> 후강전선관  아연도 28C</v>
          </cell>
          <cell r="C636" t="str">
            <v xml:space="preserve"> 후강전선관 </v>
          </cell>
          <cell r="D636" t="str">
            <v xml:space="preserve"> 아연도 28C</v>
          </cell>
          <cell r="E636" t="str">
            <v>m</v>
          </cell>
          <cell r="F636">
            <v>1.1000000000000001</v>
          </cell>
          <cell r="G636">
            <v>1526</v>
          </cell>
          <cell r="H636">
            <v>1678.6</v>
          </cell>
          <cell r="I636">
            <v>0.1</v>
          </cell>
        </row>
        <row r="637">
          <cell r="C637" t="str">
            <v xml:space="preserve"> 전선관부속품비</v>
          </cell>
          <cell r="D637" t="str">
            <v xml:space="preserve"> 전선관비의 15%</v>
          </cell>
          <cell r="E637" t="str">
            <v>식</v>
          </cell>
          <cell r="F637">
            <v>1</v>
          </cell>
          <cell r="G637">
            <v>251.7</v>
          </cell>
          <cell r="H637">
            <v>251.7</v>
          </cell>
        </row>
        <row r="638">
          <cell r="B638" t="str">
            <v>소         계</v>
          </cell>
          <cell r="H638">
            <v>1930</v>
          </cell>
          <cell r="I638" t="str">
            <v>ⓐ</v>
          </cell>
        </row>
        <row r="639">
          <cell r="C639" t="str">
            <v>나, 노무비</v>
          </cell>
        </row>
        <row r="640">
          <cell r="A640" t="str">
            <v>32 통신내선공</v>
          </cell>
          <cell r="C640" t="str">
            <v xml:space="preserve"> 통신내선공</v>
          </cell>
          <cell r="E640" t="str">
            <v>인</v>
          </cell>
          <cell r="F640">
            <v>0.14000000000000001</v>
          </cell>
          <cell r="G640">
            <v>63738</v>
          </cell>
          <cell r="H640">
            <v>8923.2999999999993</v>
          </cell>
          <cell r="I640" t="str">
            <v>기본,통신 3-61-가</v>
          </cell>
        </row>
        <row r="641">
          <cell r="B641" t="str">
            <v>소         계</v>
          </cell>
          <cell r="H641">
            <v>8923</v>
          </cell>
          <cell r="I641" t="str">
            <v>ⓑ</v>
          </cell>
        </row>
        <row r="642">
          <cell r="C642" t="str">
            <v>다, 기계경비</v>
          </cell>
        </row>
        <row r="643">
          <cell r="C643" t="str">
            <v xml:space="preserve"> 통신내선공</v>
          </cell>
          <cell r="E643" t="str">
            <v>인</v>
          </cell>
          <cell r="F643">
            <v>4.0000000000000001E-3</v>
          </cell>
          <cell r="G643">
            <v>63738</v>
          </cell>
          <cell r="H643">
            <v>254.9</v>
          </cell>
        </row>
        <row r="644">
          <cell r="B644" t="str">
            <v>소         계</v>
          </cell>
          <cell r="H644">
            <v>254</v>
          </cell>
          <cell r="I644" t="str">
            <v>ⓒ</v>
          </cell>
        </row>
        <row r="646">
          <cell r="A646" t="str">
            <v>32재   료   비</v>
          </cell>
          <cell r="B646" t="str">
            <v>재   료   비</v>
          </cell>
          <cell r="D646" t="str">
            <v>ⓐ</v>
          </cell>
          <cell r="H646">
            <v>1930</v>
          </cell>
        </row>
        <row r="647">
          <cell r="A647" t="str">
            <v>32노   무   비</v>
          </cell>
          <cell r="B647" t="str">
            <v>노   무   비</v>
          </cell>
          <cell r="D647" t="str">
            <v>ⓑ</v>
          </cell>
          <cell r="H647">
            <v>8923</v>
          </cell>
        </row>
        <row r="648">
          <cell r="A648" t="str">
            <v>32경        비</v>
          </cell>
          <cell r="B648" t="str">
            <v>경        비</v>
          </cell>
          <cell r="D648" t="str">
            <v>ⓒ</v>
          </cell>
          <cell r="H648">
            <v>254</v>
          </cell>
        </row>
        <row r="649">
          <cell r="B649" t="str">
            <v>계</v>
          </cell>
          <cell r="H649">
            <v>11107</v>
          </cell>
        </row>
        <row r="652">
          <cell r="B652">
            <v>33</v>
          </cell>
          <cell r="C652" t="str">
            <v xml:space="preserve"> 후강전선관 신설</v>
          </cell>
          <cell r="D652" t="str">
            <v xml:space="preserve"> 28C (벽매입)</v>
          </cell>
          <cell r="E652" t="str">
            <v>m</v>
          </cell>
          <cell r="F652">
            <v>1</v>
          </cell>
        </row>
        <row r="653">
          <cell r="C653" t="str">
            <v>가, 재료비</v>
          </cell>
        </row>
        <row r="654">
          <cell r="A654" t="str">
            <v xml:space="preserve"> 후강전선관  아연도 28C</v>
          </cell>
          <cell r="C654" t="str">
            <v xml:space="preserve"> 후강전선관 </v>
          </cell>
          <cell r="D654" t="str">
            <v xml:space="preserve"> 아연도 28C</v>
          </cell>
          <cell r="E654" t="str">
            <v>m</v>
          </cell>
          <cell r="F654">
            <v>1.1000000000000001</v>
          </cell>
          <cell r="G654">
            <v>1526</v>
          </cell>
          <cell r="H654">
            <v>1678.6</v>
          </cell>
          <cell r="I654">
            <v>0.1</v>
          </cell>
        </row>
        <row r="655">
          <cell r="C655" t="str">
            <v xml:space="preserve"> 전선관부속품비</v>
          </cell>
          <cell r="D655" t="str">
            <v xml:space="preserve"> 전선관비의 15%</v>
          </cell>
          <cell r="E655" t="str">
            <v>식</v>
          </cell>
          <cell r="F655">
            <v>1</v>
          </cell>
          <cell r="G655">
            <v>251.7</v>
          </cell>
          <cell r="H655">
            <v>251.7</v>
          </cell>
        </row>
        <row r="656">
          <cell r="B656" t="str">
            <v>소         계</v>
          </cell>
          <cell r="H656">
            <v>1930</v>
          </cell>
          <cell r="I656" t="str">
            <v>ⓐ</v>
          </cell>
        </row>
        <row r="657">
          <cell r="C657" t="str">
            <v>나, 노무비</v>
          </cell>
        </row>
        <row r="658">
          <cell r="A658" t="str">
            <v>33 통신내선공</v>
          </cell>
          <cell r="C658" t="str">
            <v xml:space="preserve"> 통신내선공</v>
          </cell>
          <cell r="E658" t="str">
            <v>인</v>
          </cell>
          <cell r="F658">
            <v>0.16</v>
          </cell>
          <cell r="G658">
            <v>63738</v>
          </cell>
          <cell r="H658">
            <v>10198</v>
          </cell>
          <cell r="I658" t="str">
            <v>기본×(1+벽내),통신 3-61-가</v>
          </cell>
        </row>
        <row r="659">
          <cell r="B659" t="str">
            <v>소         계</v>
          </cell>
          <cell r="H659">
            <v>10198</v>
          </cell>
          <cell r="I659" t="str">
            <v>ⓑ</v>
          </cell>
        </row>
        <row r="660">
          <cell r="C660" t="str">
            <v>다, 기계경비</v>
          </cell>
        </row>
        <row r="661">
          <cell r="C661" t="str">
            <v xml:space="preserve"> 통신내선공</v>
          </cell>
          <cell r="E661" t="str">
            <v>인</v>
          </cell>
          <cell r="F661">
            <v>4.0000000000000001E-3</v>
          </cell>
          <cell r="G661">
            <v>63738</v>
          </cell>
          <cell r="H661">
            <v>254.9</v>
          </cell>
        </row>
        <row r="662">
          <cell r="B662" t="str">
            <v>소         계</v>
          </cell>
          <cell r="H662">
            <v>254</v>
          </cell>
          <cell r="I662" t="str">
            <v>ⓒ</v>
          </cell>
        </row>
        <row r="664">
          <cell r="A664" t="str">
            <v>33재   료   비</v>
          </cell>
          <cell r="B664" t="str">
            <v>재   료   비</v>
          </cell>
          <cell r="D664" t="str">
            <v>ⓐ</v>
          </cell>
          <cell r="H664">
            <v>1930</v>
          </cell>
        </row>
        <row r="665">
          <cell r="A665" t="str">
            <v>33노   무   비</v>
          </cell>
          <cell r="B665" t="str">
            <v>노   무   비</v>
          </cell>
          <cell r="D665" t="str">
            <v>ⓑ</v>
          </cell>
          <cell r="H665">
            <v>10198</v>
          </cell>
        </row>
        <row r="666">
          <cell r="A666" t="str">
            <v>33경        비</v>
          </cell>
          <cell r="B666" t="str">
            <v>경        비</v>
          </cell>
          <cell r="D666" t="str">
            <v>ⓒ</v>
          </cell>
          <cell r="H666">
            <v>254</v>
          </cell>
        </row>
        <row r="667">
          <cell r="B667" t="str">
            <v>계</v>
          </cell>
          <cell r="H667">
            <v>12382</v>
          </cell>
        </row>
        <row r="670">
          <cell r="B670">
            <v>34</v>
          </cell>
          <cell r="C670" t="str">
            <v xml:space="preserve"> 후강전선관 신설</v>
          </cell>
          <cell r="D670" t="str">
            <v xml:space="preserve"> 28C (천장노출)</v>
          </cell>
          <cell r="E670" t="str">
            <v>m</v>
          </cell>
          <cell r="F670">
            <v>1</v>
          </cell>
        </row>
        <row r="671">
          <cell r="C671" t="str">
            <v>가, 재료비</v>
          </cell>
        </row>
        <row r="672">
          <cell r="A672" t="str">
            <v xml:space="preserve"> 후강전선관  아연도 28C</v>
          </cell>
          <cell r="C672" t="str">
            <v xml:space="preserve"> 후강전선관 </v>
          </cell>
          <cell r="D672" t="str">
            <v xml:space="preserve"> 아연도 28C</v>
          </cell>
          <cell r="E672" t="str">
            <v>m</v>
          </cell>
          <cell r="F672">
            <v>1.1000000000000001</v>
          </cell>
          <cell r="G672">
            <v>1526</v>
          </cell>
          <cell r="H672">
            <v>1678.6</v>
          </cell>
          <cell r="I672">
            <v>0.1</v>
          </cell>
        </row>
        <row r="673">
          <cell r="C673" t="str">
            <v xml:space="preserve"> 전선관부속품비</v>
          </cell>
          <cell r="D673" t="str">
            <v xml:space="preserve"> 전선관비의 15%</v>
          </cell>
          <cell r="E673" t="str">
            <v>식</v>
          </cell>
          <cell r="F673">
            <v>1</v>
          </cell>
          <cell r="G673">
            <v>251.7</v>
          </cell>
          <cell r="H673">
            <v>251.7</v>
          </cell>
        </row>
        <row r="674">
          <cell r="B674" t="str">
            <v>소         계</v>
          </cell>
          <cell r="H674">
            <v>1930</v>
          </cell>
          <cell r="I674" t="str">
            <v>ⓐ</v>
          </cell>
        </row>
        <row r="675">
          <cell r="C675" t="str">
            <v>나, 노무비</v>
          </cell>
        </row>
        <row r="676">
          <cell r="A676" t="str">
            <v>34 통신내선공</v>
          </cell>
          <cell r="C676" t="str">
            <v xml:space="preserve"> 통신내선공</v>
          </cell>
          <cell r="E676" t="str">
            <v>인</v>
          </cell>
          <cell r="F676">
            <v>0.16</v>
          </cell>
          <cell r="G676">
            <v>63738</v>
          </cell>
          <cell r="H676">
            <v>10198</v>
          </cell>
          <cell r="I676" t="str">
            <v>기본×(1+천장노출),통신 3-61-가</v>
          </cell>
        </row>
        <row r="677">
          <cell r="B677" t="str">
            <v>소         계</v>
          </cell>
          <cell r="H677">
            <v>10198</v>
          </cell>
          <cell r="I677" t="str">
            <v>ⓑ</v>
          </cell>
        </row>
        <row r="678">
          <cell r="C678" t="str">
            <v>다, 기계경비</v>
          </cell>
        </row>
        <row r="679">
          <cell r="C679" t="str">
            <v xml:space="preserve"> 통신내선공</v>
          </cell>
          <cell r="E679" t="str">
            <v>인</v>
          </cell>
          <cell r="F679">
            <v>4.0000000000000001E-3</v>
          </cell>
          <cell r="G679">
            <v>63738</v>
          </cell>
          <cell r="H679">
            <v>254.9</v>
          </cell>
        </row>
        <row r="680">
          <cell r="B680" t="str">
            <v>소         계</v>
          </cell>
          <cell r="H680">
            <v>254</v>
          </cell>
          <cell r="I680" t="str">
            <v>ⓒ</v>
          </cell>
        </row>
        <row r="682">
          <cell r="A682" t="str">
            <v>34재   료   비</v>
          </cell>
          <cell r="B682" t="str">
            <v>재   료   비</v>
          </cell>
          <cell r="D682" t="str">
            <v>ⓐ</v>
          </cell>
          <cell r="H682">
            <v>1930</v>
          </cell>
        </row>
        <row r="683">
          <cell r="A683" t="str">
            <v>34노   무   비</v>
          </cell>
          <cell r="B683" t="str">
            <v>노   무   비</v>
          </cell>
          <cell r="D683" t="str">
            <v>ⓑ</v>
          </cell>
          <cell r="H683">
            <v>10198</v>
          </cell>
        </row>
        <row r="684">
          <cell r="A684" t="str">
            <v>34경        비</v>
          </cell>
          <cell r="B684" t="str">
            <v>경        비</v>
          </cell>
          <cell r="D684" t="str">
            <v>ⓒ</v>
          </cell>
          <cell r="H684">
            <v>254</v>
          </cell>
        </row>
        <row r="685">
          <cell r="B685" t="str">
            <v>계</v>
          </cell>
          <cell r="H685">
            <v>12382</v>
          </cell>
        </row>
        <row r="688">
          <cell r="B688">
            <v>35</v>
          </cell>
          <cell r="C688" t="str">
            <v xml:space="preserve"> 후강전선관 신설</v>
          </cell>
          <cell r="D688" t="str">
            <v xml:space="preserve"> 28C (철강조)</v>
          </cell>
          <cell r="E688" t="str">
            <v>m</v>
          </cell>
          <cell r="F688">
            <v>1</v>
          </cell>
        </row>
        <row r="689">
          <cell r="C689" t="str">
            <v>가, 재료비</v>
          </cell>
        </row>
        <row r="690">
          <cell r="A690" t="str">
            <v xml:space="preserve"> 후강전선관  아연도 28C</v>
          </cell>
          <cell r="C690" t="str">
            <v xml:space="preserve"> 후강전선관 </v>
          </cell>
          <cell r="D690" t="str">
            <v xml:space="preserve"> 아연도 28C</v>
          </cell>
          <cell r="E690" t="str">
            <v>m</v>
          </cell>
          <cell r="F690">
            <v>1.1000000000000001</v>
          </cell>
          <cell r="G690">
            <v>1526</v>
          </cell>
          <cell r="H690">
            <v>1678.6</v>
          </cell>
          <cell r="I690">
            <v>0.1</v>
          </cell>
        </row>
        <row r="691">
          <cell r="C691" t="str">
            <v xml:space="preserve"> 전선관부속품비</v>
          </cell>
          <cell r="D691" t="str">
            <v xml:space="preserve"> 전선관비의 15%</v>
          </cell>
          <cell r="E691" t="str">
            <v>식</v>
          </cell>
          <cell r="F691">
            <v>1</v>
          </cell>
          <cell r="G691">
            <v>251.7</v>
          </cell>
          <cell r="H691">
            <v>251.7</v>
          </cell>
        </row>
        <row r="692">
          <cell r="B692" t="str">
            <v>소         계</v>
          </cell>
          <cell r="H692">
            <v>1930</v>
          </cell>
          <cell r="I692" t="str">
            <v>ⓐ</v>
          </cell>
        </row>
        <row r="693">
          <cell r="C693" t="str">
            <v>나, 노무비</v>
          </cell>
        </row>
        <row r="694">
          <cell r="A694" t="str">
            <v>35 통신내선공</v>
          </cell>
          <cell r="C694" t="str">
            <v xml:space="preserve"> 통신내선공</v>
          </cell>
          <cell r="E694" t="str">
            <v>인</v>
          </cell>
          <cell r="F694">
            <v>0.17</v>
          </cell>
          <cell r="G694">
            <v>63738</v>
          </cell>
          <cell r="H694">
            <v>10835.4</v>
          </cell>
          <cell r="I694" t="str">
            <v>기본×(1+철강조노출),통신 3-61-가</v>
          </cell>
        </row>
        <row r="695">
          <cell r="B695" t="str">
            <v>소         계</v>
          </cell>
          <cell r="H695">
            <v>10835</v>
          </cell>
          <cell r="I695" t="str">
            <v>ⓑ</v>
          </cell>
        </row>
        <row r="696">
          <cell r="C696" t="str">
            <v>다, 기계경비</v>
          </cell>
        </row>
        <row r="697">
          <cell r="C697" t="str">
            <v xml:space="preserve"> 통신내선공</v>
          </cell>
          <cell r="E697" t="str">
            <v>인</v>
          </cell>
          <cell r="F697">
            <v>5.0000000000000001E-3</v>
          </cell>
          <cell r="G697">
            <v>63738</v>
          </cell>
          <cell r="H697">
            <v>318.60000000000002</v>
          </cell>
        </row>
        <row r="698">
          <cell r="B698" t="str">
            <v>소         계</v>
          </cell>
          <cell r="H698">
            <v>318</v>
          </cell>
          <cell r="I698" t="str">
            <v>ⓒ</v>
          </cell>
        </row>
        <row r="700">
          <cell r="A700" t="str">
            <v>35재   료   비</v>
          </cell>
          <cell r="B700" t="str">
            <v>재   료   비</v>
          </cell>
          <cell r="D700" t="str">
            <v>ⓐ</v>
          </cell>
          <cell r="H700">
            <v>1930</v>
          </cell>
        </row>
        <row r="701">
          <cell r="A701" t="str">
            <v>35노   무   비</v>
          </cell>
          <cell r="B701" t="str">
            <v>노   무   비</v>
          </cell>
          <cell r="D701" t="str">
            <v>ⓑ</v>
          </cell>
          <cell r="H701">
            <v>10835</v>
          </cell>
        </row>
        <row r="702">
          <cell r="A702" t="str">
            <v>35경        비</v>
          </cell>
          <cell r="B702" t="str">
            <v>경        비</v>
          </cell>
          <cell r="D702" t="str">
            <v>ⓒ</v>
          </cell>
          <cell r="H702">
            <v>318</v>
          </cell>
        </row>
        <row r="703">
          <cell r="B703" t="str">
            <v>계</v>
          </cell>
          <cell r="H703">
            <v>13083</v>
          </cell>
        </row>
        <row r="706">
          <cell r="B706">
            <v>36</v>
          </cell>
          <cell r="C706" t="str">
            <v xml:space="preserve"> 후강전선관 신설</v>
          </cell>
          <cell r="D706" t="str">
            <v xml:space="preserve"> 36C (매입)</v>
          </cell>
          <cell r="E706" t="str">
            <v>m</v>
          </cell>
          <cell r="F706">
            <v>1</v>
          </cell>
        </row>
        <row r="707">
          <cell r="C707" t="str">
            <v>가, 재료비</v>
          </cell>
        </row>
        <row r="708">
          <cell r="A708" t="str">
            <v xml:space="preserve"> 후강전선관  아연도 36C</v>
          </cell>
          <cell r="C708" t="str">
            <v xml:space="preserve"> 후강전선관 </v>
          </cell>
          <cell r="D708" t="str">
            <v xml:space="preserve"> 아연도 36C</v>
          </cell>
          <cell r="E708" t="str">
            <v>m</v>
          </cell>
          <cell r="F708">
            <v>1.1000000000000001</v>
          </cell>
          <cell r="G708">
            <v>1873</v>
          </cell>
          <cell r="H708">
            <v>2060.3000000000002</v>
          </cell>
          <cell r="I708">
            <v>0.1</v>
          </cell>
        </row>
        <row r="709">
          <cell r="C709" t="str">
            <v xml:space="preserve"> 전선관부속품비</v>
          </cell>
          <cell r="D709" t="str">
            <v xml:space="preserve"> 전선관비의 15%</v>
          </cell>
          <cell r="E709" t="str">
            <v>식</v>
          </cell>
          <cell r="F709">
            <v>1</v>
          </cell>
          <cell r="G709">
            <v>309</v>
          </cell>
          <cell r="H709">
            <v>309</v>
          </cell>
        </row>
        <row r="710">
          <cell r="B710" t="str">
            <v>소         계</v>
          </cell>
          <cell r="H710">
            <v>2369</v>
          </cell>
          <cell r="I710" t="str">
            <v>ⓐ</v>
          </cell>
        </row>
        <row r="711">
          <cell r="C711" t="str">
            <v>나, 노무비</v>
          </cell>
        </row>
        <row r="712">
          <cell r="A712" t="str">
            <v>36 통신내선공</v>
          </cell>
          <cell r="C712" t="str">
            <v xml:space="preserve"> 통신내선공</v>
          </cell>
          <cell r="E712" t="str">
            <v>인</v>
          </cell>
          <cell r="F712">
            <v>0.2</v>
          </cell>
          <cell r="G712">
            <v>63738</v>
          </cell>
          <cell r="H712">
            <v>12747.6</v>
          </cell>
          <cell r="I712" t="str">
            <v>기본,통신 3-61-가</v>
          </cell>
        </row>
        <row r="713">
          <cell r="B713" t="str">
            <v>소         계</v>
          </cell>
          <cell r="H713">
            <v>12747</v>
          </cell>
          <cell r="I713" t="str">
            <v>ⓑ</v>
          </cell>
        </row>
        <row r="714">
          <cell r="C714" t="str">
            <v>다, 기계경비</v>
          </cell>
        </row>
        <row r="715">
          <cell r="C715" t="str">
            <v xml:space="preserve"> 통신내선공</v>
          </cell>
          <cell r="E715" t="str">
            <v>인</v>
          </cell>
          <cell r="F715">
            <v>6.0000000000000001E-3</v>
          </cell>
          <cell r="G715">
            <v>63738</v>
          </cell>
          <cell r="H715">
            <v>382.4</v>
          </cell>
        </row>
        <row r="716">
          <cell r="B716" t="str">
            <v>소         계</v>
          </cell>
          <cell r="H716">
            <v>382</v>
          </cell>
          <cell r="I716" t="str">
            <v>ⓒ</v>
          </cell>
        </row>
        <row r="718">
          <cell r="A718" t="str">
            <v>36재   료   비</v>
          </cell>
          <cell r="B718" t="str">
            <v>재   료   비</v>
          </cell>
          <cell r="D718" t="str">
            <v>ⓐ</v>
          </cell>
          <cell r="H718">
            <v>2369</v>
          </cell>
        </row>
        <row r="719">
          <cell r="A719" t="str">
            <v>36노   무   비</v>
          </cell>
          <cell r="B719" t="str">
            <v>노   무   비</v>
          </cell>
          <cell r="D719" t="str">
            <v>ⓑ</v>
          </cell>
          <cell r="H719">
            <v>12747</v>
          </cell>
        </row>
        <row r="720">
          <cell r="A720" t="str">
            <v>36경        비</v>
          </cell>
          <cell r="B720" t="str">
            <v>경        비</v>
          </cell>
          <cell r="D720" t="str">
            <v>ⓒ</v>
          </cell>
          <cell r="H720">
            <v>382</v>
          </cell>
        </row>
        <row r="721">
          <cell r="B721" t="str">
            <v>계</v>
          </cell>
          <cell r="H721">
            <v>15498</v>
          </cell>
        </row>
        <row r="724">
          <cell r="B724">
            <v>37</v>
          </cell>
          <cell r="C724" t="str">
            <v xml:space="preserve"> 후강전선관 신설</v>
          </cell>
          <cell r="D724" t="str">
            <v xml:space="preserve"> 36C (벽매입)</v>
          </cell>
          <cell r="E724" t="str">
            <v>m</v>
          </cell>
          <cell r="F724">
            <v>1</v>
          </cell>
        </row>
        <row r="725">
          <cell r="C725" t="str">
            <v>가, 재료비</v>
          </cell>
        </row>
        <row r="726">
          <cell r="A726" t="str">
            <v xml:space="preserve"> 후강전선관  아연도 36C</v>
          </cell>
          <cell r="C726" t="str">
            <v xml:space="preserve"> 후강전선관 </v>
          </cell>
          <cell r="D726" t="str">
            <v xml:space="preserve"> 아연도 36C</v>
          </cell>
          <cell r="E726" t="str">
            <v>m</v>
          </cell>
          <cell r="F726">
            <v>1.1000000000000001</v>
          </cell>
          <cell r="G726">
            <v>1873</v>
          </cell>
          <cell r="H726">
            <v>2060.3000000000002</v>
          </cell>
          <cell r="I726">
            <v>0.1</v>
          </cell>
        </row>
        <row r="727">
          <cell r="C727" t="str">
            <v xml:space="preserve"> 전선관부속품비</v>
          </cell>
          <cell r="D727" t="str">
            <v xml:space="preserve"> 전선관비의 15%</v>
          </cell>
          <cell r="E727" t="str">
            <v>식</v>
          </cell>
          <cell r="F727">
            <v>1</v>
          </cell>
          <cell r="G727">
            <v>309</v>
          </cell>
          <cell r="H727">
            <v>309</v>
          </cell>
        </row>
        <row r="728">
          <cell r="B728" t="str">
            <v>소         계</v>
          </cell>
          <cell r="H728">
            <v>2369</v>
          </cell>
          <cell r="I728" t="str">
            <v>ⓐ</v>
          </cell>
        </row>
        <row r="729">
          <cell r="C729" t="str">
            <v>나, 노무비</v>
          </cell>
        </row>
        <row r="730">
          <cell r="A730" t="str">
            <v>37 통신내선공</v>
          </cell>
          <cell r="C730" t="str">
            <v xml:space="preserve"> 통신내선공</v>
          </cell>
          <cell r="E730" t="str">
            <v>인</v>
          </cell>
          <cell r="F730">
            <v>0.24</v>
          </cell>
          <cell r="G730">
            <v>63738</v>
          </cell>
          <cell r="H730">
            <v>15297.1</v>
          </cell>
          <cell r="I730" t="str">
            <v>기본×(1+벽내),통신 3-61-가</v>
          </cell>
        </row>
        <row r="731">
          <cell r="B731" t="str">
            <v>소         계</v>
          </cell>
          <cell r="H731">
            <v>15297</v>
          </cell>
          <cell r="I731" t="str">
            <v>ⓑ</v>
          </cell>
        </row>
        <row r="732">
          <cell r="C732" t="str">
            <v>다, 기계경비</v>
          </cell>
        </row>
        <row r="733">
          <cell r="C733" t="str">
            <v xml:space="preserve"> 통신내선공</v>
          </cell>
          <cell r="E733" t="str">
            <v>인</v>
          </cell>
          <cell r="F733">
            <v>7.0000000000000001E-3</v>
          </cell>
          <cell r="G733">
            <v>63738</v>
          </cell>
          <cell r="H733">
            <v>446.1</v>
          </cell>
        </row>
        <row r="734">
          <cell r="B734" t="str">
            <v>소         계</v>
          </cell>
          <cell r="H734">
            <v>446</v>
          </cell>
          <cell r="I734" t="str">
            <v>ⓒ</v>
          </cell>
        </row>
        <row r="736">
          <cell r="A736" t="str">
            <v>37재   료   비</v>
          </cell>
          <cell r="B736" t="str">
            <v>재   료   비</v>
          </cell>
          <cell r="D736" t="str">
            <v>ⓐ</v>
          </cell>
          <cell r="H736">
            <v>2369</v>
          </cell>
        </row>
        <row r="737">
          <cell r="A737" t="str">
            <v>37노   무   비</v>
          </cell>
          <cell r="B737" t="str">
            <v>노   무   비</v>
          </cell>
          <cell r="D737" t="str">
            <v>ⓑ</v>
          </cell>
          <cell r="H737">
            <v>15297</v>
          </cell>
        </row>
        <row r="738">
          <cell r="A738" t="str">
            <v>37경        비</v>
          </cell>
          <cell r="B738" t="str">
            <v>경        비</v>
          </cell>
          <cell r="D738" t="str">
            <v>ⓒ</v>
          </cell>
          <cell r="H738">
            <v>446</v>
          </cell>
        </row>
        <row r="739">
          <cell r="B739" t="str">
            <v>계</v>
          </cell>
          <cell r="H739">
            <v>18112</v>
          </cell>
        </row>
        <row r="742">
          <cell r="B742">
            <v>38</v>
          </cell>
          <cell r="C742" t="str">
            <v xml:space="preserve"> 후강전선관 신설</v>
          </cell>
          <cell r="D742" t="str">
            <v xml:space="preserve"> 36C (천장노출)</v>
          </cell>
          <cell r="E742" t="str">
            <v>m</v>
          </cell>
          <cell r="F742">
            <v>1</v>
          </cell>
        </row>
        <row r="743">
          <cell r="C743" t="str">
            <v>가, 재료비</v>
          </cell>
        </row>
        <row r="744">
          <cell r="A744" t="str">
            <v xml:space="preserve"> 후강전선관  아연도 36C</v>
          </cell>
          <cell r="C744" t="str">
            <v xml:space="preserve"> 후강전선관 </v>
          </cell>
          <cell r="D744" t="str">
            <v xml:space="preserve"> 아연도 36C</v>
          </cell>
          <cell r="E744" t="str">
            <v>m</v>
          </cell>
          <cell r="F744">
            <v>1.1000000000000001</v>
          </cell>
          <cell r="G744">
            <v>1873</v>
          </cell>
          <cell r="H744">
            <v>2060.3000000000002</v>
          </cell>
          <cell r="I744">
            <v>0.1</v>
          </cell>
        </row>
        <row r="745">
          <cell r="C745" t="str">
            <v xml:space="preserve"> 전선관부속품비</v>
          </cell>
          <cell r="D745" t="str">
            <v xml:space="preserve"> 전선관비의 15%</v>
          </cell>
          <cell r="E745" t="str">
            <v>식</v>
          </cell>
          <cell r="F745">
            <v>1</v>
          </cell>
          <cell r="G745">
            <v>309</v>
          </cell>
          <cell r="H745">
            <v>309</v>
          </cell>
        </row>
        <row r="746">
          <cell r="B746" t="str">
            <v>소         계</v>
          </cell>
          <cell r="H746">
            <v>2369</v>
          </cell>
          <cell r="I746" t="str">
            <v>ⓐ</v>
          </cell>
        </row>
        <row r="747">
          <cell r="C747" t="str">
            <v>나, 노무비</v>
          </cell>
        </row>
        <row r="748">
          <cell r="A748" t="str">
            <v>38 통신내선공</v>
          </cell>
          <cell r="C748" t="str">
            <v xml:space="preserve"> 통신내선공</v>
          </cell>
          <cell r="E748" t="str">
            <v>인</v>
          </cell>
          <cell r="F748">
            <v>0.24</v>
          </cell>
          <cell r="G748">
            <v>63738</v>
          </cell>
          <cell r="H748">
            <v>15297.1</v>
          </cell>
          <cell r="I748" t="str">
            <v>기본×(1+천장노출),통신 3-61-가</v>
          </cell>
        </row>
        <row r="749">
          <cell r="B749" t="str">
            <v>소         계</v>
          </cell>
          <cell r="H749">
            <v>15297</v>
          </cell>
          <cell r="I749" t="str">
            <v>ⓑ</v>
          </cell>
        </row>
        <row r="750">
          <cell r="C750" t="str">
            <v>다, 기계경비</v>
          </cell>
        </row>
        <row r="751">
          <cell r="C751" t="str">
            <v xml:space="preserve"> 통신내선공</v>
          </cell>
          <cell r="E751" t="str">
            <v>인</v>
          </cell>
          <cell r="F751">
            <v>7.0000000000000001E-3</v>
          </cell>
          <cell r="G751">
            <v>63738</v>
          </cell>
          <cell r="H751">
            <v>446.1</v>
          </cell>
        </row>
        <row r="752">
          <cell r="B752" t="str">
            <v>소         계</v>
          </cell>
          <cell r="H752">
            <v>446</v>
          </cell>
          <cell r="I752" t="str">
            <v>ⓒ</v>
          </cell>
        </row>
        <row r="754">
          <cell r="A754" t="str">
            <v>38재   료   비</v>
          </cell>
          <cell r="B754" t="str">
            <v>재   료   비</v>
          </cell>
          <cell r="D754" t="str">
            <v>ⓐ</v>
          </cell>
          <cell r="H754">
            <v>2369</v>
          </cell>
        </row>
        <row r="755">
          <cell r="A755" t="str">
            <v>38노   무   비</v>
          </cell>
          <cell r="B755" t="str">
            <v>노   무   비</v>
          </cell>
          <cell r="D755" t="str">
            <v>ⓑ</v>
          </cell>
          <cell r="H755">
            <v>15297</v>
          </cell>
        </row>
        <row r="756">
          <cell r="A756" t="str">
            <v>38경        비</v>
          </cell>
          <cell r="B756" t="str">
            <v>경        비</v>
          </cell>
          <cell r="D756" t="str">
            <v>ⓒ</v>
          </cell>
          <cell r="H756">
            <v>446</v>
          </cell>
        </row>
        <row r="757">
          <cell r="B757" t="str">
            <v>계</v>
          </cell>
          <cell r="H757">
            <v>18112</v>
          </cell>
        </row>
        <row r="760">
          <cell r="B760">
            <v>39</v>
          </cell>
          <cell r="C760" t="str">
            <v xml:space="preserve"> 후강전선관 신설</v>
          </cell>
          <cell r="D760" t="str">
            <v xml:space="preserve"> 42C (벽매입)</v>
          </cell>
          <cell r="E760" t="str">
            <v>m</v>
          </cell>
          <cell r="F760">
            <v>1</v>
          </cell>
        </row>
        <row r="761">
          <cell r="C761" t="str">
            <v>가, 재료비</v>
          </cell>
        </row>
        <row r="762">
          <cell r="A762" t="str">
            <v xml:space="preserve"> 후강전선관  아연도 42C</v>
          </cell>
          <cell r="C762" t="str">
            <v xml:space="preserve"> 후강전선관 </v>
          </cell>
          <cell r="D762" t="str">
            <v xml:space="preserve"> 아연도 42C</v>
          </cell>
          <cell r="E762" t="str">
            <v>m</v>
          </cell>
          <cell r="F762">
            <v>1.1000000000000001</v>
          </cell>
          <cell r="G762">
            <v>2171</v>
          </cell>
          <cell r="H762">
            <v>2388.1</v>
          </cell>
          <cell r="I762">
            <v>0.1</v>
          </cell>
        </row>
        <row r="763">
          <cell r="C763" t="str">
            <v xml:space="preserve"> 전선관부속품비</v>
          </cell>
          <cell r="D763" t="str">
            <v xml:space="preserve"> 전선관비의 15%</v>
          </cell>
          <cell r="E763" t="str">
            <v>식</v>
          </cell>
          <cell r="F763">
            <v>1</v>
          </cell>
          <cell r="G763">
            <v>358.2</v>
          </cell>
          <cell r="H763">
            <v>358.2</v>
          </cell>
        </row>
        <row r="764">
          <cell r="B764" t="str">
            <v>소         계</v>
          </cell>
          <cell r="H764">
            <v>2746</v>
          </cell>
          <cell r="I764" t="str">
            <v>ⓐ</v>
          </cell>
        </row>
        <row r="765">
          <cell r="C765" t="str">
            <v>나, 노무비</v>
          </cell>
        </row>
        <row r="766">
          <cell r="A766" t="str">
            <v>39 통신내선공</v>
          </cell>
          <cell r="C766" t="str">
            <v xml:space="preserve"> 통신내선공</v>
          </cell>
          <cell r="E766" t="str">
            <v>인</v>
          </cell>
          <cell r="F766">
            <v>0.3</v>
          </cell>
          <cell r="G766">
            <v>63738</v>
          </cell>
          <cell r="H766">
            <v>19121.400000000001</v>
          </cell>
          <cell r="I766" t="str">
            <v>기본×(1+벽내),통신 3-61-가</v>
          </cell>
        </row>
        <row r="767">
          <cell r="B767" t="str">
            <v>소         계</v>
          </cell>
          <cell r="H767">
            <v>19121</v>
          </cell>
          <cell r="I767" t="str">
            <v>ⓑ</v>
          </cell>
        </row>
        <row r="768">
          <cell r="C768" t="str">
            <v>다, 기계경비</v>
          </cell>
        </row>
        <row r="769">
          <cell r="C769" t="str">
            <v xml:space="preserve"> 통신내선공</v>
          </cell>
          <cell r="E769" t="str">
            <v>인</v>
          </cell>
          <cell r="F769">
            <v>8.9999999999999993E-3</v>
          </cell>
          <cell r="G769">
            <v>63738</v>
          </cell>
          <cell r="H769">
            <v>573.6</v>
          </cell>
        </row>
        <row r="770">
          <cell r="B770" t="str">
            <v>소         계</v>
          </cell>
          <cell r="H770">
            <v>573</v>
          </cell>
          <cell r="I770" t="str">
            <v>ⓒ</v>
          </cell>
        </row>
        <row r="772">
          <cell r="A772" t="str">
            <v>39재   료   비</v>
          </cell>
          <cell r="B772" t="str">
            <v>재   료   비</v>
          </cell>
          <cell r="D772" t="str">
            <v>ⓐ</v>
          </cell>
          <cell r="H772">
            <v>2746</v>
          </cell>
        </row>
        <row r="773">
          <cell r="A773" t="str">
            <v>39노   무   비</v>
          </cell>
          <cell r="B773" t="str">
            <v>노   무   비</v>
          </cell>
          <cell r="D773" t="str">
            <v>ⓑ</v>
          </cell>
          <cell r="H773">
            <v>19121</v>
          </cell>
        </row>
        <row r="774">
          <cell r="A774" t="str">
            <v>39경        비</v>
          </cell>
          <cell r="B774" t="str">
            <v>경        비</v>
          </cell>
          <cell r="D774" t="str">
            <v>ⓒ</v>
          </cell>
          <cell r="H774">
            <v>573</v>
          </cell>
        </row>
        <row r="775">
          <cell r="B775" t="str">
            <v>계</v>
          </cell>
          <cell r="H775">
            <v>22440</v>
          </cell>
        </row>
        <row r="778">
          <cell r="B778">
            <v>40</v>
          </cell>
          <cell r="C778" t="str">
            <v xml:space="preserve"> 후강전선관 신설</v>
          </cell>
          <cell r="D778" t="str">
            <v xml:space="preserve"> 42C (천장노출)</v>
          </cell>
          <cell r="E778" t="str">
            <v>m</v>
          </cell>
          <cell r="F778">
            <v>1</v>
          </cell>
        </row>
        <row r="779">
          <cell r="C779" t="str">
            <v>가, 재료비</v>
          </cell>
        </row>
        <row r="780">
          <cell r="A780" t="str">
            <v xml:space="preserve"> 후강전선관  아연도 42C</v>
          </cell>
          <cell r="C780" t="str">
            <v xml:space="preserve"> 후강전선관 </v>
          </cell>
          <cell r="D780" t="str">
            <v xml:space="preserve"> 아연도 42C</v>
          </cell>
          <cell r="E780" t="str">
            <v>m</v>
          </cell>
          <cell r="F780">
            <v>1.1000000000000001</v>
          </cell>
          <cell r="G780">
            <v>2171</v>
          </cell>
          <cell r="H780">
            <v>2388.1</v>
          </cell>
          <cell r="I780">
            <v>0.1</v>
          </cell>
        </row>
        <row r="781">
          <cell r="C781" t="str">
            <v xml:space="preserve"> 전선관부속품비</v>
          </cell>
          <cell r="D781" t="str">
            <v xml:space="preserve"> 전선관비의 15%</v>
          </cell>
          <cell r="E781" t="str">
            <v>식</v>
          </cell>
          <cell r="F781">
            <v>1</v>
          </cell>
          <cell r="G781">
            <v>358.2</v>
          </cell>
          <cell r="H781">
            <v>358.2</v>
          </cell>
        </row>
        <row r="782">
          <cell r="B782" t="str">
            <v>소         계</v>
          </cell>
          <cell r="H782">
            <v>2746</v>
          </cell>
          <cell r="I782" t="str">
            <v>ⓐ</v>
          </cell>
        </row>
        <row r="783">
          <cell r="C783" t="str">
            <v>나, 노무비</v>
          </cell>
        </row>
        <row r="784">
          <cell r="A784" t="str">
            <v>40 통신내선공</v>
          </cell>
          <cell r="C784" t="str">
            <v xml:space="preserve"> 통신내선공</v>
          </cell>
          <cell r="E784" t="str">
            <v>인</v>
          </cell>
          <cell r="F784">
            <v>0.3</v>
          </cell>
          <cell r="G784">
            <v>63738</v>
          </cell>
          <cell r="H784">
            <v>19121.400000000001</v>
          </cell>
          <cell r="I784" t="str">
            <v>기본×(1+천장노출),통신 3-61-가</v>
          </cell>
        </row>
        <row r="785">
          <cell r="B785" t="str">
            <v>소         계</v>
          </cell>
          <cell r="H785">
            <v>19121</v>
          </cell>
          <cell r="I785" t="str">
            <v>ⓑ</v>
          </cell>
        </row>
        <row r="786">
          <cell r="C786" t="str">
            <v>다, 기계경비</v>
          </cell>
        </row>
        <row r="787">
          <cell r="C787" t="str">
            <v xml:space="preserve"> 통신내선공</v>
          </cell>
          <cell r="E787" t="str">
            <v>인</v>
          </cell>
          <cell r="F787">
            <v>8.9999999999999993E-3</v>
          </cell>
          <cell r="G787">
            <v>63738</v>
          </cell>
          <cell r="H787">
            <v>573.6</v>
          </cell>
        </row>
        <row r="788">
          <cell r="B788" t="str">
            <v>소         계</v>
          </cell>
          <cell r="H788">
            <v>573</v>
          </cell>
          <cell r="I788" t="str">
            <v>ⓒ</v>
          </cell>
        </row>
        <row r="790">
          <cell r="A790" t="str">
            <v>40재   료   비</v>
          </cell>
          <cell r="B790" t="str">
            <v>재   료   비</v>
          </cell>
          <cell r="D790" t="str">
            <v>ⓐ</v>
          </cell>
          <cell r="H790">
            <v>2746</v>
          </cell>
        </row>
        <row r="791">
          <cell r="A791" t="str">
            <v>40노   무   비</v>
          </cell>
          <cell r="B791" t="str">
            <v>노   무   비</v>
          </cell>
          <cell r="D791" t="str">
            <v>ⓑ</v>
          </cell>
          <cell r="H791">
            <v>19121</v>
          </cell>
        </row>
        <row r="792">
          <cell r="A792" t="str">
            <v>40경        비</v>
          </cell>
          <cell r="B792" t="str">
            <v>경        비</v>
          </cell>
          <cell r="D792" t="str">
            <v>ⓒ</v>
          </cell>
          <cell r="H792">
            <v>573</v>
          </cell>
        </row>
        <row r="793">
          <cell r="B793" t="str">
            <v>계</v>
          </cell>
          <cell r="H793">
            <v>22440</v>
          </cell>
        </row>
        <row r="796">
          <cell r="B796">
            <v>41</v>
          </cell>
          <cell r="C796" t="str">
            <v xml:space="preserve"> 후강전선관 신설</v>
          </cell>
          <cell r="D796" t="str">
            <v xml:space="preserve"> 54C (벽매입)</v>
          </cell>
          <cell r="E796" t="str">
            <v>m</v>
          </cell>
          <cell r="F796">
            <v>1</v>
          </cell>
        </row>
        <row r="797">
          <cell r="C797" t="str">
            <v>가, 재료비</v>
          </cell>
        </row>
        <row r="798">
          <cell r="A798" t="str">
            <v xml:space="preserve"> 후강전선관  아연도 54C</v>
          </cell>
          <cell r="C798" t="str">
            <v xml:space="preserve"> 후강전선관 </v>
          </cell>
          <cell r="D798" t="str">
            <v xml:space="preserve"> 아연도 54C</v>
          </cell>
          <cell r="E798" t="str">
            <v>m</v>
          </cell>
          <cell r="F798">
            <v>1.1000000000000001</v>
          </cell>
          <cell r="G798">
            <v>3027</v>
          </cell>
          <cell r="H798">
            <v>3329.7</v>
          </cell>
          <cell r="I798">
            <v>0.1</v>
          </cell>
        </row>
        <row r="799">
          <cell r="C799" t="str">
            <v xml:space="preserve"> 전선관부속품비</v>
          </cell>
          <cell r="D799" t="str">
            <v xml:space="preserve"> 전선관비의 15%</v>
          </cell>
          <cell r="E799" t="str">
            <v>식</v>
          </cell>
          <cell r="F799">
            <v>1</v>
          </cell>
          <cell r="G799">
            <v>499.4</v>
          </cell>
          <cell r="H799">
            <v>499.4</v>
          </cell>
        </row>
        <row r="800">
          <cell r="B800" t="str">
            <v>소         계</v>
          </cell>
          <cell r="H800">
            <v>3829</v>
          </cell>
          <cell r="I800" t="str">
            <v>ⓐ</v>
          </cell>
        </row>
        <row r="801">
          <cell r="C801" t="str">
            <v>나, 노무비</v>
          </cell>
        </row>
        <row r="802">
          <cell r="A802" t="str">
            <v>41 통신내선공</v>
          </cell>
          <cell r="C802" t="str">
            <v xml:space="preserve"> 통신내선공</v>
          </cell>
          <cell r="E802" t="str">
            <v>인</v>
          </cell>
          <cell r="F802">
            <v>0.4</v>
          </cell>
          <cell r="G802">
            <v>63738</v>
          </cell>
          <cell r="H802">
            <v>25495.200000000001</v>
          </cell>
          <cell r="I802" t="str">
            <v>기본×(1+벽내),통신 3-61-가</v>
          </cell>
        </row>
        <row r="803">
          <cell r="B803" t="str">
            <v>소         계</v>
          </cell>
          <cell r="H803">
            <v>25495</v>
          </cell>
          <cell r="I803" t="str">
            <v>ⓑ</v>
          </cell>
        </row>
        <row r="804">
          <cell r="C804" t="str">
            <v>다, 기계경비</v>
          </cell>
        </row>
        <row r="805">
          <cell r="C805" t="str">
            <v xml:space="preserve"> 통신내선공</v>
          </cell>
          <cell r="E805" t="str">
            <v>인</v>
          </cell>
          <cell r="F805">
            <v>1.2E-2</v>
          </cell>
          <cell r="G805">
            <v>63738</v>
          </cell>
          <cell r="H805">
            <v>764.8</v>
          </cell>
        </row>
        <row r="806">
          <cell r="B806" t="str">
            <v>소         계</v>
          </cell>
          <cell r="H806">
            <v>764</v>
          </cell>
          <cell r="I806" t="str">
            <v>ⓒ</v>
          </cell>
        </row>
        <row r="808">
          <cell r="A808" t="str">
            <v>41재   료   비</v>
          </cell>
          <cell r="B808" t="str">
            <v>재   료   비</v>
          </cell>
          <cell r="D808" t="str">
            <v>ⓐ</v>
          </cell>
          <cell r="H808">
            <v>3829</v>
          </cell>
        </row>
        <row r="809">
          <cell r="A809" t="str">
            <v>41노   무   비</v>
          </cell>
          <cell r="B809" t="str">
            <v>노   무   비</v>
          </cell>
          <cell r="D809" t="str">
            <v>ⓑ</v>
          </cell>
          <cell r="H809">
            <v>25495</v>
          </cell>
        </row>
        <row r="810">
          <cell r="A810" t="str">
            <v>41경        비</v>
          </cell>
          <cell r="B810" t="str">
            <v>경        비</v>
          </cell>
          <cell r="D810" t="str">
            <v>ⓒ</v>
          </cell>
          <cell r="H810">
            <v>764</v>
          </cell>
        </row>
        <row r="811">
          <cell r="B811" t="str">
            <v>계</v>
          </cell>
          <cell r="H811">
            <v>30088</v>
          </cell>
        </row>
        <row r="814">
          <cell r="B814">
            <v>42</v>
          </cell>
          <cell r="C814" t="str">
            <v xml:space="preserve"> 후강전선관 신설</v>
          </cell>
          <cell r="D814" t="str">
            <v xml:space="preserve"> 54C (천장노출)</v>
          </cell>
          <cell r="E814" t="str">
            <v>m</v>
          </cell>
          <cell r="F814">
            <v>1</v>
          </cell>
        </row>
        <row r="815">
          <cell r="C815" t="str">
            <v>가, 재료비</v>
          </cell>
        </row>
        <row r="816">
          <cell r="A816" t="str">
            <v xml:space="preserve"> 후강전선관  아연도 54C</v>
          </cell>
          <cell r="C816" t="str">
            <v xml:space="preserve"> 후강전선관 </v>
          </cell>
          <cell r="D816" t="str">
            <v xml:space="preserve"> 아연도 54C</v>
          </cell>
          <cell r="E816" t="str">
            <v>m</v>
          </cell>
          <cell r="F816">
            <v>1.1000000000000001</v>
          </cell>
          <cell r="G816">
            <v>3027</v>
          </cell>
          <cell r="H816">
            <v>3329.7</v>
          </cell>
          <cell r="I816">
            <v>0.1</v>
          </cell>
        </row>
        <row r="817">
          <cell r="C817" t="str">
            <v xml:space="preserve"> 전선관부속품비</v>
          </cell>
          <cell r="D817" t="str">
            <v xml:space="preserve"> 전선관비의 15%</v>
          </cell>
          <cell r="E817" t="str">
            <v>식</v>
          </cell>
          <cell r="F817">
            <v>1</v>
          </cell>
          <cell r="G817">
            <v>499.4</v>
          </cell>
          <cell r="H817">
            <v>499.4</v>
          </cell>
        </row>
        <row r="818">
          <cell r="B818" t="str">
            <v>소         계</v>
          </cell>
          <cell r="H818">
            <v>3829</v>
          </cell>
          <cell r="I818" t="str">
            <v>ⓐ</v>
          </cell>
        </row>
        <row r="819">
          <cell r="C819" t="str">
            <v>나, 노무비</v>
          </cell>
        </row>
        <row r="820">
          <cell r="A820" t="str">
            <v>42 통신내선공</v>
          </cell>
          <cell r="C820" t="str">
            <v xml:space="preserve"> 통신내선공</v>
          </cell>
          <cell r="E820" t="str">
            <v>인</v>
          </cell>
          <cell r="F820">
            <v>0.4</v>
          </cell>
          <cell r="G820">
            <v>63738</v>
          </cell>
          <cell r="H820">
            <v>25495.200000000001</v>
          </cell>
          <cell r="I820" t="str">
            <v>기본×(1+천장노출),통신 3-61-가</v>
          </cell>
        </row>
        <row r="821">
          <cell r="B821" t="str">
            <v>소         계</v>
          </cell>
          <cell r="H821">
            <v>25495</v>
          </cell>
          <cell r="I821" t="str">
            <v>ⓑ</v>
          </cell>
        </row>
        <row r="822">
          <cell r="C822" t="str">
            <v>다, 기계경비</v>
          </cell>
        </row>
        <row r="823">
          <cell r="C823" t="str">
            <v xml:space="preserve"> 통신내선공</v>
          </cell>
          <cell r="E823" t="str">
            <v>인</v>
          </cell>
          <cell r="F823">
            <v>1.2E-2</v>
          </cell>
          <cell r="G823">
            <v>63738</v>
          </cell>
          <cell r="H823">
            <v>764.8</v>
          </cell>
        </row>
        <row r="824">
          <cell r="B824" t="str">
            <v>소         계</v>
          </cell>
          <cell r="H824">
            <v>764</v>
          </cell>
          <cell r="I824" t="str">
            <v>ⓒ</v>
          </cell>
        </row>
        <row r="826">
          <cell r="A826" t="str">
            <v>42재   료   비</v>
          </cell>
          <cell r="B826" t="str">
            <v>재   료   비</v>
          </cell>
          <cell r="D826" t="str">
            <v>ⓐ</v>
          </cell>
          <cell r="H826">
            <v>3829</v>
          </cell>
        </row>
        <row r="827">
          <cell r="A827" t="str">
            <v>42노   무   비</v>
          </cell>
          <cell r="B827" t="str">
            <v>노   무   비</v>
          </cell>
          <cell r="D827" t="str">
            <v>ⓑ</v>
          </cell>
          <cell r="H827">
            <v>25495</v>
          </cell>
        </row>
        <row r="828">
          <cell r="A828" t="str">
            <v>42경        비</v>
          </cell>
          <cell r="B828" t="str">
            <v>경        비</v>
          </cell>
          <cell r="D828" t="str">
            <v>ⓒ</v>
          </cell>
          <cell r="H828">
            <v>764</v>
          </cell>
        </row>
        <row r="829">
          <cell r="B829" t="str">
            <v>계</v>
          </cell>
          <cell r="H829">
            <v>30088</v>
          </cell>
        </row>
        <row r="832">
          <cell r="B832">
            <v>43</v>
          </cell>
          <cell r="C832" t="str">
            <v xml:space="preserve"> 후강전선관 신설</v>
          </cell>
          <cell r="D832" t="str">
            <v xml:space="preserve"> 82C (벽매입)</v>
          </cell>
          <cell r="E832" t="str">
            <v>m</v>
          </cell>
          <cell r="F832">
            <v>1</v>
          </cell>
        </row>
        <row r="833">
          <cell r="C833" t="str">
            <v>가, 재료비</v>
          </cell>
        </row>
        <row r="834">
          <cell r="A834" t="str">
            <v xml:space="preserve"> 후강전선관  아연도 82C</v>
          </cell>
          <cell r="C834" t="str">
            <v xml:space="preserve"> 후강전선관 </v>
          </cell>
          <cell r="D834" t="str">
            <v xml:space="preserve"> 아연도 82C</v>
          </cell>
          <cell r="E834" t="str">
            <v>m</v>
          </cell>
          <cell r="F834">
            <v>1.1000000000000001</v>
          </cell>
          <cell r="G834">
            <v>4324</v>
          </cell>
          <cell r="H834">
            <v>4756.3999999999996</v>
          </cell>
          <cell r="I834">
            <v>0.1</v>
          </cell>
        </row>
        <row r="835">
          <cell r="C835" t="str">
            <v xml:space="preserve"> 전선관부속품비</v>
          </cell>
          <cell r="D835" t="str">
            <v xml:space="preserve"> 전선관비의 15%</v>
          </cell>
          <cell r="E835" t="str">
            <v>식</v>
          </cell>
          <cell r="F835">
            <v>1</v>
          </cell>
          <cell r="G835">
            <v>713.4</v>
          </cell>
          <cell r="H835">
            <v>713.4</v>
          </cell>
        </row>
        <row r="836">
          <cell r="B836" t="str">
            <v>소         계</v>
          </cell>
          <cell r="H836">
            <v>5469</v>
          </cell>
          <cell r="I836" t="str">
            <v>ⓐ</v>
          </cell>
        </row>
        <row r="837">
          <cell r="C837" t="str">
            <v>나, 노무비</v>
          </cell>
        </row>
        <row r="838">
          <cell r="A838" t="str">
            <v>43 통신내선공</v>
          </cell>
          <cell r="C838" t="str">
            <v xml:space="preserve"> 통신내선공</v>
          </cell>
          <cell r="E838" t="str">
            <v>인</v>
          </cell>
          <cell r="F838">
            <v>0.64</v>
          </cell>
          <cell r="G838">
            <v>63738</v>
          </cell>
          <cell r="H838">
            <v>40792.300000000003</v>
          </cell>
          <cell r="I838" t="str">
            <v>기본×(1+천장노출),통신 3-61-가</v>
          </cell>
        </row>
        <row r="839">
          <cell r="B839" t="str">
            <v>소         계</v>
          </cell>
          <cell r="H839">
            <v>40792</v>
          </cell>
          <cell r="I839" t="str">
            <v>ⓑ</v>
          </cell>
        </row>
        <row r="840">
          <cell r="C840" t="str">
            <v>다, 기계경비</v>
          </cell>
        </row>
        <row r="841">
          <cell r="C841" t="str">
            <v xml:space="preserve"> 통신내선공</v>
          </cell>
          <cell r="E841" t="str">
            <v>인</v>
          </cell>
          <cell r="F841">
            <v>1.9E-2</v>
          </cell>
          <cell r="G841">
            <v>63738</v>
          </cell>
          <cell r="H841">
            <v>1211</v>
          </cell>
        </row>
        <row r="842">
          <cell r="B842" t="str">
            <v>소         계</v>
          </cell>
          <cell r="H842">
            <v>1211</v>
          </cell>
          <cell r="I842" t="str">
            <v>ⓒ</v>
          </cell>
        </row>
        <row r="844">
          <cell r="A844" t="str">
            <v>43재   료   비</v>
          </cell>
          <cell r="B844" t="str">
            <v>재   료   비</v>
          </cell>
          <cell r="D844" t="str">
            <v>ⓐ</v>
          </cell>
          <cell r="H844">
            <v>5469</v>
          </cell>
        </row>
        <row r="845">
          <cell r="A845" t="str">
            <v>43노   무   비</v>
          </cell>
          <cell r="B845" t="str">
            <v>노   무   비</v>
          </cell>
          <cell r="D845" t="str">
            <v>ⓑ</v>
          </cell>
          <cell r="H845">
            <v>40792</v>
          </cell>
        </row>
        <row r="846">
          <cell r="A846" t="str">
            <v>43경        비</v>
          </cell>
          <cell r="B846" t="str">
            <v>경        비</v>
          </cell>
          <cell r="D846" t="str">
            <v>ⓒ</v>
          </cell>
          <cell r="H846">
            <v>1211</v>
          </cell>
        </row>
        <row r="847">
          <cell r="B847" t="str">
            <v>계</v>
          </cell>
          <cell r="H847">
            <v>47472</v>
          </cell>
        </row>
        <row r="850">
          <cell r="B850">
            <v>44</v>
          </cell>
          <cell r="C850" t="str">
            <v xml:space="preserve"> 후강전선관 신설</v>
          </cell>
          <cell r="D850" t="str">
            <v xml:space="preserve"> 82C (천장노출)</v>
          </cell>
          <cell r="E850" t="str">
            <v>m</v>
          </cell>
          <cell r="F850">
            <v>1</v>
          </cell>
        </row>
        <row r="851">
          <cell r="C851" t="str">
            <v>가, 재료비</v>
          </cell>
        </row>
        <row r="852">
          <cell r="A852" t="str">
            <v xml:space="preserve"> 후강전선관  아연도 82C</v>
          </cell>
          <cell r="C852" t="str">
            <v xml:space="preserve"> 후강전선관 </v>
          </cell>
          <cell r="D852" t="str">
            <v xml:space="preserve"> 아연도 82C</v>
          </cell>
          <cell r="E852" t="str">
            <v>m</v>
          </cell>
          <cell r="F852">
            <v>1.1000000000000001</v>
          </cell>
          <cell r="G852">
            <v>4324</v>
          </cell>
          <cell r="H852">
            <v>4756.3999999999996</v>
          </cell>
          <cell r="I852">
            <v>0.1</v>
          </cell>
        </row>
        <row r="853">
          <cell r="C853" t="str">
            <v xml:space="preserve"> 전선관부속품비</v>
          </cell>
          <cell r="D853" t="str">
            <v xml:space="preserve"> 전선관비의 15%</v>
          </cell>
          <cell r="E853" t="str">
            <v>식</v>
          </cell>
          <cell r="F853">
            <v>1</v>
          </cell>
          <cell r="G853">
            <v>713.4</v>
          </cell>
          <cell r="H853">
            <v>713.4</v>
          </cell>
        </row>
        <row r="854">
          <cell r="B854" t="str">
            <v>소         계</v>
          </cell>
          <cell r="H854">
            <v>5469</v>
          </cell>
          <cell r="I854" t="str">
            <v>ⓐ</v>
          </cell>
        </row>
        <row r="855">
          <cell r="C855" t="str">
            <v>나, 노무비</v>
          </cell>
        </row>
        <row r="856">
          <cell r="A856" t="str">
            <v>44 통신내선공</v>
          </cell>
          <cell r="C856" t="str">
            <v xml:space="preserve"> 통신내선공</v>
          </cell>
          <cell r="E856" t="str">
            <v>인</v>
          </cell>
          <cell r="F856">
            <v>0.67</v>
          </cell>
          <cell r="G856">
            <v>63738</v>
          </cell>
          <cell r="H856">
            <v>42704.4</v>
          </cell>
          <cell r="I856" t="str">
            <v>기본×(1+철강조노출),통신 3-61-가</v>
          </cell>
        </row>
        <row r="857">
          <cell r="B857" t="str">
            <v>소         계</v>
          </cell>
          <cell r="H857">
            <v>42704</v>
          </cell>
          <cell r="I857" t="str">
            <v>ⓑ</v>
          </cell>
        </row>
        <row r="858">
          <cell r="C858" t="str">
            <v>다, 기계경비</v>
          </cell>
        </row>
        <row r="859">
          <cell r="C859" t="str">
            <v xml:space="preserve"> 통신내선공</v>
          </cell>
          <cell r="E859" t="str">
            <v>인</v>
          </cell>
          <cell r="F859">
            <v>0.02</v>
          </cell>
          <cell r="G859">
            <v>63738</v>
          </cell>
          <cell r="H859">
            <v>1274.7</v>
          </cell>
        </row>
        <row r="860">
          <cell r="B860" t="str">
            <v>소         계</v>
          </cell>
          <cell r="H860">
            <v>1274</v>
          </cell>
          <cell r="I860" t="str">
            <v>ⓒ</v>
          </cell>
        </row>
        <row r="862">
          <cell r="A862" t="str">
            <v>44재   료   비</v>
          </cell>
          <cell r="B862" t="str">
            <v>재   료   비</v>
          </cell>
          <cell r="D862" t="str">
            <v>ⓐ</v>
          </cell>
          <cell r="H862">
            <v>5469</v>
          </cell>
        </row>
        <row r="863">
          <cell r="A863" t="str">
            <v>44노   무   비</v>
          </cell>
          <cell r="B863" t="str">
            <v>노   무   비</v>
          </cell>
          <cell r="D863" t="str">
            <v>ⓑ</v>
          </cell>
          <cell r="H863">
            <v>42704</v>
          </cell>
        </row>
        <row r="864">
          <cell r="A864" t="str">
            <v>44경        비</v>
          </cell>
          <cell r="B864" t="str">
            <v>경        비</v>
          </cell>
          <cell r="D864" t="str">
            <v>ⓒ</v>
          </cell>
          <cell r="H864">
            <v>1274</v>
          </cell>
        </row>
        <row r="865">
          <cell r="B865" t="str">
            <v>계</v>
          </cell>
          <cell r="H865">
            <v>49447</v>
          </cell>
        </row>
        <row r="868">
          <cell r="B868">
            <v>45</v>
          </cell>
          <cell r="C868" t="str">
            <v xml:space="preserve"> 후렉시블전선관 신설</v>
          </cell>
          <cell r="D868" t="str">
            <v xml:space="preserve"> 16C (천장노출)</v>
          </cell>
          <cell r="E868" t="str">
            <v>m</v>
          </cell>
          <cell r="F868">
            <v>1</v>
          </cell>
        </row>
        <row r="869">
          <cell r="C869" t="str">
            <v>가, 재료비</v>
          </cell>
        </row>
        <row r="870">
          <cell r="A870" t="str">
            <v xml:space="preserve"> 1종가요관   16C ㉿비방수</v>
          </cell>
          <cell r="C870" t="str">
            <v xml:space="preserve"> 1종가요관  </v>
          </cell>
          <cell r="D870" t="str">
            <v xml:space="preserve"> 16C ㉿비방수</v>
          </cell>
          <cell r="E870" t="str">
            <v>m</v>
          </cell>
          <cell r="F870">
            <v>1.1000000000000001</v>
          </cell>
          <cell r="G870">
            <v>145</v>
          </cell>
          <cell r="H870">
            <v>159.5</v>
          </cell>
          <cell r="I870">
            <v>0.1</v>
          </cell>
        </row>
        <row r="871">
          <cell r="C871" t="str">
            <v xml:space="preserve"> 전선관부속품비</v>
          </cell>
          <cell r="D871" t="str">
            <v xml:space="preserve"> 전선관비의 15%</v>
          </cell>
          <cell r="E871" t="str">
            <v>식</v>
          </cell>
          <cell r="F871">
            <v>1</v>
          </cell>
          <cell r="G871">
            <v>23.9</v>
          </cell>
          <cell r="H871">
            <v>23.9</v>
          </cell>
        </row>
        <row r="872">
          <cell r="B872" t="str">
            <v>소         계</v>
          </cell>
          <cell r="H872">
            <v>183</v>
          </cell>
          <cell r="I872" t="str">
            <v>ⓐ</v>
          </cell>
        </row>
        <row r="873">
          <cell r="C873" t="str">
            <v>나, 노무비</v>
          </cell>
        </row>
        <row r="874">
          <cell r="A874" t="str">
            <v>45 통신내선공</v>
          </cell>
          <cell r="C874" t="str">
            <v xml:space="preserve"> 통신내선공</v>
          </cell>
          <cell r="E874" t="str">
            <v>인</v>
          </cell>
          <cell r="F874">
            <v>0.06</v>
          </cell>
          <cell r="G874">
            <v>63738</v>
          </cell>
          <cell r="H874">
            <v>3824.2</v>
          </cell>
          <cell r="I874" t="str">
            <v>기본×(1+천장노출),통신 3-61-가</v>
          </cell>
        </row>
        <row r="875">
          <cell r="B875" t="str">
            <v>소         계</v>
          </cell>
          <cell r="H875">
            <v>3824</v>
          </cell>
          <cell r="I875" t="str">
            <v>ⓑ</v>
          </cell>
        </row>
        <row r="876">
          <cell r="C876" t="str">
            <v>다, 기계경비</v>
          </cell>
        </row>
        <row r="877">
          <cell r="C877" t="str">
            <v xml:space="preserve"> 통신내선공</v>
          </cell>
          <cell r="E877" t="str">
            <v>인</v>
          </cell>
          <cell r="F877">
            <v>1E-3</v>
          </cell>
          <cell r="G877">
            <v>63738</v>
          </cell>
          <cell r="H877">
            <v>63.7</v>
          </cell>
        </row>
        <row r="878">
          <cell r="B878" t="str">
            <v>소         계</v>
          </cell>
          <cell r="H878">
            <v>63</v>
          </cell>
          <cell r="I878" t="str">
            <v>ⓒ</v>
          </cell>
        </row>
        <row r="880">
          <cell r="A880" t="str">
            <v>45재   료   비</v>
          </cell>
          <cell r="B880" t="str">
            <v>재   료   비</v>
          </cell>
          <cell r="D880" t="str">
            <v>ⓐ</v>
          </cell>
          <cell r="H880">
            <v>183</v>
          </cell>
        </row>
        <row r="881">
          <cell r="A881" t="str">
            <v>45노   무   비</v>
          </cell>
          <cell r="B881" t="str">
            <v>노   무   비</v>
          </cell>
          <cell r="D881" t="str">
            <v>ⓑ</v>
          </cell>
          <cell r="H881">
            <v>3824</v>
          </cell>
        </row>
        <row r="882">
          <cell r="A882" t="str">
            <v>45경        비</v>
          </cell>
          <cell r="B882" t="str">
            <v>경        비</v>
          </cell>
          <cell r="D882" t="str">
            <v>ⓒ</v>
          </cell>
          <cell r="H882">
            <v>63</v>
          </cell>
        </row>
        <row r="883">
          <cell r="B883" t="str">
            <v>계</v>
          </cell>
          <cell r="H883">
            <v>4070</v>
          </cell>
        </row>
        <row r="886">
          <cell r="B886">
            <v>46</v>
          </cell>
          <cell r="C886" t="str">
            <v xml:space="preserve"> 후렉시블전선관 신설</v>
          </cell>
          <cell r="D886" t="str">
            <v xml:space="preserve"> 16C (철강조)</v>
          </cell>
          <cell r="E886" t="str">
            <v>m</v>
          </cell>
          <cell r="F886">
            <v>1</v>
          </cell>
        </row>
        <row r="887">
          <cell r="C887" t="str">
            <v>가, 재료비</v>
          </cell>
        </row>
        <row r="888">
          <cell r="A888" t="str">
            <v xml:space="preserve"> 1종가요관   16C ㉿비방수</v>
          </cell>
          <cell r="C888" t="str">
            <v xml:space="preserve"> 1종가요관  </v>
          </cell>
          <cell r="D888" t="str">
            <v xml:space="preserve"> 16C ㉿비방수</v>
          </cell>
          <cell r="E888" t="str">
            <v>m</v>
          </cell>
          <cell r="F888">
            <v>1.1000000000000001</v>
          </cell>
          <cell r="G888">
            <v>145</v>
          </cell>
          <cell r="H888">
            <v>159.5</v>
          </cell>
          <cell r="I888">
            <v>0.1</v>
          </cell>
        </row>
        <row r="889">
          <cell r="C889" t="str">
            <v xml:space="preserve"> 전선관부속품비</v>
          </cell>
          <cell r="D889" t="str">
            <v xml:space="preserve"> 전선관비의 15%</v>
          </cell>
          <cell r="E889" t="str">
            <v>식</v>
          </cell>
          <cell r="F889">
            <v>1</v>
          </cell>
          <cell r="G889">
            <v>23.9</v>
          </cell>
          <cell r="H889">
            <v>23.9</v>
          </cell>
        </row>
        <row r="890">
          <cell r="B890" t="str">
            <v>소         계</v>
          </cell>
          <cell r="H890">
            <v>183</v>
          </cell>
          <cell r="I890" t="str">
            <v>ⓐ</v>
          </cell>
        </row>
        <row r="891">
          <cell r="C891" t="str">
            <v>나, 노무비</v>
          </cell>
        </row>
        <row r="892">
          <cell r="A892" t="str">
            <v>46 통신내선공</v>
          </cell>
          <cell r="C892" t="str">
            <v xml:space="preserve"> 통신내선공</v>
          </cell>
          <cell r="E892" t="str">
            <v>인</v>
          </cell>
          <cell r="F892">
            <v>0.06</v>
          </cell>
          <cell r="G892">
            <v>63738</v>
          </cell>
          <cell r="H892">
            <v>3824.2</v>
          </cell>
          <cell r="I892" t="str">
            <v>기본×(1+철강조),통신 3-61-가</v>
          </cell>
        </row>
        <row r="893">
          <cell r="B893" t="str">
            <v>소         계</v>
          </cell>
          <cell r="H893">
            <v>3824</v>
          </cell>
          <cell r="I893" t="str">
            <v>ⓑ</v>
          </cell>
        </row>
        <row r="894">
          <cell r="C894" t="str">
            <v>다, 기계경비</v>
          </cell>
        </row>
        <row r="895">
          <cell r="C895" t="str">
            <v xml:space="preserve"> 통신내선공</v>
          </cell>
          <cell r="E895" t="str">
            <v>인</v>
          </cell>
          <cell r="F895">
            <v>1E-3</v>
          </cell>
          <cell r="G895">
            <v>63738</v>
          </cell>
          <cell r="H895">
            <v>63.7</v>
          </cell>
        </row>
        <row r="896">
          <cell r="B896" t="str">
            <v>소         계</v>
          </cell>
          <cell r="H896">
            <v>63</v>
          </cell>
          <cell r="I896" t="str">
            <v>ⓒ</v>
          </cell>
        </row>
        <row r="898">
          <cell r="A898" t="str">
            <v>46재   료   비</v>
          </cell>
          <cell r="B898" t="str">
            <v>재   료   비</v>
          </cell>
          <cell r="D898" t="str">
            <v>ⓐ</v>
          </cell>
          <cell r="H898">
            <v>183</v>
          </cell>
        </row>
        <row r="899">
          <cell r="A899" t="str">
            <v>46노   무   비</v>
          </cell>
          <cell r="B899" t="str">
            <v>노   무   비</v>
          </cell>
          <cell r="D899" t="str">
            <v>ⓑ</v>
          </cell>
          <cell r="H899">
            <v>3824</v>
          </cell>
        </row>
        <row r="900">
          <cell r="A900" t="str">
            <v>46경        비</v>
          </cell>
          <cell r="B900" t="str">
            <v>경        비</v>
          </cell>
          <cell r="D900" t="str">
            <v>ⓒ</v>
          </cell>
          <cell r="H900">
            <v>63</v>
          </cell>
        </row>
        <row r="901">
          <cell r="B901" t="str">
            <v>계</v>
          </cell>
          <cell r="H901">
            <v>4070</v>
          </cell>
        </row>
        <row r="904">
          <cell r="B904">
            <v>47</v>
          </cell>
          <cell r="C904" t="str">
            <v xml:space="preserve"> 후렉시블전선관 신설</v>
          </cell>
          <cell r="D904" t="str">
            <v xml:space="preserve"> 22C (철강조)</v>
          </cell>
          <cell r="E904" t="str">
            <v>m</v>
          </cell>
          <cell r="F904">
            <v>1</v>
          </cell>
        </row>
        <row r="905">
          <cell r="C905" t="str">
            <v>가, 재료비</v>
          </cell>
        </row>
        <row r="906">
          <cell r="A906" t="str">
            <v xml:space="preserve"> 1종가요관   22C ㉿비방수</v>
          </cell>
          <cell r="C906" t="str">
            <v xml:space="preserve"> 1종가요관  </v>
          </cell>
          <cell r="D906" t="str">
            <v xml:space="preserve"> 22C ㉿비방수</v>
          </cell>
          <cell r="E906" t="str">
            <v>m</v>
          </cell>
          <cell r="F906">
            <v>1.1000000000000001</v>
          </cell>
          <cell r="G906">
            <v>215</v>
          </cell>
          <cell r="H906">
            <v>236.5</v>
          </cell>
          <cell r="I906">
            <v>0.1</v>
          </cell>
        </row>
        <row r="907">
          <cell r="C907" t="str">
            <v xml:space="preserve"> 전선관부속품비</v>
          </cell>
          <cell r="D907" t="str">
            <v xml:space="preserve"> 전선관비의 15%</v>
          </cell>
          <cell r="E907" t="str">
            <v>식</v>
          </cell>
          <cell r="F907">
            <v>1</v>
          </cell>
          <cell r="G907">
            <v>35.4</v>
          </cell>
          <cell r="H907">
            <v>35.4</v>
          </cell>
        </row>
        <row r="908">
          <cell r="B908" t="str">
            <v>소         계</v>
          </cell>
          <cell r="H908">
            <v>271</v>
          </cell>
          <cell r="I908" t="str">
            <v>ⓐ</v>
          </cell>
        </row>
        <row r="909">
          <cell r="C909" t="str">
            <v>나, 노무비</v>
          </cell>
        </row>
        <row r="910">
          <cell r="A910" t="str">
            <v>47 통신내선공</v>
          </cell>
          <cell r="C910" t="str">
            <v xml:space="preserve"> 통신내선공</v>
          </cell>
          <cell r="E910" t="str">
            <v>인</v>
          </cell>
          <cell r="F910">
            <v>7.0000000000000007E-2</v>
          </cell>
          <cell r="G910">
            <v>63738</v>
          </cell>
          <cell r="H910">
            <v>4461.6000000000004</v>
          </cell>
          <cell r="I910" t="str">
            <v>기본×(1+철강조),통신 3-61-가</v>
          </cell>
        </row>
        <row r="911">
          <cell r="B911" t="str">
            <v>소         계</v>
          </cell>
          <cell r="H911">
            <v>4461</v>
          </cell>
          <cell r="I911" t="str">
            <v>ⓑ</v>
          </cell>
        </row>
        <row r="912">
          <cell r="C912" t="str">
            <v>다, 기계경비</v>
          </cell>
        </row>
        <row r="913">
          <cell r="C913" t="str">
            <v xml:space="preserve"> 통신내선공</v>
          </cell>
          <cell r="E913" t="str">
            <v>인</v>
          </cell>
          <cell r="F913">
            <v>2E-3</v>
          </cell>
          <cell r="G913">
            <v>63738</v>
          </cell>
          <cell r="H913">
            <v>127.4</v>
          </cell>
        </row>
        <row r="914">
          <cell r="B914" t="str">
            <v>소         계</v>
          </cell>
          <cell r="H914">
            <v>127</v>
          </cell>
          <cell r="I914" t="str">
            <v>ⓒ</v>
          </cell>
        </row>
        <row r="916">
          <cell r="A916" t="str">
            <v>47재   료   비</v>
          </cell>
          <cell r="B916" t="str">
            <v>재   료   비</v>
          </cell>
          <cell r="D916" t="str">
            <v>ⓐ</v>
          </cell>
          <cell r="H916">
            <v>271</v>
          </cell>
        </row>
        <row r="917">
          <cell r="A917" t="str">
            <v>47노   무   비</v>
          </cell>
          <cell r="B917" t="str">
            <v>노   무   비</v>
          </cell>
          <cell r="D917" t="str">
            <v>ⓑ</v>
          </cell>
          <cell r="H917">
            <v>4461</v>
          </cell>
        </row>
        <row r="918">
          <cell r="A918" t="str">
            <v>47경        비</v>
          </cell>
          <cell r="B918" t="str">
            <v>경        비</v>
          </cell>
          <cell r="D918" t="str">
            <v>ⓒ</v>
          </cell>
          <cell r="H918">
            <v>127</v>
          </cell>
        </row>
        <row r="919">
          <cell r="B919" t="str">
            <v>계</v>
          </cell>
          <cell r="H919">
            <v>4859</v>
          </cell>
        </row>
        <row r="922">
          <cell r="B922">
            <v>48</v>
          </cell>
          <cell r="C922" t="str">
            <v xml:space="preserve"> 후렉시블전선관 신설</v>
          </cell>
          <cell r="D922" t="str">
            <v xml:space="preserve"> 28C (철강조)</v>
          </cell>
          <cell r="E922" t="str">
            <v>m</v>
          </cell>
          <cell r="F922">
            <v>1</v>
          </cell>
        </row>
        <row r="923">
          <cell r="C923" t="str">
            <v>가, 재료비</v>
          </cell>
        </row>
        <row r="924">
          <cell r="A924" t="str">
            <v xml:space="preserve"> 1종가요관   28C ㉿비방수</v>
          </cell>
          <cell r="C924" t="str">
            <v xml:space="preserve"> 1종가요관  </v>
          </cell>
          <cell r="D924" t="str">
            <v xml:space="preserve"> 28C ㉿비방수</v>
          </cell>
          <cell r="E924" t="str">
            <v>m</v>
          </cell>
          <cell r="F924">
            <v>1.1000000000000001</v>
          </cell>
          <cell r="G924">
            <v>290</v>
          </cell>
          <cell r="H924">
            <v>319</v>
          </cell>
          <cell r="I924">
            <v>0.1</v>
          </cell>
        </row>
        <row r="925">
          <cell r="C925" t="str">
            <v xml:space="preserve"> 전선관부속품비</v>
          </cell>
          <cell r="D925" t="str">
            <v xml:space="preserve"> 전선관비의 15%</v>
          </cell>
          <cell r="E925" t="str">
            <v>식</v>
          </cell>
          <cell r="F925">
            <v>1</v>
          </cell>
          <cell r="G925">
            <v>47.8</v>
          </cell>
          <cell r="H925">
            <v>47.8</v>
          </cell>
        </row>
        <row r="926">
          <cell r="B926" t="str">
            <v>소         계</v>
          </cell>
          <cell r="H926">
            <v>366</v>
          </cell>
          <cell r="I926" t="str">
            <v>ⓐ</v>
          </cell>
        </row>
        <row r="927">
          <cell r="C927" t="str">
            <v>나, 노무비</v>
          </cell>
        </row>
        <row r="928">
          <cell r="A928" t="str">
            <v>48 통신내선공</v>
          </cell>
          <cell r="C928" t="str">
            <v xml:space="preserve"> 통신내선공</v>
          </cell>
          <cell r="E928" t="str">
            <v>인</v>
          </cell>
          <cell r="F928">
            <v>0.1</v>
          </cell>
          <cell r="G928">
            <v>63738</v>
          </cell>
          <cell r="H928">
            <v>6373.8</v>
          </cell>
          <cell r="I928" t="str">
            <v>기본×(1+철강조),통신 3-61-가</v>
          </cell>
        </row>
        <row r="929">
          <cell r="B929" t="str">
            <v>소         계</v>
          </cell>
          <cell r="H929">
            <v>6373</v>
          </cell>
          <cell r="I929" t="str">
            <v>ⓑ</v>
          </cell>
        </row>
        <row r="930">
          <cell r="C930" t="str">
            <v>다, 기계경비</v>
          </cell>
        </row>
        <row r="931">
          <cell r="C931" t="str">
            <v xml:space="preserve"> 통신내선공</v>
          </cell>
          <cell r="E931" t="str">
            <v>인</v>
          </cell>
          <cell r="F931">
            <v>3.0000000000000001E-3</v>
          </cell>
          <cell r="G931">
            <v>63738</v>
          </cell>
          <cell r="H931">
            <v>191.2</v>
          </cell>
        </row>
        <row r="932">
          <cell r="B932" t="str">
            <v>소         계</v>
          </cell>
          <cell r="H932">
            <v>191</v>
          </cell>
          <cell r="I932" t="str">
            <v>ⓒ</v>
          </cell>
        </row>
        <row r="934">
          <cell r="A934" t="str">
            <v>48재   료   비</v>
          </cell>
          <cell r="B934" t="str">
            <v>재   료   비</v>
          </cell>
          <cell r="D934" t="str">
            <v>ⓐ</v>
          </cell>
          <cell r="H934">
            <v>366</v>
          </cell>
        </row>
        <row r="935">
          <cell r="A935" t="str">
            <v>48노   무   비</v>
          </cell>
          <cell r="B935" t="str">
            <v>노   무   비</v>
          </cell>
          <cell r="D935" t="str">
            <v>ⓑ</v>
          </cell>
          <cell r="H935">
            <v>6373</v>
          </cell>
        </row>
        <row r="936">
          <cell r="A936" t="str">
            <v>48경        비</v>
          </cell>
          <cell r="B936" t="str">
            <v>경        비</v>
          </cell>
          <cell r="D936" t="str">
            <v>ⓒ</v>
          </cell>
          <cell r="H936">
            <v>191</v>
          </cell>
        </row>
        <row r="937">
          <cell r="B937" t="str">
            <v>계</v>
          </cell>
          <cell r="H937">
            <v>6930</v>
          </cell>
        </row>
        <row r="940">
          <cell r="B940">
            <v>49</v>
          </cell>
          <cell r="C940" t="str">
            <v xml:space="preserve"> HI-PVC 신설</v>
          </cell>
          <cell r="D940" t="str">
            <v xml:space="preserve"> 28C</v>
          </cell>
          <cell r="E940" t="str">
            <v>m</v>
          </cell>
          <cell r="F940">
            <v>1</v>
          </cell>
        </row>
        <row r="941">
          <cell r="C941" t="str">
            <v>가, 재료비</v>
          </cell>
        </row>
        <row r="942">
          <cell r="A942" t="str">
            <v xml:space="preserve"> 경질비닐 전선관 HI 28C</v>
          </cell>
          <cell r="C942" t="str">
            <v xml:space="preserve"> 경질비닐 전선관</v>
          </cell>
          <cell r="D942" t="str">
            <v xml:space="preserve"> HI 28C</v>
          </cell>
          <cell r="E942" t="str">
            <v>m</v>
          </cell>
          <cell r="F942">
            <v>6.12</v>
          </cell>
          <cell r="G942">
            <v>744</v>
          </cell>
          <cell r="H942">
            <v>4553.2</v>
          </cell>
          <cell r="I942">
            <v>0.02</v>
          </cell>
        </row>
        <row r="943">
          <cell r="B943" t="str">
            <v>소         계</v>
          </cell>
          <cell r="H943">
            <v>4553</v>
          </cell>
          <cell r="I943" t="str">
            <v>ⓐ</v>
          </cell>
        </row>
        <row r="944">
          <cell r="C944" t="str">
            <v>나, 노무비</v>
          </cell>
        </row>
        <row r="945">
          <cell r="A945" t="str">
            <v>49 배관공</v>
          </cell>
          <cell r="C945" t="str">
            <v xml:space="preserve"> 배관공</v>
          </cell>
          <cell r="E945" t="str">
            <v>인</v>
          </cell>
          <cell r="F945">
            <v>6.7000000000000004E-2</v>
          </cell>
          <cell r="G945">
            <v>52004</v>
          </cell>
          <cell r="H945">
            <v>3484.2</v>
          </cell>
          <cell r="I945" t="str">
            <v>기본,통신 3-26</v>
          </cell>
        </row>
        <row r="946">
          <cell r="A946" t="str">
            <v>49 보통인부</v>
          </cell>
          <cell r="C946" t="str">
            <v xml:space="preserve"> 보통인부</v>
          </cell>
          <cell r="E946" t="str">
            <v>인</v>
          </cell>
          <cell r="F946">
            <v>0.182</v>
          </cell>
          <cell r="G946">
            <v>34098</v>
          </cell>
          <cell r="H946">
            <v>6205.8</v>
          </cell>
          <cell r="I946" t="str">
            <v>기본,통신 3-26</v>
          </cell>
        </row>
        <row r="947">
          <cell r="B947" t="str">
            <v>소         계</v>
          </cell>
          <cell r="H947">
            <v>9690</v>
          </cell>
          <cell r="I947" t="str">
            <v>ⓑ</v>
          </cell>
        </row>
        <row r="948">
          <cell r="C948" t="str">
            <v>다, 기계경비</v>
          </cell>
        </row>
        <row r="949">
          <cell r="C949" t="str">
            <v xml:space="preserve"> 배관공</v>
          </cell>
          <cell r="E949" t="str">
            <v>인</v>
          </cell>
          <cell r="F949">
            <v>2E-3</v>
          </cell>
          <cell r="G949">
            <v>52004</v>
          </cell>
          <cell r="H949">
            <v>104</v>
          </cell>
        </row>
        <row r="950">
          <cell r="B950" t="str">
            <v>소         계</v>
          </cell>
          <cell r="H950">
            <v>104</v>
          </cell>
          <cell r="I950" t="str">
            <v>ⓒ</v>
          </cell>
        </row>
        <row r="952">
          <cell r="A952" t="str">
            <v>49재   료   비</v>
          </cell>
          <cell r="B952" t="str">
            <v>재   료   비</v>
          </cell>
          <cell r="D952" t="str">
            <v>ⓐ</v>
          </cell>
          <cell r="H952">
            <v>4553</v>
          </cell>
        </row>
        <row r="953">
          <cell r="A953" t="str">
            <v>49노   무   비</v>
          </cell>
          <cell r="B953" t="str">
            <v>노   무   비</v>
          </cell>
          <cell r="D953" t="str">
            <v>ⓑ</v>
          </cell>
          <cell r="H953">
            <v>9690</v>
          </cell>
        </row>
        <row r="954">
          <cell r="A954" t="str">
            <v>49경        비</v>
          </cell>
          <cell r="B954" t="str">
            <v>경        비</v>
          </cell>
          <cell r="D954" t="str">
            <v>ⓒ</v>
          </cell>
          <cell r="H954">
            <v>104</v>
          </cell>
        </row>
        <row r="955">
          <cell r="B955" t="str">
            <v>계</v>
          </cell>
          <cell r="H955">
            <v>14347</v>
          </cell>
        </row>
        <row r="958">
          <cell r="B958">
            <v>50</v>
          </cell>
          <cell r="C958" t="str">
            <v xml:space="preserve"> HI-PVC 신설</v>
          </cell>
          <cell r="D958" t="str">
            <v xml:space="preserve"> 36C</v>
          </cell>
          <cell r="E958" t="str">
            <v>m</v>
          </cell>
          <cell r="F958">
            <v>1</v>
          </cell>
        </row>
        <row r="959">
          <cell r="C959" t="str">
            <v>가, 재료비</v>
          </cell>
        </row>
        <row r="960">
          <cell r="A960" t="str">
            <v xml:space="preserve"> 경질비닐 전선관 HI 36C</v>
          </cell>
          <cell r="C960" t="str">
            <v xml:space="preserve"> 경질비닐 전선관</v>
          </cell>
          <cell r="D960" t="str">
            <v xml:space="preserve"> HI 36C</v>
          </cell>
          <cell r="E960" t="str">
            <v>m</v>
          </cell>
          <cell r="F960">
            <v>6.12</v>
          </cell>
          <cell r="G960">
            <v>1040</v>
          </cell>
          <cell r="H960">
            <v>6364.8</v>
          </cell>
          <cell r="I960">
            <v>0.02</v>
          </cell>
        </row>
        <row r="961">
          <cell r="B961" t="str">
            <v>소         계</v>
          </cell>
          <cell r="H961">
            <v>6364</v>
          </cell>
          <cell r="I961" t="str">
            <v>ⓐ</v>
          </cell>
        </row>
        <row r="962">
          <cell r="C962" t="str">
            <v>나, 노무비</v>
          </cell>
        </row>
        <row r="963">
          <cell r="A963" t="str">
            <v>50 배관공</v>
          </cell>
          <cell r="C963" t="str">
            <v xml:space="preserve"> 배관공</v>
          </cell>
          <cell r="E963" t="str">
            <v>인</v>
          </cell>
          <cell r="F963">
            <v>6.7000000000000004E-2</v>
          </cell>
          <cell r="G963">
            <v>52004</v>
          </cell>
          <cell r="H963">
            <v>3484.2</v>
          </cell>
          <cell r="I963" t="str">
            <v>기본,통신 3-26</v>
          </cell>
        </row>
        <row r="964">
          <cell r="A964" t="str">
            <v>50 보통인부</v>
          </cell>
          <cell r="C964" t="str">
            <v xml:space="preserve"> 보통인부</v>
          </cell>
          <cell r="E964" t="str">
            <v>인</v>
          </cell>
          <cell r="F964">
            <v>0.182</v>
          </cell>
          <cell r="G964">
            <v>34098</v>
          </cell>
          <cell r="H964">
            <v>6205.8</v>
          </cell>
          <cell r="I964" t="str">
            <v>기본,통신 3-26</v>
          </cell>
        </row>
        <row r="965">
          <cell r="B965" t="str">
            <v>소         계</v>
          </cell>
          <cell r="H965">
            <v>9690</v>
          </cell>
          <cell r="I965" t="str">
            <v>ⓑ</v>
          </cell>
        </row>
        <row r="966">
          <cell r="C966" t="str">
            <v>다, 기계경비</v>
          </cell>
        </row>
        <row r="967">
          <cell r="C967" t="str">
            <v xml:space="preserve"> 배관공</v>
          </cell>
          <cell r="E967" t="str">
            <v>인</v>
          </cell>
          <cell r="F967">
            <v>2E-3</v>
          </cell>
          <cell r="G967">
            <v>52004</v>
          </cell>
          <cell r="H967">
            <v>104</v>
          </cell>
        </row>
        <row r="968">
          <cell r="B968" t="str">
            <v>소         계</v>
          </cell>
          <cell r="H968">
            <v>104</v>
          </cell>
          <cell r="I968" t="str">
            <v>ⓒ</v>
          </cell>
        </row>
        <row r="970">
          <cell r="A970" t="str">
            <v>50재   료   비</v>
          </cell>
          <cell r="B970" t="str">
            <v>재   료   비</v>
          </cell>
          <cell r="D970" t="str">
            <v>ⓐ</v>
          </cell>
          <cell r="H970">
            <v>6364</v>
          </cell>
        </row>
        <row r="971">
          <cell r="A971" t="str">
            <v>50노   무   비</v>
          </cell>
          <cell r="B971" t="str">
            <v>노   무   비</v>
          </cell>
          <cell r="D971" t="str">
            <v>ⓑ</v>
          </cell>
          <cell r="H971">
            <v>9690</v>
          </cell>
        </row>
        <row r="972">
          <cell r="A972" t="str">
            <v>50경        비</v>
          </cell>
          <cell r="B972" t="str">
            <v>경        비</v>
          </cell>
          <cell r="D972" t="str">
            <v>ⓒ</v>
          </cell>
          <cell r="H972">
            <v>104</v>
          </cell>
        </row>
        <row r="973">
          <cell r="B973" t="str">
            <v>계</v>
          </cell>
          <cell r="H973">
            <v>16158</v>
          </cell>
        </row>
        <row r="976">
          <cell r="B976">
            <v>51</v>
          </cell>
          <cell r="C976" t="str">
            <v xml:space="preserve"> HI-PVC 신설</v>
          </cell>
          <cell r="D976" t="str">
            <v xml:space="preserve"> 54C x 2열</v>
          </cell>
          <cell r="E976" t="str">
            <v>m</v>
          </cell>
          <cell r="F976">
            <v>1</v>
          </cell>
        </row>
        <row r="977">
          <cell r="C977" t="str">
            <v>가, 재료비</v>
          </cell>
        </row>
        <row r="978">
          <cell r="A978" t="str">
            <v xml:space="preserve"> 경질비닐 전선관 HI 54C</v>
          </cell>
          <cell r="C978" t="str">
            <v xml:space="preserve"> 경질비닐 전선관</v>
          </cell>
          <cell r="D978" t="str">
            <v xml:space="preserve"> HI 54C</v>
          </cell>
          <cell r="E978" t="str">
            <v>m</v>
          </cell>
          <cell r="F978">
            <v>12.24</v>
          </cell>
          <cell r="G978">
            <v>1930</v>
          </cell>
          <cell r="H978">
            <v>23623.200000000001</v>
          </cell>
          <cell r="I978">
            <v>0.02</v>
          </cell>
        </row>
        <row r="979">
          <cell r="B979" t="str">
            <v>소         계</v>
          </cell>
          <cell r="H979">
            <v>23623</v>
          </cell>
          <cell r="I979" t="str">
            <v>ⓐ</v>
          </cell>
        </row>
        <row r="980">
          <cell r="C980" t="str">
            <v>나, 노무비</v>
          </cell>
        </row>
        <row r="981">
          <cell r="A981" t="str">
            <v>51 배관공</v>
          </cell>
          <cell r="C981" t="str">
            <v xml:space="preserve"> 배관공</v>
          </cell>
          <cell r="E981" t="str">
            <v>인</v>
          </cell>
          <cell r="F981">
            <v>0.14899999999999999</v>
          </cell>
          <cell r="G981">
            <v>52004</v>
          </cell>
          <cell r="H981">
            <v>7748.5</v>
          </cell>
          <cell r="I981" t="str">
            <v>기본+(2열),통신 3-26</v>
          </cell>
        </row>
        <row r="982">
          <cell r="A982" t="str">
            <v>51 보통인부</v>
          </cell>
          <cell r="C982" t="str">
            <v xml:space="preserve"> 보통인부</v>
          </cell>
          <cell r="E982" t="str">
            <v>인</v>
          </cell>
          <cell r="F982">
            <v>0.40300000000000002</v>
          </cell>
          <cell r="G982">
            <v>34098</v>
          </cell>
          <cell r="H982">
            <v>13741.4</v>
          </cell>
          <cell r="I982" t="str">
            <v>기본+(2열),통신 3-26</v>
          </cell>
        </row>
        <row r="983">
          <cell r="B983" t="str">
            <v>소         계</v>
          </cell>
          <cell r="H983">
            <v>21489</v>
          </cell>
          <cell r="I983" t="str">
            <v>ⓑ</v>
          </cell>
        </row>
        <row r="984">
          <cell r="C984" t="str">
            <v>다, 기계경비</v>
          </cell>
        </row>
        <row r="985">
          <cell r="C985" t="str">
            <v xml:space="preserve"> 배관공</v>
          </cell>
          <cell r="E985" t="str">
            <v>인</v>
          </cell>
          <cell r="F985">
            <v>4.0000000000000001E-3</v>
          </cell>
          <cell r="G985">
            <v>52004</v>
          </cell>
          <cell r="H985">
            <v>208</v>
          </cell>
        </row>
        <row r="986">
          <cell r="B986" t="str">
            <v>소         계</v>
          </cell>
          <cell r="H986">
            <v>208</v>
          </cell>
          <cell r="I986" t="str">
            <v>ⓒ</v>
          </cell>
        </row>
        <row r="988">
          <cell r="A988" t="str">
            <v>51재   료   비</v>
          </cell>
          <cell r="B988" t="str">
            <v>재   료   비</v>
          </cell>
          <cell r="D988" t="str">
            <v>ⓐ</v>
          </cell>
          <cell r="H988">
            <v>23623</v>
          </cell>
        </row>
        <row r="989">
          <cell r="A989" t="str">
            <v>51노   무   비</v>
          </cell>
          <cell r="B989" t="str">
            <v>노   무   비</v>
          </cell>
          <cell r="D989" t="str">
            <v>ⓑ</v>
          </cell>
          <cell r="H989">
            <v>21489</v>
          </cell>
        </row>
        <row r="990">
          <cell r="A990" t="str">
            <v>51경        비</v>
          </cell>
          <cell r="B990" t="str">
            <v>경        비</v>
          </cell>
          <cell r="D990" t="str">
            <v>ⓒ</v>
          </cell>
          <cell r="H990">
            <v>208</v>
          </cell>
        </row>
        <row r="991">
          <cell r="B991" t="str">
            <v>계</v>
          </cell>
          <cell r="H991">
            <v>45320</v>
          </cell>
        </row>
        <row r="994">
          <cell r="B994">
            <v>52</v>
          </cell>
          <cell r="C994" t="str">
            <v xml:space="preserve"> C형 찬넬 설치</v>
          </cell>
          <cell r="D994" t="str">
            <v xml:space="preserve"> 60×30×10×2.3t</v>
          </cell>
          <cell r="E994" t="str">
            <v>개</v>
          </cell>
          <cell r="F994">
            <v>1</v>
          </cell>
        </row>
        <row r="995">
          <cell r="C995" t="str">
            <v>가, 재료비</v>
          </cell>
        </row>
        <row r="996">
          <cell r="A996" t="str">
            <v xml:space="preserve"> C형 찬넬 60x30x10x 2.3t</v>
          </cell>
          <cell r="C996" t="str">
            <v xml:space="preserve"> C형 찬넬</v>
          </cell>
          <cell r="D996" t="str">
            <v xml:space="preserve"> 60x30x10x 2.3t</v>
          </cell>
          <cell r="E996" t="str">
            <v>m</v>
          </cell>
          <cell r="F996">
            <v>0.5</v>
          </cell>
          <cell r="G996">
            <v>510</v>
          </cell>
          <cell r="H996">
            <v>255</v>
          </cell>
          <cell r="I996">
            <v>0</v>
          </cell>
        </row>
        <row r="997">
          <cell r="A997" t="str">
            <v xml:space="preserve"> 스트롱앵커   5/8" (M16)</v>
          </cell>
          <cell r="C997" t="str">
            <v xml:space="preserve"> 스트롱앵커  </v>
          </cell>
          <cell r="D997" t="str">
            <v xml:space="preserve"> 5/8" (M16)</v>
          </cell>
          <cell r="E997" t="str">
            <v>개</v>
          </cell>
          <cell r="F997">
            <v>2</v>
          </cell>
          <cell r="G997">
            <v>180</v>
          </cell>
          <cell r="H997">
            <v>360</v>
          </cell>
          <cell r="I997">
            <v>0</v>
          </cell>
        </row>
        <row r="998">
          <cell r="A998" t="str">
            <v xml:space="preserve"> 달대볼트(아연도)  M16  L1000</v>
          </cell>
          <cell r="C998" t="str">
            <v xml:space="preserve"> 달대볼트(아연도) </v>
          </cell>
          <cell r="D998" t="str">
            <v xml:space="preserve"> M16  L1000</v>
          </cell>
          <cell r="E998" t="str">
            <v>개</v>
          </cell>
          <cell r="F998">
            <v>2</v>
          </cell>
          <cell r="G998">
            <v>1252</v>
          </cell>
          <cell r="H998">
            <v>2504</v>
          </cell>
          <cell r="I998">
            <v>0</v>
          </cell>
        </row>
        <row r="999">
          <cell r="B999" t="str">
            <v>소         계</v>
          </cell>
          <cell r="H999">
            <v>3119</v>
          </cell>
          <cell r="I999" t="str">
            <v>ⓐ</v>
          </cell>
        </row>
        <row r="1000">
          <cell r="C1000" t="str">
            <v>나, 노무비</v>
          </cell>
        </row>
        <row r="1001">
          <cell r="A1001" t="str">
            <v>52 통신내선공</v>
          </cell>
          <cell r="C1001" t="str">
            <v xml:space="preserve"> 통신내선공</v>
          </cell>
          <cell r="E1001" t="str">
            <v>인</v>
          </cell>
          <cell r="F1001">
            <v>0.36</v>
          </cell>
          <cell r="G1001">
            <v>63738</v>
          </cell>
          <cell r="H1001">
            <v>22945.599999999999</v>
          </cell>
          <cell r="I1001" t="str">
            <v>기본×(1+천장)×개수,통신 3-61-사</v>
          </cell>
        </row>
        <row r="1002">
          <cell r="A1002" t="str">
            <v>52 보통인부</v>
          </cell>
          <cell r="C1002" t="str">
            <v xml:space="preserve"> 보통인부</v>
          </cell>
          <cell r="E1002" t="str">
            <v>인</v>
          </cell>
          <cell r="F1002">
            <v>0.108</v>
          </cell>
          <cell r="G1002">
            <v>34098</v>
          </cell>
          <cell r="H1002">
            <v>3682.5</v>
          </cell>
          <cell r="I1002" t="str">
            <v>기본×(1+천장)×개수,통신 3-61-사</v>
          </cell>
        </row>
        <row r="1003">
          <cell r="B1003" t="str">
            <v>소         계</v>
          </cell>
          <cell r="H1003">
            <v>26628</v>
          </cell>
          <cell r="I1003" t="str">
            <v>ⓑ</v>
          </cell>
        </row>
        <row r="1004">
          <cell r="C1004" t="str">
            <v>다, 기계경비</v>
          </cell>
        </row>
        <row r="1005">
          <cell r="C1005" t="str">
            <v xml:space="preserve"> 통신내선공</v>
          </cell>
          <cell r="E1005" t="str">
            <v>인</v>
          </cell>
          <cell r="F1005">
            <v>0.01</v>
          </cell>
          <cell r="G1005">
            <v>63738</v>
          </cell>
          <cell r="H1005">
            <v>637.29999999999995</v>
          </cell>
        </row>
        <row r="1006">
          <cell r="B1006" t="str">
            <v>소         계</v>
          </cell>
          <cell r="H1006">
            <v>637</v>
          </cell>
          <cell r="I1006" t="str">
            <v>ⓒ</v>
          </cell>
        </row>
        <row r="1008">
          <cell r="A1008" t="str">
            <v>52재   료   비</v>
          </cell>
          <cell r="B1008" t="str">
            <v>재   료   비</v>
          </cell>
          <cell r="D1008" t="str">
            <v>ⓐ</v>
          </cell>
          <cell r="H1008">
            <v>3119</v>
          </cell>
        </row>
        <row r="1009">
          <cell r="A1009" t="str">
            <v>52노   무   비</v>
          </cell>
          <cell r="B1009" t="str">
            <v>노   무   비</v>
          </cell>
          <cell r="D1009" t="str">
            <v>ⓑ</v>
          </cell>
          <cell r="H1009">
            <v>26628</v>
          </cell>
        </row>
        <row r="1010">
          <cell r="A1010" t="str">
            <v>52경        비</v>
          </cell>
          <cell r="B1010" t="str">
            <v>경        비</v>
          </cell>
          <cell r="D1010" t="str">
            <v>ⓒ</v>
          </cell>
          <cell r="H1010">
            <v>637</v>
          </cell>
        </row>
        <row r="1011">
          <cell r="B1011" t="str">
            <v>계</v>
          </cell>
          <cell r="H1011">
            <v>30384</v>
          </cell>
        </row>
        <row r="1012">
          <cell r="B1012">
            <v>53</v>
          </cell>
          <cell r="C1012" t="str">
            <v xml:space="preserve"> 풀박스 설치</v>
          </cell>
          <cell r="D1012" t="str">
            <v xml:space="preserve"> 100×100×100</v>
          </cell>
          <cell r="E1012" t="str">
            <v>개</v>
          </cell>
          <cell r="F1012">
            <v>1</v>
          </cell>
        </row>
        <row r="1013">
          <cell r="C1013" t="str">
            <v>가, 재료비</v>
          </cell>
        </row>
        <row r="1014">
          <cell r="A1014" t="str">
            <v xml:space="preserve"> 풀박스  100×100×100</v>
          </cell>
          <cell r="C1014" t="str">
            <v xml:space="preserve"> 풀박스 </v>
          </cell>
          <cell r="D1014" t="str">
            <v xml:space="preserve"> 100×100×100</v>
          </cell>
          <cell r="E1014" t="str">
            <v>개</v>
          </cell>
          <cell r="F1014">
            <v>1</v>
          </cell>
          <cell r="G1014">
            <v>1750</v>
          </cell>
          <cell r="H1014">
            <v>1750</v>
          </cell>
          <cell r="I1014">
            <v>0</v>
          </cell>
        </row>
        <row r="1015">
          <cell r="A1015" t="str">
            <v xml:space="preserve"> 스트롱앵커   5/8" (M16)</v>
          </cell>
          <cell r="C1015" t="str">
            <v xml:space="preserve"> 스트롱앵커  </v>
          </cell>
          <cell r="D1015" t="str">
            <v xml:space="preserve"> 5/8" (M16)</v>
          </cell>
          <cell r="E1015" t="str">
            <v>개</v>
          </cell>
          <cell r="F1015">
            <v>2</v>
          </cell>
          <cell r="G1015">
            <v>180</v>
          </cell>
          <cell r="H1015">
            <v>360</v>
          </cell>
          <cell r="I1015">
            <v>0</v>
          </cell>
        </row>
        <row r="1016">
          <cell r="A1016" t="str">
            <v xml:space="preserve"> 달대볼트(아연도)  M16  L1000</v>
          </cell>
          <cell r="C1016" t="str">
            <v xml:space="preserve"> 달대볼트(아연도) </v>
          </cell>
          <cell r="D1016" t="str">
            <v xml:space="preserve"> M16  L1000</v>
          </cell>
          <cell r="E1016" t="str">
            <v>개</v>
          </cell>
          <cell r="F1016">
            <v>2</v>
          </cell>
          <cell r="G1016">
            <v>1252</v>
          </cell>
          <cell r="H1016">
            <v>2504</v>
          </cell>
          <cell r="I1016">
            <v>0</v>
          </cell>
        </row>
        <row r="1017">
          <cell r="B1017" t="str">
            <v>소         계</v>
          </cell>
          <cell r="H1017">
            <v>4614</v>
          </cell>
          <cell r="I1017" t="str">
            <v>ⓐ</v>
          </cell>
        </row>
        <row r="1018">
          <cell r="C1018" t="str">
            <v>나, 노무비</v>
          </cell>
        </row>
        <row r="1019">
          <cell r="A1019" t="str">
            <v>53 통신내선공</v>
          </cell>
          <cell r="C1019" t="str">
            <v xml:space="preserve"> 통신내선공</v>
          </cell>
          <cell r="E1019" t="str">
            <v>인</v>
          </cell>
          <cell r="F1019">
            <v>0.71</v>
          </cell>
          <cell r="G1019">
            <v>63738</v>
          </cell>
          <cell r="H1019">
            <v>45253.9</v>
          </cell>
          <cell r="I1019" t="str">
            <v>기본,통신 3-61-라</v>
          </cell>
        </row>
        <row r="1020">
          <cell r="A1020" t="str">
            <v>53 보통인부</v>
          </cell>
          <cell r="C1020" t="str">
            <v xml:space="preserve"> 보통인부</v>
          </cell>
          <cell r="E1020" t="str">
            <v>인</v>
          </cell>
          <cell r="F1020">
            <v>0.108</v>
          </cell>
          <cell r="G1020">
            <v>34098</v>
          </cell>
          <cell r="H1020">
            <v>3682.5</v>
          </cell>
          <cell r="I1020" t="str">
            <v>기본×(1+천장)×개수,통신 3-61-사</v>
          </cell>
        </row>
        <row r="1021">
          <cell r="B1021" t="str">
            <v>소         계</v>
          </cell>
          <cell r="H1021">
            <v>48936</v>
          </cell>
          <cell r="I1021" t="str">
            <v>ⓑ</v>
          </cell>
        </row>
        <row r="1022">
          <cell r="C1022" t="str">
            <v>다, 기계경비</v>
          </cell>
        </row>
        <row r="1023">
          <cell r="C1023" t="str">
            <v xml:space="preserve"> 통신내선공</v>
          </cell>
          <cell r="E1023" t="str">
            <v>인</v>
          </cell>
          <cell r="F1023">
            <v>2.1000000000000001E-2</v>
          </cell>
          <cell r="G1023">
            <v>63738</v>
          </cell>
          <cell r="H1023">
            <v>1338.4</v>
          </cell>
        </row>
        <row r="1024">
          <cell r="B1024" t="str">
            <v>소         계</v>
          </cell>
          <cell r="H1024">
            <v>1338</v>
          </cell>
          <cell r="I1024" t="str">
            <v>ⓒ</v>
          </cell>
        </row>
        <row r="1026">
          <cell r="A1026" t="str">
            <v>53재   료   비</v>
          </cell>
          <cell r="B1026" t="str">
            <v>재   료   비</v>
          </cell>
          <cell r="D1026" t="str">
            <v>ⓐ</v>
          </cell>
          <cell r="H1026">
            <v>4614</v>
          </cell>
        </row>
        <row r="1027">
          <cell r="A1027" t="str">
            <v>53노   무   비</v>
          </cell>
          <cell r="B1027" t="str">
            <v>노   무   비</v>
          </cell>
          <cell r="D1027" t="str">
            <v>ⓑ</v>
          </cell>
          <cell r="H1027">
            <v>48936</v>
          </cell>
        </row>
        <row r="1028">
          <cell r="A1028" t="str">
            <v>53경        비</v>
          </cell>
          <cell r="B1028" t="str">
            <v>경        비</v>
          </cell>
          <cell r="D1028" t="str">
            <v>ⓒ</v>
          </cell>
          <cell r="H1028">
            <v>1338</v>
          </cell>
        </row>
        <row r="1029">
          <cell r="B1029" t="str">
            <v>계</v>
          </cell>
          <cell r="H1029">
            <v>54888</v>
          </cell>
        </row>
        <row r="1030">
          <cell r="B1030">
            <v>54</v>
          </cell>
          <cell r="C1030" t="str">
            <v xml:space="preserve"> 풀박스 설치</v>
          </cell>
          <cell r="D1030" t="str">
            <v xml:space="preserve"> 200×200×100</v>
          </cell>
          <cell r="E1030" t="str">
            <v>개</v>
          </cell>
          <cell r="F1030">
            <v>1</v>
          </cell>
        </row>
        <row r="1031">
          <cell r="C1031" t="str">
            <v>가, 재료비</v>
          </cell>
        </row>
        <row r="1032">
          <cell r="A1032" t="str">
            <v xml:space="preserve"> 풀박스  200×200×100</v>
          </cell>
          <cell r="C1032" t="str">
            <v xml:space="preserve"> 풀박스 </v>
          </cell>
          <cell r="D1032" t="str">
            <v xml:space="preserve"> 200×200×100</v>
          </cell>
          <cell r="E1032" t="str">
            <v>개</v>
          </cell>
          <cell r="F1032">
            <v>1</v>
          </cell>
          <cell r="G1032">
            <v>3420</v>
          </cell>
          <cell r="H1032">
            <v>3420</v>
          </cell>
          <cell r="I1032">
            <v>0</v>
          </cell>
        </row>
        <row r="1033">
          <cell r="A1033" t="str">
            <v xml:space="preserve"> 스트롱앵커   5/8" (M16)</v>
          </cell>
          <cell r="C1033" t="str">
            <v xml:space="preserve"> 스트롱앵커  </v>
          </cell>
          <cell r="D1033" t="str">
            <v xml:space="preserve"> 5/8" (M16)</v>
          </cell>
          <cell r="E1033" t="str">
            <v>개</v>
          </cell>
          <cell r="F1033">
            <v>2</v>
          </cell>
          <cell r="G1033">
            <v>180</v>
          </cell>
          <cell r="H1033">
            <v>360</v>
          </cell>
          <cell r="I1033">
            <v>0</v>
          </cell>
        </row>
        <row r="1034">
          <cell r="A1034" t="str">
            <v xml:space="preserve"> 달대볼트(아연도)  M16  L1000</v>
          </cell>
          <cell r="C1034" t="str">
            <v xml:space="preserve"> 달대볼트(아연도) </v>
          </cell>
          <cell r="D1034" t="str">
            <v xml:space="preserve"> M16  L1000</v>
          </cell>
          <cell r="E1034" t="str">
            <v>개</v>
          </cell>
          <cell r="F1034">
            <v>2</v>
          </cell>
          <cell r="G1034">
            <v>1252</v>
          </cell>
          <cell r="H1034">
            <v>2504</v>
          </cell>
          <cell r="I1034">
            <v>0</v>
          </cell>
        </row>
        <row r="1035">
          <cell r="B1035" t="str">
            <v>소         계</v>
          </cell>
          <cell r="H1035">
            <v>6284</v>
          </cell>
          <cell r="I1035" t="str">
            <v>ⓐ</v>
          </cell>
        </row>
        <row r="1036">
          <cell r="C1036" t="str">
            <v>나, 노무비</v>
          </cell>
        </row>
        <row r="1037">
          <cell r="A1037" t="str">
            <v>54 통신내선공</v>
          </cell>
          <cell r="C1037" t="str">
            <v xml:space="preserve"> 통신내선공</v>
          </cell>
          <cell r="E1037" t="str">
            <v>인</v>
          </cell>
          <cell r="F1037">
            <v>0.71</v>
          </cell>
          <cell r="G1037">
            <v>63738</v>
          </cell>
          <cell r="H1037">
            <v>45253.9</v>
          </cell>
          <cell r="I1037" t="str">
            <v>기본,통신 3-61-라</v>
          </cell>
        </row>
        <row r="1038">
          <cell r="A1038" t="str">
            <v>54 보통인부</v>
          </cell>
          <cell r="C1038" t="str">
            <v xml:space="preserve"> 보통인부</v>
          </cell>
          <cell r="E1038" t="str">
            <v>인</v>
          </cell>
          <cell r="F1038">
            <v>0.108</v>
          </cell>
          <cell r="G1038">
            <v>34098</v>
          </cell>
          <cell r="H1038">
            <v>3682.5</v>
          </cell>
          <cell r="I1038" t="str">
            <v>기본×(1+천장)×개수,통신 3-61-사</v>
          </cell>
        </row>
        <row r="1039">
          <cell r="B1039" t="str">
            <v>소         계</v>
          </cell>
          <cell r="H1039">
            <v>48936</v>
          </cell>
          <cell r="I1039" t="str">
            <v>ⓑ</v>
          </cell>
        </row>
        <row r="1040">
          <cell r="C1040" t="str">
            <v>다, 기계경비</v>
          </cell>
        </row>
        <row r="1041">
          <cell r="C1041" t="str">
            <v xml:space="preserve"> 통신내선공</v>
          </cell>
          <cell r="E1041" t="str">
            <v>인</v>
          </cell>
          <cell r="F1041">
            <v>2.1000000000000001E-2</v>
          </cell>
          <cell r="G1041">
            <v>63738</v>
          </cell>
          <cell r="H1041">
            <v>1338.4</v>
          </cell>
        </row>
        <row r="1042">
          <cell r="B1042" t="str">
            <v>소         계</v>
          </cell>
          <cell r="H1042">
            <v>1338</v>
          </cell>
          <cell r="I1042" t="str">
            <v>ⓒ</v>
          </cell>
        </row>
        <row r="1044">
          <cell r="A1044" t="str">
            <v>54재   료   비</v>
          </cell>
          <cell r="B1044" t="str">
            <v>재   료   비</v>
          </cell>
          <cell r="D1044" t="str">
            <v>ⓐ</v>
          </cell>
          <cell r="H1044">
            <v>6284</v>
          </cell>
        </row>
        <row r="1045">
          <cell r="A1045" t="str">
            <v>54노   무   비</v>
          </cell>
          <cell r="B1045" t="str">
            <v>노   무   비</v>
          </cell>
          <cell r="D1045" t="str">
            <v>ⓑ</v>
          </cell>
          <cell r="H1045">
            <v>48936</v>
          </cell>
        </row>
        <row r="1046">
          <cell r="A1046" t="str">
            <v>54경        비</v>
          </cell>
          <cell r="B1046" t="str">
            <v>경        비</v>
          </cell>
          <cell r="D1046" t="str">
            <v>ⓒ</v>
          </cell>
          <cell r="H1046">
            <v>1338</v>
          </cell>
        </row>
        <row r="1047">
          <cell r="B1047" t="str">
            <v>계</v>
          </cell>
          <cell r="H1047">
            <v>56558</v>
          </cell>
        </row>
        <row r="1048">
          <cell r="B1048">
            <v>55</v>
          </cell>
          <cell r="C1048" t="str">
            <v xml:space="preserve"> 풀박스 설치</v>
          </cell>
          <cell r="D1048" t="str">
            <v xml:space="preserve"> 200×200×150</v>
          </cell>
          <cell r="E1048" t="str">
            <v>개</v>
          </cell>
          <cell r="F1048">
            <v>1</v>
          </cell>
        </row>
        <row r="1049">
          <cell r="C1049" t="str">
            <v>가, 재료비</v>
          </cell>
        </row>
        <row r="1050">
          <cell r="A1050" t="str">
            <v xml:space="preserve"> 풀박스  200×200×150</v>
          </cell>
          <cell r="C1050" t="str">
            <v xml:space="preserve"> 풀박스 </v>
          </cell>
          <cell r="D1050" t="str">
            <v xml:space="preserve"> 200×200×150</v>
          </cell>
          <cell r="E1050" t="str">
            <v>개</v>
          </cell>
          <cell r="F1050">
            <v>1</v>
          </cell>
          <cell r="G1050">
            <v>4050</v>
          </cell>
          <cell r="H1050">
            <v>4050</v>
          </cell>
          <cell r="I1050">
            <v>0</v>
          </cell>
        </row>
        <row r="1051">
          <cell r="A1051" t="str">
            <v xml:space="preserve"> 스트롱앵커   5/8" (M16)</v>
          </cell>
          <cell r="C1051" t="str">
            <v xml:space="preserve"> 스트롱앵커  </v>
          </cell>
          <cell r="D1051" t="str">
            <v xml:space="preserve"> 5/8" (M16)</v>
          </cell>
          <cell r="E1051" t="str">
            <v>개</v>
          </cell>
          <cell r="F1051">
            <v>2</v>
          </cell>
          <cell r="G1051">
            <v>180</v>
          </cell>
          <cell r="H1051">
            <v>360</v>
          </cell>
          <cell r="I1051">
            <v>0</v>
          </cell>
        </row>
        <row r="1052">
          <cell r="A1052" t="str">
            <v xml:space="preserve"> 달대볼트(아연도)  M16  L1000</v>
          </cell>
          <cell r="C1052" t="str">
            <v xml:space="preserve"> 달대볼트(아연도) </v>
          </cell>
          <cell r="D1052" t="str">
            <v xml:space="preserve"> M16  L1000</v>
          </cell>
          <cell r="E1052" t="str">
            <v>개</v>
          </cell>
          <cell r="F1052">
            <v>2</v>
          </cell>
          <cell r="G1052">
            <v>1252</v>
          </cell>
          <cell r="H1052">
            <v>2504</v>
          </cell>
          <cell r="I1052">
            <v>0</v>
          </cell>
        </row>
        <row r="1053">
          <cell r="B1053" t="str">
            <v>소         계</v>
          </cell>
          <cell r="H1053">
            <v>6914</v>
          </cell>
          <cell r="I1053" t="str">
            <v>ⓐ</v>
          </cell>
        </row>
        <row r="1054">
          <cell r="C1054" t="str">
            <v>나, 노무비</v>
          </cell>
        </row>
        <row r="1055">
          <cell r="A1055" t="str">
            <v>55 통신내선공</v>
          </cell>
          <cell r="C1055" t="str">
            <v xml:space="preserve"> 통신내선공</v>
          </cell>
          <cell r="E1055" t="str">
            <v>인</v>
          </cell>
          <cell r="F1055">
            <v>0.71</v>
          </cell>
          <cell r="G1055">
            <v>63738</v>
          </cell>
          <cell r="H1055">
            <v>45253.9</v>
          </cell>
          <cell r="I1055" t="str">
            <v>기본,통신 3-61-라</v>
          </cell>
        </row>
        <row r="1056">
          <cell r="A1056" t="str">
            <v>55 보통인부</v>
          </cell>
          <cell r="C1056" t="str">
            <v xml:space="preserve"> 보통인부</v>
          </cell>
          <cell r="E1056" t="str">
            <v>인</v>
          </cell>
          <cell r="F1056">
            <v>0.108</v>
          </cell>
          <cell r="G1056">
            <v>34098</v>
          </cell>
          <cell r="H1056">
            <v>3682.5</v>
          </cell>
          <cell r="I1056" t="str">
            <v>기본×(1+천장)×개수,통신 3-61-사</v>
          </cell>
        </row>
        <row r="1057">
          <cell r="B1057" t="str">
            <v>소         계</v>
          </cell>
          <cell r="H1057">
            <v>48936</v>
          </cell>
          <cell r="I1057" t="str">
            <v>ⓑ</v>
          </cell>
        </row>
        <row r="1058">
          <cell r="C1058" t="str">
            <v>다, 기계경비</v>
          </cell>
        </row>
        <row r="1059">
          <cell r="C1059" t="str">
            <v xml:space="preserve"> 통신내선공</v>
          </cell>
          <cell r="E1059" t="str">
            <v>인</v>
          </cell>
          <cell r="F1059">
            <v>2.1000000000000001E-2</v>
          </cell>
          <cell r="G1059">
            <v>63738</v>
          </cell>
          <cell r="H1059">
            <v>1338.4</v>
          </cell>
        </row>
        <row r="1060">
          <cell r="B1060" t="str">
            <v>소         계</v>
          </cell>
          <cell r="H1060">
            <v>1338</v>
          </cell>
          <cell r="I1060" t="str">
            <v>ⓒ</v>
          </cell>
        </row>
        <row r="1062">
          <cell r="A1062" t="str">
            <v>55재   료   비</v>
          </cell>
          <cell r="B1062" t="str">
            <v>재   료   비</v>
          </cell>
          <cell r="D1062" t="str">
            <v>ⓐ</v>
          </cell>
          <cell r="H1062">
            <v>6914</v>
          </cell>
        </row>
        <row r="1063">
          <cell r="A1063" t="str">
            <v>55노   무   비</v>
          </cell>
          <cell r="B1063" t="str">
            <v>노   무   비</v>
          </cell>
          <cell r="D1063" t="str">
            <v>ⓑ</v>
          </cell>
          <cell r="H1063">
            <v>48936</v>
          </cell>
        </row>
        <row r="1064">
          <cell r="A1064" t="str">
            <v>55경        비</v>
          </cell>
          <cell r="B1064" t="str">
            <v>경        비</v>
          </cell>
          <cell r="D1064" t="str">
            <v>ⓒ</v>
          </cell>
          <cell r="H1064">
            <v>1338</v>
          </cell>
        </row>
        <row r="1065">
          <cell r="B1065" t="str">
            <v>계</v>
          </cell>
          <cell r="H1065">
            <v>57188</v>
          </cell>
        </row>
        <row r="1066">
          <cell r="B1066">
            <v>56</v>
          </cell>
          <cell r="C1066" t="str">
            <v xml:space="preserve"> 풀박스 설치</v>
          </cell>
          <cell r="D1066" t="str">
            <v xml:space="preserve"> 300×300×200</v>
          </cell>
          <cell r="E1066" t="str">
            <v>개</v>
          </cell>
          <cell r="F1066">
            <v>1</v>
          </cell>
        </row>
        <row r="1067">
          <cell r="C1067" t="str">
            <v>가, 재료비</v>
          </cell>
        </row>
        <row r="1068">
          <cell r="A1068" t="str">
            <v xml:space="preserve"> 풀박스  300×300×200</v>
          </cell>
          <cell r="C1068" t="str">
            <v xml:space="preserve"> 풀박스 </v>
          </cell>
          <cell r="D1068" t="str">
            <v xml:space="preserve"> 300×300×200</v>
          </cell>
          <cell r="E1068" t="str">
            <v>개</v>
          </cell>
          <cell r="F1068">
            <v>1</v>
          </cell>
          <cell r="G1068">
            <v>7200</v>
          </cell>
          <cell r="H1068">
            <v>7200</v>
          </cell>
          <cell r="I1068">
            <v>0</v>
          </cell>
        </row>
        <row r="1069">
          <cell r="A1069" t="str">
            <v xml:space="preserve"> 스트롱앵커   5/8" (M16)</v>
          </cell>
          <cell r="C1069" t="str">
            <v xml:space="preserve"> 스트롱앵커  </v>
          </cell>
          <cell r="D1069" t="str">
            <v xml:space="preserve"> 5/8" (M16)</v>
          </cell>
          <cell r="E1069" t="str">
            <v>개</v>
          </cell>
          <cell r="F1069">
            <v>2</v>
          </cell>
          <cell r="G1069">
            <v>180</v>
          </cell>
          <cell r="H1069">
            <v>360</v>
          </cell>
          <cell r="I1069">
            <v>0</v>
          </cell>
        </row>
        <row r="1070">
          <cell r="A1070" t="str">
            <v xml:space="preserve"> 달대볼트(아연도)  M16  L1000</v>
          </cell>
          <cell r="C1070" t="str">
            <v xml:space="preserve"> 달대볼트(아연도) </v>
          </cell>
          <cell r="D1070" t="str">
            <v xml:space="preserve"> M16  L1000</v>
          </cell>
          <cell r="E1070" t="str">
            <v>개</v>
          </cell>
          <cell r="F1070">
            <v>2</v>
          </cell>
          <cell r="G1070">
            <v>1252</v>
          </cell>
          <cell r="H1070">
            <v>2504</v>
          </cell>
          <cell r="I1070">
            <v>0</v>
          </cell>
        </row>
        <row r="1071">
          <cell r="B1071" t="str">
            <v>소         계</v>
          </cell>
          <cell r="H1071">
            <v>10064</v>
          </cell>
          <cell r="I1071" t="str">
            <v>ⓐ</v>
          </cell>
        </row>
        <row r="1072">
          <cell r="C1072" t="str">
            <v>나, 노무비</v>
          </cell>
        </row>
        <row r="1073">
          <cell r="A1073" t="str">
            <v>56 통신내선공</v>
          </cell>
          <cell r="C1073" t="str">
            <v xml:space="preserve"> 통신내선공</v>
          </cell>
          <cell r="E1073" t="str">
            <v>인</v>
          </cell>
          <cell r="F1073">
            <v>0.71</v>
          </cell>
          <cell r="G1073">
            <v>63738</v>
          </cell>
          <cell r="H1073">
            <v>45253.9</v>
          </cell>
          <cell r="I1073" t="str">
            <v>기본,통신 3-61-라</v>
          </cell>
        </row>
        <row r="1074">
          <cell r="A1074" t="str">
            <v>56 보통인부</v>
          </cell>
          <cell r="C1074" t="str">
            <v xml:space="preserve"> 보통인부</v>
          </cell>
          <cell r="E1074" t="str">
            <v>인</v>
          </cell>
          <cell r="F1074">
            <v>0.108</v>
          </cell>
          <cell r="G1074">
            <v>34098</v>
          </cell>
          <cell r="H1074">
            <v>3682.5</v>
          </cell>
          <cell r="I1074" t="str">
            <v>기본×(1+천장)×개수,통신 3-61-사</v>
          </cell>
        </row>
        <row r="1075">
          <cell r="B1075" t="str">
            <v>소         계</v>
          </cell>
          <cell r="H1075">
            <v>48936</v>
          </cell>
          <cell r="I1075" t="str">
            <v>ⓑ</v>
          </cell>
        </row>
        <row r="1076">
          <cell r="C1076" t="str">
            <v>다, 기계경비</v>
          </cell>
        </row>
        <row r="1077">
          <cell r="C1077" t="str">
            <v xml:space="preserve"> 통신내선공</v>
          </cell>
          <cell r="E1077" t="str">
            <v>인</v>
          </cell>
          <cell r="F1077">
            <v>2.1000000000000001E-2</v>
          </cell>
          <cell r="G1077">
            <v>63738</v>
          </cell>
          <cell r="H1077">
            <v>1338.4</v>
          </cell>
        </row>
        <row r="1078">
          <cell r="B1078" t="str">
            <v>소         계</v>
          </cell>
          <cell r="H1078">
            <v>1338</v>
          </cell>
          <cell r="I1078" t="str">
            <v>ⓒ</v>
          </cell>
        </row>
        <row r="1080">
          <cell r="A1080" t="str">
            <v>56재   료   비</v>
          </cell>
          <cell r="B1080" t="str">
            <v>재   료   비</v>
          </cell>
          <cell r="D1080" t="str">
            <v>ⓐ</v>
          </cell>
          <cell r="H1080">
            <v>10064</v>
          </cell>
        </row>
        <row r="1081">
          <cell r="A1081" t="str">
            <v>56노   무   비</v>
          </cell>
          <cell r="B1081" t="str">
            <v>노   무   비</v>
          </cell>
          <cell r="D1081" t="str">
            <v>ⓑ</v>
          </cell>
          <cell r="H1081">
            <v>48936</v>
          </cell>
        </row>
        <row r="1082">
          <cell r="A1082" t="str">
            <v>56경        비</v>
          </cell>
          <cell r="B1082" t="str">
            <v>경        비</v>
          </cell>
          <cell r="D1082" t="str">
            <v>ⓒ</v>
          </cell>
          <cell r="H1082">
            <v>1338</v>
          </cell>
        </row>
        <row r="1083">
          <cell r="B1083" t="str">
            <v>계</v>
          </cell>
          <cell r="H1083">
            <v>60338</v>
          </cell>
        </row>
        <row r="1084">
          <cell r="B1084">
            <v>57</v>
          </cell>
          <cell r="C1084" t="str">
            <v xml:space="preserve"> 풀박스 설치</v>
          </cell>
          <cell r="D1084" t="str">
            <v xml:space="preserve"> 400×400×200</v>
          </cell>
          <cell r="E1084" t="str">
            <v>개</v>
          </cell>
          <cell r="F1084">
            <v>1</v>
          </cell>
        </row>
        <row r="1085">
          <cell r="C1085" t="str">
            <v>가, 재료비</v>
          </cell>
        </row>
        <row r="1086">
          <cell r="A1086" t="str">
            <v xml:space="preserve"> 풀박스  400×400×200</v>
          </cell>
          <cell r="C1086" t="str">
            <v xml:space="preserve"> 풀박스 </v>
          </cell>
          <cell r="D1086" t="str">
            <v xml:space="preserve"> 400×400×200</v>
          </cell>
          <cell r="E1086" t="str">
            <v>개</v>
          </cell>
          <cell r="F1086">
            <v>1</v>
          </cell>
          <cell r="G1086">
            <v>11160</v>
          </cell>
          <cell r="H1086">
            <v>11160</v>
          </cell>
          <cell r="I1086">
            <v>0</v>
          </cell>
        </row>
        <row r="1087">
          <cell r="A1087" t="str">
            <v xml:space="preserve"> 스트롱앵커   5/8" (M16)</v>
          </cell>
          <cell r="C1087" t="str">
            <v xml:space="preserve"> 스트롱앵커  </v>
          </cell>
          <cell r="D1087" t="str">
            <v xml:space="preserve"> 5/8" (M16)</v>
          </cell>
          <cell r="E1087" t="str">
            <v>개</v>
          </cell>
          <cell r="F1087">
            <v>2</v>
          </cell>
          <cell r="G1087">
            <v>180</v>
          </cell>
          <cell r="H1087">
            <v>360</v>
          </cell>
          <cell r="I1087">
            <v>0</v>
          </cell>
        </row>
        <row r="1088">
          <cell r="A1088" t="str">
            <v xml:space="preserve"> 달대볼트(아연도)  M16  L1000</v>
          </cell>
          <cell r="C1088" t="str">
            <v xml:space="preserve"> 달대볼트(아연도) </v>
          </cell>
          <cell r="D1088" t="str">
            <v xml:space="preserve"> M16  L1000</v>
          </cell>
          <cell r="E1088" t="str">
            <v>개</v>
          </cell>
          <cell r="F1088">
            <v>2</v>
          </cell>
          <cell r="G1088">
            <v>1252</v>
          </cell>
          <cell r="H1088">
            <v>2504</v>
          </cell>
          <cell r="I1088">
            <v>0</v>
          </cell>
        </row>
        <row r="1089">
          <cell r="B1089" t="str">
            <v>소         계</v>
          </cell>
          <cell r="H1089">
            <v>14024</v>
          </cell>
          <cell r="I1089" t="str">
            <v>ⓐ</v>
          </cell>
        </row>
        <row r="1090">
          <cell r="C1090" t="str">
            <v>나, 노무비</v>
          </cell>
        </row>
        <row r="1091">
          <cell r="A1091" t="str">
            <v>57 통신내선공</v>
          </cell>
          <cell r="C1091" t="str">
            <v xml:space="preserve"> 통신내선공</v>
          </cell>
          <cell r="E1091" t="str">
            <v>인</v>
          </cell>
          <cell r="F1091">
            <v>1.02</v>
          </cell>
          <cell r="G1091">
            <v>63738</v>
          </cell>
          <cell r="H1091">
            <v>65012.7</v>
          </cell>
          <cell r="I1091" t="str">
            <v>기본,통신 3-61-라</v>
          </cell>
        </row>
        <row r="1092">
          <cell r="A1092" t="str">
            <v>57 보통인부</v>
          </cell>
          <cell r="C1092" t="str">
            <v xml:space="preserve"> 보통인부</v>
          </cell>
          <cell r="E1092" t="str">
            <v>인</v>
          </cell>
          <cell r="F1092">
            <v>0.108</v>
          </cell>
          <cell r="G1092">
            <v>34098</v>
          </cell>
          <cell r="H1092">
            <v>3682.5</v>
          </cell>
          <cell r="I1092" t="str">
            <v>기본×(1+천장)×개수,통신 3-61-사</v>
          </cell>
        </row>
        <row r="1093">
          <cell r="B1093" t="str">
            <v>소         계</v>
          </cell>
          <cell r="H1093">
            <v>68695</v>
          </cell>
          <cell r="I1093" t="str">
            <v>ⓑ</v>
          </cell>
        </row>
        <row r="1094">
          <cell r="C1094" t="str">
            <v>다, 기계경비</v>
          </cell>
        </row>
        <row r="1095">
          <cell r="C1095" t="str">
            <v xml:space="preserve"> 통신내선공</v>
          </cell>
          <cell r="E1095" t="str">
            <v>인</v>
          </cell>
          <cell r="F1095">
            <v>0.03</v>
          </cell>
          <cell r="G1095">
            <v>63738</v>
          </cell>
          <cell r="H1095">
            <v>1912.1</v>
          </cell>
        </row>
        <row r="1096">
          <cell r="B1096" t="str">
            <v>소         계</v>
          </cell>
          <cell r="H1096">
            <v>1912</v>
          </cell>
          <cell r="I1096" t="str">
            <v>ⓒ</v>
          </cell>
        </row>
        <row r="1098">
          <cell r="A1098" t="str">
            <v>57재   료   비</v>
          </cell>
          <cell r="B1098" t="str">
            <v>재   료   비</v>
          </cell>
          <cell r="D1098" t="str">
            <v>ⓐ</v>
          </cell>
          <cell r="H1098">
            <v>14024</v>
          </cell>
        </row>
        <row r="1099">
          <cell r="A1099" t="str">
            <v>57노   무   비</v>
          </cell>
          <cell r="B1099" t="str">
            <v>노   무   비</v>
          </cell>
          <cell r="D1099" t="str">
            <v>ⓑ</v>
          </cell>
          <cell r="H1099">
            <v>68695</v>
          </cell>
        </row>
        <row r="1100">
          <cell r="A1100" t="str">
            <v>57경        비</v>
          </cell>
          <cell r="B1100" t="str">
            <v>경        비</v>
          </cell>
          <cell r="D1100" t="str">
            <v>ⓒ</v>
          </cell>
          <cell r="H1100">
            <v>1912</v>
          </cell>
        </row>
        <row r="1101">
          <cell r="B1101" t="str">
            <v>계</v>
          </cell>
          <cell r="H1101">
            <v>84631</v>
          </cell>
        </row>
        <row r="1102">
          <cell r="B1102">
            <v>58</v>
          </cell>
          <cell r="C1102" t="str">
            <v xml:space="preserve"> 풀박스 설치</v>
          </cell>
          <cell r="D1102" t="str">
            <v xml:space="preserve"> 500×500×300</v>
          </cell>
          <cell r="E1102" t="str">
            <v>개</v>
          </cell>
          <cell r="F1102">
            <v>1</v>
          </cell>
        </row>
        <row r="1103">
          <cell r="C1103" t="str">
            <v>가, 재료비</v>
          </cell>
        </row>
        <row r="1104">
          <cell r="A1104" t="str">
            <v xml:space="preserve"> 풀박스  500×500×300</v>
          </cell>
          <cell r="C1104" t="str">
            <v xml:space="preserve"> 풀박스 </v>
          </cell>
          <cell r="D1104" t="str">
            <v xml:space="preserve"> 500×500×300</v>
          </cell>
          <cell r="E1104" t="str">
            <v>개</v>
          </cell>
          <cell r="F1104">
            <v>1</v>
          </cell>
          <cell r="G1104">
            <v>22500</v>
          </cell>
          <cell r="H1104">
            <v>22500</v>
          </cell>
          <cell r="I1104">
            <v>0</v>
          </cell>
        </row>
        <row r="1105">
          <cell r="A1105" t="str">
            <v xml:space="preserve"> 스트롱앵커   5/8" (M16)</v>
          </cell>
          <cell r="C1105" t="str">
            <v xml:space="preserve"> 스트롱앵커  </v>
          </cell>
          <cell r="D1105" t="str">
            <v xml:space="preserve"> 5/8" (M16)</v>
          </cell>
          <cell r="E1105" t="str">
            <v>개</v>
          </cell>
          <cell r="F1105">
            <v>2</v>
          </cell>
          <cell r="G1105">
            <v>180</v>
          </cell>
          <cell r="H1105">
            <v>360</v>
          </cell>
          <cell r="I1105">
            <v>0</v>
          </cell>
        </row>
        <row r="1106">
          <cell r="A1106" t="str">
            <v xml:space="preserve"> 달대볼트(아연도)  M16  L1000</v>
          </cell>
          <cell r="C1106" t="str">
            <v xml:space="preserve"> 달대볼트(아연도) </v>
          </cell>
          <cell r="D1106" t="str">
            <v xml:space="preserve"> M16  L1000</v>
          </cell>
          <cell r="E1106" t="str">
            <v>개</v>
          </cell>
          <cell r="F1106">
            <v>2</v>
          </cell>
          <cell r="G1106">
            <v>1252</v>
          </cell>
          <cell r="H1106">
            <v>2504</v>
          </cell>
          <cell r="I1106">
            <v>0</v>
          </cell>
        </row>
        <row r="1107">
          <cell r="B1107" t="str">
            <v>소         계</v>
          </cell>
          <cell r="H1107">
            <v>25364</v>
          </cell>
          <cell r="I1107" t="str">
            <v>ⓐ</v>
          </cell>
        </row>
        <row r="1108">
          <cell r="C1108" t="str">
            <v>나, 노무비</v>
          </cell>
        </row>
        <row r="1109">
          <cell r="A1109" t="str">
            <v>58 통신내선공</v>
          </cell>
          <cell r="C1109" t="str">
            <v xml:space="preserve"> 통신내선공</v>
          </cell>
          <cell r="E1109" t="str">
            <v>인</v>
          </cell>
          <cell r="F1109">
            <v>1.02</v>
          </cell>
          <cell r="G1109">
            <v>63738</v>
          </cell>
          <cell r="H1109">
            <v>65012.7</v>
          </cell>
          <cell r="I1109" t="str">
            <v>기본,통신 3-61-라</v>
          </cell>
        </row>
        <row r="1110">
          <cell r="A1110" t="str">
            <v>58 보통인부</v>
          </cell>
          <cell r="C1110" t="str">
            <v xml:space="preserve"> 보통인부</v>
          </cell>
          <cell r="E1110" t="str">
            <v>인</v>
          </cell>
          <cell r="F1110">
            <v>0.108</v>
          </cell>
          <cell r="G1110">
            <v>34098</v>
          </cell>
          <cell r="H1110">
            <v>3682.5</v>
          </cell>
          <cell r="I1110" t="str">
            <v>기본×(1+천장)×개수,통신 3-61-사</v>
          </cell>
        </row>
        <row r="1111">
          <cell r="B1111" t="str">
            <v>소         계</v>
          </cell>
          <cell r="H1111">
            <v>68695</v>
          </cell>
          <cell r="I1111" t="str">
            <v>ⓑ</v>
          </cell>
        </row>
        <row r="1112">
          <cell r="C1112" t="str">
            <v>다, 기계경비</v>
          </cell>
        </row>
        <row r="1113">
          <cell r="C1113" t="str">
            <v xml:space="preserve"> 통신내선공</v>
          </cell>
          <cell r="E1113" t="str">
            <v>인</v>
          </cell>
          <cell r="F1113">
            <v>0.03</v>
          </cell>
          <cell r="G1113">
            <v>63738</v>
          </cell>
          <cell r="H1113">
            <v>1912.1</v>
          </cell>
        </row>
        <row r="1114">
          <cell r="B1114" t="str">
            <v>소         계</v>
          </cell>
          <cell r="H1114">
            <v>1912</v>
          </cell>
          <cell r="I1114" t="str">
            <v>ⓒ</v>
          </cell>
        </row>
        <row r="1116">
          <cell r="A1116" t="str">
            <v>58재   료   비</v>
          </cell>
          <cell r="B1116" t="str">
            <v>재   료   비</v>
          </cell>
          <cell r="D1116" t="str">
            <v>ⓐ</v>
          </cell>
          <cell r="H1116">
            <v>25364</v>
          </cell>
        </row>
        <row r="1117">
          <cell r="A1117" t="str">
            <v>58노   무   비</v>
          </cell>
          <cell r="B1117" t="str">
            <v>노   무   비</v>
          </cell>
          <cell r="D1117" t="str">
            <v>ⓑ</v>
          </cell>
          <cell r="H1117">
            <v>68695</v>
          </cell>
        </row>
        <row r="1118">
          <cell r="A1118" t="str">
            <v>58경        비</v>
          </cell>
          <cell r="B1118" t="str">
            <v>경        비</v>
          </cell>
          <cell r="D1118" t="str">
            <v>ⓒ</v>
          </cell>
          <cell r="H1118">
            <v>1912</v>
          </cell>
        </row>
        <row r="1119">
          <cell r="B1119" t="str">
            <v>계</v>
          </cell>
          <cell r="H1119">
            <v>95971</v>
          </cell>
        </row>
        <row r="1120">
          <cell r="B1120">
            <v>59</v>
          </cell>
          <cell r="C1120" t="str">
            <v xml:space="preserve"> 풀박스 설치</v>
          </cell>
          <cell r="D1120" t="str">
            <v xml:space="preserve"> 600×600×300</v>
          </cell>
          <cell r="E1120" t="str">
            <v>개</v>
          </cell>
          <cell r="F1120">
            <v>1</v>
          </cell>
        </row>
        <row r="1121">
          <cell r="C1121" t="str">
            <v>가, 재료비</v>
          </cell>
        </row>
        <row r="1122">
          <cell r="A1122" t="str">
            <v xml:space="preserve"> 풀박스  600×600×300</v>
          </cell>
          <cell r="C1122" t="str">
            <v xml:space="preserve"> 풀박스 </v>
          </cell>
          <cell r="D1122" t="str">
            <v xml:space="preserve"> 600×600×300</v>
          </cell>
          <cell r="E1122" t="str">
            <v>개</v>
          </cell>
          <cell r="F1122">
            <v>1</v>
          </cell>
          <cell r="G1122">
            <v>27450</v>
          </cell>
          <cell r="H1122">
            <v>27450</v>
          </cell>
          <cell r="I1122">
            <v>0</v>
          </cell>
        </row>
        <row r="1123">
          <cell r="A1123" t="str">
            <v xml:space="preserve"> 스트롱앵커   5/8" (M16)</v>
          </cell>
          <cell r="C1123" t="str">
            <v xml:space="preserve"> 스트롱앵커  </v>
          </cell>
          <cell r="D1123" t="str">
            <v xml:space="preserve"> 5/8" (M16)</v>
          </cell>
          <cell r="E1123" t="str">
            <v>개</v>
          </cell>
          <cell r="F1123">
            <v>2</v>
          </cell>
          <cell r="G1123">
            <v>180</v>
          </cell>
          <cell r="H1123">
            <v>360</v>
          </cell>
          <cell r="I1123">
            <v>0</v>
          </cell>
        </row>
        <row r="1124">
          <cell r="A1124" t="str">
            <v xml:space="preserve"> 달대볼트(아연도)  M16  L1000</v>
          </cell>
          <cell r="C1124" t="str">
            <v xml:space="preserve"> 달대볼트(아연도) </v>
          </cell>
          <cell r="D1124" t="str">
            <v xml:space="preserve"> M16  L1000</v>
          </cell>
          <cell r="E1124" t="str">
            <v>개</v>
          </cell>
          <cell r="F1124">
            <v>2</v>
          </cell>
          <cell r="G1124">
            <v>1252</v>
          </cell>
          <cell r="H1124">
            <v>2504</v>
          </cell>
          <cell r="I1124">
            <v>0</v>
          </cell>
        </row>
        <row r="1125">
          <cell r="B1125" t="str">
            <v>소         계</v>
          </cell>
          <cell r="H1125">
            <v>30314</v>
          </cell>
          <cell r="I1125" t="str">
            <v>ⓐ</v>
          </cell>
        </row>
        <row r="1126">
          <cell r="C1126" t="str">
            <v>나, 노무비</v>
          </cell>
        </row>
        <row r="1127">
          <cell r="A1127" t="str">
            <v>59 통신내선공</v>
          </cell>
          <cell r="C1127" t="str">
            <v xml:space="preserve"> 통신내선공</v>
          </cell>
          <cell r="E1127" t="str">
            <v>인</v>
          </cell>
          <cell r="F1127">
            <v>1.02</v>
          </cell>
          <cell r="G1127">
            <v>63738</v>
          </cell>
          <cell r="H1127">
            <v>65012.7</v>
          </cell>
          <cell r="I1127" t="str">
            <v>기본,통신 3-61-라</v>
          </cell>
        </row>
        <row r="1128">
          <cell r="A1128" t="str">
            <v>59 보통인부</v>
          </cell>
          <cell r="C1128" t="str">
            <v xml:space="preserve"> 보통인부</v>
          </cell>
          <cell r="E1128" t="str">
            <v>인</v>
          </cell>
          <cell r="F1128">
            <v>0.108</v>
          </cell>
          <cell r="G1128">
            <v>34098</v>
          </cell>
          <cell r="H1128">
            <v>3682.5</v>
          </cell>
          <cell r="I1128" t="str">
            <v>기본×(1+천장)×개수,통신 3-61-사</v>
          </cell>
        </row>
        <row r="1129">
          <cell r="B1129" t="str">
            <v>소         계</v>
          </cell>
          <cell r="H1129">
            <v>68695</v>
          </cell>
          <cell r="I1129" t="str">
            <v>ⓑ</v>
          </cell>
        </row>
        <row r="1130">
          <cell r="C1130" t="str">
            <v>다, 기계경비</v>
          </cell>
        </row>
        <row r="1131">
          <cell r="C1131" t="str">
            <v xml:space="preserve"> 통신내선공</v>
          </cell>
          <cell r="E1131" t="str">
            <v>인</v>
          </cell>
          <cell r="F1131">
            <v>0.03</v>
          </cell>
          <cell r="G1131">
            <v>63738</v>
          </cell>
          <cell r="H1131">
            <v>1912.1</v>
          </cell>
        </row>
        <row r="1132">
          <cell r="B1132" t="str">
            <v>소         계</v>
          </cell>
          <cell r="H1132">
            <v>1912</v>
          </cell>
          <cell r="I1132" t="str">
            <v>ⓒ</v>
          </cell>
        </row>
        <row r="1134">
          <cell r="A1134" t="str">
            <v>59재   료   비</v>
          </cell>
          <cell r="B1134" t="str">
            <v>재   료   비</v>
          </cell>
          <cell r="D1134" t="str">
            <v>ⓐ</v>
          </cell>
          <cell r="H1134">
            <v>30314</v>
          </cell>
        </row>
        <row r="1135">
          <cell r="A1135" t="str">
            <v>59노   무   비</v>
          </cell>
          <cell r="B1135" t="str">
            <v>노   무   비</v>
          </cell>
          <cell r="D1135" t="str">
            <v>ⓑ</v>
          </cell>
          <cell r="H1135">
            <v>68695</v>
          </cell>
        </row>
        <row r="1136">
          <cell r="A1136" t="str">
            <v>59경        비</v>
          </cell>
          <cell r="B1136" t="str">
            <v>경        비</v>
          </cell>
          <cell r="D1136" t="str">
            <v>ⓒ</v>
          </cell>
          <cell r="H1136">
            <v>1912</v>
          </cell>
        </row>
        <row r="1137">
          <cell r="B1137" t="str">
            <v>계</v>
          </cell>
          <cell r="H1137">
            <v>100921</v>
          </cell>
        </row>
        <row r="1138">
          <cell r="B1138">
            <v>60</v>
          </cell>
          <cell r="C1138" t="str">
            <v xml:space="preserve"> 풀박스 설치</v>
          </cell>
          <cell r="D1138" t="str">
            <v xml:space="preserve"> 200×200×150(매입)</v>
          </cell>
          <cell r="E1138" t="str">
            <v>개</v>
          </cell>
          <cell r="F1138">
            <v>1</v>
          </cell>
        </row>
        <row r="1139">
          <cell r="C1139" t="str">
            <v>가, 재료비</v>
          </cell>
        </row>
        <row r="1140">
          <cell r="A1140" t="str">
            <v xml:space="preserve"> 풀박스  200×200×150</v>
          </cell>
          <cell r="C1140" t="str">
            <v xml:space="preserve"> 풀박스 </v>
          </cell>
          <cell r="D1140" t="str">
            <v xml:space="preserve"> 200×200×150</v>
          </cell>
          <cell r="E1140" t="str">
            <v>개</v>
          </cell>
          <cell r="F1140">
            <v>1</v>
          </cell>
          <cell r="G1140">
            <v>4050</v>
          </cell>
          <cell r="H1140">
            <v>4050</v>
          </cell>
          <cell r="I1140">
            <v>0</v>
          </cell>
        </row>
        <row r="1141">
          <cell r="B1141" t="str">
            <v>소         계</v>
          </cell>
          <cell r="H1141">
            <v>4050</v>
          </cell>
          <cell r="I1141" t="str">
            <v>ⓐ</v>
          </cell>
        </row>
        <row r="1142">
          <cell r="C1142" t="str">
            <v>나, 노무비</v>
          </cell>
        </row>
        <row r="1143">
          <cell r="A1143" t="str">
            <v>60 통신내선공</v>
          </cell>
          <cell r="C1143" t="str">
            <v xml:space="preserve"> 통신내선공</v>
          </cell>
          <cell r="E1143" t="str">
            <v>인</v>
          </cell>
          <cell r="F1143">
            <v>0.66</v>
          </cell>
          <cell r="G1143">
            <v>63738</v>
          </cell>
          <cell r="H1143">
            <v>42067</v>
          </cell>
          <cell r="I1143" t="str">
            <v>기본,통신 3-61-라</v>
          </cell>
        </row>
        <row r="1144">
          <cell r="B1144" t="str">
            <v>소         계</v>
          </cell>
          <cell r="H1144">
            <v>42067</v>
          </cell>
          <cell r="I1144" t="str">
            <v>ⓑ</v>
          </cell>
        </row>
        <row r="1145">
          <cell r="C1145" t="str">
            <v>다, 기계경비</v>
          </cell>
        </row>
        <row r="1146">
          <cell r="C1146" t="str">
            <v xml:space="preserve"> 통신내선공</v>
          </cell>
          <cell r="E1146" t="str">
            <v>인</v>
          </cell>
          <cell r="F1146">
            <v>1.9E-2</v>
          </cell>
          <cell r="G1146">
            <v>63738</v>
          </cell>
          <cell r="H1146">
            <v>1211</v>
          </cell>
        </row>
        <row r="1147">
          <cell r="B1147" t="str">
            <v>소         계</v>
          </cell>
          <cell r="H1147">
            <v>1211</v>
          </cell>
          <cell r="I1147" t="str">
            <v>ⓒ</v>
          </cell>
        </row>
        <row r="1149">
          <cell r="A1149" t="str">
            <v>60재   료   비</v>
          </cell>
          <cell r="B1149" t="str">
            <v>재   료   비</v>
          </cell>
          <cell r="D1149" t="str">
            <v>ⓐ</v>
          </cell>
          <cell r="H1149">
            <v>4050</v>
          </cell>
        </row>
        <row r="1150">
          <cell r="A1150" t="str">
            <v>60노   무   비</v>
          </cell>
          <cell r="B1150" t="str">
            <v>노   무   비</v>
          </cell>
          <cell r="D1150" t="str">
            <v>ⓑ</v>
          </cell>
          <cell r="H1150">
            <v>42067</v>
          </cell>
        </row>
        <row r="1151">
          <cell r="A1151" t="str">
            <v>60경        비</v>
          </cell>
          <cell r="B1151" t="str">
            <v>경        비</v>
          </cell>
          <cell r="D1151" t="str">
            <v>ⓒ</v>
          </cell>
          <cell r="H1151">
            <v>1211</v>
          </cell>
        </row>
        <row r="1152">
          <cell r="B1152" t="str">
            <v>계</v>
          </cell>
          <cell r="H1152">
            <v>47328</v>
          </cell>
        </row>
        <row r="1156">
          <cell r="B1156">
            <v>61</v>
          </cell>
          <cell r="C1156" t="str">
            <v xml:space="preserve"> 풀박스 설치</v>
          </cell>
          <cell r="D1156" t="str">
            <v xml:space="preserve"> 200×200×200(매입)</v>
          </cell>
          <cell r="E1156" t="str">
            <v>개</v>
          </cell>
          <cell r="F1156">
            <v>1</v>
          </cell>
        </row>
        <row r="1157">
          <cell r="C1157" t="str">
            <v>가, 재료비</v>
          </cell>
        </row>
        <row r="1158">
          <cell r="A1158" t="str">
            <v xml:space="preserve"> 풀박스  200×200×200</v>
          </cell>
          <cell r="C1158" t="str">
            <v xml:space="preserve"> 풀박스 </v>
          </cell>
          <cell r="D1158" t="str">
            <v xml:space="preserve"> 200×200×200</v>
          </cell>
          <cell r="E1158" t="str">
            <v>개</v>
          </cell>
          <cell r="F1158">
            <v>1</v>
          </cell>
          <cell r="G1158">
            <v>4680</v>
          </cell>
          <cell r="H1158">
            <v>4680</v>
          </cell>
          <cell r="I1158">
            <v>0</v>
          </cell>
        </row>
        <row r="1159">
          <cell r="B1159" t="str">
            <v>소         계</v>
          </cell>
          <cell r="H1159">
            <v>4680</v>
          </cell>
          <cell r="I1159" t="str">
            <v>ⓐ</v>
          </cell>
        </row>
        <row r="1160">
          <cell r="C1160" t="str">
            <v>나, 노무비</v>
          </cell>
        </row>
        <row r="1161">
          <cell r="A1161" t="str">
            <v>61 통신내선공</v>
          </cell>
          <cell r="C1161" t="str">
            <v xml:space="preserve"> 통신내선공</v>
          </cell>
          <cell r="E1161" t="str">
            <v>인</v>
          </cell>
          <cell r="F1161">
            <v>0.66</v>
          </cell>
          <cell r="G1161">
            <v>63738</v>
          </cell>
          <cell r="H1161">
            <v>42067</v>
          </cell>
          <cell r="I1161" t="str">
            <v>기본,통신 3-61-라</v>
          </cell>
        </row>
        <row r="1162">
          <cell r="B1162" t="str">
            <v>소         계</v>
          </cell>
          <cell r="H1162">
            <v>42067</v>
          </cell>
          <cell r="I1162" t="str">
            <v>ⓑ</v>
          </cell>
        </row>
        <row r="1163">
          <cell r="C1163" t="str">
            <v>다, 기계경비</v>
          </cell>
        </row>
        <row r="1164">
          <cell r="C1164" t="str">
            <v xml:space="preserve"> 통신내선공</v>
          </cell>
          <cell r="E1164" t="str">
            <v>인</v>
          </cell>
          <cell r="F1164">
            <v>1.9E-2</v>
          </cell>
          <cell r="G1164">
            <v>63738</v>
          </cell>
          <cell r="H1164">
            <v>1211</v>
          </cell>
        </row>
        <row r="1165">
          <cell r="B1165" t="str">
            <v>소         계</v>
          </cell>
          <cell r="H1165">
            <v>1211</v>
          </cell>
          <cell r="I1165" t="str">
            <v>ⓒ</v>
          </cell>
        </row>
        <row r="1167">
          <cell r="A1167" t="str">
            <v>61재   료   비</v>
          </cell>
          <cell r="B1167" t="str">
            <v>재   료   비</v>
          </cell>
          <cell r="D1167" t="str">
            <v>ⓐ</v>
          </cell>
          <cell r="H1167">
            <v>4680</v>
          </cell>
        </row>
        <row r="1168">
          <cell r="A1168" t="str">
            <v>61노   무   비</v>
          </cell>
          <cell r="B1168" t="str">
            <v>노   무   비</v>
          </cell>
          <cell r="D1168" t="str">
            <v>ⓑ</v>
          </cell>
          <cell r="H1168">
            <v>42067</v>
          </cell>
        </row>
        <row r="1169">
          <cell r="A1169" t="str">
            <v>61경        비</v>
          </cell>
          <cell r="B1169" t="str">
            <v>경        비</v>
          </cell>
          <cell r="D1169" t="str">
            <v>ⓒ</v>
          </cell>
          <cell r="H1169">
            <v>1211</v>
          </cell>
        </row>
        <row r="1170">
          <cell r="B1170" t="str">
            <v>계</v>
          </cell>
          <cell r="H1170">
            <v>47958</v>
          </cell>
        </row>
        <row r="1174">
          <cell r="B1174">
            <v>62</v>
          </cell>
          <cell r="C1174" t="str">
            <v xml:space="preserve"> 풀박스 설치</v>
          </cell>
          <cell r="D1174" t="str">
            <v xml:space="preserve"> 200×200×150(철강조)</v>
          </cell>
          <cell r="E1174" t="str">
            <v>개</v>
          </cell>
          <cell r="F1174">
            <v>1</v>
          </cell>
        </row>
        <row r="1175">
          <cell r="C1175" t="str">
            <v>가, 재료비</v>
          </cell>
        </row>
        <row r="1176">
          <cell r="A1176" t="str">
            <v xml:space="preserve"> 풀박스  200×200×150</v>
          </cell>
          <cell r="C1176" t="str">
            <v xml:space="preserve"> 풀박스 </v>
          </cell>
          <cell r="D1176" t="str">
            <v xml:space="preserve"> 200×200×150</v>
          </cell>
          <cell r="E1176" t="str">
            <v>개</v>
          </cell>
          <cell r="F1176">
            <v>1</v>
          </cell>
          <cell r="G1176">
            <v>4050</v>
          </cell>
          <cell r="H1176">
            <v>4050</v>
          </cell>
          <cell r="I1176">
            <v>0</v>
          </cell>
        </row>
        <row r="1177">
          <cell r="B1177" t="str">
            <v>소         계</v>
          </cell>
          <cell r="H1177">
            <v>4050</v>
          </cell>
          <cell r="I1177" t="str">
            <v>ⓐ</v>
          </cell>
        </row>
        <row r="1178">
          <cell r="C1178" t="str">
            <v>나, 노무비</v>
          </cell>
        </row>
        <row r="1179">
          <cell r="A1179" t="str">
            <v>62 통신내선공</v>
          </cell>
          <cell r="C1179" t="str">
            <v xml:space="preserve"> 통신내선공</v>
          </cell>
          <cell r="E1179" t="str">
            <v>인</v>
          </cell>
          <cell r="F1179">
            <v>0.43</v>
          </cell>
          <cell r="G1179">
            <v>63738</v>
          </cell>
          <cell r="H1179">
            <v>27407.3</v>
          </cell>
          <cell r="I1179" t="str">
            <v>기본×(1+철강조),통신 3-61-라</v>
          </cell>
        </row>
        <row r="1180">
          <cell r="B1180" t="str">
            <v>소         계</v>
          </cell>
          <cell r="H1180">
            <v>27407</v>
          </cell>
          <cell r="I1180" t="str">
            <v>ⓑ</v>
          </cell>
        </row>
        <row r="1181">
          <cell r="C1181" t="str">
            <v>다, 기계경비</v>
          </cell>
        </row>
        <row r="1182">
          <cell r="C1182" t="str">
            <v xml:space="preserve"> 통신내선공</v>
          </cell>
          <cell r="E1182" t="str">
            <v>인</v>
          </cell>
          <cell r="F1182">
            <v>1.2E-2</v>
          </cell>
          <cell r="G1182">
            <v>63738</v>
          </cell>
          <cell r="H1182">
            <v>764.8</v>
          </cell>
        </row>
        <row r="1183">
          <cell r="B1183" t="str">
            <v>소         계</v>
          </cell>
          <cell r="H1183">
            <v>764</v>
          </cell>
          <cell r="I1183" t="str">
            <v>ⓒ</v>
          </cell>
        </row>
        <row r="1185">
          <cell r="A1185" t="str">
            <v>62재   료   비</v>
          </cell>
          <cell r="B1185" t="str">
            <v>재   료   비</v>
          </cell>
          <cell r="D1185" t="str">
            <v>ⓐ</v>
          </cell>
          <cell r="H1185">
            <v>4050</v>
          </cell>
        </row>
        <row r="1186">
          <cell r="A1186" t="str">
            <v>62노   무   비</v>
          </cell>
          <cell r="B1186" t="str">
            <v>노   무   비</v>
          </cell>
          <cell r="D1186" t="str">
            <v>ⓑ</v>
          </cell>
          <cell r="H1186">
            <v>27407</v>
          </cell>
        </row>
        <row r="1187">
          <cell r="A1187" t="str">
            <v>62경        비</v>
          </cell>
          <cell r="B1187" t="str">
            <v>경        비</v>
          </cell>
          <cell r="D1187" t="str">
            <v>ⓒ</v>
          </cell>
          <cell r="H1187">
            <v>764</v>
          </cell>
        </row>
        <row r="1188">
          <cell r="B1188" t="str">
            <v>계</v>
          </cell>
          <cell r="H1188">
            <v>32221</v>
          </cell>
        </row>
        <row r="1192">
          <cell r="B1192">
            <v>63</v>
          </cell>
          <cell r="C1192" t="str">
            <v xml:space="preserve"> 배선반 신설</v>
          </cell>
          <cell r="D1192" t="str">
            <v xml:space="preserve"> 178P</v>
          </cell>
          <cell r="E1192" t="str">
            <v>대</v>
          </cell>
          <cell r="F1192">
            <v>1</v>
          </cell>
        </row>
        <row r="1193">
          <cell r="C1193" t="str">
            <v>가, 재료비</v>
          </cell>
        </row>
        <row r="1194">
          <cell r="A1194" t="str">
            <v xml:space="preserve"> 배선반 178P</v>
          </cell>
          <cell r="C1194" t="str">
            <v xml:space="preserve"> 배선반</v>
          </cell>
          <cell r="D1194" t="str">
            <v xml:space="preserve"> 178P</v>
          </cell>
          <cell r="E1194" t="str">
            <v>m</v>
          </cell>
          <cell r="F1194">
            <v>1</v>
          </cell>
          <cell r="G1194">
            <v>6877600</v>
          </cell>
          <cell r="H1194">
            <v>6877600</v>
          </cell>
          <cell r="I1194">
            <v>0</v>
          </cell>
        </row>
        <row r="1195">
          <cell r="B1195" t="str">
            <v>소         계</v>
          </cell>
          <cell r="H1195">
            <v>6877600</v>
          </cell>
          <cell r="I1195" t="str">
            <v>ⓐ</v>
          </cell>
        </row>
        <row r="1196">
          <cell r="C1196" t="str">
            <v>나, 노무비</v>
          </cell>
        </row>
        <row r="1197">
          <cell r="A1197" t="str">
            <v>63 플랜트전공</v>
          </cell>
          <cell r="C1197" t="str">
            <v xml:space="preserve"> 플랜트전공</v>
          </cell>
          <cell r="E1197" t="str">
            <v>인</v>
          </cell>
          <cell r="F1197">
            <v>2.44</v>
          </cell>
          <cell r="G1197">
            <v>54503</v>
          </cell>
          <cell r="H1197">
            <v>132987.29999999999</v>
          </cell>
          <cell r="I1197" t="str">
            <v>기본,전기 3-81</v>
          </cell>
        </row>
        <row r="1198">
          <cell r="A1198" t="str">
            <v>63 보통인부</v>
          </cell>
          <cell r="C1198" t="str">
            <v xml:space="preserve"> 보통인부</v>
          </cell>
          <cell r="E1198" t="str">
            <v>인</v>
          </cell>
          <cell r="F1198">
            <v>1.63</v>
          </cell>
          <cell r="G1198">
            <v>34098</v>
          </cell>
          <cell r="H1198">
            <v>55579.7</v>
          </cell>
          <cell r="I1198" t="str">
            <v>기본,전기 3-81</v>
          </cell>
        </row>
        <row r="1199">
          <cell r="B1199" t="str">
            <v>소         계</v>
          </cell>
          <cell r="H1199">
            <v>188567</v>
          </cell>
          <cell r="I1199" t="str">
            <v>ⓑ</v>
          </cell>
        </row>
        <row r="1200">
          <cell r="C1200" t="str">
            <v>다, 기계경비</v>
          </cell>
        </row>
        <row r="1201">
          <cell r="C1201" t="str">
            <v xml:space="preserve"> 플랜트전공</v>
          </cell>
          <cell r="E1201" t="str">
            <v>인</v>
          </cell>
          <cell r="F1201">
            <v>7.2999999999999995E-2</v>
          </cell>
          <cell r="G1201">
            <v>54503</v>
          </cell>
          <cell r="H1201">
            <v>3978.7</v>
          </cell>
        </row>
        <row r="1202">
          <cell r="C1202" t="str">
            <v xml:space="preserve"> 보통인부</v>
          </cell>
          <cell r="E1202" t="str">
            <v>인</v>
          </cell>
          <cell r="F1202">
            <v>4.8000000000000001E-2</v>
          </cell>
          <cell r="G1202">
            <v>34098</v>
          </cell>
          <cell r="H1202">
            <v>1636.7</v>
          </cell>
        </row>
        <row r="1203">
          <cell r="B1203" t="str">
            <v>소         계</v>
          </cell>
          <cell r="H1203">
            <v>5615</v>
          </cell>
          <cell r="I1203" t="str">
            <v>ⓒ</v>
          </cell>
        </row>
        <row r="1205">
          <cell r="A1205" t="str">
            <v>63재   료   비</v>
          </cell>
          <cell r="B1205" t="str">
            <v>재   료   비</v>
          </cell>
          <cell r="D1205" t="str">
            <v>ⓐ</v>
          </cell>
          <cell r="H1205">
            <v>6877600</v>
          </cell>
        </row>
        <row r="1206">
          <cell r="A1206" t="str">
            <v>63노   무   비</v>
          </cell>
          <cell r="B1206" t="str">
            <v>노   무   비</v>
          </cell>
          <cell r="D1206" t="str">
            <v>ⓑ</v>
          </cell>
          <cell r="H1206">
            <v>188567</v>
          </cell>
        </row>
        <row r="1207">
          <cell r="A1207" t="str">
            <v>63경        비</v>
          </cell>
          <cell r="B1207" t="str">
            <v>경        비</v>
          </cell>
          <cell r="D1207" t="str">
            <v>ⓒ</v>
          </cell>
          <cell r="H1207">
            <v>5615</v>
          </cell>
        </row>
        <row r="1208">
          <cell r="B1208" t="str">
            <v>계</v>
          </cell>
          <cell r="H1208">
            <v>7071782</v>
          </cell>
        </row>
        <row r="1210">
          <cell r="B1210">
            <v>64</v>
          </cell>
          <cell r="C1210" t="str">
            <v xml:space="preserve"> 국선단자함</v>
          </cell>
          <cell r="D1210" t="str">
            <v xml:space="preserve"> 국선60/내선120</v>
          </cell>
          <cell r="E1210" t="str">
            <v>개</v>
          </cell>
          <cell r="F1210">
            <v>1</v>
          </cell>
        </row>
        <row r="1211">
          <cell r="C1211" t="str">
            <v>가, 재료비</v>
          </cell>
        </row>
        <row r="1212">
          <cell r="A1212" t="str">
            <v xml:space="preserve"> 국선단자함 국선60/내선120</v>
          </cell>
          <cell r="C1212" t="str">
            <v xml:space="preserve"> 국선단자함</v>
          </cell>
          <cell r="D1212" t="str">
            <v xml:space="preserve"> 국선60/내선120</v>
          </cell>
          <cell r="E1212" t="str">
            <v>개</v>
          </cell>
          <cell r="F1212">
            <v>1</v>
          </cell>
          <cell r="G1212">
            <v>420000</v>
          </cell>
          <cell r="H1212">
            <v>420000</v>
          </cell>
          <cell r="I1212">
            <v>0</v>
          </cell>
        </row>
        <row r="1213">
          <cell r="B1213" t="str">
            <v>소         계</v>
          </cell>
          <cell r="H1213">
            <v>420000</v>
          </cell>
          <cell r="I1213" t="str">
            <v>ⓐ</v>
          </cell>
        </row>
        <row r="1214">
          <cell r="C1214" t="str">
            <v>나, 노무비</v>
          </cell>
        </row>
        <row r="1215">
          <cell r="A1215" t="str">
            <v>64 통신내선공</v>
          </cell>
          <cell r="C1215" t="str">
            <v xml:space="preserve"> 통신내선공</v>
          </cell>
          <cell r="E1215" t="str">
            <v>인</v>
          </cell>
          <cell r="F1215">
            <v>0.69</v>
          </cell>
          <cell r="G1215">
            <v>63738</v>
          </cell>
          <cell r="H1215">
            <v>43979.199999999997</v>
          </cell>
          <cell r="I1215" t="str">
            <v>기본,통신 3-30</v>
          </cell>
        </row>
        <row r="1216">
          <cell r="A1216" t="str">
            <v>64 보통인부</v>
          </cell>
          <cell r="C1216" t="str">
            <v xml:space="preserve"> 보통인부</v>
          </cell>
          <cell r="E1216" t="str">
            <v>인</v>
          </cell>
          <cell r="F1216">
            <v>0.49</v>
          </cell>
          <cell r="G1216">
            <v>34098</v>
          </cell>
          <cell r="H1216">
            <v>16708</v>
          </cell>
          <cell r="I1216" t="str">
            <v>기본,통신 3-30</v>
          </cell>
        </row>
        <row r="1217">
          <cell r="B1217" t="str">
            <v>소         계</v>
          </cell>
          <cell r="H1217">
            <v>60687</v>
          </cell>
          <cell r="I1217" t="str">
            <v>ⓑ</v>
          </cell>
        </row>
        <row r="1218">
          <cell r="C1218" t="str">
            <v>다, 기계경비</v>
          </cell>
        </row>
        <row r="1219">
          <cell r="C1219" t="str">
            <v xml:space="preserve"> 통신내선공</v>
          </cell>
          <cell r="E1219" t="str">
            <v>인</v>
          </cell>
          <cell r="F1219">
            <v>0.02</v>
          </cell>
          <cell r="G1219">
            <v>63738</v>
          </cell>
          <cell r="H1219">
            <v>1274.7</v>
          </cell>
        </row>
        <row r="1220">
          <cell r="B1220" t="str">
            <v>소         계</v>
          </cell>
          <cell r="H1220">
            <v>1274</v>
          </cell>
          <cell r="I1220" t="str">
            <v>ⓒ</v>
          </cell>
        </row>
        <row r="1222">
          <cell r="A1222" t="str">
            <v>64재   료   비</v>
          </cell>
          <cell r="B1222" t="str">
            <v>재   료   비</v>
          </cell>
          <cell r="D1222" t="str">
            <v>ⓐ</v>
          </cell>
          <cell r="H1222">
            <v>420000</v>
          </cell>
        </row>
        <row r="1223">
          <cell r="A1223" t="str">
            <v>64노   무   비</v>
          </cell>
          <cell r="B1223" t="str">
            <v>노   무   비</v>
          </cell>
          <cell r="D1223" t="str">
            <v>ⓑ</v>
          </cell>
          <cell r="H1223">
            <v>60687</v>
          </cell>
        </row>
        <row r="1224">
          <cell r="A1224" t="str">
            <v>64경        비</v>
          </cell>
          <cell r="B1224" t="str">
            <v>경        비</v>
          </cell>
          <cell r="D1224" t="str">
            <v>ⓒ</v>
          </cell>
          <cell r="H1224">
            <v>1274</v>
          </cell>
        </row>
        <row r="1225">
          <cell r="B1225" t="str">
            <v>계</v>
          </cell>
          <cell r="H1225">
            <v>481961</v>
          </cell>
        </row>
        <row r="1228">
          <cell r="B1228">
            <v>65</v>
          </cell>
          <cell r="C1228" t="str">
            <v xml:space="preserve"> 전화단자함</v>
          </cell>
          <cell r="D1228" t="str">
            <v xml:space="preserve">  10P</v>
          </cell>
          <cell r="E1228" t="str">
            <v>개</v>
          </cell>
          <cell r="F1228">
            <v>1</v>
          </cell>
        </row>
        <row r="1229">
          <cell r="C1229" t="str">
            <v>가, 재료비</v>
          </cell>
        </row>
        <row r="1230">
          <cell r="A1230" t="str">
            <v xml:space="preserve"> 전화단자함 10P</v>
          </cell>
          <cell r="C1230" t="str">
            <v xml:space="preserve"> 전화단자함</v>
          </cell>
          <cell r="D1230" t="str">
            <v xml:space="preserve"> 10P</v>
          </cell>
          <cell r="E1230" t="str">
            <v>개</v>
          </cell>
          <cell r="F1230">
            <v>1</v>
          </cell>
          <cell r="G1230">
            <v>70000</v>
          </cell>
          <cell r="H1230">
            <v>70000</v>
          </cell>
          <cell r="I1230">
            <v>0</v>
          </cell>
        </row>
        <row r="1231">
          <cell r="B1231" t="str">
            <v>소         계</v>
          </cell>
          <cell r="H1231">
            <v>70000</v>
          </cell>
          <cell r="I1231" t="str">
            <v>ⓐ</v>
          </cell>
        </row>
        <row r="1232">
          <cell r="C1232" t="str">
            <v>나, 노무비</v>
          </cell>
        </row>
        <row r="1233">
          <cell r="A1233" t="str">
            <v>65 통신내선공</v>
          </cell>
          <cell r="C1233" t="str">
            <v xml:space="preserve"> 통신내선공</v>
          </cell>
          <cell r="E1233" t="str">
            <v>인</v>
          </cell>
          <cell r="F1233">
            <v>0.34</v>
          </cell>
          <cell r="G1233">
            <v>63738</v>
          </cell>
          <cell r="H1233">
            <v>21670.9</v>
          </cell>
          <cell r="I1233" t="str">
            <v>기본,통신 3-30</v>
          </cell>
        </row>
        <row r="1234">
          <cell r="A1234" t="str">
            <v>65 보통인부</v>
          </cell>
          <cell r="C1234" t="str">
            <v xml:space="preserve"> 보통인부</v>
          </cell>
          <cell r="E1234" t="str">
            <v>인</v>
          </cell>
          <cell r="F1234">
            <v>0.17</v>
          </cell>
          <cell r="G1234">
            <v>34098</v>
          </cell>
          <cell r="H1234">
            <v>5796.6</v>
          </cell>
          <cell r="I1234" t="str">
            <v>기본,통신 3-30</v>
          </cell>
        </row>
        <row r="1235">
          <cell r="B1235" t="str">
            <v>소         계</v>
          </cell>
          <cell r="H1235">
            <v>27467</v>
          </cell>
          <cell r="I1235" t="str">
            <v>ⓑ</v>
          </cell>
        </row>
        <row r="1236">
          <cell r="C1236" t="str">
            <v>다, 기계경비</v>
          </cell>
        </row>
        <row r="1237">
          <cell r="C1237" t="str">
            <v xml:space="preserve"> 통신내선공</v>
          </cell>
          <cell r="E1237" t="str">
            <v>인</v>
          </cell>
          <cell r="F1237">
            <v>0.01</v>
          </cell>
          <cell r="G1237">
            <v>63738</v>
          </cell>
          <cell r="H1237">
            <v>637.29999999999995</v>
          </cell>
        </row>
        <row r="1238">
          <cell r="B1238" t="str">
            <v>소         계</v>
          </cell>
          <cell r="H1238">
            <v>637</v>
          </cell>
          <cell r="I1238" t="str">
            <v>ⓒ</v>
          </cell>
        </row>
        <row r="1240">
          <cell r="A1240" t="str">
            <v>65재   료   비</v>
          </cell>
          <cell r="B1240" t="str">
            <v>재   료   비</v>
          </cell>
          <cell r="D1240" t="str">
            <v>ⓐ</v>
          </cell>
          <cell r="H1240">
            <v>70000</v>
          </cell>
        </row>
        <row r="1241">
          <cell r="A1241" t="str">
            <v>65노   무   비</v>
          </cell>
          <cell r="B1241" t="str">
            <v>노   무   비</v>
          </cell>
          <cell r="D1241" t="str">
            <v>ⓑ</v>
          </cell>
          <cell r="H1241">
            <v>27467</v>
          </cell>
        </row>
        <row r="1242">
          <cell r="A1242" t="str">
            <v>65경        비</v>
          </cell>
          <cell r="B1242" t="str">
            <v>경        비</v>
          </cell>
          <cell r="D1242" t="str">
            <v>ⓒ</v>
          </cell>
          <cell r="H1242">
            <v>637</v>
          </cell>
        </row>
        <row r="1243">
          <cell r="B1243" t="str">
            <v>계</v>
          </cell>
          <cell r="H1243">
            <v>98104</v>
          </cell>
        </row>
        <row r="1246">
          <cell r="B1246">
            <v>66</v>
          </cell>
          <cell r="C1246" t="str">
            <v xml:space="preserve"> 전화단자함</v>
          </cell>
          <cell r="D1246" t="str">
            <v xml:space="preserve">  20P</v>
          </cell>
          <cell r="E1246" t="str">
            <v>개</v>
          </cell>
          <cell r="F1246">
            <v>1</v>
          </cell>
        </row>
        <row r="1247">
          <cell r="C1247" t="str">
            <v>가, 재료비</v>
          </cell>
        </row>
        <row r="1248">
          <cell r="A1248" t="str">
            <v xml:space="preserve"> 전화단자함 20P</v>
          </cell>
          <cell r="C1248" t="str">
            <v xml:space="preserve"> 전화단자함</v>
          </cell>
          <cell r="D1248" t="str">
            <v xml:space="preserve"> 20P</v>
          </cell>
          <cell r="E1248" t="str">
            <v>개</v>
          </cell>
          <cell r="F1248">
            <v>1</v>
          </cell>
          <cell r="G1248">
            <v>90000</v>
          </cell>
          <cell r="H1248">
            <v>90000</v>
          </cell>
          <cell r="I1248">
            <v>0</v>
          </cell>
        </row>
        <row r="1249">
          <cell r="B1249" t="str">
            <v>소         계</v>
          </cell>
          <cell r="H1249">
            <v>90000</v>
          </cell>
          <cell r="I1249" t="str">
            <v>ⓐ</v>
          </cell>
        </row>
        <row r="1250">
          <cell r="C1250" t="str">
            <v>나, 노무비</v>
          </cell>
        </row>
        <row r="1251">
          <cell r="A1251" t="str">
            <v>66 통신내선공</v>
          </cell>
          <cell r="C1251" t="str">
            <v xml:space="preserve"> 통신내선공</v>
          </cell>
          <cell r="E1251" t="str">
            <v>인</v>
          </cell>
          <cell r="F1251">
            <v>0.36</v>
          </cell>
          <cell r="G1251">
            <v>63738</v>
          </cell>
          <cell r="H1251">
            <v>22945.599999999999</v>
          </cell>
          <cell r="I1251" t="str">
            <v>기본,통신 3-30</v>
          </cell>
        </row>
        <row r="1252">
          <cell r="A1252" t="str">
            <v>66 보통인부</v>
          </cell>
          <cell r="C1252" t="str">
            <v xml:space="preserve"> 보통인부</v>
          </cell>
          <cell r="E1252" t="str">
            <v>인</v>
          </cell>
          <cell r="F1252">
            <v>0.18</v>
          </cell>
          <cell r="G1252">
            <v>34098</v>
          </cell>
          <cell r="H1252">
            <v>6137.6</v>
          </cell>
          <cell r="I1252" t="str">
            <v>기본,통신 3-30</v>
          </cell>
        </row>
        <row r="1253">
          <cell r="B1253" t="str">
            <v>소         계</v>
          </cell>
          <cell r="H1253">
            <v>29083</v>
          </cell>
          <cell r="I1253" t="str">
            <v>ⓑ</v>
          </cell>
        </row>
        <row r="1254">
          <cell r="C1254" t="str">
            <v>다, 기계경비</v>
          </cell>
        </row>
        <row r="1255">
          <cell r="C1255" t="str">
            <v xml:space="preserve"> 통신내선공</v>
          </cell>
          <cell r="E1255" t="str">
            <v>인</v>
          </cell>
          <cell r="F1255">
            <v>0.01</v>
          </cell>
          <cell r="G1255">
            <v>63738</v>
          </cell>
          <cell r="H1255">
            <v>637.29999999999995</v>
          </cell>
        </row>
        <row r="1256">
          <cell r="B1256" t="str">
            <v>소         계</v>
          </cell>
          <cell r="H1256">
            <v>637</v>
          </cell>
          <cell r="I1256" t="str">
            <v>ⓒ</v>
          </cell>
        </row>
        <row r="1258">
          <cell r="A1258" t="str">
            <v>66재   료   비</v>
          </cell>
          <cell r="B1258" t="str">
            <v>재   료   비</v>
          </cell>
          <cell r="D1258" t="str">
            <v>ⓐ</v>
          </cell>
          <cell r="H1258">
            <v>90000</v>
          </cell>
        </row>
        <row r="1259">
          <cell r="A1259" t="str">
            <v>66노   무   비</v>
          </cell>
          <cell r="B1259" t="str">
            <v>노   무   비</v>
          </cell>
          <cell r="D1259" t="str">
            <v>ⓑ</v>
          </cell>
          <cell r="H1259">
            <v>29083</v>
          </cell>
        </row>
        <row r="1260">
          <cell r="A1260" t="str">
            <v>66경        비</v>
          </cell>
          <cell r="B1260" t="str">
            <v>경        비</v>
          </cell>
          <cell r="D1260" t="str">
            <v>ⓒ</v>
          </cell>
          <cell r="H1260">
            <v>637</v>
          </cell>
        </row>
        <row r="1261">
          <cell r="B1261" t="str">
            <v>계</v>
          </cell>
          <cell r="H1261">
            <v>119720</v>
          </cell>
        </row>
        <row r="1264">
          <cell r="B1264">
            <v>67</v>
          </cell>
          <cell r="C1264" t="str">
            <v xml:space="preserve"> 전화단자함</v>
          </cell>
          <cell r="D1264" t="str">
            <v xml:space="preserve">  30P</v>
          </cell>
          <cell r="E1264" t="str">
            <v>개</v>
          </cell>
          <cell r="F1264">
            <v>1</v>
          </cell>
        </row>
        <row r="1265">
          <cell r="C1265" t="str">
            <v>가, 재료비</v>
          </cell>
        </row>
        <row r="1266">
          <cell r="A1266" t="str">
            <v xml:space="preserve"> 전화단자함 30P</v>
          </cell>
          <cell r="C1266" t="str">
            <v xml:space="preserve"> 전화단자함</v>
          </cell>
          <cell r="D1266" t="str">
            <v xml:space="preserve"> 30P</v>
          </cell>
          <cell r="E1266" t="str">
            <v>개</v>
          </cell>
          <cell r="F1266">
            <v>1</v>
          </cell>
          <cell r="G1266">
            <v>95000</v>
          </cell>
          <cell r="H1266">
            <v>95000</v>
          </cell>
          <cell r="I1266">
            <v>0</v>
          </cell>
        </row>
        <row r="1267">
          <cell r="B1267" t="str">
            <v>소         계</v>
          </cell>
          <cell r="H1267">
            <v>95000</v>
          </cell>
          <cell r="I1267" t="str">
            <v>ⓐ</v>
          </cell>
        </row>
        <row r="1268">
          <cell r="C1268" t="str">
            <v>나, 노무비</v>
          </cell>
        </row>
        <row r="1269">
          <cell r="A1269" t="str">
            <v>67 통신내선공</v>
          </cell>
          <cell r="C1269" t="str">
            <v xml:space="preserve"> 통신내선공</v>
          </cell>
          <cell r="E1269" t="str">
            <v>인</v>
          </cell>
          <cell r="F1269">
            <v>0.65</v>
          </cell>
          <cell r="G1269">
            <v>63738</v>
          </cell>
          <cell r="H1269">
            <v>41429.699999999997</v>
          </cell>
          <cell r="I1269" t="str">
            <v>기본,통신 3-30</v>
          </cell>
        </row>
        <row r="1270">
          <cell r="A1270" t="str">
            <v>67 보통인부</v>
          </cell>
          <cell r="C1270" t="str">
            <v xml:space="preserve"> 보통인부</v>
          </cell>
          <cell r="E1270" t="str">
            <v>인</v>
          </cell>
          <cell r="F1270">
            <v>0.45</v>
          </cell>
          <cell r="G1270">
            <v>34098</v>
          </cell>
          <cell r="H1270">
            <v>15344.1</v>
          </cell>
          <cell r="I1270" t="str">
            <v>기본,통신 3-30</v>
          </cell>
        </row>
        <row r="1271">
          <cell r="B1271" t="str">
            <v>소         계</v>
          </cell>
          <cell r="H1271">
            <v>56773</v>
          </cell>
          <cell r="I1271" t="str">
            <v>ⓑ</v>
          </cell>
        </row>
        <row r="1272">
          <cell r="C1272" t="str">
            <v>다, 기계경비</v>
          </cell>
        </row>
        <row r="1273">
          <cell r="C1273" t="str">
            <v xml:space="preserve"> 통신내선공</v>
          </cell>
          <cell r="E1273" t="str">
            <v>인</v>
          </cell>
          <cell r="F1273">
            <v>1.9E-2</v>
          </cell>
          <cell r="G1273">
            <v>63738</v>
          </cell>
          <cell r="H1273">
            <v>1211</v>
          </cell>
        </row>
        <row r="1274">
          <cell r="B1274" t="str">
            <v>소         계</v>
          </cell>
          <cell r="H1274">
            <v>1211</v>
          </cell>
          <cell r="I1274" t="str">
            <v>ⓒ</v>
          </cell>
        </row>
        <row r="1276">
          <cell r="A1276" t="str">
            <v>67재   료   비</v>
          </cell>
          <cell r="B1276" t="str">
            <v>재   료   비</v>
          </cell>
          <cell r="D1276" t="str">
            <v>ⓐ</v>
          </cell>
          <cell r="H1276">
            <v>95000</v>
          </cell>
        </row>
        <row r="1277">
          <cell r="A1277" t="str">
            <v>67노   무   비</v>
          </cell>
          <cell r="B1277" t="str">
            <v>노   무   비</v>
          </cell>
          <cell r="D1277" t="str">
            <v>ⓑ</v>
          </cell>
          <cell r="H1277">
            <v>56773</v>
          </cell>
        </row>
        <row r="1278">
          <cell r="A1278" t="str">
            <v>67경        비</v>
          </cell>
          <cell r="B1278" t="str">
            <v>경        비</v>
          </cell>
          <cell r="D1278" t="str">
            <v>ⓒ</v>
          </cell>
          <cell r="H1278">
            <v>1211</v>
          </cell>
        </row>
        <row r="1279">
          <cell r="B1279" t="str">
            <v>계</v>
          </cell>
          <cell r="H1279">
            <v>152984</v>
          </cell>
        </row>
        <row r="1282">
          <cell r="B1282">
            <v>68</v>
          </cell>
          <cell r="C1282" t="str">
            <v xml:space="preserve"> 접지단자함 설치</v>
          </cell>
          <cell r="D1282" t="str">
            <v xml:space="preserve"> 450×500×150</v>
          </cell>
          <cell r="E1282" t="str">
            <v>개</v>
          </cell>
          <cell r="F1282">
            <v>1</v>
          </cell>
        </row>
        <row r="1283">
          <cell r="C1283" t="str">
            <v>가, 재료비</v>
          </cell>
        </row>
        <row r="1284">
          <cell r="A1284" t="str">
            <v xml:space="preserve"> 접지단자함(SUS)   450×500×150</v>
          </cell>
          <cell r="C1284" t="str">
            <v xml:space="preserve"> 접지단자함(SUS)  </v>
          </cell>
          <cell r="D1284" t="str">
            <v xml:space="preserve"> 450×500×150</v>
          </cell>
          <cell r="E1284" t="str">
            <v>개</v>
          </cell>
          <cell r="F1284">
            <v>1</v>
          </cell>
          <cell r="G1284">
            <v>180000</v>
          </cell>
          <cell r="H1284">
            <v>180000</v>
          </cell>
          <cell r="I1284">
            <v>0</v>
          </cell>
        </row>
        <row r="1285">
          <cell r="B1285" t="str">
            <v>소         계</v>
          </cell>
          <cell r="H1285">
            <v>180000</v>
          </cell>
          <cell r="I1285" t="str">
            <v>ⓐ</v>
          </cell>
        </row>
        <row r="1286">
          <cell r="C1286" t="str">
            <v>나, 노무비</v>
          </cell>
        </row>
        <row r="1287">
          <cell r="A1287" t="str">
            <v>68 통신내선공</v>
          </cell>
          <cell r="C1287" t="str">
            <v xml:space="preserve"> 통신내선공</v>
          </cell>
          <cell r="E1287" t="str">
            <v>인</v>
          </cell>
          <cell r="F1287">
            <v>0.95</v>
          </cell>
          <cell r="G1287">
            <v>63738</v>
          </cell>
          <cell r="H1287">
            <v>60551.1</v>
          </cell>
          <cell r="I1287" t="str">
            <v>기본,통신 3-61-라</v>
          </cell>
        </row>
        <row r="1288">
          <cell r="B1288" t="str">
            <v>소         계</v>
          </cell>
          <cell r="H1288">
            <v>60551</v>
          </cell>
          <cell r="I1288" t="str">
            <v>ⓑ</v>
          </cell>
        </row>
        <row r="1289">
          <cell r="C1289" t="str">
            <v>다, 기계경비</v>
          </cell>
        </row>
        <row r="1290">
          <cell r="C1290" t="str">
            <v xml:space="preserve"> 통신내선공</v>
          </cell>
          <cell r="E1290" t="str">
            <v>인</v>
          </cell>
          <cell r="F1290">
            <v>2.8000000000000001E-2</v>
          </cell>
          <cell r="G1290">
            <v>63738</v>
          </cell>
          <cell r="H1290">
            <v>1784.6</v>
          </cell>
        </row>
        <row r="1291">
          <cell r="B1291" t="str">
            <v>소         계</v>
          </cell>
          <cell r="H1291">
            <v>1784</v>
          </cell>
          <cell r="I1291" t="str">
            <v>ⓒ</v>
          </cell>
        </row>
        <row r="1293">
          <cell r="A1293" t="str">
            <v>68재   료   비</v>
          </cell>
          <cell r="B1293" t="str">
            <v>재   료   비</v>
          </cell>
          <cell r="D1293" t="str">
            <v>ⓐ</v>
          </cell>
          <cell r="H1293">
            <v>180000</v>
          </cell>
        </row>
        <row r="1294">
          <cell r="A1294" t="str">
            <v>68노   무   비</v>
          </cell>
          <cell r="B1294" t="str">
            <v>노   무   비</v>
          </cell>
          <cell r="D1294" t="str">
            <v>ⓑ</v>
          </cell>
          <cell r="H1294">
            <v>60551</v>
          </cell>
        </row>
        <row r="1295">
          <cell r="A1295" t="str">
            <v>68경        비</v>
          </cell>
          <cell r="B1295" t="str">
            <v>경        비</v>
          </cell>
          <cell r="D1295" t="str">
            <v>ⓒ</v>
          </cell>
          <cell r="H1295">
            <v>1784</v>
          </cell>
        </row>
        <row r="1296">
          <cell r="B1296" t="str">
            <v>계</v>
          </cell>
          <cell r="H1296">
            <v>242335</v>
          </cell>
        </row>
        <row r="1300">
          <cell r="B1300">
            <v>69</v>
          </cell>
          <cell r="C1300" t="str">
            <v xml:space="preserve"> 전화콘센트 설치</v>
          </cell>
          <cell r="D1300" t="str">
            <v xml:space="preserve"> 4P</v>
          </cell>
          <cell r="E1300" t="str">
            <v>개</v>
          </cell>
          <cell r="F1300">
            <v>1</v>
          </cell>
        </row>
        <row r="1301">
          <cell r="C1301" t="str">
            <v>가, 재료비</v>
          </cell>
        </row>
        <row r="1302">
          <cell r="A1302" t="str">
            <v xml:space="preserve"> 전화기 콘센트   4P</v>
          </cell>
          <cell r="C1302" t="str">
            <v xml:space="preserve"> 전화기 콘센트  </v>
          </cell>
          <cell r="D1302" t="str">
            <v xml:space="preserve"> 4P</v>
          </cell>
          <cell r="E1302" t="str">
            <v>개</v>
          </cell>
          <cell r="F1302">
            <v>1</v>
          </cell>
          <cell r="G1302">
            <v>560</v>
          </cell>
          <cell r="H1302">
            <v>560</v>
          </cell>
          <cell r="I1302">
            <v>0</v>
          </cell>
        </row>
        <row r="1303">
          <cell r="B1303" t="str">
            <v>소         계</v>
          </cell>
          <cell r="H1303">
            <v>560</v>
          </cell>
          <cell r="I1303" t="str">
            <v>ⓐ</v>
          </cell>
        </row>
        <row r="1304">
          <cell r="C1304" t="str">
            <v>나, 노무비</v>
          </cell>
        </row>
        <row r="1305">
          <cell r="A1305" t="str">
            <v>69 통신내선공</v>
          </cell>
          <cell r="C1305" t="str">
            <v xml:space="preserve"> 통신내선공</v>
          </cell>
          <cell r="E1305" t="str">
            <v>인</v>
          </cell>
          <cell r="F1305">
            <v>7.0000000000000007E-2</v>
          </cell>
          <cell r="G1305">
            <v>63738</v>
          </cell>
          <cell r="H1305">
            <v>4461.6000000000004</v>
          </cell>
          <cell r="I1305" t="str">
            <v>기본×콘센트미설치,통신 3-29</v>
          </cell>
        </row>
        <row r="1306">
          <cell r="B1306" t="str">
            <v>소         계</v>
          </cell>
          <cell r="H1306">
            <v>4461</v>
          </cell>
          <cell r="I1306" t="str">
            <v>ⓑ</v>
          </cell>
        </row>
        <row r="1307">
          <cell r="C1307" t="str">
            <v>다, 기계경비</v>
          </cell>
        </row>
        <row r="1308">
          <cell r="C1308" t="str">
            <v xml:space="preserve"> 통신내선공</v>
          </cell>
          <cell r="E1308" t="str">
            <v>인</v>
          </cell>
          <cell r="F1308">
            <v>2E-3</v>
          </cell>
          <cell r="G1308">
            <v>63738</v>
          </cell>
          <cell r="H1308">
            <v>127.4</v>
          </cell>
        </row>
        <row r="1309">
          <cell r="B1309" t="str">
            <v>소         계</v>
          </cell>
          <cell r="H1309">
            <v>127</v>
          </cell>
          <cell r="I1309" t="str">
            <v>ⓒ</v>
          </cell>
        </row>
        <row r="1311">
          <cell r="A1311" t="str">
            <v>69재   료   비</v>
          </cell>
          <cell r="B1311" t="str">
            <v>재   료   비</v>
          </cell>
          <cell r="D1311" t="str">
            <v>ⓐ</v>
          </cell>
          <cell r="H1311">
            <v>560</v>
          </cell>
        </row>
        <row r="1312">
          <cell r="A1312" t="str">
            <v>69노   무   비</v>
          </cell>
          <cell r="B1312" t="str">
            <v>노   무   비</v>
          </cell>
          <cell r="D1312" t="str">
            <v>ⓑ</v>
          </cell>
          <cell r="H1312">
            <v>4461</v>
          </cell>
        </row>
        <row r="1313">
          <cell r="A1313" t="str">
            <v>69경        비</v>
          </cell>
          <cell r="B1313" t="str">
            <v>경        비</v>
          </cell>
          <cell r="D1313" t="str">
            <v>ⓒ</v>
          </cell>
          <cell r="H1313">
            <v>127</v>
          </cell>
        </row>
        <row r="1314">
          <cell r="B1314" t="str">
            <v>계</v>
          </cell>
          <cell r="H1314">
            <v>5148</v>
          </cell>
        </row>
        <row r="1318">
          <cell r="B1318">
            <v>70</v>
          </cell>
          <cell r="C1318" t="str">
            <v xml:space="preserve"> 스위치 BOX 설치</v>
          </cell>
          <cell r="D1318" t="str">
            <v xml:space="preserve"> 벽부형</v>
          </cell>
          <cell r="E1318" t="str">
            <v>개</v>
          </cell>
          <cell r="F1318">
            <v>1</v>
          </cell>
        </row>
        <row r="1319">
          <cell r="C1319" t="str">
            <v>가, 재료비</v>
          </cell>
        </row>
        <row r="1320">
          <cell r="A1320" t="str">
            <v xml:space="preserve"> 스위치박스   2개용 54㎜</v>
          </cell>
          <cell r="C1320" t="str">
            <v xml:space="preserve"> 스위치박스  </v>
          </cell>
          <cell r="D1320" t="str">
            <v xml:space="preserve"> 2개용 54㎜</v>
          </cell>
          <cell r="E1320" t="str">
            <v>개</v>
          </cell>
          <cell r="F1320">
            <v>1</v>
          </cell>
          <cell r="G1320">
            <v>660</v>
          </cell>
          <cell r="H1320">
            <v>660</v>
          </cell>
          <cell r="I1320">
            <v>0</v>
          </cell>
        </row>
        <row r="1321">
          <cell r="A1321" t="str">
            <v xml:space="preserve"> 박스커버-4각   2개용S/W (평)</v>
          </cell>
          <cell r="C1321" t="str">
            <v xml:space="preserve"> 박스커버-4각  </v>
          </cell>
          <cell r="D1321" t="str">
            <v xml:space="preserve"> 2개용S/W (평)</v>
          </cell>
          <cell r="E1321" t="str">
            <v>개</v>
          </cell>
          <cell r="F1321">
            <v>1</v>
          </cell>
          <cell r="G1321">
            <v>190</v>
          </cell>
          <cell r="H1321">
            <v>190</v>
          </cell>
          <cell r="I1321">
            <v>0</v>
          </cell>
        </row>
        <row r="1322">
          <cell r="B1322" t="str">
            <v>소         계</v>
          </cell>
          <cell r="H1322">
            <v>850</v>
          </cell>
          <cell r="I1322" t="str">
            <v>ⓐ</v>
          </cell>
        </row>
        <row r="1323">
          <cell r="C1323" t="str">
            <v>나, 노무비</v>
          </cell>
        </row>
        <row r="1324">
          <cell r="A1324" t="str">
            <v>70 통신내선공</v>
          </cell>
          <cell r="C1324" t="str">
            <v xml:space="preserve"> 통신내선공</v>
          </cell>
          <cell r="E1324" t="str">
            <v>인</v>
          </cell>
          <cell r="F1324">
            <v>0.2</v>
          </cell>
          <cell r="G1324">
            <v>63738</v>
          </cell>
          <cell r="H1324">
            <v>12747.6</v>
          </cell>
          <cell r="I1324" t="str">
            <v>기본,통신 3-61-다</v>
          </cell>
        </row>
        <row r="1325">
          <cell r="B1325" t="str">
            <v>소         계</v>
          </cell>
          <cell r="H1325">
            <v>12747</v>
          </cell>
          <cell r="I1325" t="str">
            <v>ⓑ</v>
          </cell>
        </row>
        <row r="1326">
          <cell r="C1326" t="str">
            <v>다, 기계경비</v>
          </cell>
        </row>
        <row r="1327">
          <cell r="C1327" t="str">
            <v xml:space="preserve"> 통신내선공</v>
          </cell>
          <cell r="E1327" t="str">
            <v>인</v>
          </cell>
          <cell r="F1327">
            <v>6.0000000000000001E-3</v>
          </cell>
          <cell r="G1327">
            <v>63738</v>
          </cell>
          <cell r="H1327">
            <v>382.4</v>
          </cell>
        </row>
        <row r="1328">
          <cell r="B1328" t="str">
            <v>소         계</v>
          </cell>
          <cell r="H1328">
            <v>382</v>
          </cell>
          <cell r="I1328" t="str">
            <v>ⓒ</v>
          </cell>
        </row>
        <row r="1330">
          <cell r="A1330" t="str">
            <v>70재   료   비</v>
          </cell>
          <cell r="B1330" t="str">
            <v>재   료   비</v>
          </cell>
          <cell r="D1330" t="str">
            <v>ⓐ</v>
          </cell>
          <cell r="H1330">
            <v>850</v>
          </cell>
        </row>
        <row r="1331">
          <cell r="A1331" t="str">
            <v>70노   무   비</v>
          </cell>
          <cell r="B1331" t="str">
            <v>노   무   비</v>
          </cell>
          <cell r="D1331" t="str">
            <v>ⓑ</v>
          </cell>
          <cell r="H1331">
            <v>12747</v>
          </cell>
        </row>
        <row r="1332">
          <cell r="A1332" t="str">
            <v>70경        비</v>
          </cell>
          <cell r="B1332" t="str">
            <v>경        비</v>
          </cell>
          <cell r="D1332" t="str">
            <v>ⓒ</v>
          </cell>
          <cell r="H1332">
            <v>382</v>
          </cell>
        </row>
        <row r="1333">
          <cell r="B1333" t="str">
            <v>계</v>
          </cell>
          <cell r="H1333">
            <v>13979</v>
          </cell>
        </row>
        <row r="1336">
          <cell r="B1336">
            <v>71</v>
          </cell>
          <cell r="C1336" t="str">
            <v xml:space="preserve"> OUTLET BOX 설치</v>
          </cell>
          <cell r="D1336" t="str">
            <v xml:space="preserve"> 중형 4각 54mm</v>
          </cell>
          <cell r="E1336" t="str">
            <v>개</v>
          </cell>
          <cell r="F1336">
            <v>1</v>
          </cell>
        </row>
        <row r="1337">
          <cell r="C1337" t="str">
            <v>가, 재료비</v>
          </cell>
        </row>
        <row r="1338">
          <cell r="A1338" t="str">
            <v xml:space="preserve"> 아우트레트박스  중형 4각 54㎜</v>
          </cell>
          <cell r="C1338" t="str">
            <v xml:space="preserve"> 아우트레트박스 </v>
          </cell>
          <cell r="D1338" t="str">
            <v xml:space="preserve"> 중형 4각 54㎜</v>
          </cell>
          <cell r="E1338" t="str">
            <v>개</v>
          </cell>
          <cell r="F1338">
            <v>1</v>
          </cell>
          <cell r="G1338">
            <v>660</v>
          </cell>
          <cell r="H1338">
            <v>660</v>
          </cell>
          <cell r="I1338">
            <v>0</v>
          </cell>
        </row>
        <row r="1339">
          <cell r="A1339" t="str">
            <v xml:space="preserve"> 박스커버-4각   둥근구멍(평)</v>
          </cell>
          <cell r="C1339" t="str">
            <v xml:space="preserve"> 박스커버-4각  </v>
          </cell>
          <cell r="D1339" t="str">
            <v xml:space="preserve"> 둥근구멍(평)</v>
          </cell>
          <cell r="E1339" t="str">
            <v>개</v>
          </cell>
          <cell r="F1339">
            <v>1</v>
          </cell>
          <cell r="G1339">
            <v>190</v>
          </cell>
          <cell r="H1339">
            <v>190</v>
          </cell>
          <cell r="I1339">
            <v>0</v>
          </cell>
        </row>
        <row r="1340">
          <cell r="B1340" t="str">
            <v>소         계</v>
          </cell>
          <cell r="H1340">
            <v>850</v>
          </cell>
          <cell r="I1340" t="str">
            <v>ⓐ</v>
          </cell>
        </row>
        <row r="1341">
          <cell r="C1341" t="str">
            <v>나, 노무비</v>
          </cell>
        </row>
        <row r="1342">
          <cell r="A1342" t="str">
            <v>71 통신내선공</v>
          </cell>
          <cell r="C1342" t="str">
            <v xml:space="preserve"> 통신내선공</v>
          </cell>
          <cell r="E1342" t="str">
            <v>인</v>
          </cell>
          <cell r="F1342">
            <v>0.24</v>
          </cell>
          <cell r="G1342">
            <v>63738</v>
          </cell>
          <cell r="H1342">
            <v>15297.1</v>
          </cell>
          <cell r="I1342" t="str">
            <v>기본×(천장노출),통신 3-61-다</v>
          </cell>
        </row>
        <row r="1343">
          <cell r="B1343" t="str">
            <v>소         계</v>
          </cell>
          <cell r="H1343">
            <v>15297</v>
          </cell>
          <cell r="I1343" t="str">
            <v>ⓑ</v>
          </cell>
        </row>
        <row r="1344">
          <cell r="C1344" t="str">
            <v>다, 기계경비</v>
          </cell>
        </row>
        <row r="1345">
          <cell r="C1345" t="str">
            <v xml:space="preserve"> 통신내선공</v>
          </cell>
          <cell r="E1345" t="str">
            <v>인</v>
          </cell>
          <cell r="F1345">
            <v>7.0000000000000001E-3</v>
          </cell>
          <cell r="G1345">
            <v>63738</v>
          </cell>
          <cell r="H1345">
            <v>446.1</v>
          </cell>
        </row>
        <row r="1346">
          <cell r="B1346" t="str">
            <v>소         계</v>
          </cell>
          <cell r="H1346">
            <v>446</v>
          </cell>
          <cell r="I1346" t="str">
            <v>ⓒ</v>
          </cell>
        </row>
        <row r="1348">
          <cell r="A1348" t="str">
            <v>71재   료   비</v>
          </cell>
          <cell r="B1348" t="str">
            <v>재   료   비</v>
          </cell>
          <cell r="D1348" t="str">
            <v>ⓐ</v>
          </cell>
          <cell r="H1348">
            <v>850</v>
          </cell>
        </row>
        <row r="1349">
          <cell r="A1349" t="str">
            <v>71노   무   비</v>
          </cell>
          <cell r="B1349" t="str">
            <v>노   무   비</v>
          </cell>
          <cell r="D1349" t="str">
            <v>ⓑ</v>
          </cell>
          <cell r="H1349">
            <v>15297</v>
          </cell>
        </row>
        <row r="1350">
          <cell r="A1350" t="str">
            <v>71경        비</v>
          </cell>
          <cell r="B1350" t="str">
            <v>경        비</v>
          </cell>
          <cell r="D1350" t="str">
            <v>ⓒ</v>
          </cell>
          <cell r="H1350">
            <v>446</v>
          </cell>
        </row>
        <row r="1351">
          <cell r="B1351" t="str">
            <v>계</v>
          </cell>
          <cell r="H1351">
            <v>16593</v>
          </cell>
        </row>
        <row r="1354">
          <cell r="B1354">
            <v>72</v>
          </cell>
          <cell r="C1354" t="str">
            <v xml:space="preserve"> 노줄박스 설치</v>
          </cell>
          <cell r="D1354" t="str">
            <v xml:space="preserve"> 400×200×100</v>
          </cell>
          <cell r="E1354" t="str">
            <v>개</v>
          </cell>
          <cell r="F1354">
            <v>1</v>
          </cell>
        </row>
        <row r="1355">
          <cell r="C1355" t="str">
            <v>가, 재료비</v>
          </cell>
        </row>
        <row r="1356">
          <cell r="A1356" t="str">
            <v xml:space="preserve"> 노줄박스 설치 400×200×100</v>
          </cell>
          <cell r="C1356" t="str">
            <v xml:space="preserve"> 노줄박스 설치</v>
          </cell>
          <cell r="D1356" t="str">
            <v xml:space="preserve"> 400×200×100</v>
          </cell>
          <cell r="E1356" t="str">
            <v>대</v>
          </cell>
          <cell r="F1356">
            <v>1</v>
          </cell>
          <cell r="G1356">
            <v>128800</v>
          </cell>
          <cell r="H1356">
            <v>128800</v>
          </cell>
          <cell r="I1356">
            <v>0</v>
          </cell>
        </row>
        <row r="1357">
          <cell r="B1357" t="str">
            <v>소         계</v>
          </cell>
          <cell r="H1357">
            <v>128800</v>
          </cell>
          <cell r="I1357" t="str">
            <v>ⓐ</v>
          </cell>
        </row>
        <row r="1358">
          <cell r="C1358" t="str">
            <v>나, 노무비</v>
          </cell>
        </row>
        <row r="1359">
          <cell r="A1359" t="str">
            <v>72 통신내선공</v>
          </cell>
          <cell r="C1359" t="str">
            <v xml:space="preserve"> 통신내선공</v>
          </cell>
          <cell r="E1359" t="str">
            <v>인</v>
          </cell>
          <cell r="F1359">
            <v>0.2</v>
          </cell>
          <cell r="G1359">
            <v>63738</v>
          </cell>
          <cell r="H1359">
            <v>12747.6</v>
          </cell>
          <cell r="I1359" t="str">
            <v>기본,통신 3-61-다</v>
          </cell>
        </row>
        <row r="1360">
          <cell r="B1360" t="str">
            <v>소         계</v>
          </cell>
          <cell r="H1360">
            <v>12747</v>
          </cell>
          <cell r="I1360" t="str">
            <v>ⓑ</v>
          </cell>
        </row>
        <row r="1361">
          <cell r="C1361" t="str">
            <v>다, 기계경비</v>
          </cell>
        </row>
        <row r="1362">
          <cell r="C1362" t="str">
            <v xml:space="preserve"> 통신내선공</v>
          </cell>
          <cell r="E1362" t="str">
            <v>인</v>
          </cell>
          <cell r="F1362">
            <v>6.0000000000000001E-3</v>
          </cell>
          <cell r="G1362">
            <v>63738</v>
          </cell>
          <cell r="H1362">
            <v>382.4</v>
          </cell>
        </row>
        <row r="1363">
          <cell r="B1363" t="str">
            <v>소         계</v>
          </cell>
          <cell r="H1363">
            <v>382</v>
          </cell>
          <cell r="I1363" t="str">
            <v>ⓒ</v>
          </cell>
        </row>
        <row r="1365">
          <cell r="A1365" t="str">
            <v>72재   료   비</v>
          </cell>
          <cell r="B1365" t="str">
            <v>재   료   비</v>
          </cell>
          <cell r="D1365" t="str">
            <v>ⓐ</v>
          </cell>
          <cell r="H1365">
            <v>128800</v>
          </cell>
        </row>
        <row r="1366">
          <cell r="A1366" t="str">
            <v>72노   무   비</v>
          </cell>
          <cell r="B1366" t="str">
            <v>노   무   비</v>
          </cell>
          <cell r="D1366" t="str">
            <v>ⓑ</v>
          </cell>
          <cell r="H1366">
            <v>12747</v>
          </cell>
        </row>
        <row r="1367">
          <cell r="A1367" t="str">
            <v>72경        비</v>
          </cell>
          <cell r="B1367" t="str">
            <v>경        비</v>
          </cell>
          <cell r="D1367" t="str">
            <v>ⓒ</v>
          </cell>
          <cell r="H1367">
            <v>382</v>
          </cell>
        </row>
        <row r="1368">
          <cell r="B1368" t="str">
            <v>계</v>
          </cell>
          <cell r="H1368">
            <v>141929</v>
          </cell>
        </row>
        <row r="1372">
          <cell r="B1372">
            <v>73</v>
          </cell>
          <cell r="C1372" t="str">
            <v xml:space="preserve"> 케이블 랙 설치</v>
          </cell>
          <cell r="D1372" t="str">
            <v xml:space="preserve"> W : 150</v>
          </cell>
          <cell r="E1372" t="str">
            <v>m</v>
          </cell>
          <cell r="F1372">
            <v>1</v>
          </cell>
        </row>
        <row r="1373">
          <cell r="C1373" t="str">
            <v>가, 재료비</v>
          </cell>
        </row>
        <row r="1374">
          <cell r="A1374" t="str">
            <v xml:space="preserve"> 케이블 랙 W : 150</v>
          </cell>
          <cell r="C1374" t="str">
            <v xml:space="preserve"> 케이블 랙</v>
          </cell>
          <cell r="D1374" t="str">
            <v xml:space="preserve"> W : 150</v>
          </cell>
          <cell r="E1374" t="str">
            <v>m</v>
          </cell>
          <cell r="F1374">
            <v>1</v>
          </cell>
          <cell r="G1374">
            <v>10250</v>
          </cell>
          <cell r="H1374">
            <v>10250</v>
          </cell>
          <cell r="I1374">
            <v>0</v>
          </cell>
        </row>
        <row r="1375">
          <cell r="B1375" t="str">
            <v>소         계</v>
          </cell>
          <cell r="H1375">
            <v>10250</v>
          </cell>
          <cell r="I1375" t="str">
            <v>ⓐ</v>
          </cell>
        </row>
        <row r="1376">
          <cell r="C1376" t="str">
            <v>나, 노무비</v>
          </cell>
        </row>
        <row r="1377">
          <cell r="A1377" t="str">
            <v>73 통신설비공</v>
          </cell>
          <cell r="C1377" t="str">
            <v xml:space="preserve"> 통신설비공</v>
          </cell>
          <cell r="E1377" t="str">
            <v>인</v>
          </cell>
          <cell r="F1377">
            <v>0.1</v>
          </cell>
          <cell r="G1377">
            <v>66296</v>
          </cell>
          <cell r="H1377">
            <v>6629.6</v>
          </cell>
          <cell r="I1377" t="str">
            <v>기본,전기 7-5</v>
          </cell>
        </row>
        <row r="1378">
          <cell r="A1378" t="str">
            <v>73 보통인부</v>
          </cell>
          <cell r="C1378" t="str">
            <v xml:space="preserve"> 보통인부</v>
          </cell>
          <cell r="E1378" t="str">
            <v>인</v>
          </cell>
          <cell r="F1378">
            <v>0.1</v>
          </cell>
          <cell r="G1378">
            <v>34098</v>
          </cell>
          <cell r="H1378">
            <v>3409.8</v>
          </cell>
          <cell r="I1378" t="str">
            <v>기본,전기 7-5</v>
          </cell>
        </row>
        <row r="1379">
          <cell r="B1379" t="str">
            <v>소         계</v>
          </cell>
          <cell r="H1379">
            <v>10039</v>
          </cell>
          <cell r="I1379" t="str">
            <v>ⓑ</v>
          </cell>
        </row>
        <row r="1380">
          <cell r="C1380" t="str">
            <v>다, 기계경비</v>
          </cell>
        </row>
        <row r="1381">
          <cell r="C1381" t="str">
            <v xml:space="preserve"> 통신설비공</v>
          </cell>
          <cell r="E1381" t="str">
            <v>인</v>
          </cell>
          <cell r="F1381">
            <v>3.0000000000000001E-3</v>
          </cell>
          <cell r="G1381">
            <v>66296</v>
          </cell>
          <cell r="H1381">
            <v>198.8</v>
          </cell>
        </row>
        <row r="1382">
          <cell r="C1382" t="str">
            <v xml:space="preserve"> 보통인부</v>
          </cell>
          <cell r="E1382" t="str">
            <v>인</v>
          </cell>
          <cell r="F1382">
            <v>3.0000000000000001E-3</v>
          </cell>
          <cell r="G1382">
            <v>34098</v>
          </cell>
          <cell r="H1382">
            <v>102.2</v>
          </cell>
        </row>
        <row r="1383">
          <cell r="B1383" t="str">
            <v>소         계</v>
          </cell>
          <cell r="H1383">
            <v>301</v>
          </cell>
          <cell r="I1383" t="str">
            <v>ⓒ</v>
          </cell>
        </row>
        <row r="1385">
          <cell r="A1385" t="str">
            <v>73재   료   비</v>
          </cell>
          <cell r="B1385" t="str">
            <v>재   료   비</v>
          </cell>
          <cell r="D1385" t="str">
            <v>ⓐ</v>
          </cell>
          <cell r="H1385">
            <v>10250</v>
          </cell>
        </row>
        <row r="1386">
          <cell r="A1386" t="str">
            <v>73노   무   비</v>
          </cell>
          <cell r="B1386" t="str">
            <v>노   무   비</v>
          </cell>
          <cell r="D1386" t="str">
            <v>ⓑ</v>
          </cell>
          <cell r="H1386">
            <v>10039</v>
          </cell>
        </row>
        <row r="1387">
          <cell r="A1387" t="str">
            <v>73경        비</v>
          </cell>
          <cell r="B1387" t="str">
            <v>경        비</v>
          </cell>
          <cell r="D1387" t="str">
            <v>ⓒ</v>
          </cell>
          <cell r="H1387">
            <v>301</v>
          </cell>
        </row>
        <row r="1388">
          <cell r="B1388" t="str">
            <v>계</v>
          </cell>
          <cell r="H1388">
            <v>20590</v>
          </cell>
        </row>
        <row r="1390">
          <cell r="B1390">
            <v>74</v>
          </cell>
          <cell r="C1390" t="str">
            <v xml:space="preserve"> 덕트 설치</v>
          </cell>
          <cell r="D1390" t="str">
            <v xml:space="preserve"> 400×150</v>
          </cell>
          <cell r="E1390" t="str">
            <v>m</v>
          </cell>
          <cell r="F1390">
            <v>1</v>
          </cell>
        </row>
        <row r="1391">
          <cell r="C1391" t="str">
            <v>가, 재료비</v>
          </cell>
        </row>
        <row r="1392">
          <cell r="A1392" t="str">
            <v xml:space="preserve"> 케이블 덕트  400×150</v>
          </cell>
          <cell r="C1392" t="str">
            <v xml:space="preserve"> 케이블 덕트 </v>
          </cell>
          <cell r="D1392" t="str">
            <v xml:space="preserve"> 400×150</v>
          </cell>
          <cell r="E1392" t="str">
            <v>m</v>
          </cell>
          <cell r="F1392">
            <v>1</v>
          </cell>
          <cell r="G1392">
            <v>32300</v>
          </cell>
          <cell r="H1392">
            <v>32300</v>
          </cell>
          <cell r="I1392">
            <v>0</v>
          </cell>
        </row>
        <row r="1393">
          <cell r="B1393" t="str">
            <v>소         계</v>
          </cell>
          <cell r="H1393">
            <v>32300</v>
          </cell>
          <cell r="I1393" t="str">
            <v>ⓐ</v>
          </cell>
        </row>
        <row r="1394">
          <cell r="C1394" t="str">
            <v>나, 노무비</v>
          </cell>
        </row>
        <row r="1395">
          <cell r="A1395" t="str">
            <v>74 내선전공</v>
          </cell>
          <cell r="C1395" t="str">
            <v xml:space="preserve"> 내선전공</v>
          </cell>
          <cell r="E1395" t="str">
            <v>인</v>
          </cell>
          <cell r="F1395">
            <v>0.6</v>
          </cell>
          <cell r="G1395">
            <v>51021</v>
          </cell>
          <cell r="H1395">
            <v>30612.6</v>
          </cell>
          <cell r="I1395" t="str">
            <v>기본,전기 7-5</v>
          </cell>
        </row>
        <row r="1396">
          <cell r="B1396" t="str">
            <v>소         계</v>
          </cell>
          <cell r="H1396">
            <v>30612</v>
          </cell>
          <cell r="I1396" t="str">
            <v>ⓑ</v>
          </cell>
        </row>
        <row r="1397">
          <cell r="C1397" t="str">
            <v>다, 기계경비</v>
          </cell>
        </row>
        <row r="1398">
          <cell r="C1398" t="str">
            <v xml:space="preserve"> 내선전공</v>
          </cell>
          <cell r="E1398" t="str">
            <v>인</v>
          </cell>
          <cell r="F1398">
            <v>1.7999999999999999E-2</v>
          </cell>
          <cell r="G1398">
            <v>51021</v>
          </cell>
          <cell r="H1398">
            <v>918.3</v>
          </cell>
        </row>
        <row r="1399">
          <cell r="B1399" t="str">
            <v>소         계</v>
          </cell>
          <cell r="H1399">
            <v>918</v>
          </cell>
          <cell r="I1399" t="str">
            <v>ⓒ</v>
          </cell>
        </row>
        <row r="1401">
          <cell r="A1401" t="str">
            <v>74재   료   비</v>
          </cell>
          <cell r="B1401" t="str">
            <v>재   료   비</v>
          </cell>
          <cell r="D1401" t="str">
            <v>ⓐ</v>
          </cell>
          <cell r="H1401">
            <v>32300</v>
          </cell>
        </row>
        <row r="1402">
          <cell r="A1402" t="str">
            <v>74노   무   비</v>
          </cell>
          <cell r="B1402" t="str">
            <v>노   무   비</v>
          </cell>
          <cell r="D1402" t="str">
            <v>ⓑ</v>
          </cell>
          <cell r="H1402">
            <v>30612</v>
          </cell>
        </row>
        <row r="1403">
          <cell r="A1403" t="str">
            <v>74경        비</v>
          </cell>
          <cell r="B1403" t="str">
            <v>경        비</v>
          </cell>
          <cell r="D1403" t="str">
            <v>ⓒ</v>
          </cell>
          <cell r="H1403">
            <v>918</v>
          </cell>
        </row>
        <row r="1404">
          <cell r="B1404" t="str">
            <v>계</v>
          </cell>
          <cell r="H1404">
            <v>63830</v>
          </cell>
        </row>
        <row r="1408">
          <cell r="B1408">
            <v>75</v>
          </cell>
          <cell r="C1408" t="str">
            <v xml:space="preserve"> AMP 설치</v>
          </cell>
          <cell r="D1408" t="str">
            <v xml:space="preserve"> 800W</v>
          </cell>
          <cell r="E1408" t="str">
            <v>대</v>
          </cell>
          <cell r="F1408">
            <v>1</v>
          </cell>
        </row>
        <row r="1409">
          <cell r="C1409" t="str">
            <v>가, 재료비</v>
          </cell>
        </row>
        <row r="1410">
          <cell r="A1410" t="str">
            <v xml:space="preserve"> AMP  800W</v>
          </cell>
          <cell r="C1410" t="str">
            <v xml:space="preserve"> AMP </v>
          </cell>
          <cell r="D1410" t="str">
            <v xml:space="preserve"> 800W</v>
          </cell>
          <cell r="E1410" t="str">
            <v>대</v>
          </cell>
          <cell r="F1410">
            <v>1</v>
          </cell>
          <cell r="G1410">
            <v>28900000</v>
          </cell>
          <cell r="H1410">
            <v>28900000</v>
          </cell>
          <cell r="I1410">
            <v>0</v>
          </cell>
        </row>
        <row r="1411">
          <cell r="A1411" t="str">
            <v xml:space="preserve"> 충전기 48V 10A</v>
          </cell>
          <cell r="C1411" t="str">
            <v xml:space="preserve"> 충전기</v>
          </cell>
          <cell r="D1411" t="str">
            <v xml:space="preserve"> 48V 10A</v>
          </cell>
          <cell r="E1411" t="str">
            <v>대</v>
          </cell>
          <cell r="F1411">
            <v>1</v>
          </cell>
          <cell r="G1411">
            <v>2500000</v>
          </cell>
          <cell r="H1411">
            <v>2500000</v>
          </cell>
          <cell r="I1411">
            <v>0</v>
          </cell>
        </row>
        <row r="1412">
          <cell r="A1412" t="str">
            <v xml:space="preserve"> BATTERY MF 12V 50A </v>
          </cell>
          <cell r="C1412" t="str">
            <v xml:space="preserve"> BATTERY</v>
          </cell>
          <cell r="D1412" t="str">
            <v xml:space="preserve"> MF 12V 50A </v>
          </cell>
          <cell r="E1412" t="str">
            <v>개</v>
          </cell>
          <cell r="F1412">
            <v>4</v>
          </cell>
          <cell r="G1412">
            <v>85000</v>
          </cell>
          <cell r="H1412">
            <v>340000</v>
          </cell>
          <cell r="I1412">
            <v>0</v>
          </cell>
        </row>
        <row r="1413">
          <cell r="B1413" t="str">
            <v>소         계</v>
          </cell>
          <cell r="H1413">
            <v>31740000</v>
          </cell>
          <cell r="I1413" t="str">
            <v>ⓐ</v>
          </cell>
        </row>
        <row r="1414">
          <cell r="C1414" t="str">
            <v>나, 노무비</v>
          </cell>
        </row>
        <row r="1415">
          <cell r="A1415" t="str">
            <v>75 통신기사 2급</v>
          </cell>
          <cell r="C1415" t="str">
            <v xml:space="preserve"> 통신기사 2급</v>
          </cell>
          <cell r="E1415" t="str">
            <v>인</v>
          </cell>
          <cell r="F1415">
            <v>1.8</v>
          </cell>
          <cell r="G1415">
            <v>78519</v>
          </cell>
          <cell r="H1415">
            <v>141334.20000000001</v>
          </cell>
          <cell r="I1415" t="str">
            <v>기본,통신 3-29</v>
          </cell>
        </row>
        <row r="1416">
          <cell r="A1416" t="str">
            <v>75 통신설비공</v>
          </cell>
          <cell r="C1416" t="str">
            <v xml:space="preserve"> 통신설비공</v>
          </cell>
          <cell r="E1416" t="str">
            <v>인</v>
          </cell>
          <cell r="F1416">
            <v>5</v>
          </cell>
          <cell r="G1416">
            <v>66296</v>
          </cell>
          <cell r="H1416">
            <v>331480</v>
          </cell>
        </row>
        <row r="1417">
          <cell r="A1417" t="str">
            <v>75 플랜트전공</v>
          </cell>
          <cell r="C1417" t="str">
            <v xml:space="preserve"> 플랜트전공</v>
          </cell>
          <cell r="E1417" t="str">
            <v>인</v>
          </cell>
          <cell r="F1417">
            <v>3.93</v>
          </cell>
          <cell r="G1417">
            <v>54503</v>
          </cell>
          <cell r="H1417">
            <v>214196.7</v>
          </cell>
        </row>
        <row r="1418">
          <cell r="A1418" t="str">
            <v>75 보통인부</v>
          </cell>
          <cell r="C1418" t="str">
            <v xml:space="preserve"> 보통인부</v>
          </cell>
          <cell r="E1418" t="str">
            <v>인</v>
          </cell>
          <cell r="F1418">
            <v>4.45</v>
          </cell>
          <cell r="G1418">
            <v>34098</v>
          </cell>
          <cell r="H1418">
            <v>151736.1</v>
          </cell>
        </row>
        <row r="1419">
          <cell r="B1419" t="str">
            <v>소         계</v>
          </cell>
          <cell r="H1419">
            <v>838747</v>
          </cell>
          <cell r="I1419" t="str">
            <v>ⓑ</v>
          </cell>
        </row>
        <row r="1421">
          <cell r="C1421" t="str">
            <v xml:space="preserve"> 통신기사 2급</v>
          </cell>
          <cell r="E1421" t="str">
            <v>인</v>
          </cell>
          <cell r="F1421">
            <v>5.3999999999999999E-2</v>
          </cell>
          <cell r="G1421">
            <v>78519</v>
          </cell>
          <cell r="H1421">
            <v>4240</v>
          </cell>
        </row>
        <row r="1422">
          <cell r="C1422" t="str">
            <v xml:space="preserve"> 통신설비공</v>
          </cell>
          <cell r="E1422" t="str">
            <v>인</v>
          </cell>
          <cell r="F1422">
            <v>0.15</v>
          </cell>
          <cell r="G1422">
            <v>66296</v>
          </cell>
          <cell r="H1422">
            <v>9944.4</v>
          </cell>
        </row>
        <row r="1423">
          <cell r="C1423" t="str">
            <v xml:space="preserve"> 플랜트전공</v>
          </cell>
          <cell r="E1423" t="str">
            <v>인</v>
          </cell>
          <cell r="F1423">
            <v>0.11700000000000001</v>
          </cell>
          <cell r="G1423">
            <v>54503</v>
          </cell>
          <cell r="H1423">
            <v>6376.8</v>
          </cell>
        </row>
        <row r="1424">
          <cell r="C1424" t="str">
            <v xml:space="preserve"> 보통인부</v>
          </cell>
          <cell r="E1424" t="str">
            <v>인</v>
          </cell>
          <cell r="F1424">
            <v>0.13300000000000001</v>
          </cell>
          <cell r="G1424">
            <v>34098</v>
          </cell>
          <cell r="H1424">
            <v>4535</v>
          </cell>
        </row>
        <row r="1425">
          <cell r="B1425" t="str">
            <v>소         계</v>
          </cell>
          <cell r="H1425">
            <v>25096</v>
          </cell>
          <cell r="I1425" t="str">
            <v>ⓒ</v>
          </cell>
        </row>
        <row r="1426">
          <cell r="A1426" t="str">
            <v>75재   료   비</v>
          </cell>
          <cell r="B1426" t="str">
            <v>재   료   비</v>
          </cell>
          <cell r="D1426" t="str">
            <v>ⓐ</v>
          </cell>
          <cell r="H1426">
            <v>31740000</v>
          </cell>
        </row>
        <row r="1427">
          <cell r="A1427" t="str">
            <v>75노   무   비</v>
          </cell>
          <cell r="B1427" t="str">
            <v>노   무   비</v>
          </cell>
          <cell r="D1427" t="str">
            <v>ⓑ</v>
          </cell>
          <cell r="H1427">
            <v>838747</v>
          </cell>
        </row>
        <row r="1428">
          <cell r="A1428" t="str">
            <v>75경        비</v>
          </cell>
          <cell r="B1428" t="str">
            <v>경        비</v>
          </cell>
          <cell r="D1428" t="str">
            <v>ⓒ</v>
          </cell>
          <cell r="H1428">
            <v>25096</v>
          </cell>
        </row>
        <row r="1429">
          <cell r="B1429" t="str">
            <v>계</v>
          </cell>
          <cell r="H1429">
            <v>32603843</v>
          </cell>
        </row>
        <row r="1444">
          <cell r="B1444">
            <v>76</v>
          </cell>
          <cell r="C1444" t="str">
            <v xml:space="preserve"> AMP(음성증폭기) 설치</v>
          </cell>
          <cell r="D1444" t="str">
            <v xml:space="preserve"> 창구용(5CH)</v>
          </cell>
          <cell r="E1444" t="str">
            <v>대</v>
          </cell>
          <cell r="F1444">
            <v>1</v>
          </cell>
        </row>
        <row r="1445">
          <cell r="C1445" t="str">
            <v>가, 재료비</v>
          </cell>
        </row>
        <row r="1446">
          <cell r="A1446" t="str">
            <v xml:space="preserve"> AMP(음성증폭기)  창구용(5CH)</v>
          </cell>
          <cell r="C1446" t="str">
            <v xml:space="preserve"> AMP(음성증폭기) </v>
          </cell>
          <cell r="D1446" t="str">
            <v xml:space="preserve"> 창구용(5CH)</v>
          </cell>
          <cell r="E1446" t="str">
            <v>대</v>
          </cell>
          <cell r="F1446">
            <v>1</v>
          </cell>
          <cell r="G1446">
            <v>1890000</v>
          </cell>
          <cell r="H1446">
            <v>1890000</v>
          </cell>
          <cell r="I1446">
            <v>0</v>
          </cell>
        </row>
        <row r="1447">
          <cell r="B1447" t="str">
            <v>소         계</v>
          </cell>
          <cell r="H1447">
            <v>1890000</v>
          </cell>
          <cell r="I1447" t="str">
            <v>ⓐ</v>
          </cell>
        </row>
        <row r="1448">
          <cell r="C1448" t="str">
            <v>나, 노무비</v>
          </cell>
        </row>
        <row r="1449">
          <cell r="A1449" t="str">
            <v>76 통신내선공</v>
          </cell>
          <cell r="C1449" t="str">
            <v xml:space="preserve"> 통신내선공</v>
          </cell>
          <cell r="E1449" t="str">
            <v>인</v>
          </cell>
          <cell r="F1449">
            <v>0.7</v>
          </cell>
          <cell r="G1449">
            <v>63738</v>
          </cell>
          <cell r="H1449">
            <v>44616.6</v>
          </cell>
          <cell r="I1449" t="str">
            <v>기본,통신 3-29</v>
          </cell>
        </row>
        <row r="1450">
          <cell r="B1450" t="str">
            <v>소         계</v>
          </cell>
          <cell r="H1450">
            <v>44616</v>
          </cell>
          <cell r="I1450" t="str">
            <v>ⓑ</v>
          </cell>
        </row>
        <row r="1451">
          <cell r="C1451" t="str">
            <v>다, 기계경비</v>
          </cell>
        </row>
        <row r="1452">
          <cell r="C1452" t="str">
            <v xml:space="preserve"> 통신내선공</v>
          </cell>
          <cell r="E1452" t="str">
            <v>인</v>
          </cell>
          <cell r="F1452">
            <v>2.1000000000000001E-2</v>
          </cell>
          <cell r="G1452">
            <v>63738</v>
          </cell>
          <cell r="H1452">
            <v>1338.4</v>
          </cell>
        </row>
        <row r="1453">
          <cell r="B1453" t="str">
            <v>소         계</v>
          </cell>
          <cell r="H1453">
            <v>1338</v>
          </cell>
          <cell r="I1453" t="str">
            <v>ⓒ</v>
          </cell>
        </row>
        <row r="1455">
          <cell r="A1455" t="str">
            <v>76재   료   비</v>
          </cell>
          <cell r="B1455" t="str">
            <v>재   료   비</v>
          </cell>
          <cell r="D1455" t="str">
            <v>ⓐ</v>
          </cell>
          <cell r="H1455">
            <v>1890000</v>
          </cell>
        </row>
        <row r="1456">
          <cell r="A1456" t="str">
            <v>76노   무   비</v>
          </cell>
          <cell r="B1456" t="str">
            <v>노   무   비</v>
          </cell>
          <cell r="D1456" t="str">
            <v>ⓑ</v>
          </cell>
          <cell r="H1456">
            <v>44616</v>
          </cell>
        </row>
        <row r="1457">
          <cell r="A1457" t="str">
            <v>76경        비</v>
          </cell>
          <cell r="B1457" t="str">
            <v>경        비</v>
          </cell>
          <cell r="D1457" t="str">
            <v>ⓒ</v>
          </cell>
          <cell r="H1457">
            <v>1338</v>
          </cell>
        </row>
        <row r="1458">
          <cell r="B1458" t="str">
            <v>계</v>
          </cell>
          <cell r="H1458">
            <v>1935954</v>
          </cell>
        </row>
        <row r="1462">
          <cell r="B1462">
            <v>77</v>
          </cell>
          <cell r="C1462" t="str">
            <v xml:space="preserve"> AMP 이설</v>
          </cell>
          <cell r="D1462" t="str">
            <v xml:space="preserve"> 150W</v>
          </cell>
          <cell r="E1462" t="str">
            <v>대</v>
          </cell>
          <cell r="F1462">
            <v>1</v>
          </cell>
        </row>
        <row r="1463">
          <cell r="C1463" t="str">
            <v>가, 재료비</v>
          </cell>
        </row>
        <row r="1464">
          <cell r="A1464" t="str">
            <v xml:space="preserve"> AMP  150W</v>
          </cell>
          <cell r="C1464" t="str">
            <v xml:space="preserve"> AMP </v>
          </cell>
          <cell r="D1464" t="str">
            <v xml:space="preserve"> 150W</v>
          </cell>
          <cell r="E1464" t="str">
            <v>대</v>
          </cell>
          <cell r="F1464">
            <v>1</v>
          </cell>
          <cell r="G1464">
            <v>0</v>
          </cell>
          <cell r="H1464">
            <v>0</v>
          </cell>
          <cell r="I1464">
            <v>0</v>
          </cell>
        </row>
        <row r="1465">
          <cell r="B1465" t="str">
            <v>소         계</v>
          </cell>
          <cell r="H1465">
            <v>0</v>
          </cell>
          <cell r="I1465" t="str">
            <v>ⓐ</v>
          </cell>
        </row>
        <row r="1466">
          <cell r="C1466" t="str">
            <v>나, 노무비</v>
          </cell>
        </row>
        <row r="1467">
          <cell r="A1467" t="str">
            <v>77 통신기사 2급</v>
          </cell>
          <cell r="C1467" t="str">
            <v xml:space="preserve"> 통신기사 2급</v>
          </cell>
          <cell r="E1467" t="str">
            <v>인</v>
          </cell>
          <cell r="F1467">
            <v>1.4400000000000002</v>
          </cell>
          <cell r="G1467">
            <v>78519</v>
          </cell>
          <cell r="H1467">
            <v>113067.3</v>
          </cell>
          <cell r="I1467" t="str">
            <v>기본,통신 3-29</v>
          </cell>
        </row>
        <row r="1468">
          <cell r="A1468" t="str">
            <v>77 통신설비공</v>
          </cell>
          <cell r="C1468" t="str">
            <v xml:space="preserve"> 통신설비공</v>
          </cell>
          <cell r="E1468" t="str">
            <v>인</v>
          </cell>
          <cell r="F1468">
            <v>4</v>
          </cell>
          <cell r="G1468">
            <v>66296</v>
          </cell>
          <cell r="H1468">
            <v>265184</v>
          </cell>
        </row>
        <row r="1469">
          <cell r="A1469" t="str">
            <v>77 플랜트전공</v>
          </cell>
          <cell r="C1469" t="str">
            <v xml:space="preserve"> 플랜트전공</v>
          </cell>
          <cell r="E1469" t="str">
            <v>인</v>
          </cell>
          <cell r="F1469">
            <v>3.1440000000000001</v>
          </cell>
          <cell r="G1469">
            <v>54503</v>
          </cell>
          <cell r="H1469">
            <v>171357.4</v>
          </cell>
        </row>
        <row r="1470">
          <cell r="A1470" t="str">
            <v>77 보통인부</v>
          </cell>
          <cell r="C1470" t="str">
            <v xml:space="preserve"> 보통인부</v>
          </cell>
          <cell r="E1470" t="str">
            <v>인</v>
          </cell>
          <cell r="F1470">
            <v>3.5600000000000005</v>
          </cell>
          <cell r="G1470">
            <v>34098</v>
          </cell>
          <cell r="H1470">
            <v>121388.8</v>
          </cell>
        </row>
        <row r="1471">
          <cell r="B1471" t="str">
            <v>소         계</v>
          </cell>
          <cell r="H1471">
            <v>670997</v>
          </cell>
          <cell r="I1471" t="str">
            <v>ⓑ</v>
          </cell>
        </row>
        <row r="1473">
          <cell r="C1473" t="str">
            <v xml:space="preserve"> 통신기사 2급</v>
          </cell>
          <cell r="E1473" t="str">
            <v>인</v>
          </cell>
          <cell r="F1473">
            <v>4.2999999999999997E-2</v>
          </cell>
          <cell r="G1473">
            <v>78519</v>
          </cell>
          <cell r="H1473">
            <v>3376.3</v>
          </cell>
        </row>
        <row r="1474">
          <cell r="C1474" t="str">
            <v xml:space="preserve"> 통신설비공</v>
          </cell>
          <cell r="E1474" t="str">
            <v>인</v>
          </cell>
          <cell r="F1474">
            <v>0.12</v>
          </cell>
          <cell r="G1474">
            <v>66296</v>
          </cell>
          <cell r="H1474">
            <v>7955.5</v>
          </cell>
        </row>
        <row r="1475">
          <cell r="C1475" t="str">
            <v xml:space="preserve"> 플랜트전공</v>
          </cell>
          <cell r="E1475" t="str">
            <v>인</v>
          </cell>
          <cell r="F1475">
            <v>9.4E-2</v>
          </cell>
          <cell r="G1475">
            <v>54503</v>
          </cell>
          <cell r="H1475">
            <v>5123.2</v>
          </cell>
        </row>
        <row r="1476">
          <cell r="C1476" t="str">
            <v xml:space="preserve"> 보통인부</v>
          </cell>
          <cell r="E1476" t="str">
            <v>인</v>
          </cell>
          <cell r="F1476">
            <v>0.106</v>
          </cell>
          <cell r="G1476">
            <v>34098</v>
          </cell>
          <cell r="H1476">
            <v>3614.3</v>
          </cell>
        </row>
        <row r="1477">
          <cell r="B1477" t="str">
            <v>소         계</v>
          </cell>
          <cell r="H1477">
            <v>20069</v>
          </cell>
          <cell r="I1477" t="str">
            <v>ⓒ</v>
          </cell>
        </row>
        <row r="1480">
          <cell r="A1480" t="str">
            <v>77재   료   비</v>
          </cell>
          <cell r="B1480" t="str">
            <v>재   료   비</v>
          </cell>
          <cell r="D1480" t="str">
            <v>ⓐ</v>
          </cell>
          <cell r="H1480">
            <v>0</v>
          </cell>
        </row>
        <row r="1481">
          <cell r="A1481" t="str">
            <v>77노   무   비</v>
          </cell>
          <cell r="B1481" t="str">
            <v>노   무   비</v>
          </cell>
          <cell r="D1481" t="str">
            <v>ⓑ</v>
          </cell>
          <cell r="H1481">
            <v>670997</v>
          </cell>
        </row>
        <row r="1482">
          <cell r="A1482" t="str">
            <v>77경        비</v>
          </cell>
          <cell r="B1482" t="str">
            <v>경        비</v>
          </cell>
          <cell r="D1482" t="str">
            <v>ⓒ</v>
          </cell>
          <cell r="H1482">
            <v>20069</v>
          </cell>
        </row>
        <row r="1483">
          <cell r="B1483" t="str">
            <v>계</v>
          </cell>
          <cell r="H1483">
            <v>691066</v>
          </cell>
        </row>
        <row r="1498">
          <cell r="B1498">
            <v>78</v>
          </cell>
          <cell r="C1498" t="str">
            <v xml:space="preserve"> AMP(음성증폭기) 이설</v>
          </cell>
          <cell r="D1498" t="str">
            <v xml:space="preserve"> 10W</v>
          </cell>
          <cell r="E1498" t="str">
            <v>대</v>
          </cell>
          <cell r="F1498">
            <v>1</v>
          </cell>
        </row>
        <row r="1499">
          <cell r="C1499" t="str">
            <v>가, 재료비</v>
          </cell>
        </row>
        <row r="1500">
          <cell r="A1500" t="str">
            <v xml:space="preserve"> AMP(음성증폭기)  10W</v>
          </cell>
          <cell r="C1500" t="str">
            <v xml:space="preserve"> AMP(음성증폭기) </v>
          </cell>
          <cell r="D1500" t="str">
            <v xml:space="preserve"> 10W</v>
          </cell>
          <cell r="E1500" t="str">
            <v>대</v>
          </cell>
          <cell r="F1500">
            <v>1</v>
          </cell>
          <cell r="G1500">
            <v>0</v>
          </cell>
          <cell r="H1500">
            <v>0</v>
          </cell>
          <cell r="I1500">
            <v>0</v>
          </cell>
        </row>
        <row r="1501">
          <cell r="B1501" t="str">
            <v>소         계</v>
          </cell>
          <cell r="H1501">
            <v>0</v>
          </cell>
          <cell r="I1501" t="str">
            <v>ⓐ</v>
          </cell>
        </row>
        <row r="1502">
          <cell r="C1502" t="str">
            <v>나, 노무비</v>
          </cell>
        </row>
        <row r="1503">
          <cell r="A1503" t="str">
            <v>78 통신내선공</v>
          </cell>
          <cell r="C1503" t="str">
            <v xml:space="preserve"> 통신내선공</v>
          </cell>
          <cell r="E1503" t="str">
            <v>인</v>
          </cell>
          <cell r="F1503">
            <v>0.55999999999999994</v>
          </cell>
          <cell r="G1503">
            <v>63738</v>
          </cell>
          <cell r="H1503">
            <v>35693.199999999997</v>
          </cell>
          <cell r="I1503" t="str">
            <v>기본,통신 3-29</v>
          </cell>
        </row>
        <row r="1504">
          <cell r="B1504" t="str">
            <v>소         계</v>
          </cell>
          <cell r="H1504">
            <v>35693</v>
          </cell>
          <cell r="I1504" t="str">
            <v>ⓑ</v>
          </cell>
        </row>
        <row r="1505">
          <cell r="C1505" t="str">
            <v>다, 기계경비</v>
          </cell>
        </row>
        <row r="1506">
          <cell r="C1506" t="str">
            <v xml:space="preserve"> 통신내선공</v>
          </cell>
          <cell r="E1506" t="str">
            <v>인</v>
          </cell>
          <cell r="F1506">
            <v>1.6E-2</v>
          </cell>
          <cell r="G1506">
            <v>63738</v>
          </cell>
          <cell r="H1506">
            <v>1019.8</v>
          </cell>
        </row>
        <row r="1507">
          <cell r="B1507" t="str">
            <v>소         계</v>
          </cell>
          <cell r="H1507">
            <v>1019</v>
          </cell>
          <cell r="I1507" t="str">
            <v>ⓒ</v>
          </cell>
        </row>
        <row r="1509">
          <cell r="A1509" t="str">
            <v>78재   료   비</v>
          </cell>
          <cell r="B1509" t="str">
            <v>재   료   비</v>
          </cell>
          <cell r="D1509" t="str">
            <v>ⓐ</v>
          </cell>
          <cell r="H1509">
            <v>0</v>
          </cell>
        </row>
        <row r="1510">
          <cell r="A1510" t="str">
            <v>78노   무   비</v>
          </cell>
          <cell r="B1510" t="str">
            <v>노   무   비</v>
          </cell>
          <cell r="D1510" t="str">
            <v>ⓑ</v>
          </cell>
          <cell r="H1510">
            <v>35693</v>
          </cell>
        </row>
        <row r="1511">
          <cell r="A1511" t="str">
            <v>78경        비</v>
          </cell>
          <cell r="B1511" t="str">
            <v>경        비</v>
          </cell>
          <cell r="D1511" t="str">
            <v>ⓒ</v>
          </cell>
          <cell r="H1511">
            <v>1019</v>
          </cell>
        </row>
        <row r="1512">
          <cell r="B1512" t="str">
            <v>계</v>
          </cell>
          <cell r="H1512">
            <v>36712</v>
          </cell>
        </row>
        <row r="1516">
          <cell r="B1516">
            <v>79</v>
          </cell>
          <cell r="C1516" t="str">
            <v xml:space="preserve"> 스피커 설치</v>
          </cell>
          <cell r="D1516" t="str">
            <v xml:space="preserve"> 3W (천장형,ATT)</v>
          </cell>
          <cell r="E1516" t="str">
            <v>대</v>
          </cell>
          <cell r="F1516">
            <v>1</v>
          </cell>
        </row>
        <row r="1517">
          <cell r="C1517" t="str">
            <v>가, 재료비</v>
          </cell>
        </row>
        <row r="1518">
          <cell r="A1518" t="str">
            <v xml:space="preserve"> 스피커  천정형(3W,ATT부착)</v>
          </cell>
          <cell r="C1518" t="str">
            <v xml:space="preserve"> 스피커 </v>
          </cell>
          <cell r="D1518" t="str">
            <v xml:space="preserve"> 천정형(3W,ATT부착)</v>
          </cell>
          <cell r="E1518" t="str">
            <v>개</v>
          </cell>
          <cell r="F1518">
            <v>1</v>
          </cell>
          <cell r="G1518">
            <v>26000</v>
          </cell>
          <cell r="H1518">
            <v>26000</v>
          </cell>
          <cell r="I1518">
            <v>0</v>
          </cell>
        </row>
        <row r="1519">
          <cell r="B1519" t="str">
            <v>소         계</v>
          </cell>
          <cell r="H1519">
            <v>26000</v>
          </cell>
          <cell r="I1519" t="str">
            <v>ⓐ</v>
          </cell>
        </row>
        <row r="1520">
          <cell r="C1520" t="str">
            <v>나, 노무비</v>
          </cell>
        </row>
        <row r="1521">
          <cell r="A1521" t="str">
            <v>79 통신내선공</v>
          </cell>
          <cell r="C1521" t="str">
            <v xml:space="preserve"> 통신내선공</v>
          </cell>
          <cell r="E1521" t="str">
            <v>인</v>
          </cell>
          <cell r="F1521">
            <v>0.52</v>
          </cell>
          <cell r="G1521">
            <v>63738</v>
          </cell>
          <cell r="H1521">
            <v>33143.699999999997</v>
          </cell>
          <cell r="I1521" t="str">
            <v>기본,통신 3-29</v>
          </cell>
        </row>
        <row r="1522">
          <cell r="B1522" t="str">
            <v>소         계</v>
          </cell>
          <cell r="H1522">
            <v>33143</v>
          </cell>
          <cell r="I1522" t="str">
            <v>ⓑ</v>
          </cell>
        </row>
        <row r="1523">
          <cell r="C1523" t="str">
            <v>다, 기계경비</v>
          </cell>
        </row>
        <row r="1524">
          <cell r="C1524" t="str">
            <v xml:space="preserve"> 통신내선공</v>
          </cell>
          <cell r="E1524" t="str">
            <v>인</v>
          </cell>
          <cell r="F1524">
            <v>1.4999999999999999E-2</v>
          </cell>
          <cell r="G1524">
            <v>63738</v>
          </cell>
          <cell r="H1524">
            <v>956</v>
          </cell>
        </row>
        <row r="1525">
          <cell r="B1525" t="str">
            <v>소         계</v>
          </cell>
          <cell r="H1525">
            <v>956</v>
          </cell>
          <cell r="I1525" t="str">
            <v>ⓒ</v>
          </cell>
        </row>
        <row r="1527">
          <cell r="A1527" t="str">
            <v>79재   료   비</v>
          </cell>
          <cell r="B1527" t="str">
            <v>재   료   비</v>
          </cell>
          <cell r="D1527" t="str">
            <v>ⓐ</v>
          </cell>
          <cell r="H1527">
            <v>26000</v>
          </cell>
        </row>
        <row r="1528">
          <cell r="A1528" t="str">
            <v>79노   무   비</v>
          </cell>
          <cell r="B1528" t="str">
            <v>노   무   비</v>
          </cell>
          <cell r="D1528" t="str">
            <v>ⓑ</v>
          </cell>
          <cell r="H1528">
            <v>33143</v>
          </cell>
        </row>
        <row r="1529">
          <cell r="A1529" t="str">
            <v>79경        비</v>
          </cell>
          <cell r="B1529" t="str">
            <v>경        비</v>
          </cell>
          <cell r="D1529" t="str">
            <v>ⓒ</v>
          </cell>
          <cell r="H1529">
            <v>956</v>
          </cell>
        </row>
        <row r="1530">
          <cell r="B1530" t="str">
            <v>계</v>
          </cell>
          <cell r="H1530">
            <v>60099</v>
          </cell>
        </row>
        <row r="1534">
          <cell r="B1534">
            <v>80</v>
          </cell>
          <cell r="C1534" t="str">
            <v xml:space="preserve"> 스피커 설치</v>
          </cell>
          <cell r="D1534" t="str">
            <v xml:space="preserve"> 3W (천장형)</v>
          </cell>
          <cell r="E1534" t="str">
            <v>대</v>
          </cell>
          <cell r="F1534">
            <v>1</v>
          </cell>
        </row>
        <row r="1535">
          <cell r="C1535" t="str">
            <v>가, 재료비</v>
          </cell>
        </row>
        <row r="1536">
          <cell r="A1536" t="str">
            <v xml:space="preserve"> 스피커  천정형(3W)</v>
          </cell>
          <cell r="C1536" t="str">
            <v xml:space="preserve"> 스피커 </v>
          </cell>
          <cell r="D1536" t="str">
            <v xml:space="preserve"> 천정형(3W)</v>
          </cell>
          <cell r="E1536" t="str">
            <v>개</v>
          </cell>
          <cell r="F1536">
            <v>1</v>
          </cell>
          <cell r="G1536">
            <v>18000</v>
          </cell>
          <cell r="H1536">
            <v>18000</v>
          </cell>
          <cell r="I1536">
            <v>0</v>
          </cell>
        </row>
        <row r="1537">
          <cell r="B1537" t="str">
            <v>소         계</v>
          </cell>
          <cell r="H1537">
            <v>18000</v>
          </cell>
          <cell r="I1537" t="str">
            <v>ⓐ</v>
          </cell>
        </row>
        <row r="1538">
          <cell r="C1538" t="str">
            <v>나, 노무비</v>
          </cell>
        </row>
        <row r="1539">
          <cell r="A1539" t="str">
            <v>80 통신내선공</v>
          </cell>
          <cell r="C1539" t="str">
            <v xml:space="preserve"> 통신내선공</v>
          </cell>
          <cell r="E1539" t="str">
            <v>인</v>
          </cell>
          <cell r="F1539">
            <v>0.45</v>
          </cell>
          <cell r="G1539">
            <v>63738</v>
          </cell>
          <cell r="H1539">
            <v>28682.1</v>
          </cell>
          <cell r="I1539" t="str">
            <v>기본,통신 3-29</v>
          </cell>
        </row>
        <row r="1540">
          <cell r="B1540" t="str">
            <v>소         계</v>
          </cell>
          <cell r="H1540">
            <v>28682</v>
          </cell>
          <cell r="I1540" t="str">
            <v>ⓑ</v>
          </cell>
        </row>
        <row r="1541">
          <cell r="C1541" t="str">
            <v>다, 기계경비</v>
          </cell>
        </row>
        <row r="1542">
          <cell r="C1542" t="str">
            <v xml:space="preserve"> 통신내선공</v>
          </cell>
          <cell r="E1542" t="str">
            <v>인</v>
          </cell>
          <cell r="F1542">
            <v>1.2999999999999999E-2</v>
          </cell>
          <cell r="G1542">
            <v>63738</v>
          </cell>
          <cell r="H1542">
            <v>828.5</v>
          </cell>
        </row>
        <row r="1543">
          <cell r="B1543" t="str">
            <v>소         계</v>
          </cell>
          <cell r="H1543">
            <v>828</v>
          </cell>
          <cell r="I1543" t="str">
            <v>ⓒ</v>
          </cell>
        </row>
        <row r="1545">
          <cell r="A1545" t="str">
            <v>80재   료   비</v>
          </cell>
          <cell r="B1545" t="str">
            <v>재   료   비</v>
          </cell>
          <cell r="D1545" t="str">
            <v>ⓐ</v>
          </cell>
          <cell r="H1545">
            <v>18000</v>
          </cell>
        </row>
        <row r="1546">
          <cell r="A1546" t="str">
            <v>80노   무   비</v>
          </cell>
          <cell r="B1546" t="str">
            <v>노   무   비</v>
          </cell>
          <cell r="D1546" t="str">
            <v>ⓑ</v>
          </cell>
          <cell r="H1546">
            <v>28682</v>
          </cell>
        </row>
        <row r="1547">
          <cell r="A1547" t="str">
            <v>80경        비</v>
          </cell>
          <cell r="B1547" t="str">
            <v>경        비</v>
          </cell>
          <cell r="D1547" t="str">
            <v>ⓒ</v>
          </cell>
          <cell r="H1547">
            <v>828</v>
          </cell>
        </row>
        <row r="1548">
          <cell r="B1548" t="str">
            <v>계</v>
          </cell>
          <cell r="H1548">
            <v>47510</v>
          </cell>
        </row>
        <row r="1552">
          <cell r="B1552">
            <v>81</v>
          </cell>
          <cell r="C1552" t="str">
            <v xml:space="preserve"> 스피커 설치</v>
          </cell>
          <cell r="D1552" t="str">
            <v xml:space="preserve"> 3W (벽부형,ATT)</v>
          </cell>
          <cell r="E1552" t="str">
            <v>대</v>
          </cell>
          <cell r="F1552">
            <v>1</v>
          </cell>
        </row>
        <row r="1553">
          <cell r="C1553" t="str">
            <v>가, 재료비</v>
          </cell>
        </row>
        <row r="1554">
          <cell r="A1554" t="str">
            <v xml:space="preserve"> 스피커  벽부형(3W,ATT부착)</v>
          </cell>
          <cell r="C1554" t="str">
            <v xml:space="preserve"> 스피커 </v>
          </cell>
          <cell r="D1554" t="str">
            <v xml:space="preserve"> 벽부형(3W,ATT부착)</v>
          </cell>
          <cell r="E1554" t="str">
            <v>개</v>
          </cell>
          <cell r="F1554">
            <v>1</v>
          </cell>
          <cell r="G1554">
            <v>31500</v>
          </cell>
          <cell r="H1554">
            <v>31500</v>
          </cell>
          <cell r="I1554">
            <v>0</v>
          </cell>
        </row>
        <row r="1555">
          <cell r="B1555" t="str">
            <v>소         계</v>
          </cell>
          <cell r="H1555">
            <v>31500</v>
          </cell>
          <cell r="I1555" t="str">
            <v>ⓐ</v>
          </cell>
        </row>
        <row r="1556">
          <cell r="C1556" t="str">
            <v>나, 노무비</v>
          </cell>
        </row>
        <row r="1557">
          <cell r="A1557" t="str">
            <v>81 통신내선공</v>
          </cell>
          <cell r="C1557" t="str">
            <v xml:space="preserve"> 통신내선공</v>
          </cell>
          <cell r="E1557" t="str">
            <v>인</v>
          </cell>
          <cell r="F1557">
            <v>0.52</v>
          </cell>
          <cell r="G1557">
            <v>63738</v>
          </cell>
          <cell r="H1557">
            <v>33143.699999999997</v>
          </cell>
          <cell r="I1557" t="str">
            <v>기본,통신 3-29</v>
          </cell>
        </row>
        <row r="1558">
          <cell r="B1558" t="str">
            <v>소         계</v>
          </cell>
          <cell r="H1558">
            <v>33143</v>
          </cell>
          <cell r="I1558" t="str">
            <v>ⓑ</v>
          </cell>
        </row>
        <row r="1559">
          <cell r="C1559" t="str">
            <v>다, 기계경비</v>
          </cell>
        </row>
        <row r="1560">
          <cell r="C1560" t="str">
            <v xml:space="preserve"> 통신내선공</v>
          </cell>
          <cell r="E1560" t="str">
            <v>인</v>
          </cell>
          <cell r="F1560">
            <v>1.4999999999999999E-2</v>
          </cell>
          <cell r="G1560">
            <v>63738</v>
          </cell>
          <cell r="H1560">
            <v>956</v>
          </cell>
        </row>
        <row r="1561">
          <cell r="B1561" t="str">
            <v>소         계</v>
          </cell>
          <cell r="H1561">
            <v>956</v>
          </cell>
          <cell r="I1561" t="str">
            <v>ⓒ</v>
          </cell>
        </row>
        <row r="1563">
          <cell r="A1563" t="str">
            <v>81재   료   비</v>
          </cell>
          <cell r="B1563" t="str">
            <v>재   료   비</v>
          </cell>
          <cell r="D1563" t="str">
            <v>ⓐ</v>
          </cell>
          <cell r="H1563">
            <v>31500</v>
          </cell>
        </row>
        <row r="1564">
          <cell r="A1564" t="str">
            <v>81노   무   비</v>
          </cell>
          <cell r="B1564" t="str">
            <v>노   무   비</v>
          </cell>
          <cell r="D1564" t="str">
            <v>ⓑ</v>
          </cell>
          <cell r="H1564">
            <v>33143</v>
          </cell>
        </row>
        <row r="1565">
          <cell r="A1565" t="str">
            <v>81경        비</v>
          </cell>
          <cell r="B1565" t="str">
            <v>경        비</v>
          </cell>
          <cell r="D1565" t="str">
            <v>ⓒ</v>
          </cell>
          <cell r="H1565">
            <v>956</v>
          </cell>
        </row>
        <row r="1566">
          <cell r="B1566" t="str">
            <v>계</v>
          </cell>
          <cell r="H1566">
            <v>65599</v>
          </cell>
        </row>
        <row r="1570">
          <cell r="B1570">
            <v>82</v>
          </cell>
          <cell r="C1570" t="str">
            <v xml:space="preserve"> 스피커 설치</v>
          </cell>
          <cell r="D1570" t="str">
            <v xml:space="preserve"> 3W (벽부형)</v>
          </cell>
          <cell r="E1570" t="str">
            <v>대</v>
          </cell>
          <cell r="F1570">
            <v>1</v>
          </cell>
        </row>
        <row r="1571">
          <cell r="C1571" t="str">
            <v>가, 재료비</v>
          </cell>
        </row>
        <row r="1572">
          <cell r="A1572" t="str">
            <v xml:space="preserve"> 스피커  벽부형(3W)</v>
          </cell>
          <cell r="C1572" t="str">
            <v xml:space="preserve"> 스피커 </v>
          </cell>
          <cell r="D1572" t="str">
            <v xml:space="preserve"> 벽부형(3W)</v>
          </cell>
          <cell r="E1572" t="str">
            <v>개</v>
          </cell>
          <cell r="F1572">
            <v>1</v>
          </cell>
          <cell r="G1572">
            <v>26000</v>
          </cell>
          <cell r="H1572">
            <v>26000</v>
          </cell>
          <cell r="I1572">
            <v>0</v>
          </cell>
        </row>
        <row r="1573">
          <cell r="B1573" t="str">
            <v>소         계</v>
          </cell>
          <cell r="H1573">
            <v>26000</v>
          </cell>
          <cell r="I1573" t="str">
            <v>ⓐ</v>
          </cell>
        </row>
        <row r="1574">
          <cell r="C1574" t="str">
            <v>나, 노무비</v>
          </cell>
        </row>
        <row r="1575">
          <cell r="A1575" t="str">
            <v>82 통신내선공</v>
          </cell>
          <cell r="C1575" t="str">
            <v xml:space="preserve"> 통신내선공</v>
          </cell>
          <cell r="E1575" t="str">
            <v>인</v>
          </cell>
          <cell r="F1575">
            <v>0.45</v>
          </cell>
          <cell r="G1575">
            <v>63738</v>
          </cell>
          <cell r="H1575">
            <v>28682.1</v>
          </cell>
          <cell r="I1575" t="str">
            <v>기본,통신 3-29</v>
          </cell>
        </row>
        <row r="1576">
          <cell r="B1576" t="str">
            <v>소         계</v>
          </cell>
          <cell r="H1576">
            <v>28682</v>
          </cell>
          <cell r="I1576" t="str">
            <v>ⓑ</v>
          </cell>
        </row>
        <row r="1577">
          <cell r="C1577" t="str">
            <v>다, 기계경비</v>
          </cell>
        </row>
        <row r="1578">
          <cell r="C1578" t="str">
            <v xml:space="preserve"> 통신내선공</v>
          </cell>
          <cell r="E1578" t="str">
            <v>인</v>
          </cell>
          <cell r="F1578">
            <v>1.2999999999999999E-2</v>
          </cell>
          <cell r="G1578">
            <v>63738</v>
          </cell>
          <cell r="H1578">
            <v>828.5</v>
          </cell>
        </row>
        <row r="1579">
          <cell r="B1579" t="str">
            <v>소         계</v>
          </cell>
          <cell r="H1579">
            <v>828</v>
          </cell>
          <cell r="I1579" t="str">
            <v>ⓒ</v>
          </cell>
        </row>
        <row r="1581">
          <cell r="A1581" t="str">
            <v>82재   료   비</v>
          </cell>
          <cell r="B1581" t="str">
            <v>재   료   비</v>
          </cell>
          <cell r="D1581" t="str">
            <v>ⓐ</v>
          </cell>
          <cell r="H1581">
            <v>26000</v>
          </cell>
        </row>
        <row r="1582">
          <cell r="A1582" t="str">
            <v>82노   무   비</v>
          </cell>
          <cell r="B1582" t="str">
            <v>노   무   비</v>
          </cell>
          <cell r="D1582" t="str">
            <v>ⓑ</v>
          </cell>
          <cell r="H1582">
            <v>28682</v>
          </cell>
        </row>
        <row r="1583">
          <cell r="A1583" t="str">
            <v>82경        비</v>
          </cell>
          <cell r="B1583" t="str">
            <v>경        비</v>
          </cell>
          <cell r="D1583" t="str">
            <v>ⓒ</v>
          </cell>
          <cell r="H1583">
            <v>828</v>
          </cell>
        </row>
        <row r="1584">
          <cell r="B1584" t="str">
            <v>계</v>
          </cell>
          <cell r="H1584">
            <v>55510</v>
          </cell>
        </row>
        <row r="1588">
          <cell r="B1588">
            <v>83</v>
          </cell>
          <cell r="C1588" t="str">
            <v xml:space="preserve"> 스피커 설치</v>
          </cell>
          <cell r="D1588" t="str">
            <v xml:space="preserve"> 10W(혼형)</v>
          </cell>
          <cell r="E1588" t="str">
            <v>대</v>
          </cell>
          <cell r="F1588">
            <v>1</v>
          </cell>
        </row>
        <row r="1589">
          <cell r="C1589" t="str">
            <v>가, 재료비</v>
          </cell>
        </row>
        <row r="1590">
          <cell r="A1590" t="str">
            <v xml:space="preserve"> 스피커  10W(혼형)</v>
          </cell>
          <cell r="C1590" t="str">
            <v xml:space="preserve"> 스피커 </v>
          </cell>
          <cell r="D1590" t="str">
            <v xml:space="preserve"> 10W(혼형)</v>
          </cell>
          <cell r="E1590" t="str">
            <v>개</v>
          </cell>
          <cell r="F1590">
            <v>1</v>
          </cell>
          <cell r="G1590">
            <v>35000</v>
          </cell>
          <cell r="H1590">
            <v>35000</v>
          </cell>
          <cell r="I1590">
            <v>0</v>
          </cell>
        </row>
        <row r="1591">
          <cell r="A1591" t="str">
            <v xml:space="preserve"> 스피커 취부대 아연도금(도면참조)</v>
          </cell>
          <cell r="C1591" t="str">
            <v xml:space="preserve"> 스피커 취부대</v>
          </cell>
          <cell r="D1591" t="str">
            <v xml:space="preserve"> 아연도금(도면참조)</v>
          </cell>
          <cell r="E1591" t="str">
            <v>개</v>
          </cell>
          <cell r="F1591">
            <v>1</v>
          </cell>
          <cell r="G1591">
            <v>18000</v>
          </cell>
          <cell r="H1591">
            <v>18000</v>
          </cell>
          <cell r="I1591">
            <v>0</v>
          </cell>
        </row>
        <row r="1592">
          <cell r="B1592" t="str">
            <v>소         계</v>
          </cell>
          <cell r="H1592">
            <v>53000</v>
          </cell>
          <cell r="I1592" t="str">
            <v>ⓐ</v>
          </cell>
        </row>
        <row r="1593">
          <cell r="C1593" t="str">
            <v>나, 노무비</v>
          </cell>
        </row>
        <row r="1594">
          <cell r="A1594" t="str">
            <v>83 통신내선공</v>
          </cell>
          <cell r="C1594" t="str">
            <v xml:space="preserve"> 통신내선공</v>
          </cell>
          <cell r="E1594" t="str">
            <v>인</v>
          </cell>
          <cell r="F1594">
            <v>0.45</v>
          </cell>
          <cell r="G1594">
            <v>63738</v>
          </cell>
          <cell r="H1594">
            <v>28682.1</v>
          </cell>
          <cell r="I1594" t="str">
            <v>기본,통신 3-29</v>
          </cell>
        </row>
        <row r="1595">
          <cell r="A1595" t="str">
            <v>83 통신외선공</v>
          </cell>
          <cell r="C1595" t="str">
            <v xml:space="preserve"> 통신외선공</v>
          </cell>
          <cell r="E1595" t="str">
            <v>인</v>
          </cell>
          <cell r="F1595">
            <v>0.06</v>
          </cell>
          <cell r="G1595">
            <v>77946</v>
          </cell>
          <cell r="H1595">
            <v>4676.7</v>
          </cell>
          <cell r="I1595" t="str">
            <v>기본,통신 3-29</v>
          </cell>
        </row>
        <row r="1596">
          <cell r="A1596" t="str">
            <v>83 보통인부</v>
          </cell>
          <cell r="C1596" t="str">
            <v xml:space="preserve"> 보통인부</v>
          </cell>
          <cell r="E1596" t="str">
            <v>인</v>
          </cell>
          <cell r="F1596">
            <v>0.03</v>
          </cell>
          <cell r="G1596">
            <v>34098</v>
          </cell>
          <cell r="H1596">
            <v>1022.9</v>
          </cell>
          <cell r="I1596" t="str">
            <v>기본,통신 3-29</v>
          </cell>
        </row>
        <row r="1597">
          <cell r="B1597" t="str">
            <v>소         계</v>
          </cell>
          <cell r="H1597">
            <v>34381</v>
          </cell>
          <cell r="I1597" t="str">
            <v>ⓑ</v>
          </cell>
        </row>
        <row r="1598">
          <cell r="C1598" t="str">
            <v>다, 기계경비</v>
          </cell>
        </row>
        <row r="1599">
          <cell r="C1599" t="str">
            <v xml:space="preserve"> 통신내선공</v>
          </cell>
          <cell r="E1599" t="str">
            <v>인</v>
          </cell>
          <cell r="F1599">
            <v>1.2999999999999999E-2</v>
          </cell>
          <cell r="G1599">
            <v>63738</v>
          </cell>
          <cell r="H1599">
            <v>828.5</v>
          </cell>
        </row>
        <row r="1600">
          <cell r="C1600" t="str">
            <v xml:space="preserve"> 통신외선공</v>
          </cell>
          <cell r="E1600" t="str">
            <v>인</v>
          </cell>
          <cell r="F1600">
            <v>1E-3</v>
          </cell>
          <cell r="G1600">
            <v>77946</v>
          </cell>
          <cell r="H1600">
            <v>77.900000000000006</v>
          </cell>
        </row>
        <row r="1601">
          <cell r="B1601" t="str">
            <v>소         계</v>
          </cell>
          <cell r="H1601">
            <v>906</v>
          </cell>
          <cell r="I1601" t="str">
            <v>ⓒ</v>
          </cell>
        </row>
        <row r="1602">
          <cell r="A1602" t="str">
            <v>83재   료   비</v>
          </cell>
          <cell r="B1602" t="str">
            <v>재   료   비</v>
          </cell>
          <cell r="D1602" t="str">
            <v>ⓐ</v>
          </cell>
          <cell r="H1602">
            <v>53000</v>
          </cell>
        </row>
        <row r="1603">
          <cell r="A1603" t="str">
            <v>83노   무   비</v>
          </cell>
          <cell r="B1603" t="str">
            <v>노   무   비</v>
          </cell>
          <cell r="D1603" t="str">
            <v>ⓑ</v>
          </cell>
          <cell r="H1603">
            <v>34381</v>
          </cell>
        </row>
        <row r="1604">
          <cell r="A1604" t="str">
            <v>83경        비</v>
          </cell>
          <cell r="B1604" t="str">
            <v>경        비</v>
          </cell>
          <cell r="D1604" t="str">
            <v>ⓒ</v>
          </cell>
          <cell r="H1604">
            <v>906</v>
          </cell>
        </row>
        <row r="1605">
          <cell r="B1605" t="str">
            <v>계</v>
          </cell>
          <cell r="H1605">
            <v>88287</v>
          </cell>
        </row>
        <row r="1606">
          <cell r="B1606">
            <v>84</v>
          </cell>
          <cell r="C1606" t="str">
            <v xml:space="preserve"> TV증폭기 설치</v>
          </cell>
          <cell r="D1606" t="str">
            <v xml:space="preserve"> BOOSTER AMP</v>
          </cell>
          <cell r="E1606" t="str">
            <v>대</v>
          </cell>
          <cell r="F1606">
            <v>1</v>
          </cell>
        </row>
        <row r="1607">
          <cell r="C1607" t="str">
            <v>가, 재료비</v>
          </cell>
        </row>
        <row r="1608">
          <cell r="A1608" t="str">
            <v xml:space="preserve"> 공청용 증폭기  VHF/UHF 겸용</v>
          </cell>
          <cell r="C1608" t="str">
            <v xml:space="preserve"> 공청용 증폭기 </v>
          </cell>
          <cell r="D1608" t="str">
            <v xml:space="preserve"> VHF/UHF 겸용</v>
          </cell>
          <cell r="E1608" t="str">
            <v>개</v>
          </cell>
          <cell r="F1608">
            <v>1</v>
          </cell>
          <cell r="G1608">
            <v>65000</v>
          </cell>
          <cell r="H1608">
            <v>65000</v>
          </cell>
          <cell r="I1608">
            <v>0</v>
          </cell>
        </row>
        <row r="1609">
          <cell r="B1609" t="str">
            <v>소         계</v>
          </cell>
          <cell r="H1609">
            <v>65000</v>
          </cell>
          <cell r="I1609" t="str">
            <v>ⓐ</v>
          </cell>
        </row>
        <row r="1610">
          <cell r="C1610" t="str">
            <v>나, 노무비</v>
          </cell>
        </row>
        <row r="1611">
          <cell r="A1611" t="str">
            <v>84 통신내선공</v>
          </cell>
          <cell r="C1611" t="str">
            <v xml:space="preserve"> 통신내선공</v>
          </cell>
          <cell r="E1611" t="str">
            <v>인</v>
          </cell>
          <cell r="F1611">
            <v>0.31</v>
          </cell>
          <cell r="G1611">
            <v>63738</v>
          </cell>
          <cell r="H1611">
            <v>19758.7</v>
          </cell>
          <cell r="I1611" t="str">
            <v>기본,통신 5-89</v>
          </cell>
        </row>
        <row r="1612">
          <cell r="A1612" t="str">
            <v>84 무선안테나공</v>
          </cell>
          <cell r="C1612" t="str">
            <v xml:space="preserve"> 무선안테나공</v>
          </cell>
          <cell r="E1612" t="str">
            <v>인</v>
          </cell>
          <cell r="F1612">
            <v>0.78</v>
          </cell>
          <cell r="G1612">
            <v>97216</v>
          </cell>
          <cell r="H1612">
            <v>75828.399999999994</v>
          </cell>
          <cell r="I1612" t="str">
            <v>기본,통신 5-89</v>
          </cell>
        </row>
        <row r="1613">
          <cell r="B1613" t="str">
            <v>소         계</v>
          </cell>
          <cell r="H1613">
            <v>95587</v>
          </cell>
          <cell r="I1613" t="str">
            <v>ⓑ</v>
          </cell>
        </row>
        <row r="1614">
          <cell r="C1614" t="str">
            <v>다, 기계경비</v>
          </cell>
        </row>
        <row r="1615">
          <cell r="C1615" t="str">
            <v xml:space="preserve"> 통신내선공</v>
          </cell>
          <cell r="E1615" t="str">
            <v>인</v>
          </cell>
          <cell r="F1615">
            <v>8.9999999999999993E-3</v>
          </cell>
          <cell r="G1615">
            <v>63738</v>
          </cell>
          <cell r="H1615">
            <v>573.6</v>
          </cell>
        </row>
        <row r="1616">
          <cell r="C1616" t="str">
            <v xml:space="preserve"> 무선안테나공</v>
          </cell>
          <cell r="E1616" t="str">
            <v>인</v>
          </cell>
          <cell r="F1616">
            <v>2.3E-2</v>
          </cell>
          <cell r="G1616">
            <v>97216</v>
          </cell>
          <cell r="H1616">
            <v>2235.9</v>
          </cell>
        </row>
        <row r="1617">
          <cell r="B1617" t="str">
            <v>소         계</v>
          </cell>
          <cell r="H1617">
            <v>2809</v>
          </cell>
          <cell r="I1617" t="str">
            <v>ⓒ</v>
          </cell>
        </row>
        <row r="1619">
          <cell r="A1619" t="str">
            <v>84재   료   비</v>
          </cell>
          <cell r="B1619" t="str">
            <v>재   료   비</v>
          </cell>
          <cell r="D1619" t="str">
            <v>ⓐ</v>
          </cell>
          <cell r="H1619">
            <v>65000</v>
          </cell>
        </row>
        <row r="1620">
          <cell r="A1620" t="str">
            <v>84노   무   비</v>
          </cell>
          <cell r="B1620" t="str">
            <v>노   무   비</v>
          </cell>
          <cell r="D1620" t="str">
            <v>ⓑ</v>
          </cell>
          <cell r="H1620">
            <v>95587</v>
          </cell>
        </row>
        <row r="1621">
          <cell r="A1621" t="str">
            <v>84경        비</v>
          </cell>
          <cell r="B1621" t="str">
            <v>경        비</v>
          </cell>
          <cell r="D1621" t="str">
            <v>ⓒ</v>
          </cell>
          <cell r="H1621">
            <v>2809</v>
          </cell>
        </row>
        <row r="1622">
          <cell r="B1622" t="str">
            <v>계</v>
          </cell>
          <cell r="H1622">
            <v>163396</v>
          </cell>
        </row>
        <row r="1624">
          <cell r="B1624">
            <v>85</v>
          </cell>
          <cell r="C1624" t="str">
            <v xml:space="preserve"> 분배기 설치</v>
          </cell>
          <cell r="D1624" t="str">
            <v xml:space="preserve"> 3분배</v>
          </cell>
          <cell r="E1624" t="str">
            <v>대</v>
          </cell>
          <cell r="F1624">
            <v>1</v>
          </cell>
        </row>
        <row r="1625">
          <cell r="C1625" t="str">
            <v>가, 재료비</v>
          </cell>
        </row>
        <row r="1626">
          <cell r="A1626" t="str">
            <v xml:space="preserve"> 분배기   3회로</v>
          </cell>
          <cell r="C1626" t="str">
            <v xml:space="preserve"> 분배기  </v>
          </cell>
          <cell r="D1626" t="str">
            <v xml:space="preserve"> 3회로</v>
          </cell>
          <cell r="E1626" t="str">
            <v>개</v>
          </cell>
          <cell r="F1626">
            <v>1</v>
          </cell>
          <cell r="G1626">
            <v>6000</v>
          </cell>
          <cell r="H1626">
            <v>6000</v>
          </cell>
          <cell r="I1626">
            <v>0</v>
          </cell>
        </row>
        <row r="1627">
          <cell r="B1627" t="str">
            <v>소         계</v>
          </cell>
          <cell r="H1627">
            <v>6000</v>
          </cell>
          <cell r="I1627" t="str">
            <v>ⓐ</v>
          </cell>
        </row>
        <row r="1628">
          <cell r="C1628" t="str">
            <v>나, 노무비</v>
          </cell>
        </row>
        <row r="1629">
          <cell r="A1629" t="str">
            <v>85 통신내선공</v>
          </cell>
          <cell r="C1629" t="str">
            <v xml:space="preserve"> 통신내선공</v>
          </cell>
          <cell r="E1629" t="str">
            <v>인</v>
          </cell>
          <cell r="F1629">
            <v>0.2</v>
          </cell>
          <cell r="G1629">
            <v>63738</v>
          </cell>
          <cell r="H1629">
            <v>12747.6</v>
          </cell>
          <cell r="I1629" t="str">
            <v>기본,통신 5-89</v>
          </cell>
        </row>
        <row r="1630">
          <cell r="A1630" t="str">
            <v>85 무선안테나공</v>
          </cell>
          <cell r="C1630" t="str">
            <v xml:space="preserve"> 무선안테나공</v>
          </cell>
          <cell r="E1630" t="str">
            <v>인</v>
          </cell>
          <cell r="F1630">
            <v>0.09</v>
          </cell>
          <cell r="G1630">
            <v>97216</v>
          </cell>
          <cell r="H1630">
            <v>8749.4</v>
          </cell>
          <cell r="I1630" t="str">
            <v>기본,통신 5-89</v>
          </cell>
        </row>
        <row r="1631">
          <cell r="B1631" t="str">
            <v>소         계</v>
          </cell>
          <cell r="H1631">
            <v>21497</v>
          </cell>
          <cell r="I1631" t="str">
            <v>ⓑ</v>
          </cell>
        </row>
        <row r="1632">
          <cell r="C1632" t="str">
            <v>다, 기계경비</v>
          </cell>
        </row>
        <row r="1633">
          <cell r="C1633" t="str">
            <v xml:space="preserve"> 통신내선공</v>
          </cell>
          <cell r="E1633" t="str">
            <v>인</v>
          </cell>
          <cell r="F1633">
            <v>6.0000000000000001E-3</v>
          </cell>
          <cell r="G1633">
            <v>63738</v>
          </cell>
          <cell r="H1633">
            <v>382.4</v>
          </cell>
        </row>
        <row r="1634">
          <cell r="C1634" t="str">
            <v xml:space="preserve"> 무선안테나공</v>
          </cell>
          <cell r="E1634" t="str">
            <v>인</v>
          </cell>
          <cell r="F1634">
            <v>2E-3</v>
          </cell>
          <cell r="G1634">
            <v>97216</v>
          </cell>
          <cell r="H1634">
            <v>194.4</v>
          </cell>
        </row>
        <row r="1635">
          <cell r="B1635" t="str">
            <v>소         계</v>
          </cell>
          <cell r="H1635">
            <v>576</v>
          </cell>
          <cell r="I1635" t="str">
            <v>ⓒ</v>
          </cell>
        </row>
        <row r="1637">
          <cell r="A1637" t="str">
            <v>85재   료   비</v>
          </cell>
          <cell r="B1637" t="str">
            <v>재   료   비</v>
          </cell>
          <cell r="D1637" t="str">
            <v>ⓐ</v>
          </cell>
          <cell r="H1637">
            <v>6000</v>
          </cell>
        </row>
        <row r="1638">
          <cell r="A1638" t="str">
            <v>85노   무   비</v>
          </cell>
          <cell r="B1638" t="str">
            <v>노   무   비</v>
          </cell>
          <cell r="D1638" t="str">
            <v>ⓑ</v>
          </cell>
          <cell r="H1638">
            <v>21497</v>
          </cell>
        </row>
        <row r="1639">
          <cell r="A1639" t="str">
            <v>85경        비</v>
          </cell>
          <cell r="B1639" t="str">
            <v>경        비</v>
          </cell>
          <cell r="D1639" t="str">
            <v>ⓒ</v>
          </cell>
          <cell r="H1639">
            <v>576</v>
          </cell>
        </row>
        <row r="1640">
          <cell r="B1640" t="str">
            <v>계</v>
          </cell>
          <cell r="H1640">
            <v>28073</v>
          </cell>
        </row>
        <row r="1642">
          <cell r="B1642">
            <v>86</v>
          </cell>
          <cell r="C1642" t="str">
            <v xml:space="preserve"> TV콘센트 설치</v>
          </cell>
          <cell r="D1642" t="str">
            <v xml:space="preserve"> 직렬형</v>
          </cell>
          <cell r="E1642" t="str">
            <v>개</v>
          </cell>
          <cell r="F1642">
            <v>1</v>
          </cell>
        </row>
        <row r="1643">
          <cell r="C1643" t="str">
            <v>가, 재료비</v>
          </cell>
        </row>
        <row r="1644">
          <cell r="A1644" t="str">
            <v xml:space="preserve"> TV 유니트   직렬용</v>
          </cell>
          <cell r="C1644" t="str">
            <v xml:space="preserve"> TV 유니트  </v>
          </cell>
          <cell r="D1644" t="str">
            <v xml:space="preserve"> 직렬용</v>
          </cell>
          <cell r="E1644" t="str">
            <v>개</v>
          </cell>
          <cell r="F1644">
            <v>1</v>
          </cell>
          <cell r="G1644">
            <v>2606</v>
          </cell>
          <cell r="H1644">
            <v>2606</v>
          </cell>
          <cell r="I1644">
            <v>0</v>
          </cell>
        </row>
        <row r="1645">
          <cell r="B1645" t="str">
            <v>소         계</v>
          </cell>
          <cell r="H1645">
            <v>2606</v>
          </cell>
          <cell r="I1645" t="str">
            <v>ⓐ</v>
          </cell>
        </row>
        <row r="1646">
          <cell r="C1646" t="str">
            <v>나, 노무비</v>
          </cell>
        </row>
        <row r="1647">
          <cell r="A1647" t="str">
            <v>86 통신내선공</v>
          </cell>
          <cell r="C1647" t="str">
            <v xml:space="preserve"> 통신내선공</v>
          </cell>
          <cell r="E1647" t="str">
            <v>인</v>
          </cell>
          <cell r="F1647">
            <v>0.08</v>
          </cell>
          <cell r="G1647">
            <v>63738</v>
          </cell>
          <cell r="H1647">
            <v>5099</v>
          </cell>
          <cell r="I1647" t="str">
            <v>기본,통신 5-89</v>
          </cell>
        </row>
        <row r="1648">
          <cell r="B1648" t="str">
            <v>소         계</v>
          </cell>
          <cell r="H1648">
            <v>5099</v>
          </cell>
          <cell r="I1648" t="str">
            <v>ⓑ</v>
          </cell>
        </row>
        <row r="1649">
          <cell r="C1649" t="str">
            <v>다, 기계경비</v>
          </cell>
        </row>
        <row r="1650">
          <cell r="C1650" t="str">
            <v xml:space="preserve"> 통신내선공</v>
          </cell>
          <cell r="E1650" t="str">
            <v>인</v>
          </cell>
          <cell r="F1650">
            <v>2E-3</v>
          </cell>
          <cell r="G1650">
            <v>63738</v>
          </cell>
          <cell r="H1650">
            <v>127.4</v>
          </cell>
        </row>
        <row r="1651">
          <cell r="B1651" t="str">
            <v>소         계</v>
          </cell>
          <cell r="H1651">
            <v>127</v>
          </cell>
          <cell r="I1651" t="str">
            <v>ⓒ</v>
          </cell>
        </row>
        <row r="1653">
          <cell r="A1653" t="str">
            <v>86재   료   비</v>
          </cell>
          <cell r="B1653" t="str">
            <v>재   료   비</v>
          </cell>
          <cell r="D1653" t="str">
            <v>ⓐ</v>
          </cell>
          <cell r="H1653">
            <v>2606</v>
          </cell>
        </row>
        <row r="1654">
          <cell r="A1654" t="str">
            <v>86노   무   비</v>
          </cell>
          <cell r="B1654" t="str">
            <v>노   무   비</v>
          </cell>
          <cell r="D1654" t="str">
            <v>ⓑ</v>
          </cell>
          <cell r="H1654">
            <v>5099</v>
          </cell>
        </row>
        <row r="1655">
          <cell r="A1655" t="str">
            <v>86경        비</v>
          </cell>
          <cell r="B1655" t="str">
            <v>경        비</v>
          </cell>
          <cell r="D1655" t="str">
            <v>ⓒ</v>
          </cell>
          <cell r="H1655">
            <v>127</v>
          </cell>
        </row>
        <row r="1656">
          <cell r="B1656" t="str">
            <v>계</v>
          </cell>
          <cell r="H1656">
            <v>7832</v>
          </cell>
        </row>
        <row r="1660">
          <cell r="B1660">
            <v>87</v>
          </cell>
          <cell r="C1660" t="str">
            <v xml:space="preserve"> TV콘센트 설치</v>
          </cell>
          <cell r="D1660" t="str">
            <v xml:space="preserve"> 종단형</v>
          </cell>
          <cell r="E1660" t="str">
            <v>개</v>
          </cell>
          <cell r="F1660">
            <v>1</v>
          </cell>
        </row>
        <row r="1661">
          <cell r="C1661" t="str">
            <v>가, 재료비</v>
          </cell>
        </row>
        <row r="1662">
          <cell r="A1662" t="str">
            <v xml:space="preserve"> TV 유니트   단말용</v>
          </cell>
          <cell r="C1662" t="str">
            <v xml:space="preserve"> TV 유니트  </v>
          </cell>
          <cell r="D1662" t="str">
            <v xml:space="preserve"> 단말용</v>
          </cell>
          <cell r="E1662" t="str">
            <v>개</v>
          </cell>
          <cell r="F1662">
            <v>1</v>
          </cell>
          <cell r="G1662">
            <v>2493</v>
          </cell>
          <cell r="H1662">
            <v>2493</v>
          </cell>
          <cell r="I1662">
            <v>0</v>
          </cell>
        </row>
        <row r="1663">
          <cell r="B1663" t="str">
            <v>소         계</v>
          </cell>
          <cell r="H1663">
            <v>2493</v>
          </cell>
          <cell r="I1663" t="str">
            <v>ⓐ</v>
          </cell>
        </row>
        <row r="1664">
          <cell r="C1664" t="str">
            <v>나, 노무비</v>
          </cell>
        </row>
        <row r="1665">
          <cell r="A1665" t="str">
            <v>87 통신내선공</v>
          </cell>
          <cell r="C1665" t="str">
            <v xml:space="preserve"> 통신내선공</v>
          </cell>
          <cell r="E1665" t="str">
            <v>인</v>
          </cell>
          <cell r="F1665">
            <v>0.08</v>
          </cell>
          <cell r="G1665">
            <v>63738</v>
          </cell>
          <cell r="H1665">
            <v>5099</v>
          </cell>
          <cell r="I1665" t="str">
            <v>기본,통신 5-89</v>
          </cell>
        </row>
        <row r="1666">
          <cell r="B1666" t="str">
            <v>소         계</v>
          </cell>
          <cell r="H1666">
            <v>5099</v>
          </cell>
          <cell r="I1666" t="str">
            <v>ⓑ</v>
          </cell>
        </row>
        <row r="1667">
          <cell r="C1667" t="str">
            <v>다, 기계경비</v>
          </cell>
        </row>
        <row r="1668">
          <cell r="C1668" t="str">
            <v xml:space="preserve"> 통신내선공</v>
          </cell>
          <cell r="E1668" t="str">
            <v>인</v>
          </cell>
          <cell r="F1668">
            <v>2E-3</v>
          </cell>
          <cell r="G1668">
            <v>63738</v>
          </cell>
          <cell r="H1668">
            <v>127.4</v>
          </cell>
        </row>
        <row r="1669">
          <cell r="B1669" t="str">
            <v>소         계</v>
          </cell>
          <cell r="H1669">
            <v>127</v>
          </cell>
          <cell r="I1669" t="str">
            <v>ⓒ</v>
          </cell>
        </row>
        <row r="1671">
          <cell r="A1671" t="str">
            <v>87재   료   비</v>
          </cell>
          <cell r="B1671" t="str">
            <v>재   료   비</v>
          </cell>
          <cell r="D1671" t="str">
            <v>ⓐ</v>
          </cell>
          <cell r="H1671">
            <v>2493</v>
          </cell>
        </row>
        <row r="1672">
          <cell r="A1672" t="str">
            <v>87노   무   비</v>
          </cell>
          <cell r="B1672" t="str">
            <v>노   무   비</v>
          </cell>
          <cell r="D1672" t="str">
            <v>ⓑ</v>
          </cell>
          <cell r="H1672">
            <v>5099</v>
          </cell>
        </row>
        <row r="1673">
          <cell r="A1673" t="str">
            <v>87경        비</v>
          </cell>
          <cell r="B1673" t="str">
            <v>경        비</v>
          </cell>
          <cell r="D1673" t="str">
            <v>ⓒ</v>
          </cell>
          <cell r="H1673">
            <v>127</v>
          </cell>
        </row>
        <row r="1674">
          <cell r="B1674" t="str">
            <v>계</v>
          </cell>
          <cell r="H1674">
            <v>7719</v>
          </cell>
        </row>
        <row r="1678">
          <cell r="B1678">
            <v>88</v>
          </cell>
          <cell r="C1678" t="str">
            <v xml:space="preserve"> TV공시청 안테나 신설</v>
          </cell>
          <cell r="D1678" t="str">
            <v xml:space="preserve"> UHF/VHF(H.L)</v>
          </cell>
          <cell r="E1678" t="str">
            <v>기</v>
          </cell>
          <cell r="F1678">
            <v>1</v>
          </cell>
        </row>
        <row r="1679">
          <cell r="C1679" t="str">
            <v>가, 재료비</v>
          </cell>
        </row>
        <row r="1680">
          <cell r="A1680" t="str">
            <v xml:space="preserve"> 공청용안테나  UHF 용</v>
          </cell>
          <cell r="C1680" t="str">
            <v xml:space="preserve"> 공청용안테나 </v>
          </cell>
          <cell r="D1680" t="str">
            <v xml:space="preserve"> UHF 용</v>
          </cell>
          <cell r="E1680" t="str">
            <v>조</v>
          </cell>
          <cell r="F1680">
            <v>1</v>
          </cell>
          <cell r="G1680">
            <v>20000</v>
          </cell>
          <cell r="H1680">
            <v>20000</v>
          </cell>
          <cell r="I1680">
            <v>0</v>
          </cell>
        </row>
        <row r="1681">
          <cell r="A1681" t="str">
            <v xml:space="preserve"> 공청용안테나  VHF HIGH 찬넬용</v>
          </cell>
          <cell r="C1681" t="str">
            <v xml:space="preserve"> 공청용안테나 </v>
          </cell>
          <cell r="D1681" t="str">
            <v xml:space="preserve"> VHF HIGH 찬넬용</v>
          </cell>
          <cell r="E1681" t="str">
            <v>조</v>
          </cell>
          <cell r="F1681">
            <v>1</v>
          </cell>
          <cell r="G1681">
            <v>25000</v>
          </cell>
          <cell r="H1681">
            <v>25000</v>
          </cell>
          <cell r="I1681">
            <v>0</v>
          </cell>
        </row>
        <row r="1682">
          <cell r="A1682" t="str">
            <v xml:space="preserve"> 공청용안테나  VHF LOW 찬넬용</v>
          </cell>
          <cell r="C1682" t="str">
            <v xml:space="preserve"> 공청용안테나 </v>
          </cell>
          <cell r="D1682" t="str">
            <v xml:space="preserve"> VHF LOW 찬넬용</v>
          </cell>
          <cell r="E1682" t="str">
            <v>조</v>
          </cell>
          <cell r="F1682">
            <v>1</v>
          </cell>
          <cell r="G1682">
            <v>30000</v>
          </cell>
          <cell r="H1682">
            <v>30000</v>
          </cell>
          <cell r="I1682">
            <v>0</v>
          </cell>
        </row>
        <row r="1683">
          <cell r="A1683" t="str">
            <v xml:space="preserve"> 공청용 혼합기  VHF H/L</v>
          </cell>
          <cell r="C1683" t="str">
            <v xml:space="preserve"> 공청용 혼합기 </v>
          </cell>
          <cell r="D1683" t="str">
            <v xml:space="preserve"> VHF H/L</v>
          </cell>
          <cell r="E1683" t="str">
            <v>개</v>
          </cell>
          <cell r="F1683">
            <v>1</v>
          </cell>
          <cell r="G1683">
            <v>6000</v>
          </cell>
          <cell r="H1683">
            <v>6000</v>
          </cell>
          <cell r="I1683">
            <v>0</v>
          </cell>
        </row>
        <row r="1684">
          <cell r="A1684" t="str">
            <v xml:space="preserve"> 공청용 혼합기  VHF/UHF</v>
          </cell>
          <cell r="C1684" t="str">
            <v xml:space="preserve"> 공청용 혼합기 </v>
          </cell>
          <cell r="D1684" t="str">
            <v xml:space="preserve"> VHF/UHF</v>
          </cell>
          <cell r="E1684" t="str">
            <v>개</v>
          </cell>
          <cell r="F1684">
            <v>1</v>
          </cell>
          <cell r="G1684">
            <v>6000</v>
          </cell>
          <cell r="H1684">
            <v>6000</v>
          </cell>
          <cell r="I1684">
            <v>0</v>
          </cell>
        </row>
        <row r="1685">
          <cell r="A1685" t="str">
            <v xml:space="preserve"> 시멘트(40㎏)  분공장도</v>
          </cell>
          <cell r="C1685" t="str">
            <v xml:space="preserve"> 시멘트(40㎏) </v>
          </cell>
          <cell r="D1685" t="str">
            <v xml:space="preserve"> 분공장도</v>
          </cell>
          <cell r="E1685" t="str">
            <v>포</v>
          </cell>
          <cell r="F1685">
            <v>0.55200000000000005</v>
          </cell>
          <cell r="G1685">
            <v>2450</v>
          </cell>
          <cell r="H1685">
            <v>1352.4</v>
          </cell>
          <cell r="I1685">
            <v>0</v>
          </cell>
        </row>
        <row r="1686">
          <cell r="A1686" t="str">
            <v xml:space="preserve"> 모래(세척사)  인천(도착도)</v>
          </cell>
          <cell r="C1686" t="str">
            <v xml:space="preserve"> 모래(세척사) </v>
          </cell>
          <cell r="D1686" t="str">
            <v xml:space="preserve"> 인천(도착도)</v>
          </cell>
          <cell r="E1686" t="str">
            <v>㎥</v>
          </cell>
          <cell r="F1686">
            <v>3.1E-2</v>
          </cell>
          <cell r="G1686">
            <v>1750</v>
          </cell>
          <cell r="H1686">
            <v>54.2</v>
          </cell>
          <cell r="I1686">
            <v>0</v>
          </cell>
        </row>
        <row r="1687">
          <cell r="A1687" t="str">
            <v xml:space="preserve"> 자갈(#57,Φ25)   인천(도착도)</v>
          </cell>
          <cell r="C1687" t="str">
            <v xml:space="preserve"> 자갈(#57,Φ25)  </v>
          </cell>
          <cell r="D1687" t="str">
            <v xml:space="preserve"> 인천(도착도)</v>
          </cell>
          <cell r="E1687" t="str">
            <v>㎥</v>
          </cell>
          <cell r="F1687">
            <v>6.2E-2</v>
          </cell>
          <cell r="G1687">
            <v>17500</v>
          </cell>
          <cell r="H1687">
            <v>1085</v>
          </cell>
          <cell r="I1687">
            <v>0</v>
          </cell>
        </row>
        <row r="1688">
          <cell r="A1688" t="str">
            <v xml:space="preserve"> 보통합판(1급)  12T  1.21*2.42</v>
          </cell>
          <cell r="C1688" t="str">
            <v xml:space="preserve"> 보통합판(1급) </v>
          </cell>
          <cell r="D1688" t="str">
            <v xml:space="preserve"> 12T  1.21*2.42</v>
          </cell>
          <cell r="E1688" t="str">
            <v>㎡</v>
          </cell>
          <cell r="F1688">
            <v>0.20499999999999999</v>
          </cell>
          <cell r="G1688">
            <v>6181</v>
          </cell>
          <cell r="H1688">
            <v>1267.0999999999999</v>
          </cell>
          <cell r="I1688">
            <v>0</v>
          </cell>
        </row>
        <row r="1689">
          <cell r="A1689" t="str">
            <v xml:space="preserve"> 라왕  각재</v>
          </cell>
          <cell r="C1689" t="str">
            <v xml:space="preserve"> 라왕 </v>
          </cell>
          <cell r="D1689" t="str">
            <v xml:space="preserve"> 각재</v>
          </cell>
          <cell r="E1689" t="str">
            <v>㎥</v>
          </cell>
          <cell r="F1689">
            <v>8.0000000000000002E-3</v>
          </cell>
          <cell r="G1689">
            <v>986023</v>
          </cell>
          <cell r="H1689">
            <v>7888.1</v>
          </cell>
          <cell r="I1689">
            <v>0</v>
          </cell>
        </row>
        <row r="1690">
          <cell r="A1690" t="str">
            <v xml:space="preserve"> 어니일링(소)철선   #8  4.0mm</v>
          </cell>
          <cell r="C1690" t="str">
            <v xml:space="preserve"> 어니일링(소)철선  </v>
          </cell>
          <cell r="D1690" t="str">
            <v xml:space="preserve"> #8  4.0mm</v>
          </cell>
          <cell r="E1690" t="str">
            <v>kg</v>
          </cell>
          <cell r="F1690">
            <v>5.8000000000000003E-2</v>
          </cell>
          <cell r="G1690">
            <v>570</v>
          </cell>
          <cell r="H1690">
            <v>33</v>
          </cell>
          <cell r="I1690">
            <v>0</v>
          </cell>
        </row>
        <row r="1691">
          <cell r="A1691" t="str">
            <v xml:space="preserve"> 철못   N 50</v>
          </cell>
          <cell r="C1691" t="str">
            <v xml:space="preserve"> 철못  </v>
          </cell>
          <cell r="D1691" t="str">
            <v xml:space="preserve"> N 50</v>
          </cell>
          <cell r="E1691" t="str">
            <v>kg</v>
          </cell>
          <cell r="F1691">
            <v>0.04</v>
          </cell>
          <cell r="G1691">
            <v>700</v>
          </cell>
          <cell r="H1691">
            <v>28</v>
          </cell>
          <cell r="I1691">
            <v>0</v>
          </cell>
        </row>
        <row r="1692">
          <cell r="A1692" t="str">
            <v xml:space="preserve"> 박리제   유성</v>
          </cell>
          <cell r="C1692" t="str">
            <v xml:space="preserve"> 박리제  </v>
          </cell>
          <cell r="D1692" t="str">
            <v xml:space="preserve"> 유성</v>
          </cell>
          <cell r="E1692" t="str">
            <v>ℓ</v>
          </cell>
          <cell r="F1692">
            <v>3.7999999999999999E-2</v>
          </cell>
          <cell r="G1692">
            <v>1300</v>
          </cell>
          <cell r="H1692">
            <v>49.4</v>
          </cell>
          <cell r="I1692">
            <v>0</v>
          </cell>
        </row>
        <row r="1693">
          <cell r="A1693" t="str">
            <v xml:space="preserve"> 용접봉(고강용)  Φ3.2 LC-600</v>
          </cell>
          <cell r="C1693" t="str">
            <v xml:space="preserve"> 용접봉(고강용) </v>
          </cell>
          <cell r="D1693" t="str">
            <v xml:space="preserve"> Φ3.2 LC-600</v>
          </cell>
          <cell r="E1693" t="str">
            <v>kg</v>
          </cell>
          <cell r="F1693">
            <v>1</v>
          </cell>
          <cell r="G1693">
            <v>1620</v>
          </cell>
          <cell r="H1693">
            <v>1620</v>
          </cell>
          <cell r="I1693">
            <v>0</v>
          </cell>
        </row>
        <row r="1694">
          <cell r="A1694" t="str">
            <v xml:space="preserve"> 산소(기체)</v>
          </cell>
          <cell r="C1694" t="str">
            <v xml:space="preserve"> 산소(기체)</v>
          </cell>
          <cell r="D1694">
            <v>0</v>
          </cell>
          <cell r="E1694" t="str">
            <v>ℓ</v>
          </cell>
          <cell r="F1694">
            <v>343.35</v>
          </cell>
          <cell r="G1694">
            <v>250</v>
          </cell>
          <cell r="H1694">
            <v>85837.5</v>
          </cell>
          <cell r="I1694">
            <v>0</v>
          </cell>
        </row>
        <row r="1695">
          <cell r="A1695" t="str">
            <v xml:space="preserve"> 아세틸렌</v>
          </cell>
          <cell r="C1695" t="str">
            <v xml:space="preserve"> 아세틸렌</v>
          </cell>
          <cell r="D1695">
            <v>0</v>
          </cell>
          <cell r="E1695" t="str">
            <v>㎏</v>
          </cell>
          <cell r="F1695">
            <v>0.153</v>
          </cell>
          <cell r="G1695">
            <v>12000</v>
          </cell>
          <cell r="H1695">
            <v>1836</v>
          </cell>
          <cell r="I1695">
            <v>0</v>
          </cell>
        </row>
        <row r="1696">
          <cell r="A1696" t="str">
            <v xml:space="preserve"> 백관 (SPP)   D40</v>
          </cell>
          <cell r="C1696" t="str">
            <v xml:space="preserve"> 백관 (SPP)  </v>
          </cell>
          <cell r="D1696" t="str">
            <v xml:space="preserve"> D40</v>
          </cell>
          <cell r="E1696" t="str">
            <v>m</v>
          </cell>
          <cell r="F1696">
            <v>1.5</v>
          </cell>
          <cell r="G1696">
            <v>1347</v>
          </cell>
          <cell r="H1696">
            <v>2020.5</v>
          </cell>
          <cell r="I1696">
            <v>0</v>
          </cell>
        </row>
        <row r="1697">
          <cell r="A1697" t="str">
            <v xml:space="preserve"> 백관 (SPP)  D100</v>
          </cell>
          <cell r="C1697" t="str">
            <v xml:space="preserve"> 백관 (SPP) </v>
          </cell>
          <cell r="D1697" t="str">
            <v xml:space="preserve"> D100</v>
          </cell>
          <cell r="E1697" t="str">
            <v>m</v>
          </cell>
          <cell r="F1697">
            <v>3</v>
          </cell>
          <cell r="G1697">
            <v>7392</v>
          </cell>
          <cell r="H1697">
            <v>22176</v>
          </cell>
          <cell r="I1697">
            <v>0</v>
          </cell>
        </row>
        <row r="1698">
          <cell r="A1698" t="str">
            <v xml:space="preserve"> 백레듀샤 (용접)   D100</v>
          </cell>
          <cell r="C1698" t="str">
            <v xml:space="preserve"> 백레듀샤 (용접)  </v>
          </cell>
          <cell r="D1698" t="str">
            <v xml:space="preserve"> D100</v>
          </cell>
          <cell r="E1698" t="str">
            <v>개</v>
          </cell>
          <cell r="F1698">
            <v>1</v>
          </cell>
          <cell r="G1698">
            <v>2700</v>
          </cell>
          <cell r="H1698">
            <v>2700</v>
          </cell>
          <cell r="I1698">
            <v>0</v>
          </cell>
        </row>
        <row r="1699">
          <cell r="A1699" t="str">
            <v xml:space="preserve"> 열연강판   6t</v>
          </cell>
          <cell r="C1699" t="str">
            <v xml:space="preserve"> 열연강판  </v>
          </cell>
          <cell r="D1699" t="str">
            <v xml:space="preserve"> 6t</v>
          </cell>
          <cell r="E1699" t="str">
            <v>kg</v>
          </cell>
          <cell r="F1699">
            <v>12.43</v>
          </cell>
          <cell r="G1699">
            <v>360</v>
          </cell>
          <cell r="H1699">
            <v>4474.8</v>
          </cell>
          <cell r="I1699">
            <v>0</v>
          </cell>
        </row>
        <row r="1700">
          <cell r="A1700" t="str">
            <v xml:space="preserve"> 앵커볼트(7/8")  M22  L250</v>
          </cell>
          <cell r="C1700" t="str">
            <v xml:space="preserve"> 앵커볼트(7/8") </v>
          </cell>
          <cell r="D1700" t="str">
            <v xml:space="preserve"> M22  L250</v>
          </cell>
          <cell r="E1700" t="str">
            <v>조</v>
          </cell>
          <cell r="F1700">
            <v>4</v>
          </cell>
          <cell r="G1700">
            <v>570</v>
          </cell>
          <cell r="H1700">
            <v>2280</v>
          </cell>
          <cell r="I1700">
            <v>0</v>
          </cell>
        </row>
        <row r="1701">
          <cell r="A1701" t="str">
            <v xml:space="preserve"> 너트 Φ22</v>
          </cell>
          <cell r="C1701" t="str">
            <v xml:space="preserve"> 너트</v>
          </cell>
          <cell r="D1701" t="str">
            <v xml:space="preserve"> Φ22</v>
          </cell>
          <cell r="E1701" t="str">
            <v>개</v>
          </cell>
          <cell r="F1701">
            <v>4</v>
          </cell>
          <cell r="G1701">
            <v>97</v>
          </cell>
          <cell r="H1701">
            <v>388</v>
          </cell>
          <cell r="I1701">
            <v>0</v>
          </cell>
        </row>
        <row r="1702">
          <cell r="A1702" t="str">
            <v xml:space="preserve"> 스프링와샤 Φ22</v>
          </cell>
          <cell r="C1702" t="str">
            <v xml:space="preserve"> 스프링와샤</v>
          </cell>
          <cell r="D1702" t="str">
            <v xml:space="preserve"> Φ22</v>
          </cell>
          <cell r="E1702" t="str">
            <v>개</v>
          </cell>
          <cell r="F1702">
            <v>4</v>
          </cell>
          <cell r="G1702">
            <v>20</v>
          </cell>
          <cell r="H1702">
            <v>80</v>
          </cell>
          <cell r="I1702">
            <v>0</v>
          </cell>
        </row>
        <row r="1703">
          <cell r="A1703" t="str">
            <v xml:space="preserve"> WB 벽부형 200×300×150</v>
          </cell>
          <cell r="C1703" t="str">
            <v xml:space="preserve"> WB 벽부형</v>
          </cell>
          <cell r="D1703" t="str">
            <v xml:space="preserve"> 200×300×150</v>
          </cell>
          <cell r="E1703" t="str">
            <v>개</v>
          </cell>
          <cell r="F1703">
            <v>1</v>
          </cell>
          <cell r="G1703">
            <v>5080</v>
          </cell>
          <cell r="H1703">
            <v>5080</v>
          </cell>
          <cell r="I1703">
            <v>0</v>
          </cell>
        </row>
        <row r="1704">
          <cell r="B1704" t="str">
            <v>소         계</v>
          </cell>
          <cell r="H1704">
            <v>227250</v>
          </cell>
          <cell r="I1704" t="str">
            <v>ⓐ</v>
          </cell>
        </row>
        <row r="1705">
          <cell r="C1705" t="str">
            <v>나, 노무비</v>
          </cell>
        </row>
        <row r="1706">
          <cell r="A1706" t="str">
            <v>88 형틀목공</v>
          </cell>
          <cell r="C1706" t="str">
            <v xml:space="preserve"> 형틀목공</v>
          </cell>
          <cell r="E1706" t="str">
            <v>인</v>
          </cell>
          <cell r="F1706">
            <v>5.3999999999999999E-2</v>
          </cell>
          <cell r="G1706">
            <v>65381</v>
          </cell>
          <cell r="H1706">
            <v>3530.5</v>
          </cell>
          <cell r="I1706" t="str">
            <v>거푸집,건설 6-3-나</v>
          </cell>
        </row>
        <row r="1707">
          <cell r="A1707" t="str">
            <v>88 철공</v>
          </cell>
          <cell r="C1707" t="str">
            <v xml:space="preserve"> 철공</v>
          </cell>
          <cell r="E1707" t="str">
            <v>인</v>
          </cell>
          <cell r="F1707">
            <v>1.506</v>
          </cell>
          <cell r="G1707">
            <v>59917</v>
          </cell>
          <cell r="H1707">
            <v>90235</v>
          </cell>
          <cell r="I1707" t="str">
            <v>잡철물제작,건설 29-6</v>
          </cell>
        </row>
        <row r="1708">
          <cell r="A1708" t="str">
            <v>88 콘크리트공</v>
          </cell>
          <cell r="C1708" t="str">
            <v xml:space="preserve"> 콘크리트공</v>
          </cell>
          <cell r="E1708" t="str">
            <v>인</v>
          </cell>
          <cell r="F1708">
            <v>6.2E-2</v>
          </cell>
          <cell r="G1708">
            <v>63605</v>
          </cell>
          <cell r="H1708">
            <v>3943.5</v>
          </cell>
          <cell r="I1708" t="str">
            <v>콘크리트,건설 6-1</v>
          </cell>
        </row>
        <row r="1709">
          <cell r="A1709" t="str">
            <v>88 통신내선공</v>
          </cell>
          <cell r="C1709" t="str">
            <v xml:space="preserve"> 통신내선공</v>
          </cell>
          <cell r="E1709" t="str">
            <v>인</v>
          </cell>
          <cell r="F1709">
            <v>0.66</v>
          </cell>
          <cell r="G1709">
            <v>63738</v>
          </cell>
          <cell r="H1709">
            <v>42067</v>
          </cell>
          <cell r="I1709" t="str">
            <v>BOX,통신 3-61-라</v>
          </cell>
        </row>
        <row r="1710">
          <cell r="A1710" t="str">
            <v>88 통신설비공</v>
          </cell>
          <cell r="C1710" t="str">
            <v xml:space="preserve"> 통신설비공</v>
          </cell>
          <cell r="E1710" t="str">
            <v>인</v>
          </cell>
          <cell r="F1710">
            <v>1.55</v>
          </cell>
          <cell r="G1710">
            <v>66296</v>
          </cell>
          <cell r="H1710">
            <v>102758.8</v>
          </cell>
          <cell r="I1710" t="str">
            <v>ANT+혼합기,통신 5-89</v>
          </cell>
        </row>
        <row r="1711">
          <cell r="A1711" t="str">
            <v>88 무선안테나공</v>
          </cell>
          <cell r="C1711" t="str">
            <v xml:space="preserve"> 무선안테나공</v>
          </cell>
          <cell r="E1711" t="str">
            <v>인</v>
          </cell>
          <cell r="F1711">
            <v>0.5</v>
          </cell>
          <cell r="G1711">
            <v>97216</v>
          </cell>
          <cell r="H1711">
            <v>48608</v>
          </cell>
          <cell r="I1711" t="str">
            <v>시험및조정,통신 5-89</v>
          </cell>
        </row>
        <row r="1712">
          <cell r="A1712" t="str">
            <v>88 특별인부</v>
          </cell>
          <cell r="C1712" t="str">
            <v xml:space="preserve"> 특별인부</v>
          </cell>
          <cell r="E1712" t="str">
            <v>인</v>
          </cell>
          <cell r="F1712">
            <v>0.04</v>
          </cell>
          <cell r="G1712">
            <v>49659</v>
          </cell>
          <cell r="H1712">
            <v>1986.3</v>
          </cell>
          <cell r="I1712" t="str">
            <v>잡철물제작,건설 29-6</v>
          </cell>
        </row>
        <row r="1713">
          <cell r="A1713" t="str">
            <v>88 용접공</v>
          </cell>
          <cell r="C1713" t="str">
            <v xml:space="preserve"> 용접공</v>
          </cell>
          <cell r="E1713" t="str">
            <v>인</v>
          </cell>
          <cell r="F1713">
            <v>0.14099999999999999</v>
          </cell>
          <cell r="G1713">
            <v>61021</v>
          </cell>
          <cell r="H1713">
            <v>8603.9</v>
          </cell>
          <cell r="I1713" t="str">
            <v>잡철물제작,건설 29-6</v>
          </cell>
        </row>
        <row r="1714">
          <cell r="A1714" t="str">
            <v>88 보통인부</v>
          </cell>
          <cell r="C1714" t="str">
            <v xml:space="preserve"> 보통인부</v>
          </cell>
          <cell r="E1714" t="str">
            <v>인</v>
          </cell>
          <cell r="F1714">
            <v>0.15</v>
          </cell>
          <cell r="G1714">
            <v>34098</v>
          </cell>
          <cell r="H1714">
            <v>5114.7</v>
          </cell>
          <cell r="I1714" t="str">
            <v>거푸집,콘크리트,잡철물제작</v>
          </cell>
        </row>
        <row r="1715">
          <cell r="B1715" t="str">
            <v>소         계</v>
          </cell>
          <cell r="H1715">
            <v>306847</v>
          </cell>
          <cell r="I1715" t="str">
            <v>ⓑ</v>
          </cell>
        </row>
        <row r="1716">
          <cell r="C1716" t="str">
            <v>다, 기계경비</v>
          </cell>
        </row>
        <row r="1717">
          <cell r="C1717" t="str">
            <v xml:space="preserve"> 형틀목공</v>
          </cell>
          <cell r="E1717" t="str">
            <v>인</v>
          </cell>
          <cell r="F1717">
            <v>1E-3</v>
          </cell>
          <cell r="G1717">
            <v>65381</v>
          </cell>
          <cell r="H1717">
            <v>65.3</v>
          </cell>
        </row>
        <row r="1718">
          <cell r="C1718" t="str">
            <v xml:space="preserve"> 철공</v>
          </cell>
          <cell r="E1718" t="str">
            <v>인</v>
          </cell>
          <cell r="F1718">
            <v>4.4999999999999998E-2</v>
          </cell>
          <cell r="G1718">
            <v>59917</v>
          </cell>
          <cell r="H1718">
            <v>2696.2</v>
          </cell>
        </row>
        <row r="1719">
          <cell r="C1719" t="str">
            <v xml:space="preserve"> 콘크리트공</v>
          </cell>
          <cell r="E1719" t="str">
            <v>인</v>
          </cell>
          <cell r="F1719">
            <v>1E-3</v>
          </cell>
          <cell r="G1719">
            <v>63605</v>
          </cell>
          <cell r="H1719">
            <v>63.6</v>
          </cell>
        </row>
        <row r="1720">
          <cell r="C1720" t="str">
            <v xml:space="preserve"> 통신내선공</v>
          </cell>
          <cell r="E1720" t="str">
            <v>인</v>
          </cell>
          <cell r="F1720">
            <v>1.9E-2</v>
          </cell>
          <cell r="G1720">
            <v>63738</v>
          </cell>
          <cell r="H1720">
            <v>1211</v>
          </cell>
        </row>
        <row r="1721">
          <cell r="C1721" t="str">
            <v xml:space="preserve"> 통신설비공</v>
          </cell>
          <cell r="E1721" t="str">
            <v>인</v>
          </cell>
          <cell r="F1721">
            <v>4.5999999999999999E-2</v>
          </cell>
          <cell r="G1721">
            <v>66296</v>
          </cell>
          <cell r="H1721">
            <v>3049.6</v>
          </cell>
        </row>
        <row r="1722">
          <cell r="C1722" t="str">
            <v xml:space="preserve"> 무선안테나공</v>
          </cell>
          <cell r="E1722" t="str">
            <v>인</v>
          </cell>
          <cell r="F1722">
            <v>1.4999999999999999E-2</v>
          </cell>
          <cell r="G1722">
            <v>97216</v>
          </cell>
          <cell r="H1722">
            <v>1458.2</v>
          </cell>
        </row>
        <row r="1723">
          <cell r="C1723" t="str">
            <v xml:space="preserve"> 특별인부</v>
          </cell>
          <cell r="E1723" t="str">
            <v>인</v>
          </cell>
          <cell r="F1723">
            <v>1E-3</v>
          </cell>
          <cell r="G1723">
            <v>49659</v>
          </cell>
          <cell r="H1723">
            <v>49.6</v>
          </cell>
        </row>
        <row r="1724">
          <cell r="C1724" t="str">
            <v xml:space="preserve"> 용접공</v>
          </cell>
          <cell r="E1724" t="str">
            <v>인</v>
          </cell>
          <cell r="F1724">
            <v>4.0000000000000001E-3</v>
          </cell>
          <cell r="G1724">
            <v>61021</v>
          </cell>
          <cell r="H1724">
            <v>244</v>
          </cell>
        </row>
        <row r="1725">
          <cell r="B1725" t="str">
            <v>소         계</v>
          </cell>
          <cell r="H1725">
            <v>8837</v>
          </cell>
          <cell r="I1725" t="str">
            <v>ⓒ</v>
          </cell>
        </row>
        <row r="1727">
          <cell r="A1727" t="str">
            <v>88재   료   비</v>
          </cell>
          <cell r="B1727" t="str">
            <v>재   료   비</v>
          </cell>
          <cell r="D1727" t="str">
            <v>ⓐ</v>
          </cell>
          <cell r="H1727">
            <v>227250</v>
          </cell>
        </row>
        <row r="1728">
          <cell r="A1728" t="str">
            <v>88노   무   비</v>
          </cell>
          <cell r="B1728" t="str">
            <v>노   무   비</v>
          </cell>
          <cell r="D1728" t="str">
            <v>ⓑ</v>
          </cell>
          <cell r="H1728">
            <v>306847</v>
          </cell>
        </row>
        <row r="1729">
          <cell r="A1729" t="str">
            <v>88경        비</v>
          </cell>
          <cell r="B1729" t="str">
            <v>경        비</v>
          </cell>
          <cell r="D1729" t="str">
            <v>ⓒ</v>
          </cell>
          <cell r="H1729">
            <v>8837</v>
          </cell>
        </row>
        <row r="1730">
          <cell r="B1730" t="str">
            <v>계</v>
          </cell>
          <cell r="H1730">
            <v>542934</v>
          </cell>
        </row>
        <row r="1732">
          <cell r="B1732">
            <v>89</v>
          </cell>
          <cell r="C1732" t="str">
            <v xml:space="preserve"> CCTV수상기 콘솔 신설</v>
          </cell>
          <cell r="D1732" t="str">
            <v xml:space="preserve"> C14-4형</v>
          </cell>
          <cell r="E1732" t="str">
            <v>대</v>
          </cell>
          <cell r="F1732">
            <v>1</v>
          </cell>
        </row>
        <row r="1733">
          <cell r="C1733" t="str">
            <v>가, 재료비</v>
          </cell>
        </row>
        <row r="1734">
          <cell r="A1734" t="str">
            <v xml:space="preserve"> CONSOLE RACK 14" MONITOR 4대</v>
          </cell>
          <cell r="C1734" t="str">
            <v xml:space="preserve"> CONSOLE RACK</v>
          </cell>
          <cell r="D1734" t="str">
            <v xml:space="preserve"> 14" MONITOR 4대</v>
          </cell>
          <cell r="E1734" t="str">
            <v>대</v>
          </cell>
          <cell r="F1734">
            <v>1</v>
          </cell>
          <cell r="G1734">
            <v>1500000</v>
          </cell>
          <cell r="H1734">
            <v>1500000</v>
          </cell>
          <cell r="I1734">
            <v>0</v>
          </cell>
        </row>
        <row r="1735">
          <cell r="A1735" t="str">
            <v xml:space="preserve"> AUTO CODE TIME S/W 8CH</v>
          </cell>
          <cell r="C1735" t="str">
            <v xml:space="preserve"> AUTO CODE TIME S/W</v>
          </cell>
          <cell r="D1735" t="str">
            <v xml:space="preserve"> 8CH</v>
          </cell>
          <cell r="E1735" t="str">
            <v>개</v>
          </cell>
          <cell r="F1735">
            <v>4</v>
          </cell>
          <cell r="G1735">
            <v>850000</v>
          </cell>
          <cell r="H1735">
            <v>3400000</v>
          </cell>
          <cell r="I1735">
            <v>0</v>
          </cell>
        </row>
        <row r="1736">
          <cell r="A1736" t="str">
            <v xml:space="preserve"> COLOR MONITOR 14"</v>
          </cell>
          <cell r="C1736" t="str">
            <v xml:space="preserve"> COLOR MONITOR</v>
          </cell>
          <cell r="D1736" t="str">
            <v xml:space="preserve"> 14"</v>
          </cell>
          <cell r="E1736" t="str">
            <v>대</v>
          </cell>
          <cell r="F1736">
            <v>4</v>
          </cell>
          <cell r="G1736">
            <v>250000</v>
          </cell>
          <cell r="H1736">
            <v>1000000</v>
          </cell>
          <cell r="I1736">
            <v>0</v>
          </cell>
        </row>
        <row r="1737">
          <cell r="A1737" t="str">
            <v xml:space="preserve"> POWER CONTROLLER 8CH</v>
          </cell>
          <cell r="C1737" t="str">
            <v xml:space="preserve"> POWER CONTROLLER</v>
          </cell>
          <cell r="D1737" t="str">
            <v xml:space="preserve"> 8CH</v>
          </cell>
          <cell r="E1737" t="str">
            <v>개</v>
          </cell>
          <cell r="F1737">
            <v>1</v>
          </cell>
          <cell r="G1737">
            <v>230000</v>
          </cell>
          <cell r="H1737">
            <v>230000</v>
          </cell>
          <cell r="I1737">
            <v>0</v>
          </cell>
        </row>
        <row r="1738">
          <cell r="A1738" t="str">
            <v xml:space="preserve"> TIMER 24 Hr</v>
          </cell>
          <cell r="C1738" t="str">
            <v xml:space="preserve"> TIMER</v>
          </cell>
          <cell r="D1738" t="str">
            <v xml:space="preserve"> 24 Hr</v>
          </cell>
          <cell r="E1738" t="str">
            <v>개</v>
          </cell>
          <cell r="F1738">
            <v>1</v>
          </cell>
          <cell r="G1738">
            <v>48400</v>
          </cell>
          <cell r="H1738">
            <v>48400</v>
          </cell>
          <cell r="I1738">
            <v>0</v>
          </cell>
        </row>
        <row r="1739">
          <cell r="B1739" t="str">
            <v>소         계</v>
          </cell>
          <cell r="H1739">
            <v>6178400</v>
          </cell>
          <cell r="I1739" t="str">
            <v>ⓐ</v>
          </cell>
        </row>
        <row r="1740">
          <cell r="C1740" t="str">
            <v>나, 노무비</v>
          </cell>
        </row>
        <row r="1741">
          <cell r="A1741" t="str">
            <v>89 통신기사 2급</v>
          </cell>
          <cell r="C1741" t="str">
            <v xml:space="preserve"> 통신기사 2급</v>
          </cell>
          <cell r="E1741" t="str">
            <v>인</v>
          </cell>
          <cell r="F1741">
            <v>3.67</v>
          </cell>
          <cell r="G1741">
            <v>78519</v>
          </cell>
          <cell r="H1741">
            <v>288164.7</v>
          </cell>
          <cell r="I1741" t="str">
            <v>기본,통신 3-29</v>
          </cell>
        </row>
        <row r="1742">
          <cell r="A1742" t="str">
            <v>89 통신설비공</v>
          </cell>
          <cell r="C1742" t="str">
            <v xml:space="preserve"> 통신설비공</v>
          </cell>
          <cell r="E1742" t="str">
            <v>인</v>
          </cell>
          <cell r="F1742">
            <v>4.5600000000000005</v>
          </cell>
          <cell r="G1742">
            <v>66296</v>
          </cell>
          <cell r="H1742">
            <v>302309.7</v>
          </cell>
          <cell r="I1742" t="str">
            <v>기본,통신 3-29</v>
          </cell>
        </row>
        <row r="1743">
          <cell r="A1743" t="str">
            <v>89 보통인부</v>
          </cell>
          <cell r="C1743" t="str">
            <v xml:space="preserve"> 보통인부</v>
          </cell>
          <cell r="E1743" t="str">
            <v>인</v>
          </cell>
          <cell r="F1743">
            <v>0.8</v>
          </cell>
          <cell r="G1743">
            <v>34098</v>
          </cell>
          <cell r="H1743">
            <v>27278.400000000001</v>
          </cell>
          <cell r="I1743" t="str">
            <v>기본,통신 3-29</v>
          </cell>
        </row>
        <row r="1744">
          <cell r="B1744" t="str">
            <v>소         계</v>
          </cell>
          <cell r="H1744">
            <v>617752</v>
          </cell>
          <cell r="I1744" t="str">
            <v>ⓑ</v>
          </cell>
        </row>
        <row r="1745">
          <cell r="C1745" t="str">
            <v>다, 기계경비</v>
          </cell>
        </row>
        <row r="1746">
          <cell r="C1746" t="str">
            <v xml:space="preserve"> 통신기사 2급</v>
          </cell>
          <cell r="E1746" t="str">
            <v>인</v>
          </cell>
          <cell r="F1746">
            <v>0.11</v>
          </cell>
          <cell r="G1746">
            <v>78519</v>
          </cell>
          <cell r="H1746">
            <v>8637</v>
          </cell>
        </row>
        <row r="1747">
          <cell r="C1747" t="str">
            <v xml:space="preserve"> 통신설비공</v>
          </cell>
          <cell r="E1747" t="str">
            <v>인</v>
          </cell>
          <cell r="F1747">
            <v>0.13600000000000001</v>
          </cell>
          <cell r="G1747">
            <v>66296</v>
          </cell>
          <cell r="H1747">
            <v>9016.2000000000007</v>
          </cell>
        </row>
        <row r="1748">
          <cell r="C1748" t="str">
            <v xml:space="preserve"> 보통인부</v>
          </cell>
          <cell r="E1748" t="str">
            <v>인</v>
          </cell>
          <cell r="F1748">
            <v>2.4E-2</v>
          </cell>
          <cell r="G1748">
            <v>34098</v>
          </cell>
          <cell r="H1748">
            <v>818.3</v>
          </cell>
        </row>
        <row r="1749">
          <cell r="B1749" t="str">
            <v>소         계</v>
          </cell>
          <cell r="H1749">
            <v>18471</v>
          </cell>
          <cell r="I1749" t="str">
            <v>ⓒ</v>
          </cell>
        </row>
        <row r="1750">
          <cell r="A1750" t="str">
            <v>89재   료   비</v>
          </cell>
          <cell r="B1750" t="str">
            <v>재   료   비</v>
          </cell>
          <cell r="D1750" t="str">
            <v>ⓐ</v>
          </cell>
          <cell r="H1750">
            <v>6178400</v>
          </cell>
        </row>
        <row r="1751">
          <cell r="A1751" t="str">
            <v>89노   무   비</v>
          </cell>
          <cell r="B1751" t="str">
            <v>노   무   비</v>
          </cell>
          <cell r="D1751" t="str">
            <v>ⓑ</v>
          </cell>
          <cell r="H1751">
            <v>617752</v>
          </cell>
        </row>
        <row r="1752">
          <cell r="A1752" t="str">
            <v>89경        비</v>
          </cell>
          <cell r="B1752" t="str">
            <v>경        비</v>
          </cell>
          <cell r="D1752" t="str">
            <v>ⓒ</v>
          </cell>
          <cell r="H1752">
            <v>18471</v>
          </cell>
        </row>
        <row r="1753">
          <cell r="B1753" t="str">
            <v>계</v>
          </cell>
          <cell r="H1753">
            <v>6814623</v>
          </cell>
        </row>
        <row r="1768">
          <cell r="B1768">
            <v>90</v>
          </cell>
          <cell r="C1768" t="str">
            <v xml:space="preserve"> CCTV수상기 신설</v>
          </cell>
          <cell r="D1768" t="str">
            <v xml:space="preserve"> M20-2형</v>
          </cell>
          <cell r="E1768" t="str">
            <v>대</v>
          </cell>
          <cell r="F1768">
            <v>1</v>
          </cell>
        </row>
        <row r="1769">
          <cell r="C1769" t="str">
            <v>가, 재료비</v>
          </cell>
        </row>
        <row r="1770">
          <cell r="A1770" t="str">
            <v xml:space="preserve"> COLOR MONITOR 20"</v>
          </cell>
          <cell r="C1770" t="str">
            <v xml:space="preserve"> COLOR MONITOR</v>
          </cell>
          <cell r="D1770" t="str">
            <v xml:space="preserve"> 20"</v>
          </cell>
          <cell r="E1770" t="str">
            <v>대</v>
          </cell>
          <cell r="F1770">
            <v>2</v>
          </cell>
          <cell r="G1770">
            <v>350000</v>
          </cell>
          <cell r="H1770">
            <v>700000</v>
          </cell>
          <cell r="I1770">
            <v>0</v>
          </cell>
        </row>
        <row r="1771">
          <cell r="A1771" t="str">
            <v xml:space="preserve"> MONITOR HOUSING 20"×2형</v>
          </cell>
          <cell r="C1771" t="str">
            <v xml:space="preserve"> MONITOR HOUSING</v>
          </cell>
          <cell r="D1771" t="str">
            <v xml:space="preserve"> 20"×2형</v>
          </cell>
          <cell r="E1771" t="str">
            <v>대</v>
          </cell>
          <cell r="F1771">
            <v>1</v>
          </cell>
          <cell r="G1771">
            <v>700000</v>
          </cell>
          <cell r="H1771">
            <v>700000</v>
          </cell>
          <cell r="I1771">
            <v>0</v>
          </cell>
        </row>
        <row r="1772">
          <cell r="B1772" t="str">
            <v>소         계</v>
          </cell>
          <cell r="H1772">
            <v>1400000</v>
          </cell>
          <cell r="I1772" t="str">
            <v>ⓐ</v>
          </cell>
        </row>
        <row r="1773">
          <cell r="C1773" t="str">
            <v>나, 노무비</v>
          </cell>
        </row>
        <row r="1774">
          <cell r="A1774" t="str">
            <v>90 통신기사 2급</v>
          </cell>
          <cell r="C1774" t="str">
            <v xml:space="preserve"> 통신기사 2급</v>
          </cell>
          <cell r="E1774" t="str">
            <v>인</v>
          </cell>
          <cell r="F1774">
            <v>0.2</v>
          </cell>
          <cell r="G1774">
            <v>78519</v>
          </cell>
          <cell r="H1774">
            <v>15703.8</v>
          </cell>
          <cell r="I1774" t="str">
            <v>기본,통신 3-29</v>
          </cell>
        </row>
        <row r="1775">
          <cell r="A1775" t="str">
            <v>90 통신설비공</v>
          </cell>
          <cell r="C1775" t="str">
            <v xml:space="preserve"> 통신설비공</v>
          </cell>
          <cell r="E1775" t="str">
            <v>인</v>
          </cell>
          <cell r="F1775">
            <v>1.1200000000000001</v>
          </cell>
          <cell r="G1775">
            <v>66296</v>
          </cell>
          <cell r="H1775">
            <v>74251.5</v>
          </cell>
          <cell r="I1775" t="str">
            <v>기본,통신 3-29</v>
          </cell>
        </row>
        <row r="1776">
          <cell r="A1776" t="str">
            <v>90 보통인부</v>
          </cell>
          <cell r="C1776" t="str">
            <v xml:space="preserve"> 보통인부</v>
          </cell>
          <cell r="E1776" t="str">
            <v>인</v>
          </cell>
          <cell r="F1776">
            <v>0.72</v>
          </cell>
          <cell r="G1776">
            <v>34098</v>
          </cell>
          <cell r="H1776">
            <v>24550.5</v>
          </cell>
          <cell r="I1776" t="str">
            <v>기본,통신 3-29</v>
          </cell>
        </row>
        <row r="1777">
          <cell r="B1777" t="str">
            <v>소         계</v>
          </cell>
          <cell r="H1777">
            <v>114505</v>
          </cell>
          <cell r="I1777" t="str">
            <v>ⓑ</v>
          </cell>
        </row>
        <row r="1778">
          <cell r="C1778" t="str">
            <v>다, 기계경비</v>
          </cell>
        </row>
        <row r="1779">
          <cell r="C1779" t="str">
            <v xml:space="preserve"> 통신기사 2급</v>
          </cell>
          <cell r="E1779" t="str">
            <v>인</v>
          </cell>
          <cell r="F1779">
            <v>6.0000000000000001E-3</v>
          </cell>
          <cell r="G1779">
            <v>78519</v>
          </cell>
          <cell r="H1779">
            <v>471.1</v>
          </cell>
        </row>
        <row r="1780">
          <cell r="C1780" t="str">
            <v xml:space="preserve"> 통신설비공</v>
          </cell>
          <cell r="E1780" t="str">
            <v>인</v>
          </cell>
          <cell r="F1780">
            <v>3.3000000000000002E-2</v>
          </cell>
          <cell r="G1780">
            <v>66296</v>
          </cell>
          <cell r="H1780">
            <v>2187.6999999999998</v>
          </cell>
        </row>
        <row r="1781">
          <cell r="C1781" t="str">
            <v xml:space="preserve"> 보통인부</v>
          </cell>
          <cell r="E1781" t="str">
            <v>인</v>
          </cell>
          <cell r="F1781">
            <v>2.1000000000000001E-2</v>
          </cell>
          <cell r="G1781">
            <v>34098</v>
          </cell>
          <cell r="H1781">
            <v>716</v>
          </cell>
        </row>
        <row r="1782">
          <cell r="B1782" t="str">
            <v>소         계</v>
          </cell>
          <cell r="H1782">
            <v>3374</v>
          </cell>
          <cell r="I1782" t="str">
            <v>ⓒ</v>
          </cell>
        </row>
        <row r="1786">
          <cell r="A1786" t="str">
            <v>90재   료   비</v>
          </cell>
          <cell r="B1786" t="str">
            <v>재   료   비</v>
          </cell>
          <cell r="D1786" t="str">
            <v>ⓐ</v>
          </cell>
          <cell r="H1786">
            <v>1400000</v>
          </cell>
        </row>
        <row r="1787">
          <cell r="A1787" t="str">
            <v>90노   무   비</v>
          </cell>
          <cell r="B1787" t="str">
            <v>노   무   비</v>
          </cell>
          <cell r="D1787" t="str">
            <v>ⓑ</v>
          </cell>
          <cell r="H1787">
            <v>114505</v>
          </cell>
        </row>
        <row r="1788">
          <cell r="A1788" t="str">
            <v>90경        비</v>
          </cell>
          <cell r="B1788" t="str">
            <v>경        비</v>
          </cell>
          <cell r="D1788" t="str">
            <v>ⓒ</v>
          </cell>
          <cell r="H1788">
            <v>3374</v>
          </cell>
        </row>
        <row r="1789">
          <cell r="B1789" t="str">
            <v>계</v>
          </cell>
          <cell r="H1789">
            <v>1517879</v>
          </cell>
        </row>
        <row r="1804">
          <cell r="B1804">
            <v>91</v>
          </cell>
          <cell r="C1804" t="str">
            <v xml:space="preserve"> CCTV카메라 신설</v>
          </cell>
          <cell r="D1804" t="str">
            <v xml:space="preserve"> CCD- 8</v>
          </cell>
          <cell r="E1804" t="str">
            <v>대</v>
          </cell>
          <cell r="F1804">
            <v>1</v>
          </cell>
        </row>
        <row r="1805">
          <cell r="C1805" t="str">
            <v>가, 재료비</v>
          </cell>
        </row>
        <row r="1806">
          <cell r="A1806" t="str">
            <v xml:space="preserve"> COLOR CAMERA 2 LUX</v>
          </cell>
          <cell r="C1806" t="str">
            <v xml:space="preserve"> COLOR CAMERA</v>
          </cell>
          <cell r="D1806" t="str">
            <v xml:space="preserve"> 2 LUX</v>
          </cell>
          <cell r="E1806" t="str">
            <v>개</v>
          </cell>
          <cell r="F1806">
            <v>1</v>
          </cell>
          <cell r="G1806">
            <v>1250000</v>
          </cell>
          <cell r="H1806">
            <v>1250000</v>
          </cell>
          <cell r="I1806">
            <v>0</v>
          </cell>
        </row>
        <row r="1807">
          <cell r="A1807" t="str">
            <v xml:space="preserve"> AUTO IRIS LENS 8mm</v>
          </cell>
          <cell r="C1807" t="str">
            <v xml:space="preserve"> AUTO IRIS LENS</v>
          </cell>
          <cell r="D1807" t="str">
            <v xml:space="preserve"> 8mm</v>
          </cell>
          <cell r="E1807" t="str">
            <v>개</v>
          </cell>
          <cell r="F1807">
            <v>1</v>
          </cell>
          <cell r="G1807">
            <v>180000</v>
          </cell>
          <cell r="H1807">
            <v>180000</v>
          </cell>
          <cell r="I1807">
            <v>0</v>
          </cell>
        </row>
        <row r="1808">
          <cell r="A1808" t="str">
            <v xml:space="preserve"> CAMERA HOUSING INDOOR</v>
          </cell>
          <cell r="C1808" t="str">
            <v xml:space="preserve"> CAMERA HOUSING</v>
          </cell>
          <cell r="D1808" t="str">
            <v xml:space="preserve"> INDOOR</v>
          </cell>
          <cell r="E1808" t="str">
            <v>개</v>
          </cell>
          <cell r="F1808">
            <v>1</v>
          </cell>
          <cell r="G1808">
            <v>60000</v>
          </cell>
          <cell r="H1808">
            <v>60000</v>
          </cell>
          <cell r="I1808">
            <v>0</v>
          </cell>
        </row>
        <row r="1809">
          <cell r="A1809" t="str">
            <v xml:space="preserve"> CAMERA BRACKET WALL TYPE</v>
          </cell>
          <cell r="C1809" t="str">
            <v xml:space="preserve"> CAMERA BRACKET</v>
          </cell>
          <cell r="D1809" t="str">
            <v xml:space="preserve"> WALL TYPE</v>
          </cell>
          <cell r="E1809" t="str">
            <v>개</v>
          </cell>
          <cell r="F1809">
            <v>1</v>
          </cell>
          <cell r="G1809">
            <v>50000</v>
          </cell>
          <cell r="H1809">
            <v>50000</v>
          </cell>
          <cell r="I1809">
            <v>0</v>
          </cell>
        </row>
        <row r="1810">
          <cell r="B1810" t="str">
            <v>소         계</v>
          </cell>
          <cell r="H1810">
            <v>1540000</v>
          </cell>
          <cell r="I1810" t="str">
            <v>ⓐ</v>
          </cell>
        </row>
        <row r="1811">
          <cell r="C1811" t="str">
            <v>나, 노무비</v>
          </cell>
        </row>
        <row r="1812">
          <cell r="A1812" t="str">
            <v>91 통신기사 2급</v>
          </cell>
          <cell r="C1812" t="str">
            <v xml:space="preserve"> 통신기사 2급</v>
          </cell>
          <cell r="E1812" t="str">
            <v>인</v>
          </cell>
          <cell r="F1812">
            <v>0.7</v>
          </cell>
          <cell r="G1812">
            <v>78519</v>
          </cell>
          <cell r="H1812">
            <v>54963.3</v>
          </cell>
          <cell r="I1812" t="str">
            <v>기본,통신 3-29</v>
          </cell>
        </row>
        <row r="1813">
          <cell r="A1813" t="str">
            <v>91 통신설비공</v>
          </cell>
          <cell r="C1813" t="str">
            <v xml:space="preserve"> 통신설비공</v>
          </cell>
          <cell r="E1813" t="str">
            <v>인</v>
          </cell>
          <cell r="F1813">
            <v>1.02</v>
          </cell>
          <cell r="G1813">
            <v>66296</v>
          </cell>
          <cell r="H1813">
            <v>67621.899999999994</v>
          </cell>
          <cell r="I1813" t="str">
            <v>기본,통신 3-29</v>
          </cell>
        </row>
        <row r="1814">
          <cell r="A1814" t="str">
            <v>91 보통인부</v>
          </cell>
          <cell r="C1814" t="str">
            <v xml:space="preserve"> 보통인부</v>
          </cell>
          <cell r="E1814" t="str">
            <v>인</v>
          </cell>
          <cell r="F1814">
            <v>0.91999999999999993</v>
          </cell>
          <cell r="G1814">
            <v>34098</v>
          </cell>
          <cell r="H1814">
            <v>31370.1</v>
          </cell>
          <cell r="I1814" t="str">
            <v>기본,통신 3-29</v>
          </cell>
        </row>
        <row r="1815">
          <cell r="B1815" t="str">
            <v>소         계</v>
          </cell>
          <cell r="H1815">
            <v>153955</v>
          </cell>
          <cell r="I1815" t="str">
            <v>ⓑ</v>
          </cell>
        </row>
        <row r="1816">
          <cell r="C1816" t="str">
            <v>다, 기계경비</v>
          </cell>
        </row>
        <row r="1817">
          <cell r="C1817" t="str">
            <v xml:space="preserve"> 통신기사 2급</v>
          </cell>
          <cell r="E1817" t="str">
            <v>인</v>
          </cell>
          <cell r="F1817">
            <v>2.1000000000000001E-2</v>
          </cell>
          <cell r="G1817">
            <v>78519</v>
          </cell>
          <cell r="H1817">
            <v>1648.8</v>
          </cell>
        </row>
        <row r="1818">
          <cell r="C1818" t="str">
            <v xml:space="preserve"> 통신설비공</v>
          </cell>
          <cell r="E1818" t="str">
            <v>인</v>
          </cell>
          <cell r="F1818">
            <v>0.03</v>
          </cell>
          <cell r="G1818">
            <v>66296</v>
          </cell>
          <cell r="H1818">
            <v>1988.8</v>
          </cell>
        </row>
        <row r="1819">
          <cell r="C1819" t="str">
            <v xml:space="preserve"> 보통인부</v>
          </cell>
          <cell r="E1819" t="str">
            <v>인</v>
          </cell>
          <cell r="F1819">
            <v>2.7E-2</v>
          </cell>
          <cell r="G1819">
            <v>34098</v>
          </cell>
          <cell r="H1819">
            <v>920.6</v>
          </cell>
        </row>
        <row r="1820">
          <cell r="B1820" t="str">
            <v>소         계</v>
          </cell>
          <cell r="H1820">
            <v>4558</v>
          </cell>
          <cell r="I1820" t="str">
            <v>ⓒ</v>
          </cell>
        </row>
        <row r="1822">
          <cell r="A1822" t="str">
            <v>91재   료   비</v>
          </cell>
          <cell r="B1822" t="str">
            <v>재   료   비</v>
          </cell>
          <cell r="D1822" t="str">
            <v>ⓐ</v>
          </cell>
          <cell r="H1822">
            <v>1540000</v>
          </cell>
        </row>
        <row r="1823">
          <cell r="A1823" t="str">
            <v>91노   무   비</v>
          </cell>
          <cell r="B1823" t="str">
            <v>노   무   비</v>
          </cell>
          <cell r="D1823" t="str">
            <v>ⓑ</v>
          </cell>
          <cell r="H1823">
            <v>153955</v>
          </cell>
        </row>
        <row r="1824">
          <cell r="A1824" t="str">
            <v>91경        비</v>
          </cell>
          <cell r="B1824" t="str">
            <v>경        비</v>
          </cell>
          <cell r="D1824" t="str">
            <v>ⓒ</v>
          </cell>
          <cell r="H1824">
            <v>4558</v>
          </cell>
        </row>
        <row r="1825">
          <cell r="B1825" t="str">
            <v>계</v>
          </cell>
          <cell r="H1825">
            <v>1698513</v>
          </cell>
        </row>
        <row r="1840">
          <cell r="B1840">
            <v>92</v>
          </cell>
          <cell r="C1840" t="str">
            <v xml:space="preserve"> CCTV카메라 신설</v>
          </cell>
          <cell r="D1840" t="str">
            <v xml:space="preserve"> CCD-16</v>
          </cell>
          <cell r="E1840" t="str">
            <v>대</v>
          </cell>
          <cell r="F1840">
            <v>1</v>
          </cell>
        </row>
        <row r="1841">
          <cell r="C1841" t="str">
            <v>가, 재료비</v>
          </cell>
        </row>
        <row r="1842">
          <cell r="A1842" t="str">
            <v xml:space="preserve"> COLOR CAMERA 2 LUX</v>
          </cell>
          <cell r="C1842" t="str">
            <v xml:space="preserve"> COLOR CAMERA</v>
          </cell>
          <cell r="D1842" t="str">
            <v xml:space="preserve"> 2 LUX</v>
          </cell>
          <cell r="E1842" t="str">
            <v>개</v>
          </cell>
          <cell r="F1842">
            <v>1</v>
          </cell>
          <cell r="G1842">
            <v>1250000</v>
          </cell>
          <cell r="H1842">
            <v>1250000</v>
          </cell>
          <cell r="I1842">
            <v>0</v>
          </cell>
        </row>
        <row r="1843">
          <cell r="A1843" t="str">
            <v xml:space="preserve"> AUTO IRIS LENS 16mm</v>
          </cell>
          <cell r="C1843" t="str">
            <v xml:space="preserve"> AUTO IRIS LENS</v>
          </cell>
          <cell r="D1843" t="str">
            <v xml:space="preserve"> 16mm</v>
          </cell>
          <cell r="E1843" t="str">
            <v>개</v>
          </cell>
          <cell r="F1843">
            <v>1</v>
          </cell>
          <cell r="G1843">
            <v>250000</v>
          </cell>
          <cell r="H1843">
            <v>250000</v>
          </cell>
          <cell r="I1843">
            <v>0</v>
          </cell>
        </row>
        <row r="1844">
          <cell r="A1844" t="str">
            <v xml:space="preserve"> CAMERA HOUSING OUTDOOR</v>
          </cell>
          <cell r="C1844" t="str">
            <v xml:space="preserve"> CAMERA HOUSING</v>
          </cell>
          <cell r="D1844" t="str">
            <v xml:space="preserve"> OUTDOOR</v>
          </cell>
          <cell r="E1844" t="str">
            <v>개</v>
          </cell>
          <cell r="F1844">
            <v>1</v>
          </cell>
          <cell r="G1844">
            <v>300000</v>
          </cell>
          <cell r="H1844">
            <v>300000</v>
          </cell>
          <cell r="I1844">
            <v>0</v>
          </cell>
        </row>
        <row r="1845">
          <cell r="A1845" t="str">
            <v xml:space="preserve"> CAMERA BRACKET WALL TYPE</v>
          </cell>
          <cell r="C1845" t="str">
            <v xml:space="preserve"> CAMERA BRACKET</v>
          </cell>
          <cell r="D1845" t="str">
            <v xml:space="preserve"> WALL TYPE</v>
          </cell>
          <cell r="E1845" t="str">
            <v>개</v>
          </cell>
          <cell r="F1845">
            <v>1</v>
          </cell>
          <cell r="G1845">
            <v>50000</v>
          </cell>
          <cell r="H1845">
            <v>50000</v>
          </cell>
          <cell r="I1845">
            <v>0</v>
          </cell>
        </row>
        <row r="1846">
          <cell r="B1846" t="str">
            <v>소         계</v>
          </cell>
          <cell r="H1846">
            <v>1850000</v>
          </cell>
          <cell r="I1846" t="str">
            <v>ⓐ</v>
          </cell>
        </row>
        <row r="1847">
          <cell r="C1847" t="str">
            <v>나, 노무비</v>
          </cell>
        </row>
        <row r="1848">
          <cell r="A1848" t="str">
            <v>92 통신기사 2급</v>
          </cell>
          <cell r="C1848" t="str">
            <v xml:space="preserve"> 통신기사 2급</v>
          </cell>
          <cell r="E1848" t="str">
            <v>인</v>
          </cell>
          <cell r="F1848">
            <v>0.7</v>
          </cell>
          <cell r="G1848">
            <v>78519</v>
          </cell>
          <cell r="H1848">
            <v>54963.3</v>
          </cell>
          <cell r="I1848" t="str">
            <v>기본,통신 3-29</v>
          </cell>
        </row>
        <row r="1849">
          <cell r="A1849" t="str">
            <v>92 통신설비공</v>
          </cell>
          <cell r="C1849" t="str">
            <v xml:space="preserve"> 통신설비공</v>
          </cell>
          <cell r="E1849" t="str">
            <v>인</v>
          </cell>
          <cell r="F1849">
            <v>1.02</v>
          </cell>
          <cell r="G1849">
            <v>66296</v>
          </cell>
          <cell r="H1849">
            <v>67621.899999999994</v>
          </cell>
          <cell r="I1849" t="str">
            <v>기본,통신 3-29</v>
          </cell>
        </row>
        <row r="1850">
          <cell r="A1850" t="str">
            <v>92 보통인부</v>
          </cell>
          <cell r="C1850" t="str">
            <v xml:space="preserve"> 보통인부</v>
          </cell>
          <cell r="E1850" t="str">
            <v>인</v>
          </cell>
          <cell r="F1850">
            <v>0.91999999999999993</v>
          </cell>
          <cell r="G1850">
            <v>34098</v>
          </cell>
          <cell r="H1850">
            <v>31370.1</v>
          </cell>
          <cell r="I1850" t="str">
            <v>기본,통신 3-29</v>
          </cell>
        </row>
        <row r="1851">
          <cell r="B1851" t="str">
            <v>소         계</v>
          </cell>
          <cell r="H1851">
            <v>153955</v>
          </cell>
          <cell r="I1851" t="str">
            <v>ⓑ</v>
          </cell>
        </row>
        <row r="1852">
          <cell r="C1852" t="str">
            <v>다, 기계경비</v>
          </cell>
        </row>
        <row r="1853">
          <cell r="C1853" t="str">
            <v xml:space="preserve"> 통신기사 2급</v>
          </cell>
          <cell r="E1853" t="str">
            <v>인</v>
          </cell>
          <cell r="F1853">
            <v>2.1000000000000001E-2</v>
          </cell>
          <cell r="G1853">
            <v>78519</v>
          </cell>
          <cell r="H1853">
            <v>1648.8</v>
          </cell>
        </row>
        <row r="1854">
          <cell r="C1854" t="str">
            <v xml:space="preserve"> 통신설비공</v>
          </cell>
          <cell r="E1854" t="str">
            <v>인</v>
          </cell>
          <cell r="F1854">
            <v>0.03</v>
          </cell>
          <cell r="G1854">
            <v>66296</v>
          </cell>
          <cell r="H1854">
            <v>1988.8</v>
          </cell>
        </row>
        <row r="1855">
          <cell r="C1855" t="str">
            <v xml:space="preserve"> 보통인부</v>
          </cell>
          <cell r="E1855" t="str">
            <v>인</v>
          </cell>
          <cell r="F1855">
            <v>2.7E-2</v>
          </cell>
          <cell r="G1855">
            <v>34098</v>
          </cell>
          <cell r="H1855">
            <v>920.6</v>
          </cell>
        </row>
        <row r="1856">
          <cell r="B1856" t="str">
            <v>소         계</v>
          </cell>
          <cell r="H1856">
            <v>4558</v>
          </cell>
          <cell r="I1856" t="str">
            <v>ⓒ</v>
          </cell>
        </row>
        <row r="1858">
          <cell r="A1858" t="str">
            <v>92재   료   비</v>
          </cell>
          <cell r="B1858" t="str">
            <v>재   료   비</v>
          </cell>
          <cell r="D1858" t="str">
            <v>ⓐ</v>
          </cell>
          <cell r="H1858">
            <v>1850000</v>
          </cell>
        </row>
        <row r="1859">
          <cell r="A1859" t="str">
            <v>92노   무   비</v>
          </cell>
          <cell r="B1859" t="str">
            <v>노   무   비</v>
          </cell>
          <cell r="D1859" t="str">
            <v>ⓑ</v>
          </cell>
          <cell r="H1859">
            <v>153955</v>
          </cell>
        </row>
        <row r="1860">
          <cell r="A1860" t="str">
            <v>92경        비</v>
          </cell>
          <cell r="B1860" t="str">
            <v>경        비</v>
          </cell>
          <cell r="D1860" t="str">
            <v>ⓒ</v>
          </cell>
          <cell r="H1860">
            <v>4558</v>
          </cell>
        </row>
        <row r="1861">
          <cell r="B1861" t="str">
            <v>계</v>
          </cell>
          <cell r="H1861">
            <v>2008513</v>
          </cell>
        </row>
        <row r="1876">
          <cell r="B1876">
            <v>93</v>
          </cell>
          <cell r="C1876" t="str">
            <v xml:space="preserve"> 강관주 설치</v>
          </cell>
          <cell r="D1876" t="str">
            <v xml:space="preserve"> 150mmx4m</v>
          </cell>
          <cell r="E1876" t="str">
            <v>본</v>
          </cell>
          <cell r="F1876">
            <v>1</v>
          </cell>
        </row>
        <row r="1877">
          <cell r="C1877" t="str">
            <v>가, 재료비</v>
          </cell>
        </row>
        <row r="1878">
          <cell r="A1878" t="str">
            <v xml:space="preserve"> 강관주 150mm×4m</v>
          </cell>
          <cell r="C1878" t="str">
            <v xml:space="preserve"> 강관주</v>
          </cell>
          <cell r="D1878" t="str">
            <v xml:space="preserve"> 150mm×4m</v>
          </cell>
          <cell r="E1878" t="str">
            <v>본</v>
          </cell>
          <cell r="F1878">
            <v>1</v>
          </cell>
          <cell r="G1878">
            <v>1750000</v>
          </cell>
          <cell r="H1878">
            <v>1750000</v>
          </cell>
          <cell r="I1878">
            <v>0</v>
          </cell>
        </row>
        <row r="1879">
          <cell r="A1879" t="str">
            <v xml:space="preserve"> 볼트너트 Φ 25mm</v>
          </cell>
          <cell r="C1879" t="str">
            <v xml:space="preserve"> 볼트너트</v>
          </cell>
          <cell r="D1879" t="str">
            <v xml:space="preserve"> Φ 25mm</v>
          </cell>
          <cell r="E1879" t="str">
            <v>개</v>
          </cell>
          <cell r="F1879">
            <v>4</v>
          </cell>
          <cell r="G1879">
            <v>10</v>
          </cell>
          <cell r="H1879">
            <v>40</v>
          </cell>
          <cell r="I1879">
            <v>0</v>
          </cell>
        </row>
        <row r="1880">
          <cell r="A1880" t="str">
            <v xml:space="preserve"> 철판 900×900×16t</v>
          </cell>
          <cell r="C1880" t="str">
            <v xml:space="preserve"> 철판</v>
          </cell>
          <cell r="D1880" t="str">
            <v xml:space="preserve"> 900×900×16t</v>
          </cell>
          <cell r="E1880" t="str">
            <v>개</v>
          </cell>
          <cell r="F1880">
            <v>1</v>
          </cell>
          <cell r="G1880">
            <v>49505</v>
          </cell>
          <cell r="H1880">
            <v>49505</v>
          </cell>
          <cell r="I1880">
            <v>0</v>
          </cell>
        </row>
        <row r="1881">
          <cell r="A1881" t="str">
            <v xml:space="preserve"> 시멘트(40㎏)  분공장도</v>
          </cell>
          <cell r="C1881" t="str">
            <v xml:space="preserve"> 시멘트(40㎏) </v>
          </cell>
          <cell r="D1881" t="str">
            <v xml:space="preserve"> 분공장도</v>
          </cell>
          <cell r="E1881" t="str">
            <v>포</v>
          </cell>
          <cell r="F1881">
            <v>1.29</v>
          </cell>
          <cell r="G1881">
            <v>2450</v>
          </cell>
          <cell r="H1881">
            <v>3160.5</v>
          </cell>
          <cell r="I1881">
            <v>0</v>
          </cell>
        </row>
        <row r="1882">
          <cell r="A1882" t="str">
            <v xml:space="preserve"> 모래(세척사)  인천(도착도)</v>
          </cell>
          <cell r="C1882" t="str">
            <v xml:space="preserve"> 모래(세척사) </v>
          </cell>
          <cell r="D1882" t="str">
            <v xml:space="preserve"> 인천(도착도)</v>
          </cell>
          <cell r="E1882" t="str">
            <v>㎥</v>
          </cell>
          <cell r="F1882">
            <v>0.32</v>
          </cell>
          <cell r="G1882">
            <v>1750</v>
          </cell>
          <cell r="H1882">
            <v>560</v>
          </cell>
          <cell r="I1882">
            <v>0</v>
          </cell>
        </row>
        <row r="1883">
          <cell r="A1883" t="str">
            <v xml:space="preserve"> 자갈(#467,Φ40)   인천(도착도)</v>
          </cell>
          <cell r="C1883" t="str">
            <v xml:space="preserve"> 자갈(#467,Φ40)  </v>
          </cell>
          <cell r="D1883" t="str">
            <v xml:space="preserve"> 인천(도착도)</v>
          </cell>
          <cell r="E1883" t="str">
            <v>㎥</v>
          </cell>
          <cell r="F1883">
            <v>0.65</v>
          </cell>
          <cell r="G1883">
            <v>18500</v>
          </cell>
          <cell r="H1883">
            <v>12025</v>
          </cell>
          <cell r="I1883">
            <v>0</v>
          </cell>
        </row>
        <row r="1884">
          <cell r="A1884" t="str">
            <v xml:space="preserve"> 보통합판(1급)  12T  1.21*2.42</v>
          </cell>
          <cell r="C1884" t="str">
            <v xml:space="preserve"> 보통합판(1급) </v>
          </cell>
          <cell r="D1884" t="str">
            <v xml:space="preserve"> 12T  1.21*2.42</v>
          </cell>
          <cell r="E1884" t="str">
            <v>㎡</v>
          </cell>
          <cell r="F1884">
            <v>0.06</v>
          </cell>
          <cell r="G1884">
            <v>6181</v>
          </cell>
          <cell r="H1884">
            <v>370.8</v>
          </cell>
          <cell r="I1884">
            <v>0</v>
          </cell>
        </row>
        <row r="1885">
          <cell r="A1885" t="str">
            <v xml:space="preserve"> 라왕  각재</v>
          </cell>
          <cell r="C1885" t="str">
            <v xml:space="preserve"> 라왕 </v>
          </cell>
          <cell r="D1885" t="str">
            <v xml:space="preserve"> 각재</v>
          </cell>
          <cell r="E1885" t="str">
            <v>㎥</v>
          </cell>
          <cell r="F1885">
            <v>2E-3</v>
          </cell>
          <cell r="G1885">
            <v>986023</v>
          </cell>
          <cell r="H1885">
            <v>1972</v>
          </cell>
          <cell r="I1885">
            <v>0</v>
          </cell>
        </row>
        <row r="1886">
          <cell r="A1886" t="str">
            <v xml:space="preserve"> 어니일링(소)철선   #8  4.0mm</v>
          </cell>
          <cell r="C1886" t="str">
            <v xml:space="preserve"> 어니일링(소)철선  </v>
          </cell>
          <cell r="D1886" t="str">
            <v xml:space="preserve"> #8  4.0mm</v>
          </cell>
          <cell r="E1886" t="str">
            <v>kg</v>
          </cell>
          <cell r="F1886">
            <v>0.01</v>
          </cell>
          <cell r="G1886">
            <v>570</v>
          </cell>
          <cell r="H1886">
            <v>5.7</v>
          </cell>
          <cell r="I1886">
            <v>0</v>
          </cell>
        </row>
        <row r="1887">
          <cell r="A1887" t="str">
            <v xml:space="preserve"> 철못   N 50</v>
          </cell>
          <cell r="C1887" t="str">
            <v xml:space="preserve"> 철못  </v>
          </cell>
          <cell r="D1887" t="str">
            <v xml:space="preserve"> N 50</v>
          </cell>
          <cell r="E1887" t="str">
            <v>kg</v>
          </cell>
          <cell r="F1887">
            <v>0.01</v>
          </cell>
          <cell r="G1887">
            <v>700</v>
          </cell>
          <cell r="H1887">
            <v>7</v>
          </cell>
          <cell r="I1887">
            <v>0</v>
          </cell>
        </row>
        <row r="1888">
          <cell r="A1888" t="str">
            <v xml:space="preserve"> 박리제   유성</v>
          </cell>
          <cell r="C1888" t="str">
            <v xml:space="preserve"> 박리제  </v>
          </cell>
          <cell r="D1888" t="str">
            <v xml:space="preserve"> 유성</v>
          </cell>
          <cell r="E1888" t="str">
            <v>ℓ</v>
          </cell>
          <cell r="F1888">
            <v>0.01</v>
          </cell>
          <cell r="G1888">
            <v>1300</v>
          </cell>
          <cell r="H1888">
            <v>13</v>
          </cell>
          <cell r="I1888">
            <v>0</v>
          </cell>
        </row>
        <row r="1889">
          <cell r="B1889" t="str">
            <v>소         계</v>
          </cell>
          <cell r="H1889">
            <v>1817659</v>
          </cell>
          <cell r="I1889" t="str">
            <v>ⓐ</v>
          </cell>
        </row>
        <row r="1894">
          <cell r="C1894" t="str">
            <v>나, 노무비</v>
          </cell>
        </row>
        <row r="1895">
          <cell r="A1895" t="str">
            <v>93 콘크리트공</v>
          </cell>
          <cell r="C1895" t="str">
            <v xml:space="preserve"> 콘크리트공</v>
          </cell>
          <cell r="E1895" t="str">
            <v>인</v>
          </cell>
          <cell r="F1895">
            <v>0.14000000000000001</v>
          </cell>
          <cell r="G1895">
            <v>63605</v>
          </cell>
          <cell r="H1895">
            <v>8904.7000000000007</v>
          </cell>
          <cell r="I1895" t="str">
            <v>기본,통신 3-29</v>
          </cell>
        </row>
        <row r="1896">
          <cell r="A1896" t="str">
            <v>93 형틀목공</v>
          </cell>
          <cell r="C1896" t="str">
            <v xml:space="preserve"> 형틀목공</v>
          </cell>
          <cell r="E1896" t="str">
            <v>인</v>
          </cell>
          <cell r="F1896">
            <v>0.01</v>
          </cell>
          <cell r="G1896">
            <v>65381</v>
          </cell>
          <cell r="H1896">
            <v>653.79999999999995</v>
          </cell>
          <cell r="I1896" t="str">
            <v>기본,통신 3-29</v>
          </cell>
        </row>
        <row r="1897">
          <cell r="A1897" t="str">
            <v>93 내선전공</v>
          </cell>
          <cell r="C1897" t="str">
            <v xml:space="preserve"> 내선전공</v>
          </cell>
          <cell r="E1897" t="str">
            <v>인</v>
          </cell>
          <cell r="F1897">
            <v>3.08</v>
          </cell>
          <cell r="G1897">
            <v>51021</v>
          </cell>
          <cell r="H1897">
            <v>157144.6</v>
          </cell>
          <cell r="I1897" t="str">
            <v>기본,통신 3-29</v>
          </cell>
        </row>
        <row r="1898">
          <cell r="A1898" t="str">
            <v>93 보통인부</v>
          </cell>
          <cell r="C1898" t="str">
            <v xml:space="preserve"> 보통인부</v>
          </cell>
          <cell r="E1898" t="str">
            <v>인</v>
          </cell>
          <cell r="F1898">
            <v>0.17</v>
          </cell>
          <cell r="G1898">
            <v>34098</v>
          </cell>
          <cell r="H1898">
            <v>5796.6</v>
          </cell>
          <cell r="I1898" t="str">
            <v>기본,통신 3-29</v>
          </cell>
        </row>
        <row r="1899">
          <cell r="B1899" t="str">
            <v>소         계</v>
          </cell>
          <cell r="H1899">
            <v>172499</v>
          </cell>
          <cell r="I1899" t="str">
            <v>ⓑ</v>
          </cell>
        </row>
        <row r="1900">
          <cell r="C1900" t="str">
            <v>다, 기계경비</v>
          </cell>
        </row>
        <row r="1901">
          <cell r="C1901" t="str">
            <v xml:space="preserve"> 콘크리트공</v>
          </cell>
          <cell r="E1901" t="str">
            <v>인</v>
          </cell>
          <cell r="F1901">
            <v>4.0000000000000001E-3</v>
          </cell>
          <cell r="G1901">
            <v>63605</v>
          </cell>
          <cell r="H1901">
            <v>254.4</v>
          </cell>
        </row>
        <row r="1902">
          <cell r="C1902" t="str">
            <v xml:space="preserve"> 형틀목공</v>
          </cell>
          <cell r="E1902" t="str">
            <v>인</v>
          </cell>
          <cell r="F1902">
            <v>2.9999999999999997E-4</v>
          </cell>
          <cell r="G1902">
            <v>65381</v>
          </cell>
          <cell r="H1902">
            <v>19.600000000000001</v>
          </cell>
        </row>
        <row r="1903">
          <cell r="C1903" t="str">
            <v xml:space="preserve"> 내선전공</v>
          </cell>
          <cell r="E1903" t="str">
            <v>인</v>
          </cell>
          <cell r="F1903">
            <v>9.1999999999999998E-2</v>
          </cell>
          <cell r="G1903">
            <v>51021</v>
          </cell>
          <cell r="H1903">
            <v>4693.8999999999996</v>
          </cell>
        </row>
        <row r="1904">
          <cell r="C1904" t="str">
            <v xml:space="preserve"> 보통인부</v>
          </cell>
          <cell r="E1904" t="str">
            <v>인</v>
          </cell>
          <cell r="F1904">
            <v>5.0000000000000001E-3</v>
          </cell>
          <cell r="G1904">
            <v>34098</v>
          </cell>
          <cell r="H1904">
            <v>170.4</v>
          </cell>
        </row>
        <row r="1905">
          <cell r="B1905" t="str">
            <v>소         계</v>
          </cell>
          <cell r="H1905">
            <v>5138</v>
          </cell>
          <cell r="I1905" t="str">
            <v>ⓒ</v>
          </cell>
        </row>
        <row r="1907">
          <cell r="A1907" t="str">
            <v>93재   료   비</v>
          </cell>
          <cell r="B1907" t="str">
            <v>재   료   비</v>
          </cell>
          <cell r="D1907" t="str">
            <v>ⓐ</v>
          </cell>
          <cell r="H1907">
            <v>1817659</v>
          </cell>
        </row>
        <row r="1908">
          <cell r="A1908" t="str">
            <v>93노   무   비</v>
          </cell>
          <cell r="B1908" t="str">
            <v>노   무   비</v>
          </cell>
          <cell r="D1908" t="str">
            <v>ⓑ</v>
          </cell>
          <cell r="H1908">
            <v>172499</v>
          </cell>
        </row>
        <row r="1909">
          <cell r="A1909" t="str">
            <v>93경        비</v>
          </cell>
          <cell r="B1909" t="str">
            <v>경        비</v>
          </cell>
          <cell r="D1909" t="str">
            <v>ⓒ</v>
          </cell>
          <cell r="H1909">
            <v>5138</v>
          </cell>
        </row>
        <row r="1910">
          <cell r="B1910" t="str">
            <v>계</v>
          </cell>
          <cell r="H1910">
            <v>1995296</v>
          </cell>
        </row>
        <row r="1912">
          <cell r="B1912">
            <v>94</v>
          </cell>
          <cell r="C1912" t="str">
            <v xml:space="preserve"> 강관주 설치</v>
          </cell>
          <cell r="D1912" t="str">
            <v xml:space="preserve"> 100mmx4m</v>
          </cell>
          <cell r="E1912" t="str">
            <v>본</v>
          </cell>
          <cell r="F1912">
            <v>1</v>
          </cell>
        </row>
        <row r="1913">
          <cell r="C1913" t="str">
            <v>가, 재료비</v>
          </cell>
        </row>
        <row r="1914">
          <cell r="A1914" t="str">
            <v xml:space="preserve"> 강관주 100mm×4m</v>
          </cell>
          <cell r="C1914" t="str">
            <v xml:space="preserve"> 강관주</v>
          </cell>
          <cell r="D1914" t="str">
            <v xml:space="preserve"> 100mm×4m</v>
          </cell>
          <cell r="E1914" t="str">
            <v>본</v>
          </cell>
          <cell r="F1914">
            <v>1</v>
          </cell>
          <cell r="G1914">
            <v>1600000</v>
          </cell>
          <cell r="H1914">
            <v>1600000</v>
          </cell>
          <cell r="I1914">
            <v>0</v>
          </cell>
        </row>
        <row r="1915">
          <cell r="A1915" t="str">
            <v xml:space="preserve"> 볼트너트 Φ 25mm</v>
          </cell>
          <cell r="C1915" t="str">
            <v xml:space="preserve"> 볼트너트</v>
          </cell>
          <cell r="D1915" t="str">
            <v xml:space="preserve"> Φ 25mm</v>
          </cell>
          <cell r="E1915" t="str">
            <v>개</v>
          </cell>
          <cell r="F1915">
            <v>4</v>
          </cell>
          <cell r="G1915">
            <v>10</v>
          </cell>
          <cell r="H1915">
            <v>40</v>
          </cell>
          <cell r="I1915">
            <v>0</v>
          </cell>
        </row>
        <row r="1916">
          <cell r="A1916" t="str">
            <v xml:space="preserve"> 철판 900×900×16t</v>
          </cell>
          <cell r="C1916" t="str">
            <v xml:space="preserve"> 철판</v>
          </cell>
          <cell r="D1916" t="str">
            <v xml:space="preserve"> 900×900×16t</v>
          </cell>
          <cell r="E1916" t="str">
            <v>개</v>
          </cell>
          <cell r="F1916">
            <v>1</v>
          </cell>
          <cell r="G1916">
            <v>49505</v>
          </cell>
          <cell r="H1916">
            <v>49505</v>
          </cell>
          <cell r="I1916">
            <v>0</v>
          </cell>
        </row>
        <row r="1917">
          <cell r="A1917" t="str">
            <v xml:space="preserve"> 시멘트(40㎏)  분공장도</v>
          </cell>
          <cell r="C1917" t="str">
            <v xml:space="preserve"> 시멘트(40㎏) </v>
          </cell>
          <cell r="D1917" t="str">
            <v xml:space="preserve"> 분공장도</v>
          </cell>
          <cell r="E1917" t="str">
            <v>포</v>
          </cell>
          <cell r="F1917">
            <v>1.29</v>
          </cell>
          <cell r="G1917">
            <v>2450</v>
          </cell>
          <cell r="H1917">
            <v>3160.5</v>
          </cell>
          <cell r="I1917">
            <v>0</v>
          </cell>
        </row>
        <row r="1918">
          <cell r="A1918" t="str">
            <v xml:space="preserve"> 모래(세척사)  인천(도착도)</v>
          </cell>
          <cell r="C1918" t="str">
            <v xml:space="preserve"> 모래(세척사) </v>
          </cell>
          <cell r="D1918" t="str">
            <v xml:space="preserve"> 인천(도착도)</v>
          </cell>
          <cell r="E1918" t="str">
            <v>㎥</v>
          </cell>
          <cell r="F1918">
            <v>0.32</v>
          </cell>
          <cell r="G1918">
            <v>1750</v>
          </cell>
          <cell r="H1918">
            <v>560</v>
          </cell>
          <cell r="I1918">
            <v>0</v>
          </cell>
        </row>
        <row r="1919">
          <cell r="A1919" t="str">
            <v xml:space="preserve"> 자갈(#467,Φ40)   인천(도착도)</v>
          </cell>
          <cell r="C1919" t="str">
            <v xml:space="preserve"> 자갈(#467,Φ40)  </v>
          </cell>
          <cell r="D1919" t="str">
            <v xml:space="preserve"> 인천(도착도)</v>
          </cell>
          <cell r="E1919" t="str">
            <v>㎥</v>
          </cell>
          <cell r="F1919">
            <v>0.65</v>
          </cell>
          <cell r="G1919">
            <v>18500</v>
          </cell>
          <cell r="H1919">
            <v>12025</v>
          </cell>
          <cell r="I1919">
            <v>0</v>
          </cell>
        </row>
        <row r="1920">
          <cell r="A1920" t="str">
            <v xml:space="preserve"> 보통합판(1급)  12T  1.21*2.42</v>
          </cell>
          <cell r="C1920" t="str">
            <v xml:space="preserve"> 보통합판(1급) </v>
          </cell>
          <cell r="D1920" t="str">
            <v xml:space="preserve"> 12T  1.21*2.42</v>
          </cell>
          <cell r="E1920" t="str">
            <v>㎡</v>
          </cell>
          <cell r="F1920">
            <v>0.06</v>
          </cell>
          <cell r="G1920">
            <v>6181</v>
          </cell>
          <cell r="H1920">
            <v>370.8</v>
          </cell>
          <cell r="I1920">
            <v>0</v>
          </cell>
        </row>
        <row r="1921">
          <cell r="A1921" t="str">
            <v xml:space="preserve"> 라왕  각재</v>
          </cell>
          <cell r="C1921" t="str">
            <v xml:space="preserve"> 라왕 </v>
          </cell>
          <cell r="D1921" t="str">
            <v xml:space="preserve"> 각재</v>
          </cell>
          <cell r="E1921" t="str">
            <v>㎥</v>
          </cell>
          <cell r="F1921">
            <v>2E-3</v>
          </cell>
          <cell r="G1921">
            <v>986023</v>
          </cell>
          <cell r="H1921">
            <v>1972</v>
          </cell>
          <cell r="I1921">
            <v>0</v>
          </cell>
        </row>
        <row r="1922">
          <cell r="A1922" t="str">
            <v xml:space="preserve"> 어니일링(소)철선   #8  4.0mm</v>
          </cell>
          <cell r="C1922" t="str">
            <v xml:space="preserve"> 어니일링(소)철선  </v>
          </cell>
          <cell r="D1922" t="str">
            <v xml:space="preserve"> #8  4.0mm</v>
          </cell>
          <cell r="E1922" t="str">
            <v>kg</v>
          </cell>
          <cell r="F1922">
            <v>0.01</v>
          </cell>
          <cell r="G1922">
            <v>570</v>
          </cell>
          <cell r="H1922">
            <v>5.7</v>
          </cell>
          <cell r="I1922">
            <v>0</v>
          </cell>
        </row>
        <row r="1923">
          <cell r="A1923" t="str">
            <v xml:space="preserve"> 철못   N 50</v>
          </cell>
          <cell r="C1923" t="str">
            <v xml:space="preserve"> 철못  </v>
          </cell>
          <cell r="D1923" t="str">
            <v xml:space="preserve"> N 50</v>
          </cell>
          <cell r="E1923" t="str">
            <v>kg</v>
          </cell>
          <cell r="F1923">
            <v>0.01</v>
          </cell>
          <cell r="G1923">
            <v>700</v>
          </cell>
          <cell r="H1923">
            <v>7</v>
          </cell>
          <cell r="I1923">
            <v>0</v>
          </cell>
        </row>
        <row r="1924">
          <cell r="A1924" t="str">
            <v xml:space="preserve"> 박리제   유성</v>
          </cell>
          <cell r="C1924" t="str">
            <v xml:space="preserve"> 박리제  </v>
          </cell>
          <cell r="D1924" t="str">
            <v xml:space="preserve"> 유성</v>
          </cell>
          <cell r="E1924" t="str">
            <v>ℓ</v>
          </cell>
          <cell r="F1924">
            <v>0.01</v>
          </cell>
          <cell r="G1924">
            <v>1300</v>
          </cell>
          <cell r="H1924">
            <v>13</v>
          </cell>
          <cell r="I1924">
            <v>0</v>
          </cell>
        </row>
        <row r="1925">
          <cell r="B1925" t="str">
            <v>소         계</v>
          </cell>
          <cell r="H1925">
            <v>1667659</v>
          </cell>
          <cell r="I1925" t="str">
            <v>ⓐ</v>
          </cell>
        </row>
        <row r="1926">
          <cell r="C1926" t="str">
            <v>나, 노무비</v>
          </cell>
        </row>
        <row r="1927">
          <cell r="A1927" t="str">
            <v>94 콘크리트공</v>
          </cell>
          <cell r="C1927" t="str">
            <v xml:space="preserve"> 콘크리트공</v>
          </cell>
          <cell r="E1927" t="str">
            <v>인</v>
          </cell>
          <cell r="F1927">
            <v>0.14000000000000001</v>
          </cell>
          <cell r="G1927">
            <v>63605</v>
          </cell>
          <cell r="H1927">
            <v>8904.7000000000007</v>
          </cell>
          <cell r="I1927" t="str">
            <v>기본,통신 3-29</v>
          </cell>
        </row>
        <row r="1928">
          <cell r="A1928" t="str">
            <v>94 형틀목공</v>
          </cell>
          <cell r="C1928" t="str">
            <v xml:space="preserve"> 형틀목공</v>
          </cell>
          <cell r="E1928" t="str">
            <v>인</v>
          </cell>
          <cell r="F1928">
            <v>0.01</v>
          </cell>
          <cell r="G1928">
            <v>65381</v>
          </cell>
          <cell r="H1928">
            <v>653.79999999999995</v>
          </cell>
          <cell r="I1928" t="str">
            <v>기본,통신 3-29</v>
          </cell>
        </row>
        <row r="1929">
          <cell r="A1929" t="str">
            <v>94 내선전공</v>
          </cell>
          <cell r="C1929" t="str">
            <v xml:space="preserve"> 내선전공</v>
          </cell>
          <cell r="E1929" t="str">
            <v>인</v>
          </cell>
          <cell r="F1929">
            <v>3.08</v>
          </cell>
          <cell r="G1929">
            <v>51021</v>
          </cell>
          <cell r="H1929">
            <v>157144.6</v>
          </cell>
          <cell r="I1929" t="str">
            <v>기본,통신 3-29</v>
          </cell>
        </row>
        <row r="1930">
          <cell r="A1930" t="str">
            <v>94 보통인부</v>
          </cell>
          <cell r="C1930" t="str">
            <v xml:space="preserve"> 보통인부</v>
          </cell>
          <cell r="E1930" t="str">
            <v>인</v>
          </cell>
          <cell r="F1930">
            <v>0.17</v>
          </cell>
          <cell r="G1930">
            <v>34098</v>
          </cell>
          <cell r="H1930">
            <v>5796.6</v>
          </cell>
          <cell r="I1930" t="str">
            <v>기본,통신 3-29</v>
          </cell>
        </row>
        <row r="1931">
          <cell r="B1931" t="str">
            <v>소         계</v>
          </cell>
          <cell r="H1931">
            <v>172499</v>
          </cell>
          <cell r="I1931" t="str">
            <v>ⓑ</v>
          </cell>
        </row>
        <row r="1932">
          <cell r="C1932" t="str">
            <v>다, 기계경비</v>
          </cell>
        </row>
        <row r="1933">
          <cell r="C1933" t="str">
            <v xml:space="preserve"> 콘크리트공</v>
          </cell>
          <cell r="E1933" t="str">
            <v>인</v>
          </cell>
          <cell r="F1933">
            <v>4.0000000000000001E-3</v>
          </cell>
          <cell r="G1933">
            <v>63605</v>
          </cell>
          <cell r="H1933">
            <v>254.4</v>
          </cell>
        </row>
        <row r="1934">
          <cell r="C1934" t="str">
            <v xml:space="preserve"> 형틀목공</v>
          </cell>
          <cell r="E1934" t="str">
            <v>인</v>
          </cell>
          <cell r="F1934">
            <v>2.9999999999999997E-4</v>
          </cell>
          <cell r="G1934">
            <v>65381</v>
          </cell>
          <cell r="H1934">
            <v>19.600000000000001</v>
          </cell>
        </row>
        <row r="1935">
          <cell r="C1935" t="str">
            <v xml:space="preserve"> 내선전공</v>
          </cell>
          <cell r="E1935" t="str">
            <v>인</v>
          </cell>
          <cell r="F1935">
            <v>9.1999999999999998E-2</v>
          </cell>
          <cell r="G1935">
            <v>51021</v>
          </cell>
          <cell r="H1935">
            <v>4693.8999999999996</v>
          </cell>
        </row>
        <row r="1936">
          <cell r="C1936" t="str">
            <v xml:space="preserve"> 보통인부</v>
          </cell>
          <cell r="E1936" t="str">
            <v>인</v>
          </cell>
          <cell r="F1936">
            <v>5.0000000000000001E-3</v>
          </cell>
          <cell r="G1936">
            <v>34098</v>
          </cell>
          <cell r="H1936">
            <v>170.4</v>
          </cell>
        </row>
        <row r="1937">
          <cell r="B1937" t="str">
            <v>소         계</v>
          </cell>
          <cell r="H1937">
            <v>5138</v>
          </cell>
          <cell r="I1937" t="str">
            <v>ⓒ</v>
          </cell>
        </row>
        <row r="1939">
          <cell r="A1939" t="str">
            <v>94재   료   비</v>
          </cell>
          <cell r="B1939" t="str">
            <v>재   료   비</v>
          </cell>
          <cell r="D1939" t="str">
            <v>ⓐ</v>
          </cell>
          <cell r="H1939">
            <v>1667659</v>
          </cell>
        </row>
        <row r="1940">
          <cell r="A1940" t="str">
            <v>94노   무   비</v>
          </cell>
          <cell r="B1940" t="str">
            <v>노   무   비</v>
          </cell>
          <cell r="D1940" t="str">
            <v>ⓑ</v>
          </cell>
          <cell r="H1940">
            <v>172499</v>
          </cell>
        </row>
        <row r="1941">
          <cell r="A1941" t="str">
            <v>94경        비</v>
          </cell>
          <cell r="B1941" t="str">
            <v>경        비</v>
          </cell>
          <cell r="D1941" t="str">
            <v>ⓒ</v>
          </cell>
          <cell r="H1941">
            <v>5138</v>
          </cell>
        </row>
        <row r="1942">
          <cell r="B1942" t="str">
            <v>계</v>
          </cell>
          <cell r="H1942">
            <v>1845296</v>
          </cell>
        </row>
        <row r="1948">
          <cell r="B1948">
            <v>95</v>
          </cell>
          <cell r="C1948" t="str">
            <v xml:space="preserve"> 제어선 신설</v>
          </cell>
          <cell r="D1948" t="str">
            <v xml:space="preserve"> CVV-SB 2C/1.25㎟</v>
          </cell>
          <cell r="E1948" t="str">
            <v>m</v>
          </cell>
          <cell r="F1948">
            <v>1</v>
          </cell>
        </row>
        <row r="1949">
          <cell r="C1949" t="str">
            <v>가, 재료비</v>
          </cell>
        </row>
        <row r="1950">
          <cell r="A1950" t="str">
            <v xml:space="preserve"> 제어케이블 CVV-SB  2C×1.25㎟</v>
          </cell>
          <cell r="C1950" t="str">
            <v xml:space="preserve"> 제어케이블</v>
          </cell>
          <cell r="D1950" t="str">
            <v xml:space="preserve"> CVV-SB  2C×1.25㎟</v>
          </cell>
          <cell r="E1950" t="str">
            <v>m</v>
          </cell>
          <cell r="F1950">
            <v>1.03</v>
          </cell>
          <cell r="G1950">
            <v>711</v>
          </cell>
          <cell r="H1950">
            <v>732.3</v>
          </cell>
          <cell r="I1950">
            <v>0.03</v>
          </cell>
        </row>
        <row r="1951">
          <cell r="B1951" t="str">
            <v>소         계</v>
          </cell>
          <cell r="H1951">
            <v>732</v>
          </cell>
          <cell r="I1951" t="str">
            <v>ⓐ</v>
          </cell>
        </row>
        <row r="1952">
          <cell r="C1952" t="str">
            <v>나, 노무비</v>
          </cell>
        </row>
        <row r="1953">
          <cell r="A1953" t="str">
            <v>95 저압케이블전공</v>
          </cell>
          <cell r="C1953" t="str">
            <v xml:space="preserve"> 저압케이블전공</v>
          </cell>
          <cell r="E1953" t="str">
            <v>인</v>
          </cell>
          <cell r="F1953">
            <v>1.6E-2</v>
          </cell>
          <cell r="G1953">
            <v>55486</v>
          </cell>
          <cell r="H1953">
            <v>887.7</v>
          </cell>
          <cell r="I1953" t="str">
            <v>기본x(실드),전기 7-10</v>
          </cell>
        </row>
        <row r="1954">
          <cell r="B1954" t="str">
            <v>소         계</v>
          </cell>
          <cell r="H1954">
            <v>887</v>
          </cell>
          <cell r="I1954" t="str">
            <v>ⓑ</v>
          </cell>
        </row>
        <row r="1955">
          <cell r="C1955" t="str">
            <v>다, 기계경비</v>
          </cell>
        </row>
        <row r="1956">
          <cell r="C1956" t="str">
            <v xml:space="preserve"> 저압케이블전공</v>
          </cell>
          <cell r="E1956" t="str">
            <v>인</v>
          </cell>
          <cell r="F1956">
            <v>4.0000000000000002E-4</v>
          </cell>
          <cell r="G1956">
            <v>55486</v>
          </cell>
          <cell r="H1956">
            <v>22.1</v>
          </cell>
        </row>
        <row r="1957">
          <cell r="B1957" t="str">
            <v>소         계</v>
          </cell>
          <cell r="H1957">
            <v>22</v>
          </cell>
          <cell r="I1957" t="str">
            <v>ⓒ</v>
          </cell>
        </row>
        <row r="1959">
          <cell r="A1959" t="str">
            <v>95재   료   비</v>
          </cell>
          <cell r="B1959" t="str">
            <v>재   료   비</v>
          </cell>
          <cell r="D1959" t="str">
            <v>ⓐ</v>
          </cell>
          <cell r="H1959">
            <v>732</v>
          </cell>
        </row>
        <row r="1960">
          <cell r="A1960" t="str">
            <v>95노   무   비</v>
          </cell>
          <cell r="B1960" t="str">
            <v>노   무   비</v>
          </cell>
          <cell r="D1960" t="str">
            <v>ⓑ</v>
          </cell>
          <cell r="H1960">
            <v>887</v>
          </cell>
        </row>
        <row r="1961">
          <cell r="A1961" t="str">
            <v>95경        비</v>
          </cell>
          <cell r="B1961" t="str">
            <v>경        비</v>
          </cell>
          <cell r="D1961" t="str">
            <v>ⓒ</v>
          </cell>
          <cell r="H1961">
            <v>22</v>
          </cell>
        </row>
        <row r="1962">
          <cell r="B1962" t="str">
            <v>계</v>
          </cell>
          <cell r="H1962">
            <v>1641</v>
          </cell>
        </row>
        <row r="1966">
          <cell r="B1966">
            <v>96</v>
          </cell>
          <cell r="C1966" t="str">
            <v xml:space="preserve"> 전선 신설</v>
          </cell>
          <cell r="D1966" t="str">
            <v xml:space="preserve"> HIV 1.6mm</v>
          </cell>
          <cell r="E1966" t="str">
            <v>m</v>
          </cell>
          <cell r="F1966">
            <v>1</v>
          </cell>
        </row>
        <row r="1967">
          <cell r="C1967" t="str">
            <v>가, 재료비</v>
          </cell>
        </row>
        <row r="1968">
          <cell r="A1968" t="str">
            <v xml:space="preserve"> 2종 비닐절연전선 HIV 1.6㎜</v>
          </cell>
          <cell r="C1968" t="str">
            <v xml:space="preserve"> 2종 비닐절연전선</v>
          </cell>
          <cell r="D1968" t="str">
            <v xml:space="preserve"> HIV 1.6㎜</v>
          </cell>
          <cell r="E1968" t="str">
            <v>m</v>
          </cell>
          <cell r="F1968">
            <v>1.1000000000000001</v>
          </cell>
          <cell r="G1968">
            <v>95</v>
          </cell>
          <cell r="H1968">
            <v>104.5</v>
          </cell>
          <cell r="I1968">
            <v>0.1</v>
          </cell>
        </row>
        <row r="1969">
          <cell r="B1969" t="str">
            <v>소         계</v>
          </cell>
          <cell r="H1969">
            <v>104</v>
          </cell>
          <cell r="I1969" t="str">
            <v>ⓐ</v>
          </cell>
        </row>
        <row r="1970">
          <cell r="C1970" t="str">
            <v>나, 노무비</v>
          </cell>
        </row>
        <row r="1971">
          <cell r="A1971" t="str">
            <v>96 저압케이블전공</v>
          </cell>
          <cell r="C1971" t="str">
            <v xml:space="preserve"> 저압케이블전공</v>
          </cell>
          <cell r="E1971" t="str">
            <v>인</v>
          </cell>
          <cell r="F1971">
            <v>0.01</v>
          </cell>
          <cell r="G1971">
            <v>55486</v>
          </cell>
          <cell r="H1971">
            <v>554.79999999999995</v>
          </cell>
          <cell r="I1971" t="str">
            <v>기본,전기 7-10</v>
          </cell>
        </row>
        <row r="1972">
          <cell r="B1972" t="str">
            <v>소         계</v>
          </cell>
          <cell r="H1972">
            <v>554</v>
          </cell>
          <cell r="I1972" t="str">
            <v>ⓑ</v>
          </cell>
        </row>
        <row r="1973">
          <cell r="C1973" t="str">
            <v>다, 기계경비</v>
          </cell>
        </row>
        <row r="1974">
          <cell r="C1974" t="str">
            <v xml:space="preserve"> 저압케이블전공</v>
          </cell>
          <cell r="E1974" t="str">
            <v>인</v>
          </cell>
          <cell r="F1974">
            <v>2.9999999999999997E-4</v>
          </cell>
          <cell r="G1974">
            <v>55486</v>
          </cell>
          <cell r="H1974">
            <v>16.600000000000001</v>
          </cell>
        </row>
        <row r="1975">
          <cell r="B1975" t="str">
            <v>소         계</v>
          </cell>
          <cell r="H1975">
            <v>16</v>
          </cell>
          <cell r="I1975" t="str">
            <v>ⓒ</v>
          </cell>
        </row>
        <row r="1977">
          <cell r="A1977" t="str">
            <v>96재   료   비</v>
          </cell>
          <cell r="B1977" t="str">
            <v>재   료   비</v>
          </cell>
          <cell r="D1977" t="str">
            <v>ⓐ</v>
          </cell>
          <cell r="H1977">
            <v>104</v>
          </cell>
        </row>
        <row r="1978">
          <cell r="A1978" t="str">
            <v>96노   무   비</v>
          </cell>
          <cell r="B1978" t="str">
            <v>노   무   비</v>
          </cell>
          <cell r="D1978" t="str">
            <v>ⓑ</v>
          </cell>
          <cell r="H1978">
            <v>554</v>
          </cell>
        </row>
        <row r="1979">
          <cell r="A1979" t="str">
            <v>96경        비</v>
          </cell>
          <cell r="B1979" t="str">
            <v>경        비</v>
          </cell>
          <cell r="D1979" t="str">
            <v>ⓒ</v>
          </cell>
          <cell r="H1979">
            <v>16</v>
          </cell>
        </row>
        <row r="1980">
          <cell r="B1980" t="str">
            <v>계</v>
          </cell>
          <cell r="H1980">
            <v>674</v>
          </cell>
        </row>
        <row r="1984">
          <cell r="B1984">
            <v>97</v>
          </cell>
          <cell r="C1984" t="str">
            <v xml:space="preserve"> 전선 신설</v>
          </cell>
          <cell r="D1984" t="str">
            <v xml:space="preserve"> HIV 2.0mm</v>
          </cell>
          <cell r="E1984" t="str">
            <v>m</v>
          </cell>
          <cell r="F1984">
            <v>1</v>
          </cell>
        </row>
        <row r="1985">
          <cell r="C1985" t="str">
            <v>가, 재료비</v>
          </cell>
        </row>
        <row r="1986">
          <cell r="A1986" t="str">
            <v xml:space="preserve"> 2종 비닐절연전선 HIV 2.0㎜</v>
          </cell>
          <cell r="C1986" t="str">
            <v xml:space="preserve"> 2종 비닐절연전선</v>
          </cell>
          <cell r="D1986" t="str">
            <v xml:space="preserve"> HIV 2.0㎜</v>
          </cell>
          <cell r="E1986" t="str">
            <v>m</v>
          </cell>
          <cell r="F1986">
            <v>1.1000000000000001</v>
          </cell>
          <cell r="G1986">
            <v>139</v>
          </cell>
          <cell r="H1986">
            <v>152.9</v>
          </cell>
          <cell r="I1986">
            <v>0.1</v>
          </cell>
        </row>
        <row r="1987">
          <cell r="B1987" t="str">
            <v>소         계</v>
          </cell>
          <cell r="H1987">
            <v>152</v>
          </cell>
          <cell r="I1987" t="str">
            <v>ⓐ</v>
          </cell>
        </row>
        <row r="1988">
          <cell r="C1988" t="str">
            <v>나, 노무비</v>
          </cell>
        </row>
        <row r="1989">
          <cell r="A1989" t="str">
            <v>97 저압케이블전공</v>
          </cell>
          <cell r="C1989" t="str">
            <v xml:space="preserve"> 저압케이블전공</v>
          </cell>
          <cell r="E1989" t="str">
            <v>인</v>
          </cell>
          <cell r="F1989">
            <v>0.01</v>
          </cell>
          <cell r="G1989">
            <v>55486</v>
          </cell>
          <cell r="H1989">
            <v>554.79999999999995</v>
          </cell>
          <cell r="I1989" t="str">
            <v>기본,전기 7-10</v>
          </cell>
        </row>
        <row r="1990">
          <cell r="B1990" t="str">
            <v>소         계</v>
          </cell>
          <cell r="H1990">
            <v>554</v>
          </cell>
          <cell r="I1990" t="str">
            <v>ⓑ</v>
          </cell>
        </row>
        <row r="1991">
          <cell r="C1991" t="str">
            <v>다, 기계경비</v>
          </cell>
        </row>
        <row r="1992">
          <cell r="C1992" t="str">
            <v xml:space="preserve"> 저압케이블전공</v>
          </cell>
          <cell r="E1992" t="str">
            <v>인</v>
          </cell>
          <cell r="F1992">
            <v>2.9999999999999997E-4</v>
          </cell>
          <cell r="G1992">
            <v>55486</v>
          </cell>
          <cell r="H1992">
            <v>16.600000000000001</v>
          </cell>
        </row>
        <row r="1993">
          <cell r="B1993" t="str">
            <v>소         계</v>
          </cell>
          <cell r="H1993">
            <v>16</v>
          </cell>
          <cell r="I1993" t="str">
            <v>ⓒ</v>
          </cell>
        </row>
        <row r="1995">
          <cell r="A1995" t="str">
            <v>97재   료   비</v>
          </cell>
          <cell r="B1995" t="str">
            <v>재   료   비</v>
          </cell>
          <cell r="D1995" t="str">
            <v>ⓐ</v>
          </cell>
          <cell r="H1995">
            <v>152</v>
          </cell>
        </row>
        <row r="1996">
          <cell r="A1996" t="str">
            <v>97노   무   비</v>
          </cell>
          <cell r="B1996" t="str">
            <v>노   무   비</v>
          </cell>
          <cell r="D1996" t="str">
            <v>ⓑ</v>
          </cell>
          <cell r="H1996">
            <v>554</v>
          </cell>
        </row>
        <row r="1997">
          <cell r="A1997" t="str">
            <v>97경        비</v>
          </cell>
          <cell r="B1997" t="str">
            <v>경        비</v>
          </cell>
          <cell r="D1997" t="str">
            <v>ⓒ</v>
          </cell>
          <cell r="H1997">
            <v>16</v>
          </cell>
        </row>
        <row r="1998">
          <cell r="B1998" t="str">
            <v>계</v>
          </cell>
          <cell r="H1998">
            <v>722</v>
          </cell>
        </row>
        <row r="2002">
          <cell r="B2002">
            <v>98</v>
          </cell>
          <cell r="C2002" t="str">
            <v xml:space="preserve"> 수신기 설치</v>
          </cell>
          <cell r="D2002" t="str">
            <v xml:space="preserve"> P형 1급 (10회로)</v>
          </cell>
          <cell r="E2002" t="str">
            <v>Set</v>
          </cell>
          <cell r="F2002">
            <v>1</v>
          </cell>
        </row>
        <row r="2003">
          <cell r="C2003" t="str">
            <v>가, 재료비</v>
          </cell>
        </row>
        <row r="2004">
          <cell r="A2004" t="str">
            <v xml:space="preserve"> 화재수신기-P형1급  5회로(벽부)</v>
          </cell>
          <cell r="C2004" t="str">
            <v xml:space="preserve"> 화재수신기-P형1급 </v>
          </cell>
          <cell r="D2004" t="str">
            <v xml:space="preserve"> 5회로(벽부)</v>
          </cell>
          <cell r="E2004" t="str">
            <v>대</v>
          </cell>
          <cell r="F2004">
            <v>1</v>
          </cell>
          <cell r="G2004">
            <v>170000</v>
          </cell>
          <cell r="H2004">
            <v>170000</v>
          </cell>
          <cell r="I2004">
            <v>0</v>
          </cell>
        </row>
        <row r="2005">
          <cell r="A2005" t="str">
            <v xml:space="preserve"> 수신기 추가  수신 1회로당</v>
          </cell>
          <cell r="C2005" t="str">
            <v xml:space="preserve"> 수신기 추가 </v>
          </cell>
          <cell r="D2005" t="str">
            <v xml:space="preserve"> 수신 1회로당</v>
          </cell>
          <cell r="E2005" t="str">
            <v>회로</v>
          </cell>
          <cell r="F2005">
            <v>10</v>
          </cell>
          <cell r="G2005">
            <v>10000</v>
          </cell>
          <cell r="H2005">
            <v>100000</v>
          </cell>
          <cell r="I2005">
            <v>0</v>
          </cell>
        </row>
        <row r="2006">
          <cell r="B2006" t="str">
            <v>소         계</v>
          </cell>
          <cell r="H2006">
            <v>270000</v>
          </cell>
          <cell r="I2006" t="str">
            <v>ⓐ</v>
          </cell>
        </row>
        <row r="2007">
          <cell r="C2007" t="str">
            <v>나, 노무비</v>
          </cell>
        </row>
        <row r="2008">
          <cell r="A2008" t="str">
            <v>98 내선전공</v>
          </cell>
          <cell r="C2008" t="str">
            <v xml:space="preserve"> 내선전공</v>
          </cell>
          <cell r="E2008" t="str">
            <v>인</v>
          </cell>
          <cell r="F2008">
            <v>10.5</v>
          </cell>
          <cell r="G2008">
            <v>51021</v>
          </cell>
          <cell r="H2008">
            <v>535720.5</v>
          </cell>
          <cell r="I2008" t="str">
            <v>기본,전기 7-19</v>
          </cell>
        </row>
        <row r="2009">
          <cell r="B2009" t="str">
            <v>소         계</v>
          </cell>
          <cell r="H2009">
            <v>535720</v>
          </cell>
          <cell r="I2009" t="str">
            <v>ⓑ</v>
          </cell>
        </row>
        <row r="2010">
          <cell r="C2010" t="str">
            <v>다, 기계경비</v>
          </cell>
        </row>
        <row r="2011">
          <cell r="C2011" t="str">
            <v xml:space="preserve"> 내선전공</v>
          </cell>
          <cell r="E2011" t="str">
            <v>인</v>
          </cell>
          <cell r="F2011">
            <v>0.315</v>
          </cell>
          <cell r="G2011">
            <v>51021</v>
          </cell>
          <cell r="H2011">
            <v>16071.6</v>
          </cell>
        </row>
        <row r="2012">
          <cell r="B2012" t="str">
            <v>소         계</v>
          </cell>
          <cell r="H2012">
            <v>16071</v>
          </cell>
          <cell r="I2012" t="str">
            <v>ⓒ</v>
          </cell>
        </row>
        <row r="2014">
          <cell r="A2014" t="str">
            <v>98재   료   비</v>
          </cell>
          <cell r="B2014" t="str">
            <v>재   료   비</v>
          </cell>
          <cell r="D2014" t="str">
            <v>ⓐ</v>
          </cell>
          <cell r="H2014">
            <v>270000</v>
          </cell>
        </row>
        <row r="2015">
          <cell r="A2015" t="str">
            <v>98노   무   비</v>
          </cell>
          <cell r="B2015" t="str">
            <v>노   무   비</v>
          </cell>
          <cell r="D2015" t="str">
            <v>ⓑ</v>
          </cell>
          <cell r="H2015">
            <v>535720</v>
          </cell>
        </row>
        <row r="2016">
          <cell r="A2016" t="str">
            <v>98경        비</v>
          </cell>
          <cell r="B2016" t="str">
            <v>경        비</v>
          </cell>
          <cell r="D2016" t="str">
            <v>ⓒ</v>
          </cell>
          <cell r="H2016">
            <v>16071</v>
          </cell>
        </row>
        <row r="2017">
          <cell r="B2017" t="str">
            <v>계</v>
          </cell>
          <cell r="H2017">
            <v>821791</v>
          </cell>
        </row>
        <row r="2020">
          <cell r="B2020">
            <v>99</v>
          </cell>
          <cell r="C2020" t="str">
            <v xml:space="preserve"> 수동 발신기 설치</v>
          </cell>
          <cell r="D2020" t="str">
            <v xml:space="preserve"> 소화전 내장</v>
          </cell>
          <cell r="E2020" t="str">
            <v>Set</v>
          </cell>
          <cell r="F2020">
            <v>1</v>
          </cell>
        </row>
        <row r="2021">
          <cell r="C2021" t="str">
            <v>가, 재료비</v>
          </cell>
        </row>
        <row r="2022">
          <cell r="A2022" t="str">
            <v xml:space="preserve"> 발신기 P형1급</v>
          </cell>
          <cell r="C2022" t="str">
            <v xml:space="preserve"> 발신기</v>
          </cell>
          <cell r="D2022" t="str">
            <v xml:space="preserve"> P형1급</v>
          </cell>
          <cell r="E2022" t="str">
            <v>개</v>
          </cell>
          <cell r="F2022">
            <v>1</v>
          </cell>
          <cell r="G2022">
            <v>5000</v>
          </cell>
          <cell r="H2022">
            <v>5000</v>
          </cell>
          <cell r="I2022">
            <v>0</v>
          </cell>
        </row>
        <row r="2023">
          <cell r="A2023" t="str">
            <v xml:space="preserve"> 경종   DC 24V</v>
          </cell>
          <cell r="C2023" t="str">
            <v xml:space="preserve"> 경종  </v>
          </cell>
          <cell r="D2023" t="str">
            <v xml:space="preserve"> DC 24V</v>
          </cell>
          <cell r="E2023" t="str">
            <v>개</v>
          </cell>
          <cell r="F2023">
            <v>1</v>
          </cell>
          <cell r="G2023">
            <v>5000</v>
          </cell>
          <cell r="H2023">
            <v>5000</v>
          </cell>
          <cell r="I2023">
            <v>0</v>
          </cell>
        </row>
        <row r="2024">
          <cell r="A2024" t="str">
            <v xml:space="preserve"> 표시등   DC 24V</v>
          </cell>
          <cell r="C2024" t="str">
            <v xml:space="preserve"> 표시등  </v>
          </cell>
          <cell r="D2024" t="str">
            <v xml:space="preserve"> DC 24V</v>
          </cell>
          <cell r="E2024" t="str">
            <v>개</v>
          </cell>
          <cell r="F2024">
            <v>1</v>
          </cell>
          <cell r="G2024">
            <v>1000</v>
          </cell>
          <cell r="H2024">
            <v>1000</v>
          </cell>
          <cell r="I2024">
            <v>0</v>
          </cell>
        </row>
        <row r="2025">
          <cell r="B2025" t="str">
            <v>소         계</v>
          </cell>
          <cell r="H2025">
            <v>11000</v>
          </cell>
          <cell r="I2025" t="str">
            <v>ⓐ</v>
          </cell>
        </row>
        <row r="2026">
          <cell r="C2026" t="str">
            <v>나, 노무비</v>
          </cell>
        </row>
        <row r="2027">
          <cell r="A2027" t="str">
            <v>99 내선전공</v>
          </cell>
          <cell r="C2027" t="str">
            <v xml:space="preserve"> 내선전공</v>
          </cell>
          <cell r="E2027" t="str">
            <v>인</v>
          </cell>
          <cell r="F2027">
            <v>0.64999999999999991</v>
          </cell>
          <cell r="G2027">
            <v>51021</v>
          </cell>
          <cell r="H2027">
            <v>33163.599999999999</v>
          </cell>
          <cell r="I2027" t="str">
            <v>발신기+전령+표시등,전기 7-19</v>
          </cell>
        </row>
        <row r="2028">
          <cell r="B2028" t="str">
            <v>소         계</v>
          </cell>
          <cell r="H2028">
            <v>33163</v>
          </cell>
          <cell r="I2028" t="str">
            <v>ⓑ</v>
          </cell>
        </row>
        <row r="2029">
          <cell r="C2029" t="str">
            <v>다, 기계경비</v>
          </cell>
        </row>
        <row r="2030">
          <cell r="C2030" t="str">
            <v xml:space="preserve"> 내선전공</v>
          </cell>
          <cell r="E2030" t="str">
            <v>인</v>
          </cell>
          <cell r="F2030">
            <v>1.9E-2</v>
          </cell>
          <cell r="G2030">
            <v>51021</v>
          </cell>
          <cell r="H2030">
            <v>969.3</v>
          </cell>
        </row>
        <row r="2031">
          <cell r="B2031" t="str">
            <v>소         계</v>
          </cell>
          <cell r="H2031">
            <v>969</v>
          </cell>
          <cell r="I2031" t="str">
            <v>ⓒ</v>
          </cell>
        </row>
        <row r="2033">
          <cell r="A2033" t="str">
            <v>99재   료   비</v>
          </cell>
          <cell r="B2033" t="str">
            <v>재   료   비</v>
          </cell>
          <cell r="D2033" t="str">
            <v>ⓐ</v>
          </cell>
          <cell r="H2033">
            <v>11000</v>
          </cell>
        </row>
        <row r="2034">
          <cell r="A2034" t="str">
            <v>99노   무   비</v>
          </cell>
          <cell r="B2034" t="str">
            <v>노   무   비</v>
          </cell>
          <cell r="D2034" t="str">
            <v>ⓑ</v>
          </cell>
          <cell r="H2034">
            <v>33163</v>
          </cell>
        </row>
        <row r="2035">
          <cell r="A2035" t="str">
            <v>99경        비</v>
          </cell>
          <cell r="B2035" t="str">
            <v>경        비</v>
          </cell>
          <cell r="D2035" t="str">
            <v>ⓒ</v>
          </cell>
          <cell r="H2035">
            <v>969</v>
          </cell>
        </row>
        <row r="2036">
          <cell r="B2036" t="str">
            <v>계</v>
          </cell>
          <cell r="H2036">
            <v>45132</v>
          </cell>
        </row>
        <row r="2038">
          <cell r="B2038">
            <v>100</v>
          </cell>
          <cell r="C2038" t="str">
            <v xml:space="preserve"> 감지기 설치</v>
          </cell>
          <cell r="D2038" t="str">
            <v xml:space="preserve"> 정온식</v>
          </cell>
          <cell r="E2038" t="str">
            <v>개</v>
          </cell>
          <cell r="F2038">
            <v>1</v>
          </cell>
        </row>
        <row r="2039">
          <cell r="C2039" t="str">
            <v>가, 재료비</v>
          </cell>
        </row>
        <row r="2040">
          <cell r="A2040" t="str">
            <v xml:space="preserve"> 열감지기   정온식스포트형</v>
          </cell>
          <cell r="C2040" t="str">
            <v xml:space="preserve"> 열감지기  </v>
          </cell>
          <cell r="D2040" t="str">
            <v xml:space="preserve"> 정온식스포트형</v>
          </cell>
          <cell r="E2040" t="str">
            <v>개</v>
          </cell>
          <cell r="F2040">
            <v>1</v>
          </cell>
          <cell r="G2040">
            <v>5000</v>
          </cell>
          <cell r="H2040">
            <v>5000</v>
          </cell>
          <cell r="I2040">
            <v>0</v>
          </cell>
        </row>
        <row r="2041">
          <cell r="B2041" t="str">
            <v>소         계</v>
          </cell>
          <cell r="H2041">
            <v>5000</v>
          </cell>
          <cell r="I2041" t="str">
            <v>ⓐ</v>
          </cell>
        </row>
        <row r="2042">
          <cell r="C2042" t="str">
            <v>나, 노무비</v>
          </cell>
        </row>
        <row r="2043">
          <cell r="A2043" t="str">
            <v>100 내선전공</v>
          </cell>
          <cell r="C2043" t="str">
            <v xml:space="preserve"> 내선전공</v>
          </cell>
          <cell r="E2043" t="str">
            <v>인</v>
          </cell>
          <cell r="F2043">
            <v>0.13</v>
          </cell>
          <cell r="G2043">
            <v>51021</v>
          </cell>
          <cell r="H2043">
            <v>6632.7</v>
          </cell>
          <cell r="I2043" t="str">
            <v>기본,전기 7-19</v>
          </cell>
        </row>
        <row r="2044">
          <cell r="B2044" t="str">
            <v>소         계</v>
          </cell>
          <cell r="H2044">
            <v>6632</v>
          </cell>
          <cell r="I2044" t="str">
            <v>ⓑ</v>
          </cell>
        </row>
        <row r="2045">
          <cell r="C2045" t="str">
            <v>다, 기계경비</v>
          </cell>
        </row>
        <row r="2046">
          <cell r="C2046" t="str">
            <v xml:space="preserve"> 내선전공</v>
          </cell>
          <cell r="E2046" t="str">
            <v>인</v>
          </cell>
          <cell r="F2046">
            <v>3.0000000000000001E-3</v>
          </cell>
          <cell r="G2046">
            <v>51021</v>
          </cell>
          <cell r="H2046">
            <v>153</v>
          </cell>
        </row>
        <row r="2047">
          <cell r="B2047" t="str">
            <v>소         계</v>
          </cell>
          <cell r="H2047">
            <v>153</v>
          </cell>
          <cell r="I2047" t="str">
            <v>ⓒ</v>
          </cell>
        </row>
        <row r="2049">
          <cell r="A2049" t="str">
            <v>100재   료   비</v>
          </cell>
          <cell r="B2049" t="str">
            <v>재   료   비</v>
          </cell>
          <cell r="D2049" t="str">
            <v>ⓐ</v>
          </cell>
          <cell r="H2049">
            <v>5000</v>
          </cell>
        </row>
        <row r="2050">
          <cell r="A2050" t="str">
            <v>100노   무   비</v>
          </cell>
          <cell r="B2050" t="str">
            <v>노   무   비</v>
          </cell>
          <cell r="D2050" t="str">
            <v>ⓑ</v>
          </cell>
          <cell r="H2050">
            <v>6632</v>
          </cell>
        </row>
        <row r="2051">
          <cell r="A2051" t="str">
            <v>100경        비</v>
          </cell>
          <cell r="B2051" t="str">
            <v>경        비</v>
          </cell>
          <cell r="D2051" t="str">
            <v>ⓒ</v>
          </cell>
          <cell r="H2051">
            <v>153</v>
          </cell>
        </row>
        <row r="2052">
          <cell r="B2052" t="str">
            <v>계</v>
          </cell>
          <cell r="H2052">
            <v>11785</v>
          </cell>
        </row>
        <row r="2056">
          <cell r="B2056">
            <v>101</v>
          </cell>
          <cell r="C2056" t="str">
            <v xml:space="preserve"> 감지기 설치</v>
          </cell>
          <cell r="D2056" t="str">
            <v xml:space="preserve"> 차동식</v>
          </cell>
          <cell r="E2056" t="str">
            <v>개</v>
          </cell>
          <cell r="F2056">
            <v>1</v>
          </cell>
        </row>
        <row r="2057">
          <cell r="C2057" t="str">
            <v>가, 재료비</v>
          </cell>
        </row>
        <row r="2058">
          <cell r="A2058" t="str">
            <v xml:space="preserve"> 열감지기   차동식스포트형</v>
          </cell>
          <cell r="C2058" t="str">
            <v xml:space="preserve"> 열감지기  </v>
          </cell>
          <cell r="D2058" t="str">
            <v xml:space="preserve"> 차동식스포트형</v>
          </cell>
          <cell r="E2058" t="str">
            <v>개</v>
          </cell>
          <cell r="F2058">
            <v>1</v>
          </cell>
          <cell r="G2058">
            <v>5000</v>
          </cell>
          <cell r="H2058">
            <v>5000</v>
          </cell>
          <cell r="I2058">
            <v>0</v>
          </cell>
        </row>
        <row r="2059">
          <cell r="B2059" t="str">
            <v>소         계</v>
          </cell>
          <cell r="H2059">
            <v>5000</v>
          </cell>
          <cell r="I2059" t="str">
            <v>ⓐ</v>
          </cell>
        </row>
        <row r="2060">
          <cell r="C2060" t="str">
            <v>나, 노무비</v>
          </cell>
        </row>
        <row r="2061">
          <cell r="A2061" t="str">
            <v>101 내선전공</v>
          </cell>
          <cell r="C2061" t="str">
            <v xml:space="preserve"> 내선전공</v>
          </cell>
          <cell r="E2061" t="str">
            <v>인</v>
          </cell>
          <cell r="F2061">
            <v>0.13</v>
          </cell>
          <cell r="G2061">
            <v>51021</v>
          </cell>
          <cell r="H2061">
            <v>6632.7</v>
          </cell>
          <cell r="I2061" t="str">
            <v>기본,전기 7-19</v>
          </cell>
        </row>
        <row r="2062">
          <cell r="B2062" t="str">
            <v>소         계</v>
          </cell>
          <cell r="H2062">
            <v>6632</v>
          </cell>
          <cell r="I2062" t="str">
            <v>ⓑ</v>
          </cell>
        </row>
        <row r="2063">
          <cell r="C2063" t="str">
            <v>다, 기계경비</v>
          </cell>
        </row>
        <row r="2064">
          <cell r="C2064" t="str">
            <v xml:space="preserve"> 내선전공</v>
          </cell>
          <cell r="E2064" t="str">
            <v>인</v>
          </cell>
          <cell r="F2064">
            <v>3.0000000000000001E-3</v>
          </cell>
          <cell r="G2064">
            <v>51021</v>
          </cell>
          <cell r="H2064">
            <v>153</v>
          </cell>
        </row>
        <row r="2065">
          <cell r="B2065" t="str">
            <v>소         계</v>
          </cell>
          <cell r="H2065">
            <v>153</v>
          </cell>
          <cell r="I2065" t="str">
            <v>ⓒ</v>
          </cell>
        </row>
        <row r="2067">
          <cell r="A2067" t="str">
            <v>101재   료   비</v>
          </cell>
          <cell r="B2067" t="str">
            <v>재   료   비</v>
          </cell>
          <cell r="D2067" t="str">
            <v>ⓐ</v>
          </cell>
          <cell r="H2067">
            <v>5000</v>
          </cell>
        </row>
        <row r="2068">
          <cell r="A2068" t="str">
            <v>101노   무   비</v>
          </cell>
          <cell r="B2068" t="str">
            <v>노   무   비</v>
          </cell>
          <cell r="D2068" t="str">
            <v>ⓑ</v>
          </cell>
          <cell r="H2068">
            <v>6632</v>
          </cell>
        </row>
        <row r="2069">
          <cell r="A2069" t="str">
            <v>101경        비</v>
          </cell>
          <cell r="B2069" t="str">
            <v>경        비</v>
          </cell>
          <cell r="D2069" t="str">
            <v>ⓒ</v>
          </cell>
          <cell r="H2069">
            <v>153</v>
          </cell>
        </row>
        <row r="2070">
          <cell r="B2070" t="str">
            <v>계</v>
          </cell>
          <cell r="H2070">
            <v>11785</v>
          </cell>
        </row>
        <row r="2074">
          <cell r="B2074">
            <v>102</v>
          </cell>
          <cell r="C2074" t="str">
            <v xml:space="preserve"> 감지기 설치</v>
          </cell>
          <cell r="D2074" t="str">
            <v xml:space="preserve"> 연기식</v>
          </cell>
          <cell r="E2074" t="str">
            <v>개</v>
          </cell>
          <cell r="F2074">
            <v>1</v>
          </cell>
        </row>
        <row r="2075">
          <cell r="C2075" t="str">
            <v>가, 재료비</v>
          </cell>
        </row>
        <row r="2076">
          <cell r="A2076" t="str">
            <v xml:space="preserve"> 연기감지기(노출)   이온화식 2종</v>
          </cell>
          <cell r="C2076" t="str">
            <v xml:space="preserve"> 연기감지기(노출)  </v>
          </cell>
          <cell r="D2076" t="str">
            <v xml:space="preserve"> 이온화식 2종</v>
          </cell>
          <cell r="E2076" t="str">
            <v>개</v>
          </cell>
          <cell r="F2076">
            <v>1</v>
          </cell>
          <cell r="G2076">
            <v>20000</v>
          </cell>
          <cell r="H2076">
            <v>20000</v>
          </cell>
          <cell r="I2076">
            <v>0</v>
          </cell>
        </row>
        <row r="2077">
          <cell r="B2077" t="str">
            <v>소         계</v>
          </cell>
          <cell r="H2077">
            <v>20000</v>
          </cell>
          <cell r="I2077" t="str">
            <v>ⓐ</v>
          </cell>
        </row>
        <row r="2078">
          <cell r="C2078" t="str">
            <v>나, 노무비</v>
          </cell>
        </row>
        <row r="2079">
          <cell r="A2079" t="str">
            <v>102 내선전공</v>
          </cell>
          <cell r="C2079" t="str">
            <v xml:space="preserve"> 내선전공</v>
          </cell>
          <cell r="E2079" t="str">
            <v>인</v>
          </cell>
          <cell r="F2079">
            <v>0.13</v>
          </cell>
          <cell r="G2079">
            <v>51021</v>
          </cell>
          <cell r="H2079">
            <v>6632.7</v>
          </cell>
          <cell r="I2079" t="str">
            <v>기본,전기 7-19</v>
          </cell>
        </row>
        <row r="2080">
          <cell r="B2080" t="str">
            <v>소         계</v>
          </cell>
          <cell r="H2080">
            <v>6632</v>
          </cell>
          <cell r="I2080" t="str">
            <v>ⓑ</v>
          </cell>
        </row>
        <row r="2081">
          <cell r="C2081" t="str">
            <v>다, 기계경비</v>
          </cell>
        </row>
        <row r="2082">
          <cell r="C2082" t="str">
            <v xml:space="preserve"> 내선전공</v>
          </cell>
          <cell r="E2082" t="str">
            <v>인</v>
          </cell>
          <cell r="F2082">
            <v>3.0000000000000001E-3</v>
          </cell>
          <cell r="G2082">
            <v>51021</v>
          </cell>
          <cell r="H2082">
            <v>153</v>
          </cell>
        </row>
        <row r="2083">
          <cell r="B2083" t="str">
            <v>소         계</v>
          </cell>
          <cell r="H2083">
            <v>153</v>
          </cell>
          <cell r="I2083" t="str">
            <v>ⓒ</v>
          </cell>
        </row>
        <row r="2085">
          <cell r="A2085" t="str">
            <v>102재   료   비</v>
          </cell>
          <cell r="B2085" t="str">
            <v>재   료   비</v>
          </cell>
          <cell r="D2085" t="str">
            <v>ⓐ</v>
          </cell>
          <cell r="H2085">
            <v>20000</v>
          </cell>
        </row>
        <row r="2086">
          <cell r="A2086" t="str">
            <v>102노   무   비</v>
          </cell>
          <cell r="B2086" t="str">
            <v>노   무   비</v>
          </cell>
          <cell r="D2086" t="str">
            <v>ⓑ</v>
          </cell>
          <cell r="H2086">
            <v>6632</v>
          </cell>
        </row>
        <row r="2087">
          <cell r="A2087" t="str">
            <v>102경        비</v>
          </cell>
          <cell r="B2087" t="str">
            <v>경        비</v>
          </cell>
          <cell r="D2087" t="str">
            <v>ⓒ</v>
          </cell>
          <cell r="H2087">
            <v>153</v>
          </cell>
        </row>
        <row r="2088">
          <cell r="B2088" t="str">
            <v>계</v>
          </cell>
          <cell r="H2088">
            <v>26785</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1총괄"/>
      <sheetName val="FURNITURE-01"/>
      <sheetName val="9GNG운반"/>
    </sheetNames>
    <definedNames>
      <definedName name="ÀÎ¼â"/>
      <definedName name="Áö¿ì±â"/>
    </definedNames>
    <sheetDataSet>
      <sheetData sheetId="0" refreshError="1"/>
      <sheetData sheetId="1" refreshError="1"/>
      <sheetData sheetId="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1"/>
      <sheetName val="갑지2"/>
      <sheetName val="원가갑지"/>
      <sheetName val="집계표"/>
      <sheetName val="기타경비"/>
      <sheetName val="일반관리비"/>
      <sheetName val="GAEYO"/>
      <sheetName val="Sheet6"/>
      <sheetName val="공사수행방안"/>
      <sheetName val="원효펌프교체020812"/>
      <sheetName val="Sheet4"/>
      <sheetName val="갑지(추정)"/>
      <sheetName val="Sheet3"/>
      <sheetName val="음료실행"/>
      <sheetName val="Sheet5"/>
      <sheetName val="개요"/>
      <sheetName val="Request"/>
      <sheetName val="VXXXXXXX"/>
      <sheetName val="#REF"/>
      <sheetName val="tggwan(mac)"/>
      <sheetName val="포장복구집계"/>
      <sheetName val="건설성적"/>
      <sheetName val="XZLC004_PART2"/>
      <sheetName val="DATA"/>
      <sheetName val="환산"/>
      <sheetName val="납부서"/>
      <sheetName val="gvl"/>
      <sheetName val="자재단가비교표"/>
      <sheetName val="단중표"/>
      <sheetName val="이름"/>
      <sheetName val="AV시스템"/>
      <sheetName val="입찰안"/>
      <sheetName val="원가계산서(남측)"/>
      <sheetName val="지계"/>
      <sheetName val="BCK3672"/>
      <sheetName val="시화점실행"/>
      <sheetName val="Ext. Stone-P"/>
      <sheetName val="HRSG SMALL07220"/>
      <sheetName val="INPUT"/>
      <sheetName val="공사진행"/>
      <sheetName val="카니발(자105노60)"/>
      <sheetName val="인사자료총집계"/>
      <sheetName val="한강운반비"/>
      <sheetName val="내역1"/>
      <sheetName val="장비부하"/>
      <sheetName val="ABUT수량-A1"/>
      <sheetName val="설직재-1"/>
      <sheetName val="SP-B1"/>
      <sheetName val="전차선로 물량표"/>
      <sheetName val="전차선로_물량표"/>
      <sheetName val="Ext__Stone-P"/>
      <sheetName val="HRSG_SMALL07220"/>
      <sheetName val="설계내역서"/>
      <sheetName val="노임이"/>
      <sheetName val="CAT_5"/>
      <sheetName val="차액보증"/>
      <sheetName val="guard(mac)"/>
      <sheetName val="A-4"/>
      <sheetName val="총괄원가계산서1"/>
      <sheetName val="반중력식옹벽"/>
      <sheetName val="기존단가 (2)"/>
      <sheetName val="공량산출근거서"/>
      <sheetName val="연부97-1"/>
      <sheetName val="공사개요"/>
      <sheetName val="FURNITURE-01"/>
      <sheetName val="현장관리비"/>
      <sheetName val="실행내역"/>
      <sheetName val="예비품"/>
      <sheetName val="BSD (2)"/>
      <sheetName val="천안IP공장자100노100물량110할증"/>
      <sheetName val="N賃率-職"/>
      <sheetName val="중기조종사 단위단가"/>
      <sheetName val="노무비단가"/>
      <sheetName val="시멘트"/>
      <sheetName val="Regenerator  Concrete Structure"/>
      <sheetName val="작성기준"/>
      <sheetName val="인테리어세부내역"/>
      <sheetName val="케이블및전선관규격표"/>
      <sheetName val="직노"/>
      <sheetName val="6호기"/>
      <sheetName val="집수정"/>
      <sheetName val="플랜트 설치"/>
      <sheetName val="일반공사"/>
      <sheetName val="골조시행"/>
      <sheetName val="APT"/>
      <sheetName val="내역서"/>
      <sheetName val="수주실적0709"/>
      <sheetName val="단가 및 재료비"/>
      <sheetName val="기준 및 분석"/>
      <sheetName val="45,46"/>
      <sheetName val="부대토목"/>
      <sheetName val="Curves"/>
      <sheetName val="Tables"/>
      <sheetName val="잡철물"/>
      <sheetName val="SUMMARY"/>
      <sheetName val="PAINT"/>
      <sheetName val="8.PILE  (돌출)"/>
      <sheetName val="갑지"/>
      <sheetName val="수입"/>
      <sheetName val="CATV"/>
      <sheetName val="내역"/>
      <sheetName val="공문"/>
      <sheetName val="NYS"/>
      <sheetName val="PROJECT BRIEF(EX.NEW)"/>
      <sheetName val="IMPEADENCE MAP 취수장"/>
      <sheetName val="사업성분석"/>
      <sheetName val="금액집계"/>
      <sheetName val="MixBed"/>
      <sheetName val="CondPol"/>
      <sheetName val="지사인원사무실"/>
      <sheetName val="chitimc"/>
      <sheetName val="원가계산서"/>
      <sheetName val="토목주소"/>
      <sheetName val="프랜트면허"/>
      <sheetName val="목표세부명세"/>
      <sheetName val="EACT10"/>
      <sheetName val="광혁기성"/>
      <sheetName val="ASP"/>
      <sheetName val="hvac(제어동)"/>
      <sheetName val="BQ"/>
      <sheetName val="BOQ건축"/>
      <sheetName val="HRSG_SMALL072201"/>
      <sheetName val="Ext__Stone-P1"/>
      <sheetName val="BSD_(2)"/>
      <sheetName val="중기조종사_단위단가"/>
      <sheetName val="Regenerator__Concrete_Structure"/>
      <sheetName val="플랜트_설치"/>
      <sheetName val="단가_및_재료비"/>
      <sheetName val="기준_및_분석"/>
      <sheetName val="전차선로_물량표1"/>
      <sheetName val="8_PILE__(돌출)"/>
      <sheetName val="기존단가_(2)"/>
      <sheetName val="말뚝지지력산정"/>
      <sheetName val="Total"/>
      <sheetName val="품셈TABLE"/>
      <sheetName val="직재"/>
      <sheetName val="단가결정"/>
      <sheetName val="내역아"/>
      <sheetName val="울타리"/>
      <sheetName val="시설물일위"/>
      <sheetName val=" 견적서"/>
      <sheetName val="Factor"/>
      <sheetName val="제수"/>
      <sheetName val="공기"/>
      <sheetName val="DHEQSUPT"/>
      <sheetName val="총예상원가"/>
      <sheetName val="기본DATA"/>
      <sheetName val="MEMBER"/>
      <sheetName val="점수계산1-2"/>
      <sheetName val="1.설계조건"/>
      <sheetName val="조명시설"/>
      <sheetName val="Sheet1"/>
      <sheetName val="FB25JN"/>
      <sheetName val="물량표S"/>
      <sheetName val="물량표"/>
      <sheetName val="MINA BM"/>
      <sheetName val="h-013211-2"/>
      <sheetName val="북방3터널"/>
      <sheetName val="INSTR"/>
      <sheetName val="미드수량"/>
      <sheetName val="유리"/>
      <sheetName val="목록"/>
      <sheetName val="입출재고현황 (2)"/>
      <sheetName val="ITEM"/>
      <sheetName val="Customer Databas"/>
      <sheetName val="표준대차대조표(1)"/>
      <sheetName val="부속동"/>
      <sheetName val="월별수입"/>
      <sheetName val="견적서"/>
      <sheetName val="118.세금과공과"/>
      <sheetName val="Parts"/>
      <sheetName val="Menu A"/>
      <sheetName val="7. 현장관리비 "/>
      <sheetName val="6. 안전관리비"/>
      <sheetName val="소방"/>
      <sheetName val="수량산출1"/>
      <sheetName val="일위대가"/>
      <sheetName val="자재단가표"/>
      <sheetName val="CAPVC"/>
      <sheetName val="LS re sales"/>
      <sheetName val="2공구산출내역"/>
      <sheetName val="I一般比"/>
      <sheetName val="내역표지"/>
      <sheetName val="별표 "/>
      <sheetName val="조명율표"/>
      <sheetName val="단가조사-2"/>
      <sheetName val="VE절감"/>
      <sheetName val="실행철강하도"/>
      <sheetName val="자재단가"/>
      <sheetName val="신우"/>
      <sheetName val="_REF"/>
      <sheetName val="금액"/>
      <sheetName val="심의위원명단"/>
      <sheetName val="신표지1"/>
      <sheetName val="1.총괄현황"/>
      <sheetName val="C-18"/>
      <sheetName val="COA-17"/>
      <sheetName val="예산M11A"/>
      <sheetName val="Y-WORK"/>
      <sheetName val="하수실행"/>
      <sheetName val="SKETCH"/>
      <sheetName val="REINF."/>
      <sheetName val="LOADS"/>
      <sheetName val="CHECK1"/>
      <sheetName val="소요자재"/>
      <sheetName val="노무산출서"/>
      <sheetName val="약품설비"/>
      <sheetName val="산출근거"/>
      <sheetName val="PROJECT_BRIEF(EX_NEW)"/>
      <sheetName val="실행내역서 "/>
      <sheetName val="자판실행"/>
      <sheetName val="MAT"/>
      <sheetName val="ETC"/>
      <sheetName val="단면 (2)"/>
      <sheetName val="부하계산서"/>
      <sheetName val="자료"/>
      <sheetName val="Air-Con Charging(A)"/>
      <sheetName val="Air-Con Charging (2)"/>
      <sheetName val="잡비"/>
      <sheetName val="세부내역"/>
      <sheetName val="3.공통공사대비"/>
      <sheetName val="현장"/>
      <sheetName val="공사내역서"/>
      <sheetName val="c_balju"/>
      <sheetName val="단가표"/>
      <sheetName val="상수도토공집계표"/>
      <sheetName val="건축내역"/>
      <sheetName val="가격조사서"/>
      <sheetName val="수량산출서"/>
      <sheetName val="산출서(마감)"/>
      <sheetName val="이음정착표"/>
      <sheetName val="부재산출표"/>
      <sheetName val="집계표(마감)"/>
      <sheetName val="수량집계표"/>
      <sheetName val="기별"/>
      <sheetName val="설계명세서"/>
      <sheetName val="조건입력"/>
      <sheetName val="조건입력(2)"/>
      <sheetName val="장비선정"/>
      <sheetName val="설계조건"/>
      <sheetName val="2010"/>
      <sheetName val="CC16-내역서"/>
      <sheetName val="12호기내역서(건축분)"/>
      <sheetName val="MOTOR"/>
      <sheetName val="찍기"/>
      <sheetName val="01"/>
      <sheetName val="진접"/>
      <sheetName val="변경내역을"/>
      <sheetName val="Sheet2"/>
      <sheetName val="지급자재"/>
      <sheetName val="SUB일위대가"/>
      <sheetName val="1.설계기준"/>
      <sheetName val="공사비집계"/>
      <sheetName val="자재조사"/>
      <sheetName val="시중노임"/>
      <sheetName val="표층포설및다짐"/>
      <sheetName val="터파기및재료"/>
      <sheetName val="전체도급"/>
      <sheetName val="단가비교표"/>
      <sheetName val="청주(철골발주의뢰서)"/>
      <sheetName val="정렬"/>
      <sheetName val="분전함신설"/>
      <sheetName val="접지1종"/>
      <sheetName val="2F 회의실견적(5_14 일대)"/>
      <sheetName val="1층"/>
      <sheetName val="별표총괄"/>
      <sheetName val="Cash Flow"/>
      <sheetName val="Source"/>
      <sheetName val="이자율"/>
      <sheetName val="정부노임단가"/>
      <sheetName val="일위대가(건축)"/>
      <sheetName val="산근"/>
      <sheetName val="대비표"/>
      <sheetName val="JUCKEYK"/>
      <sheetName val="MTL$-INTER"/>
      <sheetName val="전력"/>
      <sheetName val="제품 사양서LG"/>
      <sheetName val="공사비명세서"/>
      <sheetName val="산출내역서집계표"/>
      <sheetName val="충주"/>
      <sheetName val="재료율"/>
      <sheetName val="카렌스센터계량기설치공사"/>
      <sheetName val="적용건축"/>
      <sheetName val="workscope변경"/>
      <sheetName val="기초코드"/>
      <sheetName val="구의33고"/>
      <sheetName val="EJ"/>
      <sheetName val="TYPE-A"/>
      <sheetName val="유림총괄"/>
      <sheetName val="말뚝설계"/>
      <sheetName val="시행후면적"/>
      <sheetName val="Front"/>
      <sheetName val="wall"/>
      <sheetName val="자재조사표(참고용)"/>
      <sheetName val="품셈집계표"/>
      <sheetName val="일반부표집계표"/>
      <sheetName val="탑(을지)"/>
      <sheetName val="형틀공사"/>
      <sheetName val="표지"/>
      <sheetName val="실갑"/>
      <sheetName val="현장실"/>
      <sheetName val="토목"/>
      <sheetName val="건축"/>
      <sheetName val="설비"/>
      <sheetName val="전기.통신"/>
      <sheetName val="견적특기사항"/>
      <sheetName val="견적의뢰업체"/>
      <sheetName val="공사면적"/>
      <sheetName val="부암동"/>
      <sheetName val="969910( R)"/>
      <sheetName val="취합표"/>
      <sheetName val="물량산출"/>
      <sheetName val="증감내역서"/>
      <sheetName val="변수"/>
      <sheetName val="dV&amp;Cl"/>
      <sheetName val="CAP"/>
      <sheetName val="R"/>
      <sheetName val="D_MUC"/>
      <sheetName val="샤워실위생"/>
      <sheetName val="C_d"/>
      <sheetName val="HRSG_SMALL072202"/>
      <sheetName val="Regenerator__Concrete_Structur1"/>
      <sheetName val="단가_및_재료비1"/>
      <sheetName val="Ext__Stone-P2"/>
      <sheetName val="플랜트_설치1"/>
      <sheetName val="중기조종사_단위단가1"/>
      <sheetName val="기준_및_분석1"/>
      <sheetName val="BSD_(2)1"/>
      <sheetName val="전차선로_물량표2"/>
      <sheetName val="8_PILE__(돌출)1"/>
      <sheetName val="기존단가_(2)1"/>
      <sheetName val="PROJECT_BRIEF(EX_NEW)1"/>
      <sheetName val="1_설계조건"/>
      <sheetName val="_견적서"/>
      <sheetName val="입출재고현황_(2)"/>
      <sheetName val="MINA_BM"/>
      <sheetName val="7__현장관리비_"/>
      <sheetName val="6__안전관리비"/>
      <sheetName val="118_세금과공과"/>
      <sheetName val="Menu_A"/>
      <sheetName val="Customer_Databas"/>
      <sheetName val="IMPEADENCE_MAP_취수장"/>
      <sheetName val="1_총괄현황"/>
      <sheetName val="REINF_"/>
      <sheetName val="3_공통공사대비"/>
      <sheetName val="LS_re_sales"/>
      <sheetName val="별표_"/>
      <sheetName val="실행내역서_"/>
      <sheetName val="Air-Con_Charging(A)"/>
      <sheetName val="Air-Con_Charging_(2)"/>
      <sheetName val="단면_(2)"/>
      <sheetName val="CONCRETE"/>
      <sheetName val="7.수지"/>
      <sheetName val="DATA1"/>
      <sheetName val="Index"/>
      <sheetName val="S&amp;R"/>
      <sheetName val="보고서"/>
      <sheetName val="기준1"/>
      <sheetName val="Risk-a"/>
      <sheetName val="FA"/>
      <sheetName val="재원조달(월)"/>
      <sheetName val="CAPEX"/>
      <sheetName val="취득"/>
      <sheetName val="FCF_월"/>
      <sheetName val="FCF_연 "/>
      <sheetName val="IS_월"/>
      <sheetName val="IS_연"/>
      <sheetName val="CF_월"/>
      <sheetName val="CF_연"/>
      <sheetName val="BS_월"/>
      <sheetName val="BS_연"/>
      <sheetName val="RE"/>
      <sheetName val="계약(신)"/>
      <sheetName val="임대조건(신)"/>
      <sheetName val="임대수익(신)"/>
      <sheetName val="관리수익(신)"/>
      <sheetName val="보증금(신)"/>
      <sheetName val="수익(하)"/>
      <sheetName val="계약(도움)"/>
      <sheetName val="임대조건(도움)"/>
      <sheetName val="임대수익(도움)"/>
      <sheetName val="관리수익(도움)"/>
      <sheetName val="보증금(도움)"/>
      <sheetName val="수익_기타"/>
      <sheetName val="Opex"/>
      <sheetName val="감가"/>
      <sheetName val="TAX"/>
      <sheetName val="재원조달(월) "/>
      <sheetName val="재원조달(연간) "/>
      <sheetName val="보유세"/>
      <sheetName val="매각가"/>
      <sheetName val="임대중개수수료"/>
      <sheetName val="신원(신맥)"/>
      <sheetName val="실비정산"/>
      <sheetName val="공실수도(신)"/>
      <sheetName val="비용(실사)"/>
      <sheetName val="재원조달(연간)"/>
      <sheetName val="매각가 (2)"/>
      <sheetName val="재무가정"/>
      <sheetName val="매매증권사"/>
      <sheetName val="뮤추얼펀드외~"/>
      <sheetName val="리츠"/>
      <sheetName val="을지"/>
      <sheetName val="수납장배치도"/>
      <sheetName val="공통가설"/>
      <sheetName val="1_설계기준"/>
      <sheetName val="2F_회의실견적(5_14_일대)"/>
      <sheetName val="Cash_Flow"/>
      <sheetName val="제품_사양서LG"/>
      <sheetName val="업무분장"/>
      <sheetName val="총괄"/>
      <sheetName val=""/>
      <sheetName val="9GNG운반"/>
      <sheetName val="BOJUNGGM"/>
      <sheetName val="MIJIBI"/>
      <sheetName val="FAB별"/>
      <sheetName val="일위대가표"/>
      <sheetName val="제-노임"/>
      <sheetName val="Sheet1 (2)"/>
      <sheetName val="ASALTOTA"/>
      <sheetName val="단가LIST"/>
      <sheetName val="포장공"/>
      <sheetName val="Ext__Stone-P3"/>
      <sheetName val="HRSG_SMALL072203"/>
      <sheetName val="BSD_(2)2"/>
      <sheetName val="중기조종사_단위단가2"/>
      <sheetName val="Regenerator__Concrete_Structur2"/>
      <sheetName val="플랜트_설치2"/>
      <sheetName val="전차선로_물량표3"/>
      <sheetName val="단가_및_재료비2"/>
      <sheetName val="기준_및_분석2"/>
      <sheetName val="8_PILE__(돌출)2"/>
      <sheetName val="기존단가_(2)2"/>
      <sheetName val="PROJECT_BRIEF(EX_NEW)2"/>
      <sheetName val="_견적서1"/>
      <sheetName val="MINA_BM1"/>
      <sheetName val="1_설계조건1"/>
      <sheetName val="입출재고현황_(2)1"/>
      <sheetName val="118_세금과공과1"/>
      <sheetName val="Menu_A1"/>
      <sheetName val="IMPEADENCE_MAP_취수장1"/>
      <sheetName val="Customer_Databas1"/>
      <sheetName val="LS_re_sales1"/>
      <sheetName val="7__현장관리비_1"/>
      <sheetName val="6__안전관리비1"/>
      <sheetName val="별표_1"/>
      <sheetName val="1_총괄현황1"/>
      <sheetName val="REINF_1"/>
      <sheetName val="실행내역서_1"/>
      <sheetName val="Air-Con_Charging(A)1"/>
      <sheetName val="Air-Con_Charging_(2)1"/>
      <sheetName val="단면_(2)1"/>
      <sheetName val="3_공통공사대비1"/>
      <sheetName val="969910(_R)"/>
      <sheetName val="전기_통신"/>
      <sheetName val="7_수지"/>
      <sheetName val="FCF_연_"/>
      <sheetName val="재원조달(월)_"/>
      <sheetName val="재원조달(연간)_"/>
      <sheetName val="매각가_(2)"/>
      <sheetName val="주식"/>
      <sheetName val="__SKEC_EB1_EB_1_1_1WORK_2_____2"/>
      <sheetName val="__SKEC_EB1_EB_1_1_1WORK_2_____3"/>
      <sheetName val="BID"/>
      <sheetName val="입력DATA"/>
      <sheetName val="1_설계기준1"/>
      <sheetName val="2F_회의실견적(5_14_일대)1"/>
      <sheetName val="Cash_Flow1"/>
      <sheetName val="제품_사양서LG1"/>
      <sheetName val="Sheet1_(2)"/>
      <sheetName val="노임단가"/>
      <sheetName val="내역(시험도급)"/>
      <sheetName val="Qty_Master"/>
      <sheetName val="CODE"/>
      <sheetName val="Man_Master"/>
      <sheetName val="ESTI."/>
      <sheetName val="DI-ESTI"/>
      <sheetName val="Database"/>
      <sheetName val="Category"/>
      <sheetName val="방송(체육관)"/>
      <sheetName val="Subsidiary Calculation"/>
      <sheetName val="침하계"/>
      <sheetName val="Earthwork"/>
      <sheetName val="Quantity"/>
      <sheetName val="PKKK"/>
      <sheetName val="유림골조"/>
      <sheetName val="비교1"/>
      <sheetName val="새공통(97년3월)"/>
      <sheetName val="협력업체"/>
      <sheetName val="외주업체list (3)"/>
      <sheetName val="FAX양식"/>
      <sheetName val="FAX양식 (2)"/>
      <sheetName val="Sheet21"/>
      <sheetName val="Sheet20"/>
      <sheetName val="Sheet19"/>
      <sheetName val="Sheet18"/>
      <sheetName val="Sheet17"/>
      <sheetName val="Sheet16"/>
      <sheetName val="Sheet15"/>
      <sheetName val="Sheet14"/>
      <sheetName val="Sheet13"/>
      <sheetName val="Sheet12"/>
      <sheetName val="Sheet11"/>
      <sheetName val="Sheet10"/>
      <sheetName val="Sheet9"/>
      <sheetName val="Sheet8"/>
      <sheetName val="Sheet7"/>
      <sheetName val="새공통(96임금인상기준)"/>
      <sheetName val="분당코아"/>
      <sheetName val="물가"/>
      <sheetName val="물가 (2)"/>
      <sheetName val="옥외공사"/>
      <sheetName val="견적조건"/>
      <sheetName val="공사총괄-2"/>
      <sheetName val="변경연면적"/>
      <sheetName val="품의서"/>
      <sheetName val="건축대비"/>
      <sheetName val="부대골조"/>
      <sheetName val="아파트파일공사"/>
      <sheetName val="부대파일공사"/>
      <sheetName val="공제분"/>
      <sheetName val="상승요인분석"/>
      <sheetName val="토목공사"/>
      <sheetName val="옥외"/>
      <sheetName val="물가상승변경(960827)"/>
      <sheetName val="건축부대공사대비"/>
      <sheetName val="제출표지"/>
      <sheetName val="특수조건"/>
      <sheetName val="분책"/>
      <sheetName val="실행대비"/>
      <sheetName val="평단가비교"/>
      <sheetName val="OPTION비교"/>
      <sheetName val="실행원안對현장통보실행안"/>
      <sheetName val="의뢰"/>
      <sheetName val="의뢰서"/>
      <sheetName val="품의서(A3-3장)"/>
      <sheetName val="NEW비교"/>
      <sheetName val="계단실,로비"/>
      <sheetName val="주방가구外"/>
      <sheetName val="빌라트대비"/>
      <sheetName val="공통비대비"/>
      <sheetName val="공통비대비분석"/>
      <sheetName val="새공통(97년1월)"/>
      <sheetName val="직원투입계획"/>
      <sheetName val="현채투입계획"/>
      <sheetName val="전체총괄표"/>
      <sheetName val="산출내역서"/>
      <sheetName val="항목별총괄표"/>
      <sheetName val="공사현황"/>
      <sheetName val="건축실행대비"/>
      <sheetName val="가설공사"/>
      <sheetName val="철근콘크리트공사"/>
      <sheetName val="타일공사"/>
      <sheetName val="창호공사"/>
      <sheetName val="AL창호"/>
      <sheetName val="수장공사"/>
      <sheetName val="철골공사"/>
      <sheetName val="증가요인"/>
      <sheetName val="감사실"/>
      <sheetName val="물량증가"/>
      <sheetName val="9604000"/>
      <sheetName val="960503"/>
      <sheetName val="새공통(96년12월) "/>
      <sheetName val="협조문"/>
      <sheetName val="안양코아"/>
      <sheetName val="COLUMN"/>
      <sheetName val="공통비비교"/>
      <sheetName val="부지조성"/>
      <sheetName val="투입인원대비"/>
      <sheetName val="형틀분개"/>
      <sheetName val="시행대비"/>
      <sheetName val="마감범위"/>
      <sheetName val="추가예산"/>
      <sheetName val="TEMP철골"/>
      <sheetName val="기계기초"/>
      <sheetName val="안양코아최종대비"/>
      <sheetName val="최종건축대비"/>
      <sheetName val="A급현장"/>
      <sheetName val="A급현장 (2)"/>
      <sheetName val="B급현장"/>
      <sheetName val="B급현장 (2)"/>
      <sheetName val="C급현장"/>
      <sheetName val="C급현장 (2)"/>
      <sheetName val="D급현장"/>
      <sheetName val="D급현장 (2)"/>
      <sheetName val="공통비산출근거"/>
      <sheetName val="예가표"/>
      <sheetName val="일위_파일"/>
      <sheetName val="유림공통"/>
      <sheetName val="견적의뢰서"/>
      <sheetName val="새공통97.4"/>
      <sheetName val="품의서(97.4)"/>
      <sheetName val="현.종.목"/>
      <sheetName val="창호,가구"/>
      <sheetName val="system"/>
      <sheetName val="목재창호"/>
      <sheetName val="물가상승"/>
      <sheetName val="옥외 (적용)"/>
      <sheetName val="재료마감표"/>
      <sheetName val="비교(기존)"/>
      <sheetName val="비교(변경)"/>
      <sheetName val="금액대비표"/>
      <sheetName val="건축-옥외"/>
      <sheetName val="공사집계(기존)"/>
      <sheetName val="공사집계(변경)"/>
      <sheetName val="건축집계"/>
      <sheetName val="분당협조"/>
      <sheetName val="0831"/>
      <sheetName val="0915"/>
      <sheetName val="0915 (2)"/>
      <sheetName val="집계2"/>
      <sheetName val="2001년"/>
      <sheetName val="2001년변형"/>
      <sheetName val="2002년"/>
      <sheetName val="2003년"/>
      <sheetName val="3안신촉진안실적반영"/>
      <sheetName val="11월"/>
      <sheetName val="12월"/>
      <sheetName val="1월"/>
      <sheetName val="2월"/>
      <sheetName val="3월"/>
      <sheetName val="4월"/>
      <sheetName val="5월"/>
      <sheetName val="6월"/>
      <sheetName val="7월"/>
      <sheetName val="8월"/>
      <sheetName val="실행율"/>
      <sheetName val="분양수입금일정"/>
      <sheetName val="표지(수정)"/>
      <sheetName val="표지(적용)"/>
      <sheetName val="1공사개요"/>
      <sheetName val="2공정계획"/>
      <sheetName val="2공정계획 (2)"/>
      <sheetName val="2공정계획(미표기_미적용)"/>
      <sheetName val="3자금운용(최종)"/>
      <sheetName val="3손익분석"/>
      <sheetName val="3자금운용(수정)"/>
      <sheetName val="3자금운용(당초)"/>
      <sheetName val="4직원투입(적용)"/>
      <sheetName val="4_1직원투입(미적용)"/>
      <sheetName val="5안전환경"/>
      <sheetName val="6인허가"/>
      <sheetName val="7본사관련부서"/>
      <sheetName val="초기예산표지"/>
      <sheetName val="결재인"/>
      <sheetName val="계약고대비"/>
      <sheetName val="예산집계"/>
      <sheetName val="산재매입세"/>
      <sheetName val="변경대비(적용)"/>
      <sheetName val="변경대비(미적용)"/>
      <sheetName val="1ST"/>
      <sheetName val="D급현장 (2)_x0000__x0000__x0000__x0000__x0000__x0000__x0000__x0000__x0000_ _x0000_飰ঊ_x0000__x0004__x0000__x0000__x0000__x0000__x0000__x0000_ϸঈ"/>
      <sheetName val="D급현장 (2)_x0000_ 飰ঊ_x0004__x0000_ϸঈ餘ঊn_x0000__x0011_[유림콘도.XLS]"/>
      <sheetName val="여과지동"/>
      <sheetName val="기초자료"/>
      <sheetName val="새공통"/>
      <sheetName val="도곡동빌라트보관"/>
      <sheetName val="공사비대비"/>
      <sheetName val="골조물량"/>
      <sheetName val="동바리外"/>
      <sheetName val="공사비총괄표"/>
      <sheetName val="내역총괄표 "/>
      <sheetName val="외주업체list_(3)"/>
      <sheetName val="FAX양식_(2)"/>
      <sheetName val="물가_(2)"/>
      <sheetName val="새공통(96년12월)_"/>
      <sheetName val="A급현장_(2)"/>
      <sheetName val="B급현장_(2)"/>
      <sheetName val="_Documents_and_Settings_user0_2"/>
      <sheetName val="C__Documents_and_Settings_use_2"/>
      <sheetName val="집계표(OPTION)"/>
      <sheetName val="C급현장_(2)"/>
      <sheetName val="D급현장_(2)"/>
      <sheetName val="새공통97_4"/>
      <sheetName val="품의서(97_4)"/>
      <sheetName val="현_종_목"/>
      <sheetName val="옥외_(적용)"/>
      <sheetName val="F4-F7"/>
      <sheetName val="B"/>
      <sheetName val="A"/>
      <sheetName val="공용정보"/>
      <sheetName val="1단계"/>
      <sheetName val="__SKEC_EB1_EB_1_1_1WORK_2_____4"/>
      <sheetName val="을"/>
      <sheetName val="제품정보"/>
      <sheetName val="ESTI_"/>
      <sheetName val="대비"/>
      <sheetName val="6PILE  (돌출)"/>
      <sheetName val="날개벽수량표"/>
      <sheetName val="비교_x0000_"/>
      <sheetName val="도체종-상수표"/>
      <sheetName val="수설"/>
      <sheetName val="costloaded bc"/>
      <sheetName val="costloaded bc(17)"/>
      <sheetName val="배수통관(좌)"/>
      <sheetName val="당월(1)"/>
      <sheetName val="Ext__Stone-P4"/>
      <sheetName val="HRSG_SMALL072204"/>
      <sheetName val="중기조종사_단위단가3"/>
      <sheetName val="BSD_(2)3"/>
      <sheetName val="Regenerator__Concrete_Structur3"/>
      <sheetName val="플랜트_설치3"/>
      <sheetName val="전차선로_물량표4"/>
      <sheetName val="단가_및_재료비3"/>
      <sheetName val="기준_및_분석3"/>
      <sheetName val="8_PILE__(돌출)3"/>
      <sheetName val="기존단가_(2)3"/>
      <sheetName val="PROJECT_BRIEF(EX_NEW)3"/>
      <sheetName val="_견적서2"/>
      <sheetName val="1_설계조건2"/>
      <sheetName val="입출재고현황_(2)2"/>
      <sheetName val="MINA_BM2"/>
      <sheetName val="Customer_Databas2"/>
      <sheetName val="118_세금과공과2"/>
      <sheetName val="Menu_A2"/>
      <sheetName val="IMPEADENCE_MAP_취수장2"/>
      <sheetName val="7__현장관리비_2"/>
      <sheetName val="6__안전관리비2"/>
      <sheetName val="LS_re_sales2"/>
      <sheetName val="1_총괄현황2"/>
      <sheetName val="별표_2"/>
      <sheetName val="REINF_2"/>
      <sheetName val="실행내역서_2"/>
      <sheetName val="단면_(2)2"/>
      <sheetName val="Air-Con_Charging(A)2"/>
      <sheetName val="Air-Con_Charging_(2)2"/>
      <sheetName val="3_공통공사대비2"/>
      <sheetName val="1_설계기준2"/>
      <sheetName val="2F_회의실견적(5_14_일대)2"/>
      <sheetName val="Cash_Flow2"/>
      <sheetName val="제품_사양서LG2"/>
      <sheetName val="전기_통신1"/>
      <sheetName val="969910(_R)1"/>
      <sheetName val="7_수지1"/>
      <sheetName val="FCF_연_1"/>
      <sheetName val="재원조달(월)_1"/>
      <sheetName val="재원조달(연간)_1"/>
      <sheetName val="매각가_(2)1"/>
      <sheetName val="Sheet1_(2)1"/>
      <sheetName val="Subsidiary_Calculation"/>
      <sheetName val="ESTI_1"/>
      <sheetName val="외주업체list_(3)1"/>
      <sheetName val="FAX양식_(2)1"/>
      <sheetName val="물가_(2)1"/>
      <sheetName val="새공통(96년12월)_1"/>
      <sheetName val="A급현장_(2)1"/>
      <sheetName val="B급현장_(2)1"/>
      <sheetName val="C급현장_(2)1"/>
      <sheetName val="D급현장_(2)1"/>
      <sheetName val="새공통97_41"/>
      <sheetName val="품의서(97_4)1"/>
      <sheetName val="현_종_목1"/>
      <sheetName val="옥외_(적용)1"/>
      <sheetName val="0915_(2)"/>
      <sheetName val="2공정계획_(2)"/>
      <sheetName val="D급현장_(2) 飰ঊϸঈ"/>
      <sheetName val="D급현장_(2) 飰ঊϸঈ餘ঊn[유림콘도_XLS]"/>
      <sheetName val="내역총괄표_"/>
      <sheetName val="D급현장_(2)_飰ঊϸঈ"/>
      <sheetName val="D급현장_(2)_飰ঊϸঈ餘ঊn[유림콘도_XLS]"/>
      <sheetName val="6PILE__(돌출)"/>
      <sheetName val="costloaded_bc"/>
      <sheetName val="costloaded_bc(17)"/>
      <sheetName val="건축-물가변동"/>
      <sheetName val="D급현장 (2)_x0000__x0000__x0000__x0000__x0000__x0000__x0000__x0000__x0000__x0009__x0000_飰ঊ_x0000__x0004__x0000__x0000__x0000__x0000__x0000__x0000_ϸঈ"/>
      <sheetName val="D급현장 (2)_x0000__x0009_飰ঊ_x0004__x0000_ϸঈ餘ঊn_x0000__x0011_[유림콘도.XLS]"/>
      <sheetName val="예산대비"/>
      <sheetName val="견적2001(1분기)"/>
      <sheetName val="__SKEC_EB1_EB_1_1_1WORK_2_____5"/>
      <sheetName val="1.우편집중내역서"/>
      <sheetName val="배수공"/>
      <sheetName val="G2설비도급"/>
      <sheetName val="구성비"/>
      <sheetName val="기성신청"/>
      <sheetName val="98수문일위"/>
      <sheetName val="주빔의 설계"/>
      <sheetName val="JOIN(2span)"/>
      <sheetName val="바닥판"/>
      <sheetName val="철근량산정및사용성검토"/>
      <sheetName val="포장재료집계표"/>
      <sheetName val="-몰탈콘크리트"/>
      <sheetName val="-배수구조물공토공"/>
      <sheetName val="횡배수관재료-"/>
      <sheetName val="계산서(직선부)"/>
      <sheetName val="콘크리트측구연장"/>
      <sheetName val="APT내역"/>
      <sheetName val="첨부2-1. 고용보험증빙자료"/>
      <sheetName val="D급현장 (2) 飰ঊ_x0004_ϸঈ餘ঊn_x0011__유림콘도.XLS_"/>
      <sheetName val="당진1,2호기전선관설치및접지4차공사내역서-을지"/>
      <sheetName val="할증 "/>
      <sheetName val="수량산출"/>
      <sheetName val="982월원안"/>
      <sheetName val="체크리스트"/>
      <sheetName val="96월경계 (2)"/>
      <sheetName val="Group Input"/>
      <sheetName val="Retrieve Lists"/>
      <sheetName val="지급-용역비"/>
      <sheetName val="금액내역서"/>
      <sheetName val="001"/>
      <sheetName val="D"/>
      <sheetName val="일위대가(가설)"/>
      <sheetName val="일위대가(계측기설치)"/>
      <sheetName val="화재 탐지 설비"/>
      <sheetName val="CTEMCOST"/>
      <sheetName val="SCHEDULE"/>
      <sheetName val="TOWER 12TON"/>
      <sheetName val="TOWER 10TON"/>
      <sheetName val="C"/>
      <sheetName val="전체"/>
      <sheetName val="외주"/>
      <sheetName val="COVER-P"/>
      <sheetName val="000000"/>
      <sheetName val="다이꾸"/>
      <sheetName val="EQUIPMENT -2"/>
      <sheetName val="__SKEC_EB1_EB_1_1_1WORK_2_____6"/>
      <sheetName val="__SKEC_EB1_EB_1_1_1WORK_2_____7"/>
      <sheetName val="__SKEC_EB1_EB_1_1_1WORK_2_____8"/>
      <sheetName val="1_우편집중내역서"/>
      <sheetName val="대로근거"/>
      <sheetName val="중로근거"/>
      <sheetName val="견적사양비교표"/>
      <sheetName val="4.Footing Design"/>
      <sheetName val="2.Load Calculation"/>
      <sheetName val="3.Check For Stability"/>
      <sheetName val="유림골_x0000_"/>
      <sheetName val="C.J.LEE"/>
      <sheetName val="복기물량"/>
      <sheetName val="__"/>
      <sheetName val="소비자가"/>
      <sheetName val="전기"/>
      <sheetName val="적용률"/>
      <sheetName val="원가"/>
      <sheetName val="2002상반기노임기준"/>
      <sheetName val="동개요"/>
      <sheetName val="단가조사"/>
      <sheetName val="내역서 "/>
      <sheetName val="예산내역서"/>
      <sheetName val="설계예산서"/>
      <sheetName val="총계"/>
      <sheetName val="WEON"/>
      <sheetName val="인천제철"/>
      <sheetName val="수지예산"/>
      <sheetName val="토량1-1"/>
      <sheetName val="Sheet416"/>
      <sheetName val="공주-교대(A1)"/>
      <sheetName val="건축공사"/>
      <sheetName val="PI"/>
      <sheetName val="전력변경내역"/>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sheetData sheetId="406"/>
      <sheetData sheetId="407"/>
      <sheetData sheetId="408"/>
      <sheetData sheetId="409" refreshError="1"/>
      <sheetData sheetId="410" refreshError="1"/>
      <sheetData sheetId="41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refreshError="1"/>
      <sheetData sheetId="461" refreshError="1"/>
      <sheetData sheetId="462" refreshError="1"/>
      <sheetData sheetId="463" refreshError="1"/>
      <sheetData sheetId="464" refreshError="1"/>
      <sheetData sheetId="465"/>
      <sheetData sheetId="466"/>
      <sheetData sheetId="467"/>
      <sheetData sheetId="468"/>
      <sheetData sheetId="469"/>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refreshError="1"/>
      <sheetData sheetId="607" refreshError="1"/>
      <sheetData sheetId="608" refreshError="1"/>
      <sheetData sheetId="609" refreshError="1"/>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refreshError="1"/>
      <sheetData sheetId="651" refreshError="1"/>
      <sheetData sheetId="652" refreshError="1"/>
      <sheetData sheetId="653" refreshError="1"/>
      <sheetData sheetId="654" refreshError="1"/>
      <sheetData sheetId="655" refreshError="1"/>
      <sheetData sheetId="656"/>
      <sheetData sheetId="657"/>
      <sheetData sheetId="658"/>
      <sheetData sheetId="659"/>
      <sheetData sheetId="660"/>
      <sheetData sheetId="661"/>
      <sheetData sheetId="662"/>
      <sheetData sheetId="663"/>
      <sheetData sheetId="664"/>
      <sheetData sheetId="665"/>
      <sheetData sheetId="666"/>
      <sheetData sheetId="667"/>
      <sheetData sheetId="668" refreshError="1"/>
      <sheetData sheetId="669" refreshError="1"/>
      <sheetData sheetId="670" refreshError="1"/>
      <sheetData sheetId="671"/>
      <sheetData sheetId="672"/>
      <sheetData sheetId="673"/>
      <sheetData sheetId="674"/>
      <sheetData sheetId="675"/>
      <sheetData sheetId="676"/>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refreshError="1"/>
      <sheetData sheetId="764" refreshError="1"/>
      <sheetData sheetId="765" refreshError="1"/>
      <sheetData sheetId="766" refreshError="1"/>
      <sheetData sheetId="767" refreshError="1"/>
      <sheetData sheetId="768"/>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sheetData sheetId="818" refreshError="1"/>
      <sheetData sheetId="819" refreshError="1"/>
      <sheetData sheetId="820" refreshError="1"/>
      <sheetData sheetId="821" refreshError="1"/>
      <sheetData sheetId="822" refreshError="1"/>
      <sheetData sheetId="823" refreshError="1"/>
      <sheetData sheetId="824" refreshError="1"/>
      <sheetData sheetId="825"/>
      <sheetData sheetId="826"/>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sheetData sheetId="844" refreshError="1"/>
      <sheetData sheetId="845" refreshError="1"/>
      <sheetData sheetId="846" refreshError="1"/>
      <sheetData sheetId="847"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ation"/>
      <sheetName val="Inputs"/>
      <sheetName val="Globals"/>
      <sheetName val="Revenue Model Input Series"/>
      <sheetName val="Chart1"/>
      <sheetName val="Mobile Window"/>
      <sheetName val="LTPS Calculations"/>
      <sheetName val="Cost Model Input Series"/>
      <sheetName val="Productivity Calculations"/>
      <sheetName val="Revenue"/>
      <sheetName val="Costs"/>
      <sheetName val="Capacity Kobe"/>
      <sheetName val="Payback a-Si"/>
      <sheetName val="NPV"/>
      <sheetName val="NPV Euros"/>
      <sheetName val="Waterfall and Other Charts"/>
      <sheetName val="MDS Revenues"/>
      <sheetName val="MDS NPVs"/>
      <sheetName val="Capacity Chart Kobe"/>
      <sheetName val="GRAND TOTAL"/>
      <sheetName val="총조"/>
      <sheetName val="ITEM"/>
      <sheetName val="1부생산계획"/>
      <sheetName val="Parameter"/>
      <sheetName val="DB_Tech"/>
      <sheetName val="당월(1)"/>
      <sheetName val="AuWire"/>
      <sheetName val="Epoxy"/>
      <sheetName val="HeatSpreaders"/>
      <sheetName val="LeadFrames"/>
      <sheetName val="MoldComp"/>
      <sheetName val="세부"/>
      <sheetName val="11월"/>
      <sheetName val="9-16소요"/>
      <sheetName val="E"/>
      <sheetName val="8.22"/>
      <sheetName val="SMT자동차트"/>
      <sheetName val="DATA2"/>
      <sheetName val="DATA6"/>
      <sheetName val="DATA4"/>
      <sheetName val="DATA5"/>
      <sheetName val="DATA1"/>
      <sheetName val="DATA7"/>
      <sheetName val="DATA3"/>
      <sheetName val="실행계획1-7"/>
      <sheetName val="Reference Pivot (2)"/>
      <sheetName val="Currencies"/>
      <sheetName val="Summary_Tables_By_EE"/>
      <sheetName val="sbr706"/>
      <sheetName val="++++"/>
    </sheetNames>
    <sheetDataSet>
      <sheetData sheetId="0" refreshError="1"/>
      <sheetData sheetId="1" refreshError="1">
        <row r="29">
          <cell r="H29">
            <v>2001</v>
          </cell>
        </row>
        <row r="31">
          <cell r="H31">
            <v>1</v>
          </cell>
        </row>
        <row r="36">
          <cell r="H36">
            <v>0.10100000000000001</v>
          </cell>
        </row>
        <row r="40">
          <cell r="H40">
            <v>7.0000000000000007E-2</v>
          </cell>
        </row>
        <row r="115">
          <cell r="H115">
            <v>0.13</v>
          </cell>
        </row>
      </sheetData>
      <sheetData sheetId="2" refreshError="1"/>
      <sheetData sheetId="3" refreshError="1"/>
      <sheetData sheetId="4" refreshError="1"/>
      <sheetData sheetId="5" refreshError="1"/>
      <sheetData sheetId="6" refreshError="1">
        <row r="113">
          <cell r="I113">
            <v>0</v>
          </cell>
          <cell r="J113">
            <v>1.3620590931180116E-2</v>
          </cell>
          <cell r="K113">
            <v>0.23886445232043571</v>
          </cell>
          <cell r="L113">
            <v>0.8176282666774024</v>
          </cell>
          <cell r="M113">
            <v>1.7803823750009109</v>
          </cell>
        </row>
        <row r="114">
          <cell r="I114">
            <v>0</v>
          </cell>
          <cell r="J114">
            <v>0.17852649777179064</v>
          </cell>
          <cell r="K114">
            <v>2.8722006914370661</v>
          </cell>
          <cell r="L114">
            <v>9.7471326589625082</v>
          </cell>
          <cell r="M114">
            <v>21.854590922794223</v>
          </cell>
        </row>
      </sheetData>
      <sheetData sheetId="7" refreshError="1"/>
      <sheetData sheetId="8" refreshError="1"/>
      <sheetData sheetId="9" refreshError="1">
        <row r="311">
          <cell r="I311">
            <v>113.02424320954481</v>
          </cell>
          <cell r="J311">
            <v>265.11807505471108</v>
          </cell>
          <cell r="K311">
            <v>509.61132584062773</v>
          </cell>
          <cell r="L311">
            <v>751.10393401568945</v>
          </cell>
          <cell r="M311">
            <v>1007.7341333597842</v>
          </cell>
        </row>
        <row r="312">
          <cell r="I312">
            <v>0</v>
          </cell>
          <cell r="J312">
            <v>2.9120300000000001</v>
          </cell>
          <cell r="K312">
            <v>56.74255777767263</v>
          </cell>
          <cell r="L312">
            <v>215.80960671723483</v>
          </cell>
          <cell r="M312">
            <v>522.13842268526446</v>
          </cell>
        </row>
      </sheetData>
      <sheetData sheetId="10" refreshError="1"/>
      <sheetData sheetId="11" refreshError="1"/>
      <sheetData sheetId="12" refreshError="1"/>
      <sheetData sheetId="13" refreshError="1">
        <row r="18">
          <cell r="I18">
            <v>860.33291266496644</v>
          </cell>
          <cell r="J18">
            <v>999.38392881894868</v>
          </cell>
          <cell r="K18">
            <v>1012.2996589916779</v>
          </cell>
          <cell r="L18">
            <v>868.51761312718054</v>
          </cell>
          <cell r="M18">
            <v>692.5837160669073</v>
          </cell>
        </row>
        <row r="54">
          <cell r="I54">
            <v>4.471200376079846</v>
          </cell>
          <cell r="J54">
            <v>4.6744709627436958</v>
          </cell>
          <cell r="K54">
            <v>4.2613941475221386</v>
          </cell>
          <cell r="L54">
            <v>3.2905140850861851</v>
          </cell>
          <cell r="M54">
            <v>2.3615650328063014</v>
          </cell>
        </row>
        <row r="55">
          <cell r="I55">
            <v>26.412220418814471</v>
          </cell>
          <cell r="J55">
            <v>24.984598220473718</v>
          </cell>
          <cell r="K55">
            <v>22.270592497816914</v>
          </cell>
          <cell r="L55">
            <v>17.370352262543612</v>
          </cell>
          <cell r="M55">
            <v>13.159090605271238</v>
          </cell>
        </row>
        <row r="148">
          <cell r="I148">
            <v>12.449768916035657</v>
          </cell>
          <cell r="J148">
            <v>169.9344773076923</v>
          </cell>
          <cell r="K148">
            <v>344.87045950000009</v>
          </cell>
          <cell r="L148">
            <v>537.97731812135237</v>
          </cell>
          <cell r="M148">
            <v>663.38581556584154</v>
          </cell>
        </row>
        <row r="180">
          <cell r="I180">
            <v>6.4702175913573592E-2</v>
          </cell>
          <cell r="J180">
            <v>0.79484345989292238</v>
          </cell>
          <cell r="K180">
            <v>1.4517726492473837</v>
          </cell>
          <cell r="L180">
            <v>2.0382107581691384</v>
          </cell>
          <cell r="M180">
            <v>2.2620063235050663</v>
          </cell>
        </row>
        <row r="181">
          <cell r="I181">
            <v>0</v>
          </cell>
          <cell r="J181">
            <v>5.0980343192307691</v>
          </cell>
          <cell r="K181">
            <v>10.346113785000002</v>
          </cell>
          <cell r="L181">
            <v>16.139319543640571</v>
          </cell>
          <cell r="M181">
            <v>19.901574466975244</v>
          </cell>
        </row>
        <row r="318">
          <cell r="I318">
            <v>0.58739359067325758</v>
          </cell>
          <cell r="J318">
            <v>1.2536712939741181</v>
          </cell>
          <cell r="K318">
            <v>2.3841331009450641</v>
          </cell>
          <cell r="L318">
            <v>3.6633023634217778</v>
          </cell>
          <cell r="M318">
            <v>5.2165441508257473</v>
          </cell>
        </row>
        <row r="321">
          <cell r="I321">
            <v>6.0425199999999997</v>
          </cell>
          <cell r="J321">
            <v>15.178328360158114</v>
          </cell>
          <cell r="K321">
            <v>26.283626687046475</v>
          </cell>
          <cell r="L321">
            <v>40.007758877237521</v>
          </cell>
          <cell r="M321">
            <v>58.81769930596726</v>
          </cell>
        </row>
        <row r="402">
          <cell r="I402">
            <v>30.1</v>
          </cell>
          <cell r="J402">
            <v>30.1</v>
          </cell>
          <cell r="K402">
            <v>30.1</v>
          </cell>
          <cell r="L402">
            <v>30.1</v>
          </cell>
          <cell r="M402">
            <v>30.1</v>
          </cell>
        </row>
        <row r="416">
          <cell r="I416">
            <v>0.1564314573333232</v>
          </cell>
          <cell r="J416">
            <v>0.14078831159999089</v>
          </cell>
          <cell r="K416">
            <v>0.12670948043999181</v>
          </cell>
          <cell r="L416">
            <v>0.11403853239599263</v>
          </cell>
          <cell r="M416">
            <v>0.10263467915639336</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EST1"/>
      <sheetName val="단가표"/>
      <sheetName val="GAEYO"/>
      <sheetName val="공사개요"/>
      <sheetName val="직노"/>
      <sheetName val="입찰안"/>
      <sheetName val="Sheet5"/>
      <sheetName val="부속동"/>
      <sheetName val="Customer Databas"/>
      <sheetName val="EACT10"/>
      <sheetName val="재료집계"/>
      <sheetName val="소비자가"/>
      <sheetName val="기계내역"/>
      <sheetName val="시화점실행"/>
      <sheetName val="교통대책내역"/>
      <sheetName val="간선계산"/>
      <sheetName val="b_gunmul"/>
      <sheetName val="b_balju (2)"/>
      <sheetName val="포장복구집계"/>
      <sheetName val="공사수행방안"/>
      <sheetName val="교각1"/>
      <sheetName val="수주실적0709"/>
      <sheetName val="ETC"/>
      <sheetName val="점수계산1-2"/>
      <sheetName val="Summary Sheets"/>
      <sheetName val="수로교총재료집계"/>
      <sheetName val="남양시작동자105노65기1.3화1.2"/>
      <sheetName val="갑지1"/>
      <sheetName val="2F 회의실견적(5_14 일대)"/>
      <sheetName val="전선"/>
      <sheetName val="FURNITURE-01"/>
      <sheetName val="XXXXXX"/>
      <sheetName val="VXXXXX"/>
      <sheetName val="2월1주차"/>
      <sheetName val="공통가설"/>
      <sheetName val="조건표"/>
      <sheetName val="업무절차서"/>
      <sheetName val="근로자명부"/>
      <sheetName val="증빙SCAN"/>
      <sheetName val="근로계약서"/>
      <sheetName val="실행예산서"/>
      <sheetName val="작업지시서"/>
      <sheetName val="PIPE"/>
      <sheetName val="FLANGE"/>
      <sheetName val="VALVE"/>
      <sheetName val="진주방향"/>
      <sheetName val="일위대가"/>
      <sheetName val="경비"/>
      <sheetName val="일위대가표"/>
      <sheetName val="단면 (2)"/>
      <sheetName val="MEMBER"/>
      <sheetName val="을지"/>
      <sheetName val="광혁기성"/>
      <sheetName val="공통부대비"/>
      <sheetName val="LEGEND"/>
      <sheetName val="연수동"/>
      <sheetName val="도급"/>
      <sheetName val="ilch"/>
      <sheetName val="차액보증"/>
      <sheetName val="DONGIA"/>
      <sheetName val="CHITIET"/>
      <sheetName val="BSD (2)"/>
      <sheetName val="예산서"/>
      <sheetName val="_x000d__x000a__x000d__x000a__x0000__x0003_"/>
      <sheetName val="말뚝물량"/>
      <sheetName val="내역1"/>
      <sheetName val="JUCK"/>
      <sheetName val="조직"/>
      <sheetName val="ITEM"/>
      <sheetName val="개요"/>
      <sheetName val="일반전기"/>
      <sheetName val="DATA"/>
      <sheetName val="내역"/>
      <sheetName val="선급비용"/>
      <sheetName val="quotation"/>
      <sheetName val="9-1차이내역"/>
      <sheetName val="Customer_Databas"/>
      <sheetName val="b_balju_(2)"/>
      <sheetName val="Summary_Sheets"/>
      <sheetName val="남양시작동자105노65기1_3화1_2"/>
      <sheetName val="2F_회의실견적(5_14_일대)"/>
      <sheetName val="단면_(2)"/>
      <sheetName val="BSD_(2)"/>
      <sheetName val="_x000a__x000a_"/>
      <sheetName val="수입"/>
      <sheetName val="_x000a__x000a__x000a__x000a__x0000__x0003_"/>
      <sheetName val="AILC004"/>
      <sheetName val="열린교실"/>
      <sheetName val="B2BERP"/>
      <sheetName val="매출"/>
      <sheetName val="전차선로 물량표"/>
      <sheetName val="정부노임단가"/>
      <sheetName val="일위대가목록"/>
      <sheetName val="단가대비표"/>
      <sheetName val="TABLE"/>
      <sheetName val="내역서"/>
      <sheetName val="산출내역서집계표"/>
      <sheetName val="asd"/>
      <sheetName val="#REF"/>
      <sheetName val="총괄표"/>
      <sheetName val="FB25JN"/>
      <sheetName val="표지"/>
      <sheetName val="Customer_Databas1"/>
      <sheetName val="b_balju_(2)1"/>
      <sheetName val="Summary_Sheets1"/>
      <sheetName val="남양시작동자105노65기1_3화1_21"/>
      <sheetName val="2F_회의실견적(5_14_일대)1"/>
      <sheetName val="단면_(2)1"/>
      <sheetName val="BSD_(2)1"/>
      <sheetName val="_x000a__x000a__x000a__x000a_"/>
      <sheetName val="2000년1차"/>
      <sheetName val="청천내"/>
      <sheetName val="기계경비(시간당)"/>
      <sheetName val="램머"/>
      <sheetName val="노무비"/>
      <sheetName val="슬래브(유곡)"/>
      <sheetName val="매입세"/>
      <sheetName val="구의동공내역서"/>
      <sheetName val="실행내역서"/>
      <sheetName val="판관"/>
      <sheetName val="B767"/>
      <sheetName val="guard(mac)"/>
      <sheetName val="일위대가목차"/>
      <sheetName val="단가 및 재료비"/>
      <sheetName val="예가표"/>
      <sheetName val="SULKEA"/>
      <sheetName val="잔수량(작성)"/>
      <sheetName val="Sheet6"/>
      <sheetName val="_x000d__x000a__x000d__x000a_"/>
      <sheetName val="노임이"/>
      <sheetName val="교각계산"/>
      <sheetName val="산정기준"/>
      <sheetName val="BID"/>
      <sheetName val="총투입계"/>
      <sheetName val="주요항목별"/>
      <sheetName val="단가"/>
      <sheetName val="인사자료총집계"/>
      <sheetName val="sort"/>
      <sheetName val="EKOG10건축"/>
      <sheetName val="DESIGN"/>
      <sheetName val="Macro1"/>
      <sheetName val="노임"/>
      <sheetName val="손익분석"/>
      <sheetName val="품셈TABLE"/>
      <sheetName val="품셈표"/>
      <sheetName val="1.설계조건"/>
      <sheetName val="자재단가비교표"/>
      <sheetName val="Total"/>
      <sheetName val="2. Summary-cash"/>
      <sheetName val="2.주요계수총괄"/>
      <sheetName val="2.Summary-cash"/>
      <sheetName val="INMD1198"/>
      <sheetName val="賃料等一覧"/>
      <sheetName val="Initial Input Variable"/>
      <sheetName val="전압강하계산"/>
      <sheetName val="법면"/>
      <sheetName val="부대공"/>
      <sheetName val="구조물공"/>
      <sheetName val="포장공"/>
      <sheetName val="토공"/>
      <sheetName val="배수공1"/>
      <sheetName val="중기일위대가"/>
      <sheetName val="blocktime"/>
      <sheetName val="외주업체발주서(태라)"/>
      <sheetName val="대비표(현설)"/>
      <sheetName val="견적서"/>
      <sheetName val="암거공"/>
      <sheetName val="전력"/>
      <sheetName val="내역서2안"/>
      <sheetName val="20관리비율"/>
      <sheetName val="토목주소"/>
      <sheetName val="프랜트면허"/>
      <sheetName val="음료실행"/>
      <sheetName val="참조자료"/>
      <sheetName val="Sheet2"/>
      <sheetName val="Sheet3"/>
      <sheetName val="갑지(추정)"/>
      <sheetName val="예정(3)"/>
      <sheetName val="AS복구"/>
      <sheetName val="중기터파기"/>
      <sheetName val="변수값"/>
      <sheetName val="중기상차"/>
      <sheetName val="월별수입"/>
      <sheetName val=" 견적서"/>
      <sheetName val="실행"/>
      <sheetName val="SAKUB"/>
      <sheetName val="을"/>
      <sheetName val="준검 내역서"/>
      <sheetName val="1ST"/>
      <sheetName val="계화배수(3대)"/>
      <sheetName val="기초견적가"/>
      <sheetName val="APT"/>
      <sheetName val="수량산출"/>
      <sheetName val="기존단가 (2)"/>
      <sheetName val="マスタ"/>
      <sheetName val="점별(추정)"/>
      <sheetName val="재무가정"/>
      <sheetName val="2공구산출내역"/>
      <sheetName val="인원계획-미화"/>
      <sheetName val="_x005f_x000d__x005f_x000a__x005f_x000d__x005f_x000a__x0"/>
      <sheetName val="_x005f_x000a__x005f_x000a_"/>
      <sheetName val="_x005f_x000a__x005f_x000a__x005f_x000a__x005f_x000a__x0"/>
      <sheetName val="_x005f_x000a__x005f_x000a__x005f_x000a__x005f_x000a_"/>
      <sheetName val="_x000d___x000d__"/>
      <sheetName val="__"/>
      <sheetName val="____"/>
      <sheetName val="_x005f_x000d___x005f_x000d___x005f_x0000__x005f_x0003_"/>
      <sheetName val="_____x005f_x0000__x005f_x0003_"/>
      <sheetName val="_x005f_x000d___x005f_x000d__"/>
      <sheetName val="_x005f_x005f_x005f_x000d__x005f_x005f_x005f_x000a__x005"/>
      <sheetName val="_x005f_x005f_x005f_x000a__x005f_x005f_x005f_x000a_"/>
      <sheetName val="_x005f_x005f_x005f_x000a__x005f_x005f_x005f_x000a__x005"/>
      <sheetName val="SUMMARY"/>
      <sheetName val="PAINT"/>
      <sheetName val="1층"/>
      <sheetName val="합천내역"/>
      <sheetName val="의왕실행"/>
      <sheetName val="약품공급2"/>
      <sheetName val="약품설비"/>
      <sheetName val="21301동"/>
      <sheetName val="Mc"/>
      <sheetName val="    "/>
      <sheetName val="  "/>
      <sheetName val="Cash Flow"/>
      <sheetName val="Source"/>
      <sheetName val="BDGTCE"/>
      <sheetName val="금액내역서"/>
      <sheetName val="DANGA"/>
      <sheetName val="전차선로_물량표"/>
      <sheetName val="IMPEADENCE MAP 취수장"/>
      <sheetName val="견적을지"/>
      <sheetName val="8.현장관리비"/>
      <sheetName val="TOT"/>
      <sheetName val="AV시스템"/>
      <sheetName val="현장지지물물량"/>
      <sheetName val="갑지"/>
      <sheetName val="Y-WORK"/>
      <sheetName val="FOB발"/>
      <sheetName val="잡철물"/>
      <sheetName val="CONCRETE"/>
      <sheetName val="4 LINE"/>
      <sheetName val="7 th"/>
      <sheetName val="견적대비표"/>
      <sheetName val="EJ"/>
      <sheetName val="주관사업"/>
      <sheetName val="wall"/>
      <sheetName val="BASE"/>
      <sheetName val="Sheet4"/>
      <sheetName val="원본"/>
      <sheetName val="CATV"/>
      <sheetName val="_x000d__x000a__x000d__x000a__x0"/>
      <sheetName val="_x000a__x000a__x000a__x000a__x0"/>
      <sheetName val="_x000d___x000d___x0000__x0003_"/>
      <sheetName val="_____x0000__x0003_"/>
      <sheetName val="_x005f_x000d__x005f_x000a__x005"/>
      <sheetName val="_x005f_x000a__x005f_x000a__x005"/>
      <sheetName val=" _ _"/>
      <sheetName val="_x000d___x000d___x0"/>
      <sheetName val="_____x0"/>
      <sheetName val="Customer_Databas2"/>
      <sheetName val="b_balju_(2)2"/>
      <sheetName val="Summary_Sheets2"/>
      <sheetName val="남양시작동자105노65기1_3화1_22"/>
      <sheetName val="2F_회의실견적(5_14_일대)2"/>
      <sheetName val="단면_(2)2"/>
      <sheetName val="BSD_(2)2"/>
      <sheetName val="단가_및_재료비"/>
      <sheetName val="1_설계조건"/>
      <sheetName val="2__Summary-cash"/>
      <sheetName val="2_주요계수총괄"/>
      <sheetName val="2_Summary-cash"/>
      <sheetName val="Initial_Input_Variable"/>
      <sheetName val="_견적서"/>
      <sheetName val="_x000a___x000a__"/>
      <sheetName val="준검_내역서"/>
      <sheetName val="토적계산서"/>
      <sheetName val="Front"/>
      <sheetName val="입력"/>
      <sheetName val="집계"/>
      <sheetName val="변수"/>
      <sheetName val="dV&amp;Cl"/>
      <sheetName val="CAP"/>
      <sheetName val="R"/>
      <sheetName val="Customer_Databas3"/>
      <sheetName val="b_balju_(2)3"/>
      <sheetName val="Summary_Sheets3"/>
      <sheetName val="남양시작동자105노65기1_3화1_23"/>
      <sheetName val="2F_회의실견적(5_14_일대)3"/>
      <sheetName val="단면_(2)3"/>
      <sheetName val="BSD_(2)3"/>
      <sheetName val="1_설계조건1"/>
      <sheetName val="전차선로_물량표1"/>
      <sheetName val="단가_및_재료비1"/>
      <sheetName val="2__Summary-cash1"/>
      <sheetName val="2_주요계수총괄1"/>
      <sheetName val="2_Summary-cash1"/>
      <sheetName val="Initial_Input_Variable1"/>
      <sheetName val="준검_내역서1"/>
      <sheetName val="_견적서1"/>
      <sheetName val="97년추정손익계산서"/>
      <sheetName val="오산갈곳"/>
      <sheetName val="단가산출"/>
      <sheetName val="일위대가(가설)"/>
      <sheetName val="낙찰표"/>
      <sheetName val="01"/>
      <sheetName val="2000전체분"/>
      <sheetName val="총누계"/>
      <sheetName val="전기혼잡제경비(45)"/>
      <sheetName val="D16"/>
      <sheetName val="D25"/>
      <sheetName val="D22"/>
      <sheetName val="원가계산"/>
      <sheetName val="잡비"/>
      <sheetName val="P.M 별"/>
      <sheetName val="(갑지)"/>
      <sheetName val="일위_파일"/>
      <sheetName val="견적율"/>
      <sheetName val="INPUT"/>
      <sheetName val="3BL공동구 수량"/>
      <sheetName val="1.동력공사"/>
      <sheetName val="항목(1)"/>
      <sheetName val="BOOK4"/>
      <sheetName val="TEST1.XLS"/>
      <sheetName val="자재집계표"/>
      <sheetName val="자판실행"/>
      <sheetName val="_x000d_ _x000d_ _x0000__x0003_"/>
      <sheetName val="    _x0000__x0003_"/>
      <sheetName val="_x000d_ _x000d_ "/>
      <sheetName val="CODE"/>
      <sheetName val="C"/>
      <sheetName val="A-4"/>
      <sheetName val="실행(ALT1)"/>
      <sheetName val="전기실-1"/>
      <sheetName val="우석문틀"/>
      <sheetName val="터파기및재료"/>
      <sheetName val="원가서"/>
      <sheetName val="투자효율분석"/>
      <sheetName val="카니발(자105노60)"/>
      <sheetName val="1차 내역서"/>
      <sheetName val="지시단가"/>
      <sheetName val="Cover(IF)"/>
      <sheetName val="Prelim"/>
      <sheetName val="Arch"/>
      <sheetName val="Mechanical"/>
      <sheetName val="Electrical"/>
      <sheetName val="견적 조건"/>
      <sheetName val="실행갑지"/>
      <sheetName val="실행을지"/>
      <sheetName val="현설일정표"/>
      <sheetName val="N賃率-職"/>
      <sheetName val="_x000a___x000a___x0000__x0003_"/>
      <sheetName val="_x000a___x000a___x0"/>
      <sheetName val="현장"/>
      <sheetName val="공정표"/>
      <sheetName val="수량산출1"/>
      <sheetName val="자재단가표"/>
      <sheetName val="인테리어세부내역"/>
      <sheetName val="WORK"/>
      <sheetName val="8."/>
      <sheetName val="10."/>
      <sheetName val="5."/>
      <sheetName val="11"/>
      <sheetName val="12."/>
      <sheetName val="14."/>
      <sheetName val="9."/>
      <sheetName val="13"/>
      <sheetName val="7."/>
      <sheetName val="간접비계산"/>
      <sheetName val="Cover sheet"/>
      <sheetName val="System furniture"/>
      <sheetName val="Cabinet&amp;CPU Holder"/>
      <sheetName val="Chair"/>
      <sheetName val="Steelcase Fur"/>
      <sheetName val="Steelcase Chair"/>
      <sheetName val="Stelecase Fur - Cabinet"/>
      <sheetName val="횡배수관토공수량"/>
      <sheetName val="정렬"/>
      <sheetName val="판매46"/>
      <sheetName val="    _x0"/>
      <sheetName val="_x000d__x000a__x005"/>
      <sheetName val="_x000a__x000a__x005"/>
      <sheetName val=" _ __x0"/>
      <sheetName val="계산내역(설비)"/>
      <sheetName val="데이타"/>
      <sheetName val="평가데이터"/>
      <sheetName val="부대내역"/>
      <sheetName val="물량산출근거"/>
      <sheetName val="토공99-5=2"/>
      <sheetName val="esc"/>
      <sheetName val="토공총괄집계"/>
      <sheetName val="요율"/>
      <sheetName val="전라자금"/>
      <sheetName val="시설물일위"/>
      <sheetName val="금액집계"/>
      <sheetName val="Notes "/>
      <sheetName val="GENERAL"/>
      <sheetName val="unit 4"/>
      <sheetName val="기계내역서"/>
      <sheetName val="EPro"/>
      <sheetName val="Parameters"/>
      <sheetName val="Sheet15"/>
      <sheetName val="경산"/>
      <sheetName val="암거날개벽재료집계"/>
      <sheetName val="입찰내역 발주처 양식"/>
      <sheetName val="설계예산2"/>
      <sheetName val="노임단가"/>
      <sheetName val="Curves"/>
      <sheetName val="Note"/>
      <sheetName val="Heads"/>
      <sheetName val="Tables"/>
      <sheetName val="Page 2"/>
      <sheetName val="Dbase"/>
      <sheetName val="계화배수"/>
      <sheetName val="단양 00 아파트-세부내역"/>
      <sheetName val="c_balju"/>
      <sheetName val="하조서"/>
      <sheetName val="물량"/>
      <sheetName val="MATRLDATA"/>
      <sheetName val="측구집계"/>
      <sheetName val="CTEMCOST"/>
      <sheetName val="단위수량"/>
      <sheetName val="배명(단가)"/>
      <sheetName val="실행철강하도"/>
      <sheetName val="S1B PH2_3차기성내역서_130606-최종.xlsx"/>
      <sheetName val="CAT_5"/>
      <sheetName val="건설"/>
      <sheetName val="EQUIP-H"/>
      <sheetName val="토목"/>
      <sheetName val="골조시행"/>
      <sheetName val="네고율"/>
      <sheetName val="전기공사"/>
      <sheetName val=" K1 노후 UPS 교체 공사 시행건_2라인 5-1라인."/>
      <sheetName val="공사비예산서(토목분)"/>
      <sheetName val="Average PL Rates"/>
      <sheetName val="ex"/>
      <sheetName val="투찰표 (-0.831%)"/>
      <sheetName val="삼호추정"/>
      <sheetName val="투찰표"/>
      <sheetName val="결과"/>
      <sheetName val="설계"/>
      <sheetName val="공내역"/>
      <sheetName val="부대원가"/>
      <sheetName val="토1"/>
      <sheetName val="토2"/>
      <sheetName val="철2"/>
      <sheetName val="강교"/>
      <sheetName val="협력(철콘자재)"/>
      <sheetName val="투찰"/>
      <sheetName val="하도급"/>
      <sheetName val="철1"/>
      <sheetName val="구룡-대보(2공)투찰2"/>
      <sheetName val="적현로"/>
      <sheetName val="일위대가내역"/>
      <sheetName val="Variable"/>
      <sheetName val="사업자등록번호"/>
      <sheetName val="berlin"/>
      <sheetName val="FND3"/>
      <sheetName val="UG1"/>
      <sheetName val="TRENCH"/>
      <sheetName val="광주운남을"/>
      <sheetName val="Customer_Databas4"/>
      <sheetName val="b_balju_(2)4"/>
      <sheetName val="Summary_Sheets4"/>
      <sheetName val="남양시작동자105노65기1_3화1_24"/>
      <sheetName val="2F_회의실견적(5_14_일대)4"/>
      <sheetName val="단면_(2)4"/>
      <sheetName val="BSD_(2)4"/>
      <sheetName val="단가_및_재료비2"/>
      <sheetName val="전차선로_물량표2"/>
      <sheetName val="1_설계조건2"/>
      <sheetName val="2__Summary-cash2"/>
      <sheetName val="2_주요계수총괄2"/>
      <sheetName val="2_Summary-cash2"/>
      <sheetName val="Initial_Input_Variable2"/>
      <sheetName val="____1"/>
      <sheetName val="__1"/>
      <sheetName val="_x000a__x000a__x0"/>
      <sheetName val="____2"/>
      <sheetName val="준검_내역서2"/>
      <sheetName val="_견적서2"/>
      <sheetName val="기존단가_(2)"/>
      <sheetName val="IMPEADENCE_MAP_취수장"/>
      <sheetName val="8_현장관리비"/>
      <sheetName val="4_LINE"/>
      <sheetName val="7_th"/>
      <sheetName val="Cash_Flow"/>
      <sheetName val="P_M_별"/>
      <sheetName val="3BL공동구_수량"/>
      <sheetName val="1_동력공사"/>
      <sheetName val="TEST1_XLS"/>
      <sheetName val="_x000a___x000a__1"/>
      <sheetName val="견적_조건"/>
      <sheetName val="Cover_sheet"/>
      <sheetName val="System_furniture"/>
      <sheetName val="Cabinet&amp;CPU_Holder"/>
      <sheetName val="Steelcase_Fur"/>
      <sheetName val="Steelcase_Chair"/>
      <sheetName val="Stelecase_Fur_-_Cabinet"/>
      <sheetName val="1차_내역서"/>
      <sheetName val="설치공사2"/>
      <sheetName val="I一般比"/>
      <sheetName val="단가조사"/>
      <sheetName val="_____x01"/>
      <sheetName val="_x000a__x005"/>
      <sheetName val="_____x02"/>
      <sheetName val="8_"/>
      <sheetName val="10_"/>
      <sheetName val="5_"/>
      <sheetName val="12_"/>
      <sheetName val="14_"/>
      <sheetName val="9_"/>
      <sheetName val="7_"/>
      <sheetName val="Notes_"/>
      <sheetName val="unit_4"/>
      <sheetName val="Page_2"/>
      <sheetName val="단양_00_아파트-세부내역"/>
      <sheetName val="S1B_PH2_3차기성내역서_130606-최종_xlsx"/>
      <sheetName val="_K1_노후_UPS_교체_공사_시행건_2라인_5-1라인_"/>
      <sheetName val="입찰내역_발주처_양식"/>
      <sheetName val="_x000a_ _x000a_ _x0000__x0003_"/>
      <sheetName val="_x000d_ _x000d_ _x0"/>
      <sheetName val=" _ __x0000__x0003_"/>
      <sheetName val="_x000d_ _x005"/>
      <sheetName val="  _x005"/>
      <sheetName val="관음목장(제출용)자105인97.5"/>
      <sheetName val="BASIC (2)"/>
      <sheetName val="spec"/>
      <sheetName val="program"/>
      <sheetName val="studbolt no."/>
      <sheetName val="studbolt size"/>
      <sheetName val="item sort no"/>
      <sheetName val="장비부하"/>
      <sheetName val="물량산출"/>
      <sheetName val="BREAKDOWN"/>
      <sheetName val="6호기"/>
      <sheetName val="시설일위"/>
      <sheetName val="식재수량표"/>
      <sheetName val="식재일위"/>
      <sheetName val="일반부표"/>
      <sheetName val="유림골조"/>
      <sheetName val="일반관리비"/>
      <sheetName val="표지 (2)"/>
      <sheetName val="조명율표"/>
      <sheetName val="차도조도계산"/>
      <sheetName val="시멘트"/>
      <sheetName val="인제내역"/>
      <sheetName val="소일위대가코드표"/>
      <sheetName val="수목데이타_"/>
      <sheetName val="수목표준대가"/>
      <sheetName val="통장출금액"/>
      <sheetName val="대비표(토공1안)"/>
      <sheetName val="b_balju"/>
      <sheetName val="포장공사"/>
      <sheetName val="대비내역"/>
      <sheetName val="현황CODE"/>
      <sheetName val="NEWDRAW"/>
      <sheetName val="손익현황"/>
      <sheetName val="여흥"/>
      <sheetName val="중갑지"/>
      <sheetName val="공구원가계산"/>
      <sheetName val="부대공Ⅱ"/>
      <sheetName val="P_M_별1"/>
      <sheetName val="3BL공동구_수량1"/>
      <sheetName val="1_동력공사1"/>
      <sheetName val="토적계산"/>
      <sheetName val="sh1"/>
      <sheetName val="설계내역서"/>
      <sheetName val="공문"/>
      <sheetName val="업무일지 및 금액정산"/>
      <sheetName val="투자정리"/>
      <sheetName val="작성불가-지결베이스"/>
      <sheetName val="호환성 보고서"/>
      <sheetName val="S0"/>
      <sheetName val="에너지동"/>
      <sheetName val="CC16-내역서"/>
      <sheetName val="실행간접비용"/>
      <sheetName val="DATE"/>
      <sheetName val="일위"/>
      <sheetName val="직재"/>
      <sheetName val="재집"/>
      <sheetName val="부안일위"/>
      <sheetName val="와동25-3(변경)"/>
      <sheetName val="X17-TOTAL"/>
      <sheetName val="전기"/>
      <sheetName val="손익차9월2"/>
      <sheetName val="간접비"/>
      <sheetName val="간접1"/>
      <sheetName val="카렌스센터계량기설치공사"/>
      <sheetName val="사급자재"/>
      <sheetName val="HP1AMLIST"/>
      <sheetName val="신청서"/>
      <sheetName val="설계명세서"/>
      <sheetName val="일위(PN)"/>
      <sheetName val="AHU집계"/>
      <sheetName val="공조기휀"/>
      <sheetName val="공조기"/>
      <sheetName val="영업.일1"/>
      <sheetName val="EQT-ESTN"/>
      <sheetName val="견"/>
      <sheetName val="전계가"/>
      <sheetName val="copy"/>
      <sheetName val="서식"/>
      <sheetName val="COST"/>
      <sheetName val="지수"/>
      <sheetName val="화재 탐지 설비"/>
      <sheetName val="2.대외공문"/>
      <sheetName val="총괄"/>
      <sheetName val="식재인부"/>
      <sheetName val="빙장비사양"/>
      <sheetName val="장비사양"/>
      <sheetName val="관람석제출"/>
      <sheetName val="마산월령동골조물량변경"/>
      <sheetName val="예산명세서"/>
      <sheetName val="자료입력"/>
      <sheetName val="Interest"/>
      <sheetName val="S&amp;R"/>
      <sheetName val="내역서(갑지)"/>
      <sheetName val="Rent Roll"/>
      <sheetName val="BP Summary"/>
      <sheetName val="Cover"/>
      <sheetName val="Estimate-L"/>
      <sheetName val="Estimate-M"/>
      <sheetName val="  _x0"/>
      <sheetName val=" _ _1"/>
      <sheetName val=" _x005"/>
      <sheetName val="\\강동호\강동호\MSOFFICE\EXCEL\EXAMPL"/>
      <sheetName val=""/>
      <sheetName val="36신설수량"/>
      <sheetName val="Balance"/>
      <sheetName val="DETBIL"/>
      <sheetName val="Comm Comparison"/>
      <sheetName val="Comm Rpt Income"/>
      <sheetName val="Comm Rpt Recoveries"/>
      <sheetName val="Comm Rpt Tenant Cap Ex"/>
      <sheetName val="Assumptions"/>
      <sheetName val="CodeTable"/>
      <sheetName val="FS"/>
      <sheetName val="내역기준"/>
      <sheetName val="품목별"/>
      <sheetName val="데이터 입력장"/>
      <sheetName val="TEL"/>
      <sheetName val="버스운행안내"/>
      <sheetName val="예방접종계획"/>
      <sheetName val="근태계획서"/>
      <sheetName val="특별교실"/>
      <sheetName val="기초단가"/>
      <sheetName val="gtrinh"/>
      <sheetName val="System_furni_x0000__x0000_Ԁ_x0000_"/>
      <sheetName val="CAPVC"/>
      <sheetName val="실행내역서 "/>
      <sheetName val="SP-B1"/>
      <sheetName val="_x005f_x000d__x000a__x005f_x000d__x000a__x005f_x0000__x005f_x0003_"/>
      <sheetName val="_x000a__x000a__x000a__x000a__x005f_x0000__x005f_x0003_"/>
      <sheetName val="실행(표지,갑,을)"/>
      <sheetName val="_x005f_x005f_x005f_x000d__x005f_x000a__x005f_x005f_x000"/>
      <sheetName val="기안"/>
      <sheetName val="개산공사비"/>
      <sheetName val="성신"/>
      <sheetName val="현장관리비"/>
      <sheetName val="실행내역"/>
      <sheetName val="대구"/>
      <sheetName val="구미"/>
      <sheetName val="_x000a_ _x000a_ "/>
      <sheetName val="_x000a_ _x000a_ _x0"/>
      <sheetName val="_x000a_ _x005"/>
      <sheetName val="M-EQPT-Z"/>
      <sheetName val="_x000d_ _x000d_ _뫰જ"/>
      <sheetName val="_x000d_ _x000d_ __x0010__x0000_"/>
      <sheetName val="__________MSOFFICE_EXCEL_EXAM_2"/>
      <sheetName val="견적비교표 AstraZeneca"/>
      <sheetName val="견적비교표 Genoplan"/>
      <sheetName val="System_furni"/>
      <sheetName val="_x005f_x000d__x000a__x000"/>
      <sheetName val="투찰표 (-0׃⼫_x0000__x0000_ﹰ_x0000_"/>
      <sheetName val="투찰표 (-0_x0010__x0000_쯐ڋ׃⾈"/>
      <sheetName val="Personnel"/>
      <sheetName val="EQUIPMENT -2"/>
      <sheetName val="건축내역서"/>
      <sheetName val="LBD "/>
      <sheetName val="Rückstände-rent arrears"/>
      <sheetName val="Comm_Comparison"/>
      <sheetName val="Comm_Rpt_Income"/>
      <sheetName val="Comm_Rpt_Recoveries"/>
      <sheetName val="Comm_Rpt_Tenant_Cap_Ex"/>
      <sheetName val="BillTemplate"/>
      <sheetName val="Summery"/>
      <sheetName val="Financials"/>
      <sheetName val="Control Page"/>
      <sheetName val="대차대조"/>
      <sheetName val="A-Property"/>
      <sheetName val="A-UW1"/>
      <sheetName val="A-General"/>
      <sheetName val="ITEM입력"/>
      <sheetName val="분석가정"/>
      <sheetName val="[TEST1.XLS][TEST1.XLS][TEST1.XL"/>
      <sheetName val="날개벽수량표"/>
      <sheetName val="8-1차이내역"/>
      <sheetName val="10-3월별수입"/>
      <sheetName val="정보"/>
      <sheetName val="토공(우물통,기타) "/>
      <sheetName val="C1ㅇ"/>
      <sheetName val="신표지1"/>
      <sheetName val="소업1교"/>
      <sheetName val="사용자정의"/>
      <sheetName val="토공(완충)"/>
      <sheetName val="제품표준규격"/>
      <sheetName val="기초1"/>
      <sheetName val="기초"/>
      <sheetName val="System_furn_x0000__x0000_Ԁ_x0000_뀀"/>
      <sheetName val="System_furn_x0000__x0000_Ԁ_x0000_"/>
      <sheetName val="System_furn_x0000__x0000_Ԁ_x0000_ꀀ"/>
      <sheetName val="System_furn_x0000__x0000_Ԁ_x0000_　"/>
      <sheetName val="수정시산표"/>
      <sheetName val="습식공내역"/>
      <sheetName val="갑지.을부"/>
    </sheetNames>
    <definedNames>
      <definedName name="BringUserToAboutSheet"/>
      <definedName name="BringUserToCode"/>
      <definedName name="StartChart"/>
      <definedName name="StartSeller"/>
    </defined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refreshError="1"/>
      <sheetData sheetId="36" refreshError="1"/>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sheetData sheetId="362"/>
      <sheetData sheetId="363"/>
      <sheetData sheetId="364"/>
      <sheetData sheetId="365"/>
      <sheetData sheetId="366"/>
      <sheetData sheetId="367"/>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sheetData sheetId="384"/>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sheetData sheetId="670" refreshError="1"/>
      <sheetData sheetId="671" refreshError="1"/>
      <sheetData sheetId="672" refreshError="1"/>
      <sheetData sheetId="673" refreshError="1"/>
      <sheetData sheetId="674" refreshError="1"/>
      <sheetData sheetId="675"/>
      <sheetData sheetId="676"/>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sheetData sheetId="711"/>
      <sheetData sheetId="712" refreshError="1"/>
      <sheetData sheetId="713"/>
      <sheetData sheetId="714" refreshError="1"/>
      <sheetData sheetId="715"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enterS"/>
      <sheetName val="Final"/>
      <sheetName val="Space"/>
      <sheetName val="Budget"/>
      <sheetName val="IT Budget"/>
      <sheetName val="Schedule"/>
      <sheetName val="The Center 060804"/>
      <sheetName val="960318-1"/>
      <sheetName val="내역"/>
    </sheetNames>
    <sheetDataSet>
      <sheetData sheetId="0" refreshError="1"/>
      <sheetData sheetId="1" refreshError="1">
        <row r="9">
          <cell r="E9">
            <v>23282.338231343081</v>
          </cell>
        </row>
      </sheetData>
      <sheetData sheetId="2" refreshError="1">
        <row r="42">
          <cell r="E42">
            <v>76</v>
          </cell>
        </row>
      </sheetData>
      <sheetData sheetId="3" refreshError="1"/>
      <sheetData sheetId="4"/>
      <sheetData sheetId="5" refreshError="1"/>
      <sheetData sheetId="6" refreshError="1"/>
      <sheetData sheetId="7" refreshError="1"/>
      <sheetData sheetId="8"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견적서"/>
      <sheetName val="원가계산서(견적)"/>
      <sheetName val="집계표(견적)"/>
      <sheetName val="#REF"/>
      <sheetName val="1.11이식(견적발송)"/>
      <sheetName val="ITB COST"/>
      <sheetName val="EACT10"/>
      <sheetName val="바.한일양산"/>
      <sheetName val="1_11이식(견적발송)"/>
      <sheetName val="ITB_COST"/>
      <sheetName val=""/>
    </sheetNames>
    <definedNames>
      <definedName name="CODESUM3"/>
      <definedName name="SUM_A"/>
    </definedNames>
    <sheetDataSet>
      <sheetData sheetId="0"/>
      <sheetData sheetId="1"/>
      <sheetData sheetId="2"/>
      <sheetData sheetId="3"/>
      <sheetData sheetId="4" refreshError="1"/>
      <sheetData sheetId="5" refreshError="1"/>
      <sheetData sheetId="6" refreshError="1"/>
      <sheetData sheetId="7" refreshError="1"/>
      <sheetData sheetId="8" refreshError="1"/>
      <sheetData sheetId="9"/>
      <sheetData sheetId="10"/>
      <sheetData sheetId="1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BG6.R&amp;D (mds)"/>
      <sheetName val="BG6.R&amp;D (mds) (2)"/>
      <sheetName val="R&amp;D "/>
      <sheetName val="BG7.Capital exp."/>
      <sheetName val="BG8.Risk impact"/>
      <sheetName val="세부"/>
      <sheetName val="GRAND TOTAL"/>
      <sheetName val="Inputs"/>
      <sheetName val="NPV"/>
      <sheetName val="LTPS Calculations"/>
      <sheetName val="Mobile Window"/>
      <sheetName val="Revenue"/>
      <sheetName val="AUTO"/>
      <sheetName val="당월(1)"/>
      <sheetName val="Coating"/>
      <sheetName val="관세구분시트"/>
      <sheetName val="SALE&amp;COST"/>
      <sheetName val="Link"/>
      <sheetName val="r&amp;d-exhibits"/>
      <sheetName val="INPU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계산"/>
      <sheetName val="갑"/>
      <sheetName val="을"/>
      <sheetName val="재료비산출 (2)"/>
      <sheetName val="재료비산출"/>
      <sheetName val="공임산출"/>
      <sheetName val="표지"/>
      <sheetName val="일위대가"/>
      <sheetName val="Sheet2"/>
      <sheetName val="수련원펌프"/>
      <sheetName val="만덕고 부수터"/>
      <sheetName val="바.한일양산"/>
      <sheetName val="산출조서"/>
      <sheetName val="일위목록"/>
      <sheetName val="총괄표"/>
      <sheetName val="내역"/>
      <sheetName val="단면가정"/>
      <sheetName val="을지"/>
      <sheetName val="공통가설"/>
      <sheetName val="참조자료"/>
      <sheetName val="96노임기준"/>
      <sheetName val="부대비율"/>
      <sheetName val="물가자료"/>
      <sheetName val="내역서"/>
      <sheetName val="DATA"/>
      <sheetName val="EP0618"/>
      <sheetName val="__"/>
      <sheetName val="Sheet1"/>
      <sheetName val="SILICATE"/>
      <sheetName val="단가"/>
      <sheetName val="#REF"/>
      <sheetName val="적용단가"/>
      <sheetName val="전기"/>
      <sheetName val="손익분석"/>
      <sheetName val="수량산출"/>
      <sheetName val="Bid Summary"/>
      <sheetName val="이동시 예상비용"/>
      <sheetName val="Seg 1DE비용"/>
      <sheetName val="Transit 비용_감가상각미포함"/>
      <sheetName val="공사원가계산서"/>
      <sheetName val="신우"/>
      <sheetName val="과천MAIN"/>
      <sheetName val="EQUIP-H"/>
      <sheetName val="ELECTRIC"/>
      <sheetName val="CTEMCOST"/>
      <sheetName val="1-1"/>
      <sheetName val="동력부하계산"/>
      <sheetName val="인건비"/>
      <sheetName val="N賃率-職"/>
      <sheetName val="전기일위대가"/>
      <sheetName val="J直材4"/>
      <sheetName val="연부97-1"/>
      <sheetName val="갑지1"/>
      <sheetName val="잡비"/>
      <sheetName val="DATE"/>
      <sheetName val="내  역  서"/>
      <sheetName val="9GNG운반"/>
      <sheetName val="계약원가"/>
      <sheetName val="전차선로 물량표"/>
      <sheetName val="1. 설계조건 2.단면가정 3. 하중계산"/>
      <sheetName val="DATA 입력란"/>
      <sheetName val="기본사항"/>
      <sheetName val="ITB COST"/>
      <sheetName val="1"/>
      <sheetName val="6"/>
      <sheetName val="2-1"/>
      <sheetName val="감1"/>
      <sheetName val="감2"/>
      <sheetName val="감3"/>
      <sheetName val="조1"/>
      <sheetName val="조2"/>
      <sheetName val="조3"/>
      <sheetName val="6-1"/>
      <sheetName val="3-1"/>
      <sheetName val="3-2"/>
      <sheetName val="수습"/>
      <sheetName val="재료비산출_(2)"/>
      <sheetName val="만덕고_부수터"/>
      <sheetName val="바_한일양산"/>
      <sheetName val="내__역__서"/>
      <sheetName val="전차선로_물량표"/>
      <sheetName val="ITB_COST"/>
      <sheetName val="1__설계조건_2_단면가정_3__하중계산"/>
      <sheetName val="DATA_입력란"/>
      <sheetName val="206 무장,정비 장비용량 산출"/>
      <sheetName val="견적대비표"/>
      <sheetName val="D-경비1"/>
      <sheetName val="code"/>
      <sheetName val="8.PILE  (돌출)"/>
      <sheetName val="재집"/>
      <sheetName val="직재"/>
      <sheetName val="입력"/>
      <sheetName val="예산대비"/>
      <sheetName val="입출재고현황 (2)"/>
      <sheetName val="부하계산서"/>
      <sheetName val="단가조사"/>
      <sheetName val="일위대가목록"/>
      <sheetName val="일위_파일"/>
      <sheetName val="I一般比"/>
      <sheetName val="단가산출"/>
      <sheetName val="VXXXXXX"/>
      <sheetName val="Proposal"/>
      <sheetName val="수수료율표"/>
      <sheetName val="wall"/>
      <sheetName val="대비"/>
      <sheetName val="통장출금액"/>
      <sheetName val="BSD (2)"/>
      <sheetName val="Sheet5"/>
      <sheetName val="장비투입계획"/>
      <sheetName val="03전반노무비"/>
      <sheetName val="기둥(원형)"/>
      <sheetName val="MOTOR"/>
      <sheetName val="부서현황"/>
      <sheetName val="노무비"/>
      <sheetName val="20관리비율"/>
      <sheetName val="통합"/>
      <sheetName val="9."/>
      <sheetName val="금액내역서"/>
      <sheetName val="갑지(추정)"/>
      <sheetName val="8.자재단가"/>
      <sheetName val="예비"/>
      <sheetName val="밸브설치"/>
      <sheetName val="내역서1"/>
      <sheetName val="배수장공사비"/>
      <sheetName val="토공총괄표"/>
      <sheetName val="전장품(관리용)"/>
      <sheetName val="SLAB&quot;1&quot;"/>
      <sheetName val="Sheet4"/>
      <sheetName val="단가표"/>
      <sheetName val="UNIT"/>
      <sheetName val="CODE2"/>
      <sheetName val="CODE1"/>
      <sheetName val="일위대가(가설)"/>
      <sheetName val="D-623D"/>
      <sheetName val="일위산출"/>
      <sheetName val="집계"/>
      <sheetName val="자탐산출서 "/>
      <sheetName val="Macro1"/>
      <sheetName val="오버레이산출근거"/>
      <sheetName val="조도계산서"/>
      <sheetName val="교각계산"/>
      <sheetName val="TG9504"/>
      <sheetName val="esc"/>
      <sheetName val="ABUT수량-A1"/>
      <sheetName val="예산서"/>
      <sheetName val="약품설비"/>
      <sheetName val="전선관"/>
      <sheetName val="중강당 내역"/>
      <sheetName val="1ST"/>
      <sheetName val="수량집계"/>
      <sheetName val="현장지지물물량"/>
      <sheetName val="대치판정"/>
      <sheetName val="업무"/>
      <sheetName val="방송일위대가"/>
      <sheetName val="남양시작동자105노65기1.3화1.2"/>
      <sheetName val="PROJECT BRIEF"/>
      <sheetName val="목록"/>
      <sheetName val="환율"/>
      <sheetName val="산거각호표"/>
      <sheetName val="gvl"/>
      <sheetName val="GI-LIST"/>
      <sheetName val="자재단가"/>
      <sheetName val="배수장공사비명세서"/>
      <sheetName val="내역서표지"/>
      <sheetName val="요율"/>
      <sheetName val="11.우각부 보강"/>
      <sheetName val="기기리스트"/>
      <sheetName val="주식"/>
      <sheetName val="갑지"/>
      <sheetName val="CIVIL"/>
      <sheetName val="M-EQPT-Z"/>
      <sheetName val="토목품셈"/>
      <sheetName val="날개벽(시점좌측)"/>
      <sheetName val="직공비"/>
      <sheetName val="자료"/>
      <sheetName val="열린교실"/>
      <sheetName val="직원투입계획"/>
      <sheetName val="식재인부"/>
      <sheetName val="일위대가내역"/>
      <sheetName val="내역서2안"/>
      <sheetName val="준검 내역서"/>
      <sheetName val="빌딩 안내"/>
      <sheetName val="工완성공사율"/>
      <sheetName val="공틀공사"/>
      <sheetName val="투찰추정"/>
      <sheetName val="9811"/>
      <sheetName val="수량산출서"/>
      <sheetName val="Controls"/>
      <sheetName val="Notes"/>
      <sheetName val="부하(성남)"/>
      <sheetName val="LEGEND"/>
      <sheetName val="샘플표지"/>
      <sheetName val="96작생능"/>
      <sheetName val="COVER"/>
      <sheetName val="NEYOK"/>
      <sheetName val="합의경상"/>
      <sheetName val="마산방향철근집계"/>
      <sheetName val="진주방향"/>
      <sheetName val="마산방향"/>
      <sheetName val="Macro(전선)"/>
      <sheetName val="품셈TABLE"/>
      <sheetName val="3.CCTV설비공사"/>
      <sheetName val="단가산출-기,교"/>
      <sheetName val="일위목록-기"/>
      <sheetName val="조작대(1연)"/>
      <sheetName val="일목"/>
      <sheetName val="장지리내역"/>
      <sheetName val="중기일위대가"/>
      <sheetName val="자재단가비교표"/>
      <sheetName val="MATRLDATA"/>
      <sheetName val="TEST1"/>
      <sheetName val="간접비내역-1"/>
      <sheetName val="날개벽(좌,우=60도-4개)"/>
      <sheetName val="집계표"/>
      <sheetName val="골조시행"/>
      <sheetName val="인사자료총집계"/>
      <sheetName val="CPM챠트"/>
      <sheetName val="표지1"/>
      <sheetName val="말뚝지지력산정"/>
      <sheetName val="입찰"/>
      <sheetName val="현경"/>
      <sheetName val="총괄"/>
      <sheetName val="원가계산서"/>
      <sheetName val="LD"/>
      <sheetName val="매립"/>
      <sheetName val="FRP내역서"/>
      <sheetName val="건축내역"/>
      <sheetName val="하부철근수량"/>
      <sheetName val="대,유,램"/>
      <sheetName val="200"/>
      <sheetName val="공정코드"/>
      <sheetName val="설직재-1"/>
      <sheetName val="인건-측정"/>
      <sheetName val="1단계"/>
      <sheetName val="대가단최종"/>
      <sheetName val="품목"/>
      <sheetName val="A-4"/>
      <sheetName val="시행후면적"/>
      <sheetName val="부산4"/>
      <sheetName val="INPUT(덕도방향-시점)"/>
      <sheetName val="CLAUSE"/>
      <sheetName val="단위세대물량"/>
      <sheetName val="costing_CV"/>
      <sheetName val="costing_ESDV"/>
      <sheetName val="costing_FE"/>
      <sheetName val="costing_Misc"/>
      <sheetName val="costing_MOV"/>
      <sheetName val="costing_Press"/>
      <sheetName val="정보매체A동"/>
      <sheetName val="6-1. 관개량조서"/>
      <sheetName val="COST"/>
      <sheetName val="7.경제성결과"/>
      <sheetName val="토공"/>
      <sheetName val="군산공장추가구매"/>
      <sheetName val="3CHBDC"/>
      <sheetName val="copy"/>
      <sheetName val="서식"/>
      <sheetName val="TRE TABLE"/>
      <sheetName val="산출내역서집계표"/>
      <sheetName val="전기일위목록"/>
      <sheetName val="입찰안"/>
      <sheetName val="FORM-0"/>
      <sheetName val="토 적 표"/>
      <sheetName val="간선계산"/>
      <sheetName val="깨기"/>
      <sheetName val="1__설쿄ᙹ8ߠď_x0000_뀀ߠ_x000f__x0000_ꈀ∮_x0000_ߠḏ_x0000_＀_xffff_"/>
      <sheetName val="개요"/>
      <sheetName val="설계조건"/>
      <sheetName val="01"/>
      <sheetName val="IMPEADENCE MAP 취수장"/>
      <sheetName val="6PILE  (돌출)"/>
      <sheetName val="1.설계조건"/>
      <sheetName val="소방일위 "/>
      <sheetName val="공사비예산서(토목분)"/>
      <sheetName val="약품공급2"/>
      <sheetName val="화재 탐지 설비"/>
      <sheetName val="데이타"/>
      <sheetName val="CON'C"/>
      <sheetName val="총괄내역서"/>
      <sheetName val="중기조종사 단위단가"/>
      <sheetName val="구분자"/>
      <sheetName val="자재"/>
      <sheetName val="정부노임단가"/>
      <sheetName val="오억미만"/>
      <sheetName val="수목데이타"/>
      <sheetName val="고유코드_설계"/>
      <sheetName val="변수값"/>
      <sheetName val="중기상차"/>
      <sheetName val="AS복구"/>
      <sheetName val="중기터파기"/>
      <sheetName val="공정표"/>
      <sheetName val="금액"/>
      <sheetName val="외천교"/>
      <sheetName val="원가"/>
      <sheetName val=""/>
      <sheetName val="투찰"/>
      <sheetName val="적격점수&lt;300억미만&gt;"/>
      <sheetName val="Baby일위대가"/>
      <sheetName val="방음벽기초(H=4m)"/>
      <sheetName val="2007년 발주처별 수주현황 (3)"/>
      <sheetName val="TOWER 12TON"/>
      <sheetName val="TOWER 10TON"/>
      <sheetName val="정렬"/>
      <sheetName val="설비내역서"/>
      <sheetName val="건축내역서"/>
      <sheetName val="전기내역서"/>
      <sheetName val="JIB CRANE,HOIST"/>
      <sheetName val="내역서 제출"/>
      <sheetName val="EUPDAT2"/>
      <sheetName val="결재갑지"/>
      <sheetName val="교각1"/>
      <sheetName val="결재판"/>
      <sheetName val="Total"/>
      <sheetName val="북제주원가"/>
      <sheetName val="원형1호맨홀토공수량"/>
      <sheetName val="목창호"/>
      <sheetName val="1.우편집중내역서"/>
      <sheetName val="일반공사"/>
      <sheetName val="포장복구집계"/>
      <sheetName val="초등학교내역서"/>
      <sheetName val="2000년1차"/>
      <sheetName val="부속동"/>
      <sheetName val="COA-17"/>
      <sheetName val="C-18"/>
      <sheetName val="일위대가표"/>
      <sheetName val="소방"/>
      <sheetName val="주경기-오배수"/>
      <sheetName val="4-3 보온 기본물량집계"/>
      <sheetName val="PBS"/>
      <sheetName val="NAI"/>
      <sheetName val="토공총괄집계"/>
      <sheetName val="별표 "/>
      <sheetName val="6호기"/>
      <sheetName val="기초일위"/>
      <sheetName val="조경"/>
      <sheetName val="관기성공.내"/>
      <sheetName val="급수"/>
      <sheetName val="TOTAL3"/>
      <sheetName val="간접"/>
      <sheetName val="예산경비"/>
      <sheetName val="단위가격"/>
      <sheetName val="단가보완"/>
      <sheetName val="COPING"/>
      <sheetName val="조명시설"/>
      <sheetName val="횡배수관토공수량"/>
      <sheetName val="공문"/>
      <sheetName val="단"/>
      <sheetName val="철거산출근거"/>
      <sheetName val="연결임시"/>
      <sheetName val="산출금액내역"/>
      <sheetName val="공사비집계"/>
      <sheetName val="손익차9월2"/>
      <sheetName val="BID"/>
      <sheetName val="T형보"/>
      <sheetName val="o현장경비"/>
      <sheetName val="3.하중산정4.지지력"/>
      <sheetName val="공사비"/>
      <sheetName val="cost9702"/>
      <sheetName val="간접비"/>
      <sheetName val="VV보온LINK"/>
      <sheetName val="FIT보온LINK"/>
      <sheetName val="노임단가"/>
      <sheetName val="수목단가"/>
      <sheetName val="시설수량표"/>
      <sheetName val="식재수량표"/>
      <sheetName val="건축공사실행"/>
      <sheetName val="TOWER_12TON"/>
      <sheetName val="TOWER_10TON"/>
      <sheetName val="JIB_CRANE,HOIST"/>
      <sheetName val="내역서_제출"/>
      <sheetName val="2007년_발주처별_수주현황_(3)"/>
      <sheetName val="준검_내역서"/>
      <sheetName val="관기성공_내"/>
      <sheetName val="변경내역대비표(2)"/>
      <sheetName val="STAADINPUTA"/>
      <sheetName val="9.DYNAMIC1"/>
      <sheetName val="guard(mac)"/>
      <sheetName val="식재"/>
      <sheetName val="시설물"/>
      <sheetName val="식재출력용"/>
      <sheetName val="유지관리"/>
      <sheetName val="설계"/>
      <sheetName val="실행대비"/>
      <sheetName val="매입세"/>
      <sheetName val="tggwan(mac)"/>
      <sheetName val="가도공"/>
      <sheetName val="분전함신설"/>
      <sheetName val="접지1종"/>
      <sheetName val="미드수량"/>
      <sheetName val="기안"/>
      <sheetName val="프랜트면허"/>
      <sheetName val="예가표"/>
      <sheetName val="KMT물량"/>
      <sheetName val="작업금지"/>
      <sheetName val="날개수량1.5"/>
      <sheetName val="노무산출서"/>
      <sheetName val="설계명세서(종합)"/>
      <sheetName val="소요자재"/>
      <sheetName val="11.자재단가"/>
      <sheetName val="단락전류-A"/>
      <sheetName val="공종구간"/>
      <sheetName val="경비"/>
      <sheetName val="APT내역"/>
      <sheetName val="부대시설"/>
      <sheetName val="단중표"/>
      <sheetName val="BASIC (2)"/>
      <sheetName val="제조부문배부"/>
      <sheetName val="INPUT"/>
      <sheetName val="SENDER"/>
      <sheetName val="형상별 FT"/>
      <sheetName val="TEST3"/>
      <sheetName val="물량분배_R0"/>
      <sheetName val="2234"/>
      <sheetName val="조립1부실적"/>
      <sheetName val="Bid_Summary"/>
      <sheetName val="이동시_예상비용"/>
      <sheetName val="Seg_1DE비용"/>
      <sheetName val="Transit_비용_감가상각미포함"/>
      <sheetName val="LIST"/>
      <sheetName val="지성학원"/>
      <sheetName val="ILBAN"/>
      <sheetName val="예비품"/>
      <sheetName val="DIAPHRAGM"/>
      <sheetName val="#3E1_GCR"/>
      <sheetName val="1__설쿄ᙹ8ߠď"/>
      <sheetName val="연령현황"/>
      <sheetName val="SCHE"/>
      <sheetName val="UPRI"/>
      <sheetName val="매장구분"/>
      <sheetName val="계약용량(서포)"/>
      <sheetName val="견"/>
      <sheetName val="Sheet1 (2)"/>
      <sheetName val="삼성전기"/>
      <sheetName val="가공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sheetData sheetId="392" refreshError="1"/>
      <sheetData sheetId="393"/>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견적대비 견적서"/>
      <sheetName val="NEYOK"/>
      <sheetName val="I一般比"/>
      <sheetName val="Y-WORK"/>
      <sheetName val="N賃率-職"/>
      <sheetName val="토 적 표"/>
      <sheetName val="20관리비율"/>
      <sheetName val="포장절단"/>
      <sheetName val="직재"/>
      <sheetName val="노임단가 (2)"/>
      <sheetName val="접지수량"/>
      <sheetName val="현대연수"/>
      <sheetName val="sheet1"/>
      <sheetName val="갑지(추정)"/>
      <sheetName val="표지 (2)"/>
      <sheetName val="1.우편집중내역서"/>
      <sheetName val="을"/>
      <sheetName val="ITB COST"/>
      <sheetName val="DANGA"/>
      <sheetName val="교각1"/>
      <sheetName val="단면가정"/>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추정)"/>
      <sheetName val="GAEYO"/>
      <sheetName val="JOKUN"/>
      <sheetName val="부하계산서"/>
      <sheetName val="표지 (2)"/>
      <sheetName val="1.우편집중내역서"/>
      <sheetName val="ITB COST"/>
      <sheetName val="토공(우물통,기타) "/>
      <sheetName val="Sheet5"/>
      <sheetName val="BSD (2)"/>
      <sheetName val="기계시공"/>
      <sheetName val="내역서"/>
      <sheetName val="현장지지물물량"/>
      <sheetName val="적용률"/>
      <sheetName val="danga"/>
      <sheetName val="ilch"/>
      <sheetName val="공통가설"/>
      <sheetName val="ACDIM6D"/>
      <sheetName val="을지"/>
      <sheetName val="AP1"/>
      <sheetName val="Sheet1"/>
      <sheetName val="EKOG10건축"/>
      <sheetName val="산근"/>
      <sheetName val="Sheet6"/>
      <sheetName val="DATA"/>
      <sheetName val="부표총괄"/>
      <sheetName val="갑지1"/>
      <sheetName val="설산1.나"/>
      <sheetName val="본사S"/>
      <sheetName val="SG"/>
      <sheetName val="°©Áö(ÃßÁ¤)"/>
      <sheetName val="ºÎÇÏ°è»ê¼­"/>
      <sheetName val="ÇöÀåÁöÁö¹°¹°·®"/>
      <sheetName val="±â°è½Ã°ø"/>
      <sheetName val="Àû¿ë·ü"/>
      <sheetName val="»ê±Ù"/>
      <sheetName val="°øÅë°¡¼³"/>
      <sheetName val="EKOG10°ÇÃà"/>
      <sheetName val="À»Áö"/>
      <sheetName val="Åä°ø(¿ì¹°Åë,±âÅ¸) "/>
      <sheetName val="¼³»ê1.³ª"/>
      <sheetName val="º»»çS"/>
      <sheetName val="일위대가"/>
      <sheetName val="직노"/>
      <sheetName val="토공"/>
      <sheetName val="총물량"/>
      <sheetName val="조경"/>
      <sheetName val="공종단가"/>
      <sheetName val="CAT_5"/>
      <sheetName val="예가표"/>
      <sheetName val="SUM-CTI"/>
      <sheetName val="노임"/>
      <sheetName val="DATE"/>
      <sheetName val="갑지_추정_"/>
      <sheetName val="프랜트면허"/>
      <sheetName val="아파트 기성내역서"/>
      <sheetName val="주소록"/>
      <sheetName val="집계표"/>
      <sheetName val="입찰안"/>
      <sheetName val="내역"/>
      <sheetName val="#REF"/>
      <sheetName val="설직재-1"/>
      <sheetName val="해평견적"/>
      <sheetName val="데이타"/>
      <sheetName val="식재인부"/>
      <sheetName val="Total"/>
      <sheetName val="대우단가(풍산)"/>
      <sheetName val="내역(전체)"/>
      <sheetName val="Sheet2"/>
      <sheetName val="hvac(제어동)"/>
      <sheetName val="입고현황(전체)"/>
      <sheetName val="전체"/>
      <sheetName val="토목주소"/>
      <sheetName val="Macro"/>
      <sheetName val="을"/>
      <sheetName val="전기"/>
      <sheetName val="정공공사"/>
      <sheetName val="기기리스트"/>
      <sheetName val="단면가정"/>
      <sheetName val="I一般比"/>
      <sheetName val="N賃率-職"/>
      <sheetName val="단가"/>
      <sheetName val="정부노임단가"/>
      <sheetName val="CATV"/>
      <sheetName val="공통비(전체)"/>
      <sheetName val="WORK"/>
      <sheetName val="총괄표"/>
      <sheetName val="INPUT"/>
      <sheetName val="손익분석"/>
      <sheetName val="대전-교대(A1-A2)"/>
      <sheetName val="s"/>
      <sheetName val="간접경상비"/>
      <sheetName val="1-1"/>
      <sheetName val="Breakdown"/>
      <sheetName val="UnitRate"/>
      <sheetName val="단가표"/>
      <sheetName val="c_balju"/>
      <sheetName val="당진1,2호기전선관설치및접지4차공사내역서-을지"/>
      <sheetName val="내역서1999.8최종"/>
      <sheetName val="소방사항"/>
      <sheetName val="목록"/>
      <sheetName val="중기"/>
      <sheetName val="내역1"/>
      <sheetName val="건축집계"/>
      <sheetName val="자재(원원+원대)"/>
      <sheetName val="입찰"/>
      <sheetName val="현경"/>
      <sheetName val="출력일지(01월)"/>
      <sheetName val="설계"/>
      <sheetName val="기초일위"/>
      <sheetName val="CTEMCOST"/>
      <sheetName val="ELECTRIC"/>
      <sheetName val="1월"/>
      <sheetName val="설계명세"/>
      <sheetName val="실행(표지,갑,을)"/>
      <sheetName val="백호우계수"/>
      <sheetName val="6호기"/>
      <sheetName val="Indirect Cost"/>
      <sheetName val="건축공사실행"/>
      <sheetName val="실행(ALT1)"/>
      <sheetName val="투찰"/>
      <sheetName val="본공사"/>
      <sheetName val="개산공사비"/>
      <sheetName val="원가계산서"/>
      <sheetName val="정화조동내역"/>
      <sheetName val="총괄"/>
      <sheetName val="코드"/>
      <sheetName val="토목"/>
      <sheetName val="단위수량"/>
      <sheetName val="공사비산출내역"/>
      <sheetName val="4.2유효폭의 계산"/>
      <sheetName val="차액보증"/>
      <sheetName val="대가목록"/>
      <sheetName val="남양시작동자105노65기1.3화1.2"/>
      <sheetName val="9GNG운반"/>
      <sheetName val="공내역"/>
      <sheetName val="설비원가"/>
      <sheetName val="표지"/>
      <sheetName val="관리,공감"/>
      <sheetName val="1차설계변경내역"/>
      <sheetName val="수량산출"/>
      <sheetName val="설비단가표"/>
      <sheetName val="기본일위"/>
      <sheetName val="견적내역"/>
      <sheetName val="준검 내역서"/>
      <sheetName val="노임단가"/>
      <sheetName val="°©Áö_ÃßÁ¤_"/>
      <sheetName val="³»¿ª1"/>
      <sheetName val="ÀÏÀ§´ë°¡"/>
      <sheetName val="1¿ù"/>
      <sheetName val="¸ñ·Ï"/>
      <sheetName val="½ÇÇà(Ç¥Áö,°©,À»)"/>
      <sheetName val="¼³°è¸í¼¼"/>
      <sheetName val="°ÇÃà°ø»ç½ÇÇà"/>
      <sheetName val="³ëÀÓ"/>
      <sheetName val="ÀÚÀç(¿ø¿ø+¿ø´ë)"/>
      <sheetName val="Ãâ·ÂÀÏÁö(01¿ù)"/>
      <sheetName val="°ÇÃàÁý°è"/>
      <sheetName val="¼³°è"/>
      <sheetName val="ÄÚµå"/>
      <sheetName val="Á¤ºÎ³ëÀÓ´Ü°¡"/>
      <sheetName val="ÃÑ¹°·®"/>
      <sheetName val="½ÇÇà(ALT1)"/>
      <sheetName val="ÀÔÂû"/>
      <sheetName val="Çö°æ"/>
      <sheetName val="¼³ºñ¿ø°¡"/>
      <sheetName val="Ç¥Áö"/>
      <sheetName val="±âÃÊÀÏÀ§"/>
      <sheetName val="6È£±â"/>
      <sheetName val="Åä¸ñ"/>
      <sheetName val="º»°ø»ç"/>
      <sheetName val="°ø³»¿ª"/>
      <sheetName val="1Â÷¼³°èº¯°æ³»¿ª"/>
      <sheetName val="¿ø°¡°è»ê¼­"/>
      <sheetName val="인건비"/>
      <sheetName val="저"/>
      <sheetName val="유림골조"/>
      <sheetName val="공사내역"/>
      <sheetName val="업체견적(거푸집)"/>
      <sheetName val="은행"/>
      <sheetName val="BSD _2_"/>
      <sheetName val="BLR 1"/>
      <sheetName val="GEN"/>
      <sheetName val="GAS"/>
      <sheetName val="DEAE"/>
      <sheetName val="BLR2"/>
      <sheetName val="BLR3"/>
      <sheetName val="BLR4"/>
      <sheetName val="BLR5"/>
      <sheetName val="DEM"/>
      <sheetName val="SAM"/>
      <sheetName val="CHEM"/>
      <sheetName val="COP"/>
      <sheetName val="간접비내역-1"/>
      <sheetName val="콘크리트타설집계표"/>
      <sheetName val="시화점실행"/>
      <sheetName val="입찰보고"/>
      <sheetName val="기계"/>
      <sheetName val="원형맨홀수량"/>
      <sheetName val="ABUT수량-A1"/>
      <sheetName val="자재단가비교표"/>
      <sheetName val="물가자료"/>
      <sheetName val="KMT물량"/>
      <sheetName val="TB-내역서"/>
      <sheetName val="경비"/>
      <sheetName val="Sheet10"/>
      <sheetName val="건축내역서"/>
      <sheetName val="설비내역서"/>
      <sheetName val="전기내역서"/>
      <sheetName val="토공집계표"/>
      <sheetName val="조명시설"/>
      <sheetName val="거래처등록"/>
      <sheetName val="참고자료"/>
      <sheetName val="유류대관리"/>
      <sheetName val="음료실행"/>
      <sheetName val="BID"/>
      <sheetName val="Y-WORK"/>
      <sheetName val="HVAC"/>
      <sheetName val="작성"/>
      <sheetName val="수목단가"/>
      <sheetName val="시설수량표"/>
      <sheetName val="시설일위"/>
      <sheetName val="식재수량표"/>
      <sheetName val="식재일위"/>
      <sheetName val="일위목록"/>
      <sheetName val="자재단가"/>
      <sheetName val="포장복구집계"/>
      <sheetName val="인사자료총집계"/>
      <sheetName val="200"/>
      <sheetName val="판"/>
      <sheetName val="실행간접비용"/>
      <sheetName val="견적단가"/>
      <sheetName val="수량-가로등"/>
      <sheetName val="골조시행"/>
      <sheetName val="돌담교 상부수량"/>
      <sheetName val="전차선로 물량표"/>
      <sheetName val="1차 내역서"/>
      <sheetName val="참조"/>
      <sheetName val="S0"/>
      <sheetName val="기계내역서"/>
      <sheetName val="97 사업추정(WEKI)"/>
      <sheetName val="CB"/>
      <sheetName val="우수공"/>
      <sheetName val="기계내역"/>
      <sheetName val="내역서 "/>
      <sheetName val="인부신상자료"/>
      <sheetName val="판매시설"/>
      <sheetName val="1.설계조건"/>
      <sheetName val="건축내역"/>
      <sheetName val="설계기준"/>
      <sheetName val="지수"/>
      <sheetName val="공사수행방안"/>
      <sheetName val="CSA-Rate Build Up"/>
      <sheetName val="SOURCE"/>
      <sheetName val="그림"/>
      <sheetName val="구성1"/>
      <sheetName val="구성2"/>
      <sheetName val="구성3"/>
      <sheetName val="구성4"/>
      <sheetName val="그림2"/>
      <sheetName val="기둥(원형)"/>
      <sheetName val="단면 (2)"/>
      <sheetName val="2000년1차"/>
      <sheetName val="2000전체분"/>
      <sheetName val="Eq. Mobilization"/>
      <sheetName val="견적대비"/>
      <sheetName val="단가조사서"/>
      <sheetName val="목차"/>
      <sheetName val="시멘트"/>
      <sheetName val="부산4"/>
      <sheetName val="건축공사"/>
      <sheetName val="실행철강하도"/>
      <sheetName val="설계개요"/>
      <sheetName val="백암비스타내역"/>
      <sheetName val="주경기-오배수"/>
      <sheetName val="Chiet tinh dz35"/>
      <sheetName val="노임이"/>
      <sheetName val="암거공"/>
      <sheetName val="중기일위대가"/>
      <sheetName val="공사원가계산서"/>
      <sheetName val="직공비"/>
      <sheetName val="기본단가표"/>
      <sheetName val="내역분기"/>
      <sheetName val="부하(성남)"/>
      <sheetName val="금액내역서"/>
      <sheetName val="회사99"/>
      <sheetName val="CAL."/>
      <sheetName val="SPEC"/>
      <sheetName val="대공종"/>
      <sheetName val="기준"/>
      <sheetName val="단가산출1"/>
      <sheetName val="단가산출2"/>
      <sheetName val="교각1"/>
      <sheetName val="상계견적"/>
      <sheetName val="3.하중산정4.지지력"/>
      <sheetName val="대비내역"/>
      <sheetName val="Ⅴ-2.공종별내역"/>
      <sheetName val="9-1차이내역"/>
      <sheetName val="PBS"/>
      <sheetName val="Macro(차단기)"/>
      <sheetName val="JUCKEYK"/>
      <sheetName val="조정금액결과표 (차수별)"/>
      <sheetName val="STORAGE"/>
      <sheetName val="별표 "/>
      <sheetName val="조명율표"/>
      <sheetName val="단가조사-2"/>
      <sheetName val="철거산출근거"/>
      <sheetName val="Tables"/>
      <sheetName val="금액"/>
      <sheetName val="계약내역서(을지)"/>
      <sheetName val="guard(mac)"/>
      <sheetName val="Y_WORK"/>
      <sheetName val="실행내역서 "/>
      <sheetName val="지주목시비량산출서"/>
      <sheetName val="단가조사"/>
      <sheetName val="3.공통공사대비"/>
      <sheetName val="PROJECT BRIEF(EX.NEW)"/>
      <sheetName val="TEST1"/>
      <sheetName val="연돌일위집계"/>
      <sheetName val="개요"/>
      <sheetName val="DS기성최종"/>
      <sheetName val="DS설변내역서"/>
      <sheetName val="정산내역서"/>
      <sheetName val="일반전기"/>
      <sheetName val="LEGEND"/>
      <sheetName val="예산서"/>
      <sheetName val="TYPE-A"/>
      <sheetName val="P-산#1-1(WOWA1)"/>
      <sheetName val="Customer Databas"/>
      <sheetName val="CAB_OD"/>
      <sheetName val="NEYOK"/>
      <sheetName val="1F"/>
      <sheetName val="KLHT"/>
      <sheetName val="1995년 섹터별 매출"/>
      <sheetName val="3_공통공사대비"/>
      <sheetName val="기본사항"/>
      <sheetName val="대비표(토공1안)"/>
      <sheetName val="을-ATYPE"/>
      <sheetName val="원내역서3"/>
      <sheetName val="설계서"/>
      <sheetName val="집계"/>
      <sheetName val="위생기구"/>
      <sheetName val="기계실냉난방"/>
      <sheetName val="일위대가 "/>
      <sheetName val="gyun"/>
      <sheetName val="전력"/>
      <sheetName val="증감대비"/>
      <sheetName val="(1)본선수량집계"/>
      <sheetName val="재료비"/>
      <sheetName val="경비일반이윤"/>
      <sheetName val="노무비"/>
      <sheetName val="기존단가 (2)"/>
      <sheetName val="골조"/>
      <sheetName val="돈암사업"/>
      <sheetName val="안내"/>
      <sheetName val="건축"/>
      <sheetName val="시점교대"/>
      <sheetName val="시중노임단가"/>
      <sheetName val="새공통"/>
      <sheetName val=" 냉각수펌프"/>
      <sheetName val="공조기휀"/>
      <sheetName val="AHU집계"/>
      <sheetName val=" BM 셈플"/>
      <sheetName val="Sheet1 (2)"/>
      <sheetName val="실행대비"/>
      <sheetName val="수량집계(방송설비)"/>
      <sheetName val="조직"/>
      <sheetName val="수량집계(전기시계)"/>
      <sheetName val="수량집계(출입통제)"/>
      <sheetName val="수량집계(통합배선)"/>
      <sheetName val="수량집계(CATV)"/>
      <sheetName val="수량집계(CCTV)"/>
      <sheetName val="총괄갑 "/>
      <sheetName val="자재비"/>
      <sheetName val="건축2"/>
      <sheetName val="금융비용"/>
      <sheetName val="환산"/>
      <sheetName val="토목설계(배수지+관로)"/>
      <sheetName val="공동"/>
      <sheetName val="단독"/>
      <sheetName val="수납장배치도"/>
      <sheetName val="터파기및재료"/>
      <sheetName val="NP-총정리"/>
      <sheetName val="45,46"/>
      <sheetName val="도급FORM"/>
      <sheetName val="2공구산출내역"/>
      <sheetName val="wall"/>
      <sheetName val="건축원가"/>
      <sheetName val="파일의이용"/>
      <sheetName val="기성내역서표지"/>
      <sheetName val="변경내역서간지"/>
      <sheetName val="노임,재료비"/>
      <sheetName val="DATA1"/>
      <sheetName val="난방열교"/>
      <sheetName val="급탕열교"/>
      <sheetName val="1.취수장"/>
      <sheetName val="국내조달(통합-1)"/>
      <sheetName val="b_balju_cho"/>
      <sheetName val="BM"/>
      <sheetName val="부대공"/>
      <sheetName val="포장공"/>
      <sheetName val="청천내"/>
      <sheetName val="Salary(해외)"/>
      <sheetName val="DJ1"/>
      <sheetName val="주요기준"/>
      <sheetName val="도급실행(본관-주차장)"/>
      <sheetName val="내   역"/>
      <sheetName val="Baby일위대가"/>
      <sheetName val="부하집계표"/>
      <sheetName val="경산"/>
      <sheetName val="소비자가"/>
      <sheetName val="수량집계"/>
      <sheetName val="Front"/>
      <sheetName val="실행단가철(ems코드적용)"/>
      <sheetName val="관급"/>
      <sheetName val="시중노임"/>
      <sheetName val="날개벽수량표"/>
      <sheetName val="세부내역"/>
      <sheetName val="갑지"/>
      <sheetName val="기술부 VENDOR LIST"/>
      <sheetName val="설계내역서"/>
      <sheetName val="Macro7"/>
      <sheetName val="조명율"/>
      <sheetName val="중기사용료"/>
      <sheetName val="패널"/>
      <sheetName val="대비"/>
      <sheetName val="조건표"/>
      <sheetName val="말뚝지지력산정"/>
      <sheetName val="3BL공동구 수량"/>
      <sheetName val="일반공사"/>
      <sheetName val="변경내역"/>
      <sheetName val="스포회원매출"/>
      <sheetName val="일위대가(목록)"/>
      <sheetName val="수리결과"/>
      <sheetName val="하수급견적대비"/>
      <sheetName val="아파트"/>
      <sheetName val="기초단가"/>
      <sheetName val="명세"/>
      <sheetName val="정보매체A동"/>
      <sheetName val="APT내역"/>
      <sheetName val="시설이용권명세서"/>
      <sheetName val="FORM-0"/>
      <sheetName val="EIB010831"/>
      <sheetName val="년도별노임표"/>
      <sheetName val="중기목록표"/>
      <sheetName val="설계조건"/>
      <sheetName val="동력부하계산"/>
      <sheetName val="토목2"/>
      <sheetName val="노무비단가"/>
      <sheetName val="시설물일위"/>
      <sheetName val="건축원가계산서"/>
      <sheetName val="샤워실위생"/>
      <sheetName val="코드표"/>
      <sheetName val="우석문틀"/>
      <sheetName val="수지예산"/>
      <sheetName val="예정공정완"/>
      <sheetName val="비교표"/>
      <sheetName val="공문"/>
      <sheetName val="Internal Floor"/>
      <sheetName val="현금"/>
      <sheetName val="부산만덕"/>
      <sheetName val="수원율전"/>
      <sheetName val="안양주공"/>
      <sheetName val="표준일위대가"/>
      <sheetName val="파주"/>
      <sheetName val="부재리스트"/>
      <sheetName val="unit 4"/>
      <sheetName val="익산"/>
      <sheetName val="노원열병합  건축공사기성내역서"/>
      <sheetName val="TEL"/>
      <sheetName val="수수료율표"/>
      <sheetName val="아파트건축"/>
      <sheetName val="감액총괄표"/>
      <sheetName val="설비내역"/>
      <sheetName val="설계내역2"/>
      <sheetName val="설계내역"/>
      <sheetName val="행거,슈,볼트,펌프,잡재"/>
      <sheetName val="현장"/>
      <sheetName val="기계공사"/>
      <sheetName val="현장관리비"/>
      <sheetName val="나.건축"/>
      <sheetName val="도근좌표"/>
      <sheetName val="SP-B1"/>
      <sheetName val="단위단가"/>
      <sheetName val="저수조"/>
      <sheetName val="급,배기팬"/>
      <sheetName val="급탕순환펌프"/>
      <sheetName val="순환펌프"/>
      <sheetName val="담파단가"/>
      <sheetName val="일위대가목록(ems)"/>
      <sheetName val="적현로"/>
      <sheetName val="총괄원가계산서"/>
      <sheetName val="설계서(건축분)"/>
      <sheetName val="요율"/>
      <sheetName val="108동"/>
      <sheetName val="101동"/>
      <sheetName val="7~8사이내림기초"/>
      <sheetName val="영업소실적"/>
      <sheetName val="기계설비"/>
      <sheetName val="실행예산"/>
      <sheetName val="재료"/>
      <sheetName val="설치자재"/>
      <sheetName val="물량표"/>
      <sheetName val="일반부표"/>
      <sheetName val="비용산식"/>
      <sheetName val="인원계획-미화"/>
      <sheetName val="일위대가(가설)"/>
      <sheetName val="COVER"/>
      <sheetName val="구리토평1전기"/>
      <sheetName val="열린교실"/>
      <sheetName val="의왕내역"/>
      <sheetName val="Sheet4"/>
      <sheetName val="수지"/>
      <sheetName val="CON'C"/>
      <sheetName val="Uint보온"/>
      <sheetName val="자  재"/>
      <sheetName val="건축외주"/>
      <sheetName val="신청서"/>
      <sheetName val="철콘공사"/>
      <sheetName val="변경서식"/>
      <sheetName val="미장"/>
      <sheetName val="철골"/>
      <sheetName val="부대내역"/>
      <sheetName val="견적"/>
      <sheetName val="일위대가표"/>
      <sheetName val="일용직내역"/>
      <sheetName val="20관리비율"/>
      <sheetName val="DATA테이블1 (2)"/>
      <sheetName val="공사개요"/>
      <sheetName val="참조자료"/>
      <sheetName val="수로교총재료집계"/>
      <sheetName val="일위대가목차"/>
      <sheetName val="Macro(전동기)"/>
      <sheetName val="LD"/>
      <sheetName val="상승요인분석"/>
      <sheetName val="가설공사"/>
      <sheetName val="REINF."/>
      <sheetName val="SKETCH"/>
      <sheetName val="LOADS"/>
      <sheetName val="ASALTOTA"/>
      <sheetName val="직접공사비집계표_7"/>
      <sheetName val="공통가설_8"/>
      <sheetName val="기타시설"/>
      <sheetName val="아파트_9"/>
      <sheetName val="주민복지관"/>
      <sheetName val="지하주차장"/>
      <sheetName val="회로내역(승인)"/>
      <sheetName val="설계예산"/>
      <sheetName val="제품정보"/>
      <sheetName val="COPING"/>
      <sheetName val="내역서(음성금왕)"/>
      <sheetName val="사급자재"/>
      <sheetName val="동해title"/>
      <sheetName val="견"/>
      <sheetName val="구조물철거타공정이월"/>
      <sheetName val="36+45-113-18+19+20I"/>
      <sheetName val="공틀공사"/>
      <sheetName val="완도-군외"/>
      <sheetName val="Condition"/>
      <sheetName val="VXXXXXXX"/>
      <sheetName val="미드수량"/>
      <sheetName val="커튼월(pfg)"/>
      <sheetName val="5사남"/>
      <sheetName val="b_balju"/>
      <sheetName val="내역총괄표"/>
      <sheetName val="마산방향철근집계"/>
      <sheetName val="진주방향"/>
      <sheetName val="마산방향"/>
      <sheetName val="품셈TABLE"/>
      <sheetName val="COVER-P"/>
      <sheetName val="적용기준"/>
      <sheetName val="노임대장"/>
      <sheetName val="대치판정"/>
      <sheetName val="자료입력"/>
      <sheetName val="준공시전망_원본"/>
      <sheetName val="PAINT"/>
      <sheetName val="일위"/>
      <sheetName val="A01"/>
      <sheetName val="A11"/>
      <sheetName val="A16"/>
      <sheetName val="A02"/>
      <sheetName val="A03"/>
      <sheetName val="A04"/>
      <sheetName val="A05"/>
      <sheetName val="A06"/>
      <sheetName val="A07"/>
      <sheetName val="A08a"/>
      <sheetName val="A08b"/>
      <sheetName val="9811"/>
      <sheetName val="덕전리"/>
      <sheetName val="분당임차변경"/>
      <sheetName val="미디어고등학교"/>
      <sheetName val="EQT-ESTN"/>
      <sheetName val="IN2"/>
      <sheetName val="설비"/>
      <sheetName val="견적서"/>
      <sheetName val="납부서"/>
      <sheetName val="Sheet17"/>
      <sheetName val="사업자등록증"/>
      <sheetName val="인원자료"/>
      <sheetName val="참고"/>
      <sheetName val="공조기"/>
      <sheetName val="금융"/>
      <sheetName val=" 견적서"/>
      <sheetName val="TIE-IN"/>
      <sheetName val="B1(반포1차)"/>
      <sheetName val="건축토목내역"/>
      <sheetName val="연결관암거"/>
      <sheetName val="실행내역"/>
      <sheetName val="간접비"/>
      <sheetName val="fs-e"/>
      <sheetName val="tax1"/>
      <sheetName val="내역서을지"/>
      <sheetName val="방수"/>
      <sheetName val="내역표지"/>
      <sheetName val="96노임기준"/>
      <sheetName val="수원공사비"/>
      <sheetName val="자재대"/>
      <sheetName val="안양1공구_건축"/>
      <sheetName val="내역(중앙)"/>
      <sheetName val="내역(창신)"/>
      <sheetName val="시장성초안camera"/>
      <sheetName val="MATERIAL"/>
      <sheetName val="배수펌프"/>
      <sheetName val="등가관장표"/>
      <sheetName val="결재갑지"/>
      <sheetName val="CAPVC"/>
      <sheetName val="미지급금"/>
      <sheetName val="별첨1(공사견적 양식) (재제출-0713)"/>
      <sheetName val="별첨1(공사견적 양식)"/>
      <sheetName val="공사비비교 (호텔0723-"/>
      <sheetName val="충주"/>
      <sheetName val="플랜트 설치"/>
      <sheetName val="실행분석표"/>
      <sheetName val="물량표(신)"/>
      <sheetName val="품목납기"/>
      <sheetName val="대운산출"/>
      <sheetName val="CLAUSE"/>
      <sheetName val="Sheet3"/>
      <sheetName val="Assumption"/>
      <sheetName val="자료"/>
      <sheetName val="b_gunmul"/>
      <sheetName val="b_balju (2)"/>
      <sheetName val="간접"/>
      <sheetName val="환경기계공정표 (3)"/>
      <sheetName val="남양시작동010313100%"/>
      <sheetName val="원본"/>
      <sheetName val="을_ATYPE"/>
      <sheetName val="OCT.FDN"/>
      <sheetName val="DESIGN"/>
      <sheetName val="도급양식"/>
      <sheetName val="내역전기"/>
      <sheetName val="설명서 "/>
      <sheetName val="BSD_(2)"/>
      <sheetName val="토공(우물통,기타)_"/>
      <sheetName val="아파트_기성내역서"/>
      <sheetName val="설산1_나"/>
      <sheetName val="1_우편집중내역서"/>
      <sheetName val="Åä°ø(¿ì¹°Åë,±âÅ¸)_"/>
      <sheetName val="¼³»ê1_³ª"/>
      <sheetName val="표지_(2)"/>
      <sheetName val="Indirect_Cost"/>
      <sheetName val="4_2유효폭의_계산"/>
      <sheetName val="남양시작동자105노65기1_3화1_2"/>
      <sheetName val="준검_내역서"/>
      <sheetName val="BSD__2_"/>
      <sheetName val="BLR_1"/>
      <sheetName val="ITB_COST"/>
      <sheetName val="내역서1999_8최종"/>
      <sheetName val="MAT_N048"/>
      <sheetName val="Maine"/>
      <sheetName val="C1ㅇ"/>
      <sheetName val="J直材4"/>
      <sheetName val="일위대가(건축)"/>
      <sheetName val="토공집계"/>
      <sheetName val="사유서제출현황-2"/>
      <sheetName val="측량요율"/>
      <sheetName val="원가"/>
      <sheetName val="단가 "/>
      <sheetName val="조명일위"/>
      <sheetName val="방식총괄"/>
      <sheetName val="crude.SLAB RE-bar"/>
      <sheetName val="CRUDE RE-bar"/>
      <sheetName val="현장관리Assumption"/>
      <sheetName val="직원투입계획"/>
      <sheetName val="가설전기별첨"/>
      <sheetName val="개화1교"/>
      <sheetName val="백룡교차로"/>
      <sheetName val="산정교차로"/>
      <sheetName val="신영교차로"/>
      <sheetName val="원가 (2)"/>
      <sheetName val="주관사업"/>
      <sheetName val="기초자료"/>
      <sheetName val="Macro3"/>
      <sheetName val="추천서"/>
      <sheetName val="산출내역서집계표"/>
      <sheetName val="1,2공구원가계산서"/>
      <sheetName val="우,오수"/>
      <sheetName val="교대(A1-A2)"/>
      <sheetName val="지급자재"/>
      <sheetName val="인부임"/>
      <sheetName val="현장별계약현황('98.10.31)"/>
      <sheetName val="STEEL BOX 단면설계(SEC.8)"/>
      <sheetName val="안전시설내역서"/>
      <sheetName val="205동"/>
      <sheetName val="빗물받이(910-510-410)"/>
      <sheetName val="수목표준대가"/>
      <sheetName val="광양방향"/>
      <sheetName val="本年收入合计"/>
      <sheetName val="슬래브(PF)(하류)"/>
      <sheetName val="1TL종점(1)"/>
      <sheetName val="전기공사일위대가"/>
      <sheetName val="현대실행 (실투입최종)"/>
      <sheetName val="기타 정보통신공사"/>
      <sheetName val="유효폭의 계산"/>
      <sheetName val="계약내역"/>
      <sheetName val="옥외부분합"/>
      <sheetName val="b_babun (2)"/>
      <sheetName val="공정별금액"/>
      <sheetName val="견적대비 견적서"/>
      <sheetName val="S1"/>
      <sheetName val="삼성전기"/>
      <sheetName val="음봉방향"/>
      <sheetName val="실행"/>
      <sheetName val="제수"/>
      <sheetName val="공기"/>
      <sheetName val="Works Cost"/>
      <sheetName val="점수계산1-2"/>
      <sheetName val="FAB별"/>
      <sheetName val="날개벽"/>
      <sheetName val="6동"/>
      <sheetName val="단중표"/>
      <sheetName val="도"/>
      <sheetName val="견적대비표"/>
      <sheetName val="단가대비"/>
      <sheetName val="산출근거"/>
      <sheetName val="부대"/>
      <sheetName val="인력터파기"/>
      <sheetName val="CC16-내역서"/>
      <sheetName val="MASTER00.7月"/>
      <sheetName val="견적조건"/>
      <sheetName val="2000.05"/>
      <sheetName val="계좌번호"/>
      <sheetName val="형틀공사"/>
      <sheetName val="노무산출서"/>
      <sheetName val="설계명세서(종합)"/>
      <sheetName val="소요자재"/>
      <sheetName val="부속동"/>
      <sheetName val="명세서"/>
      <sheetName val="토공사(흙막이)"/>
      <sheetName val="기성청구내역서"/>
      <sheetName val="변화치수"/>
      <sheetName val="단가대비표 (3)"/>
      <sheetName val="남양내역"/>
      <sheetName val="횡배수관토공수량"/>
      <sheetName val="전선 및 전선관"/>
      <sheetName val="단가산출"/>
      <sheetName val="일위대가목록"/>
      <sheetName val="횡배수관집현황(2공구)"/>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공사내역서(을)실행"/>
      <sheetName val="갑지(과세)"/>
      <sheetName val="SUMMARY(S)"/>
      <sheetName val="전기일위대가"/>
      <sheetName val="계수시트"/>
      <sheetName val="유첨3.적용기준"/>
      <sheetName val="단가비교표"/>
      <sheetName val="종현황"/>
      <sheetName val="9509"/>
      <sheetName val="기술조건"/>
      <sheetName val="삭제내역1차"/>
      <sheetName val="기성내역서"/>
      <sheetName val="PI"/>
      <sheetName val="관경별내역서"/>
      <sheetName val="총괄내역서"/>
      <sheetName val="해외(원화)"/>
      <sheetName val="기안"/>
      <sheetName val="파이프류"/>
      <sheetName val="중기사용료산출근거"/>
      <sheetName val="남양주부대"/>
      <sheetName val="tank list"/>
      <sheetName val="Calc V1.2"/>
      <sheetName val="Calc V1.2 (2)"/>
      <sheetName val="2002년"/>
      <sheetName val="70%"/>
      <sheetName val="정보"/>
      <sheetName val="시추주상도"/>
      <sheetName val="일위_파일"/>
      <sheetName val="PAC"/>
      <sheetName val="7.수지"/>
      <sheetName val="감가상각"/>
      <sheetName val="일위대가표(DEEP)"/>
      <sheetName val="목동1절주.bh01"/>
      <sheetName val="발송list(2절)"/>
      <sheetName val="CODE"/>
      <sheetName val="#2_일위대가목록"/>
      <sheetName val="NYS"/>
      <sheetName val="참조(인건비)"/>
      <sheetName val="종단계산"/>
      <sheetName val="예총"/>
      <sheetName val="변경하세요"/>
      <sheetName val="NAI"/>
      <sheetName val="104동"/>
      <sheetName val="하도정산"/>
      <sheetName val="铝合金"/>
      <sheetName val="N-001_내역서"/>
      <sheetName val="1층LOAD"/>
      <sheetName val="한일양산"/>
      <sheetName val="안정계산"/>
      <sheetName val="단면검토"/>
      <sheetName val="교대일반수량총괄집계표"/>
      <sheetName val="분석항목"/>
      <sheetName val="Summary"/>
      <sheetName val="정부노임(2000.상)"/>
      <sheetName val="B시설가격"/>
      <sheetName val="CONCRETE"/>
      <sheetName val="교통대책내역"/>
      <sheetName val="2.토목공사"/>
      <sheetName val="4-10"/>
      <sheetName val="대목"/>
      <sheetName val="취합표"/>
      <sheetName val="수량산출(방송)"/>
      <sheetName val="수량산출(임시방송)"/>
      <sheetName val="수량산출(임시장애자)"/>
      <sheetName val="수량산출(임시전화)"/>
      <sheetName val="수량산출(임시41)"/>
      <sheetName val="수량산출(임시TDI)"/>
      <sheetName val="수량산출(임시AFC)"/>
      <sheetName val="수량산출(임시CCTV)"/>
      <sheetName val="수량산출(임시TV)"/>
      <sheetName val="수량산출(장애자)"/>
      <sheetName val="수량산출(본전화)"/>
      <sheetName val="수량산출(본통신)"/>
      <sheetName val="건축(산출)"/>
      <sheetName val="토목(산출)"/>
      <sheetName val="견적의뢰"/>
      <sheetName val="순공사비"/>
      <sheetName val="D.B"/>
      <sheetName val="갈현동"/>
      <sheetName val="대비표"/>
      <sheetName val="도급및 실행내역"/>
      <sheetName val="유첨3.적용기㐘"/>
      <sheetName val="도급원가"/>
      <sheetName val="자재표"/>
      <sheetName val="소개"/>
      <sheetName val="대전노은1차_조적_집계표"/>
      <sheetName val="별표2"/>
      <sheetName val="이토변실"/>
      <sheetName val="복구일위대가표"/>
      <sheetName val="물가기준년"/>
      <sheetName val="장비기준"/>
      <sheetName val="기성현황집계표"/>
      <sheetName val="카메라"/>
      <sheetName val=" 노무비결의서_17년07월.xlsx"/>
      <sheetName val="집계표(4공구)"/>
      <sheetName val="내역서(4공구)"/>
      <sheetName val="시스템운영비(4공구)"/>
      <sheetName val="단가대비표"/>
      <sheetName val="견적결과(1공구)"/>
      <sheetName val="견적결과(2공구)"/>
      <sheetName val="견적결과(3공구)"/>
      <sheetName val="견적결과(4공구)OT"/>
      <sheetName val="견적결과(4공구)APT"/>
      <sheetName val="내역서(4공구)오피스텔"/>
      <sheetName val="집계표(4공구)APT"/>
      <sheetName val="집계표(4공구)OT"/>
      <sheetName val="노임근거"/>
      <sheetName val="집계표(개별)"/>
      <sheetName val="내역서(개별)"/>
      <sheetName val="소액공사비(변경후)"/>
      <sheetName val="안전장치"/>
      <sheetName val="1승인신청서"/>
      <sheetName val="지구단위계획"/>
      <sheetName val="工程材料"/>
      <sheetName val="기초자료입력"/>
      <sheetName val="요약본"/>
      <sheetName val="Proposal"/>
      <sheetName val="6공구(당초)"/>
      <sheetName val="작업내역서"/>
      <sheetName val="울산시산표"/>
      <sheetName val="전기집계표"/>
      <sheetName val="산출서"/>
      <sheetName val="2008년상반기"/>
      <sheetName val="KCS-CA"/>
      <sheetName val="지급자재조서"/>
      <sheetName val="부대공수량산출"/>
      <sheetName val="T13(P68~72,78)"/>
      <sheetName val="적용노임(09상)"/>
      <sheetName val="TRE TABLE"/>
      <sheetName val="부대집계"/>
      <sheetName val="공종목록표"/>
      <sheetName val="참고사항"/>
      <sheetName val="토목내역"/>
      <sheetName val="수량산출(TDI)"/>
      <sheetName val="수량집계(본역사)"/>
      <sheetName val="수량집계(임시역사)"/>
      <sheetName val="수량산출(AFC)"/>
      <sheetName val="수량산출(CCTV)"/>
      <sheetName val="수량_작성"/>
      <sheetName val="출고"/>
      <sheetName val="산출"/>
      <sheetName val="공사원가내역서"/>
      <sheetName val="제경비산출"/>
      <sheetName val="관급자재"/>
      <sheetName val="전기변내역"/>
      <sheetName val="원가계산"/>
      <sheetName val="인명별연차내역"/>
      <sheetName val="출입자명단"/>
      <sheetName val="1~6 설계조건...."/>
      <sheetName val="Project Brief"/>
      <sheetName val="XXXXXXXX"/>
      <sheetName val="북부"/>
      <sheetName val="점검내역서(data) (2)"/>
      <sheetName val="총체보활공정표"/>
      <sheetName val="부하"/>
      <sheetName val="Sheet14"/>
      <sheetName val="Sheet13"/>
      <sheetName val="MOKDONG(1)"/>
      <sheetName val="배수내역"/>
      <sheetName val="토적표"/>
      <sheetName val="CAUDIT"/>
      <sheetName val="프로젝트"/>
      <sheetName val="95하U$가격"/>
      <sheetName val="구분테이블"/>
      <sheetName val="DATA(BAC)"/>
      <sheetName val="SE-611"/>
      <sheetName val="토적계산서"/>
      <sheetName val="resp"/>
      <sheetName val="주식"/>
      <sheetName val="내역서_"/>
      <sheetName val="돌담교_상부수량"/>
      <sheetName val="전차선로_물량표"/>
      <sheetName val="1차_내역서"/>
      <sheetName val="97_사업추정(WEKI)"/>
      <sheetName val="단면_(2)"/>
      <sheetName val="Chiet_tinh_dz35"/>
      <sheetName val="1_설계조건"/>
      <sheetName val="3_하중산정4_지지력"/>
      <sheetName val="Ⅴ-2_공종별내역"/>
      <sheetName val="CSA-Rate_Build_Up"/>
      <sheetName val="Eq__Mobilization"/>
      <sheetName val="CAL_"/>
      <sheetName val="조정금액결과표_(차수별)"/>
      <sheetName val="별표_"/>
      <sheetName val="_BM_셈플"/>
      <sheetName val="Sheet1_(2)"/>
      <sheetName val="기존단가_(2)"/>
      <sheetName val="일위대가_"/>
      <sheetName val="_냉각수펌프"/>
      <sheetName val="3_공통공사대비1"/>
      <sheetName val="1_취수장"/>
      <sheetName val="실행내역서_"/>
      <sheetName val="PROJECT_BRIEF(EX_NEW)"/>
      <sheetName val="Customer_Databas"/>
      <sheetName val="1995년_섹터별_매출"/>
      <sheetName val="총괄갑_"/>
      <sheetName val="내___역"/>
      <sheetName val="기술부_VENDOR_LIST"/>
      <sheetName val="3BL공동구_수량"/>
      <sheetName val="Internal_Floor"/>
      <sheetName val="unit_4"/>
      <sheetName val="노원열병합__건축공사기성내역서"/>
      <sheetName val="나_건축"/>
      <sheetName val="자__재"/>
      <sheetName val="DATA테이블1_(2)"/>
      <sheetName val="REINF_"/>
      <sheetName val="견적을지"/>
      <sheetName val="견적집계표"/>
      <sheetName val="토목 (2)"/>
      <sheetName val="목표세부명세"/>
      <sheetName val="BSD_(2)1"/>
      <sheetName val="토공(우물통,기타)_1"/>
      <sheetName val="아파트_기성내역서1"/>
      <sheetName val="설산1_나1"/>
      <sheetName val="1_우편집중내역서1"/>
      <sheetName val="Åä°ø(¿ì¹°Åë,±âÅ¸)_1"/>
      <sheetName val="¼³»ê1_³ª1"/>
      <sheetName val="표지_(2)1"/>
      <sheetName val="BLR_11"/>
      <sheetName val="Indirect_Cost1"/>
      <sheetName val="4_2유효폭의_계산1"/>
      <sheetName val="남양시작동자105노65기1_3화1_21"/>
      <sheetName val="준검_내역서1"/>
      <sheetName val="BSD__2_1"/>
      <sheetName val="ITB_COST1"/>
      <sheetName val="내역서1999_8최종1"/>
      <sheetName val="_견적서"/>
      <sheetName val="별첨1(공사견적_양식)_(재제출-0713)"/>
      <sheetName val="별첨1(공사견적_양식)"/>
      <sheetName val="공사비비교_(호텔0723-"/>
      <sheetName val="플랜트_설치"/>
      <sheetName val="설명서_"/>
      <sheetName val="b_balju_(2)"/>
      <sheetName val="환경기계공정표_(3)"/>
      <sheetName val="OCT_FDN"/>
      <sheetName val="단가_"/>
      <sheetName val="crude_SLAB_RE-bar"/>
      <sheetName val="CRUDE_RE-bar"/>
      <sheetName val="원가_(2)"/>
      <sheetName val="현장별계약현황('98_10_31)"/>
      <sheetName val="STEEL_BOX_단면설계(SEC_8)"/>
      <sheetName val="현대실행_(실투입최종)"/>
      <sheetName val="기타_정보통신공사"/>
      <sheetName val="유효폭의_계산"/>
      <sheetName val="b_babun_(2)"/>
      <sheetName val="_노무비결의서_17년07월_xlsx"/>
      <sheetName val="견적대비_견적서"/>
      <sheetName val="Works_Cost"/>
      <sheetName val="tank_list"/>
      <sheetName val="MASTER00_7月"/>
      <sheetName val="2000_05"/>
      <sheetName val="전선_및_전선관"/>
      <sheetName val="단가대비표_(3)"/>
      <sheetName val="Flaer_Area"/>
      <sheetName val="유첨3_적용기준"/>
      <sheetName val="Calc_V1_2"/>
      <sheetName val="Calc_V1_2_(2)"/>
      <sheetName val="7_수지"/>
      <sheetName val="목동1절주_bh01"/>
      <sheetName val="2_토목공사"/>
      <sheetName val="정부노임(2000_상)"/>
      <sheetName val="유첨3_적용기㐘"/>
      <sheetName val="도급및_실행내역"/>
      <sheetName val="표지_(2)2"/>
      <sheetName val="1_우편집중내역서2"/>
      <sheetName val="ITB_COST2"/>
      <sheetName val="토공(우물통,기타)_2"/>
      <sheetName val="BSD_(2)2"/>
      <sheetName val="설산1_나2"/>
      <sheetName val="Åä°ø(¿ì¹°Åë,±âÅ¸)_2"/>
      <sheetName val="¼³»ê1_³ª2"/>
      <sheetName val="아파트_기성내역서2"/>
      <sheetName val="내역서1999_8최종2"/>
      <sheetName val="Indirect_Cost2"/>
      <sheetName val="4_2유효폭의_계산2"/>
      <sheetName val="남양시작동자105노65기1_3화1_22"/>
      <sheetName val="준검_내역서2"/>
      <sheetName val="BSD__2_2"/>
      <sheetName val="BLR_12"/>
      <sheetName val="돌담교_상부수량1"/>
      <sheetName val="전차선로_물량표1"/>
      <sheetName val="1차_내역서1"/>
      <sheetName val="97_사업추정(WEKI)1"/>
      <sheetName val="내역서_1"/>
      <sheetName val="1_설계조건1"/>
      <sheetName val="CSA-Rate_Build_Up1"/>
      <sheetName val="단면_(2)1"/>
      <sheetName val="Eq__Mobilization1"/>
      <sheetName val="Chiet_tinh_dz351"/>
      <sheetName val="CAL_1"/>
      <sheetName val="3_하중산정4_지지력1"/>
      <sheetName val="Ⅴ-2_공종별내역1"/>
      <sheetName val="조정금액결과표_(차수별)1"/>
      <sheetName val="별표_1"/>
      <sheetName val="실행내역서_1"/>
      <sheetName val="3_공통공사대비2"/>
      <sheetName val="PROJECT_BRIEF(EX_NEW)1"/>
      <sheetName val="Customer_Databas1"/>
      <sheetName val="1995년_섹터별_매출1"/>
      <sheetName val="일위대가_1"/>
      <sheetName val="기존단가_(2)1"/>
      <sheetName val="_냉각수펌프1"/>
      <sheetName val="_BM_셈플1"/>
      <sheetName val="Sheet1_(2)1"/>
      <sheetName val="총괄갑_1"/>
      <sheetName val="1_취수장1"/>
      <sheetName val="내___역1"/>
      <sheetName val="기술부_VENDOR_LIST1"/>
      <sheetName val="3BL공동구_수량1"/>
      <sheetName val="Internal_Floor1"/>
      <sheetName val="unit_41"/>
      <sheetName val="노원열병합__건축공사기성내역서1"/>
      <sheetName val="나_건축1"/>
      <sheetName val="자__재1"/>
      <sheetName val="DATA테이블1_(2)1"/>
      <sheetName val="REINF_1"/>
      <sheetName val="_견적서1"/>
      <sheetName val="별첨1(공사견적_양식)_(재제출-0713)1"/>
      <sheetName val="별첨1(공사견적_양식)1"/>
      <sheetName val="공사비비교_(호텔0723-1"/>
      <sheetName val="플랜트_설치1"/>
      <sheetName val="b_balju_(2)1"/>
      <sheetName val="환경기계공정표_(3)1"/>
      <sheetName val="OCT_FDN1"/>
      <sheetName val="설명서_1"/>
      <sheetName val="단가_1"/>
      <sheetName val="crude_SLAB_RE-bar1"/>
      <sheetName val="CRUDE_RE-bar1"/>
      <sheetName val="원가_(2)1"/>
      <sheetName val="현장별계약현황('98_10_31)1"/>
      <sheetName val="STEEL_BOX_단면설계(SEC_8)1"/>
      <sheetName val="현대실행_(실투입최종)1"/>
      <sheetName val="기타_정보통신공사1"/>
      <sheetName val="유효폭의_계산1"/>
      <sheetName val="b_babun_(2)1"/>
      <sheetName val="견적대비_견적서1"/>
      <sheetName val="Works_Cost1"/>
      <sheetName val="MASTER00_7月1"/>
      <sheetName val="2000_051"/>
      <sheetName val="단가대비표_(3)1"/>
      <sheetName val="전선_및_전선관1"/>
      <sheetName val="Flaer_Area1"/>
      <sheetName val="유첨3_적용기준1"/>
      <sheetName val="tank_list1"/>
      <sheetName val="Calc_V1_21"/>
      <sheetName val="Calc_V1_2_(2)1"/>
      <sheetName val="7_수지1"/>
      <sheetName val="목동1절주_bh011"/>
      <sheetName val="정부노임(2000_상)1"/>
      <sheetName val="2_토목공사1"/>
      <sheetName val="D_B"/>
      <sheetName val="도급및_실행내역1"/>
      <sheetName val="유첨3_적용기㐘1"/>
      <sheetName val="_노무비결의서_17년07월_xlsx1"/>
      <sheetName val="TRE_TABLE"/>
      <sheetName val="1~6_설계조건____"/>
      <sheetName val="Project_Brief"/>
      <sheetName val="점검내역서(data)_(2)"/>
      <sheetName val="토목_(2)"/>
      <sheetName val="정렬"/>
      <sheetName val="단"/>
      <sheetName val="AV시스템"/>
      <sheetName val="목공사품의서"/>
      <sheetName val="달력"/>
      <sheetName val="내역(토목)"/>
      <sheetName val="예산내역서"/>
      <sheetName val="참_x0000_"/>
      <sheetName val="작성기준"/>
      <sheetName val="Form A.1.III"/>
      <sheetName val="Form A.1"/>
      <sheetName val="Form A.1.1"/>
      <sheetName val="BOM Indirect"/>
      <sheetName val="Form A.1.II.1"/>
      <sheetName val="Form A.1.II.2"/>
      <sheetName val="Rekap-Base Price"/>
      <sheetName val="inter"/>
      <sheetName val="BSD"/>
      <sheetName val="BSD 1"/>
      <sheetName val="금액집계"/>
      <sheetName val="Galaxy 소비자가격표"/>
      <sheetName val="수량산출서"/>
      <sheetName val="단가 (2)"/>
      <sheetName val="입력"/>
      <sheetName val="부대대비"/>
      <sheetName val="냉연집계"/>
      <sheetName val="설변물량"/>
      <sheetName val="0217상가미분양자산"/>
      <sheetName val="Macro1"/>
      <sheetName val="2경간"/>
      <sheetName val="1.설_x0000__x0000_Ԁ"/>
      <sheetName val="1.설퀀䩦謂"/>
      <sheetName val="1.설퐀Ⲩ렀"/>
      <sheetName val="BSD_1"/>
      <sheetName val="Galaxy_소비자가격표"/>
      <sheetName val="단가_(2)"/>
      <sheetName val="파일항타"/>
      <sheetName val="98수문일위"/>
      <sheetName val="일위CODE"/>
      <sheetName val="MOTOR"/>
      <sheetName val="을지(가로-한)"/>
      <sheetName val="견_x0000_h曘"/>
      <sheetName val="견_x0000__x0000__x0005_"/>
      <sheetName val="1.설"/>
      <sheetName val="BEND LOSS"/>
      <sheetName val="1,2,3,4,5단위수량"/>
      <sheetName val="단가표 "/>
      <sheetName val="총투입계"/>
      <sheetName val="옥룡잡비"/>
      <sheetName val="경영계획1월"/>
      <sheetName val="맨홀수량산출"/>
      <sheetName val="9_x0000__x0000__x0000_"/>
      <sheetName val="U-TYPE(1)"/>
      <sheetName val="1공구을지"/>
      <sheetName val="분당임堑Ä_x0000_"/>
      <sheetName val="TB(BS)"/>
      <sheetName val="TB(PL)"/>
      <sheetName val="건축내역(교사동)"/>
      <sheetName val="1.설Ȁ_x0000_쀀"/>
      <sheetName val="1.설吀亘码"/>
      <sheetName val="1.설吀亘䠁"/>
      <sheetName val="원가계산서_남측_"/>
      <sheetName val="2000년탍䁦"/>
      <sheetName val="저장품"/>
      <sheetName val="날개벽(좌,우=45도,75도)"/>
      <sheetName val="현황"/>
      <sheetName val="설계(안)"/>
      <sheetName val="공사비 내역 (가)"/>
      <sheetName val="C1.공사개요"/>
      <sheetName val="A1.스케쥴"/>
      <sheetName val="마감사양"/>
      <sheetName val="aa"/>
      <sheetName val="sheet"/>
      <sheetName val="D-3503"/>
      <sheetName val="C.배수관공"/>
      <sheetName val="base"/>
      <sheetName val="빙설"/>
      <sheetName val="첨부1-1"/>
      <sheetName val="광혁기성"/>
      <sheetName val="마산월령동골조물량변경"/>
      <sheetName val="건축비목군분류"/>
      <sheetName val="기성내역"/>
      <sheetName val="통신물량"/>
      <sheetName val="전열"/>
      <sheetName val="01"/>
      <sheetName val="VST재료산출"/>
      <sheetName val="참조M"/>
      <sheetName val="장비(냉동기)"/>
      <sheetName val="공사비산출서"/>
      <sheetName val="기기리_x0000__x0000_"/>
      <sheetName val="산출내역"/>
      <sheetName val="삭제금지단가"/>
      <sheetName val="RENUN"/>
      <sheetName val="1.설Ȁ"/>
      <sheetName val="CODE(2)"/>
      <sheetName val="강재창호(작업중)"/>
      <sheetName val="강재창호(변경후작업중)"/>
      <sheetName val="공사비총괄표"/>
      <sheetName val="하수실행"/>
      <sheetName val="카니발(자105노60)"/>
      <sheetName val="예정(3)"/>
      <sheetName val="5차설계"/>
      <sheetName val="8.PILE  (돌출)"/>
      <sheetName val="12호기내역서(건축분)"/>
      <sheetName val="DAN"/>
      <sheetName val="직급실적"/>
      <sheetName val="basic_info"/>
      <sheetName val="업체명"/>
      <sheetName val="관리"/>
      <sheetName val="A(Rev.3)"/>
      <sheetName val="TOTAL "/>
      <sheetName val="2000년1޸"/>
      <sheetName val="2000년1䘭"/>
      <sheetName val="2000년1扈"/>
      <sheetName val=""/>
      <sheetName val="소유권관련비"/>
      <sheetName val="토건"/>
      <sheetName val="입력자료"/>
      <sheetName val="co-no.2"/>
      <sheetName val="2-1. 경관조명 내역총괄표"/>
      <sheetName val="포장물량집계"/>
      <sheetName val="원형1호맨홀토공수량"/>
      <sheetName val="LGBOM1절_CheckList"/>
      <sheetName val="3-3. 실행분석표(개산)"/>
      <sheetName val="견적공통"/>
      <sheetName val="문10"/>
      <sheetName val="98지급계획"/>
      <sheetName val="2000ｙV̠"/>
      <sheetName val="평야부단가"/>
      <sheetName val="SOURC퇀"/>
      <sheetName val="설계예산서"/>
      <sheetName val="공통가설공사"/>
      <sheetName val="B2 다목적홀 화장실  계단실 9"/>
      <sheetName val="셔틀 B2~B8"/>
      <sheetName val="5층 변경계약내역서"/>
      <sheetName val="7층 변경계약내역서"/>
      <sheetName val="기초데이타"/>
      <sheetName val="기둥(원형䫈"/>
      <sheetName val="기둥(원형랸"/>
      <sheetName val="기둥(원형ᰐ"/>
      <sheetName val="경량"/>
      <sheetName val="단가목록"/>
      <sheetName val="2000전체"/>
      <sheetName val="인제내역"/>
      <sheetName val="매립"/>
      <sheetName val="물량산출근거"/>
      <sheetName val="금호"/>
      <sheetName val="산정기준"/>
      <sheetName val="WEON"/>
      <sheetName val="영동(D)"/>
      <sheetName val="합천내역"/>
      <sheetName val="XREF"/>
      <sheetName val="A0N"/>
      <sheetName val="배수집"/>
      <sheetName val="기흥하도용"/>
      <sheetName val="연령현황"/>
      <sheetName val="MAIN_TABLE"/>
      <sheetName val="화재 탐지 설비"/>
      <sheetName val="점공통경비배부"/>
      <sheetName val="특별교실"/>
      <sheetName val="약품공급2"/>
      <sheetName val="L-type"/>
      <sheetName val="토공사"/>
      <sheetName val="(C)원내역"/>
      <sheetName val="자재죖"/>
      <sheetName val="자재룖"/>
      <sheetName val="자재Ⴠ"/>
      <sheetName val="결_x0000__x0000__x0005_"/>
      <sheetName val="04.01"/>
      <sheetName val="G2설비도급"/>
      <sheetName val="기초입력 DATA"/>
      <sheetName val="기준 LIST"/>
      <sheetName val="배수통관(좌)"/>
      <sheetName val="MATRLDATA"/>
      <sheetName val="Architecture Work"/>
      <sheetName val="FC-01"/>
      <sheetName val="FC-06"/>
      <sheetName val="상불"/>
      <sheetName val="__SKEC_EB_EB_1_2PROJECT_PLANT_2"/>
      <sheetName val="잡철단가대비"/>
      <sheetName val="특수선일위대가"/>
      <sheetName val="단면치수"/>
      <sheetName val="내력서"/>
      <sheetName val="변수"/>
      <sheetName val="dV&amp;Cl"/>
      <sheetName val="CAP"/>
      <sheetName val="R"/>
      <sheetName val="기본데이타입력"/>
      <sheetName val="3.경비"/>
      <sheetName val="1.급료"/>
      <sheetName val="도체종-상수표"/>
      <sheetName val="5.소재"/>
      <sheetName val="잡비"/>
      <sheetName val="분전함신설"/>
      <sheetName val="접지1종"/>
      <sheetName val="b_balju-단가단가단가"/>
      <sheetName val="유첨3.적용기槜"/>
      <sheetName val="터널조도"/>
      <sheetName val="리 스 트"/>
      <sheetName val="__Bomb_project_2PROJECT_PLANT_2"/>
      <sheetName val="도(내)"/>
      <sheetName val="1"/>
      <sheetName val="12"/>
      <sheetName val="14"/>
      <sheetName val="15"/>
      <sheetName val="16"/>
      <sheetName val="17"/>
      <sheetName val="18"/>
      <sheetName val="19"/>
      <sheetName val="2"/>
      <sheetName val="20"/>
      <sheetName val="21"/>
      <sheetName val="22"/>
      <sheetName val="23"/>
      <sheetName val="24"/>
      <sheetName val="25"/>
      <sheetName val="26"/>
      <sheetName val="27"/>
      <sheetName val="28"/>
      <sheetName val="29"/>
      <sheetName val="3"/>
      <sheetName val="30"/>
      <sheetName val="4"/>
      <sheetName val="5"/>
      <sheetName val="제경비율"/>
      <sheetName val="NPC500"/>
      <sheetName val="조정금액결과표 ꗝ1푘ᛐ_x0000_"/>
      <sheetName val="조정금액결과표 Ȍ_x0000_釈ɡꗝ"/>
      <sheetName val="몰운대초견적"/>
      <sheetName val="업무분장 "/>
      <sheetName val="99년신청"/>
      <sheetName val="내역서2안"/>
      <sheetName val="KLH爋"/>
      <sheetName val="Mc1"/>
      <sheetName val="변전실재분리"/>
      <sheetName val="복구경비"/>
      <sheetName val="4BL ,ELEV.HALL 통합로비 연결층 걸레받이 재시"/>
      <sheetName val="107동 통합로비"/>
      <sheetName val="목동세대 산출근거"/>
      <sheetName val="APT"/>
      <sheetName val="김해식"/>
      <sheetName val="추가예산"/>
      <sheetName val="비목코드"/>
      <sheetName val="SUM-CTI.XLS"/>
      <sheetName val="테이블"/>
      <sheetName val="배수내역 (2)"/>
      <sheetName val="Main Gate House"/>
      <sheetName val="교_xdfc0_魚"/>
      <sheetName val="교_x0000__x0000_"/>
      <sheetName val="교헾⼓"/>
      <sheetName val="부대공수량"/>
      <sheetName val="공사설계서"/>
      <sheetName val="가설배관"/>
      <sheetName val="6PILE  (돌출)"/>
      <sheetName val="DW9911301"/>
      <sheetName val="사  업  비  수  지  예  산  서"/>
      <sheetName val="중기비"/>
      <sheetName val="투찰가"/>
      <sheetName val="Staffing Plan"/>
      <sheetName val="Staffing_Plan"/>
      <sheetName val="??(??)"/>
      <sheetName val="ENFOCADO INT. VERT."/>
      <sheetName val="Ref. nº 14 presup."/>
      <sheetName val="표지_(2)4"/>
      <sheetName val="1_우편집중내역서4"/>
      <sheetName val="ITB_COST4"/>
      <sheetName val="토공(우물통,기타)_4"/>
      <sheetName val="BSD_(2)4"/>
      <sheetName val="설산1_나4"/>
      <sheetName val="Åä°ø(¿ì¹°Åë,±âÅ¸)_4"/>
      <sheetName val="¼³»ê1_³ª4"/>
      <sheetName val="아파트_기성내역서4"/>
      <sheetName val="내역서1999_8최종4"/>
      <sheetName val="Indirect_Cost4"/>
      <sheetName val="4_2유효폭의_계산4"/>
      <sheetName val="남양시작동자105노65기1_3화1_24"/>
      <sheetName val="준검_내역서4"/>
      <sheetName val="BSD__2_4"/>
      <sheetName val="BLR_14"/>
      <sheetName val="돌담교_상부수량3"/>
      <sheetName val="전차선로_물량표3"/>
      <sheetName val="1차_내역서3"/>
      <sheetName val="97_사업추정(WEKI)3"/>
      <sheetName val="내역서_3"/>
      <sheetName val="1_설계조건3"/>
      <sheetName val="CSA-Rate_Build_Up3"/>
      <sheetName val="단면_(2)3"/>
      <sheetName val="Eq__Mobilization3"/>
      <sheetName val="Chiet_tinh_dz353"/>
      <sheetName val="CAL_3"/>
      <sheetName val="3_하중산정4_지지력3"/>
      <sheetName val="Ⅴ-2_공종별내역3"/>
      <sheetName val="조정금액결과표_(차수별)3"/>
      <sheetName val="별표_3"/>
      <sheetName val="실행내역서_3"/>
      <sheetName val="3_공통공사대비4"/>
      <sheetName val="PROJECT_BRIEF(EX_NEW)3"/>
      <sheetName val="Customer_Databas3"/>
      <sheetName val="1995년_섹터별_매출3"/>
      <sheetName val="일위대가_3"/>
      <sheetName val="기존단가_(2)3"/>
      <sheetName val="_냉각수펌프3"/>
      <sheetName val="_BM_셈플3"/>
      <sheetName val="Sheet1_(2)3"/>
      <sheetName val="총괄갑_3"/>
      <sheetName val="1_취수장3"/>
      <sheetName val="내___역3"/>
      <sheetName val="기술부_VENDOR_LIST3"/>
      <sheetName val="3BL공동구_수량3"/>
      <sheetName val="Internal_Floor3"/>
      <sheetName val="unit_43"/>
      <sheetName val="노원열병합__건축공사기성내역서3"/>
      <sheetName val="나_건축3"/>
      <sheetName val="자__재3"/>
      <sheetName val="DATA테이블1_(2)3"/>
      <sheetName val="REINF_3"/>
      <sheetName val="_견적서3"/>
      <sheetName val="별첨1(공사견적_양식)_(재제출-0713)3"/>
      <sheetName val="별첨1(공사견적_양식)3"/>
      <sheetName val="공사비비교_(호텔0723-3"/>
      <sheetName val="플랜트_설치3"/>
      <sheetName val="b_balju_(2)3"/>
      <sheetName val="환경기계공정표_(3)3"/>
      <sheetName val="OCT_FDN3"/>
      <sheetName val="설명서_3"/>
      <sheetName val="단가_3"/>
      <sheetName val="crude_SLAB_RE-bar3"/>
      <sheetName val="CRUDE_RE-bar3"/>
      <sheetName val="원가_(2)3"/>
      <sheetName val="현장별계약현황('98_10_31)3"/>
      <sheetName val="STEEL_BOX_단면설계(SEC_8)3"/>
      <sheetName val="현대실행_(실투입최종)3"/>
      <sheetName val="기타_정보통신공사3"/>
      <sheetName val="유효폭의_계산3"/>
      <sheetName val="b_babun_(2)3"/>
      <sheetName val="Works_Cost3"/>
      <sheetName val="견적대비_견적서3"/>
      <sheetName val="MASTER00_7月3"/>
      <sheetName val="2000_053"/>
      <sheetName val="단가대비표_(3)3"/>
      <sheetName val="전선_및_전선관3"/>
      <sheetName val="Flaer_Area3"/>
      <sheetName val="유첨3_적용기준3"/>
      <sheetName val="tank_list3"/>
      <sheetName val="Calc_V1_23"/>
      <sheetName val="Calc_V1_2_(2)3"/>
      <sheetName val="7_수지3"/>
      <sheetName val="목동1절주_bh013"/>
      <sheetName val="정부노임(2000_상)3"/>
      <sheetName val="2_토목공사3"/>
      <sheetName val="D_B3"/>
      <sheetName val="도급및_실행내역3"/>
      <sheetName val="유첨3_적용기㐘3"/>
      <sheetName val="_노무비결의서_17년07월_xlsx3"/>
      <sheetName val="TRE_TABLE3"/>
      <sheetName val="1~6_설계조건____2"/>
      <sheetName val="Project_Brief2"/>
      <sheetName val="점검내역서(data)_(2)2"/>
      <sheetName val="토목_(2)2"/>
      <sheetName val="Form_A_1_III2"/>
      <sheetName val="Form_A_12"/>
      <sheetName val="Form_A_1_12"/>
      <sheetName val="BOM_Indirect2"/>
      <sheetName val="Form_A_1_II_12"/>
      <sheetName val="Form_A_1_II_22"/>
      <sheetName val="Rekap-Base_Price2"/>
      <sheetName val="BSD_13"/>
      <sheetName val="Galaxy_소비자가격표3"/>
      <sheetName val="단가_(2)3"/>
      <sheetName val="1_설Ԁ"/>
      <sheetName val="1_설퀀䩦謂2"/>
      <sheetName val="1_설퐀Ⲩ렀2"/>
      <sheetName val="1_설2"/>
      <sheetName val="BEND_LOSS2"/>
      <sheetName val="단가표_2"/>
      <sheetName val="1_설Ȁ쀀"/>
      <sheetName val="1_설吀亘码2"/>
      <sheetName val="1_설吀亘䠁2"/>
      <sheetName val="공사비_내역_(가)2"/>
      <sheetName val="C1_공사개요2"/>
      <sheetName val="A1_스케쥴2"/>
      <sheetName val="C_배수관공2"/>
      <sheetName val="1_설Ȁ2"/>
      <sheetName val="8_PILE__(돌출)2"/>
      <sheetName val="co-no_22"/>
      <sheetName val="A(Rev_3)2"/>
      <sheetName val="TOTAL_2"/>
      <sheetName val="기초입력_DATA2"/>
      <sheetName val="기준_LIST2"/>
      <sheetName val="2-1__경관조명_내역총괄표2"/>
      <sheetName val="D_B1"/>
      <sheetName val="TRE_TABLE1"/>
      <sheetName val="Form_A_1_III"/>
      <sheetName val="Form_A_1"/>
      <sheetName val="Form_A_1_1"/>
      <sheetName val="BOM_Indirect"/>
      <sheetName val="Form_A_1_II_1"/>
      <sheetName val="Form_A_1_II_2"/>
      <sheetName val="Rekap-Base_Price"/>
      <sheetName val="BSD_11"/>
      <sheetName val="Galaxy_소비자가격표1"/>
      <sheetName val="단가_(2)1"/>
      <sheetName val="1_설퀀䩦謂"/>
      <sheetName val="1_설퐀Ⲩ렀"/>
      <sheetName val="1_설"/>
      <sheetName val="BEND_LOSS"/>
      <sheetName val="단가표_"/>
      <sheetName val="1_설吀亘码"/>
      <sheetName val="1_설吀亘䠁"/>
      <sheetName val="공사비_내역_(가)"/>
      <sheetName val="C1_공사개요"/>
      <sheetName val="A1_스케쥴"/>
      <sheetName val="C_배수관공"/>
      <sheetName val="1_설Ȁ"/>
      <sheetName val="8_PILE__(돌출)"/>
      <sheetName val="co-no_2"/>
      <sheetName val="A(Rev_3)"/>
      <sheetName val="TOTAL_"/>
      <sheetName val="기초입력_DATA"/>
      <sheetName val="기준_LIST"/>
      <sheetName val="2-1__경관조명_내역총괄표"/>
      <sheetName val="표지_(2)3"/>
      <sheetName val="1_우편집중내역서3"/>
      <sheetName val="ITB_COST3"/>
      <sheetName val="토공(우물통,기타)_3"/>
      <sheetName val="BSD_(2)3"/>
      <sheetName val="설산1_나3"/>
      <sheetName val="Åä°ø(¿ì¹°Åë,±âÅ¸)_3"/>
      <sheetName val="¼³»ê1_³ª3"/>
      <sheetName val="아파트_기성내역서3"/>
      <sheetName val="내역서1999_8최종3"/>
      <sheetName val="Indirect_Cost3"/>
      <sheetName val="4_2유효폭의_계산3"/>
      <sheetName val="남양시작동자105노65기1_3화1_23"/>
      <sheetName val="준검_내역서3"/>
      <sheetName val="BSD__2_3"/>
      <sheetName val="BLR_13"/>
      <sheetName val="돌담교_상부수량2"/>
      <sheetName val="전차선로_물량표2"/>
      <sheetName val="1차_내역서2"/>
      <sheetName val="97_사업추정(WEKI)2"/>
      <sheetName val="내역서_2"/>
      <sheetName val="1_설계조건2"/>
      <sheetName val="CSA-Rate_Build_Up2"/>
      <sheetName val="단면_(2)2"/>
      <sheetName val="Eq__Mobilization2"/>
      <sheetName val="Chiet_tinh_dz352"/>
      <sheetName val="CAL_2"/>
      <sheetName val="3_하중산정4_지지력2"/>
      <sheetName val="Ⅴ-2_공종별내역2"/>
      <sheetName val="조정금액결과표_(차수별)2"/>
      <sheetName val="별표_2"/>
      <sheetName val="실행내역서_2"/>
      <sheetName val="3_공통공사대비3"/>
      <sheetName val="PROJECT_BRIEF(EX_NEW)2"/>
      <sheetName val="Customer_Databas2"/>
      <sheetName val="1995년_섹터별_매출2"/>
      <sheetName val="일위대가_2"/>
      <sheetName val="기존단가_(2)2"/>
      <sheetName val="_냉각수펌프2"/>
      <sheetName val="_BM_셈플2"/>
      <sheetName val="Sheet1_(2)2"/>
      <sheetName val="총괄갑_2"/>
      <sheetName val="1_취수장2"/>
      <sheetName val="내___역2"/>
      <sheetName val="기술부_VENDOR_LIST2"/>
      <sheetName val="3BL공동구_수량2"/>
      <sheetName val="Internal_Floor2"/>
      <sheetName val="unit_42"/>
      <sheetName val="노원열병합__건축공사기성내역서2"/>
      <sheetName val="나_건축2"/>
      <sheetName val="자__재2"/>
      <sheetName val="DATA테이블1_(2)2"/>
      <sheetName val="REINF_2"/>
      <sheetName val="_견적서2"/>
      <sheetName val="별첨1(공사견적_양식)_(재제출-0713)2"/>
      <sheetName val="별첨1(공사견적_양식)2"/>
      <sheetName val="공사비비교_(호텔0723-2"/>
      <sheetName val="플랜트_설치2"/>
      <sheetName val="b_balju_(2)2"/>
      <sheetName val="환경기계공정표_(3)2"/>
      <sheetName val="OCT_FDN2"/>
      <sheetName val="설명서_2"/>
      <sheetName val="단가_2"/>
      <sheetName val="crude_SLAB_RE-bar2"/>
      <sheetName val="CRUDE_RE-bar2"/>
      <sheetName val="원가_(2)2"/>
      <sheetName val="현장별계약현황('98_10_31)2"/>
      <sheetName val="STEEL_BOX_단면설계(SEC_8)2"/>
      <sheetName val="현대실행_(실투입최종)2"/>
      <sheetName val="기타_정보통신공사2"/>
      <sheetName val="유효폭의_계산2"/>
      <sheetName val="b_babun_(2)2"/>
      <sheetName val="Works_Cost2"/>
      <sheetName val="견적대비_견적서2"/>
      <sheetName val="MASTER00_7月2"/>
      <sheetName val="2000_052"/>
      <sheetName val="단가대비표_(3)2"/>
      <sheetName val="전선_및_전선관2"/>
      <sheetName val="Flaer_Area2"/>
      <sheetName val="유첨3_적용기준2"/>
      <sheetName val="tank_list2"/>
      <sheetName val="Calc_V1_22"/>
      <sheetName val="Calc_V1_2_(2)2"/>
      <sheetName val="7_수지2"/>
      <sheetName val="목동1절주_bh012"/>
      <sheetName val="정부노임(2000_상)2"/>
      <sheetName val="2_토목공사2"/>
      <sheetName val="D_B2"/>
      <sheetName val="도급및_실행내역2"/>
      <sheetName val="유첨3_적용기㐘2"/>
      <sheetName val="_노무비결의서_17년07월_xlsx2"/>
      <sheetName val="TRE_TABLE2"/>
      <sheetName val="1~6_설계조건____1"/>
      <sheetName val="Project_Brief1"/>
      <sheetName val="점검내역서(data)_(2)1"/>
      <sheetName val="토목_(2)1"/>
      <sheetName val="Form_A_1_III1"/>
      <sheetName val="Form_A_11"/>
      <sheetName val="Form_A_1_11"/>
      <sheetName val="BOM_Indirect1"/>
      <sheetName val="Form_A_1_II_11"/>
      <sheetName val="Form_A_1_II_21"/>
      <sheetName val="Rekap-Base_Price1"/>
      <sheetName val="BSD_12"/>
      <sheetName val="Galaxy_소비자가격표2"/>
      <sheetName val="단가_(2)2"/>
      <sheetName val="1_설퀀䩦謂1"/>
      <sheetName val="1_설퐀Ⲩ렀1"/>
      <sheetName val="1_설1"/>
      <sheetName val="BEND_LOSS1"/>
      <sheetName val="단가표_1"/>
      <sheetName val="1_설吀亘码1"/>
      <sheetName val="1_설吀亘䠁1"/>
      <sheetName val="공사비_내역_(가)1"/>
      <sheetName val="C1_공사개요1"/>
      <sheetName val="A1_스케쥴1"/>
      <sheetName val="C_배수관공1"/>
      <sheetName val="1_설Ȁ1"/>
      <sheetName val="8_PILE__(돌출)1"/>
      <sheetName val="co-no_21"/>
      <sheetName val="A(Rev_3)1"/>
      <sheetName val="TOTAL_1"/>
      <sheetName val="기초입력_DATA1"/>
      <sheetName val="기준_LIST1"/>
      <sheetName val="2-1__경관조명_내역총괄표1"/>
      <sheetName val="12CGOU"/>
      <sheetName val="sort"/>
      <sheetName val="1-6(반품내역)"/>
      <sheetName val="잡철물"/>
      <sheetName val="2.대외공문"/>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refreshError="1"/>
      <sheetData sheetId="1001" refreshError="1"/>
      <sheetData sheetId="1002" refreshError="1"/>
      <sheetData sheetId="1003" refreshError="1"/>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sheetData sheetId="1208" refreshError="1"/>
      <sheetData sheetId="1209" refreshError="1"/>
      <sheetData sheetId="1210"/>
      <sheetData sheetId="1211"/>
      <sheetData sheetId="1212"/>
      <sheetData sheetId="1213"/>
      <sheetData sheetId="1214" refreshError="1"/>
      <sheetData sheetId="1215" refreshError="1"/>
      <sheetData sheetId="1216"/>
      <sheetData sheetId="1217" refreshError="1"/>
      <sheetData sheetId="1218"/>
      <sheetData sheetId="1219"/>
      <sheetData sheetId="1220"/>
      <sheetData sheetId="1221"/>
      <sheetData sheetId="1222"/>
      <sheetData sheetId="1223"/>
      <sheetData sheetId="1224"/>
      <sheetData sheetId="1225"/>
      <sheetData sheetId="1226"/>
      <sheetData sheetId="1227"/>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sheetData sheetId="1238"/>
      <sheetData sheetId="1239"/>
      <sheetData sheetId="1240"/>
      <sheetData sheetId="124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sheetData sheetId="1332" refreshError="1"/>
      <sheetData sheetId="1333" refreshError="1"/>
      <sheetData sheetId="1334" refreshError="1"/>
      <sheetData sheetId="1335" refreshError="1"/>
      <sheetData sheetId="1336"/>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sheetData sheetId="1413"/>
      <sheetData sheetId="1414" refreshError="1"/>
      <sheetData sheetId="1415" refreshError="1"/>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refreshError="1"/>
      <sheetData sheetId="1526" refreshError="1"/>
      <sheetData sheetId="1527" refreshError="1"/>
      <sheetData sheetId="1528"/>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refreshError="1"/>
      <sheetData sheetId="1700" refreshError="1"/>
      <sheetData sheetId="1701" refreshError="1"/>
      <sheetData sheetId="1702" refreshError="1"/>
      <sheetData sheetId="1703"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
      <sheetName val="집"/>
      <sheetName val="간노"/>
      <sheetName val="경산"/>
      <sheetName val="경배"/>
      <sheetName val="내표"/>
      <sheetName val="집 (2)"/>
      <sheetName val="내"/>
      <sheetName val="대표"/>
      <sheetName val="대"/>
      <sheetName val="단표"/>
      <sheetName val="단"/>
      <sheetName val="갑지1"/>
      <sheetName val="연부97-1"/>
      <sheetName val="danga"/>
      <sheetName val="ilch"/>
      <sheetName val="신우"/>
      <sheetName val="FB25JN"/>
      <sheetName val="단가"/>
      <sheetName val="기존단가 (2)"/>
      <sheetName val="예산내역서"/>
      <sheetName val="설계예산서"/>
      <sheetName val="총계"/>
      <sheetName val="교통대책내역"/>
      <sheetName val="Sheet2"/>
      <sheetName val="수량산출서 (2)"/>
      <sheetName val="공통가설"/>
      <sheetName val="원가계산"/>
      <sheetName val="분석"/>
      <sheetName val="설직재-1"/>
      <sheetName val="조명시설"/>
      <sheetName val="BOQ건축"/>
      <sheetName val="hvac(제어동)"/>
      <sheetName val="집_(2)"/>
      <sheetName val="기존단가_(2)"/>
      <sheetName val="수량산출서_(2)"/>
      <sheetName val="소비자가"/>
      <sheetName val="김포(물가정보)"/>
      <sheetName val="단면가정"/>
      <sheetName val="2.대외공문"/>
      <sheetName val="재집"/>
      <sheetName val="환산"/>
      <sheetName val="내역서"/>
      <sheetName val="DATA"/>
      <sheetName val="부속동"/>
      <sheetName val="CODE"/>
      <sheetName val="수량산출"/>
      <sheetName val="터파기및재료"/>
      <sheetName val="견적대비 견적서"/>
      <sheetName val="직재"/>
      <sheetName val="을"/>
      <sheetName val="내역"/>
      <sheetName val="데이타"/>
      <sheetName val="Front"/>
      <sheetName val="wall"/>
      <sheetName val="ITB COST"/>
      <sheetName val="원형맨홀수량"/>
      <sheetName val="Sheet1"/>
      <sheetName val="총괄표"/>
      <sheetName val="개요"/>
      <sheetName val="건축집계"/>
      <sheetName val="표지 (2)"/>
      <sheetName val="집_(2)1"/>
      <sheetName val="기존단가_(2)1"/>
      <sheetName val="수량산출서_(2)1"/>
      <sheetName val="견적대비_견적서"/>
      <sheetName val="2_대외공문"/>
      <sheetName val="ITB_COST"/>
      <sheetName val="J直材4"/>
      <sheetName val="실행"/>
      <sheetName val="토공"/>
      <sheetName val="일위대가"/>
      <sheetName val="입력"/>
      <sheetName val="간접"/>
      <sheetName val="DATE"/>
      <sheetName val="9."/>
      <sheetName val="C-노임단가"/>
      <sheetName val="APT"/>
      <sheetName val="노임단가"/>
      <sheetName val="일위대가(가설)"/>
      <sheetName val="갑지(추정)"/>
      <sheetName val="보안등"/>
      <sheetName val="제출"/>
      <sheetName val="골조시행"/>
      <sheetName val="9_"/>
      <sheetName val="표지_(2)"/>
      <sheetName val="내역서 (2)"/>
      <sheetName val="집계"/>
      <sheetName val="공통자료"/>
      <sheetName val="bid"/>
      <sheetName val="간지"/>
      <sheetName val="코드"/>
      <sheetName val="단위수량"/>
      <sheetName val="유기공정"/>
      <sheetName val="8.수량산출 (2)"/>
      <sheetName val="실행내역서 "/>
      <sheetName val="집계표"/>
      <sheetName val="물량산출"/>
      <sheetName val="J형측구단위수량"/>
      <sheetName val="#REF"/>
      <sheetName val="총집계표"/>
      <sheetName val="단가산출"/>
      <sheetName val="노임"/>
      <sheetName val="총괄내역서"/>
      <sheetName val="배관길이"/>
      <sheetName val="소방사항"/>
      <sheetName val="일위_파일"/>
      <sheetName val="총괄"/>
      <sheetName val="코드표"/>
      <sheetName val="건축공사"/>
    </sheetNames>
    <sheetDataSet>
      <sheetData sheetId="0">
        <row r="5">
          <cell r="A5" t="str">
            <v>90˚ 엘보φ100EA</v>
          </cell>
        </row>
      </sheetData>
      <sheetData sheetId="1">
        <row r="5">
          <cell r="A5" t="str">
            <v>90˚ 엘보φ100EA</v>
          </cell>
        </row>
      </sheetData>
      <sheetData sheetId="2"/>
      <sheetData sheetId="3"/>
      <sheetData sheetId="4"/>
      <sheetData sheetId="5"/>
      <sheetData sheetId="6"/>
      <sheetData sheetId="7"/>
      <sheetData sheetId="8"/>
      <sheetData sheetId="9"/>
      <sheetData sheetId="10"/>
      <sheetData sheetId="11" refreshError="1">
        <row r="5">
          <cell r="A5" t="str">
            <v>90˚ 엘보φ100EA</v>
          </cell>
          <cell r="B5" t="str">
            <v>90˚ 엘보</v>
          </cell>
          <cell r="C5" t="str">
            <v>φ100</v>
          </cell>
          <cell r="D5" t="str">
            <v>EA</v>
          </cell>
          <cell r="E5">
            <v>1600</v>
          </cell>
          <cell r="F5">
            <v>486</v>
          </cell>
          <cell r="G5">
            <v>1550</v>
          </cell>
          <cell r="H5">
            <v>545</v>
          </cell>
          <cell r="I5">
            <v>1550</v>
          </cell>
        </row>
        <row r="6">
          <cell r="A6" t="str">
            <v>90˚ 엘보φ50EA</v>
          </cell>
          <cell r="B6" t="str">
            <v>90˚ 엘보</v>
          </cell>
          <cell r="C6" t="str">
            <v>φ50</v>
          </cell>
          <cell r="D6" t="str">
            <v>EA</v>
          </cell>
          <cell r="E6">
            <v>350</v>
          </cell>
          <cell r="F6">
            <v>486</v>
          </cell>
          <cell r="G6">
            <v>310</v>
          </cell>
          <cell r="H6">
            <v>545</v>
          </cell>
          <cell r="I6">
            <v>310</v>
          </cell>
        </row>
        <row r="7">
          <cell r="A7" t="str">
            <v>가루분g</v>
          </cell>
          <cell r="B7" t="str">
            <v>가루분</v>
          </cell>
          <cell r="D7" t="str">
            <v>g</v>
          </cell>
          <cell r="G7">
            <v>1</v>
          </cell>
          <cell r="H7" t="str">
            <v>적산</v>
          </cell>
          <cell r="I7">
            <v>1</v>
          </cell>
        </row>
        <row r="8">
          <cell r="A8" t="str">
            <v>가솔린ℓ</v>
          </cell>
          <cell r="B8" t="str">
            <v>가솔린</v>
          </cell>
          <cell r="D8" t="str">
            <v>ℓ</v>
          </cell>
          <cell r="E8">
            <v>1130</v>
          </cell>
          <cell r="F8">
            <v>1058</v>
          </cell>
          <cell r="G8">
            <v>1264</v>
          </cell>
          <cell r="H8">
            <v>1177</v>
          </cell>
          <cell r="I8">
            <v>1130</v>
          </cell>
        </row>
        <row r="9">
          <cell r="A9" t="str">
            <v>강관φ100m</v>
          </cell>
          <cell r="B9" t="str">
            <v>강관</v>
          </cell>
          <cell r="C9" t="str">
            <v>φ100</v>
          </cell>
          <cell r="D9" t="str">
            <v>m</v>
          </cell>
          <cell r="E9">
            <v>5962</v>
          </cell>
          <cell r="F9">
            <v>457</v>
          </cell>
          <cell r="G9">
            <v>6073</v>
          </cell>
          <cell r="H9">
            <v>506</v>
          </cell>
          <cell r="I9">
            <v>5962</v>
          </cell>
        </row>
        <row r="10">
          <cell r="A10" t="str">
            <v>게이트 밸브φ25EA</v>
          </cell>
          <cell r="B10" t="str">
            <v>게이트 밸브</v>
          </cell>
          <cell r="C10" t="str">
            <v>φ25</v>
          </cell>
          <cell r="D10" t="str">
            <v>EA</v>
          </cell>
          <cell r="E10">
            <v>10250</v>
          </cell>
          <cell r="F10">
            <v>511</v>
          </cell>
          <cell r="G10">
            <v>10100</v>
          </cell>
          <cell r="H10">
            <v>594</v>
          </cell>
          <cell r="I10">
            <v>10100</v>
          </cell>
        </row>
        <row r="11">
          <cell r="A11" t="str">
            <v>게이트 밸브φ32EA</v>
          </cell>
          <cell r="B11" t="str">
            <v>게이트 밸브</v>
          </cell>
          <cell r="C11" t="str">
            <v>φ32</v>
          </cell>
          <cell r="D11" t="str">
            <v>EA</v>
          </cell>
          <cell r="E11">
            <v>14580</v>
          </cell>
          <cell r="F11">
            <v>511</v>
          </cell>
          <cell r="G11">
            <v>14370</v>
          </cell>
          <cell r="H11">
            <v>594</v>
          </cell>
          <cell r="I11">
            <v>14370</v>
          </cell>
        </row>
        <row r="12">
          <cell r="A12" t="str">
            <v>경유ℓ</v>
          </cell>
          <cell r="B12" t="str">
            <v>경유</v>
          </cell>
          <cell r="D12" t="str">
            <v>ℓ</v>
          </cell>
          <cell r="E12">
            <v>541.80999999999995</v>
          </cell>
          <cell r="F12">
            <v>1058</v>
          </cell>
          <cell r="G12">
            <v>546.36</v>
          </cell>
          <cell r="H12">
            <v>1177</v>
          </cell>
          <cell r="I12">
            <v>541.80999999999995</v>
          </cell>
        </row>
        <row r="13">
          <cell r="A13" t="str">
            <v>넝마㎏</v>
          </cell>
          <cell r="B13" t="str">
            <v>넝마</v>
          </cell>
          <cell r="D13" t="str">
            <v>㎏</v>
          </cell>
          <cell r="E13">
            <v>1500</v>
          </cell>
          <cell r="F13">
            <v>1142</v>
          </cell>
          <cell r="I13">
            <v>1500</v>
          </cell>
        </row>
        <row r="14">
          <cell r="A14" t="str">
            <v>녹막이페인트KSM-5311 2종ℓ</v>
          </cell>
          <cell r="B14" t="str">
            <v>녹막이페인트</v>
          </cell>
          <cell r="C14" t="str">
            <v>KSM-5311 2종</v>
          </cell>
          <cell r="D14" t="str">
            <v>ℓ</v>
          </cell>
          <cell r="E14">
            <v>5027</v>
          </cell>
          <cell r="F14">
            <v>308</v>
          </cell>
          <cell r="G14">
            <v>5027</v>
          </cell>
          <cell r="H14">
            <v>427</v>
          </cell>
          <cell r="I14">
            <v>5027</v>
          </cell>
        </row>
        <row r="15">
          <cell r="A15" t="str">
            <v>달대볼트φ9×1,000㎜개</v>
          </cell>
          <cell r="B15" t="str">
            <v>달대볼트</v>
          </cell>
          <cell r="C15" t="str">
            <v>φ9×1,000㎜</v>
          </cell>
          <cell r="D15" t="str">
            <v>개</v>
          </cell>
          <cell r="G15">
            <v>482</v>
          </cell>
          <cell r="H15">
            <v>381</v>
          </cell>
          <cell r="I15">
            <v>482</v>
          </cell>
        </row>
        <row r="16">
          <cell r="A16" t="str">
            <v>동관φ15m</v>
          </cell>
          <cell r="B16" t="str">
            <v>동관</v>
          </cell>
          <cell r="C16" t="str">
            <v>φ15</v>
          </cell>
          <cell r="D16" t="str">
            <v>m</v>
          </cell>
          <cell r="E16">
            <v>1680</v>
          </cell>
          <cell r="F16">
            <v>476</v>
          </cell>
          <cell r="G16">
            <v>1680</v>
          </cell>
          <cell r="H16">
            <v>535</v>
          </cell>
          <cell r="I16">
            <v>1680</v>
          </cell>
        </row>
        <row r="17">
          <cell r="A17" t="str">
            <v>동관φ20m</v>
          </cell>
          <cell r="B17" t="str">
            <v>동관</v>
          </cell>
          <cell r="C17" t="str">
            <v>φ20</v>
          </cell>
          <cell r="D17" t="str">
            <v>m</v>
          </cell>
          <cell r="E17">
            <v>2640</v>
          </cell>
          <cell r="F17">
            <v>476</v>
          </cell>
          <cell r="G17">
            <v>2640</v>
          </cell>
          <cell r="H17">
            <v>535</v>
          </cell>
          <cell r="I17">
            <v>2640</v>
          </cell>
        </row>
        <row r="18">
          <cell r="A18" t="str">
            <v>동관φ25m</v>
          </cell>
          <cell r="B18" t="str">
            <v>동관</v>
          </cell>
          <cell r="C18" t="str">
            <v>φ25</v>
          </cell>
          <cell r="D18" t="str">
            <v>m</v>
          </cell>
          <cell r="E18">
            <v>3780</v>
          </cell>
          <cell r="F18">
            <v>476</v>
          </cell>
          <cell r="G18">
            <v>3780</v>
          </cell>
          <cell r="H18">
            <v>535</v>
          </cell>
          <cell r="I18">
            <v>3780</v>
          </cell>
        </row>
        <row r="19">
          <cell r="A19" t="str">
            <v>동관φ32m</v>
          </cell>
          <cell r="B19" t="str">
            <v>동관</v>
          </cell>
          <cell r="C19" t="str">
            <v>φ32</v>
          </cell>
          <cell r="D19" t="str">
            <v>m</v>
          </cell>
          <cell r="E19">
            <v>5100</v>
          </cell>
          <cell r="F19">
            <v>476</v>
          </cell>
          <cell r="G19">
            <v>5090</v>
          </cell>
          <cell r="H19">
            <v>535</v>
          </cell>
          <cell r="I19">
            <v>5090</v>
          </cell>
        </row>
        <row r="20">
          <cell r="A20" t="str">
            <v>동레듀샤20×15EA</v>
          </cell>
          <cell r="B20" t="str">
            <v>동레듀샤</v>
          </cell>
          <cell r="C20" t="str">
            <v>20×15</v>
          </cell>
          <cell r="D20" t="str">
            <v>EA</v>
          </cell>
          <cell r="E20">
            <v>223</v>
          </cell>
          <cell r="F20">
            <v>477</v>
          </cell>
          <cell r="G20">
            <v>279</v>
          </cell>
          <cell r="H20">
            <v>536</v>
          </cell>
          <cell r="I20">
            <v>223</v>
          </cell>
        </row>
        <row r="21">
          <cell r="A21" t="str">
            <v>동레듀샤25×20EA</v>
          </cell>
          <cell r="B21" t="str">
            <v>동레듀샤</v>
          </cell>
          <cell r="C21" t="str">
            <v>25×20</v>
          </cell>
          <cell r="D21" t="str">
            <v>EA</v>
          </cell>
          <cell r="E21">
            <v>331</v>
          </cell>
          <cell r="F21">
            <v>477</v>
          </cell>
          <cell r="G21">
            <v>413</v>
          </cell>
          <cell r="H21">
            <v>536</v>
          </cell>
          <cell r="I21">
            <v>331</v>
          </cell>
        </row>
        <row r="22">
          <cell r="A22" t="str">
            <v>동레듀샤32×25EA</v>
          </cell>
          <cell r="B22" t="str">
            <v>동레듀샤</v>
          </cell>
          <cell r="C22" t="str">
            <v>32×25</v>
          </cell>
          <cell r="D22" t="str">
            <v>EA</v>
          </cell>
          <cell r="E22">
            <v>452</v>
          </cell>
          <cell r="F22">
            <v>477</v>
          </cell>
          <cell r="G22">
            <v>564</v>
          </cell>
          <cell r="H22">
            <v>536</v>
          </cell>
          <cell r="I22">
            <v>452</v>
          </cell>
        </row>
        <row r="23">
          <cell r="A23" t="str">
            <v>동소켓φ15EA</v>
          </cell>
          <cell r="B23" t="str">
            <v>동소켓</v>
          </cell>
          <cell r="C23" t="str">
            <v>φ15</v>
          </cell>
          <cell r="D23" t="str">
            <v>EA</v>
          </cell>
          <cell r="E23">
            <v>114</v>
          </cell>
          <cell r="F23">
            <v>477</v>
          </cell>
          <cell r="G23">
            <v>143</v>
          </cell>
          <cell r="H23">
            <v>536</v>
          </cell>
          <cell r="I23">
            <v>114</v>
          </cell>
        </row>
        <row r="24">
          <cell r="A24" t="str">
            <v>동소켓φ20EA</v>
          </cell>
          <cell r="B24" t="str">
            <v>동소켓</v>
          </cell>
          <cell r="C24" t="str">
            <v>φ20</v>
          </cell>
          <cell r="D24" t="str">
            <v>EA</v>
          </cell>
          <cell r="E24">
            <v>172</v>
          </cell>
          <cell r="F24">
            <v>477</v>
          </cell>
          <cell r="G24">
            <v>216</v>
          </cell>
          <cell r="H24">
            <v>536</v>
          </cell>
          <cell r="I24">
            <v>172</v>
          </cell>
        </row>
        <row r="25">
          <cell r="A25" t="str">
            <v>동소켓φ25EA</v>
          </cell>
          <cell r="B25" t="str">
            <v>동소켓</v>
          </cell>
          <cell r="C25" t="str">
            <v>φ25</v>
          </cell>
          <cell r="D25" t="str">
            <v>EA</v>
          </cell>
          <cell r="E25">
            <v>258</v>
          </cell>
          <cell r="F25">
            <v>477</v>
          </cell>
          <cell r="G25">
            <v>323</v>
          </cell>
          <cell r="H25">
            <v>536</v>
          </cell>
          <cell r="I25">
            <v>258</v>
          </cell>
        </row>
        <row r="26">
          <cell r="A26" t="str">
            <v>동소켓φ32EA</v>
          </cell>
          <cell r="B26" t="str">
            <v>동소켓</v>
          </cell>
          <cell r="C26" t="str">
            <v>φ32</v>
          </cell>
          <cell r="D26" t="str">
            <v>EA</v>
          </cell>
          <cell r="E26">
            <v>331</v>
          </cell>
          <cell r="F26">
            <v>477</v>
          </cell>
          <cell r="G26">
            <v>413</v>
          </cell>
          <cell r="H26">
            <v>536</v>
          </cell>
          <cell r="I26">
            <v>331</v>
          </cell>
        </row>
        <row r="27">
          <cell r="A27" t="str">
            <v>동엘보φ15EA</v>
          </cell>
          <cell r="B27" t="str">
            <v>동엘보</v>
          </cell>
          <cell r="C27" t="str">
            <v>φ15</v>
          </cell>
          <cell r="D27" t="str">
            <v>EA</v>
          </cell>
          <cell r="E27">
            <v>258</v>
          </cell>
          <cell r="F27">
            <v>477</v>
          </cell>
          <cell r="G27">
            <v>217</v>
          </cell>
          <cell r="H27">
            <v>536</v>
          </cell>
          <cell r="I27">
            <v>217</v>
          </cell>
        </row>
        <row r="28">
          <cell r="A28" t="str">
            <v>동엘보φ20EA</v>
          </cell>
          <cell r="B28" t="str">
            <v>동엘보</v>
          </cell>
          <cell r="C28" t="str">
            <v>φ20</v>
          </cell>
          <cell r="D28" t="str">
            <v>EA</v>
          </cell>
          <cell r="E28">
            <v>356</v>
          </cell>
          <cell r="F28">
            <v>477</v>
          </cell>
          <cell r="G28">
            <v>445</v>
          </cell>
          <cell r="H28">
            <v>536</v>
          </cell>
          <cell r="I28">
            <v>356</v>
          </cell>
        </row>
        <row r="29">
          <cell r="A29" t="str">
            <v>동엘보φ25EA</v>
          </cell>
          <cell r="B29" t="str">
            <v>동엘보</v>
          </cell>
          <cell r="C29" t="str">
            <v>φ25</v>
          </cell>
          <cell r="D29" t="str">
            <v>EA</v>
          </cell>
          <cell r="E29">
            <v>616</v>
          </cell>
          <cell r="F29">
            <v>477</v>
          </cell>
          <cell r="G29">
            <v>769</v>
          </cell>
          <cell r="H29">
            <v>536</v>
          </cell>
          <cell r="I29">
            <v>616</v>
          </cell>
        </row>
        <row r="30">
          <cell r="A30" t="str">
            <v>동엘보φ32EA</v>
          </cell>
          <cell r="B30" t="str">
            <v>동엘보</v>
          </cell>
          <cell r="C30" t="str">
            <v>φ32</v>
          </cell>
          <cell r="D30" t="str">
            <v>EA</v>
          </cell>
          <cell r="E30">
            <v>946</v>
          </cell>
          <cell r="F30">
            <v>477</v>
          </cell>
          <cell r="G30">
            <v>1183</v>
          </cell>
          <cell r="H30">
            <v>536</v>
          </cell>
          <cell r="I30">
            <v>946</v>
          </cell>
        </row>
        <row r="31">
          <cell r="A31" t="str">
            <v>동용접봉(은납봉)B-CUP 3㎏</v>
          </cell>
          <cell r="B31" t="str">
            <v>동용접봉(은납봉)</v>
          </cell>
          <cell r="C31" t="str">
            <v>B-CUP 3</v>
          </cell>
          <cell r="D31" t="str">
            <v>㎏</v>
          </cell>
          <cell r="E31">
            <v>17500</v>
          </cell>
          <cell r="F31">
            <v>781</v>
          </cell>
          <cell r="I31">
            <v>17500</v>
          </cell>
        </row>
        <row r="32">
          <cell r="A32" t="str">
            <v>동티20×15EA</v>
          </cell>
          <cell r="B32" t="str">
            <v>동티</v>
          </cell>
          <cell r="C32" t="str">
            <v>20×15</v>
          </cell>
          <cell r="D32" t="str">
            <v>EA</v>
          </cell>
          <cell r="E32">
            <v>560</v>
          </cell>
          <cell r="F32">
            <v>477</v>
          </cell>
          <cell r="G32">
            <v>700</v>
          </cell>
          <cell r="H32">
            <v>536</v>
          </cell>
          <cell r="I32">
            <v>560</v>
          </cell>
        </row>
        <row r="33">
          <cell r="A33" t="str">
            <v>동티25×20EA</v>
          </cell>
          <cell r="B33" t="str">
            <v>동티</v>
          </cell>
          <cell r="C33" t="str">
            <v>25×20</v>
          </cell>
          <cell r="D33" t="str">
            <v>EA</v>
          </cell>
          <cell r="E33">
            <v>862</v>
          </cell>
          <cell r="F33">
            <v>477</v>
          </cell>
          <cell r="G33">
            <v>1078</v>
          </cell>
          <cell r="H33">
            <v>536</v>
          </cell>
          <cell r="I33">
            <v>862</v>
          </cell>
        </row>
        <row r="34">
          <cell r="A34" t="str">
            <v>동티25×25EA</v>
          </cell>
          <cell r="B34" t="str">
            <v>동티</v>
          </cell>
          <cell r="C34" t="str">
            <v>25×25</v>
          </cell>
          <cell r="D34" t="str">
            <v>EA</v>
          </cell>
          <cell r="E34">
            <v>862</v>
          </cell>
          <cell r="F34">
            <v>477</v>
          </cell>
          <cell r="G34">
            <v>1078</v>
          </cell>
          <cell r="H34">
            <v>536</v>
          </cell>
          <cell r="I34">
            <v>862</v>
          </cell>
        </row>
        <row r="35">
          <cell r="A35" t="str">
            <v>동티32×20EA</v>
          </cell>
          <cell r="B35" t="str">
            <v>동티</v>
          </cell>
          <cell r="C35" t="str">
            <v>32×20</v>
          </cell>
          <cell r="D35" t="str">
            <v>EA</v>
          </cell>
          <cell r="E35">
            <v>1466</v>
          </cell>
          <cell r="F35">
            <v>477</v>
          </cell>
          <cell r="G35">
            <v>1832</v>
          </cell>
          <cell r="H35">
            <v>536</v>
          </cell>
          <cell r="I35">
            <v>1466</v>
          </cell>
        </row>
        <row r="36">
          <cell r="A36" t="str">
            <v>루프드레인φ100개</v>
          </cell>
          <cell r="B36" t="str">
            <v>루프드레인</v>
          </cell>
          <cell r="C36" t="str">
            <v>φ100</v>
          </cell>
          <cell r="D36" t="str">
            <v>개</v>
          </cell>
          <cell r="E36">
            <v>33600</v>
          </cell>
          <cell r="F36">
            <v>362</v>
          </cell>
          <cell r="I36">
            <v>33600</v>
          </cell>
        </row>
        <row r="37">
          <cell r="A37" t="str">
            <v>리빙우드㎡</v>
          </cell>
          <cell r="B37" t="str">
            <v>리빙우드</v>
          </cell>
          <cell r="D37" t="str">
            <v>㎡</v>
          </cell>
          <cell r="E37">
            <v>39800</v>
          </cell>
          <cell r="F37">
            <v>372</v>
          </cell>
          <cell r="I37">
            <v>39800</v>
          </cell>
        </row>
        <row r="38">
          <cell r="A38" t="str">
            <v>마이너찬넬19×11×1.2tm</v>
          </cell>
          <cell r="B38" t="str">
            <v>마이너찬넬</v>
          </cell>
          <cell r="C38" t="str">
            <v>19×11×1.2t</v>
          </cell>
          <cell r="D38" t="str">
            <v>m</v>
          </cell>
          <cell r="E38">
            <v>390</v>
          </cell>
          <cell r="F38">
            <v>449</v>
          </cell>
          <cell r="G38">
            <v>397</v>
          </cell>
          <cell r="H38">
            <v>381</v>
          </cell>
          <cell r="I38">
            <v>390</v>
          </cell>
        </row>
        <row r="39">
          <cell r="A39" t="str">
            <v>모래㎥</v>
          </cell>
          <cell r="B39" t="str">
            <v>모래</v>
          </cell>
          <cell r="D39" t="str">
            <v>㎥</v>
          </cell>
          <cell r="E39">
            <v>16500</v>
          </cell>
          <cell r="F39">
            <v>96</v>
          </cell>
          <cell r="G39">
            <v>16000</v>
          </cell>
          <cell r="H39">
            <v>111</v>
          </cell>
          <cell r="I39">
            <v>16000</v>
          </cell>
        </row>
        <row r="40">
          <cell r="A40" t="str">
            <v>목재문1,200×2,400개소</v>
          </cell>
          <cell r="B40" t="str">
            <v>목재문</v>
          </cell>
          <cell r="C40" t="str">
            <v>1,200×2,400</v>
          </cell>
          <cell r="D40" t="str">
            <v>개소</v>
          </cell>
          <cell r="I40">
            <v>650000</v>
          </cell>
        </row>
        <row r="41">
          <cell r="A41" t="str">
            <v>목재문800×2,000EA</v>
          </cell>
          <cell r="B41" t="str">
            <v>목재문</v>
          </cell>
          <cell r="C41" t="str">
            <v>800×2,000</v>
          </cell>
          <cell r="D41" t="str">
            <v>EA</v>
          </cell>
          <cell r="I41">
            <v>320000</v>
          </cell>
        </row>
        <row r="42">
          <cell r="A42" t="str">
            <v>못N50㎏</v>
          </cell>
          <cell r="B42" t="str">
            <v>못</v>
          </cell>
          <cell r="C42" t="str">
            <v>N50</v>
          </cell>
          <cell r="D42" t="str">
            <v>㎏</v>
          </cell>
          <cell r="E42">
            <v>588</v>
          </cell>
          <cell r="F42">
            <v>70</v>
          </cell>
          <cell r="G42">
            <v>680</v>
          </cell>
          <cell r="H42">
            <v>69</v>
          </cell>
          <cell r="I42">
            <v>588</v>
          </cell>
        </row>
        <row r="43">
          <cell r="A43" t="str">
            <v>방수액ℓ</v>
          </cell>
          <cell r="B43" t="str">
            <v>방수액</v>
          </cell>
          <cell r="D43" t="str">
            <v>ℓ</v>
          </cell>
          <cell r="G43">
            <v>506</v>
          </cell>
          <cell r="H43">
            <v>335</v>
          </cell>
          <cell r="I43">
            <v>506</v>
          </cell>
        </row>
        <row r="44">
          <cell r="A44" t="str">
            <v>백시멘트㎏</v>
          </cell>
          <cell r="B44" t="str">
            <v>백시멘트</v>
          </cell>
          <cell r="D44" t="str">
            <v>㎏</v>
          </cell>
          <cell r="E44">
            <v>181.81</v>
          </cell>
          <cell r="F44">
            <v>97</v>
          </cell>
          <cell r="G44">
            <v>181.81</v>
          </cell>
          <cell r="H44">
            <v>113</v>
          </cell>
          <cell r="I44">
            <v>181.81</v>
          </cell>
        </row>
        <row r="45">
          <cell r="A45" t="str">
            <v>보온재(AT/15T)φ15m</v>
          </cell>
          <cell r="B45" t="str">
            <v>보온재(AT/15T)</v>
          </cell>
          <cell r="C45" t="str">
            <v>φ15</v>
          </cell>
          <cell r="D45" t="str">
            <v>m</v>
          </cell>
          <cell r="E45">
            <v>820</v>
          </cell>
          <cell r="F45">
            <v>595</v>
          </cell>
          <cell r="I45">
            <v>820</v>
          </cell>
        </row>
        <row r="46">
          <cell r="A46" t="str">
            <v>보온재(AT/15T)φ20m</v>
          </cell>
          <cell r="B46" t="str">
            <v>보온재(AT/15T)</v>
          </cell>
          <cell r="C46" t="str">
            <v>φ20</v>
          </cell>
          <cell r="D46" t="str">
            <v>m</v>
          </cell>
          <cell r="E46">
            <v>863</v>
          </cell>
          <cell r="F46">
            <v>595</v>
          </cell>
          <cell r="I46">
            <v>863</v>
          </cell>
        </row>
        <row r="47">
          <cell r="A47" t="str">
            <v>보온재(AT/15T)φ25m</v>
          </cell>
          <cell r="B47" t="str">
            <v>보온재(AT/15T)</v>
          </cell>
          <cell r="C47" t="str">
            <v>φ25</v>
          </cell>
          <cell r="D47" t="str">
            <v>m</v>
          </cell>
          <cell r="E47">
            <v>964</v>
          </cell>
          <cell r="F47">
            <v>595</v>
          </cell>
          <cell r="I47">
            <v>964</v>
          </cell>
        </row>
        <row r="48">
          <cell r="A48" t="str">
            <v>보온재(AT/15T)φ32m</v>
          </cell>
          <cell r="B48" t="str">
            <v>보온재(AT/15T)</v>
          </cell>
          <cell r="C48" t="str">
            <v>φ32</v>
          </cell>
          <cell r="D48" t="str">
            <v>m</v>
          </cell>
          <cell r="E48">
            <v>1136</v>
          </cell>
          <cell r="F48">
            <v>595</v>
          </cell>
          <cell r="I48">
            <v>1136</v>
          </cell>
        </row>
        <row r="49">
          <cell r="A49" t="str">
            <v>보조강재㎏</v>
          </cell>
          <cell r="B49" t="str">
            <v>보조강재</v>
          </cell>
          <cell r="D49" t="str">
            <v>㎏</v>
          </cell>
          <cell r="E49">
            <v>400</v>
          </cell>
          <cell r="F49">
            <v>47</v>
          </cell>
          <cell r="G49">
            <v>475</v>
          </cell>
          <cell r="H49">
            <v>48</v>
          </cell>
          <cell r="I49">
            <v>400</v>
          </cell>
        </row>
        <row r="50">
          <cell r="A50" t="str">
            <v>본드통</v>
          </cell>
          <cell r="B50" t="str">
            <v>본드</v>
          </cell>
          <cell r="D50" t="str">
            <v>통</v>
          </cell>
          <cell r="I50">
            <v>4000</v>
          </cell>
        </row>
        <row r="51">
          <cell r="A51" t="str">
            <v>본드ℓ</v>
          </cell>
          <cell r="B51" t="str">
            <v>본드</v>
          </cell>
          <cell r="D51" t="str">
            <v>ℓ</v>
          </cell>
          <cell r="E51">
            <v>3597</v>
          </cell>
          <cell r="F51" t="str">
            <v>적산 487</v>
          </cell>
          <cell r="I51">
            <v>3597</v>
          </cell>
        </row>
        <row r="52">
          <cell r="A52" t="str">
            <v>비누대EA</v>
          </cell>
          <cell r="B52" t="str">
            <v>비누대</v>
          </cell>
          <cell r="D52" t="str">
            <v>EA</v>
          </cell>
          <cell r="I52">
            <v>4000</v>
          </cell>
        </row>
        <row r="53">
          <cell r="A53" t="str">
            <v>비닐커텐식</v>
          </cell>
          <cell r="B53" t="str">
            <v>비닐커텐</v>
          </cell>
          <cell r="D53" t="str">
            <v>식</v>
          </cell>
          <cell r="I53">
            <v>70000</v>
          </cell>
        </row>
        <row r="54">
          <cell r="A54" t="str">
            <v>산소병</v>
          </cell>
          <cell r="B54" t="str">
            <v>산소</v>
          </cell>
          <cell r="D54" t="str">
            <v>병</v>
          </cell>
          <cell r="E54">
            <v>10500</v>
          </cell>
          <cell r="F54">
            <v>1058</v>
          </cell>
          <cell r="G54">
            <v>11000</v>
          </cell>
          <cell r="H54">
            <v>1175</v>
          </cell>
          <cell r="I54">
            <v>10500</v>
          </cell>
        </row>
        <row r="55">
          <cell r="A55" t="str">
            <v>산소㎥</v>
          </cell>
          <cell r="B55" t="str">
            <v>산소</v>
          </cell>
          <cell r="D55" t="str">
            <v>㎥</v>
          </cell>
          <cell r="E55">
            <v>2187</v>
          </cell>
          <cell r="F55">
            <v>1058</v>
          </cell>
          <cell r="G55">
            <v>2291</v>
          </cell>
          <cell r="H55">
            <v>1175</v>
          </cell>
          <cell r="I55">
            <v>2187</v>
          </cell>
        </row>
        <row r="56">
          <cell r="A56" t="str">
            <v>샌드위치판넬지붕T=50㎜㎥</v>
          </cell>
          <cell r="B56" t="str">
            <v>샌드위치판넬</v>
          </cell>
          <cell r="C56" t="str">
            <v>지붕T=50㎜</v>
          </cell>
          <cell r="D56" t="str">
            <v>㎥</v>
          </cell>
          <cell r="E56">
            <v>25150</v>
          </cell>
          <cell r="F56">
            <v>397</v>
          </cell>
          <cell r="G56">
            <v>27600</v>
          </cell>
          <cell r="H56">
            <v>376</v>
          </cell>
          <cell r="I56">
            <v>25150</v>
          </cell>
        </row>
        <row r="57">
          <cell r="A57" t="str">
            <v>서비스볼트본</v>
          </cell>
          <cell r="B57" t="str">
            <v>서비스볼트</v>
          </cell>
          <cell r="D57" t="str">
            <v>본</v>
          </cell>
          <cell r="E57">
            <v>450</v>
          </cell>
          <cell r="F57">
            <v>77</v>
          </cell>
          <cell r="G57">
            <v>450</v>
          </cell>
          <cell r="H57">
            <v>95</v>
          </cell>
          <cell r="I57">
            <v>450</v>
          </cell>
        </row>
        <row r="58">
          <cell r="A58" t="str">
            <v>세면기조</v>
          </cell>
          <cell r="B58" t="str">
            <v>세면기</v>
          </cell>
          <cell r="D58" t="str">
            <v>조</v>
          </cell>
          <cell r="E58">
            <v>93500</v>
          </cell>
          <cell r="F58">
            <v>564</v>
          </cell>
          <cell r="I58">
            <v>93500</v>
          </cell>
        </row>
        <row r="59">
          <cell r="A59" t="str">
            <v>소변기조</v>
          </cell>
          <cell r="B59" t="str">
            <v>소변기</v>
          </cell>
          <cell r="D59" t="str">
            <v>조</v>
          </cell>
          <cell r="E59">
            <v>90200</v>
          </cell>
          <cell r="F59">
            <v>564</v>
          </cell>
          <cell r="G59">
            <v>90000</v>
          </cell>
          <cell r="H59">
            <v>627</v>
          </cell>
          <cell r="I59">
            <v>90000</v>
          </cell>
        </row>
        <row r="60">
          <cell r="A60" t="str">
            <v>소켓φ100EA</v>
          </cell>
          <cell r="B60" t="str">
            <v>소켓</v>
          </cell>
          <cell r="C60" t="str">
            <v>φ100</v>
          </cell>
          <cell r="D60" t="str">
            <v>EA</v>
          </cell>
          <cell r="E60">
            <v>880</v>
          </cell>
          <cell r="F60">
            <v>486</v>
          </cell>
          <cell r="G60">
            <v>850</v>
          </cell>
          <cell r="H60">
            <v>545</v>
          </cell>
          <cell r="I60">
            <v>850</v>
          </cell>
        </row>
        <row r="61">
          <cell r="A61" t="str">
            <v>소켓φ50EA</v>
          </cell>
          <cell r="B61" t="str">
            <v>소켓</v>
          </cell>
          <cell r="C61" t="str">
            <v>φ50</v>
          </cell>
          <cell r="D61" t="str">
            <v>EA</v>
          </cell>
          <cell r="E61">
            <v>200</v>
          </cell>
          <cell r="F61">
            <v>486</v>
          </cell>
          <cell r="G61">
            <v>180</v>
          </cell>
          <cell r="H61">
            <v>545</v>
          </cell>
          <cell r="I61">
            <v>180</v>
          </cell>
        </row>
        <row r="62">
          <cell r="A62" t="str">
            <v>수건걸이EA</v>
          </cell>
          <cell r="B62" t="str">
            <v>수건걸이</v>
          </cell>
          <cell r="D62" t="str">
            <v>EA</v>
          </cell>
          <cell r="I62">
            <v>8000</v>
          </cell>
        </row>
        <row r="63">
          <cell r="A63" t="str">
            <v>수전엘보φ15EA</v>
          </cell>
          <cell r="B63" t="str">
            <v>수전엘보</v>
          </cell>
          <cell r="C63" t="str">
            <v>φ15</v>
          </cell>
          <cell r="D63" t="str">
            <v>EA</v>
          </cell>
          <cell r="E63">
            <v>2860</v>
          </cell>
          <cell r="F63">
            <v>482</v>
          </cell>
          <cell r="G63">
            <v>2780</v>
          </cell>
          <cell r="H63">
            <v>536</v>
          </cell>
          <cell r="I63">
            <v>2780</v>
          </cell>
        </row>
        <row r="64">
          <cell r="A64" t="str">
            <v>스텐후레임㎡</v>
          </cell>
          <cell r="B64" t="str">
            <v>스텐후레임</v>
          </cell>
          <cell r="D64" t="str">
            <v>㎡</v>
          </cell>
          <cell r="E64">
            <v>85000</v>
          </cell>
          <cell r="F64">
            <v>332</v>
          </cell>
          <cell r="G64">
            <v>136000</v>
          </cell>
          <cell r="H64">
            <v>400</v>
          </cell>
          <cell r="I64">
            <v>85000</v>
          </cell>
        </row>
        <row r="65">
          <cell r="A65" t="str">
            <v>스트롱앙카3/8"EA</v>
          </cell>
          <cell r="B65" t="str">
            <v>스트롱앙카</v>
          </cell>
          <cell r="C65" t="str">
            <v>3/8"</v>
          </cell>
          <cell r="D65" t="str">
            <v>EA</v>
          </cell>
          <cell r="E65">
            <v>58</v>
          </cell>
          <cell r="F65">
            <v>77</v>
          </cell>
          <cell r="I65">
            <v>58</v>
          </cell>
        </row>
        <row r="66">
          <cell r="A66" t="str">
            <v>시멘트㎏</v>
          </cell>
          <cell r="B66" t="str">
            <v>시멘트</v>
          </cell>
          <cell r="D66" t="str">
            <v>㎏</v>
          </cell>
          <cell r="E66">
            <v>79.540000000000006</v>
          </cell>
          <cell r="F66">
            <v>97</v>
          </cell>
          <cell r="G66">
            <v>79.540000000000006</v>
          </cell>
          <cell r="H66">
            <v>113</v>
          </cell>
          <cell r="I66">
            <v>79.540000000000006</v>
          </cell>
        </row>
        <row r="67">
          <cell r="A67" t="str">
            <v>신너KSM-5319 2종ℓ</v>
          </cell>
          <cell r="B67" t="str">
            <v>신너</v>
          </cell>
          <cell r="C67" t="str">
            <v>KSM-5319 2종</v>
          </cell>
          <cell r="D67" t="str">
            <v>ℓ</v>
          </cell>
          <cell r="E67">
            <v>1283</v>
          </cell>
          <cell r="F67">
            <v>308</v>
          </cell>
          <cell r="G67">
            <v>1283</v>
          </cell>
          <cell r="H67">
            <v>430</v>
          </cell>
          <cell r="I67">
            <v>1283</v>
          </cell>
        </row>
        <row r="68">
          <cell r="A68" t="str">
            <v>실리콘ℓ</v>
          </cell>
          <cell r="B68" t="str">
            <v>실리콘</v>
          </cell>
          <cell r="D68" t="str">
            <v>ℓ</v>
          </cell>
          <cell r="E68">
            <v>11975</v>
          </cell>
          <cell r="F68" t="str">
            <v>적산 487</v>
          </cell>
          <cell r="I68">
            <v>11975</v>
          </cell>
        </row>
        <row r="69">
          <cell r="A69" t="str">
            <v>아미텍스6㎜개</v>
          </cell>
          <cell r="B69" t="str">
            <v>아미텍스</v>
          </cell>
          <cell r="C69" t="str">
            <v>6㎜</v>
          </cell>
          <cell r="D69" t="str">
            <v>개</v>
          </cell>
          <cell r="E69">
            <v>3500</v>
          </cell>
          <cell r="F69">
            <v>387</v>
          </cell>
          <cell r="G69">
            <v>4700</v>
          </cell>
          <cell r="H69">
            <v>487</v>
          </cell>
          <cell r="I69">
            <v>3500</v>
          </cell>
        </row>
        <row r="70">
          <cell r="A70" t="str">
            <v>아세틸랜㎏</v>
          </cell>
          <cell r="B70" t="str">
            <v>아세틸랜</v>
          </cell>
          <cell r="D70" t="str">
            <v>㎏</v>
          </cell>
          <cell r="E70">
            <v>8000</v>
          </cell>
          <cell r="F70">
            <v>1058</v>
          </cell>
          <cell r="G70">
            <v>10000</v>
          </cell>
          <cell r="H70">
            <v>1175</v>
          </cell>
          <cell r="I70">
            <v>8000</v>
          </cell>
        </row>
        <row r="71">
          <cell r="A71" t="str">
            <v>앙카볼트φ20EA</v>
          </cell>
          <cell r="B71" t="str">
            <v>앙카볼트</v>
          </cell>
          <cell r="C71" t="str">
            <v>φ20</v>
          </cell>
          <cell r="D71" t="str">
            <v>EA</v>
          </cell>
          <cell r="E71">
            <v>847</v>
          </cell>
          <cell r="F71">
            <v>76</v>
          </cell>
          <cell r="G71">
            <v>880</v>
          </cell>
          <cell r="H71">
            <v>95</v>
          </cell>
          <cell r="I71">
            <v>847</v>
          </cell>
        </row>
        <row r="72">
          <cell r="A72" t="str">
            <v>양변기LOW TANK조</v>
          </cell>
          <cell r="B72" t="str">
            <v>양변기</v>
          </cell>
          <cell r="C72" t="str">
            <v>LOW TANK</v>
          </cell>
          <cell r="D72" t="str">
            <v>조</v>
          </cell>
          <cell r="E72">
            <v>66000</v>
          </cell>
          <cell r="F72">
            <v>564</v>
          </cell>
          <cell r="G72">
            <v>63000</v>
          </cell>
          <cell r="H72">
            <v>627</v>
          </cell>
          <cell r="I72">
            <v>63000</v>
          </cell>
        </row>
        <row r="73">
          <cell r="A73" t="str">
            <v>연마지#120매</v>
          </cell>
          <cell r="B73" t="str">
            <v>연마지</v>
          </cell>
          <cell r="C73" t="str">
            <v>#120</v>
          </cell>
          <cell r="D73" t="str">
            <v>매</v>
          </cell>
          <cell r="E73">
            <v>170</v>
          </cell>
          <cell r="F73">
            <v>814</v>
          </cell>
          <cell r="G73">
            <v>190</v>
          </cell>
          <cell r="H73">
            <v>1126</v>
          </cell>
          <cell r="I73">
            <v>170</v>
          </cell>
        </row>
        <row r="74">
          <cell r="A74" t="str">
            <v>용마루후레싱0.5㎜m</v>
          </cell>
          <cell r="B74" t="str">
            <v>용마루후레싱</v>
          </cell>
          <cell r="C74" t="str">
            <v>0.5㎜</v>
          </cell>
          <cell r="D74" t="str">
            <v>m</v>
          </cell>
          <cell r="E74">
            <v>3880</v>
          </cell>
          <cell r="F74">
            <v>398</v>
          </cell>
          <cell r="G74">
            <v>3880</v>
          </cell>
          <cell r="H74">
            <v>375</v>
          </cell>
          <cell r="I74">
            <v>3880</v>
          </cell>
        </row>
        <row r="75">
          <cell r="A75" t="str">
            <v>우레탄 프라이머㎏</v>
          </cell>
          <cell r="B75" t="str">
            <v>우레탄 프라이머</v>
          </cell>
          <cell r="D75" t="str">
            <v>㎏</v>
          </cell>
          <cell r="E75">
            <v>4000</v>
          </cell>
          <cell r="F75">
            <v>284</v>
          </cell>
          <cell r="G75">
            <v>4000</v>
          </cell>
          <cell r="H75">
            <v>346</v>
          </cell>
          <cell r="I75">
            <v>4000</v>
          </cell>
        </row>
        <row r="76">
          <cell r="A76" t="str">
            <v>인서트φ6㎜개</v>
          </cell>
          <cell r="B76" t="str">
            <v>인서트</v>
          </cell>
          <cell r="C76" t="str">
            <v>φ6㎜</v>
          </cell>
          <cell r="D76" t="str">
            <v>개</v>
          </cell>
          <cell r="E76">
            <v>44</v>
          </cell>
          <cell r="F76">
            <v>80</v>
          </cell>
          <cell r="G76">
            <v>40</v>
          </cell>
          <cell r="H76">
            <v>94</v>
          </cell>
          <cell r="I76">
            <v>40</v>
          </cell>
        </row>
        <row r="77">
          <cell r="A77" t="str">
            <v>일반행가φ100EA</v>
          </cell>
          <cell r="B77" t="str">
            <v>일반행가</v>
          </cell>
          <cell r="C77" t="str">
            <v>φ100</v>
          </cell>
          <cell r="D77" t="str">
            <v>EA</v>
          </cell>
          <cell r="E77">
            <v>800</v>
          </cell>
          <cell r="F77">
            <v>534</v>
          </cell>
          <cell r="G77">
            <v>1000</v>
          </cell>
          <cell r="H77">
            <v>550</v>
          </cell>
          <cell r="I77">
            <v>800</v>
          </cell>
        </row>
        <row r="78">
          <cell r="A78" t="str">
            <v>일반행가φ50EA</v>
          </cell>
          <cell r="B78" t="str">
            <v>일반행가</v>
          </cell>
          <cell r="C78" t="str">
            <v>φ50</v>
          </cell>
          <cell r="D78" t="str">
            <v>EA</v>
          </cell>
          <cell r="E78">
            <v>400</v>
          </cell>
          <cell r="F78">
            <v>534</v>
          </cell>
          <cell r="G78">
            <v>500</v>
          </cell>
          <cell r="H78">
            <v>550</v>
          </cell>
          <cell r="I78">
            <v>400</v>
          </cell>
        </row>
        <row r="79">
          <cell r="A79" t="str">
            <v>자갈25㎜㎥</v>
          </cell>
          <cell r="B79" t="str">
            <v>자갈</v>
          </cell>
          <cell r="C79" t="str">
            <v>25㎜</v>
          </cell>
          <cell r="D79" t="str">
            <v>㎥</v>
          </cell>
          <cell r="E79">
            <v>20000</v>
          </cell>
          <cell r="F79">
            <v>96</v>
          </cell>
          <cell r="G79">
            <v>18000</v>
          </cell>
          <cell r="H79">
            <v>111</v>
          </cell>
          <cell r="I79">
            <v>18000</v>
          </cell>
        </row>
        <row r="80">
          <cell r="A80" t="str">
            <v>자기질타일(바닥)150×150㎡</v>
          </cell>
          <cell r="B80" t="str">
            <v>자기질타일(바닥)</v>
          </cell>
          <cell r="C80" t="str">
            <v>150×150</v>
          </cell>
          <cell r="D80" t="str">
            <v>㎡</v>
          </cell>
          <cell r="E80">
            <v>8000</v>
          </cell>
          <cell r="F80">
            <v>261</v>
          </cell>
          <cell r="G80">
            <v>7200</v>
          </cell>
          <cell r="H80">
            <v>329</v>
          </cell>
          <cell r="I80">
            <v>7200</v>
          </cell>
        </row>
        <row r="81">
          <cell r="A81" t="str">
            <v>자기질타일(벽)150×150㎡</v>
          </cell>
          <cell r="B81" t="str">
            <v>자기질타일(벽)</v>
          </cell>
          <cell r="C81" t="str">
            <v>150×150</v>
          </cell>
          <cell r="D81" t="str">
            <v>㎡</v>
          </cell>
          <cell r="E81">
            <v>9500</v>
          </cell>
          <cell r="F81">
            <v>261</v>
          </cell>
          <cell r="G81">
            <v>10400</v>
          </cell>
          <cell r="H81">
            <v>329</v>
          </cell>
          <cell r="I81">
            <v>9500</v>
          </cell>
        </row>
        <row r="82">
          <cell r="A82" t="str">
            <v>장애자용 손잡이소변기EA</v>
          </cell>
          <cell r="B82" t="str">
            <v>장애자용 손잡이</v>
          </cell>
          <cell r="C82" t="str">
            <v>소변기</v>
          </cell>
          <cell r="D82" t="str">
            <v>EA</v>
          </cell>
          <cell r="I82">
            <v>110000</v>
          </cell>
        </row>
        <row r="83">
          <cell r="A83" t="str">
            <v>장애자용 손잡이양변기EA</v>
          </cell>
          <cell r="B83" t="str">
            <v>장애자용 손잡이</v>
          </cell>
          <cell r="C83" t="str">
            <v>양변기</v>
          </cell>
          <cell r="D83" t="str">
            <v>EA</v>
          </cell>
          <cell r="I83">
            <v>185000</v>
          </cell>
        </row>
        <row r="84">
          <cell r="A84" t="str">
            <v>장판지㎡</v>
          </cell>
          <cell r="B84" t="str">
            <v>장판지</v>
          </cell>
          <cell r="D84" t="str">
            <v>㎡</v>
          </cell>
          <cell r="E84">
            <v>1068</v>
          </cell>
          <cell r="F84">
            <v>438</v>
          </cell>
          <cell r="G84">
            <v>868</v>
          </cell>
          <cell r="H84">
            <v>499</v>
          </cell>
          <cell r="I84">
            <v>868</v>
          </cell>
        </row>
        <row r="85">
          <cell r="A85" t="str">
            <v>재배지㎡</v>
          </cell>
          <cell r="B85" t="str">
            <v>재배지</v>
          </cell>
          <cell r="D85" t="str">
            <v>㎡</v>
          </cell>
          <cell r="E85">
            <v>75</v>
          </cell>
          <cell r="F85">
            <v>438</v>
          </cell>
          <cell r="G85">
            <v>94</v>
          </cell>
          <cell r="H85">
            <v>499</v>
          </cell>
          <cell r="I85">
            <v>75</v>
          </cell>
        </row>
        <row r="86">
          <cell r="A86" t="str">
            <v>재털이EA</v>
          </cell>
          <cell r="B86" t="str">
            <v>재털이</v>
          </cell>
          <cell r="D86" t="str">
            <v>EA</v>
          </cell>
          <cell r="I86">
            <v>4000</v>
          </cell>
        </row>
        <row r="87">
          <cell r="A87" t="str">
            <v>전산볼트3/8"m</v>
          </cell>
          <cell r="B87" t="str">
            <v>전산볼트</v>
          </cell>
          <cell r="C87" t="str">
            <v>3/8"</v>
          </cell>
          <cell r="D87" t="str">
            <v>m</v>
          </cell>
          <cell r="E87">
            <v>319</v>
          </cell>
          <cell r="F87">
            <v>78</v>
          </cell>
          <cell r="G87">
            <v>312</v>
          </cell>
          <cell r="H87">
            <v>91</v>
          </cell>
          <cell r="I87">
            <v>312</v>
          </cell>
        </row>
        <row r="88">
          <cell r="A88" t="str">
            <v>절연행가φ15EA</v>
          </cell>
          <cell r="B88" t="str">
            <v>절연행가</v>
          </cell>
          <cell r="C88" t="str">
            <v>φ15</v>
          </cell>
          <cell r="D88" t="str">
            <v>EA</v>
          </cell>
          <cell r="E88">
            <v>360</v>
          </cell>
          <cell r="F88">
            <v>534</v>
          </cell>
          <cell r="G88">
            <v>360</v>
          </cell>
          <cell r="H88">
            <v>550</v>
          </cell>
          <cell r="I88">
            <v>360</v>
          </cell>
        </row>
        <row r="89">
          <cell r="A89" t="str">
            <v>절연행가φ20EA</v>
          </cell>
          <cell r="B89" t="str">
            <v>절연행가</v>
          </cell>
          <cell r="C89" t="str">
            <v>φ20</v>
          </cell>
          <cell r="D89" t="str">
            <v>EA</v>
          </cell>
          <cell r="E89">
            <v>390</v>
          </cell>
          <cell r="F89">
            <v>534</v>
          </cell>
          <cell r="G89">
            <v>390</v>
          </cell>
          <cell r="H89">
            <v>550</v>
          </cell>
          <cell r="I89">
            <v>390</v>
          </cell>
        </row>
        <row r="90">
          <cell r="A90" t="str">
            <v>절연행가φ25EA</v>
          </cell>
          <cell r="B90" t="str">
            <v>절연행가</v>
          </cell>
          <cell r="C90" t="str">
            <v>φ25</v>
          </cell>
          <cell r="D90" t="str">
            <v>EA</v>
          </cell>
          <cell r="E90">
            <v>440</v>
          </cell>
          <cell r="F90">
            <v>534</v>
          </cell>
          <cell r="G90">
            <v>440</v>
          </cell>
          <cell r="H90">
            <v>550</v>
          </cell>
          <cell r="I90">
            <v>440</v>
          </cell>
        </row>
        <row r="91">
          <cell r="A91" t="str">
            <v>절연행가φ32EA</v>
          </cell>
          <cell r="B91" t="str">
            <v>절연행가</v>
          </cell>
          <cell r="C91" t="str">
            <v>φ32</v>
          </cell>
          <cell r="D91" t="str">
            <v>EA</v>
          </cell>
          <cell r="E91">
            <v>480</v>
          </cell>
          <cell r="F91">
            <v>534</v>
          </cell>
          <cell r="G91">
            <v>480</v>
          </cell>
          <cell r="H91">
            <v>550</v>
          </cell>
          <cell r="I91">
            <v>480</v>
          </cell>
        </row>
        <row r="92">
          <cell r="A92" t="str">
            <v>정배지발포벽지㎡</v>
          </cell>
          <cell r="B92" t="str">
            <v>정배지</v>
          </cell>
          <cell r="C92" t="str">
            <v>발포벽지</v>
          </cell>
          <cell r="D92" t="str">
            <v>㎡</v>
          </cell>
          <cell r="G92">
            <v>900</v>
          </cell>
          <cell r="H92">
            <v>499</v>
          </cell>
          <cell r="I92">
            <v>900</v>
          </cell>
        </row>
        <row r="93">
          <cell r="A93" t="str">
            <v>정벌 및 바름㎡</v>
          </cell>
          <cell r="B93" t="str">
            <v>정벌 및 바름</v>
          </cell>
          <cell r="D93" t="str">
            <v>㎡</v>
          </cell>
          <cell r="E93">
            <v>75</v>
          </cell>
          <cell r="F93">
            <v>438</v>
          </cell>
          <cell r="G93">
            <v>94</v>
          </cell>
          <cell r="H93">
            <v>499</v>
          </cell>
          <cell r="I93">
            <v>75</v>
          </cell>
        </row>
        <row r="94">
          <cell r="A94" t="str">
            <v>정화조10인용대</v>
          </cell>
          <cell r="B94" t="str">
            <v>정화조</v>
          </cell>
          <cell r="C94" t="str">
            <v>10인용</v>
          </cell>
          <cell r="D94" t="str">
            <v>대</v>
          </cell>
          <cell r="I94">
            <v>200000</v>
          </cell>
        </row>
        <row r="95">
          <cell r="A95" t="str">
            <v>조합페인트KSM-5312 2급ℓ</v>
          </cell>
          <cell r="B95" t="str">
            <v>조합페인트</v>
          </cell>
          <cell r="C95" t="str">
            <v>KSM-5312 2급</v>
          </cell>
          <cell r="D95" t="str">
            <v>ℓ</v>
          </cell>
          <cell r="E95">
            <v>3220</v>
          </cell>
          <cell r="F95">
            <v>308</v>
          </cell>
          <cell r="G95">
            <v>3388</v>
          </cell>
          <cell r="H95">
            <v>427</v>
          </cell>
          <cell r="I95">
            <v>3220</v>
          </cell>
        </row>
        <row r="96">
          <cell r="A96" t="str">
            <v>지지철물개</v>
          </cell>
          <cell r="B96" t="str">
            <v>지지철물</v>
          </cell>
          <cell r="D96" t="str">
            <v>개</v>
          </cell>
          <cell r="I96">
            <v>500</v>
          </cell>
        </row>
        <row r="97">
          <cell r="A97" t="str">
            <v>찬넬크립34×34×1.2t조</v>
          </cell>
          <cell r="B97" t="str">
            <v>찬넬크립</v>
          </cell>
          <cell r="C97" t="str">
            <v>34×34×1.2t</v>
          </cell>
          <cell r="D97" t="str">
            <v>조</v>
          </cell>
          <cell r="G97">
            <v>106</v>
          </cell>
          <cell r="H97">
            <v>381</v>
          </cell>
          <cell r="I97">
            <v>106</v>
          </cell>
        </row>
        <row r="98">
          <cell r="A98" t="str">
            <v>창문600×600EA</v>
          </cell>
          <cell r="B98" t="str">
            <v>창문</v>
          </cell>
          <cell r="C98" t="str">
            <v>600×600</v>
          </cell>
          <cell r="D98" t="str">
            <v>EA</v>
          </cell>
          <cell r="I98">
            <v>60000</v>
          </cell>
        </row>
        <row r="99">
          <cell r="A99" t="str">
            <v>처마후레싱0.5㎜m</v>
          </cell>
          <cell r="B99" t="str">
            <v>처마후레싱</v>
          </cell>
          <cell r="C99" t="str">
            <v>0.5㎜</v>
          </cell>
          <cell r="D99" t="str">
            <v>m</v>
          </cell>
          <cell r="E99">
            <v>3700</v>
          </cell>
          <cell r="F99">
            <v>398</v>
          </cell>
          <cell r="G99">
            <v>3700</v>
          </cell>
          <cell r="H99">
            <v>375</v>
          </cell>
          <cell r="I99">
            <v>3700</v>
          </cell>
        </row>
        <row r="100">
          <cell r="A100" t="str">
            <v>초배지㎡</v>
          </cell>
          <cell r="B100" t="str">
            <v>초배지</v>
          </cell>
          <cell r="D100" t="str">
            <v>㎡</v>
          </cell>
          <cell r="E100">
            <v>75</v>
          </cell>
          <cell r="F100">
            <v>438</v>
          </cell>
          <cell r="G100">
            <v>94</v>
          </cell>
          <cell r="H100">
            <v>499</v>
          </cell>
          <cell r="I100">
            <v>75</v>
          </cell>
        </row>
        <row r="101">
          <cell r="A101" t="str">
            <v>캐링조인트90×40×13×0.5t조</v>
          </cell>
          <cell r="B101" t="str">
            <v>캐링조인트</v>
          </cell>
          <cell r="C101" t="str">
            <v>90×40×13×0.5t</v>
          </cell>
          <cell r="D101" t="str">
            <v>조</v>
          </cell>
          <cell r="G101">
            <v>127</v>
          </cell>
          <cell r="H101">
            <v>381</v>
          </cell>
          <cell r="I101">
            <v>127</v>
          </cell>
        </row>
        <row r="102">
          <cell r="A102" t="str">
            <v>캐링찬넬38×12×1.2tm</v>
          </cell>
          <cell r="B102" t="str">
            <v>캐링찬넬</v>
          </cell>
          <cell r="C102" t="str">
            <v>38×12×1.2t</v>
          </cell>
          <cell r="D102" t="str">
            <v>m</v>
          </cell>
          <cell r="E102">
            <v>460</v>
          </cell>
          <cell r="F102">
            <v>449</v>
          </cell>
          <cell r="G102">
            <v>583</v>
          </cell>
          <cell r="H102">
            <v>381</v>
          </cell>
          <cell r="I102">
            <v>460</v>
          </cell>
        </row>
        <row r="103">
          <cell r="A103" t="str">
            <v>큐비클칸막이㎡</v>
          </cell>
          <cell r="B103" t="str">
            <v>큐비클칸막이</v>
          </cell>
          <cell r="D103" t="str">
            <v>㎡</v>
          </cell>
          <cell r="E103">
            <v>55000</v>
          </cell>
          <cell r="F103">
            <v>439</v>
          </cell>
          <cell r="G103">
            <v>60000</v>
          </cell>
          <cell r="H103">
            <v>491</v>
          </cell>
          <cell r="I103">
            <v>55000</v>
          </cell>
        </row>
        <row r="104">
          <cell r="A104" t="str">
            <v>탑코트㎏</v>
          </cell>
          <cell r="B104" t="str">
            <v>탑코트</v>
          </cell>
          <cell r="D104" t="str">
            <v>㎏</v>
          </cell>
          <cell r="E104">
            <v>5000</v>
          </cell>
          <cell r="F104">
            <v>284</v>
          </cell>
          <cell r="G104">
            <v>4000</v>
          </cell>
          <cell r="H104">
            <v>346</v>
          </cell>
          <cell r="I104">
            <v>4000</v>
          </cell>
        </row>
        <row r="105">
          <cell r="A105" t="str">
            <v>테프론테이프Box</v>
          </cell>
          <cell r="B105" t="str">
            <v>테프론테이프</v>
          </cell>
          <cell r="D105" t="str">
            <v>Box</v>
          </cell>
          <cell r="I105">
            <v>40000</v>
          </cell>
        </row>
        <row r="106">
          <cell r="A106" t="str">
            <v>투명강화유리900×2,100EA</v>
          </cell>
          <cell r="B106" t="str">
            <v>투명강화유리</v>
          </cell>
          <cell r="C106" t="str">
            <v>900×2,100</v>
          </cell>
          <cell r="D106" t="str">
            <v>EA</v>
          </cell>
          <cell r="E106">
            <v>145000</v>
          </cell>
          <cell r="F106">
            <v>334</v>
          </cell>
          <cell r="G106">
            <v>130000</v>
          </cell>
          <cell r="H106">
            <v>400</v>
          </cell>
          <cell r="I106">
            <v>130000</v>
          </cell>
        </row>
        <row r="107">
          <cell r="A107" t="str">
            <v>투명복층유리12㎜㎡</v>
          </cell>
          <cell r="B107" t="str">
            <v>투명복층유리</v>
          </cell>
          <cell r="C107" t="str">
            <v>12㎜</v>
          </cell>
          <cell r="D107" t="str">
            <v>㎡</v>
          </cell>
          <cell r="E107">
            <v>18300</v>
          </cell>
          <cell r="F107">
            <v>366</v>
          </cell>
          <cell r="I107">
            <v>18300</v>
          </cell>
        </row>
        <row r="108">
          <cell r="A108" t="str">
            <v>퍼티SB-PU-319㎏</v>
          </cell>
          <cell r="B108" t="str">
            <v>퍼티</v>
          </cell>
          <cell r="C108" t="str">
            <v>SB-PU-319</v>
          </cell>
          <cell r="D108" t="str">
            <v>㎏</v>
          </cell>
          <cell r="E108">
            <v>2210</v>
          </cell>
          <cell r="F108">
            <v>312</v>
          </cell>
          <cell r="I108">
            <v>2210</v>
          </cell>
        </row>
        <row r="109">
          <cell r="A109" t="str">
            <v>포리마테이프롤</v>
          </cell>
          <cell r="B109" t="str">
            <v>포리마테이프</v>
          </cell>
          <cell r="D109" t="str">
            <v>롤</v>
          </cell>
          <cell r="E109">
            <v>1040</v>
          </cell>
          <cell r="F109">
            <v>600</v>
          </cell>
          <cell r="I109">
            <v>1040</v>
          </cell>
        </row>
        <row r="110">
          <cell r="A110" t="str">
            <v>폴리우레탄㎏</v>
          </cell>
          <cell r="B110" t="str">
            <v>폴리우레탄</v>
          </cell>
          <cell r="D110" t="str">
            <v>㎏</v>
          </cell>
          <cell r="E110">
            <v>4000</v>
          </cell>
          <cell r="F110">
            <v>284</v>
          </cell>
          <cell r="G110">
            <v>4000</v>
          </cell>
          <cell r="H110">
            <v>346</v>
          </cell>
          <cell r="I110">
            <v>4000</v>
          </cell>
        </row>
        <row r="111">
          <cell r="A111" t="str">
            <v>풀㎏</v>
          </cell>
          <cell r="B111" t="str">
            <v>풀</v>
          </cell>
          <cell r="D111" t="str">
            <v>㎏</v>
          </cell>
          <cell r="E111">
            <v>333</v>
          </cell>
          <cell r="F111">
            <v>438</v>
          </cell>
          <cell r="G111">
            <v>250</v>
          </cell>
          <cell r="H111">
            <v>499</v>
          </cell>
          <cell r="I111">
            <v>250</v>
          </cell>
        </row>
        <row r="112">
          <cell r="A112" t="str">
            <v>하이샤시(이중창)1,060×1,800개소</v>
          </cell>
          <cell r="B112" t="str">
            <v>하이샤시(이중창)</v>
          </cell>
          <cell r="C112" t="str">
            <v>1,060×1,800</v>
          </cell>
          <cell r="D112" t="str">
            <v>개소</v>
          </cell>
          <cell r="I112">
            <v>450000</v>
          </cell>
        </row>
        <row r="113">
          <cell r="A113" t="str">
            <v>하이샤시(이중창)1,260×1,800개소</v>
          </cell>
          <cell r="B113" t="str">
            <v>하이샤시(이중창)</v>
          </cell>
          <cell r="C113" t="str">
            <v>1,260×1,800</v>
          </cell>
          <cell r="D113" t="str">
            <v>개소</v>
          </cell>
          <cell r="I113">
            <v>500000</v>
          </cell>
        </row>
        <row r="114">
          <cell r="A114" t="str">
            <v>행가 및 핀110×23×18×2.3t조</v>
          </cell>
          <cell r="B114" t="str">
            <v>행가 및 핀</v>
          </cell>
          <cell r="C114" t="str">
            <v>110×23×18×2.3t</v>
          </cell>
          <cell r="D114" t="str">
            <v>조</v>
          </cell>
          <cell r="G114">
            <v>118</v>
          </cell>
          <cell r="H114">
            <v>381</v>
          </cell>
          <cell r="I114">
            <v>118</v>
          </cell>
        </row>
        <row r="115">
          <cell r="A115" t="str">
            <v>화장경EA</v>
          </cell>
          <cell r="B115" t="str">
            <v>화장경</v>
          </cell>
          <cell r="D115" t="str">
            <v>EA</v>
          </cell>
          <cell r="I115">
            <v>25000</v>
          </cell>
        </row>
        <row r="116">
          <cell r="A116" t="str">
            <v>후락스통</v>
          </cell>
          <cell r="B116" t="str">
            <v>후락스</v>
          </cell>
          <cell r="D116" t="str">
            <v>통</v>
          </cell>
          <cell r="I116">
            <v>5000</v>
          </cell>
        </row>
        <row r="117">
          <cell r="A117" t="str">
            <v>후로아힌지EA</v>
          </cell>
          <cell r="B117" t="str">
            <v>후로아힌지</v>
          </cell>
          <cell r="D117" t="str">
            <v>EA</v>
          </cell>
          <cell r="E117">
            <v>52000</v>
          </cell>
          <cell r="F117">
            <v>356</v>
          </cell>
          <cell r="G117">
            <v>49000</v>
          </cell>
          <cell r="H117">
            <v>420</v>
          </cell>
          <cell r="I117">
            <v>49000</v>
          </cell>
        </row>
        <row r="118">
          <cell r="A118" t="str">
            <v>휴지걸이EA</v>
          </cell>
          <cell r="B118" t="str">
            <v>휴지걸이</v>
          </cell>
          <cell r="D118" t="str">
            <v>EA</v>
          </cell>
          <cell r="I118">
            <v>4000</v>
          </cell>
        </row>
        <row r="119">
          <cell r="A119" t="str">
            <v>희석제㎏</v>
          </cell>
          <cell r="B119" t="str">
            <v>희석제</v>
          </cell>
          <cell r="D119" t="str">
            <v>㎏</v>
          </cell>
          <cell r="E119">
            <v>1600</v>
          </cell>
          <cell r="F119">
            <v>289</v>
          </cell>
          <cell r="G119">
            <v>1600</v>
          </cell>
          <cell r="H119">
            <v>346</v>
          </cell>
          <cell r="I119">
            <v>1600</v>
          </cell>
        </row>
        <row r="120">
          <cell r="A120" t="str">
            <v>Bar 조인트100×43×0.5t개</v>
          </cell>
          <cell r="B120" t="str">
            <v>Bar 조인트</v>
          </cell>
          <cell r="C120" t="str">
            <v>100×43×0.5t</v>
          </cell>
          <cell r="D120" t="str">
            <v>개</v>
          </cell>
          <cell r="G120">
            <v>65</v>
          </cell>
          <cell r="H120">
            <v>381</v>
          </cell>
          <cell r="I120">
            <v>65</v>
          </cell>
        </row>
        <row r="121">
          <cell r="A121" t="str">
            <v>Bar 크립34×38×47×0.5t개</v>
          </cell>
          <cell r="B121" t="str">
            <v>Bar 크립</v>
          </cell>
          <cell r="C121" t="str">
            <v>34×38×47×0.5t</v>
          </cell>
          <cell r="D121" t="str">
            <v>개</v>
          </cell>
          <cell r="G121">
            <v>52</v>
          </cell>
          <cell r="H121">
            <v>381</v>
          </cell>
          <cell r="I121">
            <v>52</v>
          </cell>
        </row>
        <row r="122">
          <cell r="A122" t="str">
            <v>C.M 아답터φ25EA</v>
          </cell>
          <cell r="B122" t="str">
            <v>C.M 아답터</v>
          </cell>
          <cell r="C122" t="str">
            <v>φ25</v>
          </cell>
          <cell r="D122" t="str">
            <v>EA</v>
          </cell>
          <cell r="E122">
            <v>888</v>
          </cell>
          <cell r="F122">
            <v>477</v>
          </cell>
          <cell r="G122">
            <v>870</v>
          </cell>
          <cell r="H122">
            <v>536</v>
          </cell>
          <cell r="I122">
            <v>870</v>
          </cell>
        </row>
        <row r="123">
          <cell r="A123" t="str">
            <v>C.M 아답터φ32EA</v>
          </cell>
          <cell r="B123" t="str">
            <v>C.M 아답터</v>
          </cell>
          <cell r="C123" t="str">
            <v>φ32</v>
          </cell>
          <cell r="D123" t="str">
            <v>EA</v>
          </cell>
          <cell r="E123">
            <v>1566</v>
          </cell>
          <cell r="F123">
            <v>477</v>
          </cell>
          <cell r="G123">
            <v>1570</v>
          </cell>
          <cell r="H123">
            <v>536</v>
          </cell>
          <cell r="I123">
            <v>1566</v>
          </cell>
        </row>
        <row r="124">
          <cell r="A124" t="str">
            <v>C.M 유니온φ25EA</v>
          </cell>
          <cell r="B124" t="str">
            <v>C.M 유니온</v>
          </cell>
          <cell r="C124" t="str">
            <v>φ25</v>
          </cell>
          <cell r="D124" t="str">
            <v>EA</v>
          </cell>
          <cell r="E124">
            <v>3097</v>
          </cell>
          <cell r="F124">
            <v>477</v>
          </cell>
          <cell r="G124">
            <v>3180</v>
          </cell>
          <cell r="H124">
            <v>536</v>
          </cell>
          <cell r="I124">
            <v>3097</v>
          </cell>
        </row>
        <row r="125">
          <cell r="A125" t="str">
            <v>C.M 유니온φ32EA</v>
          </cell>
          <cell r="B125" t="str">
            <v>C.M 유니온</v>
          </cell>
          <cell r="C125" t="str">
            <v>φ32</v>
          </cell>
          <cell r="D125" t="str">
            <v>EA</v>
          </cell>
          <cell r="E125">
            <v>4604</v>
          </cell>
          <cell r="F125">
            <v>477</v>
          </cell>
          <cell r="G125">
            <v>4730</v>
          </cell>
          <cell r="H125">
            <v>536</v>
          </cell>
          <cell r="I125">
            <v>4604</v>
          </cell>
        </row>
        <row r="126">
          <cell r="A126" t="str">
            <v>C-형강100×50×20×3.2ton</v>
          </cell>
          <cell r="B126" t="str">
            <v>C-형강</v>
          </cell>
          <cell r="C126" t="str">
            <v>100×50×20×3.2</v>
          </cell>
          <cell r="D126" t="str">
            <v>ton</v>
          </cell>
          <cell r="E126">
            <v>404000</v>
          </cell>
          <cell r="F126">
            <v>49</v>
          </cell>
          <cell r="G126">
            <v>390000</v>
          </cell>
          <cell r="H126">
            <v>46</v>
          </cell>
          <cell r="I126">
            <v>390000</v>
          </cell>
        </row>
        <row r="127">
          <cell r="A127" t="str">
            <v>C-형강125×50×20×3.2ton</v>
          </cell>
          <cell r="B127" t="str">
            <v>C-형강</v>
          </cell>
          <cell r="C127" t="str">
            <v>125×50×20×3.2</v>
          </cell>
          <cell r="D127" t="str">
            <v>ton</v>
          </cell>
          <cell r="E127">
            <v>404000</v>
          </cell>
          <cell r="F127">
            <v>49</v>
          </cell>
          <cell r="G127">
            <v>390000</v>
          </cell>
          <cell r="H127">
            <v>46</v>
          </cell>
          <cell r="I127">
            <v>390000</v>
          </cell>
        </row>
        <row r="128">
          <cell r="A128" t="str">
            <v>C-형강200×75×25×3.2ton</v>
          </cell>
          <cell r="B128" t="str">
            <v>C-형강</v>
          </cell>
          <cell r="C128" t="str">
            <v>200×75×25×3.2</v>
          </cell>
          <cell r="D128" t="str">
            <v>ton</v>
          </cell>
          <cell r="E128">
            <v>404000</v>
          </cell>
          <cell r="F128">
            <v>49</v>
          </cell>
          <cell r="G128">
            <v>390000</v>
          </cell>
          <cell r="H128">
            <v>46</v>
          </cell>
          <cell r="I128">
            <v>390000</v>
          </cell>
        </row>
        <row r="129">
          <cell r="A129" t="str">
            <v>C-형강75×45×15×2.3ton</v>
          </cell>
          <cell r="B129" t="str">
            <v>C-형강</v>
          </cell>
          <cell r="C129" t="str">
            <v>75×45×15×2.3</v>
          </cell>
          <cell r="D129" t="str">
            <v>ton</v>
          </cell>
          <cell r="E129">
            <v>404000</v>
          </cell>
          <cell r="F129">
            <v>49</v>
          </cell>
          <cell r="G129">
            <v>390000</v>
          </cell>
          <cell r="H129">
            <v>46</v>
          </cell>
          <cell r="I129">
            <v>390000</v>
          </cell>
        </row>
        <row r="130">
          <cell r="A130" t="str">
            <v>L.P.G병</v>
          </cell>
          <cell r="B130" t="str">
            <v>L.P.G</v>
          </cell>
          <cell r="D130" t="str">
            <v>병</v>
          </cell>
          <cell r="I130">
            <v>15000</v>
          </cell>
        </row>
        <row r="131">
          <cell r="A131" t="str">
            <v>L-형강75×75×6ton</v>
          </cell>
          <cell r="B131" t="str">
            <v>L-형강</v>
          </cell>
          <cell r="C131" t="str">
            <v>75×75×6</v>
          </cell>
          <cell r="D131" t="str">
            <v>ton</v>
          </cell>
          <cell r="E131">
            <v>355000</v>
          </cell>
          <cell r="F131">
            <v>45</v>
          </cell>
          <cell r="G131">
            <v>390000</v>
          </cell>
          <cell r="H131">
            <v>44</v>
          </cell>
          <cell r="I131">
            <v>355000</v>
          </cell>
        </row>
        <row r="132">
          <cell r="A132" t="str">
            <v>M-Bar더블m</v>
          </cell>
          <cell r="B132" t="str">
            <v>M-Bar</v>
          </cell>
          <cell r="C132" t="str">
            <v>더블</v>
          </cell>
          <cell r="D132" t="str">
            <v>m</v>
          </cell>
          <cell r="E132">
            <v>480</v>
          </cell>
          <cell r="F132">
            <v>449</v>
          </cell>
          <cell r="G132">
            <v>490</v>
          </cell>
          <cell r="H132">
            <v>381</v>
          </cell>
          <cell r="I132">
            <v>480</v>
          </cell>
        </row>
        <row r="133">
          <cell r="A133" t="str">
            <v>P.T니플φ15EA</v>
          </cell>
          <cell r="B133" t="str">
            <v>P.T니플</v>
          </cell>
          <cell r="C133" t="str">
            <v>φ15</v>
          </cell>
          <cell r="D133" t="str">
            <v>EA</v>
          </cell>
          <cell r="E133">
            <v>306</v>
          </cell>
          <cell r="F133">
            <v>477</v>
          </cell>
          <cell r="G133">
            <v>300</v>
          </cell>
          <cell r="H133">
            <v>536</v>
          </cell>
          <cell r="I133">
            <v>300</v>
          </cell>
        </row>
        <row r="134">
          <cell r="A134" t="str">
            <v>P.T니플φ20EA</v>
          </cell>
          <cell r="B134" t="str">
            <v>P.T니플</v>
          </cell>
          <cell r="C134" t="str">
            <v>φ20</v>
          </cell>
          <cell r="D134" t="str">
            <v>EA</v>
          </cell>
          <cell r="E134">
            <v>583</v>
          </cell>
          <cell r="F134">
            <v>477</v>
          </cell>
          <cell r="G134">
            <v>580</v>
          </cell>
          <cell r="H134">
            <v>536</v>
          </cell>
          <cell r="I134">
            <v>580</v>
          </cell>
        </row>
        <row r="135">
          <cell r="A135" t="str">
            <v>P.T니플φ25EA</v>
          </cell>
          <cell r="B135" t="str">
            <v>P.T니플</v>
          </cell>
          <cell r="C135" t="str">
            <v>φ25</v>
          </cell>
          <cell r="D135" t="str">
            <v>EA</v>
          </cell>
          <cell r="E135">
            <v>897</v>
          </cell>
          <cell r="F135">
            <v>477</v>
          </cell>
          <cell r="G135">
            <v>900</v>
          </cell>
          <cell r="H135">
            <v>536</v>
          </cell>
          <cell r="I135">
            <v>897</v>
          </cell>
        </row>
        <row r="136">
          <cell r="A136" t="str">
            <v>P.T니플φ32EA</v>
          </cell>
          <cell r="B136" t="str">
            <v>P.T니플</v>
          </cell>
          <cell r="C136" t="str">
            <v>φ32</v>
          </cell>
          <cell r="D136" t="str">
            <v>EA</v>
          </cell>
          <cell r="E136">
            <v>1631</v>
          </cell>
          <cell r="F136">
            <v>477</v>
          </cell>
          <cell r="G136">
            <v>1670</v>
          </cell>
          <cell r="H136">
            <v>536</v>
          </cell>
          <cell r="I136">
            <v>1631</v>
          </cell>
        </row>
        <row r="137">
          <cell r="A137" t="str">
            <v>P.V.C (VG2)관φ100본</v>
          </cell>
          <cell r="B137" t="str">
            <v>P.V.C (VG2)관</v>
          </cell>
          <cell r="C137" t="str">
            <v>φ100</v>
          </cell>
          <cell r="D137" t="str">
            <v>본</v>
          </cell>
          <cell r="E137">
            <v>10760</v>
          </cell>
          <cell r="F137">
            <v>485</v>
          </cell>
          <cell r="G137">
            <v>10070</v>
          </cell>
          <cell r="H137">
            <v>543</v>
          </cell>
          <cell r="I137">
            <v>10070</v>
          </cell>
        </row>
        <row r="138">
          <cell r="A138" t="str">
            <v>P.V.C (VG2)관φ50본</v>
          </cell>
          <cell r="B138" t="str">
            <v>P.V.C (VG2)관</v>
          </cell>
          <cell r="C138" t="str">
            <v>φ50</v>
          </cell>
          <cell r="D138" t="str">
            <v>본</v>
          </cell>
          <cell r="E138">
            <v>3230</v>
          </cell>
          <cell r="F138">
            <v>485</v>
          </cell>
          <cell r="G138">
            <v>3020</v>
          </cell>
          <cell r="H138">
            <v>543</v>
          </cell>
          <cell r="I138">
            <v>3020</v>
          </cell>
        </row>
        <row r="139">
          <cell r="A139" t="str">
            <v>TY 관100×100EA</v>
          </cell>
          <cell r="B139" t="str">
            <v>TY 관</v>
          </cell>
          <cell r="C139" t="str">
            <v>100×100</v>
          </cell>
          <cell r="D139" t="str">
            <v>EA</v>
          </cell>
          <cell r="E139">
            <v>3180</v>
          </cell>
          <cell r="F139">
            <v>486</v>
          </cell>
          <cell r="G139">
            <v>3100</v>
          </cell>
          <cell r="H139">
            <v>545</v>
          </cell>
          <cell r="I139">
            <v>3100</v>
          </cell>
        </row>
        <row r="140">
          <cell r="A140" t="str">
            <v>TY 관50×50EA</v>
          </cell>
          <cell r="B140" t="str">
            <v>TY 관</v>
          </cell>
          <cell r="C140" t="str">
            <v>50×50</v>
          </cell>
          <cell r="D140" t="str">
            <v>EA</v>
          </cell>
          <cell r="E140">
            <v>800</v>
          </cell>
          <cell r="F140">
            <v>486</v>
          </cell>
          <cell r="G140">
            <v>720</v>
          </cell>
          <cell r="H140">
            <v>545</v>
          </cell>
          <cell r="I140">
            <v>720</v>
          </cell>
        </row>
        <row r="141">
          <cell r="A141" t="str">
            <v>X-L파이프φ15m</v>
          </cell>
          <cell r="B141" t="str">
            <v>X-L파이프</v>
          </cell>
          <cell r="C141" t="str">
            <v>φ15</v>
          </cell>
          <cell r="D141" t="str">
            <v>m</v>
          </cell>
          <cell r="E141">
            <v>240</v>
          </cell>
          <cell r="F141">
            <v>507</v>
          </cell>
          <cell r="G141">
            <v>290</v>
          </cell>
          <cell r="H141">
            <v>583</v>
          </cell>
          <cell r="I141">
            <v>240</v>
          </cell>
        </row>
        <row r="142">
          <cell r="A142">
            <v>0</v>
          </cell>
        </row>
        <row r="143">
          <cell r="A143" t="str">
            <v>건설기계운전사1×1/8×25/20×16/12인</v>
          </cell>
          <cell r="B143" t="str">
            <v>건설기계운전사</v>
          </cell>
          <cell r="C143" t="str">
            <v>1×1/8×25/20×16/12</v>
          </cell>
          <cell r="D143" t="str">
            <v>인</v>
          </cell>
          <cell r="E143">
            <v>56517</v>
          </cell>
          <cell r="F143" t="str">
            <v>건설협회</v>
          </cell>
          <cell r="G143">
            <v>56517</v>
          </cell>
          <cell r="H143" t="str">
            <v>건설협회</v>
          </cell>
          <cell r="I143">
            <v>56517</v>
          </cell>
        </row>
        <row r="144">
          <cell r="A144" t="str">
            <v>건축목공인</v>
          </cell>
          <cell r="B144" t="str">
            <v>건축목공</v>
          </cell>
          <cell r="D144" t="str">
            <v>인</v>
          </cell>
          <cell r="E144">
            <v>60176</v>
          </cell>
          <cell r="F144" t="str">
            <v>건설협회</v>
          </cell>
          <cell r="G144">
            <v>60176</v>
          </cell>
          <cell r="H144" t="str">
            <v>건설협회</v>
          </cell>
          <cell r="I144">
            <v>60176</v>
          </cell>
        </row>
        <row r="145">
          <cell r="A145" t="str">
            <v>기와공인</v>
          </cell>
          <cell r="B145" t="str">
            <v>기와공</v>
          </cell>
          <cell r="D145" t="str">
            <v>인</v>
          </cell>
          <cell r="E145">
            <v>67057</v>
          </cell>
          <cell r="F145" t="str">
            <v>건설협회</v>
          </cell>
          <cell r="G145">
            <v>67057</v>
          </cell>
          <cell r="H145" t="str">
            <v>건설협회</v>
          </cell>
          <cell r="I145">
            <v>67057</v>
          </cell>
        </row>
        <row r="146">
          <cell r="A146" t="str">
            <v>내장공인</v>
          </cell>
          <cell r="B146" t="str">
            <v>내장공</v>
          </cell>
          <cell r="D146" t="str">
            <v>인</v>
          </cell>
          <cell r="E146">
            <v>53250</v>
          </cell>
          <cell r="F146" t="str">
            <v>건설협회</v>
          </cell>
          <cell r="G146">
            <v>53250</v>
          </cell>
          <cell r="H146" t="str">
            <v>건설협회</v>
          </cell>
          <cell r="I146">
            <v>53250</v>
          </cell>
        </row>
        <row r="147">
          <cell r="A147" t="str">
            <v>도배공인</v>
          </cell>
          <cell r="B147" t="str">
            <v>도배공</v>
          </cell>
          <cell r="D147" t="str">
            <v>인</v>
          </cell>
          <cell r="E147">
            <v>53277</v>
          </cell>
          <cell r="F147" t="str">
            <v>건설협회</v>
          </cell>
          <cell r="G147">
            <v>53277</v>
          </cell>
          <cell r="H147" t="str">
            <v>건설협회</v>
          </cell>
          <cell r="I147">
            <v>53277</v>
          </cell>
        </row>
        <row r="148">
          <cell r="A148" t="str">
            <v>도장공인</v>
          </cell>
          <cell r="B148" t="str">
            <v>도장공</v>
          </cell>
          <cell r="D148" t="str">
            <v>인</v>
          </cell>
          <cell r="E148">
            <v>53370</v>
          </cell>
          <cell r="F148" t="str">
            <v>건설협회</v>
          </cell>
          <cell r="G148">
            <v>53370</v>
          </cell>
          <cell r="H148" t="str">
            <v>건설협회</v>
          </cell>
          <cell r="I148">
            <v>53370</v>
          </cell>
        </row>
        <row r="149">
          <cell r="A149" t="str">
            <v>미장공인</v>
          </cell>
          <cell r="B149" t="str">
            <v>미장공</v>
          </cell>
          <cell r="D149" t="str">
            <v>인</v>
          </cell>
          <cell r="E149">
            <v>54467</v>
          </cell>
          <cell r="F149" t="str">
            <v>건설협회</v>
          </cell>
          <cell r="G149">
            <v>54467</v>
          </cell>
          <cell r="H149" t="str">
            <v>건설협회</v>
          </cell>
          <cell r="I149">
            <v>54467</v>
          </cell>
        </row>
        <row r="150">
          <cell r="A150" t="str">
            <v>방수공인</v>
          </cell>
          <cell r="B150" t="str">
            <v>방수공</v>
          </cell>
          <cell r="D150" t="str">
            <v>인</v>
          </cell>
          <cell r="E150">
            <v>49062</v>
          </cell>
          <cell r="F150" t="str">
            <v>건설협회</v>
          </cell>
          <cell r="G150">
            <v>49062</v>
          </cell>
          <cell r="H150" t="str">
            <v>건설협회</v>
          </cell>
          <cell r="I150">
            <v>49062</v>
          </cell>
        </row>
        <row r="151">
          <cell r="A151" t="str">
            <v>배관공인</v>
          </cell>
          <cell r="B151" t="str">
            <v>배관공</v>
          </cell>
          <cell r="D151" t="str">
            <v>인</v>
          </cell>
          <cell r="E151">
            <v>47691</v>
          </cell>
          <cell r="F151" t="str">
            <v>건설협회</v>
          </cell>
          <cell r="G151">
            <v>47691</v>
          </cell>
          <cell r="H151" t="str">
            <v>건설협회</v>
          </cell>
          <cell r="I151">
            <v>47691</v>
          </cell>
        </row>
        <row r="152">
          <cell r="A152" t="str">
            <v>보온공인</v>
          </cell>
          <cell r="B152" t="str">
            <v>보온공</v>
          </cell>
          <cell r="D152" t="str">
            <v>인</v>
          </cell>
          <cell r="E152">
            <v>51700</v>
          </cell>
          <cell r="F152" t="str">
            <v>건설협회</v>
          </cell>
          <cell r="G152">
            <v>51700</v>
          </cell>
          <cell r="H152" t="str">
            <v>건설협회</v>
          </cell>
          <cell r="I152">
            <v>51700</v>
          </cell>
        </row>
        <row r="153">
          <cell r="A153" t="str">
            <v>보통인부모르터비빔인</v>
          </cell>
          <cell r="B153" t="str">
            <v>보통인부</v>
          </cell>
          <cell r="C153" t="str">
            <v>모르터비빔</v>
          </cell>
          <cell r="D153" t="str">
            <v>인</v>
          </cell>
          <cell r="E153">
            <v>34360</v>
          </cell>
          <cell r="F153" t="str">
            <v>건설협회</v>
          </cell>
          <cell r="G153">
            <v>34360</v>
          </cell>
          <cell r="H153" t="str">
            <v>건설협회</v>
          </cell>
          <cell r="I153">
            <v>34360</v>
          </cell>
        </row>
        <row r="154">
          <cell r="A154" t="str">
            <v>보통인부바탕고르기인</v>
          </cell>
          <cell r="B154" t="str">
            <v>보통인부</v>
          </cell>
          <cell r="C154" t="str">
            <v>바탕고르기</v>
          </cell>
          <cell r="D154" t="str">
            <v>인</v>
          </cell>
          <cell r="E154">
            <v>34360</v>
          </cell>
          <cell r="F154" t="str">
            <v>건설협회</v>
          </cell>
          <cell r="G154">
            <v>34360</v>
          </cell>
          <cell r="H154" t="str">
            <v>건설협회</v>
          </cell>
          <cell r="I154">
            <v>34360</v>
          </cell>
        </row>
        <row r="155">
          <cell r="A155" t="str">
            <v>보통인부붙임인</v>
          </cell>
          <cell r="B155" t="str">
            <v>보통인부</v>
          </cell>
          <cell r="C155" t="str">
            <v>붙임</v>
          </cell>
          <cell r="D155" t="str">
            <v>인</v>
          </cell>
          <cell r="E155">
            <v>34360</v>
          </cell>
          <cell r="F155" t="str">
            <v>건설협회</v>
          </cell>
          <cell r="G155">
            <v>34360</v>
          </cell>
          <cell r="H155" t="str">
            <v>건설협회</v>
          </cell>
          <cell r="I155">
            <v>34360</v>
          </cell>
        </row>
        <row r="156">
          <cell r="A156" t="str">
            <v>보통인부소운반인</v>
          </cell>
          <cell r="B156" t="str">
            <v>보통인부</v>
          </cell>
          <cell r="C156" t="str">
            <v>소운반</v>
          </cell>
          <cell r="D156" t="str">
            <v>인</v>
          </cell>
          <cell r="E156">
            <v>34360</v>
          </cell>
          <cell r="F156" t="str">
            <v>건설협회</v>
          </cell>
          <cell r="G156">
            <v>34360</v>
          </cell>
          <cell r="H156" t="str">
            <v>건설협회</v>
          </cell>
          <cell r="I156">
            <v>34360</v>
          </cell>
        </row>
        <row r="157">
          <cell r="A157" t="str">
            <v>보통인부청소인</v>
          </cell>
          <cell r="B157" t="str">
            <v>보통인부</v>
          </cell>
          <cell r="C157" t="str">
            <v>청소</v>
          </cell>
          <cell r="D157" t="str">
            <v>인</v>
          </cell>
          <cell r="E157">
            <v>34360</v>
          </cell>
          <cell r="F157" t="str">
            <v>건설협회</v>
          </cell>
          <cell r="G157">
            <v>34360</v>
          </cell>
          <cell r="H157" t="str">
            <v>건설협회</v>
          </cell>
          <cell r="I157">
            <v>34360</v>
          </cell>
        </row>
        <row r="158">
          <cell r="A158" t="str">
            <v>보통인부인</v>
          </cell>
          <cell r="B158" t="str">
            <v>보통인부</v>
          </cell>
          <cell r="D158" t="str">
            <v>인</v>
          </cell>
          <cell r="E158">
            <v>34360</v>
          </cell>
          <cell r="F158" t="str">
            <v>건설협회</v>
          </cell>
          <cell r="G158">
            <v>34360</v>
          </cell>
          <cell r="H158" t="str">
            <v>건설협회</v>
          </cell>
          <cell r="I158">
            <v>34360</v>
          </cell>
        </row>
        <row r="159">
          <cell r="A159" t="str">
            <v>비계공인</v>
          </cell>
          <cell r="B159" t="str">
            <v>비계공</v>
          </cell>
          <cell r="D159" t="str">
            <v>인</v>
          </cell>
          <cell r="E159">
            <v>66149</v>
          </cell>
          <cell r="F159" t="str">
            <v>건설협회</v>
          </cell>
          <cell r="G159">
            <v>66149</v>
          </cell>
          <cell r="H159" t="str">
            <v>건설협회</v>
          </cell>
          <cell r="I159">
            <v>66149</v>
          </cell>
        </row>
        <row r="160">
          <cell r="A160" t="str">
            <v>용접공인</v>
          </cell>
          <cell r="B160" t="str">
            <v>용접공</v>
          </cell>
          <cell r="D160" t="str">
            <v>인</v>
          </cell>
          <cell r="E160">
            <v>59048</v>
          </cell>
          <cell r="F160" t="str">
            <v>건설협회</v>
          </cell>
          <cell r="G160">
            <v>59048</v>
          </cell>
          <cell r="H160" t="str">
            <v>건설협회</v>
          </cell>
          <cell r="I160">
            <v>59048</v>
          </cell>
        </row>
        <row r="161">
          <cell r="A161" t="str">
            <v>위생공인</v>
          </cell>
          <cell r="B161" t="str">
            <v>위생공</v>
          </cell>
          <cell r="D161" t="str">
            <v>인</v>
          </cell>
          <cell r="E161">
            <v>49691</v>
          </cell>
          <cell r="F161" t="str">
            <v>건설협회</v>
          </cell>
          <cell r="G161">
            <v>49691</v>
          </cell>
          <cell r="H161" t="str">
            <v>건설협회</v>
          </cell>
          <cell r="I161">
            <v>49691</v>
          </cell>
        </row>
        <row r="162">
          <cell r="A162" t="str">
            <v>유리공인</v>
          </cell>
          <cell r="B162" t="str">
            <v>유리공</v>
          </cell>
          <cell r="D162" t="str">
            <v>인</v>
          </cell>
          <cell r="E162">
            <v>56548</v>
          </cell>
          <cell r="F162" t="str">
            <v>건설협회</v>
          </cell>
          <cell r="G162">
            <v>56548</v>
          </cell>
          <cell r="H162" t="str">
            <v>건설협회</v>
          </cell>
          <cell r="I162">
            <v>56548</v>
          </cell>
        </row>
        <row r="163">
          <cell r="A163" t="str">
            <v>줄눈공인</v>
          </cell>
          <cell r="B163" t="str">
            <v>줄눈공</v>
          </cell>
          <cell r="D163" t="str">
            <v>인</v>
          </cell>
          <cell r="E163">
            <v>52633</v>
          </cell>
          <cell r="F163" t="str">
            <v>건설협회</v>
          </cell>
          <cell r="G163">
            <v>52633</v>
          </cell>
          <cell r="H163" t="str">
            <v>건설협회</v>
          </cell>
          <cell r="I163">
            <v>52633</v>
          </cell>
        </row>
        <row r="164">
          <cell r="A164" t="str">
            <v>착암공인</v>
          </cell>
          <cell r="B164" t="str">
            <v>착암공</v>
          </cell>
          <cell r="D164" t="str">
            <v>인</v>
          </cell>
          <cell r="E164">
            <v>52818</v>
          </cell>
          <cell r="F164" t="str">
            <v>건설협회</v>
          </cell>
          <cell r="G164">
            <v>52818</v>
          </cell>
          <cell r="H164" t="str">
            <v>건설협회</v>
          </cell>
          <cell r="I164">
            <v>52818</v>
          </cell>
        </row>
        <row r="165">
          <cell r="A165" t="str">
            <v>철골공인</v>
          </cell>
          <cell r="B165" t="str">
            <v>철골공</v>
          </cell>
          <cell r="D165" t="str">
            <v>인</v>
          </cell>
          <cell r="E165">
            <v>64454</v>
          </cell>
          <cell r="F165" t="str">
            <v>건설협회</v>
          </cell>
          <cell r="G165">
            <v>64454</v>
          </cell>
          <cell r="H165" t="str">
            <v>건설협회</v>
          </cell>
          <cell r="I165">
            <v>64454</v>
          </cell>
        </row>
        <row r="166">
          <cell r="A166" t="str">
            <v>콘크리트공인</v>
          </cell>
          <cell r="B166" t="str">
            <v>콘크리트공</v>
          </cell>
          <cell r="D166" t="str">
            <v>인</v>
          </cell>
          <cell r="E166">
            <v>62281</v>
          </cell>
          <cell r="F166" t="str">
            <v>건설협회</v>
          </cell>
          <cell r="G166">
            <v>62281</v>
          </cell>
          <cell r="H166" t="str">
            <v>건설협회</v>
          </cell>
          <cell r="I166">
            <v>62281</v>
          </cell>
        </row>
        <row r="167">
          <cell r="A167" t="str">
            <v>타일공인</v>
          </cell>
          <cell r="B167" t="str">
            <v>타일공</v>
          </cell>
          <cell r="D167" t="str">
            <v>인</v>
          </cell>
          <cell r="E167">
            <v>56533</v>
          </cell>
          <cell r="F167" t="str">
            <v>건설협회</v>
          </cell>
          <cell r="G167">
            <v>56533</v>
          </cell>
          <cell r="H167" t="str">
            <v>건설협회</v>
          </cell>
          <cell r="I167">
            <v>56533</v>
          </cell>
        </row>
        <row r="168">
          <cell r="A168" t="str">
            <v>특별인부인</v>
          </cell>
          <cell r="B168" t="str">
            <v>특별인부</v>
          </cell>
          <cell r="D168" t="str">
            <v>인</v>
          </cell>
          <cell r="E168">
            <v>50160</v>
          </cell>
          <cell r="F168" t="str">
            <v>건설협회</v>
          </cell>
          <cell r="G168">
            <v>50160</v>
          </cell>
          <cell r="H168" t="str">
            <v>건설협회</v>
          </cell>
          <cell r="I168">
            <v>50160</v>
          </cell>
        </row>
        <row r="169">
          <cell r="A169" t="str">
            <v>할석공인</v>
          </cell>
          <cell r="B169" t="str">
            <v>할석공</v>
          </cell>
          <cell r="D169" t="str">
            <v>인</v>
          </cell>
          <cell r="E169">
            <v>65634</v>
          </cell>
          <cell r="F169" t="str">
            <v>건설협회</v>
          </cell>
          <cell r="G169">
            <v>65634</v>
          </cell>
          <cell r="H169" t="str">
            <v>건설협회</v>
          </cell>
          <cell r="I169">
            <v>65634</v>
          </cell>
        </row>
        <row r="170">
          <cell r="A170" t="str">
            <v>형틀목공인</v>
          </cell>
          <cell r="B170" t="str">
            <v>형틀목공</v>
          </cell>
          <cell r="D170" t="str">
            <v>인</v>
          </cell>
          <cell r="E170">
            <v>61483</v>
          </cell>
          <cell r="F170" t="str">
            <v>건설협회</v>
          </cell>
          <cell r="G170">
            <v>61483</v>
          </cell>
          <cell r="H170" t="str">
            <v>건설협회</v>
          </cell>
          <cell r="I170">
            <v>61483</v>
          </cell>
        </row>
        <row r="171">
          <cell r="A171">
            <v>0</v>
          </cell>
        </row>
        <row r="172">
          <cell r="A172">
            <v>0</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OKUN"/>
      <sheetName val="GAEYO"/>
      <sheetName val="갑지(추정)"/>
      <sheetName val="전기"/>
      <sheetName val="정부노임단가"/>
      <sheetName val="Sheet5"/>
      <sheetName val="수입"/>
      <sheetName val="갑지1"/>
      <sheetName val="입찰안"/>
      <sheetName val="차액보증"/>
      <sheetName val="공통가설"/>
      <sheetName val="조명시설"/>
      <sheetName val="예산서"/>
      <sheetName val="내역"/>
      <sheetName val="원가입력"/>
      <sheetName val="wall"/>
      <sheetName val="소비자가"/>
      <sheetName val="SUM-PLT"/>
      <sheetName val="FRP내역서"/>
      <sheetName val="Key Data"/>
      <sheetName val="산근"/>
      <sheetName val="N賃率-職"/>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소비자가"/>
      <sheetName val="일위대가"/>
      <sheetName val="현황CODE"/>
      <sheetName val="손익현황"/>
      <sheetName val="내역서"/>
      <sheetName val="갑지(추정)"/>
      <sheetName val="대비내역"/>
      <sheetName val="BOQ건축"/>
      <sheetName val="공통가설"/>
      <sheetName val="백암비스타내역"/>
      <sheetName val="Sheet1"/>
      <sheetName val="다원(ZENECA)"/>
      <sheetName val="#REF"/>
      <sheetName val="을"/>
      <sheetName val="카렌스센터계량기설치공사"/>
      <sheetName val="전기일위대가"/>
      <sheetName val="2.Summary-cash"/>
      <sheetName val="95WBS"/>
      <sheetName val="CASHFLOW"/>
      <sheetName val="Sheet5"/>
      <sheetName val="분석"/>
      <sheetName val="지급자재"/>
      <sheetName val="Y-WORK"/>
      <sheetName val="공사원가계산서"/>
      <sheetName val="FRP내역서"/>
      <sheetName val="MATRLDATA"/>
      <sheetName val="단"/>
      <sheetName val="공종단가"/>
      <sheetName val="냉천부속동"/>
      <sheetName val="실행(ALT1)"/>
      <sheetName val="4 LINE"/>
      <sheetName val="7 th"/>
      <sheetName val="danga"/>
      <sheetName val="단가"/>
      <sheetName val="월별손익"/>
      <sheetName val="FANDBS"/>
      <sheetName val="GRDATA"/>
      <sheetName val="SHAFTDBSE"/>
      <sheetName val="EJ"/>
      <sheetName val="Customer Databas"/>
      <sheetName val="Inve. &amp; Income Assum."/>
      <sheetName val="Annex C - 1 - Cash"/>
      <sheetName val="Assumptions"/>
      <sheetName val="Macro Codes"/>
      <sheetName val="건축내역서 (2)"/>
      <sheetName val="견적990322"/>
      <sheetName val="화재 탐지 설비"/>
      <sheetName val="2.대외공문"/>
      <sheetName val="ilch"/>
      <sheetName val="WORK"/>
      <sheetName val="wall"/>
      <sheetName val="2002상반기노임기준"/>
      <sheetName val="99노임기준"/>
      <sheetName val="960318-1"/>
      <sheetName val="말뚝지지력산정"/>
      <sheetName val="전체"/>
      <sheetName val="손익분석"/>
      <sheetName val="FD"/>
      <sheetName val="LD"/>
      <sheetName val="1-1"/>
      <sheetName val="인원계획-미화"/>
      <sheetName val="Expense Schedule (4)"/>
      <sheetName val="Sheet16"/>
      <sheetName val="Input"/>
      <sheetName val="99판매상세"/>
      <sheetName val="o현장경비"/>
      <sheetName val="Tables"/>
      <sheetName val="예산내역서"/>
      <sheetName val="설계예산서"/>
      <sheetName val="총계"/>
      <sheetName val="1-최종안"/>
      <sheetName val="사업분석-분양가결정"/>
      <sheetName val="page#1(총괄)"/>
      <sheetName val="Space"/>
      <sheetName val="Final"/>
      <sheetName val="설직재-1"/>
      <sheetName val="기본 상수"/>
      <sheetName val="1.우편집중내역서"/>
      <sheetName val="단가표"/>
      <sheetName val=",99상노임"/>
      <sheetName val="콘베어설치"/>
      <sheetName val="일반,강재제작"/>
      <sheetName val="잡철물(제,설,제설)"/>
      <sheetName val="히&amp;탱"/>
      <sheetName val="탱크자재비"/>
      <sheetName val="탱크제설"/>
      <sheetName val="fan설치"/>
      <sheetName val="펌(원,로)"/>
      <sheetName val="펌설"/>
      <sheetName val="도장,터파기"/>
      <sheetName val="강관접합부설"/>
      <sheetName val="입찰안"/>
      <sheetName val="실행철강하도"/>
      <sheetName val="BID"/>
      <sheetName val="산출내역서집계표"/>
      <sheetName val="CostData"/>
      <sheetName val="IncomeData"/>
      <sheetName val="Summary"/>
      <sheetName val="PropertyData"/>
      <sheetName val="6월실적"/>
      <sheetName val="물량표S"/>
      <sheetName val="수량산출"/>
      <sheetName val="S&amp;R"/>
      <sheetName val="Assumptions "/>
      <sheetName val="노무비"/>
      <sheetName val="2311-2"/>
      <sheetName val="2311-1"/>
      <sheetName val="견적"/>
      <sheetName val="총괄표"/>
      <sheetName val="내역"/>
      <sheetName val="제직재"/>
      <sheetName val="제-노임"/>
      <sheetName val="변경을지(송산)"/>
      <sheetName val="EG-09"/>
      <sheetName val="철근단면적"/>
      <sheetName val="TONG HOP VL-NC TT"/>
      <sheetName val="CHITIET VL-NC-TT -1p"/>
      <sheetName val="TDTKP1"/>
      <sheetName val="KPVC-BD "/>
      <sheetName val="Sheet4"/>
      <sheetName val="고정자산원본"/>
      <sheetName val="연습"/>
      <sheetName val="code"/>
      <sheetName val="기타투자자산LS1."/>
      <sheetName val="98지급계획"/>
      <sheetName val=" 견적서"/>
      <sheetName val="지수"/>
      <sheetName val="조명시설"/>
      <sheetName val="확산동"/>
      <sheetName val="DATA"/>
      <sheetName val="I一般比"/>
      <sheetName val="노임단가"/>
      <sheetName val="VENT"/>
      <sheetName val="직노"/>
      <sheetName val="일위"/>
      <sheetName val="경율산정.XLS"/>
      <sheetName val="신우"/>
      <sheetName val="EKOG10건축"/>
      <sheetName val="J直材4"/>
      <sheetName val="목차"/>
      <sheetName val="제품"/>
      <sheetName val="N賃率-職"/>
      <sheetName val="20관리비율"/>
      <sheetName val="공사현황"/>
      <sheetName val="7단가"/>
      <sheetName val="원본(갑지)"/>
      <sheetName val="실행내역"/>
      <sheetName val="Sheet9"/>
      <sheetName val="경산"/>
      <sheetName val="APT내역"/>
      <sheetName val="Sheet10"/>
      <sheetName val="내역(전체)"/>
      <sheetName val="부속동"/>
      <sheetName val="기별수량산출서"/>
      <sheetName val="대비"/>
      <sheetName val="3.공통공사대비"/>
    </sheetNames>
    <sheetDataSet>
      <sheetData sheetId="0" refreshError="1"/>
      <sheetData sheetId="1" refreshError="1">
        <row r="46">
          <cell r="I46" t="str">
            <v>내용</v>
          </cell>
          <cell r="J46" t="str">
            <v>단가</v>
          </cell>
        </row>
        <row r="47">
          <cell r="I47" t="str">
            <v>ED008</v>
          </cell>
          <cell r="J47">
            <v>141800</v>
          </cell>
        </row>
        <row r="48">
          <cell r="I48" t="str">
            <v>ED012</v>
          </cell>
          <cell r="J48">
            <v>173300</v>
          </cell>
        </row>
        <row r="49">
          <cell r="I49" t="str">
            <v>ED014</v>
          </cell>
          <cell r="J49">
            <v>216300</v>
          </cell>
        </row>
        <row r="50">
          <cell r="I50" t="str">
            <v>ED016</v>
          </cell>
          <cell r="J50">
            <v>231000</v>
          </cell>
        </row>
        <row r="51">
          <cell r="I51" t="str">
            <v>ED018</v>
          </cell>
          <cell r="J51">
            <v>243600</v>
          </cell>
        </row>
        <row r="52">
          <cell r="I52" t="str">
            <v>ED018X</v>
          </cell>
          <cell r="J52">
            <v>268800</v>
          </cell>
        </row>
        <row r="53">
          <cell r="I53" t="str">
            <v>ED0108</v>
          </cell>
          <cell r="J53">
            <v>105000</v>
          </cell>
        </row>
        <row r="54">
          <cell r="I54" t="str">
            <v>ED0112</v>
          </cell>
          <cell r="J54">
            <v>132300</v>
          </cell>
        </row>
        <row r="55">
          <cell r="I55" t="str">
            <v>ED0114</v>
          </cell>
          <cell r="J55">
            <v>162800</v>
          </cell>
        </row>
        <row r="56">
          <cell r="I56" t="str">
            <v>ED0116</v>
          </cell>
          <cell r="J56">
            <v>177500</v>
          </cell>
        </row>
        <row r="57">
          <cell r="I57" t="str">
            <v>EP0202</v>
          </cell>
          <cell r="J57">
            <v>131300</v>
          </cell>
        </row>
        <row r="58">
          <cell r="I58" t="str">
            <v>EP0203</v>
          </cell>
          <cell r="J58">
            <v>131300</v>
          </cell>
        </row>
        <row r="59">
          <cell r="I59" t="str">
            <v>EP0302</v>
          </cell>
          <cell r="J59">
            <v>168000</v>
          </cell>
        </row>
        <row r="60">
          <cell r="I60" t="str">
            <v>EP0303</v>
          </cell>
          <cell r="J60">
            <v>168000</v>
          </cell>
        </row>
        <row r="61">
          <cell r="I61" t="str">
            <v>ED401</v>
          </cell>
          <cell r="J61">
            <v>128100</v>
          </cell>
        </row>
        <row r="62">
          <cell r="I62" t="str">
            <v>ED410R</v>
          </cell>
          <cell r="J62">
            <v>160700</v>
          </cell>
        </row>
        <row r="63">
          <cell r="I63" t="str">
            <v>ED410L</v>
          </cell>
          <cell r="J63">
            <v>160700</v>
          </cell>
        </row>
        <row r="64">
          <cell r="I64" t="str">
            <v>ED412</v>
          </cell>
          <cell r="J64">
            <v>160700</v>
          </cell>
        </row>
        <row r="65">
          <cell r="I65" t="str">
            <v>ED950</v>
          </cell>
          <cell r="J65">
            <v>264600</v>
          </cell>
        </row>
        <row r="66">
          <cell r="I66" t="str">
            <v>ED5086R</v>
          </cell>
          <cell r="J66">
            <v>105000</v>
          </cell>
        </row>
        <row r="67">
          <cell r="I67" t="str">
            <v>ED5086L</v>
          </cell>
          <cell r="J67">
            <v>105000</v>
          </cell>
        </row>
        <row r="68">
          <cell r="I68" t="str">
            <v>ED5466</v>
          </cell>
          <cell r="J68">
            <v>33600</v>
          </cell>
        </row>
        <row r="69">
          <cell r="I69" t="str">
            <v>ED5966</v>
          </cell>
          <cell r="J69">
            <v>56700</v>
          </cell>
        </row>
        <row r="70">
          <cell r="I70" t="str">
            <v>ED912</v>
          </cell>
          <cell r="J70">
            <v>203700</v>
          </cell>
        </row>
        <row r="71">
          <cell r="I71" t="str">
            <v>ED916</v>
          </cell>
          <cell r="J71">
            <v>249900</v>
          </cell>
        </row>
        <row r="72">
          <cell r="I72" t="str">
            <v>ED516</v>
          </cell>
          <cell r="J72">
            <v>63000</v>
          </cell>
        </row>
        <row r="73">
          <cell r="I73" t="str">
            <v>ED517R</v>
          </cell>
          <cell r="J73">
            <v>74600</v>
          </cell>
        </row>
        <row r="74">
          <cell r="I74" t="str">
            <v>ED517L</v>
          </cell>
          <cell r="J74">
            <v>74600</v>
          </cell>
        </row>
        <row r="75">
          <cell r="I75" t="str">
            <v>ED5488</v>
          </cell>
          <cell r="J75">
            <v>39900</v>
          </cell>
        </row>
        <row r="76">
          <cell r="I76" t="str">
            <v>ED5988</v>
          </cell>
          <cell r="J76">
            <v>65100</v>
          </cell>
        </row>
        <row r="77">
          <cell r="I77" t="str">
            <v>ED0608</v>
          </cell>
          <cell r="J77">
            <v>54600</v>
          </cell>
        </row>
        <row r="78">
          <cell r="I78" t="str">
            <v>ED0612</v>
          </cell>
          <cell r="J78">
            <v>65100</v>
          </cell>
        </row>
        <row r="81">
          <cell r="I81" t="str">
            <v>ED0616</v>
          </cell>
          <cell r="J81">
            <v>92400</v>
          </cell>
        </row>
        <row r="82">
          <cell r="I82" t="str">
            <v>ED0706</v>
          </cell>
          <cell r="J82">
            <v>105000</v>
          </cell>
        </row>
        <row r="83">
          <cell r="I83" t="str">
            <v>ED0708</v>
          </cell>
          <cell r="J83">
            <v>141800</v>
          </cell>
        </row>
        <row r="84">
          <cell r="I84" t="str">
            <v>ED0806</v>
          </cell>
          <cell r="J84">
            <v>122900</v>
          </cell>
        </row>
        <row r="85">
          <cell r="I85" t="str">
            <v>ED0808</v>
          </cell>
          <cell r="J85">
            <v>164900</v>
          </cell>
        </row>
        <row r="86">
          <cell r="I86" t="str">
            <v>EZ016</v>
          </cell>
          <cell r="J86">
            <v>371700</v>
          </cell>
        </row>
        <row r="87">
          <cell r="I87" t="str">
            <v>EZ018</v>
          </cell>
          <cell r="J87">
            <v>400100</v>
          </cell>
        </row>
        <row r="88">
          <cell r="I88" t="str">
            <v>TD008</v>
          </cell>
          <cell r="J88">
            <v>155400</v>
          </cell>
        </row>
        <row r="89">
          <cell r="I89" t="str">
            <v>TD010</v>
          </cell>
          <cell r="J89">
            <v>173300</v>
          </cell>
        </row>
        <row r="90">
          <cell r="I90" t="str">
            <v>TD012</v>
          </cell>
          <cell r="J90">
            <v>191100</v>
          </cell>
        </row>
        <row r="91">
          <cell r="I91" t="str">
            <v>TD014</v>
          </cell>
          <cell r="J91">
            <v>236300</v>
          </cell>
        </row>
        <row r="92">
          <cell r="I92" t="str">
            <v>TD016</v>
          </cell>
          <cell r="J92">
            <v>254100</v>
          </cell>
        </row>
        <row r="93">
          <cell r="I93" t="str">
            <v>TD018</v>
          </cell>
          <cell r="J93">
            <v>272000</v>
          </cell>
        </row>
        <row r="94">
          <cell r="I94" t="str">
            <v>TD108</v>
          </cell>
          <cell r="J94">
            <v>115500</v>
          </cell>
        </row>
        <row r="112">
          <cell r="I112" t="str">
            <v>TD110</v>
          </cell>
          <cell r="J112">
            <v>130200</v>
          </cell>
        </row>
        <row r="113">
          <cell r="I113" t="str">
            <v>TD112</v>
          </cell>
          <cell r="J113">
            <v>147000</v>
          </cell>
        </row>
        <row r="114">
          <cell r="I114" t="str">
            <v>TD114</v>
          </cell>
          <cell r="J114">
            <v>178500</v>
          </cell>
        </row>
        <row r="115">
          <cell r="I115" t="str">
            <v>TD116</v>
          </cell>
          <cell r="J115">
            <v>196400</v>
          </cell>
        </row>
        <row r="116">
          <cell r="I116" t="str">
            <v>TD118</v>
          </cell>
          <cell r="J116">
            <v>222600</v>
          </cell>
        </row>
        <row r="117">
          <cell r="I117" t="str">
            <v>TP0302</v>
          </cell>
          <cell r="J117">
            <v>198500</v>
          </cell>
        </row>
        <row r="118">
          <cell r="I118" t="str">
            <v>TP0303</v>
          </cell>
          <cell r="J118">
            <v>206900</v>
          </cell>
        </row>
        <row r="119">
          <cell r="I119" t="str">
            <v>TP0312</v>
          </cell>
          <cell r="J119">
            <v>156500</v>
          </cell>
        </row>
        <row r="120">
          <cell r="I120" t="str">
            <v>TP0313</v>
          </cell>
          <cell r="J120">
            <v>162800</v>
          </cell>
        </row>
        <row r="121">
          <cell r="I121" t="str">
            <v>TP0502</v>
          </cell>
          <cell r="J121">
            <v>149100</v>
          </cell>
        </row>
        <row r="122">
          <cell r="I122" t="str">
            <v>TP0503</v>
          </cell>
          <cell r="J122">
            <v>152300</v>
          </cell>
        </row>
        <row r="123">
          <cell r="I123" t="str">
            <v>TD410</v>
          </cell>
          <cell r="J123">
            <v>163800</v>
          </cell>
        </row>
        <row r="124">
          <cell r="I124" t="str">
            <v>TD412</v>
          </cell>
          <cell r="J124">
            <v>173300</v>
          </cell>
        </row>
        <row r="125">
          <cell r="I125" t="str">
            <v>TD546</v>
          </cell>
          <cell r="J125">
            <v>46200</v>
          </cell>
        </row>
        <row r="126">
          <cell r="I126" t="str">
            <v>TD596</v>
          </cell>
          <cell r="J126">
            <v>68300</v>
          </cell>
        </row>
        <row r="127">
          <cell r="I127" t="str">
            <v>TD516</v>
          </cell>
          <cell r="J127">
            <v>83000</v>
          </cell>
        </row>
        <row r="128">
          <cell r="I128" t="str">
            <v>TD517R</v>
          </cell>
          <cell r="J128">
            <v>97700</v>
          </cell>
        </row>
        <row r="129">
          <cell r="I129" t="str">
            <v>TD517L</v>
          </cell>
          <cell r="J129">
            <v>97700</v>
          </cell>
        </row>
        <row r="130">
          <cell r="I130" t="str">
            <v>TD518</v>
          </cell>
          <cell r="J130">
            <v>108200</v>
          </cell>
        </row>
        <row r="131">
          <cell r="I131" t="str">
            <v>TD546</v>
          </cell>
          <cell r="J131">
            <v>46200</v>
          </cell>
        </row>
        <row r="132">
          <cell r="I132" t="str">
            <v>TD548</v>
          </cell>
          <cell r="J132">
            <v>66200</v>
          </cell>
        </row>
        <row r="133">
          <cell r="I133" t="str">
            <v>TD506</v>
          </cell>
          <cell r="J133">
            <v>159600</v>
          </cell>
        </row>
        <row r="134">
          <cell r="I134" t="str">
            <v>TD507R</v>
          </cell>
          <cell r="J134">
            <v>171200</v>
          </cell>
        </row>
        <row r="135">
          <cell r="I135" t="str">
            <v>TD507L</v>
          </cell>
          <cell r="J135">
            <v>171200</v>
          </cell>
        </row>
        <row r="136">
          <cell r="I136" t="str">
            <v>TD508</v>
          </cell>
          <cell r="J136">
            <v>183800</v>
          </cell>
        </row>
        <row r="137">
          <cell r="I137" t="str">
            <v>TD598</v>
          </cell>
          <cell r="J137">
            <v>95600</v>
          </cell>
        </row>
        <row r="138">
          <cell r="I138" t="str">
            <v>TD597R</v>
          </cell>
          <cell r="J138">
            <v>86100</v>
          </cell>
        </row>
        <row r="139">
          <cell r="I139" t="str">
            <v>TD597L</v>
          </cell>
          <cell r="J139">
            <v>86100</v>
          </cell>
        </row>
        <row r="140">
          <cell r="I140" t="str">
            <v>TD0608</v>
          </cell>
          <cell r="J140">
            <v>56700</v>
          </cell>
        </row>
        <row r="141">
          <cell r="I141" t="str">
            <v>TD0612</v>
          </cell>
          <cell r="J141">
            <v>68300</v>
          </cell>
        </row>
        <row r="142">
          <cell r="I142" t="str">
            <v>TD0614</v>
          </cell>
          <cell r="J142">
            <v>86100</v>
          </cell>
        </row>
        <row r="143">
          <cell r="I143" t="str">
            <v>TD0616</v>
          </cell>
          <cell r="J143">
            <v>96600</v>
          </cell>
        </row>
        <row r="144">
          <cell r="I144" t="str">
            <v>TD712</v>
          </cell>
          <cell r="J144">
            <v>212100</v>
          </cell>
        </row>
        <row r="145">
          <cell r="I145" t="str">
            <v>TD808</v>
          </cell>
          <cell r="J145">
            <v>180600</v>
          </cell>
        </row>
        <row r="146">
          <cell r="I146" t="str">
            <v>TD990</v>
          </cell>
          <cell r="J146">
            <v>159600</v>
          </cell>
        </row>
        <row r="147">
          <cell r="I147" t="str">
            <v>TD912</v>
          </cell>
          <cell r="J147">
            <v>129200</v>
          </cell>
        </row>
        <row r="148">
          <cell r="I148" t="str">
            <v>TD916</v>
          </cell>
          <cell r="J148">
            <v>171200</v>
          </cell>
        </row>
        <row r="149">
          <cell r="I149" t="str">
            <v>TD966</v>
          </cell>
          <cell r="J149">
            <v>96600</v>
          </cell>
        </row>
        <row r="150">
          <cell r="I150" t="str">
            <v>TD988</v>
          </cell>
          <cell r="J150">
            <v>155400</v>
          </cell>
        </row>
        <row r="151">
          <cell r="I151" t="str">
            <v>TF008</v>
          </cell>
          <cell r="J151">
            <v>51500</v>
          </cell>
        </row>
        <row r="152">
          <cell r="I152" t="str">
            <v>TF010</v>
          </cell>
          <cell r="J152">
            <v>61700</v>
          </cell>
        </row>
        <row r="153">
          <cell r="I153" t="str">
            <v>TF012</v>
          </cell>
          <cell r="J153">
            <v>69300</v>
          </cell>
        </row>
        <row r="154">
          <cell r="I154" t="str">
            <v>TF014</v>
          </cell>
          <cell r="J154">
            <v>85100</v>
          </cell>
        </row>
        <row r="155">
          <cell r="I155" t="str">
            <v>TF016</v>
          </cell>
          <cell r="J155">
            <v>92400</v>
          </cell>
        </row>
        <row r="156">
          <cell r="I156" t="str">
            <v>TF018</v>
          </cell>
          <cell r="J156">
            <v>103800</v>
          </cell>
        </row>
        <row r="157">
          <cell r="I157" t="str">
            <v>YD018</v>
          </cell>
          <cell r="J157">
            <v>351800</v>
          </cell>
        </row>
        <row r="158">
          <cell r="I158" t="str">
            <v>YP0302</v>
          </cell>
          <cell r="J158">
            <v>233100</v>
          </cell>
        </row>
        <row r="159">
          <cell r="I159" t="str">
            <v>YP0303</v>
          </cell>
          <cell r="J159">
            <v>233100</v>
          </cell>
        </row>
        <row r="160">
          <cell r="I160" t="str">
            <v>YD412</v>
          </cell>
          <cell r="J160">
            <v>194300</v>
          </cell>
        </row>
        <row r="161">
          <cell r="I161" t="str">
            <v>YC055L</v>
          </cell>
          <cell r="J161">
            <v>290900</v>
          </cell>
        </row>
        <row r="162">
          <cell r="I162" t="str">
            <v>YC555R</v>
          </cell>
          <cell r="J162">
            <v>290900</v>
          </cell>
        </row>
        <row r="163">
          <cell r="I163" t="str">
            <v>YC085</v>
          </cell>
          <cell r="J163">
            <v>396900</v>
          </cell>
        </row>
        <row r="164">
          <cell r="I164" t="str">
            <v>YC2082</v>
          </cell>
          <cell r="J164">
            <v>411600</v>
          </cell>
        </row>
        <row r="165">
          <cell r="I165" t="str">
            <v>YC182</v>
          </cell>
          <cell r="J165">
            <v>226800</v>
          </cell>
        </row>
        <row r="166">
          <cell r="I166" t="str">
            <v>YD990</v>
          </cell>
          <cell r="J166">
            <v>202700</v>
          </cell>
        </row>
        <row r="167">
          <cell r="I167" t="str">
            <v>PD018</v>
          </cell>
          <cell r="J167">
            <v>584900</v>
          </cell>
        </row>
        <row r="168">
          <cell r="I168" t="str">
            <v>PD021</v>
          </cell>
          <cell r="J168">
            <v>621600</v>
          </cell>
        </row>
        <row r="169">
          <cell r="I169" t="str">
            <v>PP0202</v>
          </cell>
          <cell r="J169">
            <v>246800</v>
          </cell>
        </row>
        <row r="170">
          <cell r="I170" t="str">
            <v>PP0203</v>
          </cell>
          <cell r="J170">
            <v>246800</v>
          </cell>
        </row>
        <row r="171">
          <cell r="I171" t="str">
            <v>PP0302</v>
          </cell>
          <cell r="J171">
            <v>246800</v>
          </cell>
        </row>
        <row r="172">
          <cell r="I172" t="str">
            <v>PP0303</v>
          </cell>
          <cell r="J172">
            <v>246800</v>
          </cell>
        </row>
        <row r="173">
          <cell r="I173" t="str">
            <v>PD414</v>
          </cell>
          <cell r="J173">
            <v>484100</v>
          </cell>
        </row>
        <row r="174">
          <cell r="I174" t="str">
            <v>PZ021</v>
          </cell>
          <cell r="J174">
            <v>696200</v>
          </cell>
        </row>
        <row r="175">
          <cell r="I175" t="str">
            <v>PC055L</v>
          </cell>
          <cell r="J175">
            <v>347600</v>
          </cell>
        </row>
        <row r="176">
          <cell r="I176" t="str">
            <v>PC355L</v>
          </cell>
          <cell r="J176">
            <v>487200</v>
          </cell>
        </row>
        <row r="177">
          <cell r="I177" t="str">
            <v>PC5055R</v>
          </cell>
          <cell r="J177">
            <v>353900</v>
          </cell>
        </row>
        <row r="178">
          <cell r="I178" t="str">
            <v>PC085</v>
          </cell>
          <cell r="J178">
            <v>513500</v>
          </cell>
        </row>
        <row r="179">
          <cell r="I179" t="str">
            <v>LD021</v>
          </cell>
          <cell r="J179">
            <v>2876000</v>
          </cell>
        </row>
        <row r="180">
          <cell r="I180" t="str">
            <v>LD018</v>
          </cell>
          <cell r="J180">
            <v>2595600</v>
          </cell>
        </row>
        <row r="181">
          <cell r="I181" t="str">
            <v>LD712R</v>
          </cell>
          <cell r="J181">
            <v>781200</v>
          </cell>
        </row>
        <row r="182">
          <cell r="I182" t="str">
            <v>LD712L</v>
          </cell>
          <cell r="J182">
            <v>781200</v>
          </cell>
        </row>
        <row r="183">
          <cell r="I183" t="str">
            <v>LC01</v>
          </cell>
          <cell r="J183">
            <v>5120900</v>
          </cell>
        </row>
        <row r="184">
          <cell r="I184" t="str">
            <v>LC02</v>
          </cell>
          <cell r="J184">
            <v>4102400</v>
          </cell>
        </row>
        <row r="185">
          <cell r="I185" t="str">
            <v>LC03</v>
          </cell>
          <cell r="J185">
            <v>3716000</v>
          </cell>
        </row>
        <row r="186">
          <cell r="I186" t="str">
            <v>LC04</v>
          </cell>
          <cell r="J186">
            <v>5292000</v>
          </cell>
        </row>
        <row r="187">
          <cell r="I187" t="str">
            <v>LC05</v>
          </cell>
          <cell r="J187">
            <v>4273500</v>
          </cell>
        </row>
        <row r="188">
          <cell r="I188" t="str">
            <v>LC11</v>
          </cell>
          <cell r="J188">
            <v>4237800</v>
          </cell>
        </row>
        <row r="189">
          <cell r="I189" t="str">
            <v>LC12</v>
          </cell>
          <cell r="J189">
            <v>3182600</v>
          </cell>
        </row>
        <row r="190">
          <cell r="I190" t="str">
            <v>LC06</v>
          </cell>
          <cell r="J190">
            <v>3887100</v>
          </cell>
        </row>
        <row r="191">
          <cell r="I191" t="str">
            <v>LC21</v>
          </cell>
          <cell r="J191">
            <v>3257100</v>
          </cell>
        </row>
        <row r="192">
          <cell r="I192" t="str">
            <v>LC22</v>
          </cell>
          <cell r="J192">
            <v>2519000</v>
          </cell>
        </row>
        <row r="193">
          <cell r="I193" t="str">
            <v>LC23</v>
          </cell>
          <cell r="J193">
            <v>3782100</v>
          </cell>
        </row>
        <row r="194">
          <cell r="I194" t="str">
            <v>LC24</v>
          </cell>
          <cell r="J194">
            <v>3044000</v>
          </cell>
        </row>
        <row r="195">
          <cell r="I195" t="str">
            <v>LC565R</v>
          </cell>
          <cell r="J195">
            <v>750800</v>
          </cell>
        </row>
        <row r="196">
          <cell r="I196" t="str">
            <v>LC065L</v>
          </cell>
          <cell r="J196">
            <v>729800</v>
          </cell>
        </row>
        <row r="197">
          <cell r="I197" t="str">
            <v>LC162R</v>
          </cell>
          <cell r="J197">
            <v>343400</v>
          </cell>
        </row>
        <row r="198">
          <cell r="I198" t="str">
            <v>LC162L</v>
          </cell>
          <cell r="J198">
            <v>343400</v>
          </cell>
        </row>
        <row r="199">
          <cell r="I199" t="str">
            <v>LC6122</v>
          </cell>
          <cell r="J199">
            <v>515600</v>
          </cell>
        </row>
        <row r="200">
          <cell r="I200" t="str">
            <v>LC7064</v>
          </cell>
          <cell r="J200">
            <v>605900</v>
          </cell>
        </row>
        <row r="201">
          <cell r="I201" t="str">
            <v>LC1063S</v>
          </cell>
          <cell r="J201">
            <v>89300</v>
          </cell>
        </row>
        <row r="202">
          <cell r="I202" t="str">
            <v>LB1063G</v>
          </cell>
          <cell r="J202">
            <v>190100</v>
          </cell>
        </row>
        <row r="203">
          <cell r="I203" t="str">
            <v>LC9112</v>
          </cell>
          <cell r="J203">
            <v>179600</v>
          </cell>
        </row>
        <row r="204">
          <cell r="I204" t="str">
            <v>LC9118</v>
          </cell>
          <cell r="J204">
            <v>237300</v>
          </cell>
        </row>
        <row r="205">
          <cell r="I205" t="str">
            <v>LC9124</v>
          </cell>
          <cell r="J205">
            <v>336000</v>
          </cell>
        </row>
        <row r="206">
          <cell r="I206" t="str">
            <v>LC9106T</v>
          </cell>
          <cell r="J206">
            <v>86100</v>
          </cell>
        </row>
        <row r="207">
          <cell r="I207" t="str">
            <v>LC9112T</v>
          </cell>
          <cell r="J207">
            <v>179600</v>
          </cell>
        </row>
        <row r="208">
          <cell r="I208" t="str">
            <v>LC9118T</v>
          </cell>
          <cell r="J208">
            <v>217400</v>
          </cell>
        </row>
        <row r="209">
          <cell r="I209" t="str">
            <v>LC9124T</v>
          </cell>
          <cell r="J209">
            <v>287700</v>
          </cell>
        </row>
        <row r="210">
          <cell r="I210" t="str">
            <v>LC9124N</v>
          </cell>
          <cell r="J210">
            <v>336000</v>
          </cell>
        </row>
        <row r="211">
          <cell r="I211" t="str">
            <v>LZ01</v>
          </cell>
          <cell r="J211">
            <v>2063300</v>
          </cell>
        </row>
        <row r="212">
          <cell r="I212" t="str">
            <v>LZ02</v>
          </cell>
          <cell r="J212">
            <v>2234400</v>
          </cell>
        </row>
        <row r="213">
          <cell r="I213" t="str">
            <v>LZ11</v>
          </cell>
          <cell r="J213">
            <v>1529900</v>
          </cell>
        </row>
        <row r="214">
          <cell r="I214" t="str">
            <v>LR024</v>
          </cell>
          <cell r="J214">
            <v>1932000</v>
          </cell>
        </row>
        <row r="215">
          <cell r="I215" t="str">
            <v>LR012</v>
          </cell>
          <cell r="J215">
            <v>1430100</v>
          </cell>
        </row>
        <row r="216">
          <cell r="I216" t="str">
            <v>LS7001C</v>
          </cell>
          <cell r="J216">
            <v>1045800</v>
          </cell>
        </row>
        <row r="217">
          <cell r="I217" t="str">
            <v>LS7001W</v>
          </cell>
          <cell r="J217">
            <v>1045800</v>
          </cell>
        </row>
        <row r="218">
          <cell r="I218" t="str">
            <v>LS7003C</v>
          </cell>
          <cell r="J218">
            <v>1708400</v>
          </cell>
        </row>
        <row r="219">
          <cell r="I219" t="str">
            <v>LS7003W</v>
          </cell>
          <cell r="J219">
            <v>1708400</v>
          </cell>
        </row>
        <row r="220">
          <cell r="I220" t="str">
            <v>LL016</v>
          </cell>
          <cell r="J220">
            <v>1146600</v>
          </cell>
        </row>
        <row r="221">
          <cell r="I221" t="str">
            <v>LL008</v>
          </cell>
          <cell r="J221">
            <v>1019600</v>
          </cell>
        </row>
        <row r="222">
          <cell r="I222" t="str">
            <v>LL0007</v>
          </cell>
          <cell r="J222">
            <v>393800</v>
          </cell>
        </row>
        <row r="223">
          <cell r="I223" t="str">
            <v>CA0302</v>
          </cell>
          <cell r="J223">
            <v>60900</v>
          </cell>
        </row>
        <row r="224">
          <cell r="I224" t="str">
            <v>CA0301</v>
          </cell>
          <cell r="J224">
            <v>10500</v>
          </cell>
        </row>
        <row r="225">
          <cell r="I225" t="str">
            <v>CA1101</v>
          </cell>
          <cell r="J225">
            <v>10500</v>
          </cell>
        </row>
        <row r="226">
          <cell r="I226" t="str">
            <v>CC1082</v>
          </cell>
          <cell r="J226">
            <v>107100</v>
          </cell>
        </row>
        <row r="227">
          <cell r="I227" t="str">
            <v>CC1083</v>
          </cell>
          <cell r="J227">
            <v>147000</v>
          </cell>
        </row>
        <row r="228">
          <cell r="I228" t="str">
            <v>CC0054</v>
          </cell>
          <cell r="J228">
            <v>108200</v>
          </cell>
        </row>
        <row r="229">
          <cell r="I229" t="str">
            <v>CC0055</v>
          </cell>
          <cell r="J229">
            <v>129200</v>
          </cell>
        </row>
        <row r="230">
          <cell r="I230" t="str">
            <v>CC0084</v>
          </cell>
          <cell r="J230">
            <v>147000</v>
          </cell>
        </row>
        <row r="231">
          <cell r="I231" t="str">
            <v>CC0085</v>
          </cell>
          <cell r="J231">
            <v>164900</v>
          </cell>
        </row>
        <row r="232">
          <cell r="I232" t="str">
            <v>CC0084N</v>
          </cell>
          <cell r="J232">
            <v>113400</v>
          </cell>
        </row>
        <row r="233">
          <cell r="I233" t="str">
            <v>CC0085N</v>
          </cell>
          <cell r="J233">
            <v>129200</v>
          </cell>
        </row>
        <row r="234">
          <cell r="I234" t="str">
            <v>CC5054</v>
          </cell>
          <cell r="J234">
            <v>101900</v>
          </cell>
        </row>
        <row r="235">
          <cell r="I235" t="str">
            <v>CC5055</v>
          </cell>
          <cell r="J235">
            <v>117600</v>
          </cell>
        </row>
        <row r="236">
          <cell r="I236" t="str">
            <v>TB1082</v>
          </cell>
          <cell r="J236">
            <v>69300</v>
          </cell>
        </row>
        <row r="237">
          <cell r="I237" t="str">
            <v>TB1083</v>
          </cell>
          <cell r="J237">
            <v>90300</v>
          </cell>
        </row>
        <row r="238">
          <cell r="I238" t="str">
            <v>TB0082</v>
          </cell>
          <cell r="J238">
            <v>69300</v>
          </cell>
        </row>
        <row r="239">
          <cell r="I239" t="str">
            <v>TB084</v>
          </cell>
          <cell r="J239">
            <v>127100</v>
          </cell>
        </row>
        <row r="240">
          <cell r="I240" t="str">
            <v>TB085</v>
          </cell>
          <cell r="J240">
            <v>152300</v>
          </cell>
        </row>
        <row r="241">
          <cell r="I241" t="str">
            <v>TB0052R</v>
          </cell>
          <cell r="J241">
            <v>50400</v>
          </cell>
        </row>
        <row r="242">
          <cell r="I242" t="str">
            <v>TB0052L</v>
          </cell>
          <cell r="J242">
            <v>50400</v>
          </cell>
        </row>
        <row r="243">
          <cell r="I243" t="str">
            <v>TB0054R</v>
          </cell>
          <cell r="J243">
            <v>90300</v>
          </cell>
        </row>
        <row r="244">
          <cell r="I244" t="str">
            <v>TB0054L</v>
          </cell>
          <cell r="J244">
            <v>90300</v>
          </cell>
        </row>
        <row r="245">
          <cell r="I245" t="str">
            <v>TB0055R</v>
          </cell>
          <cell r="J245">
            <v>102900</v>
          </cell>
        </row>
        <row r="246">
          <cell r="I246" t="str">
            <v>TB0055L</v>
          </cell>
          <cell r="J246">
            <v>102900</v>
          </cell>
        </row>
        <row r="247">
          <cell r="I247" t="str">
            <v>TB0083G</v>
          </cell>
          <cell r="J247">
            <v>76700</v>
          </cell>
        </row>
        <row r="248">
          <cell r="I248" t="str">
            <v>EB1083G</v>
          </cell>
          <cell r="J248">
            <v>72500</v>
          </cell>
        </row>
        <row r="249">
          <cell r="I249" t="str">
            <v>EB1082</v>
          </cell>
          <cell r="J249">
            <v>54600</v>
          </cell>
        </row>
        <row r="250">
          <cell r="I250" t="str">
            <v>EB1083</v>
          </cell>
          <cell r="J250">
            <v>72500</v>
          </cell>
        </row>
        <row r="251">
          <cell r="I251" t="str">
            <v>EB0082</v>
          </cell>
          <cell r="J251">
            <v>54600</v>
          </cell>
        </row>
        <row r="252">
          <cell r="I252" t="str">
            <v>EB084</v>
          </cell>
          <cell r="J252">
            <v>101900</v>
          </cell>
        </row>
        <row r="253">
          <cell r="I253" t="str">
            <v>EB085</v>
          </cell>
          <cell r="J253">
            <v>120800</v>
          </cell>
        </row>
        <row r="254">
          <cell r="I254" t="str">
            <v>EB0052R</v>
          </cell>
          <cell r="J254">
            <v>42000</v>
          </cell>
        </row>
        <row r="255">
          <cell r="I255" t="str">
            <v>EB0052L</v>
          </cell>
          <cell r="J255">
            <v>42000</v>
          </cell>
        </row>
        <row r="256">
          <cell r="I256" t="str">
            <v>EB0054R</v>
          </cell>
          <cell r="J256">
            <v>74600</v>
          </cell>
        </row>
        <row r="257">
          <cell r="I257" t="str">
            <v>EB0054L</v>
          </cell>
          <cell r="J257">
            <v>74600</v>
          </cell>
        </row>
        <row r="258">
          <cell r="I258" t="str">
            <v>EB0055R</v>
          </cell>
          <cell r="J258">
            <v>86100</v>
          </cell>
        </row>
        <row r="259">
          <cell r="I259" t="str">
            <v>EB0055L</v>
          </cell>
          <cell r="J259">
            <v>86100</v>
          </cell>
        </row>
        <row r="260">
          <cell r="I260" t="str">
            <v>EC2052</v>
          </cell>
          <cell r="J260">
            <v>201600</v>
          </cell>
        </row>
        <row r="261">
          <cell r="I261" t="str">
            <v>EC2053</v>
          </cell>
          <cell r="J261">
            <v>269900</v>
          </cell>
        </row>
        <row r="262">
          <cell r="I262" t="str">
            <v>EC2050</v>
          </cell>
          <cell r="J262">
            <v>38900</v>
          </cell>
        </row>
        <row r="263">
          <cell r="I263" t="str">
            <v>TC2042</v>
          </cell>
          <cell r="J263">
            <v>242600</v>
          </cell>
        </row>
        <row r="264">
          <cell r="I264" t="str">
            <v>TC2043</v>
          </cell>
          <cell r="J264">
            <v>327600</v>
          </cell>
        </row>
        <row r="265">
          <cell r="I265" t="str">
            <v>TC2082</v>
          </cell>
          <cell r="J265">
            <v>371700</v>
          </cell>
        </row>
        <row r="266">
          <cell r="I266" t="str">
            <v>TC2083</v>
          </cell>
          <cell r="J266">
            <v>492500</v>
          </cell>
        </row>
        <row r="267">
          <cell r="I267" t="str">
            <v>TC242S</v>
          </cell>
          <cell r="J267">
            <v>253100</v>
          </cell>
        </row>
        <row r="268">
          <cell r="I268" t="str">
            <v>TC242N</v>
          </cell>
          <cell r="J268">
            <v>246800</v>
          </cell>
        </row>
        <row r="269">
          <cell r="I269" t="str">
            <v>CB9054</v>
          </cell>
          <cell r="J269">
            <v>27300</v>
          </cell>
        </row>
        <row r="270">
          <cell r="I270" t="str">
            <v>CB955</v>
          </cell>
          <cell r="J270">
            <v>35700</v>
          </cell>
        </row>
        <row r="271">
          <cell r="I271" t="str">
            <v>CB9084</v>
          </cell>
          <cell r="J271">
            <v>42000</v>
          </cell>
        </row>
        <row r="272">
          <cell r="I272" t="str">
            <v>CB985</v>
          </cell>
          <cell r="J272">
            <v>54600</v>
          </cell>
        </row>
        <row r="273">
          <cell r="I273" t="str">
            <v>XX100</v>
          </cell>
          <cell r="J273">
            <v>459900</v>
          </cell>
        </row>
        <row r="274">
          <cell r="I274" t="str">
            <v>XC100</v>
          </cell>
          <cell r="J274">
            <v>430500</v>
          </cell>
        </row>
        <row r="275">
          <cell r="I275" t="str">
            <v>XC150R</v>
          </cell>
          <cell r="J275">
            <v>279300</v>
          </cell>
        </row>
        <row r="276">
          <cell r="I276" t="str">
            <v>XC150L</v>
          </cell>
          <cell r="J276">
            <v>279300</v>
          </cell>
        </row>
        <row r="277">
          <cell r="I277" t="str">
            <v>CR1007</v>
          </cell>
          <cell r="J277">
            <v>132300</v>
          </cell>
        </row>
        <row r="278">
          <cell r="I278" t="str">
            <v>CR1015</v>
          </cell>
          <cell r="J278">
            <v>183800</v>
          </cell>
        </row>
        <row r="279">
          <cell r="I279" t="str">
            <v>CR1066</v>
          </cell>
          <cell r="J279">
            <v>201600</v>
          </cell>
        </row>
        <row r="280">
          <cell r="I280" t="str">
            <v>CR1107</v>
          </cell>
          <cell r="J280">
            <v>114500</v>
          </cell>
        </row>
        <row r="281">
          <cell r="I281" t="str">
            <v>CR1115</v>
          </cell>
          <cell r="J281">
            <v>150200</v>
          </cell>
        </row>
        <row r="282">
          <cell r="I282" t="str">
            <v>CR1166</v>
          </cell>
          <cell r="J282">
            <v>158600</v>
          </cell>
        </row>
        <row r="283">
          <cell r="I283" t="str">
            <v>CR1206</v>
          </cell>
          <cell r="J283">
            <v>30500</v>
          </cell>
        </row>
        <row r="284">
          <cell r="I284" t="str">
            <v>CR1207</v>
          </cell>
          <cell r="J284">
            <v>33600</v>
          </cell>
        </row>
        <row r="285">
          <cell r="I285" t="str">
            <v>CR1307</v>
          </cell>
          <cell r="J285">
            <v>17900</v>
          </cell>
        </row>
        <row r="286">
          <cell r="I286" t="str">
            <v>CR1315</v>
          </cell>
          <cell r="J286">
            <v>33600</v>
          </cell>
        </row>
        <row r="287">
          <cell r="I287" t="str">
            <v>CR1360</v>
          </cell>
          <cell r="J287">
            <v>17900</v>
          </cell>
        </row>
        <row r="288">
          <cell r="I288" t="str">
            <v>CR1361</v>
          </cell>
          <cell r="J288">
            <v>17900</v>
          </cell>
        </row>
        <row r="289">
          <cell r="I289" t="str">
            <v>CR2008N</v>
          </cell>
          <cell r="J289">
            <v>150200</v>
          </cell>
        </row>
        <row r="290">
          <cell r="I290" t="str">
            <v>CR2016N</v>
          </cell>
          <cell r="J290">
            <v>246800</v>
          </cell>
        </row>
        <row r="291">
          <cell r="I291" t="str">
            <v>CR2590N</v>
          </cell>
          <cell r="J291">
            <v>135500</v>
          </cell>
        </row>
        <row r="292">
          <cell r="I292" t="str">
            <v>CR2000</v>
          </cell>
          <cell r="J292">
            <v>48300</v>
          </cell>
        </row>
        <row r="293">
          <cell r="I293" t="str">
            <v>CR2000S</v>
          </cell>
          <cell r="J293">
            <v>26300</v>
          </cell>
        </row>
        <row r="294">
          <cell r="I294" t="str">
            <v>CR2000E</v>
          </cell>
          <cell r="J294">
            <v>48300</v>
          </cell>
        </row>
        <row r="295">
          <cell r="I295" t="str">
            <v>CR018</v>
          </cell>
          <cell r="J295">
            <v>278300</v>
          </cell>
        </row>
        <row r="296">
          <cell r="I296" t="str">
            <v>CR024</v>
          </cell>
          <cell r="J296">
            <v>354900</v>
          </cell>
        </row>
        <row r="297">
          <cell r="I297" t="str">
            <v>CR3118</v>
          </cell>
          <cell r="J297">
            <v>285600</v>
          </cell>
        </row>
        <row r="298">
          <cell r="I298" t="str">
            <v>CR3218</v>
          </cell>
          <cell r="J298">
            <v>249900</v>
          </cell>
        </row>
        <row r="299">
          <cell r="I299" t="str">
            <v>CR3114N</v>
          </cell>
          <cell r="J299">
            <v>225800</v>
          </cell>
        </row>
        <row r="300">
          <cell r="I300" t="str">
            <v>CR3214N</v>
          </cell>
          <cell r="J300">
            <v>206900</v>
          </cell>
        </row>
        <row r="301">
          <cell r="I301" t="str">
            <v>CR4110</v>
          </cell>
          <cell r="J301">
            <v>107100</v>
          </cell>
        </row>
        <row r="302">
          <cell r="I302" t="str">
            <v>SR009</v>
          </cell>
          <cell r="J302">
            <v>225800</v>
          </cell>
        </row>
        <row r="303">
          <cell r="I303" t="str">
            <v>SR012</v>
          </cell>
          <cell r="J303">
            <v>241500</v>
          </cell>
        </row>
        <row r="304">
          <cell r="I304" t="str">
            <v>SR018</v>
          </cell>
          <cell r="J304">
            <v>303500</v>
          </cell>
        </row>
        <row r="305">
          <cell r="I305" t="str">
            <v>SR024S</v>
          </cell>
          <cell r="J305">
            <v>375900</v>
          </cell>
        </row>
        <row r="306">
          <cell r="I306" t="str">
            <v>SR024</v>
          </cell>
          <cell r="J306">
            <v>375900</v>
          </cell>
        </row>
        <row r="307">
          <cell r="I307" t="str">
            <v>SR032</v>
          </cell>
          <cell r="J307">
            <v>483000</v>
          </cell>
        </row>
        <row r="308">
          <cell r="I308" t="str">
            <v>CR413</v>
          </cell>
          <cell r="J308">
            <v>129200</v>
          </cell>
        </row>
        <row r="309">
          <cell r="I309" t="str">
            <v>CA9900</v>
          </cell>
          <cell r="J309">
            <v>5300</v>
          </cell>
        </row>
        <row r="310">
          <cell r="I310" t="str">
            <v>CA9901</v>
          </cell>
          <cell r="J310">
            <v>4200</v>
          </cell>
        </row>
        <row r="311">
          <cell r="I311" t="str">
            <v>CA0100</v>
          </cell>
          <cell r="J311">
            <v>26300</v>
          </cell>
        </row>
        <row r="312">
          <cell r="I312" t="str">
            <v>CA0401</v>
          </cell>
          <cell r="J312">
            <v>175400</v>
          </cell>
        </row>
        <row r="313">
          <cell r="I313" t="str">
            <v>CA0402</v>
          </cell>
          <cell r="J313">
            <v>194300</v>
          </cell>
        </row>
        <row r="314">
          <cell r="I314" t="str">
            <v>CA0501</v>
          </cell>
          <cell r="J314">
            <v>161700</v>
          </cell>
        </row>
        <row r="315">
          <cell r="I315" t="str">
            <v>CA0601</v>
          </cell>
          <cell r="J315">
            <v>99800</v>
          </cell>
        </row>
        <row r="316">
          <cell r="I316" t="str">
            <v>CA0702</v>
          </cell>
          <cell r="J316">
            <v>24200</v>
          </cell>
        </row>
        <row r="317">
          <cell r="I317" t="str">
            <v>CA0703</v>
          </cell>
          <cell r="J317">
            <v>18900</v>
          </cell>
        </row>
        <row r="318">
          <cell r="I318" t="str">
            <v>CA0801</v>
          </cell>
          <cell r="J318">
            <v>15800</v>
          </cell>
        </row>
        <row r="319">
          <cell r="I319" t="str">
            <v>CA0802</v>
          </cell>
          <cell r="J319">
            <v>142800</v>
          </cell>
        </row>
        <row r="320">
          <cell r="I320" t="str">
            <v>CA0803</v>
          </cell>
          <cell r="J320">
            <v>66200</v>
          </cell>
        </row>
        <row r="321">
          <cell r="I321" t="str">
            <v>CA0901</v>
          </cell>
          <cell r="J321">
            <v>48300</v>
          </cell>
        </row>
        <row r="322">
          <cell r="I322" t="str">
            <v>CA0001</v>
          </cell>
          <cell r="J322">
            <v>62000</v>
          </cell>
        </row>
        <row r="323">
          <cell r="I323" t="str">
            <v>CA0002</v>
          </cell>
          <cell r="J323">
            <v>172200</v>
          </cell>
        </row>
        <row r="324">
          <cell r="I324" t="str">
            <v>CA0110</v>
          </cell>
          <cell r="J324">
            <v>105000</v>
          </cell>
        </row>
        <row r="325">
          <cell r="I325" t="str">
            <v>CA1003</v>
          </cell>
          <cell r="J325">
            <v>44100</v>
          </cell>
        </row>
        <row r="326">
          <cell r="I326" t="str">
            <v>CA1004</v>
          </cell>
          <cell r="J326">
            <v>44100</v>
          </cell>
        </row>
        <row r="327">
          <cell r="I327" t="str">
            <v>CA1005</v>
          </cell>
          <cell r="J327">
            <v>44000</v>
          </cell>
        </row>
        <row r="328">
          <cell r="I328" t="str">
            <v>CA120</v>
          </cell>
          <cell r="J328">
            <v>123900</v>
          </cell>
        </row>
        <row r="329">
          <cell r="I329" t="str">
            <v>CA0120</v>
          </cell>
          <cell r="J329">
            <v>62000</v>
          </cell>
        </row>
        <row r="330">
          <cell r="I330" t="str">
            <v>NF0060</v>
          </cell>
          <cell r="J330">
            <v>110300</v>
          </cell>
        </row>
        <row r="331">
          <cell r="I331" t="str">
            <v>NF0080</v>
          </cell>
          <cell r="J331">
            <v>122900</v>
          </cell>
        </row>
        <row r="332">
          <cell r="I332" t="str">
            <v>NF0100</v>
          </cell>
          <cell r="J332">
            <v>134400</v>
          </cell>
        </row>
        <row r="333">
          <cell r="I333" t="str">
            <v>NF0120</v>
          </cell>
          <cell r="J333">
            <v>144900</v>
          </cell>
        </row>
        <row r="334">
          <cell r="I334" t="str">
            <v>NF0062</v>
          </cell>
          <cell r="J334">
            <v>123900</v>
          </cell>
        </row>
        <row r="335">
          <cell r="I335" t="str">
            <v>NF0082</v>
          </cell>
          <cell r="J335">
            <v>135500</v>
          </cell>
        </row>
        <row r="336">
          <cell r="I336" t="str">
            <v>NF0102</v>
          </cell>
          <cell r="J336">
            <v>147000</v>
          </cell>
        </row>
        <row r="337">
          <cell r="I337" t="str">
            <v>NF0122</v>
          </cell>
          <cell r="J337">
            <v>159600</v>
          </cell>
        </row>
        <row r="338">
          <cell r="I338" t="str">
            <v>NF0065</v>
          </cell>
          <cell r="J338">
            <v>143900</v>
          </cell>
        </row>
        <row r="339">
          <cell r="I339" t="str">
            <v>NF0085</v>
          </cell>
          <cell r="J339">
            <v>161700</v>
          </cell>
        </row>
        <row r="340">
          <cell r="I340" t="str">
            <v>NF0105</v>
          </cell>
          <cell r="J340">
            <v>177500</v>
          </cell>
        </row>
        <row r="341">
          <cell r="I341" t="str">
            <v>NF0125</v>
          </cell>
          <cell r="J341">
            <v>195300</v>
          </cell>
        </row>
        <row r="342">
          <cell r="I342" t="str">
            <v>NF0068</v>
          </cell>
          <cell r="J342">
            <v>170100</v>
          </cell>
        </row>
        <row r="343">
          <cell r="I343" t="str">
            <v>NF0088</v>
          </cell>
          <cell r="J343">
            <v>195300</v>
          </cell>
        </row>
        <row r="344">
          <cell r="I344" t="str">
            <v>NF0108</v>
          </cell>
          <cell r="J344">
            <v>221600</v>
          </cell>
        </row>
        <row r="345">
          <cell r="I345" t="str">
            <v>NF0128</v>
          </cell>
          <cell r="J345">
            <v>245700</v>
          </cell>
        </row>
        <row r="346">
          <cell r="I346" t="str">
            <v>NF1082</v>
          </cell>
          <cell r="J346">
            <v>204800</v>
          </cell>
        </row>
        <row r="347">
          <cell r="I347" t="str">
            <v>NF1102</v>
          </cell>
          <cell r="J347">
            <v>231000</v>
          </cell>
        </row>
        <row r="348">
          <cell r="I348" t="str">
            <v>NF1085</v>
          </cell>
          <cell r="J348">
            <v>234200</v>
          </cell>
        </row>
        <row r="349">
          <cell r="I349" t="str">
            <v>NF1105</v>
          </cell>
          <cell r="J349">
            <v>273000</v>
          </cell>
        </row>
        <row r="350">
          <cell r="I350" t="str">
            <v>NF1088</v>
          </cell>
          <cell r="J350">
            <v>273000</v>
          </cell>
        </row>
        <row r="351">
          <cell r="I351" t="str">
            <v>NF1108</v>
          </cell>
          <cell r="J351">
            <v>321300</v>
          </cell>
        </row>
        <row r="352">
          <cell r="I352" t="str">
            <v>NF2085</v>
          </cell>
          <cell r="J352">
            <v>242600</v>
          </cell>
        </row>
        <row r="353">
          <cell r="I353" t="str">
            <v>NF2105</v>
          </cell>
          <cell r="J353">
            <v>281400</v>
          </cell>
        </row>
        <row r="354">
          <cell r="I354" t="str">
            <v>NF2088</v>
          </cell>
          <cell r="J354">
            <v>281400</v>
          </cell>
        </row>
        <row r="355">
          <cell r="I355" t="str">
            <v>NF2108</v>
          </cell>
          <cell r="J355">
            <v>329700</v>
          </cell>
        </row>
        <row r="356">
          <cell r="I356" t="str">
            <v>NF0060X</v>
          </cell>
          <cell r="J356">
            <v>114500</v>
          </cell>
        </row>
        <row r="357">
          <cell r="I357" t="str">
            <v>NF0080X</v>
          </cell>
          <cell r="J357">
            <v>128100</v>
          </cell>
        </row>
        <row r="358">
          <cell r="I358" t="str">
            <v>NF0100X</v>
          </cell>
          <cell r="J358">
            <v>138600</v>
          </cell>
        </row>
        <row r="359">
          <cell r="I359" t="str">
            <v>NF0120X</v>
          </cell>
          <cell r="J359">
            <v>150200</v>
          </cell>
        </row>
        <row r="360">
          <cell r="I360" t="str">
            <v>NA0001</v>
          </cell>
          <cell r="J360">
            <v>1600</v>
          </cell>
        </row>
        <row r="361">
          <cell r="I361" t="str">
            <v>NA0006</v>
          </cell>
          <cell r="J361">
            <v>11300</v>
          </cell>
        </row>
        <row r="362">
          <cell r="I362" t="str">
            <v>NA0008</v>
          </cell>
          <cell r="J362">
            <v>14500</v>
          </cell>
        </row>
        <row r="363">
          <cell r="I363" t="str">
            <v>NA0010</v>
          </cell>
          <cell r="J363">
            <v>17700</v>
          </cell>
        </row>
        <row r="364">
          <cell r="I364" t="str">
            <v>NA0012</v>
          </cell>
          <cell r="J364">
            <v>21000</v>
          </cell>
        </row>
        <row r="365">
          <cell r="I365" t="str">
            <v>NA0014</v>
          </cell>
          <cell r="J365">
            <v>24300</v>
          </cell>
        </row>
        <row r="366">
          <cell r="I366" t="str">
            <v>NA0016</v>
          </cell>
          <cell r="J366">
            <v>27500</v>
          </cell>
        </row>
        <row r="367">
          <cell r="I367" t="str">
            <v>NA0101</v>
          </cell>
          <cell r="J367">
            <v>14500</v>
          </cell>
        </row>
        <row r="368">
          <cell r="I368" t="str">
            <v>NA0102</v>
          </cell>
          <cell r="J368">
            <v>27500</v>
          </cell>
        </row>
        <row r="369">
          <cell r="I369" t="str">
            <v>NA0103</v>
          </cell>
          <cell r="J369">
            <v>16200</v>
          </cell>
        </row>
        <row r="370">
          <cell r="I370" t="str">
            <v>NA0104</v>
          </cell>
          <cell r="J370">
            <v>50100</v>
          </cell>
        </row>
        <row r="371">
          <cell r="I371" t="str">
            <v>NA0105</v>
          </cell>
          <cell r="J371">
            <v>14500</v>
          </cell>
        </row>
        <row r="372">
          <cell r="I372" t="str">
            <v>NA0106</v>
          </cell>
          <cell r="J372">
            <v>11300</v>
          </cell>
        </row>
        <row r="373">
          <cell r="I373" t="str">
            <v>NA0107</v>
          </cell>
          <cell r="J373">
            <v>11300</v>
          </cell>
        </row>
        <row r="374">
          <cell r="I374" t="str">
            <v>NF8001</v>
          </cell>
          <cell r="J374">
            <v>25700</v>
          </cell>
        </row>
        <row r="375">
          <cell r="I375" t="str">
            <v>NF8002</v>
          </cell>
          <cell r="J375">
            <v>3300</v>
          </cell>
        </row>
        <row r="376">
          <cell r="I376" t="str">
            <v>NF5109</v>
          </cell>
          <cell r="J376">
            <v>14700</v>
          </cell>
        </row>
        <row r="377">
          <cell r="I377" t="str">
            <v>NF5110</v>
          </cell>
          <cell r="J377">
            <v>16300</v>
          </cell>
        </row>
        <row r="378">
          <cell r="I378" t="str">
            <v>NF5112</v>
          </cell>
          <cell r="J378">
            <v>16300</v>
          </cell>
        </row>
        <row r="379">
          <cell r="I379" t="str">
            <v>NF5115</v>
          </cell>
          <cell r="J379">
            <v>21000</v>
          </cell>
        </row>
        <row r="380">
          <cell r="I380" t="str">
            <v>NF5118</v>
          </cell>
          <cell r="J380">
            <v>24200</v>
          </cell>
        </row>
        <row r="381">
          <cell r="I381" t="str">
            <v>NF5209</v>
          </cell>
          <cell r="J381">
            <v>17900</v>
          </cell>
        </row>
        <row r="382">
          <cell r="I382" t="str">
            <v>NF5210</v>
          </cell>
          <cell r="J382">
            <v>21000</v>
          </cell>
        </row>
        <row r="383">
          <cell r="I383" t="str">
            <v>NF5212</v>
          </cell>
          <cell r="J383">
            <v>21000</v>
          </cell>
        </row>
        <row r="384">
          <cell r="I384" t="str">
            <v>NF5215</v>
          </cell>
          <cell r="J384">
            <v>24200</v>
          </cell>
        </row>
        <row r="385">
          <cell r="I385" t="str">
            <v>NF5218</v>
          </cell>
          <cell r="J385">
            <v>27300</v>
          </cell>
        </row>
        <row r="386">
          <cell r="I386" t="str">
            <v>NF5309</v>
          </cell>
          <cell r="J386">
            <v>14700</v>
          </cell>
        </row>
        <row r="387">
          <cell r="I387" t="str">
            <v>NF5310</v>
          </cell>
          <cell r="J387">
            <v>16300</v>
          </cell>
        </row>
        <row r="388">
          <cell r="I388" t="str">
            <v>NF5312</v>
          </cell>
          <cell r="J388">
            <v>16300</v>
          </cell>
        </row>
        <row r="389">
          <cell r="I389" t="str">
            <v>NF5315</v>
          </cell>
          <cell r="J389">
            <v>21000</v>
          </cell>
        </row>
        <row r="390">
          <cell r="I390" t="str">
            <v>NF5318</v>
          </cell>
          <cell r="J390">
            <v>24200</v>
          </cell>
        </row>
        <row r="391">
          <cell r="I391" t="str">
            <v>NF5409</v>
          </cell>
          <cell r="J391">
            <v>14700</v>
          </cell>
        </row>
        <row r="392">
          <cell r="I392" t="str">
            <v>NF5410</v>
          </cell>
          <cell r="J392">
            <v>16300</v>
          </cell>
        </row>
        <row r="393">
          <cell r="I393" t="str">
            <v>NF5412</v>
          </cell>
          <cell r="J393">
            <v>16300</v>
          </cell>
        </row>
        <row r="394">
          <cell r="I394" t="str">
            <v>NF5415</v>
          </cell>
          <cell r="J394">
            <v>21000</v>
          </cell>
        </row>
        <row r="395">
          <cell r="I395" t="str">
            <v>NF5418</v>
          </cell>
          <cell r="J395">
            <v>24200</v>
          </cell>
        </row>
        <row r="396">
          <cell r="I396" t="str">
            <v>NF5500</v>
          </cell>
          <cell r="J396">
            <v>11600</v>
          </cell>
        </row>
        <row r="397">
          <cell r="I397" t="str">
            <v>NF5600</v>
          </cell>
          <cell r="J397">
            <v>11600</v>
          </cell>
        </row>
        <row r="398">
          <cell r="I398" t="str">
            <v>NF6009</v>
          </cell>
          <cell r="J398">
            <v>3200</v>
          </cell>
        </row>
        <row r="399">
          <cell r="I399" t="str">
            <v>NF6010</v>
          </cell>
          <cell r="J399">
            <v>3200</v>
          </cell>
        </row>
        <row r="400">
          <cell r="I400" t="str">
            <v>NF6012</v>
          </cell>
          <cell r="J400">
            <v>3200</v>
          </cell>
        </row>
        <row r="401">
          <cell r="I401" t="str">
            <v>NF6015</v>
          </cell>
          <cell r="J401">
            <v>4700</v>
          </cell>
        </row>
        <row r="402">
          <cell r="I402" t="str">
            <v>NF6018</v>
          </cell>
          <cell r="J402">
            <v>4700</v>
          </cell>
        </row>
        <row r="403">
          <cell r="I403" t="str">
            <v>NF6103</v>
          </cell>
          <cell r="J403">
            <v>1600</v>
          </cell>
        </row>
        <row r="404">
          <cell r="I404" t="str">
            <v>NF6106</v>
          </cell>
          <cell r="J404">
            <v>1600</v>
          </cell>
        </row>
        <row r="405">
          <cell r="I405" t="str">
            <v>NF6109</v>
          </cell>
          <cell r="J405">
            <v>3200</v>
          </cell>
        </row>
        <row r="406">
          <cell r="I406" t="str">
            <v>NF6303</v>
          </cell>
          <cell r="J406">
            <v>9500</v>
          </cell>
        </row>
        <row r="407">
          <cell r="I407" t="str">
            <v>NF6306</v>
          </cell>
          <cell r="J407">
            <v>11600</v>
          </cell>
        </row>
        <row r="408">
          <cell r="I408" t="str">
            <v>NF6309</v>
          </cell>
          <cell r="J408">
            <v>13100</v>
          </cell>
        </row>
        <row r="409">
          <cell r="I409" t="str">
            <v>NF6403</v>
          </cell>
          <cell r="J409">
            <v>9500</v>
          </cell>
        </row>
        <row r="410">
          <cell r="I410" t="str">
            <v>NF6406</v>
          </cell>
          <cell r="J410">
            <v>11600</v>
          </cell>
        </row>
        <row r="411">
          <cell r="I411" t="str">
            <v>NF6409</v>
          </cell>
          <cell r="J411">
            <v>12600</v>
          </cell>
        </row>
        <row r="412">
          <cell r="I412" t="str">
            <v>NT8001</v>
          </cell>
          <cell r="J412">
            <v>17900</v>
          </cell>
        </row>
        <row r="413">
          <cell r="I413" t="str">
            <v>NT0006</v>
          </cell>
          <cell r="J413">
            <v>66200</v>
          </cell>
        </row>
        <row r="414">
          <cell r="I414" t="str">
            <v>NT0008</v>
          </cell>
          <cell r="J414">
            <v>74600</v>
          </cell>
        </row>
        <row r="415">
          <cell r="I415" t="str">
            <v>NT0010</v>
          </cell>
          <cell r="J415">
            <v>87200</v>
          </cell>
        </row>
        <row r="416">
          <cell r="I416" t="str">
            <v>NT0012</v>
          </cell>
          <cell r="J416">
            <v>92400</v>
          </cell>
        </row>
        <row r="417">
          <cell r="I417" t="str">
            <v>NT0016</v>
          </cell>
          <cell r="J417">
            <v>123900</v>
          </cell>
        </row>
        <row r="418">
          <cell r="I418" t="str">
            <v>NT0018</v>
          </cell>
          <cell r="J418">
            <v>140700</v>
          </cell>
        </row>
        <row r="419">
          <cell r="I419" t="str">
            <v>NT0106</v>
          </cell>
          <cell r="J419">
            <v>54600</v>
          </cell>
        </row>
        <row r="420">
          <cell r="I420" t="str">
            <v>NT0108</v>
          </cell>
          <cell r="J420">
            <v>63000</v>
          </cell>
        </row>
        <row r="421">
          <cell r="I421" t="str">
            <v>NT0110</v>
          </cell>
          <cell r="J421">
            <v>72500</v>
          </cell>
        </row>
        <row r="422">
          <cell r="I422" t="str">
            <v>NT0112</v>
          </cell>
          <cell r="J422">
            <v>75600</v>
          </cell>
        </row>
        <row r="423">
          <cell r="I423" t="str">
            <v>NT0116</v>
          </cell>
          <cell r="J423">
            <v>102900</v>
          </cell>
        </row>
        <row r="424">
          <cell r="I424" t="str">
            <v>NT0118</v>
          </cell>
          <cell r="J424">
            <v>116600</v>
          </cell>
        </row>
        <row r="425">
          <cell r="I425" t="str">
            <v>NT0100</v>
          </cell>
          <cell r="J425">
            <v>63000</v>
          </cell>
        </row>
        <row r="426">
          <cell r="I426" t="str">
            <v>NT0000</v>
          </cell>
          <cell r="J426">
            <v>72500</v>
          </cell>
        </row>
        <row r="427">
          <cell r="I427" t="str">
            <v>NT2004</v>
          </cell>
          <cell r="J427">
            <v>39900</v>
          </cell>
        </row>
        <row r="428">
          <cell r="I428" t="str">
            <v>NT2006</v>
          </cell>
          <cell r="J428">
            <v>45200</v>
          </cell>
        </row>
        <row r="429">
          <cell r="I429" t="str">
            <v>NT2008</v>
          </cell>
          <cell r="J429">
            <v>53600</v>
          </cell>
        </row>
        <row r="430">
          <cell r="I430" t="str">
            <v>NT2010</v>
          </cell>
          <cell r="J430">
            <v>63000</v>
          </cell>
        </row>
        <row r="431">
          <cell r="I431" t="str">
            <v>NT2012</v>
          </cell>
          <cell r="J431">
            <v>66200</v>
          </cell>
        </row>
        <row r="432">
          <cell r="I432" t="str">
            <v>NT2014</v>
          </cell>
          <cell r="J432">
            <v>81900</v>
          </cell>
        </row>
        <row r="433">
          <cell r="I433" t="str">
            <v>NT2016</v>
          </cell>
          <cell r="J433">
            <v>92400</v>
          </cell>
        </row>
        <row r="434">
          <cell r="I434" t="str">
            <v>NT2018</v>
          </cell>
          <cell r="J434">
            <v>95600</v>
          </cell>
        </row>
        <row r="435">
          <cell r="I435" t="str">
            <v>NT2122</v>
          </cell>
          <cell r="J435">
            <v>26300</v>
          </cell>
        </row>
        <row r="436">
          <cell r="I436" t="str">
            <v>NT2206</v>
          </cell>
          <cell r="J436">
            <v>53600</v>
          </cell>
        </row>
        <row r="437">
          <cell r="I437" t="str">
            <v>NT2208</v>
          </cell>
          <cell r="J437">
            <v>59900</v>
          </cell>
        </row>
        <row r="438">
          <cell r="I438" t="str">
            <v>NT2210</v>
          </cell>
          <cell r="J438">
            <v>66200</v>
          </cell>
        </row>
        <row r="439">
          <cell r="I439" t="str">
            <v>NT2212</v>
          </cell>
          <cell r="J439">
            <v>75600</v>
          </cell>
        </row>
        <row r="440">
          <cell r="I440" t="str">
            <v>NT2308</v>
          </cell>
          <cell r="J440">
            <v>45200</v>
          </cell>
        </row>
        <row r="441">
          <cell r="I441" t="str">
            <v>NT912</v>
          </cell>
          <cell r="J441">
            <v>84000</v>
          </cell>
        </row>
        <row r="442">
          <cell r="I442" t="str">
            <v>NT916</v>
          </cell>
          <cell r="J442">
            <v>129200</v>
          </cell>
        </row>
        <row r="443">
          <cell r="I443" t="str">
            <v>NT918</v>
          </cell>
          <cell r="J443">
            <v>153300</v>
          </cell>
        </row>
        <row r="444">
          <cell r="I444" t="str">
            <v>NT966</v>
          </cell>
          <cell r="J444">
            <v>112400</v>
          </cell>
        </row>
        <row r="445">
          <cell r="I445" t="str">
            <v>NT988</v>
          </cell>
          <cell r="J445">
            <v>143900</v>
          </cell>
        </row>
        <row r="446">
          <cell r="I446" t="str">
            <v>NT5566</v>
          </cell>
          <cell r="J446">
            <v>119700</v>
          </cell>
        </row>
        <row r="447">
          <cell r="I447" t="str">
            <v>NT5586R</v>
          </cell>
          <cell r="J447">
            <v>137600</v>
          </cell>
        </row>
        <row r="448">
          <cell r="I448" t="str">
            <v>NT5586L</v>
          </cell>
          <cell r="J448">
            <v>137600</v>
          </cell>
        </row>
        <row r="449">
          <cell r="I449" t="str">
            <v>NT5588</v>
          </cell>
          <cell r="J449">
            <v>144900</v>
          </cell>
        </row>
        <row r="450">
          <cell r="I450" t="str">
            <v>NT5806R</v>
          </cell>
          <cell r="J450">
            <v>80900</v>
          </cell>
        </row>
        <row r="451">
          <cell r="I451" t="str">
            <v>NT5806L</v>
          </cell>
          <cell r="J451">
            <v>80900</v>
          </cell>
        </row>
        <row r="452">
          <cell r="I452" t="str">
            <v>NT5266</v>
          </cell>
          <cell r="J452">
            <v>150200</v>
          </cell>
        </row>
        <row r="453">
          <cell r="I453" t="str">
            <v>NT5288</v>
          </cell>
          <cell r="J453">
            <v>155400</v>
          </cell>
        </row>
        <row r="454">
          <cell r="I454" t="str">
            <v>NT3006</v>
          </cell>
          <cell r="J454">
            <v>30500</v>
          </cell>
        </row>
        <row r="455">
          <cell r="I455" t="str">
            <v>NT3008</v>
          </cell>
          <cell r="J455">
            <v>35700</v>
          </cell>
        </row>
        <row r="456">
          <cell r="I456" t="str">
            <v>NT3010</v>
          </cell>
          <cell r="J456">
            <v>39900</v>
          </cell>
        </row>
        <row r="457">
          <cell r="I457" t="str">
            <v>NT3012</v>
          </cell>
          <cell r="J457">
            <v>45200</v>
          </cell>
        </row>
        <row r="458">
          <cell r="I458" t="str">
            <v>NT3306</v>
          </cell>
          <cell r="J458">
            <v>90300</v>
          </cell>
        </row>
        <row r="459">
          <cell r="I459" t="str">
            <v>NT3308</v>
          </cell>
          <cell r="J459">
            <v>99800</v>
          </cell>
        </row>
        <row r="460">
          <cell r="I460" t="str">
            <v>NT3310</v>
          </cell>
          <cell r="J460">
            <v>119700</v>
          </cell>
        </row>
        <row r="461">
          <cell r="I461" t="str">
            <v>NT3312</v>
          </cell>
          <cell r="J461">
            <v>161700</v>
          </cell>
        </row>
        <row r="462">
          <cell r="I462" t="str">
            <v>NA0206</v>
          </cell>
          <cell r="J462">
            <v>6500</v>
          </cell>
        </row>
        <row r="463">
          <cell r="I463" t="str">
            <v>NA0208</v>
          </cell>
          <cell r="J463">
            <v>6500</v>
          </cell>
        </row>
        <row r="464">
          <cell r="I464" t="str">
            <v>NA0210</v>
          </cell>
          <cell r="J464">
            <v>8100</v>
          </cell>
        </row>
        <row r="465">
          <cell r="I465" t="str">
            <v>NA0212</v>
          </cell>
          <cell r="J465">
            <v>8100</v>
          </cell>
        </row>
        <row r="466">
          <cell r="I466" t="str">
            <v>NA0300</v>
          </cell>
          <cell r="J466">
            <v>4800</v>
          </cell>
        </row>
        <row r="467">
          <cell r="I467" t="str">
            <v>NA0400</v>
          </cell>
          <cell r="J467">
            <v>1300</v>
          </cell>
        </row>
        <row r="468">
          <cell r="I468" t="str">
            <v>CH0001</v>
          </cell>
          <cell r="J468">
            <v>39900</v>
          </cell>
        </row>
        <row r="469">
          <cell r="I469" t="str">
            <v>CH0002</v>
          </cell>
          <cell r="J469">
            <v>75600</v>
          </cell>
        </row>
        <row r="470">
          <cell r="I470" t="str">
            <v>CH0003</v>
          </cell>
          <cell r="J470">
            <v>65100</v>
          </cell>
        </row>
        <row r="471">
          <cell r="I471" t="str">
            <v>CH0004</v>
          </cell>
          <cell r="J471">
            <v>80900</v>
          </cell>
        </row>
        <row r="472">
          <cell r="I472" t="str">
            <v>CH0005</v>
          </cell>
          <cell r="J472">
            <v>158600</v>
          </cell>
        </row>
        <row r="473">
          <cell r="I473" t="str">
            <v>CH0005R</v>
          </cell>
          <cell r="J473">
            <v>13700</v>
          </cell>
        </row>
        <row r="474">
          <cell r="I474" t="str">
            <v>CH0005T</v>
          </cell>
          <cell r="J474">
            <v>34700</v>
          </cell>
        </row>
        <row r="475">
          <cell r="I475" t="str">
            <v>CH0007</v>
          </cell>
          <cell r="J475">
            <v>94500</v>
          </cell>
        </row>
        <row r="476">
          <cell r="I476" t="str">
            <v>CH0007천</v>
          </cell>
          <cell r="J476">
            <v>113400</v>
          </cell>
        </row>
        <row r="477">
          <cell r="I477" t="str">
            <v>CH0007B</v>
          </cell>
          <cell r="J477">
            <v>55700</v>
          </cell>
        </row>
        <row r="478">
          <cell r="I478" t="str">
            <v>CH0007B천</v>
          </cell>
          <cell r="J478">
            <v>75600</v>
          </cell>
        </row>
        <row r="479">
          <cell r="I479" t="str">
            <v>CH0007T</v>
          </cell>
          <cell r="J479">
            <v>27300</v>
          </cell>
        </row>
        <row r="480">
          <cell r="I480" t="str">
            <v>CH0007A</v>
          </cell>
          <cell r="J480">
            <v>10700</v>
          </cell>
        </row>
        <row r="481">
          <cell r="I481" t="str">
            <v>CH0007S</v>
          </cell>
          <cell r="J481">
            <v>27300</v>
          </cell>
        </row>
        <row r="482">
          <cell r="I482" t="str">
            <v>CH0007C</v>
          </cell>
          <cell r="J482">
            <v>26800</v>
          </cell>
        </row>
        <row r="483">
          <cell r="I483" t="str">
            <v>CH0007N</v>
          </cell>
          <cell r="J483">
            <v>500</v>
          </cell>
        </row>
        <row r="484">
          <cell r="I484" t="str">
            <v>CH0100</v>
          </cell>
          <cell r="J484">
            <v>602700</v>
          </cell>
        </row>
        <row r="485">
          <cell r="I485" t="str">
            <v>CH0101</v>
          </cell>
          <cell r="J485">
            <v>383300</v>
          </cell>
        </row>
        <row r="486">
          <cell r="I486" t="str">
            <v>CH0111</v>
          </cell>
          <cell r="J486">
            <v>254100</v>
          </cell>
        </row>
        <row r="487">
          <cell r="I487" t="str">
            <v>CH0200</v>
          </cell>
          <cell r="J487">
            <v>326600</v>
          </cell>
        </row>
        <row r="488">
          <cell r="I488" t="str">
            <v>CH0201</v>
          </cell>
          <cell r="J488">
            <v>302400</v>
          </cell>
        </row>
        <row r="489">
          <cell r="I489" t="str">
            <v>CH0211</v>
          </cell>
          <cell r="J489">
            <v>246800</v>
          </cell>
        </row>
        <row r="490">
          <cell r="I490" t="str">
            <v>CH0300</v>
          </cell>
          <cell r="J490">
            <v>153300</v>
          </cell>
        </row>
        <row r="491">
          <cell r="I491" t="str">
            <v>CH0303</v>
          </cell>
          <cell r="J491">
            <v>152300</v>
          </cell>
        </row>
        <row r="492">
          <cell r="I492" t="str">
            <v>CH0301</v>
          </cell>
          <cell r="J492">
            <v>135500</v>
          </cell>
        </row>
        <row r="493">
          <cell r="I493" t="str">
            <v>CH0302</v>
          </cell>
          <cell r="J493">
            <v>117600</v>
          </cell>
        </row>
        <row r="494">
          <cell r="I494" t="str">
            <v>CH0311</v>
          </cell>
          <cell r="J494">
            <v>98700</v>
          </cell>
        </row>
        <row r="495">
          <cell r="I495" t="str">
            <v>CH0300B</v>
          </cell>
          <cell r="J495">
            <v>170100</v>
          </cell>
        </row>
        <row r="496">
          <cell r="I496" t="str">
            <v>CH0301B</v>
          </cell>
          <cell r="J496">
            <v>143900</v>
          </cell>
        </row>
        <row r="497">
          <cell r="I497" t="str">
            <v>CH0311B</v>
          </cell>
          <cell r="J497">
            <v>119700</v>
          </cell>
        </row>
        <row r="498">
          <cell r="I498" t="str">
            <v>CH0332</v>
          </cell>
          <cell r="J498">
            <v>185900</v>
          </cell>
        </row>
        <row r="499">
          <cell r="I499" t="str">
            <v>CH0333</v>
          </cell>
          <cell r="J499">
            <v>257300</v>
          </cell>
        </row>
        <row r="500">
          <cell r="I500" t="str">
            <v>CH0332S</v>
          </cell>
          <cell r="J500">
            <v>210000</v>
          </cell>
        </row>
        <row r="501">
          <cell r="I501" t="str">
            <v>CH0032</v>
          </cell>
          <cell r="J501">
            <v>98100</v>
          </cell>
        </row>
        <row r="502">
          <cell r="I502" t="str">
            <v>CH0033</v>
          </cell>
          <cell r="J502">
            <v>126000</v>
          </cell>
        </row>
        <row r="503">
          <cell r="I503" t="str">
            <v>CH0032S</v>
          </cell>
          <cell r="J503">
            <v>120800</v>
          </cell>
        </row>
        <row r="504">
          <cell r="I504" t="str">
            <v>CH0342</v>
          </cell>
          <cell r="J504">
            <v>120800</v>
          </cell>
        </row>
        <row r="505">
          <cell r="I505" t="str">
            <v>CH0342S</v>
          </cell>
          <cell r="J505">
            <v>147000</v>
          </cell>
        </row>
        <row r="506">
          <cell r="I506" t="str">
            <v>CH0343</v>
          </cell>
          <cell r="J506">
            <v>159600</v>
          </cell>
        </row>
        <row r="507">
          <cell r="I507" t="str">
            <v>CH0401</v>
          </cell>
          <cell r="J507">
            <v>219500</v>
          </cell>
        </row>
        <row r="508">
          <cell r="I508" t="str">
            <v>CH0402</v>
          </cell>
          <cell r="J508">
            <v>189000</v>
          </cell>
        </row>
        <row r="509">
          <cell r="I509" t="str">
            <v>CH0411</v>
          </cell>
          <cell r="J509">
            <v>135500</v>
          </cell>
        </row>
        <row r="510">
          <cell r="I510" t="str">
            <v>CH0491</v>
          </cell>
          <cell r="J510">
            <v>23100</v>
          </cell>
        </row>
        <row r="511">
          <cell r="I511" t="str">
            <v>CH0500</v>
          </cell>
          <cell r="J511">
            <v>170100</v>
          </cell>
        </row>
        <row r="512">
          <cell r="I512" t="str">
            <v>CH0501</v>
          </cell>
          <cell r="J512">
            <v>159600</v>
          </cell>
        </row>
        <row r="513">
          <cell r="I513" t="str">
            <v>CH0502</v>
          </cell>
          <cell r="J513">
            <v>150200</v>
          </cell>
        </row>
        <row r="514">
          <cell r="I514" t="str">
            <v>CH0511</v>
          </cell>
          <cell r="J514">
            <v>107100</v>
          </cell>
        </row>
        <row r="515">
          <cell r="I515" t="str">
            <v>CH0600</v>
          </cell>
          <cell r="J515">
            <v>221600</v>
          </cell>
        </row>
        <row r="516">
          <cell r="I516" t="str">
            <v>CH0601</v>
          </cell>
          <cell r="J516">
            <v>201600</v>
          </cell>
        </row>
        <row r="517">
          <cell r="I517" t="str">
            <v>CH0602</v>
          </cell>
          <cell r="J517">
            <v>177500</v>
          </cell>
        </row>
        <row r="518">
          <cell r="I518" t="str">
            <v>CH0611</v>
          </cell>
          <cell r="J518">
            <v>159600</v>
          </cell>
        </row>
        <row r="519">
          <cell r="I519" t="str">
            <v>CH0701</v>
          </cell>
          <cell r="J519">
            <v>120800</v>
          </cell>
        </row>
        <row r="520">
          <cell r="I520" t="str">
            <v>CH0702</v>
          </cell>
          <cell r="J520">
            <v>102900</v>
          </cell>
        </row>
        <row r="521">
          <cell r="I521" t="str">
            <v>CH0712</v>
          </cell>
          <cell r="J521">
            <v>78800</v>
          </cell>
        </row>
        <row r="522">
          <cell r="I522" t="str">
            <v>CH0801</v>
          </cell>
          <cell r="J522">
            <v>108200</v>
          </cell>
        </row>
        <row r="523">
          <cell r="I523" t="str">
            <v>CH0802</v>
          </cell>
          <cell r="J523">
            <v>90300</v>
          </cell>
        </row>
        <row r="524">
          <cell r="I524" t="str">
            <v>CH0812</v>
          </cell>
          <cell r="J524">
            <v>66200</v>
          </cell>
        </row>
        <row r="525">
          <cell r="I525" t="str">
            <v>CH0900</v>
          </cell>
          <cell r="J525">
            <v>798000</v>
          </cell>
        </row>
        <row r="526">
          <cell r="I526" t="str">
            <v>CH0901</v>
          </cell>
          <cell r="J526">
            <v>707700</v>
          </cell>
        </row>
        <row r="527">
          <cell r="I527" t="str">
            <v>CH0911</v>
          </cell>
          <cell r="J527">
            <v>614300</v>
          </cell>
        </row>
        <row r="528">
          <cell r="I528" t="str">
            <v>CH1000</v>
          </cell>
          <cell r="J528">
            <v>882000</v>
          </cell>
        </row>
        <row r="529">
          <cell r="I529" t="str">
            <v>CH1001</v>
          </cell>
          <cell r="J529">
            <v>764400</v>
          </cell>
        </row>
        <row r="530">
          <cell r="I530" t="str">
            <v>CH9000</v>
          </cell>
          <cell r="J530">
            <v>3011400</v>
          </cell>
        </row>
        <row r="531">
          <cell r="I531" t="str">
            <v>CH9901</v>
          </cell>
          <cell r="J531">
            <v>45200</v>
          </cell>
        </row>
        <row r="532">
          <cell r="I532" t="str">
            <v>CH9903</v>
          </cell>
          <cell r="J532">
            <v>45200</v>
          </cell>
        </row>
        <row r="533">
          <cell r="I533" t="str">
            <v>CH9905</v>
          </cell>
          <cell r="J533">
            <v>66200</v>
          </cell>
        </row>
        <row r="534">
          <cell r="I534" t="str">
            <v>CH0907</v>
          </cell>
          <cell r="J534">
            <v>102900</v>
          </cell>
        </row>
        <row r="535">
          <cell r="I535" t="str">
            <v>CH9917</v>
          </cell>
          <cell r="J535">
            <v>210000</v>
          </cell>
        </row>
        <row r="536">
          <cell r="I536" t="str">
            <v>CS0101</v>
          </cell>
          <cell r="J536">
            <v>219500</v>
          </cell>
        </row>
        <row r="537">
          <cell r="I537" t="str">
            <v>CS0103</v>
          </cell>
          <cell r="J537">
            <v>392700</v>
          </cell>
        </row>
        <row r="538">
          <cell r="I538" t="str">
            <v>CS0301</v>
          </cell>
          <cell r="J538">
            <v>258300</v>
          </cell>
        </row>
        <row r="539">
          <cell r="I539" t="str">
            <v>CS0303</v>
          </cell>
          <cell r="J539">
            <v>449400</v>
          </cell>
        </row>
        <row r="540">
          <cell r="I540" t="str">
            <v>CS401천연</v>
          </cell>
          <cell r="J540">
            <v>407400</v>
          </cell>
        </row>
        <row r="541">
          <cell r="I541" t="str">
            <v>CS401인조</v>
          </cell>
          <cell r="J541">
            <v>300300</v>
          </cell>
        </row>
        <row r="542">
          <cell r="I542" t="str">
            <v>CS0501</v>
          </cell>
          <cell r="J542">
            <v>197400</v>
          </cell>
        </row>
        <row r="543">
          <cell r="I543" t="str">
            <v>CS0503</v>
          </cell>
          <cell r="J543">
            <v>329700</v>
          </cell>
        </row>
        <row r="544">
          <cell r="I544" t="str">
            <v>CS0601</v>
          </cell>
          <cell r="J544">
            <v>246800</v>
          </cell>
        </row>
        <row r="545">
          <cell r="I545" t="str">
            <v>CS0603</v>
          </cell>
          <cell r="J545">
            <v>411600</v>
          </cell>
        </row>
        <row r="546">
          <cell r="I546" t="str">
            <v>CS0701</v>
          </cell>
          <cell r="J546">
            <v>305600</v>
          </cell>
        </row>
        <row r="547">
          <cell r="I547" t="str">
            <v>CS0703</v>
          </cell>
          <cell r="J547">
            <v>483000</v>
          </cell>
        </row>
        <row r="548">
          <cell r="I548" t="str">
            <v>CS0801천연</v>
          </cell>
          <cell r="J548">
            <v>909300</v>
          </cell>
        </row>
        <row r="549">
          <cell r="I549" t="str">
            <v>CS0803천연</v>
          </cell>
          <cell r="J549">
            <v>357000</v>
          </cell>
        </row>
        <row r="550">
          <cell r="I550" t="str">
            <v>CS0801인조</v>
          </cell>
          <cell r="J550">
            <v>1494200</v>
          </cell>
        </row>
        <row r="551">
          <cell r="I551" t="str">
            <v>CS0803인조</v>
          </cell>
          <cell r="J551">
            <v>576500</v>
          </cell>
        </row>
        <row r="552">
          <cell r="I552" t="str">
            <v>CS0901</v>
          </cell>
          <cell r="J552">
            <v>906200</v>
          </cell>
        </row>
        <row r="553">
          <cell r="I553" t="str">
            <v>CS0902</v>
          </cell>
          <cell r="J553">
            <v>1107800</v>
          </cell>
        </row>
        <row r="554">
          <cell r="I554" t="str">
            <v>CS0903</v>
          </cell>
          <cell r="J554">
            <v>1434300</v>
          </cell>
        </row>
        <row r="555">
          <cell r="I555" t="str">
            <v>CS1001</v>
          </cell>
          <cell r="J555">
            <v>945000</v>
          </cell>
        </row>
        <row r="556">
          <cell r="I556" t="str">
            <v>CS1002</v>
          </cell>
          <cell r="J556">
            <v>1211700</v>
          </cell>
        </row>
        <row r="557">
          <cell r="I557" t="str">
            <v>CS1003</v>
          </cell>
          <cell r="J557">
            <v>1530900</v>
          </cell>
        </row>
        <row r="558">
          <cell r="I558" t="str">
            <v>EL0104</v>
          </cell>
          <cell r="J558">
            <v>68300</v>
          </cell>
        </row>
        <row r="559">
          <cell r="I559" t="str">
            <v>EL0112</v>
          </cell>
          <cell r="J559">
            <v>98700</v>
          </cell>
        </row>
        <row r="560">
          <cell r="I560" t="str">
            <v>CL0204</v>
          </cell>
          <cell r="J560">
            <v>90300</v>
          </cell>
        </row>
        <row r="561">
          <cell r="I561" t="str">
            <v>CL0207</v>
          </cell>
          <cell r="J561">
            <v>86100</v>
          </cell>
        </row>
        <row r="562">
          <cell r="I562" t="str">
            <v>CL0212</v>
          </cell>
          <cell r="J562">
            <v>107100</v>
          </cell>
        </row>
        <row r="563">
          <cell r="I563" t="str">
            <v>CL034</v>
          </cell>
          <cell r="J563">
            <v>153300</v>
          </cell>
        </row>
        <row r="564">
          <cell r="I564" t="str">
            <v>CL031</v>
          </cell>
          <cell r="J564">
            <v>183800</v>
          </cell>
        </row>
        <row r="565">
          <cell r="I565" t="str">
            <v>CL046</v>
          </cell>
          <cell r="J565">
            <v>174300</v>
          </cell>
        </row>
        <row r="566">
          <cell r="I566" t="str">
            <v>CL044</v>
          </cell>
          <cell r="J566">
            <v>185900</v>
          </cell>
        </row>
        <row r="567">
          <cell r="I567" t="str">
            <v>CL041</v>
          </cell>
          <cell r="J567">
            <v>243600</v>
          </cell>
        </row>
        <row r="568">
          <cell r="I568" t="str">
            <v>CL056</v>
          </cell>
          <cell r="J568">
            <v>117600</v>
          </cell>
        </row>
        <row r="569">
          <cell r="I569" t="str">
            <v>CL054</v>
          </cell>
          <cell r="J569">
            <v>129200</v>
          </cell>
        </row>
        <row r="570">
          <cell r="I570" t="str">
            <v>CL051</v>
          </cell>
          <cell r="J570">
            <v>185900</v>
          </cell>
        </row>
        <row r="571">
          <cell r="I571" t="str">
            <v>PL0904</v>
          </cell>
          <cell r="J571">
            <v>245700</v>
          </cell>
        </row>
        <row r="572">
          <cell r="I572" t="str">
            <v>PL0908</v>
          </cell>
          <cell r="J572">
            <v>227900</v>
          </cell>
        </row>
        <row r="573">
          <cell r="I573" t="str">
            <v>PL0912</v>
          </cell>
          <cell r="J573">
            <v>261500</v>
          </cell>
        </row>
        <row r="574">
          <cell r="I574" t="str">
            <v>PL0914</v>
          </cell>
          <cell r="J574">
            <v>297200</v>
          </cell>
        </row>
        <row r="575">
          <cell r="I575" t="str">
            <v>AT0106</v>
          </cell>
          <cell r="J575">
            <v>54600</v>
          </cell>
        </row>
        <row r="576">
          <cell r="I576" t="str">
            <v>AT0108</v>
          </cell>
          <cell r="J576">
            <v>63000</v>
          </cell>
        </row>
        <row r="577">
          <cell r="I577" t="str">
            <v>AT0110</v>
          </cell>
          <cell r="J577">
            <v>72500</v>
          </cell>
        </row>
        <row r="578">
          <cell r="I578" t="str">
            <v>AT0112</v>
          </cell>
          <cell r="J578">
            <v>75600</v>
          </cell>
        </row>
        <row r="579">
          <cell r="I579" t="str">
            <v>AT0114</v>
          </cell>
          <cell r="J579">
            <v>87200</v>
          </cell>
        </row>
        <row r="580">
          <cell r="I580" t="str">
            <v>AT0116</v>
          </cell>
          <cell r="J580">
            <v>102900</v>
          </cell>
        </row>
        <row r="581">
          <cell r="I581" t="str">
            <v>AT0118</v>
          </cell>
          <cell r="J581">
            <v>116600</v>
          </cell>
        </row>
        <row r="582">
          <cell r="I582" t="str">
            <v>AT0006</v>
          </cell>
          <cell r="J582">
            <v>66200</v>
          </cell>
        </row>
        <row r="583">
          <cell r="I583" t="str">
            <v>AT0008</v>
          </cell>
          <cell r="J583">
            <v>74600</v>
          </cell>
        </row>
        <row r="584">
          <cell r="I584" t="str">
            <v>AT0010</v>
          </cell>
          <cell r="J584">
            <v>87200</v>
          </cell>
        </row>
        <row r="585">
          <cell r="I585" t="str">
            <v>AT0012</v>
          </cell>
          <cell r="J585">
            <v>92400</v>
          </cell>
        </row>
        <row r="586">
          <cell r="I586" t="str">
            <v>AT0014</v>
          </cell>
          <cell r="J586">
            <v>110300</v>
          </cell>
        </row>
        <row r="587">
          <cell r="I587" t="str">
            <v>AT0016</v>
          </cell>
          <cell r="J587">
            <v>123900</v>
          </cell>
        </row>
        <row r="588">
          <cell r="I588" t="str">
            <v>AT0018</v>
          </cell>
          <cell r="J588">
            <v>140700</v>
          </cell>
        </row>
        <row r="589">
          <cell r="I589" t="str">
            <v>AT0000R</v>
          </cell>
          <cell r="J589">
            <v>56700</v>
          </cell>
        </row>
        <row r="590">
          <cell r="I590" t="str">
            <v>AT0000L</v>
          </cell>
          <cell r="J590">
            <v>56700</v>
          </cell>
        </row>
        <row r="591">
          <cell r="I591" t="str">
            <v>AT0100R</v>
          </cell>
          <cell r="J591">
            <v>45200</v>
          </cell>
        </row>
        <row r="592">
          <cell r="I592" t="str">
            <v>AT0100L</v>
          </cell>
          <cell r="J592">
            <v>45200</v>
          </cell>
        </row>
        <row r="593">
          <cell r="I593" t="str">
            <v>AT5066</v>
          </cell>
          <cell r="J593">
            <v>128100</v>
          </cell>
        </row>
        <row r="594">
          <cell r="I594" t="str">
            <v>AT5086R</v>
          </cell>
          <cell r="J594">
            <v>144900</v>
          </cell>
        </row>
        <row r="595">
          <cell r="I595" t="str">
            <v>AT5086L</v>
          </cell>
          <cell r="J595">
            <v>144900</v>
          </cell>
        </row>
        <row r="596">
          <cell r="I596" t="str">
            <v>AT5088</v>
          </cell>
          <cell r="J596">
            <v>155400</v>
          </cell>
        </row>
        <row r="597">
          <cell r="I597" t="str">
            <v>AT5806R</v>
          </cell>
          <cell r="J597">
            <v>90300</v>
          </cell>
        </row>
        <row r="598">
          <cell r="I598" t="str">
            <v>AT5806L</v>
          </cell>
          <cell r="J598">
            <v>90300</v>
          </cell>
        </row>
        <row r="599">
          <cell r="I599" t="str">
            <v>AT5166</v>
          </cell>
          <cell r="J599">
            <v>110300</v>
          </cell>
        </row>
        <row r="600">
          <cell r="I600" t="str">
            <v>AT5186R</v>
          </cell>
          <cell r="J600">
            <v>128100</v>
          </cell>
        </row>
        <row r="601">
          <cell r="I601" t="str">
            <v>AT5186L</v>
          </cell>
          <cell r="J601">
            <v>128100</v>
          </cell>
        </row>
        <row r="602">
          <cell r="I602" t="str">
            <v>AT5188</v>
          </cell>
          <cell r="J602">
            <v>137600</v>
          </cell>
        </row>
        <row r="603">
          <cell r="I603" t="str">
            <v>AT5266</v>
          </cell>
          <cell r="J603">
            <v>161700</v>
          </cell>
        </row>
        <row r="604">
          <cell r="I604" t="str">
            <v>AT5288</v>
          </cell>
          <cell r="J604">
            <v>164900</v>
          </cell>
        </row>
        <row r="605">
          <cell r="I605" t="str">
            <v>AT912</v>
          </cell>
          <cell r="J605">
            <v>122900</v>
          </cell>
        </row>
        <row r="606">
          <cell r="I606" t="str">
            <v>AT914</v>
          </cell>
          <cell r="J606">
            <v>156500</v>
          </cell>
        </row>
        <row r="607">
          <cell r="I607" t="str">
            <v>AT916</v>
          </cell>
          <cell r="J607">
            <v>162800</v>
          </cell>
        </row>
        <row r="608">
          <cell r="I608" t="str">
            <v>AT918</v>
          </cell>
          <cell r="J608">
            <v>185900</v>
          </cell>
        </row>
        <row r="609">
          <cell r="I609" t="str">
            <v>AT988A</v>
          </cell>
          <cell r="J609">
            <v>176400</v>
          </cell>
        </row>
        <row r="610">
          <cell r="I610" t="str">
            <v>AT966A</v>
          </cell>
          <cell r="J610">
            <v>144900</v>
          </cell>
        </row>
        <row r="611">
          <cell r="I611" t="str">
            <v>AT988B</v>
          </cell>
          <cell r="J611">
            <v>198500</v>
          </cell>
        </row>
        <row r="612">
          <cell r="I612" t="str">
            <v>AT966B</v>
          </cell>
          <cell r="J612">
            <v>186900</v>
          </cell>
        </row>
        <row r="613">
          <cell r="I613" t="str">
            <v>AT914CR</v>
          </cell>
          <cell r="J613">
            <v>183800</v>
          </cell>
        </row>
        <row r="614">
          <cell r="I614" t="str">
            <v>AT914CL</v>
          </cell>
          <cell r="J614">
            <v>183800</v>
          </cell>
        </row>
        <row r="615">
          <cell r="I615" t="str">
            <v>AT916CR</v>
          </cell>
          <cell r="J615">
            <v>195300</v>
          </cell>
        </row>
        <row r="616">
          <cell r="I616" t="str">
            <v>AT916CL</v>
          </cell>
          <cell r="J616">
            <v>195300</v>
          </cell>
        </row>
        <row r="617">
          <cell r="I617" t="str">
            <v>AT966D</v>
          </cell>
          <cell r="J617">
            <v>203700</v>
          </cell>
        </row>
        <row r="618">
          <cell r="I618" t="str">
            <v>AT2004</v>
          </cell>
          <cell r="J618">
            <v>39900</v>
          </cell>
        </row>
        <row r="619">
          <cell r="I619" t="str">
            <v>AT2006</v>
          </cell>
          <cell r="J619">
            <v>45200</v>
          </cell>
        </row>
        <row r="620">
          <cell r="I620" t="str">
            <v>AT2008</v>
          </cell>
          <cell r="J620">
            <v>53600</v>
          </cell>
        </row>
        <row r="621">
          <cell r="I621" t="str">
            <v>AT2010</v>
          </cell>
          <cell r="J621">
            <v>63000</v>
          </cell>
        </row>
        <row r="622">
          <cell r="I622" t="str">
            <v>AT2012</v>
          </cell>
          <cell r="J622">
            <v>66200</v>
          </cell>
        </row>
        <row r="623">
          <cell r="I623" t="str">
            <v>AT2014</v>
          </cell>
          <cell r="J623">
            <v>81900</v>
          </cell>
        </row>
        <row r="624">
          <cell r="I624" t="str">
            <v>AT2016</v>
          </cell>
          <cell r="J624">
            <v>92400</v>
          </cell>
        </row>
        <row r="625">
          <cell r="I625" t="str">
            <v>AT2018</v>
          </cell>
          <cell r="J625">
            <v>95600</v>
          </cell>
        </row>
        <row r="626">
          <cell r="I626" t="str">
            <v>AT2122</v>
          </cell>
          <cell r="J626">
            <v>26300</v>
          </cell>
        </row>
        <row r="627">
          <cell r="I627" t="str">
            <v>AT2206</v>
          </cell>
          <cell r="J627">
            <v>53600</v>
          </cell>
        </row>
        <row r="628">
          <cell r="I628" t="str">
            <v>AT2208</v>
          </cell>
          <cell r="J628">
            <v>59900</v>
          </cell>
        </row>
        <row r="629">
          <cell r="I629" t="str">
            <v>AT2210</v>
          </cell>
          <cell r="J629">
            <v>66200</v>
          </cell>
        </row>
        <row r="630">
          <cell r="I630" t="str">
            <v>AT2212</v>
          </cell>
          <cell r="J630">
            <v>75600</v>
          </cell>
        </row>
        <row r="631">
          <cell r="I631" t="str">
            <v>AT2308</v>
          </cell>
          <cell r="J631">
            <v>45200</v>
          </cell>
        </row>
        <row r="632">
          <cell r="I632" t="str">
            <v>AA0006</v>
          </cell>
          <cell r="J632">
            <v>12600</v>
          </cell>
        </row>
        <row r="633">
          <cell r="I633" t="str">
            <v>AA0007</v>
          </cell>
          <cell r="J633">
            <v>14700</v>
          </cell>
        </row>
        <row r="634">
          <cell r="I634" t="str">
            <v>AA0008</v>
          </cell>
          <cell r="J634">
            <v>16200</v>
          </cell>
        </row>
        <row r="635">
          <cell r="I635" t="str">
            <v>AA0010</v>
          </cell>
          <cell r="J635">
            <v>20000</v>
          </cell>
        </row>
        <row r="636">
          <cell r="I636" t="str">
            <v>AA0012</v>
          </cell>
          <cell r="J636">
            <v>23400</v>
          </cell>
        </row>
        <row r="637">
          <cell r="I637" t="str">
            <v>AA0101</v>
          </cell>
          <cell r="J637">
            <v>5400</v>
          </cell>
        </row>
        <row r="638">
          <cell r="I638" t="str">
            <v>AA0102</v>
          </cell>
          <cell r="J638">
            <v>7600</v>
          </cell>
        </row>
        <row r="639">
          <cell r="I639" t="str">
            <v>AA0103</v>
          </cell>
          <cell r="J639">
            <v>9500</v>
          </cell>
        </row>
        <row r="640">
          <cell r="I640" t="str">
            <v>AA0104</v>
          </cell>
          <cell r="J640">
            <v>4200</v>
          </cell>
        </row>
        <row r="641">
          <cell r="I641" t="str">
            <v>AA0105</v>
          </cell>
          <cell r="J641">
            <v>6600</v>
          </cell>
        </row>
        <row r="642">
          <cell r="I642" t="str">
            <v>AA0106</v>
          </cell>
          <cell r="J642">
            <v>3400</v>
          </cell>
        </row>
        <row r="643">
          <cell r="I643" t="str">
            <v>AA1006</v>
          </cell>
          <cell r="J643">
            <v>9700</v>
          </cell>
        </row>
        <row r="644">
          <cell r="I644" t="str">
            <v>AA1007</v>
          </cell>
          <cell r="J644">
            <v>10800</v>
          </cell>
        </row>
        <row r="645">
          <cell r="I645" t="str">
            <v>AA1008</v>
          </cell>
          <cell r="J645">
            <v>12000</v>
          </cell>
        </row>
        <row r="646">
          <cell r="I646" t="str">
            <v>AA1010</v>
          </cell>
          <cell r="J646">
            <v>14400</v>
          </cell>
        </row>
        <row r="647">
          <cell r="I647" t="str">
            <v>AA1012</v>
          </cell>
          <cell r="J647">
            <v>16800</v>
          </cell>
        </row>
        <row r="648">
          <cell r="I648" t="str">
            <v>AA0901B</v>
          </cell>
          <cell r="J648">
            <v>82200</v>
          </cell>
        </row>
        <row r="649">
          <cell r="I649" t="str">
            <v>AA9901</v>
          </cell>
          <cell r="J649">
            <v>6000</v>
          </cell>
        </row>
        <row r="650">
          <cell r="I650" t="str">
            <v>AA0200</v>
          </cell>
          <cell r="J650">
            <v>1300</v>
          </cell>
        </row>
        <row r="651">
          <cell r="I651" t="str">
            <v>AF060</v>
          </cell>
          <cell r="J651">
            <v>143900</v>
          </cell>
        </row>
        <row r="652">
          <cell r="I652" t="str">
            <v>AF070</v>
          </cell>
          <cell r="J652">
            <v>157500</v>
          </cell>
        </row>
        <row r="653">
          <cell r="I653" t="str">
            <v>AF080</v>
          </cell>
          <cell r="J653">
            <v>167000</v>
          </cell>
        </row>
        <row r="654">
          <cell r="I654" t="str">
            <v>AF100</v>
          </cell>
          <cell r="J654">
            <v>184800</v>
          </cell>
        </row>
        <row r="655">
          <cell r="I655" t="str">
            <v>AF120</v>
          </cell>
          <cell r="J655">
            <v>204800</v>
          </cell>
        </row>
        <row r="656">
          <cell r="I656" t="str">
            <v>AF062</v>
          </cell>
          <cell r="J656">
            <v>170100</v>
          </cell>
        </row>
        <row r="657">
          <cell r="I657" t="str">
            <v>AF072</v>
          </cell>
          <cell r="J657">
            <v>184800</v>
          </cell>
        </row>
        <row r="658">
          <cell r="I658" t="str">
            <v>AF082</v>
          </cell>
          <cell r="J658">
            <v>198500</v>
          </cell>
        </row>
        <row r="659">
          <cell r="I659" t="str">
            <v>AF102</v>
          </cell>
          <cell r="J659">
            <v>220500</v>
          </cell>
        </row>
        <row r="660">
          <cell r="I660" t="str">
            <v>AF122</v>
          </cell>
          <cell r="J660">
            <v>244700</v>
          </cell>
        </row>
        <row r="661">
          <cell r="I661" t="str">
            <v>AF064</v>
          </cell>
          <cell r="J661">
            <v>195300</v>
          </cell>
        </row>
        <row r="662">
          <cell r="I662" t="str">
            <v>AF074</v>
          </cell>
          <cell r="J662">
            <v>214200</v>
          </cell>
        </row>
        <row r="663">
          <cell r="I663" t="str">
            <v>AF084</v>
          </cell>
          <cell r="J663">
            <v>228900</v>
          </cell>
        </row>
        <row r="664">
          <cell r="I664" t="str">
            <v>AF104</v>
          </cell>
          <cell r="J664">
            <v>256200</v>
          </cell>
        </row>
        <row r="665">
          <cell r="I665" t="str">
            <v>AF124</v>
          </cell>
          <cell r="J665">
            <v>285600</v>
          </cell>
        </row>
        <row r="666">
          <cell r="I666" t="str">
            <v>AF066</v>
          </cell>
          <cell r="J666">
            <v>221600</v>
          </cell>
        </row>
        <row r="667">
          <cell r="I667" t="str">
            <v>AF076</v>
          </cell>
          <cell r="J667">
            <v>241500</v>
          </cell>
        </row>
        <row r="668">
          <cell r="I668" t="str">
            <v>AF086</v>
          </cell>
          <cell r="J668">
            <v>260400</v>
          </cell>
        </row>
        <row r="669">
          <cell r="I669" t="str">
            <v>AF106</v>
          </cell>
          <cell r="J669">
            <v>291900</v>
          </cell>
        </row>
        <row r="670">
          <cell r="I670" t="str">
            <v>AF126</v>
          </cell>
          <cell r="J670">
            <v>325500</v>
          </cell>
        </row>
        <row r="671">
          <cell r="I671" t="str">
            <v>AF068</v>
          </cell>
          <cell r="J671">
            <v>246800</v>
          </cell>
        </row>
        <row r="672">
          <cell r="I672" t="str">
            <v>AF078</v>
          </cell>
          <cell r="J672">
            <v>270900</v>
          </cell>
        </row>
        <row r="673">
          <cell r="I673" t="str">
            <v>AF088</v>
          </cell>
          <cell r="J673">
            <v>290900</v>
          </cell>
        </row>
        <row r="674">
          <cell r="I674" t="str">
            <v>AF108</v>
          </cell>
          <cell r="J674">
            <v>327600</v>
          </cell>
        </row>
        <row r="675">
          <cell r="I675" t="str">
            <v>AF128</v>
          </cell>
          <cell r="J675">
            <v>366500</v>
          </cell>
        </row>
        <row r="676">
          <cell r="I676" t="str">
            <v>AF062H</v>
          </cell>
          <cell r="J676">
            <v>179600</v>
          </cell>
        </row>
        <row r="677">
          <cell r="I677" t="str">
            <v>AF072H</v>
          </cell>
          <cell r="J677">
            <v>196400</v>
          </cell>
        </row>
        <row r="678">
          <cell r="I678" t="str">
            <v>AF082H</v>
          </cell>
          <cell r="J678">
            <v>211100</v>
          </cell>
        </row>
        <row r="679">
          <cell r="I679" t="str">
            <v>AF102H</v>
          </cell>
          <cell r="J679">
            <v>236300</v>
          </cell>
        </row>
        <row r="680">
          <cell r="I680" t="str">
            <v>AF122H</v>
          </cell>
          <cell r="J680">
            <v>263600</v>
          </cell>
        </row>
        <row r="681">
          <cell r="I681" t="str">
            <v>AF064H</v>
          </cell>
          <cell r="J681">
            <v>211100</v>
          </cell>
        </row>
        <row r="682">
          <cell r="I682" t="str">
            <v>AF074H</v>
          </cell>
          <cell r="J682">
            <v>232100</v>
          </cell>
        </row>
        <row r="683">
          <cell r="I683" t="str">
            <v>AF084H</v>
          </cell>
          <cell r="J683">
            <v>248900</v>
          </cell>
        </row>
        <row r="684">
          <cell r="I684" t="str">
            <v>AF104H</v>
          </cell>
          <cell r="J684">
            <v>279300</v>
          </cell>
        </row>
        <row r="685">
          <cell r="I685" t="str">
            <v>AF124H</v>
          </cell>
          <cell r="J685">
            <v>315000</v>
          </cell>
        </row>
        <row r="686">
          <cell r="I686" t="str">
            <v>AF066H</v>
          </cell>
          <cell r="J686">
            <v>237300</v>
          </cell>
        </row>
        <row r="687">
          <cell r="I687" t="str">
            <v>AF076H</v>
          </cell>
          <cell r="J687">
            <v>259400</v>
          </cell>
        </row>
        <row r="688">
          <cell r="I688" t="str">
            <v>AF086H</v>
          </cell>
          <cell r="J688">
            <v>280400</v>
          </cell>
        </row>
        <row r="689">
          <cell r="I689" t="str">
            <v>AF106H</v>
          </cell>
          <cell r="J689">
            <v>315000</v>
          </cell>
        </row>
        <row r="690">
          <cell r="I690" t="str">
            <v>AF126H</v>
          </cell>
          <cell r="J690">
            <v>354900</v>
          </cell>
        </row>
        <row r="691">
          <cell r="I691" t="str">
            <v>AF068H</v>
          </cell>
          <cell r="J691">
            <v>262500</v>
          </cell>
        </row>
        <row r="692">
          <cell r="I692" t="str">
            <v>AF078H</v>
          </cell>
          <cell r="J692">
            <v>288800</v>
          </cell>
        </row>
        <row r="693">
          <cell r="I693" t="str">
            <v>AF088H</v>
          </cell>
          <cell r="J693">
            <v>310800</v>
          </cell>
        </row>
        <row r="694">
          <cell r="I694" t="str">
            <v>AF108H</v>
          </cell>
          <cell r="J694">
            <v>350700</v>
          </cell>
        </row>
        <row r="695">
          <cell r="I695" t="str">
            <v>AF128H</v>
          </cell>
          <cell r="J695">
            <v>395900</v>
          </cell>
        </row>
        <row r="696">
          <cell r="I696" t="str">
            <v>AF060G</v>
          </cell>
          <cell r="J696">
            <v>170100</v>
          </cell>
        </row>
        <row r="697">
          <cell r="I697" t="str">
            <v>AF070G</v>
          </cell>
          <cell r="J697">
            <v>183800</v>
          </cell>
        </row>
        <row r="698">
          <cell r="I698" t="str">
            <v>AF080G</v>
          </cell>
          <cell r="J698">
            <v>193200</v>
          </cell>
        </row>
        <row r="699">
          <cell r="I699" t="str">
            <v>AF100G</v>
          </cell>
          <cell r="J699">
            <v>214200</v>
          </cell>
        </row>
        <row r="700">
          <cell r="I700" t="str">
            <v>AF120G</v>
          </cell>
          <cell r="J700">
            <v>237300</v>
          </cell>
        </row>
        <row r="701">
          <cell r="I701" t="str">
            <v>AF062G</v>
          </cell>
          <cell r="J701">
            <v>205800</v>
          </cell>
        </row>
        <row r="702">
          <cell r="I702" t="str">
            <v>AF072G</v>
          </cell>
          <cell r="J702">
            <v>222600</v>
          </cell>
        </row>
        <row r="703">
          <cell r="I703" t="str">
            <v>AF082G</v>
          </cell>
          <cell r="J703">
            <v>237300</v>
          </cell>
        </row>
        <row r="704">
          <cell r="I704" t="str">
            <v>AF102G</v>
          </cell>
          <cell r="J704">
            <v>265700</v>
          </cell>
        </row>
        <row r="705">
          <cell r="I705" t="str">
            <v>AF122G</v>
          </cell>
          <cell r="J705">
            <v>296100</v>
          </cell>
        </row>
        <row r="706">
          <cell r="I706" t="str">
            <v>AF064G</v>
          </cell>
          <cell r="J706">
            <v>237300</v>
          </cell>
        </row>
        <row r="707">
          <cell r="I707" t="str">
            <v>AF074G</v>
          </cell>
          <cell r="J707">
            <v>258300</v>
          </cell>
        </row>
        <row r="708">
          <cell r="I708" t="str">
            <v>AF084G</v>
          </cell>
          <cell r="J708">
            <v>275100</v>
          </cell>
        </row>
        <row r="709">
          <cell r="I709" t="str">
            <v>AF104G</v>
          </cell>
          <cell r="J709">
            <v>308700</v>
          </cell>
        </row>
        <row r="710">
          <cell r="I710" t="str">
            <v>AF124G</v>
          </cell>
          <cell r="J710">
            <v>347600</v>
          </cell>
        </row>
        <row r="711">
          <cell r="I711" t="str">
            <v>AF066G</v>
          </cell>
          <cell r="J711">
            <v>273000</v>
          </cell>
        </row>
        <row r="712">
          <cell r="I712" t="str">
            <v>AF076G</v>
          </cell>
          <cell r="J712">
            <v>297200</v>
          </cell>
        </row>
        <row r="713">
          <cell r="I713" t="str">
            <v>AF086G</v>
          </cell>
          <cell r="J713">
            <v>319200</v>
          </cell>
        </row>
        <row r="714">
          <cell r="I714" t="str">
            <v>AF106G</v>
          </cell>
          <cell r="J714">
            <v>360200</v>
          </cell>
        </row>
        <row r="715">
          <cell r="I715" t="str">
            <v>AF126G</v>
          </cell>
          <cell r="J715">
            <v>406400</v>
          </cell>
        </row>
        <row r="716">
          <cell r="I716" t="str">
            <v>AF068G</v>
          </cell>
          <cell r="J716">
            <v>304500</v>
          </cell>
        </row>
        <row r="717">
          <cell r="I717" t="str">
            <v>AF078G</v>
          </cell>
          <cell r="J717">
            <v>332900</v>
          </cell>
        </row>
        <row r="718">
          <cell r="I718" t="str">
            <v>AF088G</v>
          </cell>
          <cell r="J718">
            <v>357000</v>
          </cell>
        </row>
        <row r="719">
          <cell r="I719" t="str">
            <v>AF108G</v>
          </cell>
          <cell r="J719">
            <v>403200</v>
          </cell>
        </row>
        <row r="720">
          <cell r="I720" t="str">
            <v>AF128G</v>
          </cell>
          <cell r="J720">
            <v>457800</v>
          </cell>
        </row>
        <row r="721">
          <cell r="I721" t="str">
            <v>AF0060</v>
          </cell>
          <cell r="J721">
            <v>74600</v>
          </cell>
        </row>
        <row r="722">
          <cell r="I722" t="str">
            <v>AF0070</v>
          </cell>
          <cell r="J722">
            <v>77700</v>
          </cell>
        </row>
        <row r="723">
          <cell r="I723" t="str">
            <v>AF0080</v>
          </cell>
          <cell r="J723">
            <v>78800</v>
          </cell>
        </row>
        <row r="724">
          <cell r="I724" t="str">
            <v>AF0100</v>
          </cell>
          <cell r="J724">
            <v>84000</v>
          </cell>
        </row>
        <row r="725">
          <cell r="I725" t="str">
            <v>AF0120</v>
          </cell>
          <cell r="J725">
            <v>89300</v>
          </cell>
        </row>
        <row r="726">
          <cell r="I726" t="str">
            <v>AF0062</v>
          </cell>
          <cell r="J726">
            <v>77700</v>
          </cell>
        </row>
        <row r="727">
          <cell r="I727" t="str">
            <v>AF0072</v>
          </cell>
          <cell r="J727">
            <v>80900</v>
          </cell>
        </row>
        <row r="728">
          <cell r="I728" t="str">
            <v>AF0082</v>
          </cell>
          <cell r="J728">
            <v>84000</v>
          </cell>
        </row>
        <row r="729">
          <cell r="I729" t="str">
            <v>AF0102</v>
          </cell>
          <cell r="J729">
            <v>90300</v>
          </cell>
        </row>
        <row r="730">
          <cell r="I730" t="str">
            <v>AF0122</v>
          </cell>
          <cell r="J730">
            <v>96600</v>
          </cell>
        </row>
        <row r="731">
          <cell r="I731" t="str">
            <v>AF0064S</v>
          </cell>
          <cell r="J731">
            <v>18900</v>
          </cell>
        </row>
        <row r="732">
          <cell r="I732" t="str">
            <v>AF0074S</v>
          </cell>
          <cell r="J732">
            <v>21000</v>
          </cell>
        </row>
        <row r="733">
          <cell r="I733" t="str">
            <v>AF0084S</v>
          </cell>
          <cell r="J733">
            <v>23100</v>
          </cell>
        </row>
        <row r="734">
          <cell r="I734" t="str">
            <v>AF0104S</v>
          </cell>
          <cell r="J734">
            <v>26300</v>
          </cell>
        </row>
        <row r="735">
          <cell r="I735" t="str">
            <v>AF0124S</v>
          </cell>
          <cell r="J735">
            <v>29400</v>
          </cell>
        </row>
        <row r="736">
          <cell r="I736" t="str">
            <v>AF5110</v>
          </cell>
          <cell r="J736">
            <v>25800</v>
          </cell>
        </row>
        <row r="737">
          <cell r="I737" t="str">
            <v>AF5112</v>
          </cell>
          <cell r="J737">
            <v>29100</v>
          </cell>
        </row>
        <row r="738">
          <cell r="I738" t="str">
            <v>AF5114</v>
          </cell>
          <cell r="J738">
            <v>32300</v>
          </cell>
        </row>
        <row r="739">
          <cell r="I739" t="str">
            <v>AF5116</v>
          </cell>
          <cell r="J739">
            <v>35500</v>
          </cell>
        </row>
        <row r="740">
          <cell r="I740" t="str">
            <v>AF5118</v>
          </cell>
          <cell r="J740">
            <v>38700</v>
          </cell>
        </row>
        <row r="741">
          <cell r="I741" t="str">
            <v>AF5120</v>
          </cell>
          <cell r="J741">
            <v>42000</v>
          </cell>
        </row>
        <row r="742">
          <cell r="I742" t="str">
            <v>AF5210</v>
          </cell>
          <cell r="J742">
            <v>30700</v>
          </cell>
        </row>
        <row r="743">
          <cell r="I743" t="str">
            <v>AF5212</v>
          </cell>
          <cell r="J743">
            <v>35500</v>
          </cell>
        </row>
        <row r="744">
          <cell r="I744" t="str">
            <v>AF5214</v>
          </cell>
          <cell r="J744">
            <v>40400</v>
          </cell>
        </row>
        <row r="745">
          <cell r="I745" t="str">
            <v>AF5216</v>
          </cell>
          <cell r="J745">
            <v>45300</v>
          </cell>
        </row>
        <row r="746">
          <cell r="I746" t="str">
            <v>AF5218</v>
          </cell>
          <cell r="J746">
            <v>50100</v>
          </cell>
        </row>
        <row r="747">
          <cell r="I747" t="str">
            <v>AF5220</v>
          </cell>
          <cell r="J747">
            <v>54900</v>
          </cell>
        </row>
        <row r="748">
          <cell r="I748" t="str">
            <v>AF5510</v>
          </cell>
          <cell r="J748">
            <v>29100</v>
          </cell>
        </row>
        <row r="749">
          <cell r="I749" t="str">
            <v>AF5512</v>
          </cell>
          <cell r="J749">
            <v>33900</v>
          </cell>
        </row>
        <row r="750">
          <cell r="I750" t="str">
            <v>AF5514</v>
          </cell>
          <cell r="J750">
            <v>38700</v>
          </cell>
        </row>
        <row r="751">
          <cell r="I751" t="str">
            <v>AF5516</v>
          </cell>
          <cell r="J751">
            <v>43600</v>
          </cell>
        </row>
        <row r="752">
          <cell r="I752" t="str">
            <v>AF5518</v>
          </cell>
          <cell r="J752">
            <v>48500</v>
          </cell>
        </row>
        <row r="753">
          <cell r="I753" t="str">
            <v>AF5520</v>
          </cell>
          <cell r="J753">
            <v>53300</v>
          </cell>
        </row>
        <row r="754">
          <cell r="I754" t="str">
            <v>AF5310</v>
          </cell>
          <cell r="J754">
            <v>24300</v>
          </cell>
        </row>
        <row r="755">
          <cell r="I755" t="str">
            <v>AF5312</v>
          </cell>
          <cell r="J755">
            <v>27500</v>
          </cell>
        </row>
        <row r="756">
          <cell r="I756" t="str">
            <v>AF5314</v>
          </cell>
          <cell r="J756">
            <v>30700</v>
          </cell>
        </row>
        <row r="757">
          <cell r="I757" t="str">
            <v>AF5316</v>
          </cell>
          <cell r="J757">
            <v>33900</v>
          </cell>
        </row>
        <row r="758">
          <cell r="I758" t="str">
            <v>AF5318</v>
          </cell>
          <cell r="J758">
            <v>37200</v>
          </cell>
        </row>
        <row r="759">
          <cell r="I759" t="str">
            <v>AF5320</v>
          </cell>
          <cell r="J759">
            <v>40400</v>
          </cell>
        </row>
        <row r="760">
          <cell r="I760" t="str">
            <v>AF5610</v>
          </cell>
          <cell r="J760">
            <v>22600</v>
          </cell>
        </row>
        <row r="761">
          <cell r="I761" t="str">
            <v>AF5612</v>
          </cell>
          <cell r="J761">
            <v>25800</v>
          </cell>
        </row>
        <row r="762">
          <cell r="I762" t="str">
            <v>AF5614</v>
          </cell>
          <cell r="J762">
            <v>29100</v>
          </cell>
        </row>
        <row r="763">
          <cell r="I763" t="str">
            <v>AF5616</v>
          </cell>
          <cell r="J763">
            <v>32300</v>
          </cell>
        </row>
        <row r="764">
          <cell r="I764" t="str">
            <v>AF5618</v>
          </cell>
          <cell r="J764">
            <v>35500</v>
          </cell>
        </row>
        <row r="765">
          <cell r="I765" t="str">
            <v>AF5620</v>
          </cell>
          <cell r="J765">
            <v>38700</v>
          </cell>
        </row>
        <row r="766">
          <cell r="I766" t="str">
            <v>AF6010</v>
          </cell>
          <cell r="J766">
            <v>9700</v>
          </cell>
        </row>
        <row r="767">
          <cell r="I767" t="str">
            <v>AF6012</v>
          </cell>
          <cell r="J767">
            <v>11300</v>
          </cell>
        </row>
        <row r="768">
          <cell r="I768" t="str">
            <v>AF6014</v>
          </cell>
          <cell r="J768">
            <v>12900</v>
          </cell>
        </row>
        <row r="769">
          <cell r="I769" t="str">
            <v>AF6016</v>
          </cell>
          <cell r="J769">
            <v>14500</v>
          </cell>
        </row>
        <row r="770">
          <cell r="I770" t="str">
            <v>AF6018</v>
          </cell>
          <cell r="J770">
            <v>16200</v>
          </cell>
        </row>
        <row r="771">
          <cell r="I771" t="str">
            <v>AF6020</v>
          </cell>
          <cell r="J771">
            <v>17700</v>
          </cell>
        </row>
        <row r="772">
          <cell r="I772" t="str">
            <v>AF6102</v>
          </cell>
          <cell r="J772">
            <v>3300</v>
          </cell>
        </row>
        <row r="773">
          <cell r="I773" t="str">
            <v>AF6104</v>
          </cell>
          <cell r="J773">
            <v>4800</v>
          </cell>
        </row>
        <row r="774">
          <cell r="I774" t="str">
            <v>AF6106</v>
          </cell>
          <cell r="J774">
            <v>6500</v>
          </cell>
        </row>
        <row r="775">
          <cell r="I775" t="str">
            <v>AF6108</v>
          </cell>
          <cell r="J775">
            <v>8100</v>
          </cell>
        </row>
        <row r="776">
          <cell r="I776" t="str">
            <v>AF6102T</v>
          </cell>
          <cell r="J776">
            <v>3300</v>
          </cell>
        </row>
        <row r="777">
          <cell r="I777" t="str">
            <v>AF6104T</v>
          </cell>
          <cell r="J777">
            <v>4800</v>
          </cell>
        </row>
        <row r="778">
          <cell r="I778" t="str">
            <v>AF6106T</v>
          </cell>
          <cell r="J778">
            <v>6500</v>
          </cell>
        </row>
        <row r="779">
          <cell r="I779" t="str">
            <v>AF6108T</v>
          </cell>
          <cell r="J779">
            <v>8100</v>
          </cell>
        </row>
        <row r="780">
          <cell r="I780" t="str">
            <v>AF6202</v>
          </cell>
          <cell r="J780">
            <v>1600</v>
          </cell>
        </row>
        <row r="781">
          <cell r="I781" t="str">
            <v>AF6204</v>
          </cell>
          <cell r="J781">
            <v>3300</v>
          </cell>
        </row>
        <row r="782">
          <cell r="I782" t="str">
            <v>AF6206</v>
          </cell>
          <cell r="J782">
            <v>4800</v>
          </cell>
        </row>
        <row r="783">
          <cell r="I783" t="str">
            <v>AF6208</v>
          </cell>
          <cell r="J783">
            <v>6500</v>
          </cell>
        </row>
        <row r="784">
          <cell r="I784" t="str">
            <v>AF8001</v>
          </cell>
          <cell r="J784">
            <v>38900</v>
          </cell>
        </row>
        <row r="785">
          <cell r="I785" t="str">
            <v>AT8001</v>
          </cell>
          <cell r="J785">
            <v>6300</v>
          </cell>
        </row>
        <row r="786">
          <cell r="I786" t="str">
            <v>AT8002</v>
          </cell>
          <cell r="J786">
            <v>6300</v>
          </cell>
        </row>
        <row r="787">
          <cell r="I787" t="str">
            <v>AT8003</v>
          </cell>
          <cell r="J787">
            <v>3200</v>
          </cell>
        </row>
        <row r="788">
          <cell r="I788" t="str">
            <v>CX0011</v>
          </cell>
          <cell r="J788">
            <v>24200</v>
          </cell>
        </row>
        <row r="789">
          <cell r="I789" t="str">
            <v>CX0012</v>
          </cell>
          <cell r="J789">
            <v>24200</v>
          </cell>
        </row>
        <row r="790">
          <cell r="I790" t="str">
            <v>AT8006</v>
          </cell>
          <cell r="J790">
            <v>8400</v>
          </cell>
        </row>
        <row r="791">
          <cell r="I791" t="str">
            <v>AT8007</v>
          </cell>
          <cell r="J791">
            <v>8400</v>
          </cell>
        </row>
        <row r="792">
          <cell r="I792" t="str">
            <v>AT8008</v>
          </cell>
          <cell r="J792">
            <v>8400</v>
          </cell>
        </row>
        <row r="793">
          <cell r="I793" t="str">
            <v>AT8010</v>
          </cell>
          <cell r="J793">
            <v>10500</v>
          </cell>
        </row>
        <row r="794">
          <cell r="I794" t="str">
            <v>AT8012</v>
          </cell>
          <cell r="J794">
            <v>10500</v>
          </cell>
        </row>
        <row r="795">
          <cell r="I795" t="str">
            <v>AF1062</v>
          </cell>
          <cell r="J795">
            <v>11600</v>
          </cell>
        </row>
        <row r="796">
          <cell r="I796" t="str">
            <v>AF1064</v>
          </cell>
          <cell r="J796">
            <v>16300</v>
          </cell>
        </row>
        <row r="797">
          <cell r="I797" t="str">
            <v>AF1066</v>
          </cell>
          <cell r="J797">
            <v>19400</v>
          </cell>
        </row>
        <row r="798">
          <cell r="I798" t="str">
            <v>AF1072</v>
          </cell>
          <cell r="J798">
            <v>12100</v>
          </cell>
        </row>
        <row r="799">
          <cell r="I799" t="str">
            <v>AF1074</v>
          </cell>
          <cell r="J799">
            <v>17900</v>
          </cell>
        </row>
        <row r="800">
          <cell r="I800" t="str">
            <v>AF1076</v>
          </cell>
          <cell r="J800">
            <v>22600</v>
          </cell>
        </row>
        <row r="801">
          <cell r="I801" t="str">
            <v>AF1082</v>
          </cell>
          <cell r="J801">
            <v>13100</v>
          </cell>
        </row>
        <row r="802">
          <cell r="I802" t="str">
            <v>AF1084</v>
          </cell>
          <cell r="J802">
            <v>19400</v>
          </cell>
        </row>
        <row r="803">
          <cell r="I803" t="str">
            <v>AF1086</v>
          </cell>
          <cell r="J803">
            <v>25700</v>
          </cell>
        </row>
        <row r="804">
          <cell r="I804" t="str">
            <v>AF1102</v>
          </cell>
          <cell r="J804">
            <v>14700</v>
          </cell>
        </row>
        <row r="805">
          <cell r="I805" t="str">
            <v>AF1104</v>
          </cell>
          <cell r="J805">
            <v>22600</v>
          </cell>
        </row>
        <row r="806">
          <cell r="I806" t="str">
            <v>AF1106</v>
          </cell>
          <cell r="J806">
            <v>30500</v>
          </cell>
        </row>
        <row r="807">
          <cell r="I807" t="str">
            <v>AF1122</v>
          </cell>
          <cell r="J807">
            <v>16300</v>
          </cell>
        </row>
        <row r="808">
          <cell r="I808" t="str">
            <v>AF1124</v>
          </cell>
          <cell r="J808">
            <v>25700</v>
          </cell>
        </row>
        <row r="809">
          <cell r="I809" t="str">
            <v>AF1126</v>
          </cell>
          <cell r="J809">
            <v>35700</v>
          </cell>
        </row>
        <row r="810">
          <cell r="I810" t="str">
            <v>AF1062G</v>
          </cell>
          <cell r="J810">
            <v>16300</v>
          </cell>
        </row>
        <row r="811">
          <cell r="I811" t="str">
            <v>AF1064G</v>
          </cell>
          <cell r="J811">
            <v>24200</v>
          </cell>
        </row>
        <row r="812">
          <cell r="I812" t="str">
            <v>AF1066G</v>
          </cell>
          <cell r="J812">
            <v>32600</v>
          </cell>
        </row>
        <row r="813">
          <cell r="I813" t="str">
            <v>AF1072G</v>
          </cell>
          <cell r="J813">
            <v>17900</v>
          </cell>
        </row>
        <row r="814">
          <cell r="I814" t="str">
            <v>AF1074G</v>
          </cell>
          <cell r="J814">
            <v>26800</v>
          </cell>
        </row>
        <row r="815">
          <cell r="I815" t="str">
            <v>AF1076G</v>
          </cell>
          <cell r="J815">
            <v>35700</v>
          </cell>
        </row>
        <row r="816">
          <cell r="I816" t="str">
            <v>AF1082G</v>
          </cell>
          <cell r="J816">
            <v>19400</v>
          </cell>
        </row>
        <row r="817">
          <cell r="I817" t="str">
            <v>AF1084G</v>
          </cell>
          <cell r="J817">
            <v>29400</v>
          </cell>
        </row>
        <row r="818">
          <cell r="I818" t="str">
            <v>AF1086G</v>
          </cell>
          <cell r="J818">
            <v>38900</v>
          </cell>
        </row>
        <row r="819">
          <cell r="I819" t="str">
            <v>AF1102G</v>
          </cell>
          <cell r="J819">
            <v>22600</v>
          </cell>
        </row>
        <row r="820">
          <cell r="I820" t="str">
            <v>AF1104G</v>
          </cell>
          <cell r="J820">
            <v>34100</v>
          </cell>
        </row>
        <row r="821">
          <cell r="I821" t="str">
            <v>AF1106G</v>
          </cell>
          <cell r="J821">
            <v>45200</v>
          </cell>
        </row>
        <row r="822">
          <cell r="I822" t="str">
            <v>AF1122G</v>
          </cell>
          <cell r="J822">
            <v>25700</v>
          </cell>
        </row>
        <row r="823">
          <cell r="I823" t="str">
            <v>AF1124G</v>
          </cell>
          <cell r="J823">
            <v>40400</v>
          </cell>
        </row>
        <row r="824">
          <cell r="I824" t="str">
            <v>AF1126G</v>
          </cell>
          <cell r="J824">
            <v>52000</v>
          </cell>
        </row>
        <row r="825">
          <cell r="I825" t="str">
            <v>AF2062</v>
          </cell>
          <cell r="J825">
            <v>12100</v>
          </cell>
        </row>
        <row r="826">
          <cell r="I826" t="str">
            <v>AF2072</v>
          </cell>
          <cell r="J826">
            <v>13100</v>
          </cell>
        </row>
        <row r="827">
          <cell r="I827" t="str">
            <v>AF2082</v>
          </cell>
          <cell r="J827">
            <v>14200</v>
          </cell>
        </row>
        <row r="828">
          <cell r="I828" t="str">
            <v>AF2102</v>
          </cell>
          <cell r="J828">
            <v>15200</v>
          </cell>
        </row>
        <row r="829">
          <cell r="I829" t="str">
            <v>AF2122</v>
          </cell>
          <cell r="J829">
            <v>16300</v>
          </cell>
        </row>
        <row r="830">
          <cell r="I830" t="str">
            <v>AF3061</v>
          </cell>
          <cell r="J830">
            <v>3200</v>
          </cell>
        </row>
        <row r="831">
          <cell r="I831" t="str">
            <v>AF3071</v>
          </cell>
          <cell r="J831">
            <v>4200</v>
          </cell>
        </row>
        <row r="832">
          <cell r="I832" t="str">
            <v>AF3081</v>
          </cell>
          <cell r="J832">
            <v>4200</v>
          </cell>
        </row>
        <row r="833">
          <cell r="I833" t="str">
            <v>AF3101</v>
          </cell>
          <cell r="J833">
            <v>4700</v>
          </cell>
        </row>
        <row r="834">
          <cell r="I834" t="str">
            <v>AF3121</v>
          </cell>
          <cell r="J834">
            <v>5800</v>
          </cell>
        </row>
        <row r="835">
          <cell r="I835" t="str">
            <v>AF1062A</v>
          </cell>
          <cell r="J835">
            <v>17900</v>
          </cell>
        </row>
        <row r="836">
          <cell r="I836" t="str">
            <v>AF1064A</v>
          </cell>
          <cell r="J836">
            <v>32600</v>
          </cell>
        </row>
        <row r="837">
          <cell r="I837" t="str">
            <v>AF1072A</v>
          </cell>
          <cell r="J837">
            <v>19400</v>
          </cell>
        </row>
        <row r="838">
          <cell r="I838" t="str">
            <v>AF1074A</v>
          </cell>
          <cell r="J838">
            <v>35700</v>
          </cell>
        </row>
        <row r="839">
          <cell r="I839" t="str">
            <v>AF1082A</v>
          </cell>
          <cell r="J839">
            <v>21000</v>
          </cell>
        </row>
        <row r="840">
          <cell r="I840" t="str">
            <v>AF1084A</v>
          </cell>
          <cell r="J840">
            <v>38900</v>
          </cell>
        </row>
        <row r="841">
          <cell r="I841" t="str">
            <v>AF1102A</v>
          </cell>
          <cell r="J841">
            <v>24200</v>
          </cell>
        </row>
        <row r="842">
          <cell r="I842" t="str">
            <v>AF1104A</v>
          </cell>
          <cell r="J842">
            <v>45200</v>
          </cell>
        </row>
        <row r="843">
          <cell r="I843" t="str">
            <v>AF1122A</v>
          </cell>
          <cell r="J843">
            <v>27300</v>
          </cell>
        </row>
        <row r="844">
          <cell r="I844" t="str">
            <v>AF1124A</v>
          </cell>
          <cell r="J844">
            <v>51500</v>
          </cell>
        </row>
        <row r="845">
          <cell r="I845" t="str">
            <v>AF1064B</v>
          </cell>
          <cell r="J845">
            <v>30500</v>
          </cell>
        </row>
        <row r="846">
          <cell r="I846" t="str">
            <v>AF1074B</v>
          </cell>
          <cell r="J846">
            <v>34700</v>
          </cell>
        </row>
        <row r="847">
          <cell r="I847" t="str">
            <v>AF1084B</v>
          </cell>
          <cell r="J847">
            <v>38900</v>
          </cell>
        </row>
        <row r="848">
          <cell r="I848" t="str">
            <v>AF1104B</v>
          </cell>
          <cell r="J848">
            <v>54600</v>
          </cell>
        </row>
        <row r="849">
          <cell r="I849" t="str">
            <v>AF1124B</v>
          </cell>
          <cell r="J849">
            <v>59900</v>
          </cell>
        </row>
        <row r="850">
          <cell r="I850" t="str">
            <v>AT3006</v>
          </cell>
          <cell r="J850">
            <v>66200</v>
          </cell>
        </row>
        <row r="851">
          <cell r="I851" t="str">
            <v>AT3007</v>
          </cell>
          <cell r="J851">
            <v>69300</v>
          </cell>
        </row>
        <row r="852">
          <cell r="I852" t="str">
            <v>AT3008</v>
          </cell>
          <cell r="J852">
            <v>71400</v>
          </cell>
        </row>
        <row r="853">
          <cell r="I853" t="str">
            <v>AT3010</v>
          </cell>
          <cell r="J853">
            <v>77700</v>
          </cell>
        </row>
        <row r="854">
          <cell r="I854" t="str">
            <v>AT3012</v>
          </cell>
          <cell r="J854">
            <v>81900</v>
          </cell>
        </row>
        <row r="855">
          <cell r="I855" t="str">
            <v>AT3406</v>
          </cell>
          <cell r="J855">
            <v>78800</v>
          </cell>
        </row>
        <row r="856">
          <cell r="I856" t="str">
            <v>AT3407</v>
          </cell>
          <cell r="J856">
            <v>81900</v>
          </cell>
        </row>
        <row r="857">
          <cell r="I857" t="str">
            <v>AT3408</v>
          </cell>
          <cell r="J857">
            <v>84000</v>
          </cell>
        </row>
        <row r="858">
          <cell r="I858" t="str">
            <v>AT3410</v>
          </cell>
          <cell r="J858">
            <v>89300</v>
          </cell>
        </row>
        <row r="859">
          <cell r="I859" t="str">
            <v>AT3412</v>
          </cell>
          <cell r="J859">
            <v>93500</v>
          </cell>
        </row>
        <row r="860">
          <cell r="I860" t="str">
            <v>AT3306</v>
          </cell>
          <cell r="J860">
            <v>168000</v>
          </cell>
        </row>
        <row r="861">
          <cell r="I861" t="str">
            <v>AT3307</v>
          </cell>
          <cell r="J861">
            <v>173300</v>
          </cell>
        </row>
        <row r="862">
          <cell r="I862" t="str">
            <v>AT3308</v>
          </cell>
          <cell r="J862">
            <v>177500</v>
          </cell>
        </row>
        <row r="863">
          <cell r="I863" t="str">
            <v>AT3310</v>
          </cell>
          <cell r="J863">
            <v>189000</v>
          </cell>
        </row>
        <row r="864">
          <cell r="I864" t="str">
            <v>AT3312</v>
          </cell>
          <cell r="J864">
            <v>198500</v>
          </cell>
        </row>
        <row r="865">
          <cell r="I865" t="str">
            <v>AF066HB</v>
          </cell>
          <cell r="J865">
            <v>246800</v>
          </cell>
        </row>
        <row r="866">
          <cell r="I866" t="str">
            <v>AF076HB</v>
          </cell>
          <cell r="J866">
            <v>270900</v>
          </cell>
        </row>
        <row r="867">
          <cell r="I867" t="str">
            <v>AF086HB</v>
          </cell>
          <cell r="J867">
            <v>293000</v>
          </cell>
        </row>
        <row r="868">
          <cell r="I868" t="str">
            <v>AF106HB</v>
          </cell>
          <cell r="J868">
            <v>330800</v>
          </cell>
        </row>
        <row r="869">
          <cell r="I869" t="str">
            <v>AF126HB</v>
          </cell>
          <cell r="J869">
            <v>373800</v>
          </cell>
        </row>
        <row r="870">
          <cell r="I870" t="str">
            <v>AF068HB</v>
          </cell>
          <cell r="J870">
            <v>278300</v>
          </cell>
        </row>
        <row r="871">
          <cell r="I871" t="str">
            <v>AF078HB</v>
          </cell>
          <cell r="J871">
            <v>306600</v>
          </cell>
        </row>
        <row r="872">
          <cell r="I872" t="str">
            <v>AF088HB</v>
          </cell>
          <cell r="J872">
            <v>330800</v>
          </cell>
        </row>
        <row r="873">
          <cell r="I873" t="str">
            <v>AF108HB</v>
          </cell>
          <cell r="J873">
            <v>373800</v>
          </cell>
        </row>
        <row r="874">
          <cell r="I874" t="str">
            <v>AF128HB</v>
          </cell>
          <cell r="J874">
            <v>425300</v>
          </cell>
        </row>
        <row r="875">
          <cell r="I875" t="str">
            <v>AF062C</v>
          </cell>
          <cell r="J875">
            <v>176400</v>
          </cell>
        </row>
        <row r="876">
          <cell r="I876" t="str">
            <v>AF072C</v>
          </cell>
          <cell r="J876">
            <v>192200</v>
          </cell>
        </row>
        <row r="877">
          <cell r="I877" t="str">
            <v>AF082C</v>
          </cell>
          <cell r="J877">
            <v>206300</v>
          </cell>
        </row>
        <row r="878">
          <cell r="I878" t="str">
            <v>AF102C</v>
          </cell>
          <cell r="J878">
            <v>230000</v>
          </cell>
        </row>
        <row r="879">
          <cell r="I879" t="str">
            <v>AF122C</v>
          </cell>
          <cell r="J879">
            <v>255700</v>
          </cell>
        </row>
        <row r="880">
          <cell r="I880" t="str">
            <v>AF064S</v>
          </cell>
          <cell r="J880">
            <v>51500</v>
          </cell>
        </row>
        <row r="881">
          <cell r="I881" t="str">
            <v>AF074S</v>
          </cell>
          <cell r="J881">
            <v>56700</v>
          </cell>
        </row>
        <row r="882">
          <cell r="I882" t="str">
            <v>AF084S</v>
          </cell>
          <cell r="J882">
            <v>62000</v>
          </cell>
        </row>
        <row r="883">
          <cell r="I883" t="str">
            <v>AF104S</v>
          </cell>
          <cell r="J883">
            <v>71400</v>
          </cell>
        </row>
        <row r="884">
          <cell r="I884" t="str">
            <v>AF124S</v>
          </cell>
          <cell r="J884">
            <v>80900</v>
          </cell>
        </row>
        <row r="885">
          <cell r="I885" t="str">
            <v>AF064SG</v>
          </cell>
          <cell r="J885">
            <v>67200</v>
          </cell>
        </row>
        <row r="886">
          <cell r="I886" t="str">
            <v>AF074SG</v>
          </cell>
          <cell r="J886">
            <v>74600</v>
          </cell>
        </row>
        <row r="887">
          <cell r="I887" t="str">
            <v>AF084SG</v>
          </cell>
          <cell r="J887">
            <v>81900</v>
          </cell>
        </row>
        <row r="888">
          <cell r="I888" t="str">
            <v>AF104SG</v>
          </cell>
          <cell r="J888">
            <v>94500</v>
          </cell>
        </row>
        <row r="889">
          <cell r="I889" t="str">
            <v>AF124SG</v>
          </cell>
          <cell r="J889">
            <v>110300</v>
          </cell>
        </row>
        <row r="890">
          <cell r="I890" t="str">
            <v>AF064SB</v>
          </cell>
          <cell r="J890">
            <v>79800</v>
          </cell>
        </row>
        <row r="891">
          <cell r="I891" t="str">
            <v>AF074SB</v>
          </cell>
          <cell r="J891">
            <v>90300</v>
          </cell>
        </row>
        <row r="892">
          <cell r="I892" t="str">
            <v>AF084SB</v>
          </cell>
          <cell r="J892">
            <v>100800</v>
          </cell>
        </row>
        <row r="893">
          <cell r="I893" t="str">
            <v>AF104SB</v>
          </cell>
          <cell r="J893">
            <v>135500</v>
          </cell>
        </row>
        <row r="894">
          <cell r="I894" t="str">
            <v>AF124SB</v>
          </cell>
          <cell r="J894">
            <v>149100</v>
          </cell>
        </row>
        <row r="895">
          <cell r="I895" t="str">
            <v>AF064SA</v>
          </cell>
          <cell r="J895">
            <v>84000</v>
          </cell>
        </row>
        <row r="896">
          <cell r="I896" t="str">
            <v>AF074SA</v>
          </cell>
          <cell r="J896">
            <v>92400</v>
          </cell>
        </row>
        <row r="897">
          <cell r="I897" t="str">
            <v>AF084SA</v>
          </cell>
          <cell r="J897">
            <v>100800</v>
          </cell>
        </row>
        <row r="898">
          <cell r="I898" t="str">
            <v>AF104SA</v>
          </cell>
          <cell r="J898">
            <v>116600</v>
          </cell>
        </row>
        <row r="899">
          <cell r="I899" t="str">
            <v>AF124SA</v>
          </cell>
          <cell r="J899">
            <v>132300</v>
          </cell>
        </row>
        <row r="900">
          <cell r="I900" t="str">
            <v>AF064SD</v>
          </cell>
          <cell r="J900">
            <v>65600</v>
          </cell>
        </row>
        <row r="901">
          <cell r="I901" t="str">
            <v>AF074SD</v>
          </cell>
          <cell r="J901">
            <v>73500</v>
          </cell>
        </row>
        <row r="902">
          <cell r="I902" t="str">
            <v>AF084SD</v>
          </cell>
          <cell r="J902">
            <v>81400</v>
          </cell>
        </row>
        <row r="903">
          <cell r="I903" t="str">
            <v>AF104SD</v>
          </cell>
          <cell r="J903">
            <v>103400</v>
          </cell>
        </row>
        <row r="904">
          <cell r="I904" t="str">
            <v>AF124SD</v>
          </cell>
          <cell r="J904">
            <v>115000</v>
          </cell>
        </row>
        <row r="905">
          <cell r="I905" t="str">
            <v>AF064SC</v>
          </cell>
          <cell r="J905">
            <v>67700</v>
          </cell>
        </row>
        <row r="906">
          <cell r="I906" t="str">
            <v>AF074SC</v>
          </cell>
          <cell r="J906">
            <v>74600</v>
          </cell>
        </row>
        <row r="907">
          <cell r="I907" t="str">
            <v>AF084SC</v>
          </cell>
          <cell r="J907">
            <v>81400</v>
          </cell>
        </row>
        <row r="908">
          <cell r="I908" t="str">
            <v>AF104SC</v>
          </cell>
          <cell r="J908">
            <v>94000</v>
          </cell>
        </row>
        <row r="909">
          <cell r="I909" t="str">
            <v>AF124SC</v>
          </cell>
          <cell r="J909">
            <v>106600</v>
          </cell>
        </row>
        <row r="910">
          <cell r="I910" t="str">
            <v>AF064SM</v>
          </cell>
          <cell r="J910">
            <v>81900</v>
          </cell>
        </row>
        <row r="911">
          <cell r="I911" t="str">
            <v>AF074SM</v>
          </cell>
          <cell r="J911">
            <v>91400</v>
          </cell>
        </row>
        <row r="912">
          <cell r="I912" t="str">
            <v>AF084SM</v>
          </cell>
          <cell r="J912">
            <v>100800</v>
          </cell>
        </row>
        <row r="913">
          <cell r="I913" t="str">
            <v>AF104SM</v>
          </cell>
          <cell r="J913">
            <v>126000</v>
          </cell>
        </row>
        <row r="914">
          <cell r="I914" t="str">
            <v>AF124SM</v>
          </cell>
          <cell r="J914">
            <v>140700</v>
          </cell>
        </row>
        <row r="915">
          <cell r="I915" t="str">
            <v>AF062A</v>
          </cell>
          <cell r="J915">
            <v>182700</v>
          </cell>
        </row>
        <row r="916">
          <cell r="I916" t="str">
            <v>AF072A</v>
          </cell>
          <cell r="J916">
            <v>199500</v>
          </cell>
        </row>
        <row r="917">
          <cell r="I917" t="str">
            <v>AF082A</v>
          </cell>
          <cell r="J917">
            <v>214200</v>
          </cell>
        </row>
        <row r="918">
          <cell r="I918" t="str">
            <v>AF102A</v>
          </cell>
          <cell r="J918">
            <v>239400</v>
          </cell>
        </row>
        <row r="919">
          <cell r="I919" t="str">
            <v>AF122A</v>
          </cell>
          <cell r="J919">
            <v>266700</v>
          </cell>
        </row>
        <row r="920">
          <cell r="I920" t="str">
            <v>SD008L</v>
          </cell>
          <cell r="J920">
            <v>177500</v>
          </cell>
        </row>
        <row r="921">
          <cell r="I921" t="str">
            <v>SD008R</v>
          </cell>
          <cell r="J921">
            <v>177500</v>
          </cell>
        </row>
        <row r="922">
          <cell r="I922" t="str">
            <v>SD008</v>
          </cell>
          <cell r="J922">
            <v>177500</v>
          </cell>
        </row>
        <row r="923">
          <cell r="I923" t="str">
            <v>SD012L</v>
          </cell>
          <cell r="J923">
            <v>210000</v>
          </cell>
        </row>
        <row r="924">
          <cell r="I924" t="str">
            <v>SD012R</v>
          </cell>
          <cell r="J924">
            <v>210000</v>
          </cell>
        </row>
        <row r="925">
          <cell r="I925" t="str">
            <v>SD012</v>
          </cell>
          <cell r="J925">
            <v>210000</v>
          </cell>
        </row>
        <row r="926">
          <cell r="I926" t="str">
            <v>SD014L</v>
          </cell>
          <cell r="J926">
            <v>236300</v>
          </cell>
        </row>
        <row r="927">
          <cell r="I927" t="str">
            <v>SD014R</v>
          </cell>
          <cell r="J927">
            <v>236300</v>
          </cell>
        </row>
        <row r="928">
          <cell r="I928" t="str">
            <v>SD014</v>
          </cell>
          <cell r="J928">
            <v>236300</v>
          </cell>
        </row>
        <row r="929">
          <cell r="I929" t="str">
            <v>SD016L</v>
          </cell>
          <cell r="J929">
            <v>254100</v>
          </cell>
        </row>
        <row r="930">
          <cell r="I930" t="str">
            <v>SD016R</v>
          </cell>
          <cell r="J930">
            <v>254100</v>
          </cell>
        </row>
        <row r="931">
          <cell r="I931" t="str">
            <v>SD016</v>
          </cell>
          <cell r="J931">
            <v>254100</v>
          </cell>
        </row>
        <row r="932">
          <cell r="I932" t="str">
            <v>SD316L</v>
          </cell>
          <cell r="J932">
            <v>339200</v>
          </cell>
        </row>
        <row r="933">
          <cell r="I933" t="str">
            <v>SD316R</v>
          </cell>
          <cell r="J933">
            <v>339200</v>
          </cell>
        </row>
        <row r="934">
          <cell r="I934" t="str">
            <v>SD318R</v>
          </cell>
          <cell r="J934">
            <v>356000</v>
          </cell>
        </row>
        <row r="935">
          <cell r="I935" t="str">
            <v>SD318L</v>
          </cell>
          <cell r="J935">
            <v>356000</v>
          </cell>
        </row>
        <row r="936">
          <cell r="I936" t="str">
            <v>SP0202</v>
          </cell>
          <cell r="J936">
            <v>146000</v>
          </cell>
        </row>
        <row r="937">
          <cell r="I937" t="str">
            <v>SP0203</v>
          </cell>
          <cell r="J937">
            <v>161700</v>
          </cell>
        </row>
        <row r="938">
          <cell r="I938" t="str">
            <v>SP0302</v>
          </cell>
          <cell r="J938">
            <v>170100</v>
          </cell>
        </row>
        <row r="939">
          <cell r="I939" t="str">
            <v>SP0303</v>
          </cell>
          <cell r="J939">
            <v>185900</v>
          </cell>
        </row>
        <row r="940">
          <cell r="I940" t="str">
            <v>SP0300</v>
          </cell>
          <cell r="J940">
            <v>53600</v>
          </cell>
        </row>
        <row r="941">
          <cell r="I941" t="str">
            <v>SD507</v>
          </cell>
          <cell r="J941">
            <v>174300</v>
          </cell>
        </row>
        <row r="942">
          <cell r="I942" t="str">
            <v>SD507F</v>
          </cell>
          <cell r="J942">
            <v>298200</v>
          </cell>
        </row>
        <row r="943">
          <cell r="I943" t="str">
            <v>SD517</v>
          </cell>
          <cell r="J943">
            <v>92400</v>
          </cell>
        </row>
        <row r="944">
          <cell r="I944" t="str">
            <v>SD517F</v>
          </cell>
          <cell r="J944">
            <v>217400</v>
          </cell>
        </row>
        <row r="945">
          <cell r="I945" t="str">
            <v>SD547</v>
          </cell>
          <cell r="J945">
            <v>60900</v>
          </cell>
        </row>
        <row r="946">
          <cell r="I946" t="str">
            <v>SD597</v>
          </cell>
          <cell r="J946">
            <v>77700</v>
          </cell>
        </row>
        <row r="947">
          <cell r="I947" t="str">
            <v>SD406L</v>
          </cell>
          <cell r="J947">
            <v>84000</v>
          </cell>
        </row>
        <row r="948">
          <cell r="I948" t="str">
            <v>SD406R</v>
          </cell>
          <cell r="J948">
            <v>84000</v>
          </cell>
        </row>
        <row r="949">
          <cell r="I949" t="str">
            <v>SD912</v>
          </cell>
          <cell r="J949">
            <v>162800</v>
          </cell>
        </row>
        <row r="950">
          <cell r="I950" t="str">
            <v>SD912F</v>
          </cell>
          <cell r="J950">
            <v>199500</v>
          </cell>
        </row>
        <row r="951">
          <cell r="I951" t="str">
            <v>SD955</v>
          </cell>
          <cell r="J951">
            <v>99800</v>
          </cell>
        </row>
        <row r="952">
          <cell r="I952" t="str">
            <v>SD977</v>
          </cell>
          <cell r="J952">
            <v>189000</v>
          </cell>
        </row>
        <row r="953">
          <cell r="I953" t="str">
            <v>SD927L</v>
          </cell>
          <cell r="J953">
            <v>165900</v>
          </cell>
        </row>
        <row r="954">
          <cell r="I954" t="str">
            <v>SD927R</v>
          </cell>
          <cell r="J954">
            <v>165900</v>
          </cell>
        </row>
        <row r="955">
          <cell r="I955" t="str">
            <v>SD990</v>
          </cell>
          <cell r="J955">
            <v>153300</v>
          </cell>
        </row>
        <row r="956">
          <cell r="I956" t="str">
            <v>SF008</v>
          </cell>
          <cell r="J956">
            <v>75600</v>
          </cell>
        </row>
        <row r="957">
          <cell r="I957" t="str">
            <v>SF008BE</v>
          </cell>
          <cell r="J957">
            <v>67200</v>
          </cell>
        </row>
        <row r="958">
          <cell r="I958" t="str">
            <v>SF012</v>
          </cell>
          <cell r="J958">
            <v>94500</v>
          </cell>
        </row>
        <row r="959">
          <cell r="I959" t="str">
            <v>SF012BE</v>
          </cell>
          <cell r="J959">
            <v>84000</v>
          </cell>
        </row>
        <row r="960">
          <cell r="I960" t="str">
            <v>SF014</v>
          </cell>
          <cell r="J960">
            <v>105000</v>
          </cell>
        </row>
        <row r="961">
          <cell r="I961" t="str">
            <v>SF014BE</v>
          </cell>
          <cell r="J961">
            <v>93500</v>
          </cell>
        </row>
        <row r="962">
          <cell r="I962" t="str">
            <v>SF016</v>
          </cell>
          <cell r="J962">
            <v>114500</v>
          </cell>
        </row>
        <row r="963">
          <cell r="I963" t="str">
            <v>SF016BE</v>
          </cell>
          <cell r="J963">
            <v>101900</v>
          </cell>
        </row>
        <row r="964">
          <cell r="I964" t="str">
            <v>SF300</v>
          </cell>
          <cell r="J964">
            <v>34700</v>
          </cell>
        </row>
        <row r="965">
          <cell r="I965" t="str">
            <v>SF300BE</v>
          </cell>
          <cell r="J965">
            <v>29400</v>
          </cell>
        </row>
        <row r="966">
          <cell r="I966" t="str">
            <v>SF912</v>
          </cell>
          <cell r="J966">
            <v>49400</v>
          </cell>
        </row>
        <row r="967">
          <cell r="I967" t="str">
            <v>SF912BE</v>
          </cell>
          <cell r="J967">
            <v>42000</v>
          </cell>
        </row>
        <row r="968">
          <cell r="I968" t="str">
            <v>SF507</v>
          </cell>
          <cell r="J968">
            <v>173300</v>
          </cell>
        </row>
        <row r="969">
          <cell r="I969" t="str">
            <v>SF507BE</v>
          </cell>
          <cell r="J969">
            <v>152300</v>
          </cell>
        </row>
        <row r="970">
          <cell r="I970" t="str">
            <v>SF517</v>
          </cell>
          <cell r="J970">
            <v>135500</v>
          </cell>
        </row>
        <row r="971">
          <cell r="I971" t="str">
            <v>SF517BE</v>
          </cell>
          <cell r="J971">
            <v>118700</v>
          </cell>
        </row>
        <row r="972">
          <cell r="I972" t="str">
            <v>SF316</v>
          </cell>
          <cell r="J972">
            <v>193200</v>
          </cell>
        </row>
        <row r="973">
          <cell r="I973" t="str">
            <v>SF316BE</v>
          </cell>
          <cell r="J973">
            <v>170100</v>
          </cell>
        </row>
        <row r="974">
          <cell r="I974" t="str">
            <v>SF507T</v>
          </cell>
          <cell r="J974">
            <v>260400</v>
          </cell>
        </row>
        <row r="975">
          <cell r="I975" t="str">
            <v>SF507TBE</v>
          </cell>
          <cell r="J975">
            <v>228900</v>
          </cell>
        </row>
        <row r="976">
          <cell r="I976" t="str">
            <v>SC182</v>
          </cell>
          <cell r="J976">
            <v>116600</v>
          </cell>
        </row>
        <row r="977">
          <cell r="I977" t="str">
            <v>SC183</v>
          </cell>
          <cell r="J977">
            <v>149100</v>
          </cell>
        </row>
        <row r="978">
          <cell r="I978" t="str">
            <v>SC1082</v>
          </cell>
          <cell r="J978">
            <v>80900</v>
          </cell>
        </row>
        <row r="979">
          <cell r="I979" t="str">
            <v>SC1083</v>
          </cell>
          <cell r="J979">
            <v>113400</v>
          </cell>
        </row>
        <row r="980">
          <cell r="I980" t="str">
            <v>SC0084</v>
          </cell>
          <cell r="J980">
            <v>144900</v>
          </cell>
        </row>
        <row r="981">
          <cell r="I981" t="str">
            <v>SC0085S</v>
          </cell>
          <cell r="J981">
            <v>153300</v>
          </cell>
        </row>
        <row r="982">
          <cell r="I982" t="str">
            <v>SC0086</v>
          </cell>
          <cell r="J982">
            <v>202700</v>
          </cell>
        </row>
        <row r="983">
          <cell r="I983" t="str">
            <v>SC0054</v>
          </cell>
          <cell r="J983">
            <v>110300</v>
          </cell>
        </row>
        <row r="984">
          <cell r="I984" t="str">
            <v>SC0055S</v>
          </cell>
          <cell r="J984">
            <v>122900</v>
          </cell>
        </row>
        <row r="985">
          <cell r="I985" t="str">
            <v>SC0056</v>
          </cell>
          <cell r="J985">
            <v>170100</v>
          </cell>
        </row>
        <row r="986">
          <cell r="I986" t="str">
            <v>SC5054</v>
          </cell>
          <cell r="J986">
            <v>110300</v>
          </cell>
        </row>
        <row r="987">
          <cell r="I987" t="str">
            <v>SC5055S</v>
          </cell>
          <cell r="J987">
            <v>122900</v>
          </cell>
        </row>
        <row r="988">
          <cell r="I988" t="str">
            <v>SC9108</v>
          </cell>
          <cell r="J988">
            <v>35700</v>
          </cell>
        </row>
        <row r="989">
          <cell r="I989" t="str">
            <v>SC9105</v>
          </cell>
          <cell r="J989">
            <v>26300</v>
          </cell>
        </row>
        <row r="990">
          <cell r="I990" t="str">
            <v>SB1082</v>
          </cell>
          <cell r="J990">
            <v>65100</v>
          </cell>
        </row>
        <row r="991">
          <cell r="I991" t="str">
            <v>SB1083</v>
          </cell>
          <cell r="J991">
            <v>81900</v>
          </cell>
        </row>
        <row r="992">
          <cell r="I992" t="str">
            <v>SB0082</v>
          </cell>
          <cell r="J992">
            <v>65100</v>
          </cell>
        </row>
        <row r="993">
          <cell r="I993" t="str">
            <v>SB0084</v>
          </cell>
          <cell r="J993">
            <v>108200</v>
          </cell>
        </row>
        <row r="994">
          <cell r="I994" t="str">
            <v>SB0085S</v>
          </cell>
          <cell r="J994">
            <v>120800</v>
          </cell>
        </row>
        <row r="995">
          <cell r="I995" t="str">
            <v>SB0086</v>
          </cell>
          <cell r="J995">
            <v>143900</v>
          </cell>
        </row>
        <row r="996">
          <cell r="I996" t="str">
            <v>SB0083SG</v>
          </cell>
          <cell r="J996">
            <v>85100</v>
          </cell>
        </row>
        <row r="997">
          <cell r="I997" t="str">
            <v>SB052L</v>
          </cell>
          <cell r="J997">
            <v>45200</v>
          </cell>
        </row>
        <row r="998">
          <cell r="I998" t="str">
            <v>SB052R</v>
          </cell>
          <cell r="J998">
            <v>45200</v>
          </cell>
        </row>
        <row r="999">
          <cell r="I999" t="str">
            <v>SB054L</v>
          </cell>
          <cell r="J999">
            <v>74600</v>
          </cell>
        </row>
        <row r="1000">
          <cell r="I1000" t="str">
            <v>SB054R</v>
          </cell>
          <cell r="J1000">
            <v>74600</v>
          </cell>
        </row>
        <row r="1001">
          <cell r="I1001" t="str">
            <v>SB055SL</v>
          </cell>
          <cell r="J1001">
            <v>80900</v>
          </cell>
        </row>
        <row r="1002">
          <cell r="I1002" t="str">
            <v>SB055SR</v>
          </cell>
          <cell r="J1002">
            <v>80900</v>
          </cell>
        </row>
        <row r="1003">
          <cell r="I1003" t="str">
            <v>SB056L</v>
          </cell>
          <cell r="J1003">
            <v>107100</v>
          </cell>
        </row>
        <row r="1004">
          <cell r="I1004" t="str">
            <v>SB056R</v>
          </cell>
          <cell r="J1004">
            <v>107100</v>
          </cell>
        </row>
        <row r="1005">
          <cell r="I1005" t="str">
            <v>SB9082</v>
          </cell>
          <cell r="J1005">
            <v>39900</v>
          </cell>
        </row>
        <row r="1006">
          <cell r="I1006" t="str">
            <v>SB9082BE</v>
          </cell>
          <cell r="J1006">
            <v>25800</v>
          </cell>
        </row>
        <row r="1007">
          <cell r="I1007" t="str">
            <v>SB9083</v>
          </cell>
          <cell r="J1007">
            <v>59900</v>
          </cell>
        </row>
        <row r="1008">
          <cell r="I1008" t="str">
            <v>SB9083BE</v>
          </cell>
          <cell r="J1008">
            <v>38900</v>
          </cell>
        </row>
        <row r="1009">
          <cell r="I1009" t="str">
            <v>SB9084</v>
          </cell>
          <cell r="J1009">
            <v>80900</v>
          </cell>
        </row>
        <row r="1010">
          <cell r="I1010" t="str">
            <v>SB9084BE</v>
          </cell>
          <cell r="J1010">
            <v>53600</v>
          </cell>
        </row>
        <row r="1011">
          <cell r="I1011" t="str">
            <v>SB9085S</v>
          </cell>
          <cell r="J1011">
            <v>93500</v>
          </cell>
        </row>
        <row r="1012">
          <cell r="I1012" t="str">
            <v>SB9055SBE</v>
          </cell>
          <cell r="J1012">
            <v>63000</v>
          </cell>
        </row>
        <row r="1013">
          <cell r="I1013" t="str">
            <v>SB9054</v>
          </cell>
          <cell r="J1013">
            <v>45200</v>
          </cell>
        </row>
        <row r="1014">
          <cell r="I1014" t="str">
            <v>SB9054BE</v>
          </cell>
          <cell r="J1014">
            <v>32600</v>
          </cell>
        </row>
        <row r="1015">
          <cell r="I1015" t="str">
            <v>SB9055S</v>
          </cell>
          <cell r="J1015">
            <v>57800</v>
          </cell>
        </row>
        <row r="1016">
          <cell r="I1016" t="str">
            <v>SB9055SBE</v>
          </cell>
          <cell r="J1016">
            <v>38900</v>
          </cell>
        </row>
        <row r="1017">
          <cell r="I1017" t="str">
            <v>SC981F</v>
          </cell>
          <cell r="J1017">
            <v>93000</v>
          </cell>
        </row>
        <row r="1018">
          <cell r="I1018" t="str">
            <v>SC981C</v>
          </cell>
          <cell r="J1018">
            <v>73000</v>
          </cell>
        </row>
        <row r="1019">
          <cell r="I1019" t="str">
            <v>SC982F</v>
          </cell>
          <cell r="J1019">
            <v>137000</v>
          </cell>
        </row>
        <row r="1020">
          <cell r="I1020" t="str">
            <v>SC982C</v>
          </cell>
          <cell r="J1020">
            <v>108000</v>
          </cell>
        </row>
        <row r="1021">
          <cell r="I1021" t="str">
            <v>SC951F</v>
          </cell>
          <cell r="J1021">
            <v>77000</v>
          </cell>
        </row>
        <row r="1022">
          <cell r="I1022" t="str">
            <v>SC951C</v>
          </cell>
          <cell r="J1022">
            <v>57000</v>
          </cell>
        </row>
        <row r="1023">
          <cell r="I1023" t="str">
            <v>SC952F</v>
          </cell>
          <cell r="J1023">
            <v>113000</v>
          </cell>
        </row>
        <row r="1024">
          <cell r="I1024" t="str">
            <v>SC952C</v>
          </cell>
          <cell r="J1024">
            <v>84000</v>
          </cell>
        </row>
        <row r="1025">
          <cell r="I1025" t="str">
            <v>SC9350</v>
          </cell>
          <cell r="J1025">
            <v>18000</v>
          </cell>
        </row>
        <row r="1026">
          <cell r="I1026" t="str">
            <v>SC9380</v>
          </cell>
          <cell r="J1026">
            <v>26000</v>
          </cell>
        </row>
        <row r="1027">
          <cell r="I1027" t="str">
            <v>SF517T</v>
          </cell>
          <cell r="J1027">
            <v>203700</v>
          </cell>
        </row>
        <row r="1028">
          <cell r="I1028" t="str">
            <v>SF517TBE</v>
          </cell>
          <cell r="J1028">
            <v>178500</v>
          </cell>
        </row>
        <row r="1029">
          <cell r="I1029" t="str">
            <v>SF316TA</v>
          </cell>
          <cell r="J1029">
            <v>300300</v>
          </cell>
        </row>
        <row r="1030">
          <cell r="I1030" t="str">
            <v>SF316TABE</v>
          </cell>
          <cell r="J1030">
            <v>264600</v>
          </cell>
        </row>
        <row r="1031">
          <cell r="I1031" t="str">
            <v>SF316TB</v>
          </cell>
          <cell r="J1031">
            <v>280400</v>
          </cell>
        </row>
        <row r="1032">
          <cell r="I1032" t="str">
            <v>SF316TBBE</v>
          </cell>
          <cell r="J1032">
            <v>246800</v>
          </cell>
        </row>
        <row r="1033">
          <cell r="I1033" t="str">
            <v>SC282</v>
          </cell>
          <cell r="J1033">
            <v>362300</v>
          </cell>
        </row>
        <row r="1034">
          <cell r="I1034" t="str">
            <v>SC283</v>
          </cell>
          <cell r="J1034">
            <v>485100</v>
          </cell>
        </row>
        <row r="1035">
          <cell r="I1035" t="str">
            <v>SC2082</v>
          </cell>
          <cell r="J1035">
            <v>326600</v>
          </cell>
        </row>
        <row r="1036">
          <cell r="I1036" t="str">
            <v>SC2083</v>
          </cell>
          <cell r="J1036">
            <v>449400</v>
          </cell>
        </row>
        <row r="1037">
          <cell r="I1037" t="str">
            <v>SC162</v>
          </cell>
          <cell r="J1037">
            <v>114500</v>
          </cell>
        </row>
        <row r="1038">
          <cell r="I1038" t="str">
            <v>SC662L</v>
          </cell>
          <cell r="J1038">
            <v>236300</v>
          </cell>
        </row>
        <row r="1039">
          <cell r="I1039" t="str">
            <v>SC662R</v>
          </cell>
          <cell r="J1039">
            <v>236300</v>
          </cell>
        </row>
        <row r="1040">
          <cell r="I1040" t="str">
            <v>SC764</v>
          </cell>
          <cell r="J1040">
            <v>239400</v>
          </cell>
        </row>
        <row r="1041">
          <cell r="I1041" t="str">
            <v>SA0101</v>
          </cell>
          <cell r="J1041">
            <v>4800</v>
          </cell>
        </row>
        <row r="1042">
          <cell r="I1042" t="str">
            <v>SA0102</v>
          </cell>
          <cell r="J1042">
            <v>4800</v>
          </cell>
        </row>
        <row r="1043">
          <cell r="I1043" t="str">
            <v>SA0103</v>
          </cell>
          <cell r="J1043">
            <v>4800</v>
          </cell>
        </row>
        <row r="1044">
          <cell r="I1044" t="str">
            <v>SA0104</v>
          </cell>
          <cell r="J1044">
            <v>9700</v>
          </cell>
        </row>
        <row r="1045">
          <cell r="I1045" t="str">
            <v>SA1012</v>
          </cell>
          <cell r="J1045">
            <v>60900</v>
          </cell>
        </row>
        <row r="1046">
          <cell r="I1046" t="str">
            <v>SA1014</v>
          </cell>
          <cell r="J1046">
            <v>68300</v>
          </cell>
        </row>
        <row r="1047">
          <cell r="I1047" t="str">
            <v>SA0201</v>
          </cell>
          <cell r="J1047">
            <v>57800</v>
          </cell>
        </row>
        <row r="1048">
          <cell r="I1048" t="str">
            <v>SA0301</v>
          </cell>
          <cell r="J1048">
            <v>14700</v>
          </cell>
        </row>
        <row r="1049">
          <cell r="I1049" t="str">
            <v>SA0401</v>
          </cell>
          <cell r="J1049">
            <v>14700</v>
          </cell>
        </row>
        <row r="1050">
          <cell r="I1050" t="str">
            <v>SA9900</v>
          </cell>
          <cell r="J1050">
            <v>8900</v>
          </cell>
        </row>
        <row r="1051">
          <cell r="I1051" t="str">
            <v>IF0060</v>
          </cell>
          <cell r="J1051">
            <v>33600</v>
          </cell>
        </row>
        <row r="1052">
          <cell r="I1052" t="str">
            <v>IF0070</v>
          </cell>
          <cell r="J1052">
            <v>36800</v>
          </cell>
        </row>
        <row r="1053">
          <cell r="I1053" t="str">
            <v>IF0080</v>
          </cell>
          <cell r="J1053">
            <v>39900</v>
          </cell>
        </row>
        <row r="1054">
          <cell r="I1054" t="str">
            <v>IF0100</v>
          </cell>
          <cell r="J1054">
            <v>45200</v>
          </cell>
        </row>
        <row r="1055">
          <cell r="I1055" t="str">
            <v>IF0120</v>
          </cell>
          <cell r="J1055">
            <v>50400</v>
          </cell>
        </row>
        <row r="1056">
          <cell r="I1056" t="str">
            <v>IF0062</v>
          </cell>
          <cell r="J1056">
            <v>36800</v>
          </cell>
        </row>
        <row r="1057">
          <cell r="I1057" t="str">
            <v>IF0072</v>
          </cell>
          <cell r="J1057">
            <v>39900</v>
          </cell>
        </row>
        <row r="1058">
          <cell r="I1058" t="str">
            <v>IF0082</v>
          </cell>
          <cell r="J1058">
            <v>43100</v>
          </cell>
        </row>
        <row r="1059">
          <cell r="I1059" t="str">
            <v>IF0102</v>
          </cell>
          <cell r="J1059">
            <v>48300</v>
          </cell>
        </row>
        <row r="1060">
          <cell r="I1060" t="str">
            <v>IF0122</v>
          </cell>
          <cell r="J1060">
            <v>53600</v>
          </cell>
        </row>
        <row r="1061">
          <cell r="I1061" t="str">
            <v>IF0064</v>
          </cell>
          <cell r="J1061">
            <v>42000</v>
          </cell>
        </row>
        <row r="1062">
          <cell r="I1062" t="str">
            <v>IF0074</v>
          </cell>
          <cell r="J1062">
            <v>45200</v>
          </cell>
        </row>
        <row r="1063">
          <cell r="I1063" t="str">
            <v>IF0084</v>
          </cell>
          <cell r="J1063">
            <v>48300</v>
          </cell>
        </row>
        <row r="1064">
          <cell r="I1064" t="str">
            <v>IF0104</v>
          </cell>
          <cell r="J1064">
            <v>53600</v>
          </cell>
        </row>
        <row r="1065">
          <cell r="I1065" t="str">
            <v>IF0124</v>
          </cell>
          <cell r="J1065">
            <v>58800</v>
          </cell>
        </row>
        <row r="1066">
          <cell r="I1066" t="str">
            <v>IF0066</v>
          </cell>
          <cell r="J1066">
            <v>47300</v>
          </cell>
        </row>
        <row r="1067">
          <cell r="I1067" t="str">
            <v>IF0076</v>
          </cell>
          <cell r="J1067">
            <v>50400</v>
          </cell>
        </row>
        <row r="1068">
          <cell r="I1068" t="str">
            <v>IF0086</v>
          </cell>
          <cell r="J1068">
            <v>53600</v>
          </cell>
        </row>
        <row r="1069">
          <cell r="I1069" t="str">
            <v>IF0106</v>
          </cell>
          <cell r="J1069">
            <v>58800</v>
          </cell>
        </row>
        <row r="1070">
          <cell r="I1070" t="str">
            <v>IF0126</v>
          </cell>
          <cell r="J1070">
            <v>64100</v>
          </cell>
        </row>
        <row r="1071">
          <cell r="I1071" t="str">
            <v>IF0068</v>
          </cell>
          <cell r="J1071">
            <v>51500</v>
          </cell>
        </row>
        <row r="1072">
          <cell r="I1072" t="str">
            <v>IF0078</v>
          </cell>
          <cell r="J1072">
            <v>54600</v>
          </cell>
        </row>
        <row r="1073">
          <cell r="I1073" t="str">
            <v>IF0088</v>
          </cell>
          <cell r="J1073">
            <v>57800</v>
          </cell>
        </row>
        <row r="1074">
          <cell r="I1074" t="str">
            <v>IF0108</v>
          </cell>
          <cell r="J1074">
            <v>63000</v>
          </cell>
        </row>
        <row r="1075">
          <cell r="I1075" t="str">
            <v>IF0128</v>
          </cell>
          <cell r="J1075">
            <v>68300</v>
          </cell>
        </row>
        <row r="1076">
          <cell r="I1076" t="str">
            <v>IF3061</v>
          </cell>
          <cell r="J1076">
            <v>10000</v>
          </cell>
        </row>
        <row r="1077">
          <cell r="I1077" t="str">
            <v>IF3071</v>
          </cell>
          <cell r="J1077">
            <v>11000</v>
          </cell>
        </row>
        <row r="1078">
          <cell r="I1078" t="str">
            <v>IF3081</v>
          </cell>
          <cell r="J1078">
            <v>12600</v>
          </cell>
        </row>
        <row r="1079">
          <cell r="I1079" t="str">
            <v>IF3101</v>
          </cell>
          <cell r="J1079">
            <v>14700</v>
          </cell>
        </row>
        <row r="1080">
          <cell r="I1080" t="str">
            <v>IF3121</v>
          </cell>
          <cell r="J1080">
            <v>16800</v>
          </cell>
        </row>
        <row r="1081">
          <cell r="I1081" t="str">
            <v>IF1062</v>
          </cell>
          <cell r="J1081">
            <v>8400</v>
          </cell>
        </row>
        <row r="1082">
          <cell r="I1082" t="str">
            <v>IF1072</v>
          </cell>
          <cell r="J1082">
            <v>10000</v>
          </cell>
        </row>
        <row r="1083">
          <cell r="I1083" t="str">
            <v>IF1082</v>
          </cell>
          <cell r="J1083">
            <v>11600</v>
          </cell>
        </row>
        <row r="1084">
          <cell r="I1084" t="str">
            <v>IF1102</v>
          </cell>
          <cell r="J1084">
            <v>13100</v>
          </cell>
        </row>
        <row r="1085">
          <cell r="I1085" t="str">
            <v>IF1122</v>
          </cell>
          <cell r="J1085">
            <v>14700</v>
          </cell>
        </row>
        <row r="1086">
          <cell r="I1086" t="str">
            <v>IF1064</v>
          </cell>
          <cell r="J1086">
            <v>14700</v>
          </cell>
        </row>
        <row r="1087">
          <cell r="I1087" t="str">
            <v>IF1074</v>
          </cell>
          <cell r="J1087">
            <v>16300</v>
          </cell>
        </row>
        <row r="1088">
          <cell r="I1088" t="str">
            <v>IF1084</v>
          </cell>
          <cell r="J1088">
            <v>17900</v>
          </cell>
        </row>
        <row r="1089">
          <cell r="I1089" t="str">
            <v>IF1104</v>
          </cell>
          <cell r="J1089">
            <v>21000</v>
          </cell>
        </row>
        <row r="1090">
          <cell r="I1090" t="str">
            <v>IF1124</v>
          </cell>
          <cell r="J1090">
            <v>24200</v>
          </cell>
        </row>
        <row r="1091">
          <cell r="I1091" t="str">
            <v>IF1066</v>
          </cell>
          <cell r="J1091">
            <v>21000</v>
          </cell>
        </row>
        <row r="1092">
          <cell r="I1092" t="str">
            <v>IF1076</v>
          </cell>
          <cell r="J1092">
            <v>22600</v>
          </cell>
        </row>
        <row r="1093">
          <cell r="I1093" t="str">
            <v>IF1086</v>
          </cell>
          <cell r="J1093">
            <v>24200</v>
          </cell>
        </row>
        <row r="1094">
          <cell r="I1094" t="str">
            <v>IF1106</v>
          </cell>
          <cell r="J1094">
            <v>27300</v>
          </cell>
        </row>
        <row r="1095">
          <cell r="I1095" t="str">
            <v>IF1126</v>
          </cell>
          <cell r="J1095">
            <v>30500</v>
          </cell>
        </row>
        <row r="1096">
          <cell r="I1096" t="str">
            <v>IF1066MM</v>
          </cell>
          <cell r="J1096">
            <v>17900</v>
          </cell>
        </row>
        <row r="1097">
          <cell r="I1097" t="str">
            <v>IF1066BE</v>
          </cell>
          <cell r="J1097">
            <v>17900</v>
          </cell>
        </row>
        <row r="1098">
          <cell r="I1098" t="str">
            <v>IF1076MM</v>
          </cell>
          <cell r="J1098">
            <v>19400</v>
          </cell>
        </row>
        <row r="1099">
          <cell r="I1099" t="str">
            <v>IF1076BE</v>
          </cell>
          <cell r="J1099">
            <v>19400</v>
          </cell>
        </row>
        <row r="1100">
          <cell r="I1100" t="str">
            <v>IF1086MM</v>
          </cell>
          <cell r="J1100">
            <v>21000</v>
          </cell>
        </row>
        <row r="1101">
          <cell r="I1101" t="str">
            <v>IF1086BE</v>
          </cell>
          <cell r="J1101">
            <v>21000</v>
          </cell>
        </row>
        <row r="1102">
          <cell r="I1102" t="str">
            <v>IF1106MM</v>
          </cell>
          <cell r="J1102">
            <v>23100</v>
          </cell>
        </row>
        <row r="1103">
          <cell r="I1103" t="str">
            <v>IF1106BE</v>
          </cell>
          <cell r="J1103">
            <v>23100</v>
          </cell>
        </row>
        <row r="1104">
          <cell r="I1104" t="str">
            <v>IF1126MM</v>
          </cell>
          <cell r="J1104">
            <v>26300</v>
          </cell>
        </row>
        <row r="1105">
          <cell r="I1105" t="str">
            <v>IF1126BE</v>
          </cell>
          <cell r="J1105">
            <v>26300</v>
          </cell>
        </row>
        <row r="1106">
          <cell r="I1106" t="str">
            <v>IF1064G</v>
          </cell>
          <cell r="J1106">
            <v>13100</v>
          </cell>
        </row>
        <row r="1107">
          <cell r="I1107" t="str">
            <v>IF1074G</v>
          </cell>
          <cell r="J1107">
            <v>15800</v>
          </cell>
        </row>
        <row r="1108">
          <cell r="I1108" t="str">
            <v>IF1084G</v>
          </cell>
          <cell r="J1108">
            <v>18900</v>
          </cell>
        </row>
        <row r="1109">
          <cell r="I1109" t="str">
            <v>IF1104G</v>
          </cell>
          <cell r="J1109">
            <v>24200</v>
          </cell>
        </row>
        <row r="1110">
          <cell r="I1110" t="str">
            <v>IF1124G</v>
          </cell>
          <cell r="J1110">
            <v>29400</v>
          </cell>
        </row>
        <row r="1111">
          <cell r="I1111" t="str">
            <v>IF1066G</v>
          </cell>
          <cell r="J1111">
            <v>21500</v>
          </cell>
        </row>
        <row r="1112">
          <cell r="I1112" t="str">
            <v>IF1076G</v>
          </cell>
          <cell r="J1112">
            <v>24200</v>
          </cell>
        </row>
        <row r="1113">
          <cell r="I1113" t="str">
            <v>IF1086G</v>
          </cell>
          <cell r="J1113">
            <v>27300</v>
          </cell>
        </row>
        <row r="1114">
          <cell r="I1114" t="str">
            <v>IF1106G</v>
          </cell>
          <cell r="J1114">
            <v>32600</v>
          </cell>
        </row>
        <row r="1115">
          <cell r="I1115" t="str">
            <v>IF1126G</v>
          </cell>
          <cell r="J1115">
            <v>37800</v>
          </cell>
        </row>
        <row r="1116">
          <cell r="I1116" t="str">
            <v>IF1064K</v>
          </cell>
          <cell r="J1116">
            <v>15800</v>
          </cell>
        </row>
        <row r="1117">
          <cell r="I1117" t="str">
            <v>IF1074K</v>
          </cell>
          <cell r="J1117">
            <v>18900</v>
          </cell>
        </row>
        <row r="1118">
          <cell r="I1118" t="str">
            <v>IF1084K</v>
          </cell>
          <cell r="J1118">
            <v>23100</v>
          </cell>
        </row>
        <row r="1119">
          <cell r="I1119" t="str">
            <v>IF1104K</v>
          </cell>
          <cell r="J1119">
            <v>27300</v>
          </cell>
        </row>
        <row r="1120">
          <cell r="I1120" t="str">
            <v>IF1124K</v>
          </cell>
          <cell r="J1120">
            <v>32600</v>
          </cell>
        </row>
        <row r="1121">
          <cell r="I1121" t="str">
            <v>IF1066K</v>
          </cell>
          <cell r="J1121">
            <v>26300</v>
          </cell>
        </row>
        <row r="1122">
          <cell r="I1122" t="str">
            <v>IF1076K</v>
          </cell>
          <cell r="J1122">
            <v>29400</v>
          </cell>
        </row>
        <row r="1123">
          <cell r="I1123" t="str">
            <v>IF1086K</v>
          </cell>
          <cell r="J1123">
            <v>32600</v>
          </cell>
        </row>
        <row r="1124">
          <cell r="I1124" t="str">
            <v>IF1106K</v>
          </cell>
          <cell r="J1124">
            <v>36800</v>
          </cell>
        </row>
        <row r="1125">
          <cell r="I1125" t="str">
            <v>IF1126K</v>
          </cell>
          <cell r="J1125">
            <v>42000</v>
          </cell>
        </row>
        <row r="1126">
          <cell r="I1126" t="str">
            <v>IF1064B</v>
          </cell>
          <cell r="J1126">
            <v>20000</v>
          </cell>
        </row>
        <row r="1127">
          <cell r="I1127" t="str">
            <v>IF1074B</v>
          </cell>
          <cell r="J1127">
            <v>22100</v>
          </cell>
        </row>
        <row r="1128">
          <cell r="I1128" t="str">
            <v>IF1084B</v>
          </cell>
          <cell r="J1128">
            <v>24200</v>
          </cell>
        </row>
        <row r="1129">
          <cell r="I1129" t="str">
            <v>IF1104B</v>
          </cell>
          <cell r="J1129">
            <v>35700</v>
          </cell>
        </row>
        <row r="1130">
          <cell r="I1130" t="str">
            <v>IF1124B</v>
          </cell>
          <cell r="J1130">
            <v>38900</v>
          </cell>
        </row>
        <row r="1131">
          <cell r="I1131" t="str">
            <v>IF1066B</v>
          </cell>
          <cell r="J1131">
            <v>27300</v>
          </cell>
        </row>
        <row r="1132">
          <cell r="I1132" t="str">
            <v>IF1076B</v>
          </cell>
          <cell r="J1132">
            <v>30500</v>
          </cell>
        </row>
        <row r="1133">
          <cell r="I1133" t="str">
            <v>IF1086B</v>
          </cell>
          <cell r="J1133">
            <v>33600</v>
          </cell>
        </row>
        <row r="1134">
          <cell r="I1134" t="str">
            <v>IF1106B</v>
          </cell>
          <cell r="J1134">
            <v>42000</v>
          </cell>
        </row>
        <row r="1135">
          <cell r="I1135" t="str">
            <v>IF1126B</v>
          </cell>
          <cell r="J1135">
            <v>46200</v>
          </cell>
        </row>
        <row r="1136">
          <cell r="I1136" t="str">
            <v>IF5110</v>
          </cell>
          <cell r="J1136">
            <v>17900</v>
          </cell>
        </row>
        <row r="1137">
          <cell r="I1137" t="str">
            <v>IF5112</v>
          </cell>
          <cell r="J1137">
            <v>19400</v>
          </cell>
        </row>
        <row r="1138">
          <cell r="I1138" t="str">
            <v>IF5114</v>
          </cell>
          <cell r="J1138">
            <v>21000</v>
          </cell>
        </row>
        <row r="1139">
          <cell r="I1139" t="str">
            <v>IF5116</v>
          </cell>
          <cell r="J1139">
            <v>24200</v>
          </cell>
        </row>
        <row r="1140">
          <cell r="I1140" t="str">
            <v>IF5118</v>
          </cell>
          <cell r="J1140">
            <v>28400</v>
          </cell>
        </row>
        <row r="1141">
          <cell r="I1141" t="str">
            <v>IF5210</v>
          </cell>
          <cell r="J1141">
            <v>21000</v>
          </cell>
        </row>
        <row r="1142">
          <cell r="I1142" t="str">
            <v>IF5212</v>
          </cell>
          <cell r="J1142">
            <v>22600</v>
          </cell>
        </row>
        <row r="1143">
          <cell r="I1143" t="str">
            <v>IF5214</v>
          </cell>
          <cell r="J1143">
            <v>24200</v>
          </cell>
        </row>
        <row r="1144">
          <cell r="I1144" t="str">
            <v>IF5216</v>
          </cell>
          <cell r="J1144">
            <v>27300</v>
          </cell>
        </row>
        <row r="1145">
          <cell r="I1145" t="str">
            <v>IF5218</v>
          </cell>
          <cell r="J1145">
            <v>31500</v>
          </cell>
        </row>
        <row r="1146">
          <cell r="I1146" t="str">
            <v>IF5510</v>
          </cell>
          <cell r="J1146">
            <v>24200</v>
          </cell>
        </row>
        <row r="1147">
          <cell r="I1147" t="str">
            <v>IF5512</v>
          </cell>
          <cell r="J1147">
            <v>25700</v>
          </cell>
        </row>
        <row r="1148">
          <cell r="I1148" t="str">
            <v>IF5514</v>
          </cell>
          <cell r="J1148">
            <v>27300</v>
          </cell>
        </row>
        <row r="1149">
          <cell r="I1149" t="str">
            <v>IF5516</v>
          </cell>
          <cell r="J1149">
            <v>30500</v>
          </cell>
        </row>
        <row r="1150">
          <cell r="I1150" t="str">
            <v>IF5518</v>
          </cell>
          <cell r="J1150">
            <v>34700</v>
          </cell>
        </row>
        <row r="1151">
          <cell r="I1151" t="str">
            <v>IF6010</v>
          </cell>
          <cell r="J1151">
            <v>6300</v>
          </cell>
        </row>
        <row r="1152">
          <cell r="I1152" t="str">
            <v>IF6012</v>
          </cell>
          <cell r="J1152">
            <v>7900</v>
          </cell>
        </row>
        <row r="1153">
          <cell r="I1153" t="str">
            <v>IF6014</v>
          </cell>
          <cell r="J1153">
            <v>9500</v>
          </cell>
        </row>
        <row r="1154">
          <cell r="I1154" t="str">
            <v>IF6016</v>
          </cell>
          <cell r="J1154">
            <v>11600</v>
          </cell>
        </row>
        <row r="1155">
          <cell r="I1155" t="str">
            <v>IF6018</v>
          </cell>
          <cell r="J1155">
            <v>13700</v>
          </cell>
        </row>
        <row r="1156">
          <cell r="I1156" t="str">
            <v>IF6102</v>
          </cell>
          <cell r="J1156">
            <v>3200</v>
          </cell>
        </row>
        <row r="1157">
          <cell r="I1157" t="str">
            <v>IF6104</v>
          </cell>
          <cell r="J1157">
            <v>4200</v>
          </cell>
        </row>
        <row r="1158">
          <cell r="I1158" t="str">
            <v>IF6106</v>
          </cell>
          <cell r="J1158">
            <v>4700</v>
          </cell>
        </row>
        <row r="1159">
          <cell r="I1159" t="str">
            <v>IF6108</v>
          </cell>
          <cell r="J1159">
            <v>5800</v>
          </cell>
        </row>
        <row r="1160">
          <cell r="I1160" t="str">
            <v>IF6102T</v>
          </cell>
          <cell r="J1160">
            <v>3200</v>
          </cell>
        </row>
        <row r="1161">
          <cell r="I1161" t="str">
            <v>IF6104T</v>
          </cell>
          <cell r="J1161">
            <v>4200</v>
          </cell>
        </row>
        <row r="1162">
          <cell r="I1162" t="str">
            <v>IF6106T</v>
          </cell>
          <cell r="J1162">
            <v>4700</v>
          </cell>
        </row>
        <row r="1163">
          <cell r="I1163" t="str">
            <v>IF6108T</v>
          </cell>
          <cell r="J1163">
            <v>5800</v>
          </cell>
        </row>
        <row r="1164">
          <cell r="I1164" t="str">
            <v>IF8001</v>
          </cell>
          <cell r="J1164">
            <v>23100</v>
          </cell>
        </row>
        <row r="1165">
          <cell r="I1165" t="str">
            <v>IF8002</v>
          </cell>
          <cell r="J1165">
            <v>3200</v>
          </cell>
        </row>
        <row r="1166">
          <cell r="I1166" t="str">
            <v>IT8001</v>
          </cell>
          <cell r="J1166">
            <v>5300</v>
          </cell>
        </row>
        <row r="1167">
          <cell r="I1167" t="str">
            <v>IT8002</v>
          </cell>
          <cell r="J1167">
            <v>5300</v>
          </cell>
        </row>
        <row r="1168">
          <cell r="I1168" t="str">
            <v>IT8003</v>
          </cell>
          <cell r="J1168">
            <v>2600</v>
          </cell>
        </row>
        <row r="1169">
          <cell r="I1169" t="str">
            <v>IT0008L</v>
          </cell>
          <cell r="J1169">
            <v>57800</v>
          </cell>
        </row>
        <row r="1170">
          <cell r="I1170" t="str">
            <v>IT0008R</v>
          </cell>
          <cell r="J1170">
            <v>57800</v>
          </cell>
        </row>
        <row r="1171">
          <cell r="I1171" t="str">
            <v>IT0008</v>
          </cell>
          <cell r="J1171">
            <v>57800</v>
          </cell>
        </row>
        <row r="1172">
          <cell r="I1172" t="str">
            <v>IT0010L</v>
          </cell>
          <cell r="J1172">
            <v>71400</v>
          </cell>
        </row>
        <row r="1173">
          <cell r="I1173" t="str">
            <v>IT0010R</v>
          </cell>
          <cell r="J1173">
            <v>71400</v>
          </cell>
        </row>
        <row r="1174">
          <cell r="I1174" t="str">
            <v>IT0100</v>
          </cell>
          <cell r="J1174">
            <v>71400</v>
          </cell>
        </row>
        <row r="1175">
          <cell r="I1175" t="str">
            <v>IT0012L</v>
          </cell>
          <cell r="J1175">
            <v>80900</v>
          </cell>
        </row>
        <row r="1176">
          <cell r="I1176" t="str">
            <v>IT0012R</v>
          </cell>
          <cell r="J1176">
            <v>80900</v>
          </cell>
        </row>
        <row r="1177">
          <cell r="I1177" t="str">
            <v>IT0012</v>
          </cell>
          <cell r="J1177">
            <v>80900</v>
          </cell>
        </row>
        <row r="1178">
          <cell r="I1178" t="str">
            <v>IT0116</v>
          </cell>
          <cell r="J1178">
            <v>92400</v>
          </cell>
        </row>
        <row r="1179">
          <cell r="I1179" t="str">
            <v>IT0118</v>
          </cell>
          <cell r="J1179">
            <v>101900</v>
          </cell>
        </row>
        <row r="1180">
          <cell r="I1180" t="str">
            <v>IT0100L</v>
          </cell>
          <cell r="J1180">
            <v>36800</v>
          </cell>
        </row>
        <row r="1181">
          <cell r="I1181" t="str">
            <v>IT0100R</v>
          </cell>
          <cell r="J1181">
            <v>36800</v>
          </cell>
        </row>
        <row r="1182">
          <cell r="I1182" t="str">
            <v>IT5066</v>
          </cell>
          <cell r="J1182">
            <v>110300</v>
          </cell>
        </row>
        <row r="1183">
          <cell r="I1183" t="str">
            <v>IT5077</v>
          </cell>
          <cell r="J1183">
            <v>135500</v>
          </cell>
        </row>
        <row r="1184">
          <cell r="I1184" t="str">
            <v>IT912</v>
          </cell>
          <cell r="J1184">
            <v>108200</v>
          </cell>
        </row>
        <row r="1185">
          <cell r="I1185" t="str">
            <v>IT916</v>
          </cell>
          <cell r="J1185">
            <v>160700</v>
          </cell>
        </row>
        <row r="1186">
          <cell r="I1186" t="str">
            <v>IT966</v>
          </cell>
          <cell r="J1186">
            <v>161700</v>
          </cell>
        </row>
        <row r="1187">
          <cell r="I1187" t="str">
            <v>IT977</v>
          </cell>
          <cell r="J1187">
            <v>172200</v>
          </cell>
        </row>
        <row r="1188">
          <cell r="I1188" t="str">
            <v>IT926L</v>
          </cell>
          <cell r="J1188">
            <v>138600</v>
          </cell>
        </row>
        <row r="1189">
          <cell r="I1189" t="str">
            <v>IT926R</v>
          </cell>
          <cell r="J1189">
            <v>138600</v>
          </cell>
        </row>
        <row r="1190">
          <cell r="I1190" t="str">
            <v>IT927L</v>
          </cell>
          <cell r="J1190">
            <v>141800</v>
          </cell>
        </row>
        <row r="1191">
          <cell r="I1191" t="str">
            <v>IT927R</v>
          </cell>
          <cell r="J1191">
            <v>141800</v>
          </cell>
        </row>
        <row r="1192">
          <cell r="I1192" t="str">
            <v>IT912CL</v>
          </cell>
          <cell r="J1192">
            <v>126000</v>
          </cell>
        </row>
        <row r="1193">
          <cell r="I1193" t="str">
            <v>IT912CR</v>
          </cell>
          <cell r="J1193">
            <v>126000</v>
          </cell>
        </row>
        <row r="1194">
          <cell r="I1194" t="str">
            <v>IT918CL</v>
          </cell>
          <cell r="J1194">
            <v>176400</v>
          </cell>
        </row>
        <row r="1195">
          <cell r="I1195" t="str">
            <v>IT918CR</v>
          </cell>
          <cell r="J1195">
            <v>176400</v>
          </cell>
        </row>
        <row r="1196">
          <cell r="I1196" t="str">
            <v>IT912DL</v>
          </cell>
          <cell r="J1196">
            <v>126000</v>
          </cell>
        </row>
        <row r="1197">
          <cell r="I1197" t="str">
            <v>IT912DR</v>
          </cell>
          <cell r="J1197">
            <v>126000</v>
          </cell>
        </row>
        <row r="1198">
          <cell r="I1198" t="str">
            <v>IT918DR</v>
          </cell>
          <cell r="J1198">
            <v>176400</v>
          </cell>
        </row>
        <row r="1199">
          <cell r="I1199" t="str">
            <v>IT918DL</v>
          </cell>
          <cell r="J1199">
            <v>176400</v>
          </cell>
        </row>
        <row r="1200">
          <cell r="I1200" t="str">
            <v>IT2004</v>
          </cell>
          <cell r="J1200">
            <v>21000</v>
          </cell>
        </row>
        <row r="1201">
          <cell r="I1201" t="str">
            <v>IT2005</v>
          </cell>
          <cell r="J1201">
            <v>24200</v>
          </cell>
        </row>
        <row r="1202">
          <cell r="I1202" t="str">
            <v>IT2006</v>
          </cell>
          <cell r="J1202">
            <v>27300</v>
          </cell>
        </row>
        <row r="1203">
          <cell r="I1203" t="str">
            <v>IT2007</v>
          </cell>
          <cell r="J1203">
            <v>30500</v>
          </cell>
        </row>
        <row r="1204">
          <cell r="I1204" t="str">
            <v>IT2008</v>
          </cell>
          <cell r="J1204">
            <v>33600</v>
          </cell>
        </row>
        <row r="1205">
          <cell r="I1205" t="str">
            <v>IT2010</v>
          </cell>
          <cell r="J1205">
            <v>39900</v>
          </cell>
        </row>
        <row r="1206">
          <cell r="I1206" t="str">
            <v>IT2012</v>
          </cell>
          <cell r="J1206">
            <v>47300</v>
          </cell>
        </row>
        <row r="1207">
          <cell r="I1207" t="str">
            <v>IT2014</v>
          </cell>
          <cell r="J1207">
            <v>54600</v>
          </cell>
        </row>
        <row r="1208">
          <cell r="I1208" t="str">
            <v>IT2016</v>
          </cell>
          <cell r="J1208">
            <v>60900</v>
          </cell>
        </row>
        <row r="1209">
          <cell r="I1209" t="str">
            <v>IT2122</v>
          </cell>
          <cell r="J1209">
            <v>21000</v>
          </cell>
        </row>
        <row r="1210">
          <cell r="I1210" t="str">
            <v>IT2204</v>
          </cell>
          <cell r="J1210">
            <v>24200</v>
          </cell>
        </row>
        <row r="1211">
          <cell r="I1211" t="str">
            <v>IT2205</v>
          </cell>
          <cell r="J1211">
            <v>27300</v>
          </cell>
        </row>
        <row r="1212">
          <cell r="I1212" t="str">
            <v>IT2206</v>
          </cell>
          <cell r="J1212">
            <v>30500</v>
          </cell>
        </row>
        <row r="1213">
          <cell r="I1213" t="str">
            <v>IT2207</v>
          </cell>
          <cell r="J1213">
            <v>33600</v>
          </cell>
        </row>
        <row r="1214">
          <cell r="I1214" t="str">
            <v>IT2208</v>
          </cell>
          <cell r="J1214">
            <v>36800</v>
          </cell>
        </row>
        <row r="1215">
          <cell r="I1215" t="str">
            <v>IT2210</v>
          </cell>
          <cell r="J1215">
            <v>44100</v>
          </cell>
        </row>
        <row r="1216">
          <cell r="I1216" t="str">
            <v>IT2212</v>
          </cell>
          <cell r="J1216">
            <v>51500</v>
          </cell>
        </row>
        <row r="1217">
          <cell r="I1217" t="str">
            <v>IT3006</v>
          </cell>
          <cell r="J1217">
            <v>44100</v>
          </cell>
        </row>
        <row r="1218">
          <cell r="I1218" t="str">
            <v>IT3007</v>
          </cell>
          <cell r="J1218">
            <v>47300</v>
          </cell>
        </row>
        <row r="1219">
          <cell r="I1219" t="str">
            <v>IT3008</v>
          </cell>
          <cell r="J1219">
            <v>51500</v>
          </cell>
        </row>
        <row r="1220">
          <cell r="I1220" t="str">
            <v>IT3010</v>
          </cell>
          <cell r="J1220">
            <v>57800</v>
          </cell>
        </row>
        <row r="1221">
          <cell r="I1221" t="str">
            <v>IT3012</v>
          </cell>
          <cell r="J1221">
            <v>65100</v>
          </cell>
        </row>
        <row r="1222">
          <cell r="I1222" t="str">
            <v>IT3406</v>
          </cell>
          <cell r="J1222">
            <v>53600</v>
          </cell>
        </row>
        <row r="1223">
          <cell r="I1223" t="str">
            <v>IT3407</v>
          </cell>
          <cell r="J1223">
            <v>56700</v>
          </cell>
        </row>
        <row r="1224">
          <cell r="I1224" t="str">
            <v>IT3408</v>
          </cell>
          <cell r="J1224">
            <v>59900</v>
          </cell>
        </row>
        <row r="1225">
          <cell r="I1225" t="str">
            <v>IT3410</v>
          </cell>
          <cell r="J1225">
            <v>66200</v>
          </cell>
        </row>
        <row r="1226">
          <cell r="I1226" t="str">
            <v>IT3412</v>
          </cell>
          <cell r="J1226">
            <v>72500</v>
          </cell>
        </row>
        <row r="1227">
          <cell r="I1227" t="str">
            <v>IT3106</v>
          </cell>
          <cell r="J1227">
            <v>44100</v>
          </cell>
        </row>
        <row r="1228">
          <cell r="I1228" t="str">
            <v>IT3107</v>
          </cell>
          <cell r="J1228">
            <v>47300</v>
          </cell>
        </row>
        <row r="1229">
          <cell r="I1229" t="str">
            <v>IT3108</v>
          </cell>
          <cell r="J1229">
            <v>51500</v>
          </cell>
        </row>
        <row r="1230">
          <cell r="I1230" t="str">
            <v>IT3110</v>
          </cell>
          <cell r="J1230">
            <v>57800</v>
          </cell>
        </row>
        <row r="1231">
          <cell r="I1231" t="str">
            <v>IT3112</v>
          </cell>
          <cell r="J1231">
            <v>65100</v>
          </cell>
        </row>
        <row r="1232">
          <cell r="I1232" t="str">
            <v>IT3306</v>
          </cell>
          <cell r="J1232">
            <v>162800</v>
          </cell>
        </row>
        <row r="1233">
          <cell r="I1233" t="str">
            <v>IT3307</v>
          </cell>
          <cell r="J1233">
            <v>170100</v>
          </cell>
        </row>
        <row r="1234">
          <cell r="I1234" t="str">
            <v>IT3308</v>
          </cell>
          <cell r="J1234">
            <v>174300</v>
          </cell>
        </row>
        <row r="1235">
          <cell r="I1235" t="str">
            <v>IT3310</v>
          </cell>
          <cell r="J1235">
            <v>183800</v>
          </cell>
        </row>
        <row r="1236">
          <cell r="I1236" t="str">
            <v>IT3312</v>
          </cell>
          <cell r="J1236">
            <v>195300</v>
          </cell>
        </row>
        <row r="1237">
          <cell r="I1237" t="str">
            <v>IA0006</v>
          </cell>
          <cell r="J1237">
            <v>12600</v>
          </cell>
        </row>
        <row r="1238">
          <cell r="I1238" t="str">
            <v>IA0007</v>
          </cell>
          <cell r="J1238">
            <v>14200</v>
          </cell>
        </row>
        <row r="1239">
          <cell r="I1239" t="str">
            <v>IA0008</v>
          </cell>
          <cell r="J1239">
            <v>15800</v>
          </cell>
        </row>
        <row r="1240">
          <cell r="I1240" t="str">
            <v>IA0010</v>
          </cell>
          <cell r="J1240">
            <v>18900</v>
          </cell>
        </row>
        <row r="1241">
          <cell r="I1241" t="str">
            <v>IA0012</v>
          </cell>
          <cell r="J1241">
            <v>21000</v>
          </cell>
        </row>
        <row r="1242">
          <cell r="I1242" t="str">
            <v>IA9901</v>
          </cell>
          <cell r="J1242">
            <v>5800</v>
          </cell>
        </row>
        <row r="1243">
          <cell r="I1243" t="str">
            <v>IF060</v>
          </cell>
          <cell r="J1243">
            <v>102400</v>
          </cell>
        </row>
        <row r="1244">
          <cell r="I1244" t="str">
            <v>IF070</v>
          </cell>
          <cell r="J1244">
            <v>112900</v>
          </cell>
        </row>
        <row r="1245">
          <cell r="I1245" t="str">
            <v>IF080</v>
          </cell>
          <cell r="J1245">
            <v>123900</v>
          </cell>
        </row>
        <row r="1246">
          <cell r="I1246" t="str">
            <v>IF100</v>
          </cell>
          <cell r="J1246">
            <v>140700</v>
          </cell>
        </row>
        <row r="1247">
          <cell r="I1247" t="str">
            <v>IF120</v>
          </cell>
          <cell r="J1247">
            <v>157500</v>
          </cell>
        </row>
        <row r="1248">
          <cell r="I1248" t="str">
            <v>IF062</v>
          </cell>
          <cell r="J1248">
            <v>118100</v>
          </cell>
        </row>
        <row r="1249">
          <cell r="I1249" t="str">
            <v>IF072</v>
          </cell>
          <cell r="J1249">
            <v>128600</v>
          </cell>
        </row>
        <row r="1250">
          <cell r="I1250" t="str">
            <v>IF082</v>
          </cell>
          <cell r="J1250">
            <v>139700</v>
          </cell>
        </row>
        <row r="1251">
          <cell r="I1251" t="str">
            <v>IF102</v>
          </cell>
          <cell r="J1251">
            <v>159600</v>
          </cell>
        </row>
        <row r="1252">
          <cell r="I1252" t="str">
            <v>IF122</v>
          </cell>
          <cell r="J1252">
            <v>179600</v>
          </cell>
        </row>
        <row r="1253">
          <cell r="I1253" t="str">
            <v>IF064</v>
          </cell>
          <cell r="J1253">
            <v>136000</v>
          </cell>
        </row>
        <row r="1254">
          <cell r="I1254" t="str">
            <v>IF074</v>
          </cell>
          <cell r="J1254">
            <v>146500</v>
          </cell>
        </row>
        <row r="1255">
          <cell r="I1255" t="str">
            <v>IF084</v>
          </cell>
          <cell r="J1255">
            <v>157500</v>
          </cell>
        </row>
        <row r="1256">
          <cell r="I1256" t="str">
            <v>IF104</v>
          </cell>
          <cell r="J1256">
            <v>177500</v>
          </cell>
        </row>
        <row r="1257">
          <cell r="I1257" t="str">
            <v>IF124</v>
          </cell>
          <cell r="J1257">
            <v>197400</v>
          </cell>
        </row>
        <row r="1258">
          <cell r="I1258" t="str">
            <v>IF066</v>
          </cell>
          <cell r="J1258">
            <v>158000</v>
          </cell>
        </row>
        <row r="1259">
          <cell r="I1259" t="str">
            <v>IF076</v>
          </cell>
          <cell r="J1259">
            <v>171700</v>
          </cell>
        </row>
        <row r="1260">
          <cell r="I1260" t="str">
            <v>IF086</v>
          </cell>
          <cell r="J1260">
            <v>185900</v>
          </cell>
        </row>
        <row r="1261">
          <cell r="I1261" t="str">
            <v>IF106</v>
          </cell>
          <cell r="J1261">
            <v>212100</v>
          </cell>
        </row>
        <row r="1262">
          <cell r="I1262" t="str">
            <v>IF126</v>
          </cell>
          <cell r="J1262">
            <v>238400</v>
          </cell>
        </row>
        <row r="1263">
          <cell r="I1263" t="str">
            <v>IF068</v>
          </cell>
          <cell r="J1263">
            <v>174800</v>
          </cell>
        </row>
        <row r="1264">
          <cell r="I1264" t="str">
            <v>IF078</v>
          </cell>
          <cell r="J1264">
            <v>188500</v>
          </cell>
        </row>
        <row r="1265">
          <cell r="I1265" t="str">
            <v>IF088</v>
          </cell>
          <cell r="J1265">
            <v>202700</v>
          </cell>
        </row>
        <row r="1266">
          <cell r="I1266" t="str">
            <v>IF108</v>
          </cell>
          <cell r="J1266">
            <v>228900</v>
          </cell>
        </row>
        <row r="1267">
          <cell r="I1267" t="str">
            <v>IF128</v>
          </cell>
          <cell r="J1267">
            <v>255200</v>
          </cell>
        </row>
        <row r="1268">
          <cell r="I1268" t="str">
            <v>IF060T</v>
          </cell>
          <cell r="J1268">
            <v>96100</v>
          </cell>
        </row>
        <row r="1269">
          <cell r="I1269" t="str">
            <v>IF070T</v>
          </cell>
          <cell r="J1269">
            <v>106600</v>
          </cell>
        </row>
        <row r="1270">
          <cell r="I1270" t="str">
            <v>IF080T</v>
          </cell>
          <cell r="J1270">
            <v>117600</v>
          </cell>
        </row>
        <row r="1271">
          <cell r="I1271" t="str">
            <v>IF100T</v>
          </cell>
          <cell r="J1271">
            <v>132300</v>
          </cell>
        </row>
        <row r="1272">
          <cell r="I1272" t="str">
            <v>IF120T</v>
          </cell>
          <cell r="J1272">
            <v>149100</v>
          </cell>
        </row>
        <row r="1273">
          <cell r="I1273" t="str">
            <v>IF062T</v>
          </cell>
          <cell r="J1273">
            <v>111800</v>
          </cell>
        </row>
        <row r="1274">
          <cell r="I1274" t="str">
            <v>IF072T</v>
          </cell>
          <cell r="J1274">
            <v>122300</v>
          </cell>
        </row>
        <row r="1275">
          <cell r="I1275" t="str">
            <v>IF082T</v>
          </cell>
          <cell r="J1275">
            <v>133400</v>
          </cell>
        </row>
        <row r="1276">
          <cell r="I1276" t="str">
            <v>IF102T</v>
          </cell>
          <cell r="J1276">
            <v>151200</v>
          </cell>
        </row>
        <row r="1277">
          <cell r="I1277" t="str">
            <v>IF122T</v>
          </cell>
          <cell r="J1277">
            <v>171200</v>
          </cell>
        </row>
        <row r="1278">
          <cell r="I1278" t="str">
            <v>IF064T</v>
          </cell>
          <cell r="J1278">
            <v>129700</v>
          </cell>
        </row>
        <row r="1279">
          <cell r="I1279" t="str">
            <v>IF074T</v>
          </cell>
          <cell r="J1279">
            <v>140200</v>
          </cell>
        </row>
        <row r="1280">
          <cell r="I1280" t="str">
            <v>IF084T</v>
          </cell>
          <cell r="J1280">
            <v>151200</v>
          </cell>
        </row>
        <row r="1281">
          <cell r="I1281" t="str">
            <v>IF104T</v>
          </cell>
          <cell r="J1281">
            <v>169100</v>
          </cell>
        </row>
        <row r="1282">
          <cell r="I1282" t="str">
            <v>IF124T</v>
          </cell>
          <cell r="J1282">
            <v>189000</v>
          </cell>
        </row>
        <row r="1283">
          <cell r="I1283" t="str">
            <v>IF066T</v>
          </cell>
          <cell r="J1283">
            <v>151700</v>
          </cell>
        </row>
        <row r="1284">
          <cell r="I1284" t="str">
            <v>IF076T</v>
          </cell>
          <cell r="J1284">
            <v>165400</v>
          </cell>
        </row>
        <row r="1285">
          <cell r="I1285" t="str">
            <v>IF086T</v>
          </cell>
          <cell r="J1285">
            <v>179600</v>
          </cell>
        </row>
        <row r="1286">
          <cell r="I1286" t="str">
            <v>IF106T</v>
          </cell>
          <cell r="J1286">
            <v>302700</v>
          </cell>
        </row>
        <row r="1287">
          <cell r="I1287" t="str">
            <v>IF126T</v>
          </cell>
          <cell r="J1287">
            <v>230000</v>
          </cell>
        </row>
        <row r="1288">
          <cell r="I1288" t="str">
            <v>IF068T</v>
          </cell>
          <cell r="J1288">
            <v>168500</v>
          </cell>
        </row>
        <row r="1289">
          <cell r="I1289" t="str">
            <v>IF078T</v>
          </cell>
          <cell r="J1289">
            <v>182200</v>
          </cell>
        </row>
        <row r="1290">
          <cell r="I1290" t="str">
            <v>IF088T</v>
          </cell>
          <cell r="J1290">
            <v>196400</v>
          </cell>
        </row>
        <row r="1291">
          <cell r="I1291" t="str">
            <v>IF108T</v>
          </cell>
          <cell r="J1291">
            <v>220500</v>
          </cell>
        </row>
        <row r="1292">
          <cell r="I1292" t="str">
            <v>IF128T</v>
          </cell>
          <cell r="J1292">
            <v>246800</v>
          </cell>
        </row>
        <row r="1293">
          <cell r="I1293" t="str">
            <v>IF060W</v>
          </cell>
          <cell r="J1293">
            <v>99200</v>
          </cell>
        </row>
        <row r="1294">
          <cell r="I1294" t="str">
            <v>IF070W</v>
          </cell>
          <cell r="J1294">
            <v>109700</v>
          </cell>
        </row>
        <row r="1295">
          <cell r="I1295" t="str">
            <v>IF080W</v>
          </cell>
          <cell r="J1295">
            <v>120800</v>
          </cell>
        </row>
        <row r="1296">
          <cell r="I1296" t="str">
            <v>IF100W</v>
          </cell>
          <cell r="J1296">
            <v>136500</v>
          </cell>
        </row>
        <row r="1297">
          <cell r="I1297" t="str">
            <v>IF120W</v>
          </cell>
          <cell r="J1297">
            <v>153300</v>
          </cell>
        </row>
        <row r="1298">
          <cell r="I1298" t="str">
            <v>IF062W</v>
          </cell>
          <cell r="J1298">
            <v>115000</v>
          </cell>
        </row>
        <row r="1299">
          <cell r="I1299" t="str">
            <v>IF072W</v>
          </cell>
          <cell r="J1299">
            <v>125500</v>
          </cell>
        </row>
        <row r="1300">
          <cell r="I1300" t="str">
            <v>IF082W</v>
          </cell>
          <cell r="J1300">
            <v>136500</v>
          </cell>
        </row>
        <row r="1301">
          <cell r="I1301" t="str">
            <v>IF102W</v>
          </cell>
          <cell r="J1301">
            <v>155400</v>
          </cell>
        </row>
        <row r="1302">
          <cell r="I1302" t="str">
            <v>IF122W</v>
          </cell>
          <cell r="J1302">
            <v>175400</v>
          </cell>
        </row>
        <row r="1303">
          <cell r="I1303" t="str">
            <v>IF064W</v>
          </cell>
          <cell r="J1303">
            <v>132800</v>
          </cell>
        </row>
        <row r="1304">
          <cell r="I1304" t="str">
            <v>IF074W</v>
          </cell>
          <cell r="J1304">
            <v>143300</v>
          </cell>
        </row>
        <row r="1305">
          <cell r="I1305" t="str">
            <v>IF084W</v>
          </cell>
          <cell r="J1305">
            <v>154400</v>
          </cell>
        </row>
        <row r="1306">
          <cell r="I1306" t="str">
            <v>IF104W</v>
          </cell>
          <cell r="J1306">
            <v>173300</v>
          </cell>
        </row>
        <row r="1307">
          <cell r="I1307" t="str">
            <v>IF124W</v>
          </cell>
          <cell r="J1307">
            <v>193200</v>
          </cell>
        </row>
        <row r="1308">
          <cell r="I1308" t="str">
            <v>IF066W</v>
          </cell>
          <cell r="J1308">
            <v>154900</v>
          </cell>
        </row>
        <row r="1309">
          <cell r="I1309" t="str">
            <v>IF076W</v>
          </cell>
          <cell r="J1309">
            <v>168500</v>
          </cell>
        </row>
        <row r="1310">
          <cell r="I1310" t="str">
            <v>IF086W</v>
          </cell>
          <cell r="J1310">
            <v>182700</v>
          </cell>
        </row>
        <row r="1311">
          <cell r="I1311" t="str">
            <v>IF106W</v>
          </cell>
          <cell r="J1311">
            <v>207900</v>
          </cell>
        </row>
        <row r="1312">
          <cell r="I1312" t="str">
            <v>IF126W</v>
          </cell>
          <cell r="J1312">
            <v>234200</v>
          </cell>
        </row>
        <row r="1313">
          <cell r="I1313" t="str">
            <v>IF068W</v>
          </cell>
          <cell r="J1313">
            <v>171700</v>
          </cell>
        </row>
        <row r="1314">
          <cell r="I1314" t="str">
            <v>IF078W</v>
          </cell>
          <cell r="J1314">
            <v>185300</v>
          </cell>
        </row>
        <row r="1315">
          <cell r="I1315" t="str">
            <v>IF088W</v>
          </cell>
          <cell r="J1315">
            <v>199500</v>
          </cell>
        </row>
        <row r="1316">
          <cell r="I1316" t="str">
            <v>IF108W</v>
          </cell>
          <cell r="J1316">
            <v>224700</v>
          </cell>
        </row>
        <row r="1317">
          <cell r="I1317" t="str">
            <v>IF128W</v>
          </cell>
          <cell r="J1317">
            <v>251000</v>
          </cell>
        </row>
        <row r="1318">
          <cell r="I1318" t="str">
            <v>IF062G</v>
          </cell>
          <cell r="J1318">
            <v>116000</v>
          </cell>
        </row>
        <row r="1319">
          <cell r="I1319" t="str">
            <v>IF072G</v>
          </cell>
          <cell r="J1319">
            <v>130700</v>
          </cell>
        </row>
        <row r="1320">
          <cell r="I1320" t="str">
            <v>IF082G</v>
          </cell>
          <cell r="J1320">
            <v>148100</v>
          </cell>
        </row>
        <row r="1321">
          <cell r="I1321" t="str">
            <v>IF102G</v>
          </cell>
          <cell r="J1321">
            <v>176400</v>
          </cell>
        </row>
        <row r="1322">
          <cell r="I1322" t="str">
            <v>IF122G</v>
          </cell>
          <cell r="J1322">
            <v>204800</v>
          </cell>
        </row>
        <row r="1323">
          <cell r="I1323" t="str">
            <v>IF064G</v>
          </cell>
          <cell r="J1323">
            <v>138100</v>
          </cell>
        </row>
        <row r="1324">
          <cell r="I1324" t="str">
            <v>IF074G</v>
          </cell>
          <cell r="J1324">
            <v>152800</v>
          </cell>
        </row>
        <row r="1325">
          <cell r="I1325" t="str">
            <v>IF084G</v>
          </cell>
          <cell r="J1325">
            <v>170100</v>
          </cell>
        </row>
        <row r="1326">
          <cell r="I1326" t="str">
            <v>IF104G</v>
          </cell>
          <cell r="J1326">
            <v>198500</v>
          </cell>
        </row>
        <row r="1327">
          <cell r="I1327" t="str">
            <v>IF124G</v>
          </cell>
          <cell r="J1327">
            <v>226800</v>
          </cell>
        </row>
        <row r="1328">
          <cell r="I1328" t="str">
            <v>IF066G</v>
          </cell>
          <cell r="J1328">
            <v>152800</v>
          </cell>
        </row>
        <row r="1329">
          <cell r="I1329" t="str">
            <v>IF076G</v>
          </cell>
          <cell r="J1329">
            <v>172700</v>
          </cell>
        </row>
        <row r="1330">
          <cell r="I1330" t="str">
            <v>IF086G</v>
          </cell>
          <cell r="J1330">
            <v>196400</v>
          </cell>
        </row>
        <row r="1331">
          <cell r="I1331" t="str">
            <v>IF106G</v>
          </cell>
          <cell r="J1331">
            <v>235200</v>
          </cell>
        </row>
        <row r="1332">
          <cell r="I1332" t="str">
            <v>IF126G</v>
          </cell>
          <cell r="J1332">
            <v>274100</v>
          </cell>
        </row>
        <row r="1333">
          <cell r="I1333" t="str">
            <v>IF068G</v>
          </cell>
          <cell r="J1333">
            <v>173800</v>
          </cell>
        </row>
        <row r="1334">
          <cell r="I1334" t="str">
            <v>IF078G</v>
          </cell>
          <cell r="J1334">
            <v>193700</v>
          </cell>
        </row>
        <row r="1335">
          <cell r="I1335" t="str">
            <v>IF088G</v>
          </cell>
          <cell r="J1335">
            <v>217400</v>
          </cell>
        </row>
        <row r="1336">
          <cell r="I1336" t="str">
            <v>IF108G</v>
          </cell>
          <cell r="J1336">
            <v>256200</v>
          </cell>
        </row>
        <row r="1337">
          <cell r="I1337" t="str">
            <v>IF128G</v>
          </cell>
          <cell r="J1337">
            <v>295100</v>
          </cell>
        </row>
        <row r="1338">
          <cell r="I1338" t="str">
            <v>IF062H</v>
          </cell>
          <cell r="J1338">
            <v>115000</v>
          </cell>
        </row>
        <row r="1339">
          <cell r="I1339" t="str">
            <v>IF072H</v>
          </cell>
          <cell r="J1339">
            <v>127600</v>
          </cell>
        </row>
        <row r="1340">
          <cell r="I1340" t="str">
            <v>IF082H</v>
          </cell>
          <cell r="J1340">
            <v>141800</v>
          </cell>
        </row>
        <row r="1341">
          <cell r="I1341" t="str">
            <v>IF102H</v>
          </cell>
          <cell r="J1341">
            <v>165900</v>
          </cell>
        </row>
        <row r="1342">
          <cell r="I1342" t="str">
            <v>IF122H</v>
          </cell>
          <cell r="J1342">
            <v>190100</v>
          </cell>
        </row>
        <row r="1343">
          <cell r="I1343" t="str">
            <v>IF064H</v>
          </cell>
          <cell r="J1343">
            <v>137000</v>
          </cell>
        </row>
        <row r="1344">
          <cell r="I1344" t="str">
            <v>IF074H</v>
          </cell>
          <cell r="J1344">
            <v>149600</v>
          </cell>
        </row>
        <row r="1345">
          <cell r="I1345" t="str">
            <v>IF084H</v>
          </cell>
          <cell r="J1345">
            <v>163800</v>
          </cell>
        </row>
        <row r="1346">
          <cell r="I1346" t="str">
            <v>IF104H</v>
          </cell>
          <cell r="J1346">
            <v>188000</v>
          </cell>
        </row>
        <row r="1347">
          <cell r="I1347" t="str">
            <v>IF124H</v>
          </cell>
          <cell r="J1347">
            <v>212100</v>
          </cell>
        </row>
        <row r="1348">
          <cell r="I1348" t="str">
            <v>IF066H</v>
          </cell>
          <cell r="J1348">
            <v>154900</v>
          </cell>
        </row>
        <row r="1349">
          <cell r="I1349" t="str">
            <v>IF076H</v>
          </cell>
          <cell r="J1349">
            <v>170600</v>
          </cell>
        </row>
        <row r="1350">
          <cell r="I1350" t="str">
            <v>IF086H</v>
          </cell>
          <cell r="J1350">
            <v>188000</v>
          </cell>
        </row>
        <row r="1351">
          <cell r="I1351" t="str">
            <v>IF106H</v>
          </cell>
          <cell r="J1351">
            <v>218400</v>
          </cell>
        </row>
        <row r="1352">
          <cell r="I1352" t="str">
            <v>IF126H</v>
          </cell>
          <cell r="J1352">
            <v>248900</v>
          </cell>
        </row>
        <row r="1353">
          <cell r="I1353" t="str">
            <v>IF068H</v>
          </cell>
          <cell r="J1353">
            <v>175900</v>
          </cell>
        </row>
        <row r="1354">
          <cell r="I1354" t="str">
            <v>IF078H</v>
          </cell>
          <cell r="J1354">
            <v>191600</v>
          </cell>
        </row>
        <row r="1355">
          <cell r="I1355" t="str">
            <v>IF088H</v>
          </cell>
          <cell r="J1355">
            <v>209000</v>
          </cell>
        </row>
        <row r="1356">
          <cell r="I1356" t="str">
            <v>IF108H</v>
          </cell>
          <cell r="J1356">
            <v>239400</v>
          </cell>
        </row>
        <row r="1357">
          <cell r="I1357" t="str">
            <v>IF128H</v>
          </cell>
          <cell r="J1357">
            <v>269900</v>
          </cell>
        </row>
        <row r="1358">
          <cell r="I1358" t="str">
            <v>IF062B</v>
          </cell>
          <cell r="J1358">
            <v>128600</v>
          </cell>
        </row>
        <row r="1359">
          <cell r="I1359" t="str">
            <v>IF072B</v>
          </cell>
          <cell r="J1359">
            <v>140200</v>
          </cell>
        </row>
        <row r="1360">
          <cell r="I1360" t="str">
            <v>IF082B</v>
          </cell>
          <cell r="J1360">
            <v>152300</v>
          </cell>
        </row>
        <row r="1361">
          <cell r="I1361" t="str">
            <v>IF102B</v>
          </cell>
          <cell r="J1361">
            <v>176400</v>
          </cell>
        </row>
        <row r="1362">
          <cell r="I1362" t="str">
            <v>IF122B</v>
          </cell>
          <cell r="J1362">
            <v>200600</v>
          </cell>
        </row>
        <row r="1363">
          <cell r="I1363" t="str">
            <v>IF064B</v>
          </cell>
          <cell r="J1363">
            <v>148600</v>
          </cell>
        </row>
        <row r="1364">
          <cell r="I1364" t="str">
            <v>IF074B</v>
          </cell>
          <cell r="J1364">
            <v>162200</v>
          </cell>
        </row>
        <row r="1365">
          <cell r="I1365" t="str">
            <v>IF084B</v>
          </cell>
          <cell r="J1365">
            <v>176400</v>
          </cell>
        </row>
        <row r="1366">
          <cell r="I1366" t="str">
            <v>IF104B</v>
          </cell>
          <cell r="J1366">
            <v>202700</v>
          </cell>
        </row>
        <row r="1367">
          <cell r="I1367" t="str">
            <v>IF124B</v>
          </cell>
          <cell r="J1367">
            <v>228900</v>
          </cell>
        </row>
        <row r="1368">
          <cell r="I1368" t="str">
            <v>IF066B</v>
          </cell>
          <cell r="J1368">
            <v>168500</v>
          </cell>
        </row>
        <row r="1369">
          <cell r="I1369" t="str">
            <v>IF076B</v>
          </cell>
          <cell r="J1369">
            <v>183200</v>
          </cell>
        </row>
        <row r="1370">
          <cell r="I1370" t="str">
            <v>IF086B</v>
          </cell>
          <cell r="J1370">
            <v>198500</v>
          </cell>
        </row>
        <row r="1371">
          <cell r="I1371" t="str">
            <v>IF106B</v>
          </cell>
          <cell r="J1371">
            <v>228900</v>
          </cell>
        </row>
        <row r="1372">
          <cell r="I1372" t="str">
            <v>IF126B</v>
          </cell>
          <cell r="J1372">
            <v>259400</v>
          </cell>
        </row>
        <row r="1373">
          <cell r="I1373" t="str">
            <v>IF068B</v>
          </cell>
          <cell r="J1373">
            <v>187400</v>
          </cell>
        </row>
        <row r="1374">
          <cell r="I1374" t="str">
            <v>IF078B</v>
          </cell>
          <cell r="J1374">
            <v>204200</v>
          </cell>
        </row>
        <row r="1375">
          <cell r="I1375" t="str">
            <v>IF088B</v>
          </cell>
          <cell r="J1375">
            <v>221600</v>
          </cell>
        </row>
        <row r="1376">
          <cell r="I1376" t="str">
            <v>IF108B</v>
          </cell>
          <cell r="J1376">
            <v>254100</v>
          </cell>
        </row>
        <row r="1377">
          <cell r="I1377" t="str">
            <v>IF128B</v>
          </cell>
          <cell r="J1377">
            <v>286700</v>
          </cell>
        </row>
        <row r="1378">
          <cell r="I1378" t="str">
            <v>IF066HB</v>
          </cell>
          <cell r="J1378">
            <v>151700</v>
          </cell>
        </row>
        <row r="1379">
          <cell r="I1379" t="str">
            <v>IF076HB</v>
          </cell>
          <cell r="J1379">
            <v>169600</v>
          </cell>
        </row>
        <row r="1380">
          <cell r="I1380" t="str">
            <v>IF086HB</v>
          </cell>
          <cell r="J1380">
            <v>190100</v>
          </cell>
        </row>
        <row r="1381">
          <cell r="I1381" t="str">
            <v>IF106HB</v>
          </cell>
          <cell r="J1381">
            <v>224700</v>
          </cell>
        </row>
        <row r="1382">
          <cell r="I1382" t="str">
            <v>IF126HB</v>
          </cell>
          <cell r="J1382">
            <v>259400</v>
          </cell>
        </row>
        <row r="1383">
          <cell r="I1383" t="str">
            <v>IF068HB</v>
          </cell>
          <cell r="J1383">
            <v>172700</v>
          </cell>
        </row>
        <row r="1384">
          <cell r="I1384" t="str">
            <v>IF078HB</v>
          </cell>
          <cell r="J1384">
            <v>190600</v>
          </cell>
        </row>
        <row r="1385">
          <cell r="I1385" t="str">
            <v>IF088HB</v>
          </cell>
          <cell r="J1385">
            <v>211100</v>
          </cell>
        </row>
        <row r="1386">
          <cell r="I1386" t="str">
            <v>IF108HB</v>
          </cell>
          <cell r="J1386">
            <v>245700</v>
          </cell>
        </row>
        <row r="1387">
          <cell r="I1387" t="str">
            <v>IF128HB</v>
          </cell>
          <cell r="J1387">
            <v>280400</v>
          </cell>
        </row>
        <row r="1388">
          <cell r="I1388" t="str">
            <v>IF062D</v>
          </cell>
          <cell r="J1388">
            <v>123400</v>
          </cell>
        </row>
        <row r="1389">
          <cell r="I1389" t="str">
            <v>IF072D</v>
          </cell>
          <cell r="J1389">
            <v>134400</v>
          </cell>
        </row>
        <row r="1390">
          <cell r="I1390" t="str">
            <v>IF082D</v>
          </cell>
          <cell r="J1390">
            <v>146000</v>
          </cell>
        </row>
        <row r="1391">
          <cell r="I1391" t="str">
            <v>IF102D</v>
          </cell>
          <cell r="J1391">
            <v>168000</v>
          </cell>
        </row>
        <row r="1392">
          <cell r="I1392" t="str">
            <v>IF122D</v>
          </cell>
          <cell r="J1392">
            <v>190100</v>
          </cell>
        </row>
        <row r="1393">
          <cell r="I1393" t="str">
            <v>IF064D</v>
          </cell>
          <cell r="J1393">
            <v>142300</v>
          </cell>
        </row>
        <row r="1394">
          <cell r="I1394" t="str">
            <v>IF074D</v>
          </cell>
          <cell r="J1394">
            <v>154400</v>
          </cell>
        </row>
        <row r="1395">
          <cell r="I1395" t="str">
            <v>IF084D</v>
          </cell>
          <cell r="J1395">
            <v>167000</v>
          </cell>
        </row>
        <row r="1396">
          <cell r="I1396" t="str">
            <v>IF104D</v>
          </cell>
          <cell r="J1396">
            <v>190100</v>
          </cell>
        </row>
        <row r="1397">
          <cell r="I1397" t="str">
            <v>IF124D</v>
          </cell>
          <cell r="J1397">
            <v>213200</v>
          </cell>
        </row>
        <row r="1398">
          <cell r="I1398" t="str">
            <v>IF066D</v>
          </cell>
          <cell r="J1398">
            <v>163300</v>
          </cell>
        </row>
        <row r="1399">
          <cell r="I1399" t="str">
            <v>IF076D</v>
          </cell>
          <cell r="J1399">
            <v>177500</v>
          </cell>
        </row>
        <row r="1400">
          <cell r="I1400" t="str">
            <v>IF086D</v>
          </cell>
          <cell r="J1400">
            <v>192200</v>
          </cell>
        </row>
        <row r="1401">
          <cell r="I1401" t="str">
            <v>IF106D</v>
          </cell>
          <cell r="J1401">
            <v>220500</v>
          </cell>
        </row>
        <row r="1402">
          <cell r="I1402" t="str">
            <v>IF126D</v>
          </cell>
          <cell r="J1402">
            <v>248900</v>
          </cell>
        </row>
        <row r="1403">
          <cell r="I1403" t="str">
            <v>IF068D</v>
          </cell>
          <cell r="J1403">
            <v>181100</v>
          </cell>
        </row>
        <row r="1404">
          <cell r="I1404" t="str">
            <v>IF078D</v>
          </cell>
          <cell r="J1404">
            <v>196400</v>
          </cell>
        </row>
        <row r="1405">
          <cell r="I1405" t="str">
            <v>IF088D</v>
          </cell>
          <cell r="J1405">
            <v>212100</v>
          </cell>
        </row>
        <row r="1406">
          <cell r="I1406" t="str">
            <v>IF108D</v>
          </cell>
          <cell r="J1406">
            <v>241500</v>
          </cell>
        </row>
        <row r="1407">
          <cell r="I1407" t="str">
            <v>IF128D</v>
          </cell>
          <cell r="J1407">
            <v>270900</v>
          </cell>
        </row>
        <row r="1408">
          <cell r="I1408" t="str">
            <v>유리ED008</v>
          </cell>
          <cell r="J1408">
            <v>28000</v>
          </cell>
        </row>
        <row r="1409">
          <cell r="I1409" t="str">
            <v>유리ED012</v>
          </cell>
          <cell r="J1409">
            <v>32000</v>
          </cell>
        </row>
        <row r="1410">
          <cell r="I1410" t="str">
            <v>유리ED014</v>
          </cell>
          <cell r="J1410">
            <v>37000</v>
          </cell>
        </row>
        <row r="1411">
          <cell r="I1411" t="str">
            <v>유리ED016</v>
          </cell>
          <cell r="J1411">
            <v>43000</v>
          </cell>
        </row>
        <row r="1412">
          <cell r="I1412" t="str">
            <v>유리ED018</v>
          </cell>
          <cell r="J1412">
            <v>48000</v>
          </cell>
        </row>
        <row r="1413">
          <cell r="I1413" t="str">
            <v>유리ED018X</v>
          </cell>
          <cell r="J1413">
            <v>50000</v>
          </cell>
        </row>
        <row r="1414">
          <cell r="I1414" t="str">
            <v>유리ED0108</v>
          </cell>
          <cell r="J1414">
            <v>22000</v>
          </cell>
        </row>
        <row r="1415">
          <cell r="I1415" t="str">
            <v>유리ED0112</v>
          </cell>
          <cell r="J1415">
            <v>26000</v>
          </cell>
        </row>
        <row r="1416">
          <cell r="I1416" t="str">
            <v>유리ED0114</v>
          </cell>
          <cell r="J1416">
            <v>28000</v>
          </cell>
        </row>
        <row r="1417">
          <cell r="I1417" t="str">
            <v>유리ED0116</v>
          </cell>
          <cell r="J1417">
            <v>32000</v>
          </cell>
        </row>
        <row r="1418">
          <cell r="I1418" t="str">
            <v>유리ED401</v>
          </cell>
          <cell r="J1418">
            <v>20000</v>
          </cell>
        </row>
        <row r="1419">
          <cell r="I1419" t="str">
            <v>유리ED410</v>
          </cell>
          <cell r="J1419">
            <v>20000</v>
          </cell>
        </row>
        <row r="1420">
          <cell r="I1420" t="str">
            <v>유리ED412</v>
          </cell>
          <cell r="J1420">
            <v>22000</v>
          </cell>
        </row>
        <row r="1421">
          <cell r="I1421" t="str">
            <v>유리ED0706</v>
          </cell>
          <cell r="J1421">
            <v>22000</v>
          </cell>
        </row>
        <row r="1422">
          <cell r="I1422" t="str">
            <v>유리ED0708</v>
          </cell>
          <cell r="J1422">
            <v>27000</v>
          </cell>
        </row>
        <row r="1423">
          <cell r="I1423" t="str">
            <v>유리ED0806</v>
          </cell>
          <cell r="J1423">
            <v>15000</v>
          </cell>
        </row>
        <row r="1424">
          <cell r="I1424" t="str">
            <v>유리ED0808</v>
          </cell>
          <cell r="J1424">
            <v>18000</v>
          </cell>
        </row>
        <row r="1425">
          <cell r="I1425" t="str">
            <v>유리ED5466</v>
          </cell>
          <cell r="J1425">
            <v>22000</v>
          </cell>
        </row>
        <row r="1426">
          <cell r="I1426" t="str">
            <v>유리ED5488</v>
          </cell>
          <cell r="J1426">
            <v>25000</v>
          </cell>
        </row>
        <row r="1427">
          <cell r="I1427" t="str">
            <v>유리ED5966</v>
          </cell>
          <cell r="J1427">
            <v>22000</v>
          </cell>
        </row>
        <row r="1428">
          <cell r="I1428" t="str">
            <v>유리ED5988</v>
          </cell>
          <cell r="J1428">
            <v>25000</v>
          </cell>
        </row>
        <row r="1429">
          <cell r="I1429" t="str">
            <v>유리ED950</v>
          </cell>
          <cell r="J1429">
            <v>40000</v>
          </cell>
        </row>
        <row r="1430">
          <cell r="I1430" t="str">
            <v>유리ED912</v>
          </cell>
          <cell r="J1430">
            <v>28000</v>
          </cell>
        </row>
        <row r="1431">
          <cell r="I1431" t="str">
            <v>유리ED916</v>
          </cell>
          <cell r="J1431">
            <v>43000</v>
          </cell>
        </row>
        <row r="1432">
          <cell r="I1432" t="str">
            <v>유리EZ016</v>
          </cell>
          <cell r="J1432">
            <v>30000</v>
          </cell>
        </row>
        <row r="1433">
          <cell r="I1433" t="str">
            <v>유리TD008</v>
          </cell>
          <cell r="J1433">
            <v>30000</v>
          </cell>
        </row>
        <row r="1434">
          <cell r="I1434" t="str">
            <v>유리TD010</v>
          </cell>
          <cell r="J1434">
            <v>35000</v>
          </cell>
        </row>
        <row r="1435">
          <cell r="I1435" t="str">
            <v>유리TD012</v>
          </cell>
          <cell r="J1435">
            <v>37000</v>
          </cell>
        </row>
        <row r="1436">
          <cell r="I1436" t="str">
            <v>유리TD014</v>
          </cell>
          <cell r="J1436">
            <v>42000</v>
          </cell>
        </row>
        <row r="1437">
          <cell r="I1437" t="str">
            <v>유리TD016</v>
          </cell>
          <cell r="J1437">
            <v>47000</v>
          </cell>
        </row>
        <row r="1438">
          <cell r="I1438" t="str">
            <v>유리TD018</v>
          </cell>
          <cell r="J1438">
            <v>52000</v>
          </cell>
        </row>
        <row r="1439">
          <cell r="I1439" t="str">
            <v>유리TD108</v>
          </cell>
          <cell r="J1439">
            <v>23000</v>
          </cell>
        </row>
        <row r="1440">
          <cell r="I1440" t="str">
            <v>유리TD110</v>
          </cell>
          <cell r="J1440">
            <v>28000</v>
          </cell>
        </row>
        <row r="1441">
          <cell r="I1441" t="str">
            <v>유리TD112</v>
          </cell>
          <cell r="J1441">
            <v>30000</v>
          </cell>
        </row>
        <row r="1442">
          <cell r="I1442" t="str">
            <v>유리TD114</v>
          </cell>
          <cell r="J1442">
            <v>35000</v>
          </cell>
        </row>
        <row r="1443">
          <cell r="I1443" t="str">
            <v>유리TD116</v>
          </cell>
          <cell r="J1443">
            <v>40000</v>
          </cell>
        </row>
        <row r="1444">
          <cell r="I1444" t="str">
            <v>유리TD118</v>
          </cell>
          <cell r="J1444">
            <v>43000</v>
          </cell>
        </row>
        <row r="1445">
          <cell r="I1445" t="str">
            <v>유리TD912</v>
          </cell>
          <cell r="J1445">
            <v>27000</v>
          </cell>
        </row>
        <row r="1446">
          <cell r="I1446" t="str">
            <v>유리TD916</v>
          </cell>
          <cell r="J1446">
            <v>40000</v>
          </cell>
        </row>
        <row r="1447">
          <cell r="I1447" t="str">
            <v>유리TD990</v>
          </cell>
          <cell r="J1447">
            <v>42000</v>
          </cell>
        </row>
        <row r="1448">
          <cell r="I1448" t="str">
            <v>유리TD966</v>
          </cell>
          <cell r="J1448">
            <v>32000</v>
          </cell>
        </row>
        <row r="1449">
          <cell r="I1449" t="str">
            <v>유리TD988</v>
          </cell>
          <cell r="J1449">
            <v>43000</v>
          </cell>
        </row>
        <row r="1450">
          <cell r="I1450" t="str">
            <v>유리TD412</v>
          </cell>
          <cell r="J1450">
            <v>20000</v>
          </cell>
        </row>
        <row r="1451">
          <cell r="I1451" t="str">
            <v>유리TD508</v>
          </cell>
          <cell r="J1451">
            <v>46000</v>
          </cell>
        </row>
        <row r="1452">
          <cell r="I1452" t="str">
            <v>유리TD507</v>
          </cell>
          <cell r="J1452">
            <v>46000</v>
          </cell>
        </row>
        <row r="1453">
          <cell r="I1453" t="str">
            <v>유리TD518</v>
          </cell>
          <cell r="J1453">
            <v>35000</v>
          </cell>
        </row>
        <row r="1454">
          <cell r="I1454" t="str">
            <v>유리TD516</v>
          </cell>
          <cell r="J1454">
            <v>30000</v>
          </cell>
        </row>
        <row r="1455">
          <cell r="I1455" t="str">
            <v>유리NT0006</v>
          </cell>
          <cell r="J1455">
            <v>18000</v>
          </cell>
        </row>
        <row r="1456">
          <cell r="I1456" t="str">
            <v>유리NT0008</v>
          </cell>
          <cell r="J1456">
            <v>23000</v>
          </cell>
        </row>
        <row r="1457">
          <cell r="I1457" t="str">
            <v>유리NT0010</v>
          </cell>
          <cell r="J1457">
            <v>28000</v>
          </cell>
        </row>
        <row r="1458">
          <cell r="I1458" t="str">
            <v>유리NT0012</v>
          </cell>
          <cell r="J1458">
            <v>32000</v>
          </cell>
        </row>
        <row r="1459">
          <cell r="I1459" t="str">
            <v>유리NT0016</v>
          </cell>
          <cell r="J1459">
            <v>43000</v>
          </cell>
        </row>
        <row r="1460">
          <cell r="I1460" t="str">
            <v>유리NT0018</v>
          </cell>
          <cell r="J1460">
            <v>45000</v>
          </cell>
        </row>
        <row r="1461">
          <cell r="I1461" t="str">
            <v>유리NT0106</v>
          </cell>
          <cell r="J1461">
            <v>18000</v>
          </cell>
        </row>
        <row r="1462">
          <cell r="I1462" t="str">
            <v>유리NT0108</v>
          </cell>
          <cell r="J1462">
            <v>22000</v>
          </cell>
        </row>
        <row r="1463">
          <cell r="I1463" t="str">
            <v>유리NT0110</v>
          </cell>
          <cell r="J1463">
            <v>23000</v>
          </cell>
        </row>
        <row r="1464">
          <cell r="I1464" t="str">
            <v>유리NT0112</v>
          </cell>
          <cell r="J1464">
            <v>25000</v>
          </cell>
        </row>
        <row r="1465">
          <cell r="I1465" t="str">
            <v>유리NT0114</v>
          </cell>
          <cell r="J1465">
            <v>30000</v>
          </cell>
        </row>
        <row r="1466">
          <cell r="I1466" t="str">
            <v>유리NT0116</v>
          </cell>
          <cell r="J1466">
            <v>34000</v>
          </cell>
        </row>
        <row r="1467">
          <cell r="I1467" t="str">
            <v>유리NT0118</v>
          </cell>
          <cell r="J1467">
            <v>38000</v>
          </cell>
        </row>
        <row r="1468">
          <cell r="I1468" t="str">
            <v>유리NT966</v>
          </cell>
          <cell r="J1468">
            <v>40000</v>
          </cell>
        </row>
        <row r="1469">
          <cell r="I1469" t="str">
            <v>유리NT5566</v>
          </cell>
          <cell r="J1469">
            <v>47000</v>
          </cell>
        </row>
        <row r="1470">
          <cell r="I1470" t="str">
            <v>유리NT988</v>
          </cell>
          <cell r="J1470">
            <v>45000</v>
          </cell>
        </row>
        <row r="1471">
          <cell r="I1471" t="str">
            <v>유리NT912</v>
          </cell>
          <cell r="J1471">
            <v>28000</v>
          </cell>
        </row>
        <row r="1472">
          <cell r="I1472" t="str">
            <v>유리NT916</v>
          </cell>
          <cell r="J1472">
            <v>38000</v>
          </cell>
        </row>
        <row r="1473">
          <cell r="I1473" t="str">
            <v>유리NT918</v>
          </cell>
          <cell r="J1473">
            <v>45000</v>
          </cell>
        </row>
        <row r="1474">
          <cell r="I1474" t="str">
            <v>유리NT5586</v>
          </cell>
          <cell r="J1474">
            <v>50000</v>
          </cell>
        </row>
        <row r="1475">
          <cell r="I1475" t="str">
            <v>유리NT5588</v>
          </cell>
          <cell r="J1475">
            <v>52000</v>
          </cell>
        </row>
        <row r="1476">
          <cell r="I1476" t="str">
            <v>유리YD018</v>
          </cell>
          <cell r="J1476">
            <v>60000</v>
          </cell>
        </row>
        <row r="1477">
          <cell r="I1477" t="str">
            <v>유리YD412</v>
          </cell>
          <cell r="J1477">
            <v>25000</v>
          </cell>
        </row>
        <row r="1478">
          <cell r="I1478" t="str">
            <v>유리YD990</v>
          </cell>
          <cell r="J1478">
            <v>40000</v>
          </cell>
        </row>
        <row r="1479">
          <cell r="I1479" t="str">
            <v>유리CR009</v>
          </cell>
          <cell r="J1479">
            <v>27000</v>
          </cell>
        </row>
        <row r="1480">
          <cell r="I1480" t="str">
            <v>유리CR012</v>
          </cell>
          <cell r="J1480">
            <v>40000</v>
          </cell>
        </row>
        <row r="1481">
          <cell r="I1481" t="str">
            <v>유리CR018</v>
          </cell>
          <cell r="J1481">
            <v>48000</v>
          </cell>
        </row>
        <row r="1482">
          <cell r="I1482" t="str">
            <v>유리CR024</v>
          </cell>
          <cell r="J1482">
            <v>75000</v>
          </cell>
        </row>
        <row r="1483">
          <cell r="I1483" t="str">
            <v>유리SR009</v>
          </cell>
          <cell r="J1483">
            <v>25000</v>
          </cell>
        </row>
        <row r="1484">
          <cell r="I1484" t="str">
            <v>유리SR012</v>
          </cell>
          <cell r="J1484">
            <v>40000</v>
          </cell>
        </row>
        <row r="1485">
          <cell r="I1485" t="str">
            <v>유리SR018</v>
          </cell>
          <cell r="J1485">
            <v>46000</v>
          </cell>
        </row>
        <row r="1486">
          <cell r="I1486" t="str">
            <v>유리SR024S</v>
          </cell>
          <cell r="J1486">
            <v>62000</v>
          </cell>
        </row>
        <row r="1487">
          <cell r="I1487" t="str">
            <v>유리SR024</v>
          </cell>
          <cell r="J1487">
            <v>70000</v>
          </cell>
        </row>
        <row r="1488">
          <cell r="I1488" t="str">
            <v>유리SR032</v>
          </cell>
          <cell r="J1488">
            <v>85000</v>
          </cell>
        </row>
        <row r="1489">
          <cell r="I1489" t="str">
            <v>유리PD018</v>
          </cell>
          <cell r="J1489">
            <v>56000</v>
          </cell>
        </row>
        <row r="1490">
          <cell r="I1490" t="str">
            <v>유리PD021</v>
          </cell>
          <cell r="J1490">
            <v>72000</v>
          </cell>
        </row>
        <row r="1491">
          <cell r="I1491" t="str">
            <v>유리PD414</v>
          </cell>
          <cell r="J1491">
            <v>28000</v>
          </cell>
        </row>
        <row r="1492">
          <cell r="I1492" t="str">
            <v>유리EL0112</v>
          </cell>
          <cell r="J1492">
            <v>25000</v>
          </cell>
        </row>
        <row r="1493">
          <cell r="I1493" t="str">
            <v>유리EL0104</v>
          </cell>
          <cell r="J1493">
            <v>15000</v>
          </cell>
        </row>
        <row r="1494">
          <cell r="I1494" t="str">
            <v>유리CL0207</v>
          </cell>
          <cell r="J1494">
            <v>26000</v>
          </cell>
        </row>
        <row r="1495">
          <cell r="I1495" t="str">
            <v>유리CL0212</v>
          </cell>
          <cell r="J1495">
            <v>25000</v>
          </cell>
        </row>
        <row r="1496">
          <cell r="I1496" t="str">
            <v>유리CL0204</v>
          </cell>
          <cell r="J1496">
            <v>18000</v>
          </cell>
        </row>
        <row r="1497">
          <cell r="I1497" t="str">
            <v>유리LD021</v>
          </cell>
          <cell r="J1497">
            <v>70000</v>
          </cell>
        </row>
        <row r="1498">
          <cell r="I1498" t="str">
            <v>유리LD018</v>
          </cell>
          <cell r="J1498">
            <v>45000</v>
          </cell>
        </row>
        <row r="1499">
          <cell r="I1499" t="str">
            <v>유리LZ01</v>
          </cell>
          <cell r="J1499">
            <v>40000</v>
          </cell>
        </row>
        <row r="1500">
          <cell r="I1500" t="str">
            <v>유리LZ11</v>
          </cell>
          <cell r="J1500">
            <v>30000</v>
          </cell>
        </row>
        <row r="1501">
          <cell r="I1501" t="str">
            <v>유리LL016</v>
          </cell>
          <cell r="J1501">
            <v>45000</v>
          </cell>
        </row>
        <row r="1502">
          <cell r="I1502" t="str">
            <v>유리LL008</v>
          </cell>
          <cell r="J1502">
            <v>25000</v>
          </cell>
        </row>
        <row r="1503">
          <cell r="I1503" t="str">
            <v>유리LL0007</v>
          </cell>
          <cell r="J1503">
            <v>18000</v>
          </cell>
        </row>
        <row r="1504">
          <cell r="I1504" t="str">
            <v>유리CR1107</v>
          </cell>
          <cell r="J1504">
            <v>18000</v>
          </cell>
        </row>
        <row r="1505">
          <cell r="I1505" t="str">
            <v>유리CR1115</v>
          </cell>
          <cell r="J1505">
            <v>25000</v>
          </cell>
        </row>
        <row r="1506">
          <cell r="I1506" t="str">
            <v>유리CR1166</v>
          </cell>
          <cell r="J1506">
            <v>25000</v>
          </cell>
        </row>
        <row r="1507">
          <cell r="I1507" t="str">
            <v>유리CR1007</v>
          </cell>
          <cell r="J1507">
            <v>20000</v>
          </cell>
        </row>
        <row r="1508">
          <cell r="I1508" t="str">
            <v>유리CR1015</v>
          </cell>
          <cell r="J1508">
            <v>40000</v>
          </cell>
        </row>
        <row r="1509">
          <cell r="I1509" t="str">
            <v>유리CR1066</v>
          </cell>
          <cell r="J1509">
            <v>45000</v>
          </cell>
        </row>
        <row r="1510">
          <cell r="I1510" t="str">
            <v>유리CR3118</v>
          </cell>
          <cell r="J1510">
            <v>30000</v>
          </cell>
        </row>
        <row r="1511">
          <cell r="I1511" t="str">
            <v>유리SD008</v>
          </cell>
          <cell r="J1511">
            <v>23000</v>
          </cell>
        </row>
        <row r="1512">
          <cell r="I1512" t="str">
            <v>유리SD008L</v>
          </cell>
          <cell r="J1512">
            <v>23000</v>
          </cell>
        </row>
        <row r="1513">
          <cell r="I1513" t="str">
            <v>유리SD008R</v>
          </cell>
          <cell r="J1513">
            <v>23000</v>
          </cell>
        </row>
        <row r="1514">
          <cell r="I1514" t="str">
            <v>유리SD012</v>
          </cell>
          <cell r="J1514">
            <v>30000</v>
          </cell>
        </row>
        <row r="1515">
          <cell r="I1515" t="str">
            <v>유리SD012L</v>
          </cell>
          <cell r="J1515">
            <v>30000</v>
          </cell>
        </row>
        <row r="1516">
          <cell r="I1516" t="str">
            <v>유리SD012R</v>
          </cell>
          <cell r="J1516">
            <v>30000</v>
          </cell>
        </row>
        <row r="1517">
          <cell r="I1517" t="str">
            <v>유리SD014</v>
          </cell>
          <cell r="J1517">
            <v>40000</v>
          </cell>
        </row>
        <row r="1518">
          <cell r="I1518" t="str">
            <v>유리SD014L</v>
          </cell>
          <cell r="J1518">
            <v>40000</v>
          </cell>
        </row>
        <row r="1519">
          <cell r="I1519" t="str">
            <v>유리SD014R</v>
          </cell>
          <cell r="J1519">
            <v>40000</v>
          </cell>
        </row>
        <row r="1520">
          <cell r="I1520" t="str">
            <v>유리SD016</v>
          </cell>
          <cell r="J1520">
            <v>50000</v>
          </cell>
        </row>
        <row r="1521">
          <cell r="I1521" t="str">
            <v>유리SD016R</v>
          </cell>
          <cell r="J1521">
            <v>50000</v>
          </cell>
        </row>
        <row r="1522">
          <cell r="I1522" t="str">
            <v>유리SD016L</v>
          </cell>
          <cell r="J1522">
            <v>50000</v>
          </cell>
        </row>
        <row r="1523">
          <cell r="I1523" t="str">
            <v>유리SD316R</v>
          </cell>
          <cell r="J1523">
            <v>60000</v>
          </cell>
        </row>
        <row r="1524">
          <cell r="I1524" t="str">
            <v>유리SD316L</v>
          </cell>
          <cell r="J1524">
            <v>60000</v>
          </cell>
        </row>
        <row r="1525">
          <cell r="I1525" t="str">
            <v>유리SD507</v>
          </cell>
          <cell r="J1525">
            <v>40000</v>
          </cell>
        </row>
        <row r="1526">
          <cell r="I1526" t="str">
            <v>유리SD517</v>
          </cell>
          <cell r="J1526">
            <v>30000</v>
          </cell>
        </row>
        <row r="1527">
          <cell r="I1527" t="str">
            <v>유리SD547</v>
          </cell>
          <cell r="J1527">
            <v>18000</v>
          </cell>
        </row>
        <row r="1528">
          <cell r="I1528" t="str">
            <v>유리SD597</v>
          </cell>
          <cell r="J1528">
            <v>23000</v>
          </cell>
        </row>
        <row r="1529">
          <cell r="I1529" t="str">
            <v>유리SD406L</v>
          </cell>
          <cell r="J1529">
            <v>15000</v>
          </cell>
        </row>
        <row r="1530">
          <cell r="I1530" t="str">
            <v>유리SD406R</v>
          </cell>
          <cell r="J1530">
            <v>15000</v>
          </cell>
        </row>
        <row r="1531">
          <cell r="I1531" t="str">
            <v>유리SD912</v>
          </cell>
          <cell r="J1531">
            <v>23000</v>
          </cell>
        </row>
        <row r="1532">
          <cell r="I1532" t="str">
            <v>유리SD955</v>
          </cell>
          <cell r="J1532">
            <v>20000</v>
          </cell>
        </row>
        <row r="1533">
          <cell r="I1533" t="str">
            <v>유리SD977</v>
          </cell>
          <cell r="J1533">
            <v>34000</v>
          </cell>
        </row>
        <row r="1534">
          <cell r="I1534" t="str">
            <v>유리SD927L</v>
          </cell>
          <cell r="J1534">
            <v>40000</v>
          </cell>
        </row>
        <row r="1535">
          <cell r="I1535" t="str">
            <v>유리SD927R</v>
          </cell>
          <cell r="J1535">
            <v>40000</v>
          </cell>
        </row>
        <row r="1536">
          <cell r="I1536" t="str">
            <v>유리SD990</v>
          </cell>
          <cell r="J1536">
            <v>42000</v>
          </cell>
        </row>
        <row r="1537">
          <cell r="I1537" t="str">
            <v>유리SD0300</v>
          </cell>
          <cell r="J1537">
            <v>15000</v>
          </cell>
        </row>
        <row r="1538">
          <cell r="I1538" t="str">
            <v>유리SD662</v>
          </cell>
          <cell r="J1538">
            <v>18000</v>
          </cell>
        </row>
        <row r="1539">
          <cell r="I1539" t="str">
            <v>유리IT0008</v>
          </cell>
          <cell r="J1539">
            <v>24000</v>
          </cell>
        </row>
        <row r="1540">
          <cell r="I1540" t="str">
            <v>유리IT0008L</v>
          </cell>
          <cell r="J1540">
            <v>24000</v>
          </cell>
        </row>
        <row r="1541">
          <cell r="I1541" t="str">
            <v>유리IT0008R</v>
          </cell>
          <cell r="J1541">
            <v>24000</v>
          </cell>
        </row>
        <row r="1542">
          <cell r="I1542" t="str">
            <v>유리IT0010</v>
          </cell>
          <cell r="J1542">
            <v>30000</v>
          </cell>
        </row>
        <row r="1543">
          <cell r="I1543" t="str">
            <v>유리IT0010L</v>
          </cell>
          <cell r="J1543">
            <v>30000</v>
          </cell>
        </row>
        <row r="1544">
          <cell r="I1544" t="str">
            <v>유리IT0010R</v>
          </cell>
          <cell r="J1544">
            <v>30000</v>
          </cell>
        </row>
        <row r="1545">
          <cell r="I1545" t="str">
            <v>유리IT0012</v>
          </cell>
          <cell r="J1545">
            <v>32000</v>
          </cell>
        </row>
        <row r="1546">
          <cell r="I1546" t="str">
            <v>유리IT0012L</v>
          </cell>
          <cell r="J1546">
            <v>32000</v>
          </cell>
        </row>
        <row r="1547">
          <cell r="I1547" t="str">
            <v>유리IT0012R</v>
          </cell>
          <cell r="J1547">
            <v>32000</v>
          </cell>
        </row>
        <row r="1548">
          <cell r="I1548" t="str">
            <v>유리IT0116</v>
          </cell>
          <cell r="J1548">
            <v>38000</v>
          </cell>
        </row>
        <row r="1549">
          <cell r="I1549" t="str">
            <v>유리IT0118</v>
          </cell>
          <cell r="J1549">
            <v>40000</v>
          </cell>
        </row>
        <row r="1550">
          <cell r="I1550" t="str">
            <v>유리IT5066</v>
          </cell>
          <cell r="J1550">
            <v>42000</v>
          </cell>
        </row>
        <row r="1551">
          <cell r="I1551" t="str">
            <v>유리IT5077</v>
          </cell>
          <cell r="J1551">
            <v>45000</v>
          </cell>
        </row>
        <row r="1552">
          <cell r="I1552" t="str">
            <v>유리IT912</v>
          </cell>
          <cell r="J1552">
            <v>27000</v>
          </cell>
        </row>
        <row r="1553">
          <cell r="I1553" t="str">
            <v>유리IT916</v>
          </cell>
          <cell r="J1553">
            <v>43000</v>
          </cell>
        </row>
        <row r="1554">
          <cell r="I1554" t="str">
            <v>유리IT966</v>
          </cell>
          <cell r="J1554">
            <v>28000</v>
          </cell>
        </row>
        <row r="1555">
          <cell r="I1555" t="str">
            <v>유리IT977</v>
          </cell>
          <cell r="J1555">
            <v>43000</v>
          </cell>
        </row>
        <row r="1556">
          <cell r="I1556" t="str">
            <v>유리IT926L</v>
          </cell>
          <cell r="J1556">
            <v>43000</v>
          </cell>
        </row>
        <row r="1557">
          <cell r="I1557" t="str">
            <v>유리IT926R</v>
          </cell>
          <cell r="J1557">
            <v>43000</v>
          </cell>
        </row>
        <row r="1558">
          <cell r="I1558" t="str">
            <v>유리IT927L</v>
          </cell>
          <cell r="J1558">
            <v>43000</v>
          </cell>
        </row>
        <row r="1559">
          <cell r="I1559" t="str">
            <v>유리IT927R</v>
          </cell>
          <cell r="J1559">
            <v>43000</v>
          </cell>
        </row>
        <row r="1560">
          <cell r="I1560" t="str">
            <v>유리IT912DL</v>
          </cell>
          <cell r="J1560">
            <v>38000</v>
          </cell>
        </row>
        <row r="1561">
          <cell r="I1561" t="str">
            <v>유리IT912DR</v>
          </cell>
          <cell r="J1561">
            <v>38000</v>
          </cell>
        </row>
        <row r="1562">
          <cell r="I1562" t="str">
            <v>유리IT918DL</v>
          </cell>
          <cell r="J1562">
            <v>43000</v>
          </cell>
        </row>
        <row r="1563">
          <cell r="I1563" t="str">
            <v>유리IT918DR</v>
          </cell>
          <cell r="J1563">
            <v>43000</v>
          </cell>
        </row>
        <row r="1564">
          <cell r="I1564" t="str">
            <v>유리IT912CL</v>
          </cell>
          <cell r="J1564">
            <v>38000</v>
          </cell>
        </row>
        <row r="1565">
          <cell r="I1565" t="str">
            <v>유리IT912CR</v>
          </cell>
          <cell r="J1565">
            <v>38000</v>
          </cell>
        </row>
        <row r="1566">
          <cell r="I1566" t="str">
            <v>유리IT918CL</v>
          </cell>
          <cell r="J1566">
            <v>43000</v>
          </cell>
        </row>
        <row r="1567">
          <cell r="I1567" t="str">
            <v>유리IT918CR</v>
          </cell>
          <cell r="J1567">
            <v>43000</v>
          </cell>
        </row>
        <row r="1568">
          <cell r="I1568" t="str">
            <v>유리IT2004</v>
          </cell>
          <cell r="J1568">
            <v>15000</v>
          </cell>
        </row>
        <row r="1569">
          <cell r="I1569" t="str">
            <v>유리IT2005</v>
          </cell>
          <cell r="J1569">
            <v>15000</v>
          </cell>
        </row>
        <row r="1570">
          <cell r="I1570" t="str">
            <v>유리IT2006</v>
          </cell>
          <cell r="J1570">
            <v>15000</v>
          </cell>
        </row>
        <row r="1571">
          <cell r="I1571" t="str">
            <v>유리IT2007</v>
          </cell>
          <cell r="J1571">
            <v>17000</v>
          </cell>
        </row>
        <row r="1572">
          <cell r="I1572" t="str">
            <v>유리IT2008</v>
          </cell>
          <cell r="J1572">
            <v>20000</v>
          </cell>
        </row>
        <row r="1573">
          <cell r="I1573" t="str">
            <v>유리IT2010</v>
          </cell>
          <cell r="J1573">
            <v>20000</v>
          </cell>
        </row>
        <row r="1574">
          <cell r="I1574" t="str">
            <v>유리IT2012</v>
          </cell>
          <cell r="J1574">
            <v>22000</v>
          </cell>
        </row>
        <row r="1575">
          <cell r="I1575" t="str">
            <v>유리IT2014</v>
          </cell>
          <cell r="J1575">
            <v>25000</v>
          </cell>
        </row>
        <row r="1576">
          <cell r="I1576" t="str">
            <v>유리IT2016</v>
          </cell>
          <cell r="J1576">
            <v>28000</v>
          </cell>
        </row>
        <row r="1577">
          <cell r="I1577" t="str">
            <v>유리IT2122</v>
          </cell>
          <cell r="J1577">
            <v>15000</v>
          </cell>
        </row>
        <row r="1578">
          <cell r="I1578" t="str">
            <v>유리IT2204</v>
          </cell>
          <cell r="J1578">
            <v>15000</v>
          </cell>
        </row>
        <row r="1579">
          <cell r="I1579" t="str">
            <v>유리IT2205</v>
          </cell>
          <cell r="J1579">
            <v>15000</v>
          </cell>
        </row>
        <row r="1580">
          <cell r="I1580" t="str">
            <v>유리IT2206</v>
          </cell>
          <cell r="J1580">
            <v>18000</v>
          </cell>
        </row>
        <row r="1581">
          <cell r="I1581" t="str">
            <v>유리IT2207</v>
          </cell>
          <cell r="J1581">
            <v>20000</v>
          </cell>
        </row>
        <row r="1582">
          <cell r="I1582" t="str">
            <v>유리IT2208</v>
          </cell>
          <cell r="J1582">
            <v>22000</v>
          </cell>
        </row>
        <row r="1583">
          <cell r="I1583" t="str">
            <v>유리IT2210</v>
          </cell>
          <cell r="J1583">
            <v>22000</v>
          </cell>
        </row>
        <row r="1584">
          <cell r="I1584" t="str">
            <v>유리IT2212</v>
          </cell>
          <cell r="J1584">
            <v>25000</v>
          </cell>
        </row>
        <row r="1585">
          <cell r="I1585" t="str">
            <v>유리PL0904</v>
          </cell>
          <cell r="J1585">
            <v>18000</v>
          </cell>
        </row>
        <row r="1586">
          <cell r="I1586" t="str">
            <v>유리PL0908</v>
          </cell>
          <cell r="J1586">
            <v>28000</v>
          </cell>
        </row>
        <row r="1587">
          <cell r="I1587" t="str">
            <v>유리PL0912</v>
          </cell>
          <cell r="J1587">
            <v>30000</v>
          </cell>
        </row>
        <row r="1588">
          <cell r="I1588" t="str">
            <v>유리PL0914</v>
          </cell>
          <cell r="J1588">
            <v>34000</v>
          </cell>
        </row>
        <row r="1589">
          <cell r="I1589" t="str">
            <v>유리CR2008</v>
          </cell>
          <cell r="J1589">
            <v>28000</v>
          </cell>
        </row>
        <row r="1590">
          <cell r="I1590" t="str">
            <v>유리CR2590</v>
          </cell>
          <cell r="J1590">
            <v>28000</v>
          </cell>
        </row>
        <row r="1591">
          <cell r="I1591" t="str">
            <v>유리CR2016</v>
          </cell>
          <cell r="J1591">
            <v>42000</v>
          </cell>
        </row>
        <row r="1592">
          <cell r="I1592" t="str">
            <v>유리CC1083</v>
          </cell>
          <cell r="J1592">
            <v>18000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sheetName val="연습"/>
      <sheetName val="집계표"/>
      <sheetName val="대치판정"/>
      <sheetName val="소운반"/>
      <sheetName val="신우"/>
      <sheetName val="단면가정"/>
      <sheetName val="내역서"/>
      <sheetName val="갑지"/>
      <sheetName val="물량표S"/>
      <sheetName val="1안"/>
      <sheetName val="식음료"/>
      <sheetName val="98지급계획"/>
      <sheetName val="공사"/>
      <sheetName val="소비자가"/>
      <sheetName val="#REF"/>
      <sheetName val="토목주소"/>
      <sheetName val="NAE-302"/>
      <sheetName val="일위대가"/>
      <sheetName val="인사자료총집계"/>
      <sheetName val="Sheet1"/>
      <sheetName val="WORK"/>
      <sheetName val="Y-WORK"/>
      <sheetName val="Sheet5"/>
      <sheetName val="BSD (2)"/>
      <sheetName val="EQUIP-H"/>
      <sheetName val="건축-물가변동"/>
      <sheetName val="기계설비-물가변동"/>
      <sheetName val="갑지(추정)"/>
      <sheetName val="입찰안"/>
      <sheetName val="신공항A-9(원가수정)"/>
      <sheetName val="Sheet4"/>
      <sheetName val="간접경상비"/>
      <sheetName val="설계내역서"/>
      <sheetName val="실행철강하도"/>
      <sheetName val="차액보증"/>
      <sheetName val="총괄"/>
      <sheetName val="2.대외공문"/>
      <sheetName val="BID"/>
      <sheetName val="FACTOR"/>
      <sheetName val="산근"/>
      <sheetName val="전기공사"/>
      <sheetName val="합천내역"/>
      <sheetName val="7 th"/>
      <sheetName val="환율change"/>
      <sheetName val="입력시트_메인동"/>
      <sheetName val="단"/>
      <sheetName val="FRP내역서"/>
      <sheetName val="choose"/>
      <sheetName val="N賃率-職"/>
      <sheetName val="내역"/>
      <sheetName val="프랜트면허"/>
      <sheetName val="노원열병합  건축공사기성내역서"/>
      <sheetName val="FAX"/>
      <sheetName val="제품원재"/>
      <sheetName val="부재예실1월"/>
      <sheetName val="플랜트 설치"/>
      <sheetName val="음료실행"/>
      <sheetName val="대비"/>
      <sheetName val="기성내역"/>
      <sheetName val="분석"/>
      <sheetName val="실행내역"/>
      <sheetName val="CAPVC"/>
      <sheetName val="CONCRETE"/>
      <sheetName val="1.설계기준"/>
      <sheetName val="변경내역대비표(2)"/>
      <sheetName val="Sheet3"/>
      <sheetName val="일위대가표"/>
      <sheetName val="설비_(FAB)"/>
      <sheetName val="확산동"/>
      <sheetName val="Cable OD(from Gaon)"/>
      <sheetName val=" 냉각수펌프"/>
      <sheetName val="1공구 건정토건 철콘"/>
      <sheetName val="special item 양진규 작성"/>
      <sheetName val="GAEYO"/>
      <sheetName val="MATRLDATA"/>
      <sheetName val="9-1차이내역"/>
      <sheetName val="eq_data"/>
      <sheetName val="현장관리 평가기준"/>
      <sheetName val="터파기및재료"/>
      <sheetName val="발신정보"/>
      <sheetName val="WEO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원가 (2)"/>
      <sheetName val="원가"/>
      <sheetName val="재집"/>
      <sheetName val="직재"/>
      <sheetName val="소요량"/>
      <sheetName val="간재"/>
      <sheetName val="용접재료"/>
      <sheetName val="간재비율"/>
      <sheetName val="작업설"/>
      <sheetName val="단가"/>
      <sheetName val="노집"/>
      <sheetName val="노무"/>
      <sheetName val="공수"/>
      <sheetName val="간노"/>
      <sheetName val="임금"/>
      <sheetName val="임율"/>
      <sheetName val="경비"/>
      <sheetName val="배부"/>
      <sheetName val="조정액"/>
      <sheetName val="일반"/>
      <sheetName val="일반관리비"/>
      <sheetName val="이윤"/>
      <sheetName val="이윤율"/>
      <sheetName val="손익"/>
      <sheetName val="제조"/>
      <sheetName val="기업"/>
      <sheetName val="운반비"/>
      <sheetName val="삭제소요량"/>
      <sheetName val="총괄"/>
      <sheetName val="일위대가"/>
      <sheetName val="I一般比"/>
      <sheetName val="20관리비율"/>
      <sheetName val="전선 및 전선관"/>
      <sheetName val="노무비단가"/>
      <sheetName val="내역1"/>
      <sheetName val="N賃率_職"/>
      <sheetName val="동원(3)"/>
      <sheetName val="옥외 전력간선공사"/>
      <sheetName val="수량산출1"/>
      <sheetName val="자재단가표"/>
      <sheetName val="화해(함평)"/>
      <sheetName val="화해(장성)"/>
      <sheetName val="#REF"/>
      <sheetName val="내역서"/>
      <sheetName val="시설물일위"/>
      <sheetName val="Baby일위대가"/>
      <sheetName val="일위목록"/>
      <sheetName val="b_balju_cho"/>
      <sheetName val="순공사비"/>
      <sheetName val="노임"/>
      <sheetName val="CTEMCOST"/>
      <sheetName val="노임단가"/>
      <sheetName val="경율산정.XLS"/>
      <sheetName val="중기사용료"/>
      <sheetName val="인부임"/>
      <sheetName val="노무비"/>
      <sheetName val="중기일위대가"/>
      <sheetName val="토공"/>
      <sheetName val="공조기휀"/>
      <sheetName val="제작비추산총괄표"/>
      <sheetName val="내역"/>
      <sheetName val="일위대가(가설)"/>
      <sheetName val="Sheet1"/>
      <sheetName val="산경"/>
      <sheetName val="C-직노1"/>
      <sheetName val="일위대가목록"/>
      <sheetName val="집계"/>
      <sheetName val="전기공사일위대가"/>
      <sheetName val="수량산출"/>
      <sheetName val="을지"/>
      <sheetName val="새공통"/>
      <sheetName val="공사원가계산서"/>
      <sheetName val="KCS-CA"/>
      <sheetName val="원가계산서"/>
      <sheetName val="문산"/>
      <sheetName val="P&amp;L(Ahn)"/>
      <sheetName val="J直材4"/>
      <sheetName val="Data"/>
      <sheetName val="단가조사"/>
      <sheetName val="날개벽수량표"/>
      <sheetName val="포장공"/>
      <sheetName val="배수공"/>
      <sheetName val="단"/>
      <sheetName val="직노"/>
      <sheetName val="을-ATYPE"/>
      <sheetName val="총괄표"/>
      <sheetName val="다곡2교"/>
      <sheetName val="DATE"/>
      <sheetName val="조건표"/>
      <sheetName val="원형맨홀수량"/>
      <sheetName val="이토변실"/>
      <sheetName val="제36-40호표"/>
      <sheetName val="총괄집계표"/>
      <sheetName val="CT "/>
      <sheetName val="재료"/>
      <sheetName val="설치자재"/>
      <sheetName val="기본사항"/>
      <sheetName val="환산"/>
      <sheetName val="일위"/>
      <sheetName val="샌딩 에폭시 도장"/>
      <sheetName val="일반문틀 설치"/>
      <sheetName val="총괄내역서"/>
      <sheetName val="유림골조"/>
      <sheetName val="지급자재"/>
      <sheetName val="기본일위"/>
      <sheetName val="교각1"/>
      <sheetName val="70%"/>
      <sheetName val="4. 자재단가비교표"/>
      <sheetName val="4. 일위대가"/>
      <sheetName val="재정비직인"/>
      <sheetName val="재정비내역"/>
      <sheetName val="지적고시내역"/>
      <sheetName val="원가_(2)"/>
      <sheetName val="전선_및_전선관"/>
      <sheetName val="옥외_전력간선공사"/>
      <sheetName val="경율산정_XLS"/>
      <sheetName val="품셈"/>
      <sheetName val="차액보증"/>
      <sheetName val="인사자료총집계"/>
      <sheetName val="WATER"/>
      <sheetName val="차도부연장현황"/>
      <sheetName val="2.수량조서(발주용)"/>
      <sheetName val="Galaxy 소비자가격표"/>
      <sheetName val="목록"/>
      <sheetName val="96노임기준"/>
      <sheetName val="6PILE  (돌출)"/>
      <sheetName val="단위수량"/>
      <sheetName val="공종별수량집계"/>
      <sheetName val="담장산출"/>
      <sheetName val="견적"/>
      <sheetName val="약전설비"/>
      <sheetName val="업체명"/>
      <sheetName val="관리"/>
      <sheetName val="일위대가표(유단가)"/>
      <sheetName val="COST"/>
      <sheetName val="Sheet4"/>
      <sheetName val="절감효과"/>
      <sheetName val="을_ATYPE"/>
      <sheetName val="단가산출"/>
      <sheetName val="(변경계약)총괄내역"/>
      <sheetName val="정부노임단가"/>
      <sheetName val="기자재비"/>
      <sheetName val="부하계산서"/>
      <sheetName val="도로단위당"/>
      <sheetName val="5사남"/>
      <sheetName val="중기사용료산출근거"/>
      <sheetName val="단가 및 재료비"/>
      <sheetName val="설계예시"/>
      <sheetName val="간접비총괄 (2)"/>
      <sheetName val="구조물공"/>
      <sheetName val="부대공"/>
      <sheetName val="MOTOR"/>
      <sheetName val="일위대가(출입)"/>
      <sheetName val="(A)내역서"/>
      <sheetName val="소비자가"/>
      <sheetName val="설직재-1"/>
      <sheetName val="부대내역"/>
      <sheetName val="내역서(기성청구)"/>
      <sheetName val="지수"/>
      <sheetName val="갑지(추정)"/>
      <sheetName val="Sheet5"/>
      <sheetName val="FACTOR"/>
      <sheetName val="工관리비율"/>
      <sheetName val="工완성공사율"/>
      <sheetName val="조명시설"/>
      <sheetName val="woo(mac)"/>
      <sheetName val="guard(mac)"/>
      <sheetName val="3"/>
      <sheetName val="패널"/>
      <sheetName val="적현로"/>
      <sheetName val="아파트"/>
      <sheetName val="EQT-ESTN"/>
      <sheetName val="기술부 VENDOR LIST"/>
      <sheetName val="B1(반포1차)"/>
      <sheetName val="1차설계변경내역"/>
      <sheetName val="D-경비1"/>
      <sheetName val="건축내역"/>
      <sheetName val="8.수량산출서"/>
      <sheetName val="9.단가조사서"/>
      <sheetName val="6.일위목록"/>
      <sheetName val="증감대비"/>
      <sheetName val="견적서"/>
      <sheetName val="합천내역"/>
      <sheetName val="대전-교대(A1-A2)"/>
      <sheetName val="해창정"/>
      <sheetName val="기본단가표"/>
      <sheetName val="공통가설"/>
      <sheetName val="품셈TABLE"/>
      <sheetName val="기존단가 (2)"/>
      <sheetName val="을"/>
      <sheetName val="금융비용"/>
      <sheetName val="인건-측정"/>
      <sheetName val="단위단가"/>
      <sheetName val="단가목록"/>
      <sheetName val="노임단가(일반)"/>
      <sheetName val="소화설비"/>
      <sheetName val="아파트_9"/>
      <sheetName val="건축-물가변동"/>
      <sheetName val="자료입력"/>
      <sheetName val="예산명세서"/>
      <sheetName val="시행후면적"/>
      <sheetName val="전기일위대가"/>
      <sheetName val="dt0301"/>
      <sheetName val="dtt0301"/>
      <sheetName val="대구-교대(A1)"/>
      <sheetName val="노임이"/>
      <sheetName val="대목"/>
      <sheetName val="1차 내역서"/>
      <sheetName val="일위대가표"/>
      <sheetName val="구리토평1전기"/>
      <sheetName val="적용단위길이"/>
      <sheetName val="피벗테이블데이터분석"/>
      <sheetName val="특수기호강도거푸집"/>
      <sheetName val="종배수관면벽신"/>
      <sheetName val="종배수관(신)"/>
      <sheetName val="6호기"/>
      <sheetName val="000000"/>
      <sheetName val="인건비"/>
      <sheetName val="물량"/>
      <sheetName val="EXPENSE"/>
      <sheetName val="MOKDONG(1)"/>
      <sheetName val="준검 내역서"/>
      <sheetName val="설계내역서"/>
      <sheetName val="갑지"/>
      <sheetName val="전기"/>
      <sheetName val="요율"/>
      <sheetName val="하도관리"/>
      <sheetName val="확약서"/>
      <sheetName val="Sheet9"/>
      <sheetName val="퇴직영수증"/>
      <sheetName val="기계설비"/>
      <sheetName val="내역을"/>
      <sheetName val="건축"/>
      <sheetName val="내역서(실)"/>
      <sheetName val="경산"/>
      <sheetName val="변압기 및 발전기 용량"/>
      <sheetName val="횡배수관집현황(2공구)"/>
      <sheetName val="방식총괄"/>
      <sheetName val="가설대가"/>
      <sheetName val="토공대가"/>
      <sheetName val="구조대가"/>
      <sheetName val="포설대가1"/>
      <sheetName val="부대대가"/>
      <sheetName val="공정집계_국별"/>
      <sheetName val="마포토정"/>
      <sheetName val="10월"/>
      <sheetName val="신천3호용수로"/>
      <sheetName val="2공구산출내역"/>
      <sheetName val="식재일위대가"/>
      <sheetName val="실행대비"/>
      <sheetName val="Total"/>
      <sheetName val="ERL_TBL"/>
      <sheetName val="8.PILE  (돌출)"/>
      <sheetName val="입찰안"/>
      <sheetName val="전국현황"/>
      <sheetName val="급여대장출력"/>
      <sheetName val="인원계획-미화"/>
      <sheetName val="자재단가"/>
      <sheetName val="설계명세서"/>
      <sheetName val="asd"/>
      <sheetName val="간접비총괄_(2)"/>
      <sheetName val="원가_(2)1"/>
      <sheetName val="전선_및_전선관1"/>
      <sheetName val="2_수량조서(발주용)"/>
      <sheetName val="옥외_전력간선공사1"/>
      <sheetName val="경율산정_XLS1"/>
      <sheetName val="CT_"/>
      <sheetName val="샌딩_에폭시_도장"/>
      <sheetName val="일반문틀_설치"/>
      <sheetName val="1차_내역서"/>
      <sheetName val="Galaxy_소비자가격표"/>
      <sheetName val="6PILE__(돌출)"/>
      <sheetName val="기술부_VENDOR_LIST"/>
      <sheetName val="단가_및_재료비"/>
      <sheetName val="8_수량산출서"/>
      <sheetName val="9_단가조사서"/>
      <sheetName val="6_일위목록"/>
      <sheetName val="기존단가_(2)"/>
      <sheetName val="펀칭"/>
      <sheetName val="공사개요"/>
      <sheetName val="기초단가"/>
      <sheetName val="COVER"/>
      <sheetName val="sw1"/>
      <sheetName val="기계실"/>
      <sheetName val="7.수지"/>
      <sheetName val="시설물기초"/>
      <sheetName val="단1"/>
      <sheetName val="건축공사실행"/>
      <sheetName val="Sheet3"/>
      <sheetName val="건축원가"/>
      <sheetName val="내역서2안"/>
      <sheetName val="b_sul"/>
      <sheetName val="전체"/>
      <sheetName val="기기리스트"/>
      <sheetName val="광양방향"/>
      <sheetName val="BOX전기내역"/>
      <sheetName val="물가자료"/>
      <sheetName val="48평단가"/>
      <sheetName val="57단가"/>
      <sheetName val="54평단가"/>
      <sheetName val="66평단가"/>
      <sheetName val="61단가"/>
      <sheetName val="89평단가"/>
      <sheetName val="84평단가"/>
      <sheetName val="골조시행"/>
      <sheetName val="45,46"/>
      <sheetName val="사업성분석"/>
      <sheetName val="실행내역"/>
      <sheetName val="백호우계수"/>
      <sheetName val="총괄갑 "/>
      <sheetName val="99년신청"/>
      <sheetName val="내역단위"/>
      <sheetName val="기계경비(시간당)"/>
      <sheetName val="램머"/>
      <sheetName val="단가표"/>
      <sheetName val="Key Data"/>
      <sheetName val="아스콘포장 (5t)"/>
      <sheetName val="평균높이산출근거"/>
      <sheetName val="횡배수관위치조서"/>
      <sheetName val="시공변경 설명서"/>
      <sheetName val="공사비증감내역"/>
      <sheetName val="변경조서"/>
      <sheetName val="362품셈"/>
      <sheetName val="원형1호맨홀토공수량"/>
      <sheetName val="Sheet13"/>
      <sheetName val="자재집계"/>
      <sheetName val="부대시설"/>
      <sheetName val="공문"/>
      <sheetName val="원가계산 (2)"/>
      <sheetName val="실행철강하도"/>
      <sheetName val="계수원본(99.2.28)"/>
      <sheetName val="제품별구성표"/>
      <sheetName val="하수급견적대비"/>
      <sheetName val="계수원본(99_2_28)"/>
      <sheetName val="estimate(TOTAL) (2)"/>
      <sheetName val="estimate"/>
      <sheetName val="수공기"/>
      <sheetName val="중기"/>
      <sheetName val="Tool"/>
      <sheetName val="C-노임단가"/>
      <sheetName val="POL6차-PIPING"/>
      <sheetName val="9GNG운반"/>
      <sheetName val="공예을"/>
      <sheetName val="경제성분석"/>
      <sheetName val="업체코드"/>
      <sheetName val="실행내역 "/>
      <sheetName val="별첨1-4"/>
      <sheetName val="재료비"/>
      <sheetName val="기별"/>
      <sheetName val="SANTOGO"/>
      <sheetName val="SANBAISU"/>
      <sheetName val="포승(S+H)"/>
      <sheetName val="포승(SHEET)"/>
      <sheetName val="기성내역서"/>
      <sheetName val="변경내역서"/>
      <sheetName val="표준내역"/>
      <sheetName val="대운산출"/>
      <sheetName val="환율"/>
      <sheetName val="내역서1999.8최종"/>
      <sheetName val="집계표"/>
      <sheetName val="b_balju-단가단가단가"/>
      <sheetName val="CAUDIT"/>
      <sheetName val="토적계산"/>
      <sheetName val="목차"/>
      <sheetName val="수지예산"/>
      <sheetName val="전선"/>
      <sheetName val="CABLE"/>
      <sheetName val="경율산정"/>
      <sheetName val="사용성검토"/>
      <sheetName val="Macro1"/>
      <sheetName val="A"/>
      <sheetName val="대비"/>
      <sheetName val="설계내역2"/>
      <sheetName val="Sheet2"/>
      <sheetName val="방지책개소별명세"/>
      <sheetName val="단면치수"/>
      <sheetName val="터파기및재료"/>
      <sheetName val="교대(A1-A2)"/>
      <sheetName val="건축토목내역"/>
      <sheetName val="PAC"/>
      <sheetName val="설계서(1)"/>
      <sheetName val="대창(장성)"/>
      <sheetName val="대창(함평)-창열"/>
      <sheetName val="DATA1"/>
      <sheetName val="암거단위"/>
      <sheetName val="상행-교대(A1-A2)"/>
      <sheetName val="날개벽"/>
      <sheetName val="대로근거"/>
      <sheetName val="단가명령서"/>
      <sheetName val="갑지1"/>
      <sheetName val="JUCK"/>
      <sheetName val="산근"/>
      <sheetName val="모래기초"/>
      <sheetName val="II손익관리"/>
      <sheetName val="기계내역"/>
      <sheetName val="마산월령동골조물량변경"/>
      <sheetName val="청천내"/>
      <sheetName val="sst,stl창호"/>
      <sheetName val="spec1"/>
      <sheetName val="돈암사업"/>
      <sheetName val="명단"/>
      <sheetName val="5Strand-장기처짐PCI"/>
      <sheetName val="도근좌표"/>
      <sheetName val="설계조건"/>
      <sheetName val="3.건축(현장안)"/>
      <sheetName val="직접경비"/>
      <sheetName val="보증금(전신전화가입권)"/>
      <sheetName val="98년BS"/>
      <sheetName val="잉여금"/>
      <sheetName val="손익현황"/>
      <sheetName val="unit 4"/>
      <sheetName val="Sheet1 (2)"/>
      <sheetName val="토목검측서"/>
      <sheetName val="(10) 단가산출결과"/>
      <sheetName val="계림(함평)"/>
      <sheetName val="계림(장성)"/>
      <sheetName val="노원열병합  건축공사기성내역서"/>
      <sheetName val="BOX(상시)"/>
      <sheetName val="제출내역서"/>
      <sheetName val="내역서(실행)"/>
      <sheetName val="내역서 (원본)"/>
      <sheetName val="내역서(실행)3"/>
      <sheetName val="BEND LOSS"/>
      <sheetName val="설계서"/>
      <sheetName val="아파트건축"/>
      <sheetName val="국소별수량산출"/>
      <sheetName val="노임변동률"/>
      <sheetName val="OPGW기별"/>
      <sheetName val="지시서"/>
      <sheetName val="이천변압기운반비"/>
      <sheetName val="BOX-1510"/>
      <sheetName val="Macro3"/>
      <sheetName val="Macro2"/>
      <sheetName val="PIPE(인수본)"/>
      <sheetName val="산출내역 (월기성)"/>
      <sheetName val="건축기성"/>
      <sheetName val="공량예산"/>
      <sheetName val="기준표"/>
      <sheetName val=" FURNACE현설"/>
      <sheetName val="명세서(을)"/>
      <sheetName val="환경기계공정표 (3)"/>
      <sheetName val="combi(wall)"/>
      <sheetName val="매출처비중(2)"/>
      <sheetName val="DAN"/>
      <sheetName val="설계내역(2001)"/>
      <sheetName val="수량산출서"/>
      <sheetName val="1호철근량"/>
      <sheetName val="1. 설계조건 2.단면가정 3. 하중계산"/>
      <sheetName val="DATA 입력란"/>
      <sheetName val="상부수량집계표"/>
      <sheetName val="3F"/>
      <sheetName val="시설장비"/>
      <sheetName val="Macro(차단기)"/>
      <sheetName val="4__자재단가비교표"/>
      <sheetName val="4__일위대가"/>
      <sheetName val="준검_내역서"/>
      <sheetName val="변압기_및_발전기_용량"/>
      <sheetName val="basic_info"/>
      <sheetName val="주요기준"/>
      <sheetName val="조건"/>
      <sheetName val="예산"/>
      <sheetName val="I.설계조건"/>
      <sheetName val="깨기"/>
      <sheetName val="토공집계"/>
      <sheetName val="1.우편집중내역서"/>
      <sheetName val="설계개요"/>
      <sheetName val="신우"/>
      <sheetName val="danga"/>
      <sheetName val="ilch"/>
      <sheetName val="기둥(원형)"/>
      <sheetName val="암거공"/>
      <sheetName val="부대집계1"/>
      <sheetName val="가도단위"/>
      <sheetName val="3련 BOX"/>
      <sheetName val="종배수관"/>
      <sheetName val="4)유동표"/>
      <sheetName val="ABUT수량-A1"/>
      <sheetName val="J"/>
      <sheetName val="철거산출근거"/>
      <sheetName val="1-최종안"/>
      <sheetName val="사업분석-분양가결정"/>
      <sheetName val="대차대조표"/>
      <sheetName val="본체"/>
      <sheetName val="REACTION(USE평시)"/>
      <sheetName val="REACTION(USD지진시)"/>
      <sheetName val="비탈면보호공수량산출"/>
      <sheetName val="수목표준대가"/>
      <sheetName val="제2~7호표"/>
      <sheetName val="예산내역서"/>
      <sheetName val="설계예산서"/>
      <sheetName val="SAMPLE"/>
      <sheetName val="공조기(삭제)"/>
      <sheetName val="백암비스타내역"/>
      <sheetName val="배전KT"/>
      <sheetName val="결선list"/>
      <sheetName val="배관배선내역"/>
      <sheetName val="역T형"/>
      <sheetName val="말뚝지지력산정"/>
      <sheetName val="고등학교"/>
      <sheetName val="BID"/>
      <sheetName val="상세내역서"/>
      <sheetName val="#2-3 일위대가"/>
      <sheetName val="#2-4 단가대비표"/>
      <sheetName val="동원인원"/>
      <sheetName val="자재단가비교표"/>
      <sheetName val="금액"/>
      <sheetName val="도급내역(금차분)"/>
      <sheetName val="현장관리비"/>
      <sheetName val="투찰가"/>
      <sheetName val="몰운대초견적"/>
      <sheetName val="중기솔뇨"/>
      <sheetName val="투찰"/>
      <sheetName val="산출근거"/>
      <sheetName val="전기자료"/>
      <sheetName val="Sheet14"/>
      <sheetName val="Sheet10"/>
      <sheetName val="절탄기단관교체공량"/>
      <sheetName val="이종재질교체공량"/>
      <sheetName val="Final SH Loose Tube 교체공량"/>
      <sheetName val="Y-WORK"/>
      <sheetName val="98수문일위"/>
      <sheetName val="가로등기초"/>
      <sheetName val="가도공"/>
      <sheetName val="물량표"/>
      <sheetName val="조도계산(1)"/>
      <sheetName val="내역서 업체견적단가"/>
      <sheetName val="건축일"/>
      <sheetName val="목표세부명세"/>
      <sheetName val="삭제금지단가"/>
      <sheetName val="포장총괄집계표"/>
      <sheetName val="205동"/>
      <sheetName val="메서,변+증"/>
      <sheetName val="수량집계"/>
      <sheetName val="물가기준년"/>
      <sheetName val="장비기준"/>
      <sheetName val="REINF."/>
      <sheetName val="LOADS"/>
      <sheetName val="배수관접합및부설  "/>
      <sheetName val="work"/>
      <sheetName val="정화조동내역"/>
      <sheetName val="3CHBDC"/>
      <sheetName val="단위량"/>
      <sheetName val="재료집계표2"/>
      <sheetName val="토적집계표"/>
      <sheetName val="賃料等一覧"/>
      <sheetName val="조직"/>
      <sheetName val="빗물받이(910-510-410)"/>
      <sheetName val="S&amp;R"/>
      <sheetName val="리츠"/>
      <sheetName val="코드"/>
      <sheetName val="O＆P"/>
      <sheetName val="사업부배부A"/>
      <sheetName val="내역5"/>
      <sheetName val="공비대비"/>
      <sheetName val="토사(PE)"/>
      <sheetName val="시멘트 및 골재량산출"/>
      <sheetName val="SULKEA"/>
      <sheetName val="단가표 (2)"/>
      <sheetName val="수량산출서(보강)"/>
      <sheetName val="금액내역서"/>
      <sheetName val="개별직종노임단가(2002.5)"/>
      <sheetName val="Customer Databas"/>
      <sheetName val="성서방향-교대(A2)"/>
      <sheetName val=""/>
      <sheetName val="item"/>
      <sheetName val="B"/>
      <sheetName val="유림콘도"/>
      <sheetName val="단가산출1"/>
      <sheetName val="보조셀"/>
      <sheetName val="품셈표"/>
      <sheetName val="BM"/>
      <sheetName val="원가_(2)2"/>
      <sheetName val="전선_및_전선관2"/>
      <sheetName val="옥외_전력간선공사2"/>
      <sheetName val="경율산정_XLS2"/>
      <sheetName val="2_수량조서(발주용)1"/>
      <sheetName val="CT_1"/>
      <sheetName val="간접비총괄_(2)1"/>
      <sheetName val="샌딩_에폭시_도장1"/>
      <sheetName val="일반문틀_설치1"/>
      <sheetName val="6PILE__(돌출)1"/>
      <sheetName val="Galaxy_소비자가격표1"/>
      <sheetName val="기술부_VENDOR_LIST1"/>
      <sheetName val="기존단가_(2)1"/>
      <sheetName val="1차_내역서1"/>
      <sheetName val="8_수량산출서1"/>
      <sheetName val="9_단가조사서1"/>
      <sheetName val="6_일위목록1"/>
      <sheetName val="단가_및_재료비1"/>
      <sheetName val="8_PILE__(돌출)"/>
      <sheetName val="estimate(TOTAL)_(2)"/>
      <sheetName val="7_수지"/>
      <sheetName val="시공변경_설명서"/>
      <sheetName val="아스콘포장_(5t)"/>
      <sheetName val="총괄갑_"/>
      <sheetName val="원가계산_(2)"/>
      <sheetName val="계수원본(99_2_28)1"/>
      <sheetName val="실행내역_"/>
      <sheetName val="내역서1999_8최종"/>
      <sheetName val="1__설계조건_2_단면가정_3__하중계산"/>
      <sheetName val="DATA_입력란"/>
      <sheetName val="unit_4"/>
      <sheetName val="Sheet1_(2)"/>
      <sheetName val="Key_Data"/>
      <sheetName val="갑1"/>
      <sheetName val="경계석수량집계"/>
      <sheetName val="1.설계조건"/>
      <sheetName val="가시설수량"/>
      <sheetName val="FRP내역서"/>
      <sheetName val="인천제철"/>
      <sheetName val="관리,공감"/>
      <sheetName val="남양시작동010313100%"/>
      <sheetName val="개산공사비"/>
      <sheetName val="2-1. 경관조명 내역총괄표"/>
      <sheetName val="샤워실위생"/>
      <sheetName val="심사"/>
      <sheetName val="설계서(8)"/>
      <sheetName val="1.설계기준"/>
      <sheetName val="대구은행"/>
      <sheetName val="9811"/>
      <sheetName val="수로교총재료집계"/>
      <sheetName val="간지"/>
      <sheetName val="일위목록표"/>
      <sheetName val="    "/>
      <sheetName val="수량산출서_천안"/>
      <sheetName val="수량산출서_아산"/>
      <sheetName val="기계경비단가총괄표"/>
      <sheetName val="기계경비단가산출표"/>
      <sheetName val="기계경비손료 및 운전경비 산출"/>
      <sheetName val="기계경비 손료 및 운전경비 산출기준"/>
      <sheetName val="단가조사표"/>
      <sheetName val="노임단가표"/>
      <sheetName val="   "/>
      <sheetName val="계수"/>
      <sheetName val="용어"/>
      <sheetName val="1호맨홀토공"/>
      <sheetName val="견적990322"/>
      <sheetName val="INPUT"/>
      <sheetName val="9-1차이내역"/>
      <sheetName val="1st"/>
      <sheetName val="원가산출근거"/>
      <sheetName val="대공종"/>
      <sheetName val="H-pile(298x299)"/>
      <sheetName val="H-pile(250x250)"/>
      <sheetName val="YM-IL1"/>
      <sheetName val="기계공사"/>
      <sheetName val="2005년6월김문환"/>
      <sheetName val="RCF CLAIMED"/>
      <sheetName val="유통조직현황"/>
      <sheetName val="심사계산"/>
      <sheetName val="심사물량"/>
      <sheetName val="단가조사서"/>
      <sheetName val="판가반영"/>
      <sheetName val="4__자재단가비교표1"/>
      <sheetName val="4__일위대가1"/>
      <sheetName val="산출내역_(월기성)"/>
      <sheetName val="_FURNACE현설"/>
      <sheetName val="준검_내역서1"/>
      <sheetName val="변압기_및_발전기_용량1"/>
      <sheetName val="내역서_업체견적단가"/>
      <sheetName val="(10)_단가산출결과"/>
      <sheetName val="노원열병합__건축공사기성내역서"/>
      <sheetName val="3_건축(현장안)"/>
      <sheetName val="내역서_(원본)"/>
      <sheetName val="BEND_LOSS"/>
      <sheetName val="환경기계공정표_(3)"/>
      <sheetName val="I_설계조건"/>
      <sheetName val="3련_BOX"/>
      <sheetName val="1_우편집중내역서"/>
      <sheetName val="#2-3_일위대가"/>
      <sheetName val="#2-4_단가대비표"/>
      <sheetName val="REINF_"/>
      <sheetName val="Final_SH_Loose_Tube_교체공량"/>
      <sheetName val="배수관접합및부설__"/>
      <sheetName val="C_d"/>
      <sheetName val="차이내역"/>
      <sheetName val="우수"/>
      <sheetName val="Option"/>
      <sheetName val="공예율"/>
      <sheetName val="자재표"/>
      <sheetName val="물가"/>
      <sheetName val="6공구(당초)"/>
      <sheetName val="FAB별"/>
      <sheetName val="실행내역서"/>
      <sheetName val="간접"/>
      <sheetName val="용산1(해보)"/>
      <sheetName val="확산동"/>
      <sheetName val="간접비"/>
      <sheetName val="안정검토"/>
      <sheetName val="7.PILE  (돌출)"/>
      <sheetName val="정산ISSUE(T)"/>
      <sheetName val="영동(D)"/>
      <sheetName val="토목주소"/>
      <sheetName val="배수내역"/>
      <sheetName val="6F8"/>
      <sheetName val="맨홀"/>
      <sheetName val="도수로(총)"/>
      <sheetName val="가로등내역서"/>
      <sheetName val="C.배수관공"/>
      <sheetName val="국영"/>
      <sheetName val="유림총괄"/>
      <sheetName val="공사예산하조서(O.K)"/>
      <sheetName val="물가변동대가세부내역서"/>
      <sheetName val="원가_(2)3"/>
      <sheetName val="전선_및_전선관3"/>
      <sheetName val="옥외_전력간선공사3"/>
      <sheetName val="경율산정_XLS3"/>
      <sheetName val="2_수량조서(발주용)2"/>
      <sheetName val="CT_2"/>
      <sheetName val="간접비총괄_(2)2"/>
      <sheetName val="샌딩_에폭시_도장2"/>
      <sheetName val="일반문틀_설치2"/>
      <sheetName val="6PILE__(돌출)2"/>
      <sheetName val="Galaxy_소비자가격표2"/>
      <sheetName val="기술부_VENDOR_LIST2"/>
      <sheetName val="기존단가_(2)2"/>
      <sheetName val="1차_내역서2"/>
      <sheetName val="8_수량산출서2"/>
      <sheetName val="9_단가조사서2"/>
      <sheetName val="6_일위목록2"/>
      <sheetName val="단가_및_재료비2"/>
      <sheetName val="8_PILE__(돌출)1"/>
      <sheetName val="estimate(TOTAL)_(2)1"/>
      <sheetName val="7_수지1"/>
      <sheetName val="시공변경_설명서1"/>
      <sheetName val="아스콘포장_(5t)1"/>
      <sheetName val="총괄갑_1"/>
      <sheetName val="원가계산_(2)1"/>
      <sheetName val="계수원본(99_2_28)2"/>
      <sheetName val="실행내역_1"/>
      <sheetName val="Key_Data1"/>
      <sheetName val="unit_41"/>
      <sheetName val="Sheet1_(2)1"/>
      <sheetName val="내역서1999_8최종1"/>
      <sheetName val="1__설계조건_2_단면가정_3__하중계산1"/>
      <sheetName val="DATA_입력란1"/>
      <sheetName val="개별직종노임단가(2002_5)"/>
      <sheetName val="Customer_Databas"/>
      <sheetName val="시멘트_및_골재량산출"/>
      <sheetName val="단가표_(2)"/>
      <sheetName val="1_설계조건"/>
      <sheetName val="1_설계기준"/>
      <sheetName val="____"/>
      <sheetName val="기계경비손료_및_운전경비_산출"/>
      <sheetName val="기계경비_손료_및_운전경비_산출기준"/>
      <sheetName val="___"/>
      <sheetName val="2-1__경관조명_내역총괄표"/>
      <sheetName val="RCF_CLAIMED"/>
      <sheetName val="2004일위대가"/>
      <sheetName val="충주"/>
      <sheetName val="공사내역서"/>
      <sheetName val="연장및면적(좌측)"/>
      <sheetName val="당사수지비교표"/>
      <sheetName val="당사수지"/>
      <sheetName val="설치조서"/>
      <sheetName val="Cost Reduction"/>
      <sheetName val="포장단가"/>
      <sheetName val="품명별원가"/>
      <sheetName val="단가산출서"/>
      <sheetName val="30신설일위대가"/>
      <sheetName val="식음료"/>
      <sheetName val="입찰보고"/>
      <sheetName val="FD"/>
      <sheetName val="LD"/>
      <sheetName val="CON'C"/>
      <sheetName val="Key Data_Y13"/>
      <sheetName val="SOURCE"/>
      <sheetName val="중기조종사 단위단가"/>
      <sheetName val="상세내역,전력산출서"/>
      <sheetName val="조사표"/>
      <sheetName val="노임목록"/>
      <sheetName val="중기목록"/>
      <sheetName val="자재목록"/>
      <sheetName val="매부산출"/>
      <sheetName val="현관"/>
      <sheetName val="저"/>
      <sheetName val="공정량산출내역서 "/>
      <sheetName val="기준FACTOR"/>
      <sheetName val="역T형옹벽(3.0)"/>
      <sheetName val="3.하중산정4.지지력"/>
      <sheetName val="프랜트면허"/>
      <sheetName val="제-노임"/>
      <sheetName val="제직재"/>
      <sheetName val="연습"/>
      <sheetName val="우각부보강"/>
      <sheetName val="배수공집계표"/>
      <sheetName val="예정공정표"/>
      <sheetName val="덕전리"/>
      <sheetName val="4__자재단가비교표2"/>
      <sheetName val="4__일위대가2"/>
      <sheetName val="준검_내역서2"/>
      <sheetName val="변압기_및_발전기_용량2"/>
      <sheetName val="3_건축(현장안)1"/>
      <sheetName val="(10)_단가산출결과1"/>
      <sheetName val="노원열병합__건축공사기성내역서1"/>
      <sheetName val="내역서_(원본)1"/>
      <sheetName val="BEND_LOSS1"/>
      <sheetName val="산출내역_(월기성)1"/>
      <sheetName val="_FURNACE현설1"/>
      <sheetName val="환경기계공정표_(3)1"/>
      <sheetName val="I_설계조건1"/>
      <sheetName val="1_우편집중내역서1"/>
      <sheetName val="3련_BOX1"/>
      <sheetName val="#2-3_일위대가1"/>
      <sheetName val="#2-4_단가대비표1"/>
      <sheetName val="Final_SH_Loose_Tube_교체공량1"/>
      <sheetName val="내역서_업체견적단가1"/>
      <sheetName val="REINF_1"/>
      <sheetName val="배수관접합및부설__1"/>
      <sheetName val="가시설단위수량"/>
      <sheetName val="소업1교"/>
      <sheetName val="120대형 환기량PK-1"/>
      <sheetName val="급수 (LPM)"/>
      <sheetName val="횡배수관토공수량"/>
      <sheetName val="계약내역(갑지)"/>
      <sheetName val="공사비산출서"/>
      <sheetName val="토공구역구분(출력안함)"/>
      <sheetName val="간지02)"/>
      <sheetName val="직접구매"/>
      <sheetName val="간지03 )"/>
      <sheetName val="주요자재xxxxxx"/>
      <sheetName val="1.레미콘"/>
      <sheetName val="2.관집계"/>
      <sheetName val="3.제수밸브"/>
      <sheetName val="4.각종주철제"/>
      <sheetName val="5.유량계"/>
      <sheetName val="1.골재집계"/>
      <sheetName val="2.철근집계"/>
      <sheetName val="3.관세척"/>
      <sheetName val="4.분기관"/>
      <sheetName val="간지04)"/>
      <sheetName val="총괄자재집계표"/>
      <sheetName val="간지05)"/>
      <sheetName val="상수공 토공집계표"/>
      <sheetName val="우수공자재집계표"/>
      <sheetName val="시모자"/>
      <sheetName val="남양시작동자105노65기1.3화1.2"/>
      <sheetName val="TYPE1"/>
      <sheetName val="철근량"/>
      <sheetName val="주관사업"/>
      <sheetName val="단가입력창"/>
      <sheetName val="front"/>
      <sheetName val="AHU-701(2)"/>
      <sheetName val="특수선일위대가"/>
      <sheetName val="금융"/>
      <sheetName val="sheeet2"/>
      <sheetName val="구성비"/>
      <sheetName val="할증 "/>
      <sheetName val="1. 본공사"/>
      <sheetName val="4품목조정률"/>
      <sheetName val="대가목록"/>
      <sheetName val="원가_(2)4"/>
      <sheetName val="전선_및_전선관4"/>
      <sheetName val="옥외_전력간선공사4"/>
      <sheetName val="경율산정_XLS4"/>
      <sheetName val="간접비총괄_(2)3"/>
      <sheetName val="2_수량조서(발주용)3"/>
      <sheetName val="CT_3"/>
      <sheetName val="기존단가_(2)3"/>
      <sheetName val="1차_내역서3"/>
      <sheetName val="샌딩_에폭시_도장3"/>
      <sheetName val="일반문틀_설치3"/>
      <sheetName val="Galaxy_소비자가격표3"/>
      <sheetName val="6PILE__(돌출)3"/>
      <sheetName val="기술부_VENDOR_LIST3"/>
      <sheetName val="단가_및_재료비3"/>
      <sheetName val="8_수량산출서3"/>
      <sheetName val="9_단가조사서3"/>
      <sheetName val="6_일위목록3"/>
      <sheetName val="8_PILE__(돌출)2"/>
      <sheetName val="7_수지2"/>
      <sheetName val="총괄갑_2"/>
      <sheetName val="Key_Data2"/>
      <sheetName val="아스콘포장_(5t)2"/>
      <sheetName val="시공변경_설명서2"/>
      <sheetName val="원가계산_(2)2"/>
      <sheetName val="계수원본(99_2_28)3"/>
      <sheetName val="estimate(TOTAL)_(2)2"/>
      <sheetName val="실행내역_2"/>
      <sheetName val="내역서1999_8최종2"/>
      <sheetName val="unit_42"/>
      <sheetName val="Sheet1_(2)2"/>
      <sheetName val="1__설계조건_2_단면가정_3__하중계산2"/>
      <sheetName val="DATA_입력란2"/>
      <sheetName val="시멘트_및_골재량산출1"/>
      <sheetName val="단가표_(2)1"/>
      <sheetName val="개별직종노임단가(2002_5)1"/>
      <sheetName val="Customer_Databas1"/>
      <sheetName val="1_설계조건1"/>
      <sheetName val="1_설계기준1"/>
      <sheetName val="2-1__경관조명_내역총괄표1"/>
      <sheetName val="7_PILE__(돌출)"/>
      <sheetName val="C_배수관공"/>
      <sheetName val="____1"/>
      <sheetName val="기계경비손료_및_운전경비_산출1"/>
      <sheetName val="기계경비_손료_및_운전경비_산출기준1"/>
      <sheetName val="___1"/>
      <sheetName val="공사예산하조서(O_K)"/>
      <sheetName val="RCF_CLAIMED1"/>
      <sheetName val="Cost_Reduction"/>
      <sheetName val="역T형옹벽(3_0)"/>
      <sheetName val="간지03_)"/>
      <sheetName val="1_레미콘"/>
      <sheetName val="2_관집계"/>
      <sheetName val="3_제수밸브"/>
      <sheetName val="4_각종주철제"/>
      <sheetName val="5_유량계"/>
      <sheetName val="1_골재집계"/>
      <sheetName val="2_철근집계"/>
      <sheetName val="3_관세척"/>
      <sheetName val="4_분기관"/>
      <sheetName val="상수공_토공집계표"/>
      <sheetName val="할증_"/>
      <sheetName val="120대형_환기량PK-1"/>
      <sheetName val="급수_(LPM)"/>
      <sheetName val="공정량산출내역서_"/>
      <sheetName val="3_하중산정4_지지력"/>
      <sheetName val="중기조종사_단위단가"/>
      <sheetName val="1__본공사"/>
      <sheetName val="END직무"/>
      <sheetName val="DBL LPG시험"/>
      <sheetName val="업무분장"/>
      <sheetName val="특판제외"/>
      <sheetName val="길어깨(현황)"/>
      <sheetName val="ASP"/>
      <sheetName val="화전내"/>
      <sheetName val="프로젝트"/>
      <sheetName val="LH3 동양시스템"/>
      <sheetName val="관로수량산출집계"/>
      <sheetName val="한전수탁공사비내역서"/>
      <sheetName val="pldt"/>
      <sheetName val="표지"/>
      <sheetName val="설계서표지"/>
      <sheetName val="3. SW 총괄"/>
      <sheetName val="SW신규표지"/>
      <sheetName val="기반정보연계 FP산정"/>
      <sheetName val="기반정보 연계 소프트웨어개발비산출-간이법"/>
      <sheetName val="기반정보 연계 (참조)보정계수"/>
      <sheetName val="정보연계 FP산정"/>
      <sheetName val="정보연계 소프트웨어개발비산출-간이법"/>
      <sheetName val="정보연계 (참조)보정계수"/>
      <sheetName val="집계표(육상)"/>
      <sheetName val="암거"/>
      <sheetName val="5흙막이"/>
      <sheetName val=" 냉각수펌프"/>
      <sheetName val="노임9월"/>
      <sheetName val="TRE TABLE"/>
      <sheetName val="산출서"/>
      <sheetName val="장비 (2)"/>
      <sheetName val="플랜트 설치"/>
      <sheetName val=" 견적서"/>
      <sheetName val="중동공구"/>
      <sheetName val="대여현황"/>
      <sheetName val="구조물터파기수량집계"/>
      <sheetName val="배수공 시멘트 및 골재량 산출"/>
      <sheetName val="토공유동표"/>
      <sheetName val="Earthwork"/>
      <sheetName val="특별교실"/>
      <sheetName val="냉천부속동"/>
      <sheetName val="중기단가산출근거"/>
      <sheetName val="현장경상비"/>
      <sheetName val="각사별공사비분개 "/>
      <sheetName val="P.M 별"/>
      <sheetName val="일용노임단가2001상"/>
      <sheetName val="노임,기계단가"/>
      <sheetName val="정산"/>
      <sheetName val="적용기준표(98년상반기)"/>
      <sheetName val="버스운행안내"/>
      <sheetName val="예방접종계획"/>
      <sheetName val="근태계획서"/>
      <sheetName val="Quantity"/>
      <sheetName val="#2_일위대가목록"/>
      <sheetName val="계수시트"/>
      <sheetName val="회로내역(승인)"/>
      <sheetName val="참고"/>
      <sheetName val="연결관암거"/>
      <sheetName val="추천서"/>
      <sheetName val="식재인부"/>
      <sheetName val="95하U$가격"/>
      <sheetName val="총괄표 "/>
      <sheetName val="전기변내역"/>
      <sheetName val="판매시설"/>
      <sheetName val="단가결정"/>
      <sheetName val="Sheet15"/>
      <sheetName val="데이타"/>
      <sheetName val="표지 (2)"/>
      <sheetName val="산출내역서"/>
      <sheetName val="의왕내역"/>
      <sheetName val="2.대외공문"/>
      <sheetName val="정보"/>
      <sheetName val="시점교대"/>
      <sheetName val="공사내역"/>
      <sheetName val="IMPEADENCE MAP 취수장"/>
      <sheetName val="공조기"/>
      <sheetName val="토적계산서"/>
      <sheetName val="eq_data"/>
      <sheetName val="소요자재"/>
      <sheetName val="B8_MEP"/>
      <sheetName val="THIET DAT"/>
      <sheetName val="CONCRETE"/>
      <sheetName val="BOQ-1"/>
      <sheetName val="MAIN GATE HOUSE"/>
      <sheetName val="변경내역대비표(2)"/>
      <sheetName val="xSeries255"/>
      <sheetName val="P7전체"/>
      <sheetName val="배수관접합및부_x0005__x0000_Ԁ"/>
      <sheetName val="배수관접합및부者ㅗ찀"/>
      <sheetName val="H-PILE수량집계"/>
      <sheetName val="1안"/>
      <sheetName val="데리네이타현황"/>
      <sheetName val="조명일위"/>
      <sheetName val="스케즐"/>
      <sheetName val="NYS"/>
      <sheetName val="HVAC"/>
      <sheetName val="여과지동"/>
      <sheetName val="기초자료"/>
      <sheetName val="일위대가(건축)"/>
      <sheetName val="제출내역 (3)"/>
      <sheetName val="BM_NEW2"/>
      <sheetName val="각입중량산출서"/>
      <sheetName val="영업권조서(출력용)-천사어린이집위치다름"/>
      <sheetName val="총물량"/>
      <sheetName val="교대(A1)"/>
      <sheetName val="단면가정"/>
      <sheetName val="석공사"/>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ow r="5">
          <cell r="I5">
            <v>1</v>
          </cell>
        </row>
      </sheetData>
      <sheetData sheetId="2">
        <row r="5">
          <cell r="I5">
            <v>1</v>
          </cell>
        </row>
      </sheetData>
      <sheetData sheetId="3">
        <row r="5">
          <cell r="I5">
            <v>1</v>
          </cell>
        </row>
      </sheetData>
      <sheetData sheetId="4">
        <row r="5">
          <cell r="I5">
            <v>1</v>
          </cell>
        </row>
      </sheetData>
      <sheetData sheetId="5">
        <row r="5">
          <cell r="I5">
            <v>1</v>
          </cell>
        </row>
      </sheetData>
      <sheetData sheetId="6">
        <row r="5">
          <cell r="I5">
            <v>1</v>
          </cell>
        </row>
      </sheetData>
      <sheetData sheetId="7">
        <row r="5">
          <cell r="I5">
            <v>1</v>
          </cell>
        </row>
      </sheetData>
      <sheetData sheetId="8">
        <row r="5">
          <cell r="I5">
            <v>1</v>
          </cell>
        </row>
      </sheetData>
      <sheetData sheetId="9">
        <row r="5">
          <cell r="I5">
            <v>1</v>
          </cell>
        </row>
      </sheetData>
      <sheetData sheetId="10">
        <row r="5">
          <cell r="I5">
            <v>1</v>
          </cell>
        </row>
      </sheetData>
      <sheetData sheetId="11">
        <row r="5">
          <cell r="I5">
            <v>1</v>
          </cell>
        </row>
      </sheetData>
      <sheetData sheetId="12">
        <row r="5">
          <cell r="I5">
            <v>1</v>
          </cell>
        </row>
      </sheetData>
      <sheetData sheetId="13">
        <row r="5">
          <cell r="I5">
            <v>1</v>
          </cell>
        </row>
      </sheetData>
      <sheetData sheetId="14">
        <row r="5">
          <cell r="I5">
            <v>1</v>
          </cell>
        </row>
      </sheetData>
      <sheetData sheetId="15">
        <row r="5">
          <cell r="I5">
            <v>1</v>
          </cell>
        </row>
      </sheetData>
      <sheetData sheetId="16">
        <row r="5">
          <cell r="I5">
            <v>1</v>
          </cell>
        </row>
      </sheetData>
      <sheetData sheetId="17">
        <row r="5">
          <cell r="I5">
            <v>1</v>
          </cell>
        </row>
      </sheetData>
      <sheetData sheetId="18">
        <row r="5">
          <cell r="I5">
            <v>1</v>
          </cell>
        </row>
      </sheetData>
      <sheetData sheetId="19">
        <row r="5">
          <cell r="I5">
            <v>1</v>
          </cell>
        </row>
      </sheetData>
      <sheetData sheetId="20">
        <row r="5">
          <cell r="I5">
            <v>1</v>
          </cell>
        </row>
      </sheetData>
      <sheetData sheetId="21">
        <row r="5">
          <cell r="I5">
            <v>1</v>
          </cell>
        </row>
      </sheetData>
      <sheetData sheetId="22">
        <row r="5">
          <cell r="I5">
            <v>1</v>
          </cell>
        </row>
      </sheetData>
      <sheetData sheetId="23">
        <row r="5">
          <cell r="I5">
            <v>1</v>
          </cell>
        </row>
      </sheetData>
      <sheetData sheetId="24">
        <row r="5">
          <cell r="I5">
            <v>1</v>
          </cell>
        </row>
      </sheetData>
      <sheetData sheetId="25">
        <row r="5">
          <cell r="I5">
            <v>1</v>
          </cell>
        </row>
      </sheetData>
      <sheetData sheetId="26">
        <row r="5">
          <cell r="I5">
            <v>1</v>
          </cell>
        </row>
      </sheetData>
      <sheetData sheetId="27">
        <row r="5">
          <cell r="I5">
            <v>1</v>
          </cell>
        </row>
      </sheetData>
      <sheetData sheetId="28">
        <row r="5">
          <cell r="I5">
            <v>1</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ow r="5">
          <cell r="I5">
            <v>1</v>
          </cell>
        </row>
      </sheetData>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sheetData sheetId="262">
        <row r="7">
          <cell r="I7">
            <v>0</v>
          </cell>
        </row>
      </sheetData>
      <sheetData sheetId="263"/>
      <sheetData sheetId="264"/>
      <sheetData sheetId="265">
        <row r="7">
          <cell r="I7">
            <v>0</v>
          </cell>
        </row>
      </sheetData>
      <sheetData sheetId="266"/>
      <sheetData sheetId="267">
        <row r="7">
          <cell r="I7">
            <v>0</v>
          </cell>
        </row>
      </sheetData>
      <sheetData sheetId="268"/>
      <sheetData sheetId="269"/>
      <sheetData sheetId="270">
        <row r="7">
          <cell r="I7">
            <v>0</v>
          </cell>
        </row>
      </sheetData>
      <sheetData sheetId="271"/>
      <sheetData sheetId="272"/>
      <sheetData sheetId="273">
        <row r="7">
          <cell r="I7">
            <v>0</v>
          </cell>
        </row>
      </sheetData>
      <sheetData sheetId="274"/>
      <sheetData sheetId="275"/>
      <sheetData sheetId="276"/>
      <sheetData sheetId="277"/>
      <sheetData sheetId="278">
        <row r="7">
          <cell r="I7">
            <v>0</v>
          </cell>
        </row>
      </sheetData>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ow r="5">
          <cell r="I5">
            <v>1</v>
          </cell>
        </row>
      </sheetData>
      <sheetData sheetId="617">
        <row r="7">
          <cell r="I7">
            <v>0</v>
          </cell>
        </row>
      </sheetData>
      <sheetData sheetId="618" refreshError="1"/>
      <sheetData sheetId="619" refreshError="1"/>
      <sheetData sheetId="620" refreshError="1"/>
      <sheetData sheetId="621" refreshError="1"/>
      <sheetData sheetId="622">
        <row r="5">
          <cell r="I5">
            <v>0</v>
          </cell>
        </row>
      </sheetData>
      <sheetData sheetId="623">
        <row r="5">
          <cell r="I5">
            <v>0</v>
          </cell>
        </row>
      </sheetData>
      <sheetData sheetId="624">
        <row r="5">
          <cell r="I5">
            <v>0</v>
          </cell>
        </row>
      </sheetData>
      <sheetData sheetId="625" refreshError="1"/>
      <sheetData sheetId="626" refreshError="1"/>
      <sheetData sheetId="627">
        <row r="5">
          <cell r="I5">
            <v>0</v>
          </cell>
        </row>
      </sheetData>
      <sheetData sheetId="628">
        <row r="5">
          <cell r="I5">
            <v>0</v>
          </cell>
        </row>
      </sheetData>
      <sheetData sheetId="629">
        <row r="5">
          <cell r="I5">
            <v>0</v>
          </cell>
        </row>
      </sheetData>
      <sheetData sheetId="630" refreshError="1"/>
      <sheetData sheetId="631" refreshError="1"/>
      <sheetData sheetId="632" refreshError="1"/>
      <sheetData sheetId="633" refreshError="1"/>
      <sheetData sheetId="634">
        <row r="5">
          <cell r="I5">
            <v>0</v>
          </cell>
        </row>
      </sheetData>
      <sheetData sheetId="635">
        <row r="5">
          <cell r="I5">
            <v>0</v>
          </cell>
        </row>
      </sheetData>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5">
          <cell r="I5">
            <v>0</v>
          </cell>
        </row>
      </sheetData>
      <sheetData sheetId="655">
        <row r="7">
          <cell r="I7">
            <v>0</v>
          </cell>
        </row>
      </sheetData>
      <sheetData sheetId="656">
        <row r="5">
          <cell r="I5">
            <v>1</v>
          </cell>
        </row>
      </sheetData>
      <sheetData sheetId="657">
        <row r="5">
          <cell r="I5">
            <v>0</v>
          </cell>
        </row>
      </sheetData>
      <sheetData sheetId="658">
        <row r="7">
          <cell r="I7">
            <v>0</v>
          </cell>
        </row>
      </sheetData>
      <sheetData sheetId="659">
        <row r="7">
          <cell r="I7">
            <v>0</v>
          </cell>
        </row>
      </sheetData>
      <sheetData sheetId="660">
        <row r="5">
          <cell r="I5">
            <v>0</v>
          </cell>
        </row>
      </sheetData>
      <sheetData sheetId="661">
        <row r="5">
          <cell r="I5">
            <v>0</v>
          </cell>
        </row>
      </sheetData>
      <sheetData sheetId="662">
        <row r="7">
          <cell r="I7">
            <v>0</v>
          </cell>
        </row>
      </sheetData>
      <sheetData sheetId="663">
        <row r="5">
          <cell r="I5">
            <v>0</v>
          </cell>
        </row>
      </sheetData>
      <sheetData sheetId="664">
        <row r="5">
          <cell r="I5">
            <v>0</v>
          </cell>
        </row>
      </sheetData>
      <sheetData sheetId="665">
        <row r="7">
          <cell r="I7">
            <v>0</v>
          </cell>
        </row>
      </sheetData>
      <sheetData sheetId="666">
        <row r="5">
          <cell r="I5">
            <v>0</v>
          </cell>
        </row>
      </sheetData>
      <sheetData sheetId="667">
        <row r="5">
          <cell r="I5">
            <v>0</v>
          </cell>
        </row>
      </sheetData>
      <sheetData sheetId="668">
        <row r="7">
          <cell r="I7">
            <v>0</v>
          </cell>
        </row>
      </sheetData>
      <sheetData sheetId="669">
        <row r="7">
          <cell r="I7">
            <v>0</v>
          </cell>
        </row>
      </sheetData>
      <sheetData sheetId="670">
        <row r="7">
          <cell r="I7">
            <v>0</v>
          </cell>
        </row>
      </sheetData>
      <sheetData sheetId="671">
        <row r="7">
          <cell r="I7">
            <v>0</v>
          </cell>
        </row>
      </sheetData>
      <sheetData sheetId="672">
        <row r="7">
          <cell r="I7">
            <v>0</v>
          </cell>
        </row>
      </sheetData>
      <sheetData sheetId="673">
        <row r="7">
          <cell r="I7">
            <v>0</v>
          </cell>
        </row>
      </sheetData>
      <sheetData sheetId="674">
        <row r="7">
          <cell r="I7">
            <v>0</v>
          </cell>
        </row>
      </sheetData>
      <sheetData sheetId="675" refreshError="1"/>
      <sheetData sheetId="676"/>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ow r="5">
          <cell r="I5">
            <v>1</v>
          </cell>
        </row>
      </sheetData>
      <sheetData sheetId="705">
        <row r="5">
          <cell r="I5">
            <v>1</v>
          </cell>
        </row>
      </sheetData>
      <sheetData sheetId="706">
        <row r="5">
          <cell r="I5">
            <v>0</v>
          </cell>
        </row>
      </sheetData>
      <sheetData sheetId="707">
        <row r="5">
          <cell r="I5">
            <v>0</v>
          </cell>
        </row>
      </sheetData>
      <sheetData sheetId="708">
        <row r="5">
          <cell r="I5">
            <v>1</v>
          </cell>
        </row>
      </sheetData>
      <sheetData sheetId="709"/>
      <sheetData sheetId="710"/>
      <sheetData sheetId="711"/>
      <sheetData sheetId="712">
        <row r="7">
          <cell r="I7">
            <v>0</v>
          </cell>
        </row>
      </sheetData>
      <sheetData sheetId="713">
        <row r="5">
          <cell r="I5">
            <v>1</v>
          </cell>
        </row>
      </sheetData>
      <sheetData sheetId="714">
        <row r="5">
          <cell r="I5">
            <v>1</v>
          </cell>
        </row>
      </sheetData>
      <sheetData sheetId="715">
        <row r="5">
          <cell r="I5">
            <v>1</v>
          </cell>
        </row>
      </sheetData>
      <sheetData sheetId="716">
        <row r="5">
          <cell r="I5">
            <v>1</v>
          </cell>
        </row>
      </sheetData>
      <sheetData sheetId="717">
        <row r="5">
          <cell r="I5">
            <v>0</v>
          </cell>
        </row>
      </sheetData>
      <sheetData sheetId="718">
        <row r="5">
          <cell r="I5">
            <v>1</v>
          </cell>
        </row>
      </sheetData>
      <sheetData sheetId="719">
        <row r="5">
          <cell r="I5">
            <v>1</v>
          </cell>
        </row>
      </sheetData>
      <sheetData sheetId="720">
        <row r="5">
          <cell r="I5">
            <v>1</v>
          </cell>
        </row>
      </sheetData>
      <sheetData sheetId="721">
        <row r="7">
          <cell r="I7">
            <v>0</v>
          </cell>
        </row>
      </sheetData>
      <sheetData sheetId="722">
        <row r="5">
          <cell r="I5">
            <v>0</v>
          </cell>
        </row>
      </sheetData>
      <sheetData sheetId="723">
        <row r="5">
          <cell r="I5">
            <v>0</v>
          </cell>
        </row>
      </sheetData>
      <sheetData sheetId="724">
        <row r="5">
          <cell r="I5">
            <v>0</v>
          </cell>
        </row>
      </sheetData>
      <sheetData sheetId="725">
        <row r="5">
          <cell r="I5">
            <v>1</v>
          </cell>
        </row>
      </sheetData>
      <sheetData sheetId="726">
        <row r="5">
          <cell r="I5">
            <v>1</v>
          </cell>
        </row>
      </sheetData>
      <sheetData sheetId="727"/>
      <sheetData sheetId="728"/>
      <sheetData sheetId="729">
        <row r="5">
          <cell r="I5">
            <v>1</v>
          </cell>
        </row>
      </sheetData>
      <sheetData sheetId="730">
        <row r="7">
          <cell r="I7">
            <v>0</v>
          </cell>
        </row>
      </sheetData>
      <sheetData sheetId="731">
        <row r="5">
          <cell r="I5">
            <v>0</v>
          </cell>
        </row>
      </sheetData>
      <sheetData sheetId="732">
        <row r="5">
          <cell r="I5">
            <v>0</v>
          </cell>
        </row>
      </sheetData>
      <sheetData sheetId="733">
        <row r="5">
          <cell r="I5">
            <v>0</v>
          </cell>
        </row>
      </sheetData>
      <sheetData sheetId="734">
        <row r="7">
          <cell r="I7">
            <v>0</v>
          </cell>
        </row>
      </sheetData>
      <sheetData sheetId="735">
        <row r="7">
          <cell r="I7">
            <v>0</v>
          </cell>
        </row>
      </sheetData>
      <sheetData sheetId="736">
        <row r="7">
          <cell r="I7">
            <v>0</v>
          </cell>
        </row>
      </sheetData>
      <sheetData sheetId="737"/>
      <sheetData sheetId="738"/>
      <sheetData sheetId="739"/>
      <sheetData sheetId="740">
        <row r="7">
          <cell r="I7">
            <v>0</v>
          </cell>
        </row>
      </sheetData>
      <sheetData sheetId="741">
        <row r="7">
          <cell r="I7">
            <v>0</v>
          </cell>
        </row>
      </sheetData>
      <sheetData sheetId="742">
        <row r="5">
          <cell r="I5">
            <v>0</v>
          </cell>
        </row>
      </sheetData>
      <sheetData sheetId="743">
        <row r="7">
          <cell r="I7">
            <v>0</v>
          </cell>
        </row>
      </sheetData>
      <sheetData sheetId="744"/>
      <sheetData sheetId="745">
        <row r="7">
          <cell r="I7">
            <v>0</v>
          </cell>
        </row>
      </sheetData>
      <sheetData sheetId="746"/>
      <sheetData sheetId="747"/>
      <sheetData sheetId="748"/>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sheetData sheetId="781"/>
      <sheetData sheetId="782" refreshError="1"/>
      <sheetData sheetId="783"/>
      <sheetData sheetId="784" refreshError="1"/>
      <sheetData sheetId="785"/>
      <sheetData sheetId="786"/>
      <sheetData sheetId="787"/>
      <sheetData sheetId="788"/>
      <sheetData sheetId="789"/>
      <sheetData sheetId="790"/>
      <sheetData sheetId="791">
        <row r="5">
          <cell r="I5">
            <v>1</v>
          </cell>
        </row>
      </sheetData>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refreshError="1"/>
      <sheetData sheetId="811" refreshError="1"/>
      <sheetData sheetId="812"/>
      <sheetData sheetId="813"/>
      <sheetData sheetId="814"/>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sheetData sheetId="826"/>
      <sheetData sheetId="827">
        <row r="5">
          <cell r="I5">
            <v>1</v>
          </cell>
        </row>
      </sheetData>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refreshError="1"/>
      <sheetData sheetId="844" refreshError="1"/>
      <sheetData sheetId="845" refreshError="1"/>
      <sheetData sheetId="846" refreshError="1"/>
      <sheetData sheetId="847">
        <row r="7">
          <cell r="I7" t="str">
            <v/>
          </cell>
        </row>
      </sheetData>
      <sheetData sheetId="848" refreshError="1"/>
      <sheetData sheetId="849" refreshError="1"/>
      <sheetData sheetId="850" refreshError="1"/>
      <sheetData sheetId="851" refreshError="1"/>
      <sheetData sheetId="852">
        <row r="5">
          <cell r="I5">
            <v>1</v>
          </cell>
        </row>
      </sheetData>
      <sheetData sheetId="853">
        <row r="5">
          <cell r="I5">
            <v>1</v>
          </cell>
        </row>
      </sheetData>
      <sheetData sheetId="854">
        <row r="5">
          <cell r="I5">
            <v>1</v>
          </cell>
        </row>
      </sheetData>
      <sheetData sheetId="855">
        <row r="5">
          <cell r="I5">
            <v>1</v>
          </cell>
        </row>
      </sheetData>
      <sheetData sheetId="856">
        <row r="5">
          <cell r="I5">
            <v>1</v>
          </cell>
        </row>
      </sheetData>
      <sheetData sheetId="857">
        <row r="5">
          <cell r="I5">
            <v>1</v>
          </cell>
        </row>
      </sheetData>
      <sheetData sheetId="858">
        <row r="5">
          <cell r="I5">
            <v>1</v>
          </cell>
        </row>
      </sheetData>
      <sheetData sheetId="859">
        <row r="5">
          <cell r="I5">
            <v>1</v>
          </cell>
        </row>
      </sheetData>
      <sheetData sheetId="860">
        <row r="5">
          <cell r="I5">
            <v>1</v>
          </cell>
        </row>
      </sheetData>
      <sheetData sheetId="861">
        <row r="5">
          <cell r="I5">
            <v>1</v>
          </cell>
        </row>
      </sheetData>
      <sheetData sheetId="862">
        <row r="5">
          <cell r="I5">
            <v>1</v>
          </cell>
        </row>
      </sheetData>
      <sheetData sheetId="863">
        <row r="5">
          <cell r="I5">
            <v>1</v>
          </cell>
        </row>
      </sheetData>
      <sheetData sheetId="864">
        <row r="5">
          <cell r="I5">
            <v>1</v>
          </cell>
        </row>
      </sheetData>
      <sheetData sheetId="865">
        <row r="5">
          <cell r="I5">
            <v>1</v>
          </cell>
        </row>
      </sheetData>
      <sheetData sheetId="866">
        <row r="5">
          <cell r="I5">
            <v>1</v>
          </cell>
        </row>
      </sheetData>
      <sheetData sheetId="867">
        <row r="5">
          <cell r="I5">
            <v>1</v>
          </cell>
        </row>
      </sheetData>
      <sheetData sheetId="868">
        <row r="5">
          <cell r="I5">
            <v>1</v>
          </cell>
        </row>
      </sheetData>
      <sheetData sheetId="869">
        <row r="5">
          <cell r="I5">
            <v>1</v>
          </cell>
        </row>
      </sheetData>
      <sheetData sheetId="870">
        <row r="5">
          <cell r="I5">
            <v>1</v>
          </cell>
        </row>
      </sheetData>
      <sheetData sheetId="871">
        <row r="5">
          <cell r="I5">
            <v>1</v>
          </cell>
        </row>
      </sheetData>
      <sheetData sheetId="872">
        <row r="5">
          <cell r="I5">
            <v>1</v>
          </cell>
        </row>
      </sheetData>
      <sheetData sheetId="873">
        <row r="5">
          <cell r="I5">
            <v>1</v>
          </cell>
        </row>
      </sheetData>
      <sheetData sheetId="874">
        <row r="5">
          <cell r="I5">
            <v>1</v>
          </cell>
        </row>
      </sheetData>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sheetData sheetId="930"/>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재집"/>
      <sheetName val="직재"/>
      <sheetName val="단가"/>
      <sheetName val="공사원가계산서"/>
      <sheetName val="단"/>
      <sheetName val="소비자가"/>
      <sheetName val="옹벽1"/>
      <sheetName val="일위대가"/>
      <sheetName val="우각부보강"/>
      <sheetName val="전기일위대가"/>
      <sheetName val="연부97-1"/>
      <sheetName val="을"/>
      <sheetName val="견적단가표"/>
      <sheetName val="단가최종"/>
      <sheetName val="갑지1"/>
      <sheetName val="20관리비율"/>
      <sheetName val="산정기준"/>
      <sheetName val="조명시설"/>
      <sheetName val="Sheet2"/>
      <sheetName val="민속촌메뉴"/>
      <sheetName val="I一般比"/>
      <sheetName val="내역서"/>
      <sheetName val="물량산출근거서"/>
      <sheetName val="Total"/>
      <sheetName val="노원열병합  건축공사기성내역서"/>
      <sheetName val="단면가정"/>
      <sheetName val="계약내력"/>
      <sheetName val="건축내역"/>
      <sheetName val="공통가설"/>
      <sheetName val="현장지지물물량"/>
      <sheetName val="기존단가 (2)"/>
      <sheetName val="납부서"/>
      <sheetName val="DATA"/>
      <sheetName val="을지"/>
      <sheetName val="쌍송교"/>
      <sheetName val="Sheet1"/>
      <sheetName val="왕십리방향"/>
      <sheetName val="6호기"/>
      <sheetName val="적현로"/>
      <sheetName val="내부부하"/>
      <sheetName val="Customer Databas"/>
      <sheetName val="1.설계조건"/>
      <sheetName val="2002상반기노임기준"/>
      <sheetName val="예산내역서"/>
      <sheetName val="설계예산서"/>
      <sheetName val="총계"/>
      <sheetName val="개요"/>
      <sheetName val="인천해사"/>
      <sheetName val="2000전체분"/>
      <sheetName val="2000년1차"/>
      <sheetName val="일위대가표"/>
      <sheetName val="부하계산서"/>
      <sheetName val="UR2-Calculation"/>
      <sheetName val="ABUT수량-A1"/>
      <sheetName val="신우"/>
      <sheetName val="공사현황"/>
      <sheetName val="노임단가"/>
      <sheetName val="경비_원본"/>
      <sheetName val="산출서"/>
      <sheetName val="내역서2안"/>
      <sheetName val="일위대가목차"/>
      <sheetName val="Mc1"/>
      <sheetName val="실행"/>
      <sheetName val="J直材4"/>
      <sheetName val="의왕내역"/>
      <sheetName val="Sheet5"/>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수량산출"/>
      <sheetName val="중량산출"/>
      <sheetName val="PANEL 중량산출"/>
      <sheetName val="내역서"/>
      <sheetName val="견적대비표"/>
      <sheetName val="단가대비표"/>
      <sheetName val="I一般比"/>
      <sheetName val="과천MAIN"/>
      <sheetName val="TEL"/>
      <sheetName val="일위대가"/>
      <sheetName val="부대대비"/>
      <sheetName val="냉연집계"/>
      <sheetName val="Sheet3"/>
      <sheetName val="신우"/>
      <sheetName val="대비"/>
      <sheetName val="내역서(총)"/>
      <sheetName val="교각계산"/>
      <sheetName val="plan&amp;section of foundation"/>
      <sheetName val="노원열병합  건축공사기성내역서"/>
      <sheetName val="민속촌메뉴"/>
      <sheetName val="수량산출서"/>
      <sheetName val="업무"/>
      <sheetName val="code"/>
      <sheetName val="DATE"/>
      <sheetName val="sheets"/>
      <sheetName val="예산M12A"/>
      <sheetName val="일위대가목차"/>
      <sheetName val="노임단가"/>
      <sheetName val="경비_원본"/>
      <sheetName val="직재"/>
      <sheetName val="FANDBS"/>
      <sheetName val="GRDATA"/>
      <sheetName val="SHAFTDBSE"/>
      <sheetName val="감가상각"/>
      <sheetName val="J直材4"/>
      <sheetName val="자재단가비교표"/>
      <sheetName val="N賃率-職"/>
      <sheetName val="전기일위대가"/>
      <sheetName val="DATA"/>
      <sheetName val="주소록"/>
      <sheetName val="공사현황"/>
      <sheetName val="설계조건"/>
      <sheetName val="직노"/>
      <sheetName val="20관리비율"/>
      <sheetName val="도"/>
      <sheetName val="터널조도"/>
      <sheetName val="실행내역서 "/>
      <sheetName val="부하계산서"/>
      <sheetName val="CT "/>
      <sheetName val="노임"/>
      <sheetName val="ABUT수량-A1"/>
      <sheetName val="발신정보"/>
      <sheetName val="기본일위"/>
      <sheetName val="2F 회의실견적(5_14 일대)"/>
      <sheetName val="TOTAL"/>
      <sheetName val="NOMUBI"/>
      <sheetName val="sw1"/>
      <sheetName val="실행철강하도"/>
      <sheetName val="단가비교표"/>
      <sheetName val="동원(3)"/>
      <sheetName val="예정(3)"/>
      <sheetName val="인건-측정"/>
      <sheetName val="조도계산서 (도서)"/>
      <sheetName val="동력부하(도산)"/>
      <sheetName val="명세서"/>
      <sheetName val="경산"/>
      <sheetName val="Sheet2"/>
      <sheetName val="C-노임단가"/>
      <sheetName val="입찰안"/>
      <sheetName val="유림골조"/>
      <sheetName val="Sheet14"/>
      <sheetName val="Sheet13"/>
      <sheetName val="danga"/>
      <sheetName val="ilch"/>
      <sheetName val="소비자가"/>
      <sheetName val="6호기"/>
      <sheetName val="화재 탐지 설비"/>
      <sheetName val="工완성공사율"/>
      <sheetName val="공사원가계산서"/>
      <sheetName val="Y-WORK"/>
      <sheetName val="을지"/>
      <sheetName val="DB"/>
      <sheetName val="견적서"/>
      <sheetName val="개요"/>
      <sheetName val="건축내역"/>
      <sheetName val="기성금내역서"/>
      <sheetName val="일위단가"/>
      <sheetName val="합천내역"/>
      <sheetName val="1안"/>
      <sheetName val="음료실행"/>
      <sheetName val="APT내역"/>
      <sheetName val="부대시설"/>
      <sheetName val="기둥(원형)"/>
      <sheetName val="Sheet1"/>
      <sheetName val="설직재-1"/>
      <sheetName val="내역"/>
      <sheetName val="단가표"/>
      <sheetName val="FB25JN"/>
      <sheetName val="년도별실"/>
      <sheetName val="본체"/>
      <sheetName val="단위수량"/>
      <sheetName val="재집"/>
      <sheetName val="단가조사"/>
      <sheetName val="을"/>
      <sheetName val="TABLE"/>
      <sheetName val="유기공정"/>
      <sheetName val="96물가 CODE"/>
      <sheetName val="연부97-1"/>
      <sheetName val="갑지1"/>
      <sheetName val="단가산출2"/>
      <sheetName val="제36-40호표"/>
      <sheetName val="#REF"/>
      <sheetName val="총괄집계표"/>
      <sheetName val="노무비"/>
      <sheetName val="공조기휀"/>
      <sheetName val="재료"/>
      <sheetName val="설치자재"/>
      <sheetName val="기본사항"/>
      <sheetName val="환산"/>
      <sheetName val="일위"/>
      <sheetName val="노임이"/>
      <sheetName val="DB단가"/>
      <sheetName val="조명시설"/>
      <sheetName val="예산변경사항"/>
      <sheetName val="세부내역"/>
      <sheetName val="정공공사"/>
      <sheetName val="Sheet5"/>
      <sheetName val="갑지"/>
      <sheetName val="인건비"/>
      <sheetName val="BID"/>
      <sheetName val="공사내역"/>
      <sheetName val="LEGEND"/>
      <sheetName val="갑지(추정)"/>
      <sheetName val="UserData"/>
      <sheetName val="환율"/>
      <sheetName val="조경"/>
      <sheetName val="최종갑지"/>
      <sheetName val="sum1 (2)"/>
      <sheetName val="견적정보"/>
      <sheetName val="PANEL_중량산출"/>
      <sheetName val="노원열병합__건축공사기성내역서"/>
      <sheetName val="plan&amp;section_of_foundation"/>
      <sheetName val="1단계"/>
      <sheetName val="원가계산서"/>
      <sheetName val="타견적1"/>
      <sheetName val="타견적2"/>
      <sheetName val="타견적3"/>
      <sheetName val="EACT10"/>
      <sheetName val="GAEYO"/>
      <sheetName val="본장"/>
      <sheetName val="도체종-상수표"/>
      <sheetName val="계산서(곡선부)"/>
      <sheetName val="-치수표(곡선부)"/>
      <sheetName val="소상 &quot;1&quot;"/>
      <sheetName val="종배수관"/>
      <sheetName val="CP-E2 (품셈표)"/>
      <sheetName val="품목납기"/>
      <sheetName val="설비"/>
      <sheetName val="U-TYPE(1)"/>
      <sheetName val="조도계산(1)"/>
      <sheetName val="전차선로 물량표"/>
      <sheetName val="일위대가목록"/>
      <sheetName val="001"/>
      <sheetName val="와동25-3(변경)"/>
      <sheetName val="60명당사(총괄)"/>
      <sheetName val="CT_"/>
      <sheetName val="2F_회의실견적(5_14_일대)"/>
      <sheetName val="조도계산서_(도서)"/>
      <sheetName val="96물가_CODE"/>
      <sheetName val="CP-E2_(품셈표)"/>
      <sheetName val="70%"/>
      <sheetName val="전기단가조사서"/>
      <sheetName val="반중력식옹벽3.5"/>
      <sheetName val="중기사용료"/>
      <sheetName val="Macro1"/>
      <sheetName val="Macro2"/>
      <sheetName val="김재복부장님"/>
      <sheetName val="1.설계조건"/>
      <sheetName val="기초대가"/>
      <sheetName val="97"/>
      <sheetName val="WORK"/>
      <sheetName val="K1자재(3차등)"/>
      <sheetName val="자재단가"/>
      <sheetName val="덕전리"/>
      <sheetName val="선급금신청서"/>
      <sheetName val="실행비교"/>
      <sheetName val="화재_탐지_설비"/>
      <sheetName val="copy"/>
      <sheetName val="견적대비 견적서"/>
      <sheetName val="기성"/>
      <sheetName val="11.단가비교표_"/>
      <sheetName val="16.기계경비산출내역_"/>
      <sheetName val="LOPCALC"/>
      <sheetName val="프로그램"/>
      <sheetName val="예산서"/>
      <sheetName val="운반비"/>
      <sheetName val="단가(1)"/>
      <sheetName val="단가(2)"/>
      <sheetName val="배관(TON)"/>
      <sheetName val="물량집계"/>
      <sheetName val="물량비교"/>
      <sheetName val="배관비교"/>
      <sheetName val="리스트"/>
      <sheetName val="용량-침사"/>
      <sheetName val="용량-펌프"/>
      <sheetName val="장애코드"/>
      <sheetName val="현금예금"/>
      <sheetName val="OPT7"/>
      <sheetName val="6PILE  (돌출)"/>
      <sheetName val="신규 수주분(사용자 정의)"/>
      <sheetName val="금액집계"/>
      <sheetName val="Sheet9"/>
      <sheetName val="통신원가"/>
      <sheetName val="터파기및재료"/>
      <sheetName val="여과지동"/>
      <sheetName val="기초자료"/>
      <sheetName val="CONCRETE"/>
      <sheetName val="부하LOAD"/>
      <sheetName val="데이타"/>
      <sheetName val="11월 가격"/>
      <sheetName val="일위대가(1)"/>
      <sheetName val="연수동"/>
      <sheetName val="1000 DB구축 부표"/>
      <sheetName val="청천내"/>
      <sheetName val="차액보증"/>
      <sheetName val="10월가격"/>
      <sheetName val="원형1호맨홀토공수량"/>
      <sheetName val="정부노임단가"/>
      <sheetName val="철거산출근거"/>
      <sheetName val="기계경비산출기준"/>
      <sheetName val="단가산출(변경없음)"/>
      <sheetName val="원본(갑지)"/>
      <sheetName val="판매96"/>
      <sheetName val="제-노임"/>
      <sheetName val="제직재"/>
      <sheetName val="원가"/>
      <sheetName val="운반"/>
      <sheetName val="UR2-Calculation"/>
      <sheetName val="밸브설치"/>
      <sheetName val="단"/>
      <sheetName val="내역서1999.8최종"/>
      <sheetName val="사통"/>
      <sheetName val="부속동"/>
      <sheetName val="공사개요(좌)"/>
      <sheetName val="직공비"/>
      <sheetName val="매입세율"/>
      <sheetName val="공사개요"/>
      <sheetName val="Sheet7"/>
      <sheetName val="어음광고주"/>
      <sheetName val="토공정보"/>
      <sheetName val="예산M5A"/>
      <sheetName val="예산M2"/>
      <sheetName val="표지"/>
      <sheetName val="남양시작동자105노65기1.3화1.2"/>
      <sheetName val="지급자재"/>
      <sheetName val="계약내역서(을지)"/>
      <sheetName val="장비분석"/>
      <sheetName val="공조기"/>
      <sheetName val="STORAGE"/>
      <sheetName val="토목주소"/>
      <sheetName val="프랜트면허"/>
      <sheetName val="별표 "/>
      <sheetName val="조명율표"/>
      <sheetName val="단가조사-2"/>
      <sheetName val="집계표"/>
      <sheetName val="VE절감"/>
      <sheetName val="물량표S"/>
      <sheetName val="금액내역서"/>
      <sheetName val="물가시세"/>
      <sheetName val="전기"/>
      <sheetName val="ITEM"/>
      <sheetName val="type-F"/>
      <sheetName val="백암비스타내역"/>
      <sheetName val="기계내역"/>
      <sheetName val="교각1"/>
      <sheetName val="토공(우물통,기타) "/>
      <sheetName val="wall"/>
      <sheetName val="COPING"/>
      <sheetName val="AA3000"/>
      <sheetName val="AA3100"/>
      <sheetName val="비계"/>
      <sheetName val="AA3200"/>
      <sheetName val="동바리"/>
      <sheetName val="AA3300"/>
      <sheetName val="특수거푸집"/>
      <sheetName val="AA3400"/>
      <sheetName val="9GNG운반"/>
      <sheetName val="준검 내역서"/>
      <sheetName val="T13(P68~72,78)"/>
      <sheetName val="2"/>
      <sheetName val="여방토공 "/>
      <sheetName val="공통가설"/>
      <sheetName val="입출재고현황 (2)"/>
      <sheetName val="소상_&quot;1&quot;"/>
      <sheetName val="심사계산"/>
      <sheetName val="심사물량"/>
      <sheetName val="날개벽수량표"/>
      <sheetName val="내부부하"/>
      <sheetName val="FPA"/>
      <sheetName val="순수개발"/>
      <sheetName val="Data Vol"/>
      <sheetName val="차수"/>
      <sheetName val="전체"/>
      <sheetName val="Galaxy 소비자가격표"/>
      <sheetName val="CTEMCOST"/>
      <sheetName val="가로등기초"/>
      <sheetName val="dt0301"/>
      <sheetName val="dtt0301"/>
      <sheetName val="7.1 자재단가표(케이블)"/>
      <sheetName val="목록"/>
      <sheetName val="일반수량총괄"/>
      <sheetName val="토공총괄"/>
      <sheetName val="골재수량"/>
      <sheetName val="레미콘집계"/>
      <sheetName val="주요자재"/>
      <sheetName val="타공종이기"/>
      <sheetName val="실행"/>
      <sheetName val="대치판정"/>
      <sheetName val="말뚝지지력산정"/>
      <sheetName val="예산대비"/>
      <sheetName val="공문"/>
      <sheetName val="Oper Amount"/>
      <sheetName val="실적단가"/>
      <sheetName val="일위대가_복합"/>
      <sheetName val="일위대가_서비스"/>
      <sheetName val="장비집계"/>
      <sheetName val="8.PILE  (돌출)"/>
      <sheetName val="임차품의(농조)"/>
      <sheetName val="DRUM"/>
      <sheetName val="실행내역"/>
      <sheetName val="조도계산서 _도서_"/>
      <sheetName val="품목"/>
      <sheetName val="(C)원내역"/>
      <sheetName val="내역서 (2)"/>
      <sheetName val="총괄내역서"/>
      <sheetName val="원가계산"/>
      <sheetName val="사급자재"/>
      <sheetName val="AV시스템"/>
      <sheetName val="C1"/>
      <sheetName val="기성내역서표지"/>
      <sheetName val="이토변실(A3-LINE)"/>
      <sheetName val="sub"/>
      <sheetName val="(A)내역서"/>
      <sheetName val="값"/>
      <sheetName val="횡 연장"/>
      <sheetName val="호표"/>
      <sheetName val="공사비명세서"/>
      <sheetName val="지수"/>
      <sheetName val="일위대가표"/>
      <sheetName val="자료"/>
      <sheetName val="7단가"/>
      <sheetName val="약품공급2"/>
      <sheetName val="dtxl"/>
      <sheetName val="토공계산서(부체도로)"/>
      <sheetName val="FACTOR"/>
      <sheetName val="담장산출"/>
      <sheetName val="품산출서"/>
      <sheetName val="견내"/>
      <sheetName val="매립"/>
      <sheetName val="Cost bd-&quot;A&quot;"/>
      <sheetName val="DLA"/>
      <sheetName val=" 견적서"/>
      <sheetName val="7.경제성결과"/>
      <sheetName val="협조전"/>
      <sheetName val="FRP내역서"/>
      <sheetName val=" 냉각수펌프"/>
      <sheetName val="DATA1"/>
      <sheetName val="LOAD-46"/>
      <sheetName val="청주(철골발주의뢰서)"/>
      <sheetName val="정렬"/>
      <sheetName val="분전함신설"/>
      <sheetName val="접지1종"/>
      <sheetName val="전선 및 전선관"/>
      <sheetName val="BASIC (2)"/>
      <sheetName val="rate"/>
      <sheetName val="원가 (2)"/>
      <sheetName val="1-1"/>
      <sheetName val="차도조도계산"/>
      <sheetName val="노무비 근거"/>
      <sheetName val="첨부파일"/>
      <sheetName val="산출내역서집계표"/>
      <sheetName val="98수문일위"/>
      <sheetName val="진주방향"/>
      <sheetName val="유통망계획"/>
      <sheetName val="기준자료"/>
      <sheetName val="제품"/>
      <sheetName val="견적계산"/>
      <sheetName val="부하(성남)"/>
      <sheetName val="NEYOK"/>
      <sheetName val="외주가공"/>
      <sheetName val="BOX"/>
      <sheetName val="건축내역서"/>
      <sheetName val="단가산출"/>
      <sheetName val="실정공사비단가표"/>
      <sheetName val="PROCESS"/>
      <sheetName val="일위대가(계측기설치)"/>
      <sheetName val="기계경비(시간당)"/>
      <sheetName val="램머"/>
      <sheetName val="교대(A1-A2)"/>
      <sheetName val="공사비집계"/>
      <sheetName val="건축"/>
      <sheetName val="제잡비"/>
      <sheetName val="B(함)일반수량"/>
      <sheetName val="플랜트 설치"/>
      <sheetName val="산출근거"/>
      <sheetName val="환경평가"/>
      <sheetName val="인구"/>
      <sheetName val="배수관공"/>
      <sheetName val="Sheet1 (2)"/>
      <sheetName val=" HIT-&gt;HMC 견적(3900)"/>
      <sheetName val="TRE TABLE"/>
      <sheetName val="단면가정"/>
      <sheetName val="CB"/>
      <sheetName val="48일위"/>
      <sheetName val="48수량"/>
      <sheetName val="22수량"/>
      <sheetName val="49일위"/>
      <sheetName val="22일위"/>
      <sheetName val="49수량"/>
      <sheetName val="자재집계"/>
      <sheetName val="골재랑"/>
      <sheetName val="기초총괄"/>
      <sheetName val="구체총괄"/>
      <sheetName val="구체+기초총괄"/>
      <sheetName val="교대집계"/>
      <sheetName val="교대철근(구체)"/>
      <sheetName val="교대철근(기초)"/>
      <sheetName val="교대철근(구체+기초)"/>
      <sheetName val="교각집계"/>
      <sheetName val="교각철근(구체)"/>
      <sheetName val="교각철근 (기초)"/>
      <sheetName val="교각철근 (구체+기초)"/>
      <sheetName val="현장타설말뚝"/>
      <sheetName val="강재집계표"/>
      <sheetName val="원동교강재집계표"/>
      <sheetName val="설계명세서(선로)"/>
      <sheetName val="전기,계장"/>
      <sheetName val="품셈"/>
      <sheetName val="구조물공집계"/>
      <sheetName val="암거집계 "/>
      <sheetName val="암거구체수량"/>
      <sheetName val="암거구체"/>
      <sheetName val="날개벽집계표"/>
      <sheetName val="날개벽단위"/>
      <sheetName val="차수벽집계표"/>
      <sheetName val="차수벽"/>
      <sheetName val="표지판단위"/>
      <sheetName val="설계"/>
      <sheetName val="우각부보강"/>
      <sheetName val="건축집계표"/>
      <sheetName val="단가표 "/>
      <sheetName val="시행후면적"/>
      <sheetName val="수지예산"/>
      <sheetName val="단가대비"/>
      <sheetName val="소요자재"/>
      <sheetName val="ROOF(ALKALI)"/>
      <sheetName val="일위대가(4층원격)"/>
      <sheetName val="변경갑지"/>
      <sheetName val="증감(갑지)"/>
      <sheetName val="손익차9월2"/>
      <sheetName val="단가"/>
      <sheetName val="소업1교"/>
      <sheetName val="설계내역(2001)"/>
      <sheetName val="7내역"/>
      <sheetName val="토목"/>
      <sheetName val="단가목록"/>
      <sheetName val="대창(장성)"/>
      <sheetName val="자재운반단가일람표"/>
      <sheetName val="간지"/>
      <sheetName val="BUS제원1"/>
      <sheetName val="단가조사서"/>
      <sheetName val="목차"/>
      <sheetName val="건축원가계산서"/>
      <sheetName val="자재테이블"/>
      <sheetName val="산출금액내역"/>
      <sheetName val="변압기 및 발전기 용량"/>
      <sheetName val="A-4"/>
      <sheetName val="실행간접비용"/>
      <sheetName val="3련 BOX"/>
      <sheetName val="간선계산"/>
      <sheetName val="배수내역 (2)"/>
      <sheetName val="단위중량"/>
      <sheetName val="11"/>
      <sheetName val="자판실행"/>
      <sheetName val="I.설계조건"/>
      <sheetName val="재1"/>
      <sheetName val="연령현황"/>
      <sheetName val="__"/>
      <sheetName val="DIAPHRAGM"/>
      <sheetName val="자재조사표(참고용)"/>
      <sheetName val="품셈집계표"/>
      <sheetName val="일반부표집계표"/>
      <sheetName val="cost"/>
      <sheetName val="상승노임"/>
      <sheetName val="변화치수"/>
      <sheetName val="계약내력"/>
      <sheetName val="토사(PE)"/>
      <sheetName val="Ekog10"/>
      <sheetName val="코드표"/>
      <sheetName val="기초단가"/>
      <sheetName val="XL4Poppy"/>
      <sheetName val="List"/>
      <sheetName val="CHITIET VL-NC"/>
      <sheetName val="DON GIA"/>
      <sheetName val="MOTOR"/>
      <sheetName val="참고"/>
      <sheetName val="1공구(을)"/>
      <sheetName val="CATV"/>
      <sheetName val="CAL"/>
      <sheetName val="공주-교대(A1)"/>
      <sheetName val="COVER-P"/>
      <sheetName val="3BL공동구 수량"/>
      <sheetName val="수안보-MBR1"/>
      <sheetName val="L형 옹벽"/>
      <sheetName val="견적"/>
      <sheetName val="EQUIPMENT -2"/>
      <sheetName val="대림경상68억"/>
      <sheetName val="F1"/>
      <sheetName val="포장공자재집계표"/>
      <sheetName val="일반수량"/>
      <sheetName val="자재일람"/>
      <sheetName val="교대(A1)"/>
      <sheetName val="대가표(품셈)"/>
      <sheetName val="단가산출서"/>
      <sheetName val="토목공사"/>
      <sheetName val="위치"/>
      <sheetName val="총공사내역서"/>
      <sheetName val="다곡2교"/>
      <sheetName val="도근좌표"/>
      <sheetName val="99총공사내역서"/>
      <sheetName val="입상내역"/>
      <sheetName val="FAB별"/>
      <sheetName val="견적(갑지)"/>
      <sheetName val="수량산출서 갑지"/>
      <sheetName val="총괄"/>
      <sheetName val="공사비"/>
      <sheetName val="OPT"/>
      <sheetName val="SV"/>
      <sheetName val="부대내역"/>
      <sheetName val="실행내역서_"/>
      <sheetName val="공종별내역서"/>
      <sheetName val="물량산출근거"/>
      <sheetName val="설계예산서(2016년 보안등 신설공사 단가계약-).xls"/>
      <sheetName val="Baby일위대가"/>
      <sheetName val="기초자료입력"/>
      <sheetName val="BSD (2)"/>
      <sheetName val="자재"/>
      <sheetName val="안정계산"/>
      <sheetName val="단면검토"/>
      <sheetName val="물량표"/>
      <sheetName val="소운반"/>
      <sheetName val="단위수량산출"/>
      <sheetName val="Proposal"/>
      <sheetName val="목표세부명세"/>
      <sheetName val="가격표"/>
      <sheetName val="샘플표지"/>
      <sheetName val="물가연동제"/>
      <sheetName val="1. 설계조건 2.단면가정 3. 하중계산"/>
      <sheetName val="DATA 입력란"/>
      <sheetName val="금융비용"/>
      <sheetName val="주안3차A-A"/>
      <sheetName val="맨홀토공"/>
      <sheetName val="우수"/>
      <sheetName val="원계약서"/>
      <sheetName val="총괄내역"/>
      <sheetName val="DHEQSUPT"/>
      <sheetName val="암거공"/>
      <sheetName val="배수통관(좌)"/>
      <sheetName val="시화점실행"/>
      <sheetName val="안정검토"/>
      <sheetName val="H-pile(298x299)"/>
      <sheetName val="H-pile(250x250)"/>
      <sheetName val="일위_파일"/>
      <sheetName val="연결임시"/>
      <sheetName val="_산근2_"/>
      <sheetName val="_산근4_"/>
      <sheetName val="_산근5_"/>
      <sheetName val="BQ_Utl_Off"/>
      <sheetName val="BREAKDOWN(철거설치)"/>
      <sheetName val="기계경비"/>
      <sheetName val="원형맨홀수량"/>
      <sheetName val="기기리스트"/>
      <sheetName val="01"/>
      <sheetName val="연돌일위집계"/>
      <sheetName val="원가입력"/>
      <sheetName val="교통대책내역"/>
      <sheetName val="수량집계"/>
      <sheetName val="수량산출서 (2)"/>
      <sheetName val="Customer Databas"/>
      <sheetName val="지주목시비량산출서"/>
      <sheetName val="AA2000"/>
      <sheetName val="AA2100"/>
      <sheetName val="토류시설"/>
      <sheetName val="AA2200"/>
      <sheetName val="배수및물푸기시설집계"/>
      <sheetName val="가배수관"/>
      <sheetName val="가도수로"/>
      <sheetName val="절성경계도수로현황"/>
      <sheetName val="물푸기집계"/>
      <sheetName val="AA2300"/>
      <sheetName val="AA2400"/>
      <sheetName val="AA2500"/>
      <sheetName val="방호시설집계"/>
      <sheetName val="AA2600"/>
      <sheetName val="교통안전시설공집계"/>
      <sheetName val="교통처리가도수량집계"/>
      <sheetName val="국지도70호선-수량"/>
      <sheetName val="국지도70호선-현황"/>
      <sheetName val="남춘천IC접속부-수량"/>
      <sheetName val="남춘천IC접속부-현황"/>
      <sheetName val="군자4교하부-수량"/>
      <sheetName val="군자4교하부-현황"/>
      <sheetName val="AA2700"/>
      <sheetName val="낙하물방지공"/>
      <sheetName val="AA2800"/>
      <sheetName val="작업용가시설"/>
      <sheetName val="AA2900"/>
      <sheetName val="교량환기시설"/>
      <sheetName val="환기시설 (1)"/>
      <sheetName val="환기시설 (2)"/>
      <sheetName val="상-교대(A1-A2)"/>
      <sheetName val="1,2공구원가계산서"/>
      <sheetName val="2공구산출내역"/>
      <sheetName val="1공구산출내역서"/>
      <sheetName val="BOQ(전체)"/>
      <sheetName val="1-3.조건,바닥판 "/>
      <sheetName val="23"/>
      <sheetName val="유림총괄"/>
      <sheetName val="본실행경비"/>
      <sheetName val="8-1"/>
      <sheetName val="암거"/>
      <sheetName val="포장공"/>
      <sheetName val="배수공"/>
      <sheetName val="월말"/>
      <sheetName val="데리네이타현황"/>
      <sheetName val="가정오수"/>
      <sheetName val="잔수량(작성)"/>
      <sheetName val="4안전율"/>
      <sheetName val="토공총괄표"/>
      <sheetName val="물건도(원본)"/>
      <sheetName val="적용단위길이"/>
      <sheetName val="피벗테이블데이터분석"/>
      <sheetName val="특수기호강도거푸집"/>
      <sheetName val="종배수관면벽신"/>
      <sheetName val="종배수관(신)"/>
      <sheetName val="자료입력"/>
      <sheetName val="기본"/>
      <sheetName val="견적대비"/>
      <sheetName val="교차구"/>
      <sheetName val="설계명세서"/>
      <sheetName val="전체현황"/>
      <sheetName val="작업일정"/>
      <sheetName val="최종견"/>
      <sheetName val="sun"/>
      <sheetName val="예산M11A"/>
      <sheetName val="경사수로"/>
      <sheetName val="D16"/>
      <sheetName val="D25"/>
      <sheetName val="D22"/>
      <sheetName val="INPUT"/>
      <sheetName val="Macro(차단기)"/>
      <sheetName val="BQ(실행)"/>
      <sheetName val="JUCK"/>
      <sheetName val="요약&amp;결과"/>
      <sheetName val="배관배선 단가조사"/>
      <sheetName val="일위대가집계"/>
      <sheetName val="사다리"/>
      <sheetName val="집계"/>
      <sheetName val="시행예산"/>
      <sheetName val="기성내역서"/>
      <sheetName val="Macro(전선)"/>
      <sheetName val="총요약서"/>
      <sheetName val="예시 (수정 및 삭제금지)"/>
      <sheetName val="기본DATA"/>
      <sheetName val="원가계산하도"/>
      <sheetName val="PANEL_중량산출1"/>
      <sheetName val="plan&amp;section_of_foundation1"/>
      <sheetName val="노원열병합__건축공사기성내역서1"/>
      <sheetName val="CT_1"/>
      <sheetName val="2F_회의실견적(5_14_일대)1"/>
      <sheetName val="조도계산서_(도서)1"/>
      <sheetName val="96물가_CODE1"/>
      <sheetName val="sum1_(2)"/>
      <sheetName val="1_설계조건"/>
      <sheetName val="CP-E2_(품셈표)1"/>
      <sheetName val="전차선로_물량표"/>
      <sheetName val="반중력식옹벽3_5"/>
      <sheetName val="6PILE__(돌출)"/>
      <sheetName val="신규_수주분(사용자_정의)"/>
      <sheetName val="화재_탐지_설비1"/>
      <sheetName val="소상_&quot;1&quot;1"/>
      <sheetName val="11월_가격"/>
      <sheetName val="1000_DB구축_부표"/>
      <sheetName val="토공(우물통,기타)_"/>
      <sheetName val="준검_내역서"/>
      <sheetName val="여방토공_"/>
      <sheetName val="내역서1999_8최종"/>
      <sheetName val="Data_Vol"/>
      <sheetName val="11_단가비교표_"/>
      <sheetName val="16_기계경비산출내역_"/>
      <sheetName val="Galaxy_소비자가격표"/>
      <sheetName val="Oper_Amount"/>
      <sheetName val="8_PILE__(돌출)"/>
      <sheetName val="입출재고현황_(2)"/>
      <sheetName val="조도계산서__도서_"/>
      <sheetName val="내역서_(2)"/>
      <sheetName val="횡_연장"/>
      <sheetName val="교각철근_(기초)"/>
      <sheetName val="교각철근_(구체+기초)"/>
      <sheetName val="플랜트_설치"/>
      <sheetName val="암거집계_"/>
      <sheetName val="견적대비_견적서"/>
      <sheetName val="BASIC_(2)"/>
      <sheetName val="원가_(2)"/>
      <sheetName val="남양시작동자105노65기1_3화1_2"/>
      <sheetName val="별표_"/>
      <sheetName val="3련_BOX"/>
      <sheetName val="7_1_자재단가표(케이블)"/>
      <sheetName val="변압기_및_발전기_용량"/>
      <sheetName val="Sheet1_(2)"/>
      <sheetName val="TRE_TABLE"/>
      <sheetName val="노무비_근거"/>
      <sheetName val="_HIT-&gt;HMC_견적(3900)"/>
      <sheetName val="단가표_"/>
      <sheetName val="Cost_bd-&quot;A&quot;"/>
      <sheetName val="전선_및_전선관"/>
      <sheetName val="_견적서"/>
      <sheetName val="Controls"/>
      <sheetName val="주요측점"/>
      <sheetName val="TYPE-A"/>
      <sheetName val="15100"/>
      <sheetName val="현장지지물물량"/>
      <sheetName val="두앙"/>
      <sheetName val="재료비"/>
      <sheetName val="보온자재단가표"/>
      <sheetName val="맨홀토공산출"/>
      <sheetName val="AHU집계"/>
      <sheetName val="콘_재료분리(1)"/>
      <sheetName val="대전-교대(A1-A2)"/>
      <sheetName val="총괄표"/>
      <sheetName val="guard(mac)"/>
      <sheetName val="TYPE1"/>
      <sheetName val="기초안정검토"/>
      <sheetName val="일위대가1"/>
      <sheetName val="물가"/>
      <sheetName val="내역서(삼호)"/>
      <sheetName val="규격"/>
      <sheetName val="입고장부 (4)"/>
      <sheetName val="입찰견적보고서"/>
      <sheetName val="일반공사"/>
      <sheetName val="9호관로"/>
      <sheetName val="사전공사"/>
      <sheetName val="추가예산"/>
      <sheetName val="공사손익실적"/>
      <sheetName val="기초공"/>
      <sheetName val="TABLE DB"/>
      <sheetName val="쌍용 data base"/>
      <sheetName val="횡배수관재료-"/>
      <sheetName val="계산서(직선부)"/>
      <sheetName val="포장재료집계표"/>
      <sheetName val="콘크리트측구연장"/>
      <sheetName val="-몰탈콘크리트"/>
      <sheetName val="-배수구조물공토공"/>
      <sheetName val="산수배수"/>
      <sheetName val="견적보고(총액)"/>
      <sheetName val="Sheet4"/>
      <sheetName val="C.배수관공"/>
      <sheetName val="비용"/>
      <sheetName val="4.2.1 마루높이 검토"/>
      <sheetName val="타견적(을)"/>
      <sheetName val="마산방향"/>
      <sheetName val="사리부설"/>
      <sheetName val="식재가격"/>
      <sheetName val="식재총괄"/>
      <sheetName val="일위목록"/>
      <sheetName val="요율"/>
      <sheetName val="일위집계(기존)"/>
      <sheetName val="제경비"/>
      <sheetName val="배수공 시멘트 및 골재량 산출"/>
      <sheetName val="SANTOGO"/>
      <sheetName val="SANBAISU"/>
      <sheetName val="3.현장배치"/>
      <sheetName val="안정검토(온1)"/>
      <sheetName val="__MAIN"/>
      <sheetName val="회로내역(승인)"/>
      <sheetName val="해상PCB"/>
      <sheetName val="Site Expenses"/>
      <sheetName val="관급"/>
      <sheetName val="투찰(하수)"/>
      <sheetName val="대로근거"/>
      <sheetName val="2000시행"/>
      <sheetName val="안정성검토"/>
      <sheetName val="하중계산"/>
      <sheetName val="설계기준"/>
      <sheetName val="대상공사(조달청)"/>
      <sheetName val="자료(통합)"/>
      <sheetName val="횡배수관집현황(2공구)"/>
      <sheetName val="JUCKEYK"/>
      <sheetName val="수목표준대가"/>
      <sheetName val="웅진교-S2"/>
      <sheetName val="시중노임(공사)"/>
      <sheetName val="식재"/>
      <sheetName val="시설물"/>
      <sheetName val="식재출력용"/>
      <sheetName val="유지관리"/>
      <sheetName val="분류작업"/>
      <sheetName val="기본자료"/>
      <sheetName val="2002상반기노임기준"/>
      <sheetName val="96노임기준"/>
      <sheetName val="깨기"/>
      <sheetName val="하부철근수량"/>
      <sheetName val="2000년1차"/>
      <sheetName val="적용기준"/>
      <sheetName val="실행내역 "/>
      <sheetName val="공사명입력"/>
      <sheetName val="근로자자료입력"/>
      <sheetName val="참고자료"/>
      <sheetName val="도급예산내역서봉투"/>
      <sheetName val="도급예산내역서총괄표"/>
      <sheetName val="설계산출표지"/>
      <sheetName val="을부담운반비"/>
      <sheetName val="운반비산출"/>
      <sheetName val="AS포장복구 "/>
      <sheetName val="매크로"/>
      <sheetName val="원형측구(B-type)"/>
      <sheetName val="단가대비표 표지"/>
      <sheetName val="COVER"/>
      <sheetName val="일보"/>
      <sheetName val="기력고압전동기"/>
      <sheetName val="OH공량old"/>
      <sheetName val="PIPE"/>
      <sheetName val="FLANGE"/>
      <sheetName val="VALVE"/>
      <sheetName val="1을"/>
      <sheetName val="예산내역서"/>
      <sheetName val="위치조서"/>
      <sheetName val="VENDOR LIST"/>
      <sheetName val="단면치수"/>
      <sheetName val="사  업  비  수  지  예  산  서"/>
      <sheetName val="암거(내역)"/>
      <sheetName val="우배수"/>
      <sheetName val="설명"/>
      <sheetName val="wing"/>
      <sheetName val="98비정기소모"/>
      <sheetName val="입력자료모음"/>
      <sheetName val="원가계산서(공사)"/>
      <sheetName val="구조물철거타공정이월"/>
      <sheetName val="수목데이타 "/>
      <sheetName val="토공(우물통,기타)_2"/>
      <sheetName val="내역서_(2)2"/>
      <sheetName val="횡_연장2"/>
      <sheetName val="토공(우물통,기타)_1"/>
      <sheetName val="내역서_(2)1"/>
      <sheetName val="횡_연장1"/>
      <sheetName val="지주토목내역서"/>
      <sheetName val="몰탈재료산출"/>
      <sheetName val="G.R300경비"/>
      <sheetName val="일위대가(건축)"/>
      <sheetName val="6. 직접경비"/>
      <sheetName val="DS기성최종"/>
      <sheetName val="DS설변내역서"/>
      <sheetName val="단가_1_"/>
      <sheetName val="ⴭⴭⴭⴭⴭ"/>
      <sheetName val="2001년 건설노임"/>
      <sheetName val="98지급계획"/>
      <sheetName val="맨홀수량산출"/>
      <sheetName val="E.P.T수량산출서"/>
      <sheetName val="교각별수량"/>
      <sheetName val="단가일람"/>
      <sheetName val="단가적용기준"/>
      <sheetName val="산근1"/>
      <sheetName val="장비"/>
      <sheetName val="노무"/>
      <sheetName val="돈암사업"/>
      <sheetName val="EPro"/>
      <sheetName val="오존실배관내역"/>
      <sheetName val="특별교실"/>
      <sheetName val="옹벽1"/>
      <sheetName val="CALCULATION"/>
      <sheetName val="토적표"/>
      <sheetName val="Front"/>
      <sheetName val="출입자명단"/>
      <sheetName val="000000"/>
      <sheetName val="총내역서"/>
      <sheetName val="경관내역"/>
      <sheetName val="가로등내역"/>
      <sheetName val="영상수량산출"/>
      <sheetName val="경관수량산출"/>
      <sheetName val="가로등수량산출"/>
      <sheetName val="영상단가대비표 "/>
      <sheetName val="경관단가대비표"/>
      <sheetName val="배관"/>
      <sheetName val="사용성검토"/>
      <sheetName val="직접인건비"/>
      <sheetName val="깨기수량"/>
      <sheetName val="보험료산출"/>
      <sheetName val="PIPE내역(FCN)"/>
      <sheetName val="설비내역서"/>
      <sheetName val="전기내역서"/>
      <sheetName val="SW개발대상목록(기능점수)"/>
      <sheetName val="9.1지하2층하부보"/>
      <sheetName val="anchor"/>
      <sheetName val="서울대규장각_가시설흙막이_"/>
      <sheetName val="각종양식"/>
      <sheetName val="STEEL BOX 단면설계(SEC.8)"/>
      <sheetName val="역T형교대(말뚝기초)"/>
      <sheetName val="관로공표지"/>
      <sheetName val="FOOTING단면력"/>
      <sheetName val="뚝토공"/>
      <sheetName val="빗물받이(910-510-410)"/>
      <sheetName val="내역_ver1.0"/>
      <sheetName val="일위총괄표"/>
      <sheetName val="구천"/>
      <sheetName val="실행내역서_1"/>
      <sheetName val="예시_(수정_및_삭제금지)"/>
      <sheetName val="CHITIET_VL-NC"/>
      <sheetName val="DON_GIA"/>
      <sheetName val="7_경제성결과"/>
      <sheetName val="I_설계조건"/>
      <sheetName val="배수내역_(2)"/>
      <sheetName val="1__설계조건_2_단면가정_3__하중계산"/>
      <sheetName val="DATA_입력란"/>
      <sheetName val="수량산출서_(2)"/>
      <sheetName val="배수공_시멘트_및_골재량_산출"/>
      <sheetName val="배관배선_단가조사"/>
      <sheetName val="환기시설_(1)"/>
      <sheetName val="환기시설_(2)"/>
      <sheetName val="EQUIPMENT_-2"/>
      <sheetName val="수량산출서_갑지"/>
      <sheetName val="영상단가대비표_"/>
      <sheetName val="_냉각수펌프"/>
      <sheetName val="설계예산서(2016년_보안등_신설공사_단가계약-)_xls"/>
      <sheetName val="3BL공동구_수량"/>
      <sheetName val="L형_옹벽"/>
      <sheetName val="증감내역서"/>
      <sheetName val="첨부1-1"/>
      <sheetName val="실행예산서"/>
      <sheetName val="TARGET"/>
      <sheetName val="F4-F7"/>
      <sheetName val="물가자료"/>
      <sheetName val="부대집계1"/>
      <sheetName val="가도단위"/>
      <sheetName val="11.자재단가"/>
      <sheetName val="NEGO"/>
      <sheetName val="본사공가현황"/>
      <sheetName val="기계경비일람"/>
      <sheetName val="종합단가표"/>
      <sheetName val="범례표"/>
      <sheetName val="투찰"/>
      <sheetName val="전기자료"/>
      <sheetName val="3.공통공사대비"/>
      <sheetName val="분양가표"/>
      <sheetName val="통합"/>
      <sheetName val="직접경비"/>
      <sheetName val="우수공"/>
      <sheetName val="시설물일위"/>
      <sheetName val="05년"/>
      <sheetName val="6공구(당초)"/>
      <sheetName val="일위목차"/>
      <sheetName val="Calcs"/>
      <sheetName val="woo(mac)"/>
      <sheetName val="근생APT-신마감"/>
      <sheetName val="복지관_FIART"/>
      <sheetName val="근생APT-FIART"/>
      <sheetName val="근생-FIART"/>
      <sheetName val="설계내역"/>
      <sheetName val="교량data"/>
      <sheetName val="기초분물량표"/>
      <sheetName val="설치물량표"/>
      <sheetName val="철거분물량표"/>
      <sheetName val="원설계"/>
      <sheetName val="수량"/>
      <sheetName val="부표단가,총괄표"/>
      <sheetName val="진고설계"/>
      <sheetName val="벽산건설"/>
      <sheetName val="FORM-0"/>
      <sheetName val="제안서입력"/>
      <sheetName val="절감계산"/>
      <sheetName val="잔공사현황"/>
      <sheetName val="지급자재조서"/>
      <sheetName val="토공"/>
      <sheetName val="CVT산정"/>
      <sheetName val="평가데이터"/>
      <sheetName val="3.CCTV설비공사"/>
      <sheetName val="현장식당(1)"/>
      <sheetName val="부적합유형"/>
      <sheetName val="부적합 유형"/>
      <sheetName val="단락전류-A"/>
      <sheetName val="24.보증금(전신전화가입권)"/>
      <sheetName val="계정code"/>
      <sheetName val="시산표"/>
      <sheetName val="비교1"/>
      <sheetName val="군자4교하부-Ö_x0000_"/>
      <sheetName val="1. 설계서-갑지"/>
      <sheetName val="2. 설계서-을지"/>
      <sheetName val="3. 산출기계"/>
      <sheetName val="4. 산출전기"/>
      <sheetName val="5. 일위대가목록"/>
      <sheetName val="6. 일위대가 "/>
      <sheetName val="7. 물가조사"/>
      <sheetName val="8. 견적대비"/>
      <sheetName val="9. 시중노임"/>
      <sheetName val="회사기초자료"/>
      <sheetName val="단漰_x001d_潼"/>
      <sheetName val="8-3기계경비"/>
      <sheetName val="공통(20-91)"/>
      <sheetName val="궤간정정"/>
      <sheetName val="면(37)"/>
      <sheetName val="면맞춤593-693"/>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721-739"/>
      <sheetName val="골재집계"/>
      <sheetName val="공종별 집계"/>
      <sheetName val="호안공"/>
      <sheetName val="H-PILE수량집계"/>
      <sheetName val="하도관리"/>
      <sheetName val="확약서"/>
      <sheetName val="석축설면"/>
      <sheetName val="초기화면"/>
      <sheetName val="중기단가목록"/>
      <sheetName val="설계내역서"/>
      <sheetName val="일위내역"/>
      <sheetName val="1.2.1 마루높이결정"/>
      <sheetName val="총蚨ϖ"/>
      <sheetName val="총蓨ώ"/>
      <sheetName val="총벝l"/>
      <sheetName val="총벝ê"/>
      <sheetName val="우棌"/>
      <sheetName val="가시설단위수량"/>
      <sheetName val="eq_data"/>
      <sheetName val="현장관리비"/>
      <sheetName val="총_x0000_ϭ"/>
      <sheetName val="우륀"/>
      <sheetName val="식재ط"/>
      <sheetName val="총_x0002__x0000_"/>
      <sheetName val="40총괄"/>
      <sheetName val="40집계"/>
      <sheetName val="공통부대비"/>
      <sheetName val="회로내역(승인䠎"/>
      <sheetName val="회로내역(승인Ԉ"/>
      <sheetName val="총ꊐ˕"/>
      <sheetName val="참조"/>
      <sheetName val="Bill 2.2 Villa 2 beds"/>
      <sheetName val="一発シート"/>
      <sheetName val="노무비(전지2기)"/>
      <sheetName val="노임단가표"/>
      <sheetName val="소일위대가코드표"/>
      <sheetName val="basic_info"/>
      <sheetName val="95년12월말"/>
      <sheetName val="경비2내역"/>
      <sheetName val="식재품셈"/>
      <sheetName val="수량산출서-2"/>
      <sheetName val="1.개요"/>
      <sheetName val="내역(전체)"/>
      <sheetName val="양수장"/>
      <sheetName val="양수장내역"/>
      <sheetName val="일반수량총괄집계"/>
      <sheetName val="품셈TABLE"/>
      <sheetName val="시점교대"/>
      <sheetName val="총괄BOQ"/>
      <sheetName val="날개벽(시점좌측)"/>
      <sheetName val="구조물터파기수량집계"/>
      <sheetName val="b"/>
      <sheetName val="유지관_x0000_"/>
      <sheetName val="총_x0005__x0000_"/>
      <sheetName val="총肸"/>
      <sheetName val="안정검토(온1瀀"/>
      <sheetName val="안정검토(온1瀕"/>
      <sheetName val="식재퀀濟叏"/>
      <sheetName val="식재က"/>
      <sheetName val="식재Ⴒ꿦휅"/>
      <sheetName val="진행 DATA (2)"/>
      <sheetName val="품의양"/>
      <sheetName val="연습"/>
      <sheetName val="sheet10"/>
      <sheetName val="단면 (2)"/>
      <sheetName val="MEMORY"/>
      <sheetName val="이름정의"/>
      <sheetName val="데이터"/>
      <sheetName val=" 내역"/>
      <sheetName val="Trans"/>
      <sheetName val="쌍송교"/>
      <sheetName val="업무처리전"/>
      <sheetName val="7 th"/>
      <sheetName val="설계서을"/>
      <sheetName val="단 box"/>
      <sheetName val="INFO"/>
      <sheetName val="지장물C"/>
      <sheetName val="감액총괄표"/>
      <sheetName val="총집계표"/>
      <sheetName val="공양식"/>
      <sheetName val="DOGI"/>
      <sheetName val="표지 (2)"/>
      <sheetName val="개산공사비"/>
      <sheetName val="총Ῐᅯ"/>
      <sheetName val="총葨ù"/>
      <sheetName val="사업수지"/>
      <sheetName val="간접"/>
      <sheetName val="총_x0010__x0000_"/>
      <sheetName val="주식"/>
      <sheetName val="제품별"/>
      <sheetName val="[TOTAL.xls]______D_2001_______3"/>
      <sheetName val="[TOTAL.xls]______D_2001_______2"/>
      <sheetName val="[TOTAL.xls]______D_2001_______4"/>
      <sheetName val="공내역"/>
      <sheetName val="총_x0000__x0000_"/>
      <sheetName val="총缀⇐"/>
      <sheetName val="총䮘໪"/>
      <sheetName val="총ꘓÀ"/>
      <sheetName val="총鎠ັ"/>
      <sheetName val="총㳨⎱"/>
      <sheetName val="총౐ʥ"/>
      <sheetName val="총ꊐʮ"/>
      <sheetName val="안정검토(온1"/>
      <sheetName val="안정검토(온1렷"/>
      <sheetName val="총_xdfcc_"/>
      <sheetName val="암거ၒ"/>
      <sheetName val="원본"/>
      <sheetName val="3BL공동구 수_x0000_"/>
      <sheetName val="3BL공동구 수嚠"/>
      <sheetName val="3BL공동구 수吐"/>
      <sheetName val="계수시트"/>
      <sheetName val="PART_DISCOUNT"/>
      <sheetName val="재무가정"/>
      <sheetName val="지사인원사무실"/>
      <sheetName val="입력"/>
      <sheetName val="골조시행"/>
      <sheetName val="BOX1"/>
      <sheetName val="건축공사 집계표"/>
      <sheetName val="골조"/>
      <sheetName val="외천교"/>
      <sheetName val="원가서"/>
      <sheetName val="물가시세표"/>
      <sheetName val="내역(영일)"/>
      <sheetName val="EQ-R1"/>
      <sheetName val="VS P-Q"/>
      <sheetName val="c_balju"/>
      <sheetName val="C_DATA"/>
      <sheetName val="내역서01"/>
      <sheetName val="전체내역 (2)"/>
      <sheetName val="은행코드"/>
      <sheetName val="주형"/>
      <sheetName val="단가 (2)"/>
      <sheetName val="하수급견적대비"/>
      <sheetName val="AS복구"/>
      <sheetName val="중기터파기"/>
      <sheetName val="변수값"/>
      <sheetName val="중기상차"/>
      <sheetName val="산거각호표"/>
      <sheetName val="예산명세서"/>
      <sheetName val="rpcc"/>
      <sheetName val="옹벽"/>
      <sheetName val="아파트 "/>
      <sheetName val="금융"/>
      <sheetName val="평균H"/>
      <sheetName val="관람석제출"/>
      <sheetName val="배수장공사비"/>
      <sheetName val="내역(입찰)"/>
      <sheetName val="산근"/>
      <sheetName val="시중노임단가"/>
      <sheetName val="TEST1"/>
      <sheetName val="인건비 "/>
      <sheetName val="1-3_조건,바닥판_"/>
      <sheetName val="입고장부_(4)"/>
      <sheetName val="TABLE_DB"/>
      <sheetName val="쌍용_data_base"/>
      <sheetName val="3_현장배치"/>
      <sheetName val="실행내역_"/>
      <sheetName val="AS포장복구_"/>
      <sheetName val="설계예산서"/>
      <sheetName val="노무단가"/>
      <sheetName val="수목단가"/>
      <sheetName val="시설수량표"/>
      <sheetName val="식재수량표"/>
      <sheetName val="가압장구체수량산출서"/>
      <sheetName val="철근량"/>
      <sheetName val="설계산출기초"/>
      <sheetName val="PANEL_중량산출2"/>
      <sheetName val="plan&amp;section_of_foundation2"/>
      <sheetName val="노원열병합__건축공사기성내역서2"/>
      <sheetName val="실행내역서_2"/>
      <sheetName val="CT_2"/>
      <sheetName val="2F_회의실견적(5_14_일대)2"/>
      <sheetName val="조도계산서_(도서)2"/>
      <sheetName val="화재_탐지_설비2"/>
      <sheetName val="변압기_및_발전기_용량1"/>
      <sheetName val="96물가_CODE2"/>
      <sheetName val="sum1_(2)1"/>
      <sheetName val="1_설계조건1"/>
      <sheetName val="CP-E2_(품셈표)2"/>
      <sheetName val="전차선로_물량표1"/>
      <sheetName val="반중력식옹벽3_51"/>
      <sheetName val="신규_수주분(사용자_정의)1"/>
      <sheetName val="소상_&quot;1&quot;2"/>
      <sheetName val="11월_가격1"/>
      <sheetName val="1000_DB구축_부표1"/>
      <sheetName val="6PILE__(돌출)1"/>
      <sheetName val="남양시작동자105노65기1_3화1_21"/>
      <sheetName val="별표_1"/>
      <sheetName val="전선_및_전선관1"/>
      <sheetName val="11_단가비교표_1"/>
      <sheetName val="16_기계경비산출내역_1"/>
      <sheetName val="7_1_자재단가표(케이블)1"/>
      <sheetName val="토공(우물통,기타)_3"/>
      <sheetName val="준검_내역서1"/>
      <sheetName val="여방토공_1"/>
      <sheetName val="내역서1999_8최종1"/>
      <sheetName val="견적대비_견적서1"/>
      <sheetName val="내역서_(2)3"/>
      <sheetName val="Data_Vol1"/>
      <sheetName val="Galaxy_소비자가격표1"/>
      <sheetName val="BASIC_(2)1"/>
      <sheetName val="플랜트_설치1"/>
      <sheetName val="입출재고현황_(2)1"/>
      <sheetName val="Sheet1_(2)1"/>
      <sheetName val="Oper_Amount1"/>
      <sheetName val="8_PILE__(돌출)1"/>
      <sheetName val="_견적서1"/>
      <sheetName val="1__설계조건_2_단면가정_3__하중계산1"/>
      <sheetName val="DATA_입력란1"/>
      <sheetName val="I_설계조건1"/>
      <sheetName val="배수내역_(2)1"/>
      <sheetName val="7_경제성결과1"/>
      <sheetName val="Cost_bd-&quot;A&quot;1"/>
      <sheetName val="교각철근_(기초)1"/>
      <sheetName val="교각철근_(구체+기초)1"/>
      <sheetName val="3련_BOX1"/>
      <sheetName val="조도계산서__도서_1"/>
      <sheetName val="원가_(2)1"/>
      <sheetName val="TRE_TABLE1"/>
      <sheetName val="횡_연장3"/>
      <sheetName val="수량산출서_(2)1"/>
      <sheetName val="_HIT-&gt;HMC_견적(3900)1"/>
      <sheetName val="암거집계_1"/>
      <sheetName val="단가표_1"/>
      <sheetName val="노무비_근거1"/>
      <sheetName val="CHITIET_VL-NC1"/>
      <sheetName val="DON_GIA1"/>
      <sheetName val="배관배선_단가조사1"/>
      <sheetName val="EQUIPMENT_-21"/>
      <sheetName val="수량산출서_갑지1"/>
      <sheetName val="1-3_조건,바닥판_1"/>
      <sheetName val="입고장부_(4)1"/>
      <sheetName val="환기시설_(1)1"/>
      <sheetName val="환기시설_(2)1"/>
      <sheetName val="예시_(수정_및_삭제금지)1"/>
      <sheetName val="3BL공동구_수량1"/>
      <sheetName val="L형_옹벽1"/>
      <sheetName val="설계예산서(2016년_보안등_신설공사_단가계약-)_xl1"/>
      <sheetName val="Site_Expenses"/>
      <sheetName val="TABLE_DB1"/>
      <sheetName val="쌍용_data_base1"/>
      <sheetName val="_냉각수펌프1"/>
      <sheetName val="배수공_시멘트_및_골재량_산출1"/>
      <sheetName val="실행내역_1"/>
      <sheetName val="AS포장복구_1"/>
      <sheetName val="BSD_(2)"/>
      <sheetName val="Customer_Databas"/>
      <sheetName val="C_배수관공"/>
      <sheetName val="4_2_1_마루높이_검토"/>
      <sheetName val="3_현장배치1"/>
      <sheetName val="단가대비표_표지"/>
      <sheetName val="영상단가대비표_1"/>
      <sheetName val="단_box"/>
      <sheetName val="내역_ver1_0"/>
      <sheetName val="사__업__비__수__지__예__산__서"/>
      <sheetName val="VENDOR_LIST"/>
      <sheetName val="G_R300경비"/>
      <sheetName val="수목데이타_"/>
      <sheetName val="6__직접경비"/>
      <sheetName val="2001년_건설노임"/>
      <sheetName val="E_P_T수량산출서"/>
      <sheetName val="11_자재단가"/>
      <sheetName val="9_1지하2층하부보"/>
      <sheetName val="표지_(2)"/>
      <sheetName val="단가_(2)"/>
      <sheetName val="STEEL_BOX_단면설계(SEC_8)"/>
      <sheetName val="1__설계서-갑지"/>
      <sheetName val="2__설계서-을지"/>
      <sheetName val="3__산출기계"/>
      <sheetName val="4__산출전기"/>
      <sheetName val="5__일위대가목록"/>
      <sheetName val="6__일위대가_"/>
      <sheetName val="7__물가조사"/>
      <sheetName val="8__견적대비"/>
      <sheetName val="9__시중노임"/>
      <sheetName val="24_보증금(전신전화가입권)"/>
      <sheetName val="3_공통공사대비"/>
      <sheetName val="단면_(2)"/>
      <sheetName val="단漰潼"/>
      <sheetName val="부적합_유형"/>
      <sheetName val="1_개요"/>
      <sheetName val="인건비_"/>
      <sheetName val="3_CCTV설비공사"/>
      <sheetName val="총 괄 표"/>
      <sheetName val="안_x0000__x0000_"/>
      <sheetName val="costing_ESDV"/>
      <sheetName val="costing_FE"/>
      <sheetName val="costing_MOV"/>
      <sheetName val="costing_Press"/>
      <sheetName val="anaysis_sheet"/>
      <sheetName val="입찰내역 발주처 양식"/>
      <sheetName val="Assets"/>
      <sheetName val="CC Down load 0716"/>
      <sheetName val="END직무"/>
      <sheetName val="linehaul cost model (2)"/>
      <sheetName val="__Data__"/>
      <sheetName val="Common Wheat"/>
      <sheetName val="トピックス"/>
      <sheetName val="2 카드채권(대출포함)"/>
      <sheetName val="tower 10ton"/>
      <sheetName val="Sch7a (토요일)"/>
      <sheetName val="X68"/>
      <sheetName val="2.대외공문"/>
      <sheetName val="생산DATA"/>
      <sheetName val="판매DATA"/>
      <sheetName val="평가차손90"/>
      <sheetName val="DAT(목표)"/>
      <sheetName val="생산"/>
      <sheetName val="진도현황"/>
      <sheetName val="controll"/>
      <sheetName val="CoA map"/>
      <sheetName val="선급비용"/>
      <sheetName val="대외공문"/>
      <sheetName val="1"/>
      <sheetName val="암거날개벽"/>
      <sheetName val="토적"/>
      <sheetName val="기계공사"/>
      <sheetName val="조작대(1연)"/>
      <sheetName val="차선도색수량집계"/>
      <sheetName val="대상공사(조_x0011__x0000__x0000_"/>
      <sheetName val="금주1교"/>
      <sheetName val="신림자금"/>
      <sheetName val=" 총괄표"/>
      <sheetName val="C.C RIAL접지"/>
      <sheetName val="전선관부설(1)"/>
      <sheetName val="전선관부설(2)"/>
      <sheetName val="조명TOWER보호대기초"/>
      <sheetName val="울타리기둥기초"/>
      <sheetName val="PAD TR보호대기초"/>
      <sheetName val="울타리출입문기초"/>
      <sheetName val="조명탑기초-32m용"/>
      <sheetName val="조명탑기초-20m용"/>
      <sheetName val="PAD TR 기초"/>
      <sheetName val="CCTV POLE기초"/>
      <sheetName val="차량신호등철주기초"/>
      <sheetName val="보행신호등기초"/>
      <sheetName val="조명제어반기초"/>
      <sheetName val="맨홀(&quot;A&quot; TYPE)"/>
      <sheetName val="맨홀(&quot;B&quot; TYPE)"/>
      <sheetName val="맨홀(&quot;C&quot; TYPE)"/>
      <sheetName val="HANDHOLE"/>
      <sheetName val="HANDHOLE(2)"/>
      <sheetName val="예가표"/>
      <sheetName val="설비_(FAB)"/>
      <sheetName val="Prices"/>
      <sheetName val="대비표"/>
      <sheetName val="P-J"/>
      <sheetName val="고객리스트 담당자"/>
      <sheetName val="견적 (2)"/>
      <sheetName val="[TOTAL.xls]___________________2"/>
      <sheetName val="TOTAL.xls"/>
      <sheetName val="인부노임"/>
      <sheetName val="물가대비표"/>
      <sheetName val="조정금액결과표 (차수별)"/>
      <sheetName val="견적3"/>
      <sheetName val="매입세"/>
      <sheetName val="취합표"/>
      <sheetName val="물량산출"/>
      <sheetName val="소요자재명세서2"/>
      <sheetName val="자재목록"/>
      <sheetName val="중기목록"/>
      <sheetName val="교량"/>
      <sheetName val="설계조정율"/>
      <sheetName val="가설"/>
      <sheetName val="경상"/>
      <sheetName val="5.모델링"/>
      <sheetName val="식재인부"/>
      <sheetName val="조도계산"/>
      <sheetName val="암거단위-1련"/>
      <sheetName val="J형측구단위수량"/>
      <sheetName val="횡배수관집현황_2공구_"/>
      <sheetName val="입찰"/>
      <sheetName val="본공사"/>
      <sheetName val="현경"/>
      <sheetName val="투찰금액"/>
      <sheetName val="BOX날개벽"/>
      <sheetName val="유화"/>
      <sheetName val="견적내역서"/>
      <sheetName val="9811"/>
      <sheetName val="공통비"/>
      <sheetName val="실행예산"/>
      <sheetName val="2.재료비"/>
      <sheetName val="1.인건비"/>
      <sheetName val="샘플표⃨"/>
      <sheetName val="샘플표⣨"/>
      <sheetName val="샘플표쁑"/>
      <sheetName val="샘플표샨"/>
      <sheetName val="일반부표"/>
      <sheetName val="일위산출"/>
      <sheetName val="Bill_2_2_Villa_2_beds"/>
      <sheetName val="집수정(600-700)"/>
      <sheetName val="kich thuoc"/>
      <sheetName val="DTHH"/>
      <sheetName val="예산계획"/>
      <sheetName val="가설개략"/>
      <sheetName val="hvac(제어동)"/>
      <sheetName val="일위대가(목록)"/>
      <sheetName val="중간부"/>
      <sheetName val="공종별_집계"/>
      <sheetName val="1_2_1_마루높이결정"/>
      <sheetName val="진행_DATA_(2)"/>
      <sheetName val="_내역"/>
      <sheetName val="시설장비"/>
      <sheetName val="교각토공"/>
      <sheetName val="각형맨홀"/>
      <sheetName val="DUT-BAT1"/>
      <sheetName val="G2설비도급"/>
      <sheetName val="안"/>
      <sheetName val="도급자재"/>
      <sheetName val="실행(표지,갑,을)"/>
      <sheetName val="의정부문예회관변경내역"/>
      <sheetName val="변경증감내역서"/>
      <sheetName val="eq. mobilization"/>
      <sheetName val="급수공사"/>
      <sheetName val="CAPVC"/>
      <sheetName val="특수선일위대가"/>
      <sheetName val="공문(신)"/>
      <sheetName val="입찰보고"/>
      <sheetName val="토목내역"/>
      <sheetName val=" 갑  지 "/>
      <sheetName val="BM"/>
      <sheetName val="REINF."/>
      <sheetName val="SKETCH"/>
      <sheetName val="LOADS"/>
      <sheetName val="design criteria"/>
      <sheetName val="CHECK1"/>
      <sheetName val="흄관기초"/>
      <sheetName val="공사요율"/>
      <sheetName val="VS_P-Q"/>
      <sheetName val="2_대외공문"/>
      <sheetName val="CoA_map"/>
      <sheetName val="7_th"/>
      <sheetName val="건축공사_집계표"/>
      <sheetName val="CC_Down_load_0716"/>
      <sheetName val="linehaul_cost_model_(2)"/>
      <sheetName val="Common_Wheat"/>
      <sheetName val="2_카드채권(대출포함)"/>
      <sheetName val="견적_(2)"/>
      <sheetName val="아파트_"/>
      <sheetName val="tower_10ton"/>
      <sheetName val="전체내역_(2)"/>
      <sheetName val="입찰내역_발주처_양식"/>
      <sheetName val="Sch7a_(토요일)"/>
      <sheetName val="총_괄_표"/>
      <sheetName val="충주"/>
      <sheetName val="(포장)BOQ-실적공사"/>
      <sheetName val="b_balju_cho"/>
      <sheetName val="샘플표⁑"/>
      <sheetName val="내역(2000년)"/>
      <sheetName val="건축2"/>
      <sheetName val="일집"/>
      <sheetName val="工관리비율"/>
      <sheetName val="TTL"/>
      <sheetName val="BREAKDOWN(철거설치_x0011_"/>
      <sheetName val="BREAKDOWN(철거설치Æ"/>
      <sheetName val="인천제철"/>
      <sheetName val="일위집계표"/>
      <sheetName val="98NS-N"/>
      <sheetName val="조건 (A)"/>
      <sheetName val="_______________2021______2021_2"/>
      <sheetName val="1.설계기준 "/>
      <sheetName val="업무분장"/>
      <sheetName val="설계명세"/>
      <sheetName val="CAT_5"/>
      <sheetName val="산출내역서"/>
      <sheetName val="전기일위목록"/>
      <sheetName val="배수내역"/>
      <sheetName val="집 계 표"/>
      <sheetName val="자  재"/>
      <sheetName val="건축외주"/>
      <sheetName val="7.PILE  (돌출)"/>
      <sheetName val="횡배수관"/>
      <sheetName val="인부신상자료"/>
      <sheetName val="총焘ʒ"/>
      <sheetName val="총̉"/>
      <sheetName val="우_xdb4a_"/>
      <sheetName val="총_x005f_x0000_ϭ"/>
      <sheetName val="총_x005f_x0002__x005f_x0000_"/>
      <sheetName val="총_x005f_x0005__x005f_x0000_"/>
      <sheetName val="유지관_x005f_x0000_"/>
      <sheetName val="총_x005f_xdfcc_"/>
      <sheetName val="총_x005f_x0010__x005f_x0000_"/>
      <sheetName val="군자4교하부-Ö_x005f_x0000_"/>
      <sheetName val="단漰_x005f_x001d_潼"/>
      <sheetName val="TARGȞ$"/>
      <sheetName val="안정검토(온1蠷"/>
      <sheetName val="안정검토(온1ჿ"/>
      <sheetName val="가도공"/>
      <sheetName val="실내건축일위대가"/>
      <sheetName val="VVVVVVVa"/>
      <sheetName val="교육계획"/>
      <sheetName val="문서처리전"/>
      <sheetName val="안정검토(온1ȕ"/>
      <sheetName val="Adimi bldg"/>
      <sheetName val="Pump House"/>
      <sheetName val="Fuel Regu Station"/>
      <sheetName val="FRP배관단가(만수)"/>
      <sheetName val="만수배관단가"/>
      <sheetName val="_Users_USER_Downloads_________2"/>
      <sheetName val="투자효율분석"/>
      <sheetName val="PANEL_중량산출3"/>
      <sheetName val="노원열병합__건축공사기성내역서3"/>
      <sheetName val="plan&amp;section_of_foundation3"/>
      <sheetName val="실행내역서_3"/>
      <sheetName val="CT_3"/>
      <sheetName val="2F_회의실견적(5_14_일대)3"/>
      <sheetName val="조도계산서_(도서)3"/>
      <sheetName val="96물가_CODE3"/>
      <sheetName val="sum1_(2)2"/>
      <sheetName val="토공(우물통,기타)_4"/>
      <sheetName val="준검_내역서2"/>
      <sheetName val="여방토공_2"/>
      <sheetName val="화재_탐지_설비3"/>
      <sheetName val="신규_수주분(사용자_정의)2"/>
      <sheetName val="11_단가비교표_2"/>
      <sheetName val="16_기계경비산출내역_2"/>
      <sheetName val="1_설계조건2"/>
      <sheetName val="CP-E2_(품셈표)3"/>
      <sheetName val="전차선로_물량표2"/>
      <sheetName val="반중력식옹벽3_52"/>
      <sheetName val="소상_&quot;1&quot;3"/>
      <sheetName val="11월_가격2"/>
      <sheetName val="1000_DB구축_부표2"/>
      <sheetName val="6PILE__(돌출)2"/>
      <sheetName val="내역서1999_8최종2"/>
      <sheetName val="입출재고현황_(2)2"/>
      <sheetName val="Data_Vol2"/>
      <sheetName val="Galaxy_소비자가격표2"/>
      <sheetName val="8_PILE__(돌출)2"/>
      <sheetName val="Oper_Amount2"/>
      <sheetName val="_견적서2"/>
      <sheetName val="Cost_bd-&quot;A&quot;2"/>
      <sheetName val="7_경제성결과2"/>
      <sheetName val="배수내역_(2)2"/>
      <sheetName val="조도계산서__도서_2"/>
      <sheetName val="견적대비_견적서2"/>
      <sheetName val="BASIC_(2)2"/>
      <sheetName val="남양시작동자105노65기1_3화1_22"/>
      <sheetName val="별표_2"/>
      <sheetName val="7_1_자재단가표(케이블)2"/>
      <sheetName val="전선_및_전선관2"/>
      <sheetName val="내역서_(2)4"/>
      <sheetName val="플랜트_설치2"/>
      <sheetName val="Sheet1_(2)2"/>
      <sheetName val="변압기_및_발전기_용량2"/>
      <sheetName val="교각철근_(기초)2"/>
      <sheetName val="교각철근_(구체+기초)2"/>
      <sheetName val="원가_(2)2"/>
      <sheetName val="TRE_TABLE2"/>
      <sheetName val="_HIT-&gt;HMC_견적(3900)2"/>
      <sheetName val="횡_연장4"/>
      <sheetName val="암거집계_2"/>
      <sheetName val="단가표_2"/>
      <sheetName val="노무비_근거2"/>
      <sheetName val="CHITIET_VL-NC2"/>
      <sheetName val="DON_GIA2"/>
      <sheetName val="3련_BOX2"/>
      <sheetName val="EQUIPMENT_-22"/>
      <sheetName val="수량산출서_(2)2"/>
      <sheetName val="_냉각수펌프2"/>
      <sheetName val="I_설계조건2"/>
      <sheetName val="Customer_Databas1"/>
      <sheetName val="3BL공동구_수량2"/>
      <sheetName val="L형_옹벽2"/>
      <sheetName val="배관배선_단가조사2"/>
      <sheetName val="환기시설_(1)2"/>
      <sheetName val="환기시설_(2)2"/>
      <sheetName val="수량산출서_갑지2"/>
      <sheetName val="1__설계조건_2_단면가정_3__하중계산2"/>
      <sheetName val="DATA_입력란2"/>
      <sheetName val="예시_(수정_및_삭제금지)2"/>
      <sheetName val="설계예산서(2016년_보안등_신설공사_단가계약-)_xl2"/>
      <sheetName val="1-3_조건,바닥판_2"/>
      <sheetName val="입고장부_(4)2"/>
      <sheetName val="TABLE_DB2"/>
      <sheetName val="쌍용_data_base2"/>
      <sheetName val="C_배수관공1"/>
      <sheetName val="4_2_1_마루높이_검토1"/>
      <sheetName val="배수공_시멘트_및_골재량_산출2"/>
      <sheetName val="3_현장배치2"/>
      <sheetName val="Site_Expenses1"/>
      <sheetName val="BSD_(2)1"/>
      <sheetName val="단가대비표_표지1"/>
      <sheetName val="사__업__비__수__지__예__산__서1"/>
      <sheetName val="VENDOR_LIST1"/>
      <sheetName val="9_1지하2층하부보1"/>
      <sheetName val="실행내역_2"/>
      <sheetName val="AS포장복구_2"/>
      <sheetName val="영상단가대비표_2"/>
      <sheetName val="STEEL_BOX_단면설계(SEC_8)1"/>
      <sheetName val="G_R300경비1"/>
      <sheetName val="11_자재단가1"/>
      <sheetName val="3_공통공사대비1"/>
      <sheetName val="내역_ver1_01"/>
      <sheetName val="수목데이타_1"/>
      <sheetName val="6__직접경비1"/>
      <sheetName val="2001년_건설노임1"/>
      <sheetName val="E_P_T수량산출서1"/>
      <sheetName val="3_CCTV설비공사1"/>
      <sheetName val="부적합_유형1"/>
      <sheetName val="24_보증금(전신전화가입권)1"/>
      <sheetName val="1__설계서-갑지1"/>
      <sheetName val="2__설계서-을지1"/>
      <sheetName val="3__산출기계1"/>
      <sheetName val="4__산출전기1"/>
      <sheetName val="5__일위대가목록1"/>
      <sheetName val="6__일위대가_1"/>
      <sheetName val="7__물가조사1"/>
      <sheetName val="8__견적대비1"/>
      <sheetName val="9__시중노임1"/>
      <sheetName val="Bill_2_2_Villa_2_beds1"/>
      <sheetName val="1_개요1"/>
      <sheetName val="표지_(2)1"/>
      <sheetName val="단면_(2)1"/>
      <sheetName val="단_box1"/>
      <sheetName val="단가_(2)1"/>
      <sheetName val="인건비_1"/>
      <sheetName val="고객리스트_담당자"/>
      <sheetName val="C_C_RIAL접지"/>
      <sheetName val="PAD_TR보호대기초"/>
      <sheetName val="PAD_TR_기초"/>
      <sheetName val="CCTV_POLE기초"/>
      <sheetName val="맨홀(&quot;A&quot;_TYPE)"/>
      <sheetName val="맨홀(&quot;B&quot;_TYPE)"/>
      <sheetName val="맨홀(&quot;C&quot;_TYPE)"/>
      <sheetName val="[TOTAL_xls]___________________2"/>
      <sheetName val="TOTAL_xls"/>
      <sheetName val="조정금액결과표_(차수별)"/>
      <sheetName val="_총괄표"/>
      <sheetName val="대상공사(조"/>
      <sheetName val="5_모델링"/>
      <sheetName val="REINF_"/>
      <sheetName val="design_criteria"/>
      <sheetName val="2_재료비"/>
      <sheetName val="1_인건비"/>
      <sheetName val="kich_thuoc"/>
      <sheetName val="[TOTAL_xls]______D_2001_______3"/>
      <sheetName val="[TOTAL_xls]______D_2001_______2"/>
      <sheetName val="[TOTAL_xls]______D_2001_______4"/>
      <sheetName val="3BL공동구_수"/>
      <sheetName val="3BL공동구_수嚠"/>
      <sheetName val="3BL공동구_수吐"/>
      <sheetName val="자__재"/>
      <sheetName val="순공사비"/>
      <sheetName val="예산조서"/>
      <sheetName val="상세내역서"/>
      <sheetName val="#2-3 일위대가"/>
      <sheetName val="#2-4 단가대비표"/>
      <sheetName val="PROJECT BRIEF(EX.NEW)"/>
      <sheetName val="수량산출서 (ૐƴ"/>
      <sheetName val="수량산출서 (柖"/>
      <sheetName val="수량산출서 (_x0000__x0000_"/>
      <sheetName val="수량산출서 (葔ǯ"/>
      <sheetName val="94"/>
      <sheetName val="[TOTAL.xls]______D_2001_______5"/>
      <sheetName val="2.1  노무비 평균단가산출"/>
      <sheetName val="음봉방향"/>
      <sheetName val="GI-LIST"/>
      <sheetName val="가설건물"/>
      <sheetName val="총괄뀀"/>
      <sheetName val="1차 내역서"/>
      <sheetName val="토적계산서"/>
      <sheetName val="원가계산(샷시포함총괄ESC)"/>
      <sheetName val="현장경비"/>
      <sheetName val="장비가동"/>
      <sheetName val="제잡비계산"/>
      <sheetName val="지불내역(장비비)"/>
      <sheetName val="차량구입"/>
      <sheetName val="TARG＠ͷ"/>
      <sheetName val="설䨕쟛ꀀ"/>
      <sheetName val="ITB COST"/>
      <sheetName val="DHEQSU_x0000__x0000_"/>
      <sheetName val="군자4교하부-ז_x0000_"/>
      <sheetName val="CAUDIT"/>
      <sheetName val="총?"/>
      <sheetName val="간접비"/>
      <sheetName val="기성내역"/>
      <sheetName val="CPM챠트"/>
      <sheetName val="DAN"/>
      <sheetName val="백호우계수"/>
      <sheetName val="노무비단가"/>
      <sheetName val="GEN"/>
      <sheetName val="남춘천IC접속_x0000__x0000__x0005__x0000_"/>
      <sheetName val="1.설계기준"/>
      <sheetName val="계측-정부노임단가"/>
      <sheetName val="보차도경계석"/>
      <sheetName val="pile bearing capa &amp; arrenge"/>
      <sheetName val="design load"/>
      <sheetName val="working load at the btm ft."/>
      <sheetName val="stability check"/>
      <sheetName val="WEON"/>
      <sheetName val="토공구역구분(출력안함)"/>
      <sheetName val="간지02)"/>
      <sheetName val="직접구매"/>
      <sheetName val="간지03 )"/>
      <sheetName val="주요자재xxxxxx"/>
      <sheetName val="1.레미콘"/>
      <sheetName val="2.관집계"/>
      <sheetName val="3.제수밸브"/>
      <sheetName val="4.각종주철제"/>
      <sheetName val="5.유량계"/>
      <sheetName val="1.골재집계"/>
      <sheetName val="2.철근집계"/>
      <sheetName val="3.관세척"/>
      <sheetName val="4.분기관"/>
      <sheetName val="간지04)"/>
      <sheetName val="총괄자재집계표"/>
      <sheetName val="간지05)"/>
      <sheetName val="상수공 토공집계표"/>
      <sheetName val="우수공자재집계표"/>
      <sheetName val="시모자"/>
      <sheetName val="지원5월"/>
      <sheetName val="노임단가명세표"/>
      <sheetName val="단중표"/>
      <sheetName val="초기화면1"/>
      <sheetName val="h-013211-2"/>
      <sheetName val="총Ć_x0000_"/>
      <sheetName val="[TOTAL.xls]__4_c_1_________TO_2"/>
      <sheetName val="최적단면"/>
      <sheetName val="연락처"/>
      <sheetName val="G.R300경颳"/>
      <sheetName val="연령_x0000__x0000_"/>
      <sheetName val="파일"/>
      <sheetName val="FC-101"/>
      <sheetName val="TB-내역서"/>
      <sheetName val="SILICATE"/>
      <sheetName val="Option"/>
      <sheetName val="BLR-S"/>
      <sheetName val="뜃맟뭁돽띿맟?-BLDG"/>
      <sheetName val="1.우편집중내역서"/>
      <sheetName val="본댐설계"/>
      <sheetName val="EQT-ESTN"/>
      <sheetName val="계산서(직선부_x0000_"/>
      <sheetName val="0226"/>
      <sheetName val="Sheet16"/>
      <sheetName val="[TOTAL.xls]______D_2001_______6"/>
      <sheetName val="[TOTAL.xls]______D_2001_______7"/>
      <sheetName val="작업일ၒ"/>
      <sheetName val="시멘트"/>
    </sheetNames>
    <sheetDataSet>
      <sheetData sheetId="0" refreshError="1"/>
      <sheetData sheetId="1"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row r="100">
          <cell r="A100">
            <v>100</v>
          </cell>
        </row>
        <row r="101">
          <cell r="A101">
            <v>101</v>
          </cell>
        </row>
        <row r="102">
          <cell r="A102">
            <v>102</v>
          </cell>
        </row>
        <row r="103">
          <cell r="A103">
            <v>103</v>
          </cell>
        </row>
        <row r="104">
          <cell r="A104">
            <v>104</v>
          </cell>
        </row>
        <row r="105">
          <cell r="A105">
            <v>105</v>
          </cell>
        </row>
        <row r="106">
          <cell r="A106">
            <v>106</v>
          </cell>
        </row>
        <row r="107">
          <cell r="A107">
            <v>107</v>
          </cell>
        </row>
        <row r="108">
          <cell r="A108">
            <v>108</v>
          </cell>
        </row>
        <row r="109">
          <cell r="A109">
            <v>109</v>
          </cell>
        </row>
        <row r="110">
          <cell r="A110">
            <v>110</v>
          </cell>
        </row>
        <row r="111">
          <cell r="A111">
            <v>111</v>
          </cell>
        </row>
        <row r="112">
          <cell r="A112">
            <v>112</v>
          </cell>
        </row>
        <row r="113">
          <cell r="A113">
            <v>113</v>
          </cell>
        </row>
        <row r="114">
          <cell r="A114">
            <v>114</v>
          </cell>
        </row>
        <row r="115">
          <cell r="A115">
            <v>115</v>
          </cell>
        </row>
        <row r="116">
          <cell r="A116">
            <v>116</v>
          </cell>
        </row>
        <row r="117">
          <cell r="A117">
            <v>117</v>
          </cell>
        </row>
        <row r="118">
          <cell r="A118">
            <v>118</v>
          </cell>
        </row>
        <row r="119">
          <cell r="A119">
            <v>119</v>
          </cell>
        </row>
        <row r="120">
          <cell r="A120">
            <v>120</v>
          </cell>
        </row>
        <row r="121">
          <cell r="A121">
            <v>121</v>
          </cell>
        </row>
        <row r="122">
          <cell r="A122">
            <v>122</v>
          </cell>
        </row>
        <row r="123">
          <cell r="A123">
            <v>123</v>
          </cell>
        </row>
        <row r="124">
          <cell r="A124">
            <v>124</v>
          </cell>
        </row>
        <row r="125">
          <cell r="A125">
            <v>125</v>
          </cell>
        </row>
        <row r="126">
          <cell r="A126">
            <v>126</v>
          </cell>
        </row>
        <row r="127">
          <cell r="A127">
            <v>127</v>
          </cell>
        </row>
        <row r="128">
          <cell r="A128">
            <v>128</v>
          </cell>
        </row>
        <row r="129">
          <cell r="A129">
            <v>129</v>
          </cell>
        </row>
        <row r="130">
          <cell r="A130">
            <v>130</v>
          </cell>
        </row>
        <row r="131">
          <cell r="A131">
            <v>131</v>
          </cell>
        </row>
        <row r="132">
          <cell r="A132">
            <v>132</v>
          </cell>
        </row>
        <row r="133">
          <cell r="A133">
            <v>133</v>
          </cell>
        </row>
        <row r="134">
          <cell r="A134">
            <v>134</v>
          </cell>
        </row>
        <row r="135">
          <cell r="A135">
            <v>135</v>
          </cell>
        </row>
        <row r="136">
          <cell r="A136">
            <v>136</v>
          </cell>
        </row>
        <row r="137">
          <cell r="A137">
            <v>137</v>
          </cell>
        </row>
        <row r="138">
          <cell r="A138">
            <v>138</v>
          </cell>
        </row>
        <row r="139">
          <cell r="A139">
            <v>139</v>
          </cell>
        </row>
        <row r="140">
          <cell r="A140">
            <v>140</v>
          </cell>
        </row>
        <row r="141">
          <cell r="A141">
            <v>141</v>
          </cell>
        </row>
        <row r="142">
          <cell r="A142">
            <v>142</v>
          </cell>
        </row>
        <row r="143">
          <cell r="A143">
            <v>143</v>
          </cell>
        </row>
        <row r="144">
          <cell r="A144">
            <v>144</v>
          </cell>
        </row>
        <row r="145">
          <cell r="A145">
            <v>145</v>
          </cell>
        </row>
        <row r="146">
          <cell r="A146">
            <v>146</v>
          </cell>
        </row>
        <row r="147">
          <cell r="A147">
            <v>147</v>
          </cell>
        </row>
        <row r="148">
          <cell r="A148">
            <v>148</v>
          </cell>
        </row>
        <row r="149">
          <cell r="A149">
            <v>149</v>
          </cell>
        </row>
        <row r="150">
          <cell r="A150">
            <v>150</v>
          </cell>
        </row>
        <row r="151">
          <cell r="A151">
            <v>151</v>
          </cell>
        </row>
        <row r="152">
          <cell r="A152">
            <v>152</v>
          </cell>
        </row>
        <row r="153">
          <cell r="A153">
            <v>153</v>
          </cell>
        </row>
        <row r="154">
          <cell r="A154">
            <v>154</v>
          </cell>
        </row>
        <row r="155">
          <cell r="A155">
            <v>155</v>
          </cell>
        </row>
        <row r="156">
          <cell r="A156">
            <v>156</v>
          </cell>
        </row>
        <row r="157">
          <cell r="A157">
            <v>157</v>
          </cell>
        </row>
        <row r="158">
          <cell r="A158">
            <v>158</v>
          </cell>
        </row>
        <row r="159">
          <cell r="A159">
            <v>159</v>
          </cell>
        </row>
        <row r="160">
          <cell r="A160">
            <v>160</v>
          </cell>
        </row>
        <row r="161">
          <cell r="A161">
            <v>161</v>
          </cell>
        </row>
        <row r="162">
          <cell r="A162">
            <v>162</v>
          </cell>
        </row>
        <row r="163">
          <cell r="A163">
            <v>163</v>
          </cell>
        </row>
        <row r="164">
          <cell r="A164">
            <v>164</v>
          </cell>
        </row>
        <row r="165">
          <cell r="A165">
            <v>165</v>
          </cell>
        </row>
        <row r="166">
          <cell r="A166">
            <v>166</v>
          </cell>
        </row>
        <row r="167">
          <cell r="A167">
            <v>167</v>
          </cell>
        </row>
        <row r="168">
          <cell r="A168">
            <v>168</v>
          </cell>
        </row>
        <row r="169">
          <cell r="A169">
            <v>169</v>
          </cell>
        </row>
        <row r="170">
          <cell r="A170">
            <v>170</v>
          </cell>
        </row>
        <row r="171">
          <cell r="A171">
            <v>171</v>
          </cell>
        </row>
        <row r="172">
          <cell r="A172">
            <v>172</v>
          </cell>
        </row>
        <row r="173">
          <cell r="A173">
            <v>173</v>
          </cell>
        </row>
        <row r="174">
          <cell r="A174">
            <v>174</v>
          </cell>
        </row>
        <row r="175">
          <cell r="A175">
            <v>175</v>
          </cell>
        </row>
        <row r="176">
          <cell r="A176">
            <v>176</v>
          </cell>
        </row>
        <row r="177">
          <cell r="A177">
            <v>177</v>
          </cell>
        </row>
        <row r="178">
          <cell r="A178">
            <v>178</v>
          </cell>
        </row>
        <row r="179">
          <cell r="A179">
            <v>179</v>
          </cell>
        </row>
        <row r="180">
          <cell r="A180">
            <v>180</v>
          </cell>
        </row>
        <row r="181">
          <cell r="A181">
            <v>181</v>
          </cell>
        </row>
        <row r="182">
          <cell r="A182">
            <v>182</v>
          </cell>
        </row>
        <row r="183">
          <cell r="A183">
            <v>183</v>
          </cell>
        </row>
        <row r="184">
          <cell r="A184">
            <v>184</v>
          </cell>
        </row>
        <row r="185">
          <cell r="A185">
            <v>185</v>
          </cell>
        </row>
        <row r="186">
          <cell r="A186">
            <v>186</v>
          </cell>
        </row>
        <row r="187">
          <cell r="A187">
            <v>187</v>
          </cell>
        </row>
        <row r="188">
          <cell r="A188">
            <v>188</v>
          </cell>
        </row>
        <row r="189">
          <cell r="A189">
            <v>189</v>
          </cell>
        </row>
        <row r="190">
          <cell r="A190">
            <v>190</v>
          </cell>
        </row>
        <row r="191">
          <cell r="A191">
            <v>191</v>
          </cell>
        </row>
        <row r="192">
          <cell r="A192">
            <v>192</v>
          </cell>
        </row>
        <row r="193">
          <cell r="A193">
            <v>193</v>
          </cell>
        </row>
        <row r="194">
          <cell r="A194">
            <v>194</v>
          </cell>
        </row>
        <row r="195">
          <cell r="A195">
            <v>195</v>
          </cell>
        </row>
        <row r="196">
          <cell r="A196">
            <v>196</v>
          </cell>
        </row>
        <row r="197">
          <cell r="A197">
            <v>197</v>
          </cell>
        </row>
        <row r="198">
          <cell r="A198">
            <v>198</v>
          </cell>
        </row>
        <row r="199">
          <cell r="A199">
            <v>199</v>
          </cell>
        </row>
        <row r="200">
          <cell r="A200">
            <v>200</v>
          </cell>
        </row>
        <row r="201">
          <cell r="A201">
            <v>201</v>
          </cell>
        </row>
        <row r="202">
          <cell r="A202">
            <v>202</v>
          </cell>
        </row>
        <row r="203">
          <cell r="A203">
            <v>203</v>
          </cell>
        </row>
        <row r="204">
          <cell r="A204">
            <v>204</v>
          </cell>
        </row>
        <row r="205">
          <cell r="A205">
            <v>205</v>
          </cell>
        </row>
        <row r="206">
          <cell r="A206">
            <v>206</v>
          </cell>
        </row>
        <row r="207">
          <cell r="A207">
            <v>207</v>
          </cell>
        </row>
        <row r="208">
          <cell r="A208">
            <v>208</v>
          </cell>
        </row>
        <row r="209">
          <cell r="A209">
            <v>209</v>
          </cell>
        </row>
        <row r="210">
          <cell r="A210">
            <v>210</v>
          </cell>
        </row>
        <row r="211">
          <cell r="A211">
            <v>211</v>
          </cell>
        </row>
        <row r="212">
          <cell r="A212">
            <v>212</v>
          </cell>
        </row>
        <row r="213">
          <cell r="A213">
            <v>213</v>
          </cell>
        </row>
        <row r="214">
          <cell r="A214">
            <v>214</v>
          </cell>
        </row>
        <row r="215">
          <cell r="A215">
            <v>215</v>
          </cell>
        </row>
        <row r="216">
          <cell r="A216">
            <v>216</v>
          </cell>
        </row>
        <row r="217">
          <cell r="A217">
            <v>217</v>
          </cell>
        </row>
        <row r="218">
          <cell r="A218">
            <v>218</v>
          </cell>
        </row>
        <row r="219">
          <cell r="A219">
            <v>219</v>
          </cell>
        </row>
        <row r="220">
          <cell r="A220">
            <v>220</v>
          </cell>
        </row>
        <row r="221">
          <cell r="A221">
            <v>221</v>
          </cell>
        </row>
        <row r="222">
          <cell r="A222">
            <v>222</v>
          </cell>
        </row>
        <row r="223">
          <cell r="A223">
            <v>223</v>
          </cell>
        </row>
        <row r="224">
          <cell r="A224">
            <v>224</v>
          </cell>
        </row>
        <row r="225">
          <cell r="A225">
            <v>225</v>
          </cell>
        </row>
        <row r="226">
          <cell r="A226">
            <v>226</v>
          </cell>
        </row>
        <row r="227">
          <cell r="A227">
            <v>227</v>
          </cell>
        </row>
        <row r="228">
          <cell r="A228">
            <v>228</v>
          </cell>
        </row>
        <row r="229">
          <cell r="A229">
            <v>229</v>
          </cell>
        </row>
        <row r="230">
          <cell r="A230">
            <v>230</v>
          </cell>
        </row>
        <row r="231">
          <cell r="A231">
            <v>231</v>
          </cell>
        </row>
        <row r="232">
          <cell r="A232">
            <v>232</v>
          </cell>
        </row>
        <row r="233">
          <cell r="A233">
            <v>233</v>
          </cell>
        </row>
        <row r="234">
          <cell r="A234">
            <v>234</v>
          </cell>
        </row>
        <row r="235">
          <cell r="A235">
            <v>235</v>
          </cell>
        </row>
        <row r="236">
          <cell r="A236">
            <v>236</v>
          </cell>
        </row>
        <row r="237">
          <cell r="A237">
            <v>237</v>
          </cell>
        </row>
        <row r="238">
          <cell r="A238">
            <v>238</v>
          </cell>
        </row>
        <row r="239">
          <cell r="A239">
            <v>239</v>
          </cell>
        </row>
        <row r="240">
          <cell r="A240">
            <v>240</v>
          </cell>
        </row>
        <row r="241">
          <cell r="A241">
            <v>241</v>
          </cell>
        </row>
        <row r="242">
          <cell r="A242">
            <v>242</v>
          </cell>
        </row>
        <row r="243">
          <cell r="A243">
            <v>243</v>
          </cell>
        </row>
        <row r="244">
          <cell r="A244">
            <v>244</v>
          </cell>
        </row>
        <row r="245">
          <cell r="A245">
            <v>245</v>
          </cell>
        </row>
        <row r="246">
          <cell r="A246">
            <v>246</v>
          </cell>
        </row>
        <row r="247">
          <cell r="A247">
            <v>247</v>
          </cell>
        </row>
        <row r="248">
          <cell r="A248">
            <v>248</v>
          </cell>
        </row>
        <row r="249">
          <cell r="A249">
            <v>249</v>
          </cell>
        </row>
        <row r="250">
          <cell r="A250">
            <v>250</v>
          </cell>
        </row>
        <row r="251">
          <cell r="A251">
            <v>251</v>
          </cell>
        </row>
        <row r="252">
          <cell r="A252">
            <v>252</v>
          </cell>
        </row>
        <row r="253">
          <cell r="A253">
            <v>253</v>
          </cell>
        </row>
        <row r="254">
          <cell r="A254">
            <v>254</v>
          </cell>
        </row>
        <row r="255">
          <cell r="A255">
            <v>255</v>
          </cell>
        </row>
        <row r="256">
          <cell r="A256">
            <v>256</v>
          </cell>
        </row>
        <row r="257">
          <cell r="A257">
            <v>257</v>
          </cell>
        </row>
        <row r="258">
          <cell r="A258">
            <v>258</v>
          </cell>
        </row>
        <row r="259">
          <cell r="A259">
            <v>259</v>
          </cell>
        </row>
        <row r="260">
          <cell r="A260">
            <v>260</v>
          </cell>
        </row>
        <row r="261">
          <cell r="A261">
            <v>261</v>
          </cell>
        </row>
        <row r="262">
          <cell r="A262">
            <v>262</v>
          </cell>
        </row>
        <row r="263">
          <cell r="A263">
            <v>263</v>
          </cell>
        </row>
        <row r="264">
          <cell r="A264">
            <v>264</v>
          </cell>
        </row>
        <row r="265">
          <cell r="A265">
            <v>265</v>
          </cell>
        </row>
        <row r="266">
          <cell r="A266">
            <v>266</v>
          </cell>
        </row>
        <row r="267">
          <cell r="A267">
            <v>267</v>
          </cell>
        </row>
        <row r="268">
          <cell r="A268">
            <v>268</v>
          </cell>
        </row>
        <row r="269">
          <cell r="A269">
            <v>269</v>
          </cell>
        </row>
        <row r="270">
          <cell r="A270">
            <v>270</v>
          </cell>
        </row>
        <row r="271">
          <cell r="A271">
            <v>271</v>
          </cell>
        </row>
        <row r="272">
          <cell r="A272">
            <v>272</v>
          </cell>
        </row>
        <row r="273">
          <cell r="A273">
            <v>273</v>
          </cell>
        </row>
        <row r="274">
          <cell r="A274">
            <v>274</v>
          </cell>
        </row>
        <row r="275">
          <cell r="A275">
            <v>275</v>
          </cell>
        </row>
        <row r="276">
          <cell r="A276">
            <v>276</v>
          </cell>
        </row>
        <row r="277">
          <cell r="A277">
            <v>277</v>
          </cell>
        </row>
        <row r="278">
          <cell r="A278">
            <v>278</v>
          </cell>
        </row>
        <row r="279">
          <cell r="A279">
            <v>279</v>
          </cell>
        </row>
        <row r="280">
          <cell r="A280">
            <v>280</v>
          </cell>
        </row>
        <row r="281">
          <cell r="A281">
            <v>281</v>
          </cell>
        </row>
        <row r="282">
          <cell r="A282">
            <v>282</v>
          </cell>
        </row>
        <row r="283">
          <cell r="A283">
            <v>283</v>
          </cell>
        </row>
        <row r="284">
          <cell r="A284">
            <v>284</v>
          </cell>
        </row>
        <row r="285">
          <cell r="A285">
            <v>285</v>
          </cell>
        </row>
        <row r="286">
          <cell r="A286">
            <v>286</v>
          </cell>
        </row>
        <row r="287">
          <cell r="A287">
            <v>287</v>
          </cell>
        </row>
        <row r="288">
          <cell r="A288">
            <v>288</v>
          </cell>
        </row>
        <row r="289">
          <cell r="A289">
            <v>289</v>
          </cell>
        </row>
        <row r="290">
          <cell r="A290">
            <v>290</v>
          </cell>
        </row>
        <row r="291">
          <cell r="A291">
            <v>291</v>
          </cell>
        </row>
        <row r="292">
          <cell r="A292">
            <v>292</v>
          </cell>
        </row>
        <row r="293">
          <cell r="A293">
            <v>293</v>
          </cell>
        </row>
        <row r="294">
          <cell r="A294">
            <v>294</v>
          </cell>
        </row>
        <row r="295">
          <cell r="A295">
            <v>295</v>
          </cell>
        </row>
        <row r="296">
          <cell r="A296">
            <v>296</v>
          </cell>
        </row>
        <row r="297">
          <cell r="A297">
            <v>297</v>
          </cell>
        </row>
        <row r="298">
          <cell r="A298">
            <v>298</v>
          </cell>
        </row>
        <row r="299">
          <cell r="A299">
            <v>299</v>
          </cell>
        </row>
        <row r="300">
          <cell r="A300">
            <v>300</v>
          </cell>
        </row>
        <row r="301">
          <cell r="A301">
            <v>301</v>
          </cell>
        </row>
        <row r="302">
          <cell r="A302">
            <v>302</v>
          </cell>
        </row>
        <row r="303">
          <cell r="A303">
            <v>303</v>
          </cell>
        </row>
        <row r="304">
          <cell r="A304">
            <v>304</v>
          </cell>
        </row>
        <row r="305">
          <cell r="A305">
            <v>305</v>
          </cell>
        </row>
        <row r="306">
          <cell r="A306">
            <v>306</v>
          </cell>
        </row>
        <row r="307">
          <cell r="A307">
            <v>307</v>
          </cell>
        </row>
        <row r="308">
          <cell r="A308">
            <v>308</v>
          </cell>
        </row>
        <row r="309">
          <cell r="A309">
            <v>309</v>
          </cell>
        </row>
        <row r="310">
          <cell r="A310">
            <v>310</v>
          </cell>
        </row>
        <row r="311">
          <cell r="A311">
            <v>311</v>
          </cell>
        </row>
        <row r="312">
          <cell r="A312">
            <v>312</v>
          </cell>
        </row>
        <row r="313">
          <cell r="A313">
            <v>313</v>
          </cell>
        </row>
        <row r="314">
          <cell r="A314">
            <v>314</v>
          </cell>
        </row>
        <row r="315">
          <cell r="A315">
            <v>315</v>
          </cell>
        </row>
        <row r="316">
          <cell r="A316">
            <v>316</v>
          </cell>
        </row>
        <row r="317">
          <cell r="A317">
            <v>317</v>
          </cell>
        </row>
        <row r="318">
          <cell r="A318">
            <v>318</v>
          </cell>
        </row>
        <row r="319">
          <cell r="A319">
            <v>319</v>
          </cell>
        </row>
        <row r="320">
          <cell r="A320">
            <v>320</v>
          </cell>
        </row>
        <row r="321">
          <cell r="A321">
            <v>321</v>
          </cell>
        </row>
        <row r="322">
          <cell r="A322">
            <v>322</v>
          </cell>
        </row>
        <row r="323">
          <cell r="A323">
            <v>323</v>
          </cell>
        </row>
        <row r="324">
          <cell r="A324">
            <v>324</v>
          </cell>
        </row>
        <row r="325">
          <cell r="A325">
            <v>325</v>
          </cell>
        </row>
        <row r="326">
          <cell r="A326">
            <v>326</v>
          </cell>
        </row>
        <row r="327">
          <cell r="A327">
            <v>327</v>
          </cell>
        </row>
        <row r="328">
          <cell r="A328">
            <v>328</v>
          </cell>
        </row>
        <row r="329">
          <cell r="A329">
            <v>329</v>
          </cell>
        </row>
        <row r="330">
          <cell r="A330">
            <v>330</v>
          </cell>
        </row>
        <row r="331">
          <cell r="A331">
            <v>331</v>
          </cell>
        </row>
        <row r="332">
          <cell r="A332">
            <v>332</v>
          </cell>
        </row>
        <row r="333">
          <cell r="A333">
            <v>333</v>
          </cell>
        </row>
        <row r="334">
          <cell r="A334">
            <v>334</v>
          </cell>
        </row>
        <row r="335">
          <cell r="A335">
            <v>335</v>
          </cell>
        </row>
        <row r="336">
          <cell r="A336">
            <v>336</v>
          </cell>
        </row>
        <row r="337">
          <cell r="A337">
            <v>337</v>
          </cell>
        </row>
        <row r="338">
          <cell r="A338">
            <v>338</v>
          </cell>
        </row>
        <row r="339">
          <cell r="A339">
            <v>339</v>
          </cell>
        </row>
        <row r="340">
          <cell r="A340">
            <v>340</v>
          </cell>
        </row>
        <row r="341">
          <cell r="A341">
            <v>341</v>
          </cell>
        </row>
        <row r="342">
          <cell r="A342">
            <v>342</v>
          </cell>
        </row>
        <row r="343">
          <cell r="A343">
            <v>343</v>
          </cell>
        </row>
        <row r="344">
          <cell r="A344">
            <v>344</v>
          </cell>
        </row>
        <row r="345">
          <cell r="A345">
            <v>345</v>
          </cell>
        </row>
        <row r="346">
          <cell r="A346">
            <v>346</v>
          </cell>
        </row>
        <row r="347">
          <cell r="A347">
            <v>347</v>
          </cell>
        </row>
        <row r="348">
          <cell r="A348">
            <v>348</v>
          </cell>
        </row>
        <row r="349">
          <cell r="A349">
            <v>349</v>
          </cell>
        </row>
        <row r="350">
          <cell r="A350">
            <v>350</v>
          </cell>
        </row>
        <row r="351">
          <cell r="A351">
            <v>351</v>
          </cell>
        </row>
        <row r="352">
          <cell r="A352">
            <v>352</v>
          </cell>
        </row>
        <row r="353">
          <cell r="A353">
            <v>353</v>
          </cell>
        </row>
        <row r="354">
          <cell r="A354">
            <v>354</v>
          </cell>
        </row>
        <row r="355">
          <cell r="A355">
            <v>355</v>
          </cell>
        </row>
        <row r="356">
          <cell r="A356">
            <v>356</v>
          </cell>
        </row>
        <row r="357">
          <cell r="A357">
            <v>357</v>
          </cell>
        </row>
        <row r="358">
          <cell r="A358">
            <v>358</v>
          </cell>
        </row>
        <row r="359">
          <cell r="A359">
            <v>359</v>
          </cell>
        </row>
        <row r="360">
          <cell r="A360">
            <v>360</v>
          </cell>
        </row>
        <row r="361">
          <cell r="A361">
            <v>361</v>
          </cell>
        </row>
        <row r="362">
          <cell r="A362">
            <v>362</v>
          </cell>
        </row>
        <row r="363">
          <cell r="A363">
            <v>363</v>
          </cell>
        </row>
        <row r="364">
          <cell r="A364">
            <v>364</v>
          </cell>
        </row>
        <row r="365">
          <cell r="A365">
            <v>365</v>
          </cell>
        </row>
        <row r="366">
          <cell r="A366">
            <v>366</v>
          </cell>
        </row>
        <row r="367">
          <cell r="A367">
            <v>367</v>
          </cell>
        </row>
        <row r="368">
          <cell r="A368">
            <v>368</v>
          </cell>
        </row>
        <row r="369">
          <cell r="A369">
            <v>369</v>
          </cell>
        </row>
        <row r="370">
          <cell r="A370">
            <v>370</v>
          </cell>
        </row>
        <row r="371">
          <cell r="A371">
            <v>371</v>
          </cell>
        </row>
        <row r="372">
          <cell r="A372">
            <v>372</v>
          </cell>
        </row>
        <row r="373">
          <cell r="A373">
            <v>373</v>
          </cell>
        </row>
        <row r="374">
          <cell r="A374">
            <v>374</v>
          </cell>
        </row>
        <row r="375">
          <cell r="A375">
            <v>375</v>
          </cell>
        </row>
        <row r="376">
          <cell r="A376">
            <v>376</v>
          </cell>
        </row>
        <row r="377">
          <cell r="A377">
            <v>377</v>
          </cell>
        </row>
        <row r="378">
          <cell r="A378">
            <v>378</v>
          </cell>
        </row>
        <row r="379">
          <cell r="A379">
            <v>379</v>
          </cell>
        </row>
        <row r="380">
          <cell r="A380">
            <v>380</v>
          </cell>
        </row>
        <row r="381">
          <cell r="A381">
            <v>381</v>
          </cell>
        </row>
        <row r="382">
          <cell r="A382">
            <v>382</v>
          </cell>
        </row>
        <row r="383">
          <cell r="A383">
            <v>383</v>
          </cell>
        </row>
        <row r="384">
          <cell r="A384">
            <v>384</v>
          </cell>
        </row>
        <row r="385">
          <cell r="A385">
            <v>385</v>
          </cell>
        </row>
        <row r="386">
          <cell r="A386">
            <v>386</v>
          </cell>
        </row>
        <row r="387">
          <cell r="A387">
            <v>387</v>
          </cell>
        </row>
        <row r="388">
          <cell r="A388">
            <v>388</v>
          </cell>
        </row>
        <row r="389">
          <cell r="A389">
            <v>389</v>
          </cell>
        </row>
        <row r="390">
          <cell r="A390">
            <v>390</v>
          </cell>
        </row>
        <row r="391">
          <cell r="A391">
            <v>391</v>
          </cell>
        </row>
        <row r="392">
          <cell r="A392">
            <v>392</v>
          </cell>
        </row>
        <row r="393">
          <cell r="A393">
            <v>393</v>
          </cell>
        </row>
        <row r="394">
          <cell r="A394">
            <v>394</v>
          </cell>
        </row>
        <row r="395">
          <cell r="A395">
            <v>395</v>
          </cell>
        </row>
        <row r="396">
          <cell r="A396">
            <v>396</v>
          </cell>
        </row>
        <row r="397">
          <cell r="A397">
            <v>397</v>
          </cell>
        </row>
        <row r="398">
          <cell r="A398">
            <v>398</v>
          </cell>
        </row>
        <row r="399">
          <cell r="A399">
            <v>399</v>
          </cell>
        </row>
        <row r="400">
          <cell r="A400">
            <v>400</v>
          </cell>
        </row>
        <row r="401">
          <cell r="A401">
            <v>401</v>
          </cell>
        </row>
        <row r="402">
          <cell r="A402">
            <v>402</v>
          </cell>
        </row>
        <row r="403">
          <cell r="A403">
            <v>403</v>
          </cell>
        </row>
        <row r="404">
          <cell r="A404">
            <v>404</v>
          </cell>
        </row>
        <row r="405">
          <cell r="A405">
            <v>405</v>
          </cell>
        </row>
        <row r="406">
          <cell r="A406">
            <v>406</v>
          </cell>
        </row>
        <row r="407">
          <cell r="A407">
            <v>407</v>
          </cell>
        </row>
        <row r="408">
          <cell r="A408">
            <v>408</v>
          </cell>
        </row>
        <row r="409">
          <cell r="A409">
            <v>409</v>
          </cell>
        </row>
        <row r="410">
          <cell r="A410">
            <v>410</v>
          </cell>
        </row>
        <row r="411">
          <cell r="A411">
            <v>411</v>
          </cell>
        </row>
        <row r="412">
          <cell r="A412">
            <v>412</v>
          </cell>
        </row>
        <row r="413">
          <cell r="A413">
            <v>413</v>
          </cell>
        </row>
        <row r="414">
          <cell r="A414">
            <v>414</v>
          </cell>
        </row>
        <row r="415">
          <cell r="A415">
            <v>415</v>
          </cell>
        </row>
        <row r="416">
          <cell r="A416">
            <v>416</v>
          </cell>
        </row>
        <row r="417">
          <cell r="A417">
            <v>417</v>
          </cell>
        </row>
        <row r="418">
          <cell r="A418">
            <v>418</v>
          </cell>
        </row>
        <row r="419">
          <cell r="A419">
            <v>419</v>
          </cell>
        </row>
        <row r="420">
          <cell r="A420">
            <v>420</v>
          </cell>
        </row>
        <row r="421">
          <cell r="A421">
            <v>421</v>
          </cell>
        </row>
        <row r="422">
          <cell r="A422">
            <v>422</v>
          </cell>
        </row>
        <row r="423">
          <cell r="A423">
            <v>423</v>
          </cell>
        </row>
        <row r="424">
          <cell r="A424">
            <v>424</v>
          </cell>
        </row>
        <row r="425">
          <cell r="A425">
            <v>425</v>
          </cell>
        </row>
        <row r="426">
          <cell r="A426">
            <v>426</v>
          </cell>
        </row>
        <row r="427">
          <cell r="A427">
            <v>427</v>
          </cell>
        </row>
        <row r="428">
          <cell r="A428">
            <v>428</v>
          </cell>
        </row>
        <row r="429">
          <cell r="A429">
            <v>429</v>
          </cell>
        </row>
        <row r="430">
          <cell r="A430">
            <v>430</v>
          </cell>
        </row>
        <row r="431">
          <cell r="A431">
            <v>431</v>
          </cell>
        </row>
        <row r="432">
          <cell r="A432">
            <v>432</v>
          </cell>
        </row>
        <row r="433">
          <cell r="A433">
            <v>433</v>
          </cell>
        </row>
        <row r="434">
          <cell r="A434">
            <v>434</v>
          </cell>
        </row>
        <row r="435">
          <cell r="A435">
            <v>435</v>
          </cell>
        </row>
        <row r="436">
          <cell r="A436">
            <v>436</v>
          </cell>
        </row>
        <row r="437">
          <cell r="A437">
            <v>437</v>
          </cell>
        </row>
        <row r="438">
          <cell r="A438">
            <v>438</v>
          </cell>
        </row>
        <row r="439">
          <cell r="A439">
            <v>439</v>
          </cell>
        </row>
        <row r="440">
          <cell r="A440">
            <v>440</v>
          </cell>
        </row>
        <row r="441">
          <cell r="A441">
            <v>441</v>
          </cell>
        </row>
        <row r="442">
          <cell r="A442">
            <v>442</v>
          </cell>
        </row>
        <row r="443">
          <cell r="A443">
            <v>443</v>
          </cell>
        </row>
        <row r="444">
          <cell r="A444">
            <v>444</v>
          </cell>
        </row>
        <row r="445">
          <cell r="A445">
            <v>445</v>
          </cell>
        </row>
        <row r="446">
          <cell r="A446">
            <v>446</v>
          </cell>
        </row>
        <row r="447">
          <cell r="A447">
            <v>447</v>
          </cell>
        </row>
        <row r="448">
          <cell r="A448">
            <v>448</v>
          </cell>
        </row>
        <row r="449">
          <cell r="A449">
            <v>449</v>
          </cell>
        </row>
        <row r="450">
          <cell r="A450">
            <v>450</v>
          </cell>
        </row>
        <row r="451">
          <cell r="A451">
            <v>451</v>
          </cell>
        </row>
        <row r="452">
          <cell r="A452">
            <v>452</v>
          </cell>
        </row>
        <row r="453">
          <cell r="A453">
            <v>453</v>
          </cell>
        </row>
        <row r="454">
          <cell r="A454">
            <v>454</v>
          </cell>
        </row>
        <row r="455">
          <cell r="A455">
            <v>455</v>
          </cell>
        </row>
        <row r="456">
          <cell r="A456">
            <v>456</v>
          </cell>
        </row>
        <row r="457">
          <cell r="A457">
            <v>457</v>
          </cell>
        </row>
        <row r="458">
          <cell r="A458">
            <v>458</v>
          </cell>
        </row>
        <row r="459">
          <cell r="A459">
            <v>459</v>
          </cell>
        </row>
        <row r="460">
          <cell r="A460">
            <v>460</v>
          </cell>
        </row>
        <row r="461">
          <cell r="A461">
            <v>461</v>
          </cell>
        </row>
        <row r="462">
          <cell r="A462">
            <v>462</v>
          </cell>
        </row>
        <row r="463">
          <cell r="A463">
            <v>463</v>
          </cell>
        </row>
        <row r="464">
          <cell r="A464">
            <v>464</v>
          </cell>
        </row>
        <row r="465">
          <cell r="A465">
            <v>465</v>
          </cell>
        </row>
        <row r="466">
          <cell r="A466">
            <v>466</v>
          </cell>
        </row>
        <row r="467">
          <cell r="A467">
            <v>467</v>
          </cell>
        </row>
        <row r="468">
          <cell r="A468">
            <v>468</v>
          </cell>
        </row>
        <row r="469">
          <cell r="A469">
            <v>469</v>
          </cell>
        </row>
        <row r="470">
          <cell r="A470">
            <v>470</v>
          </cell>
        </row>
        <row r="471">
          <cell r="A471">
            <v>471</v>
          </cell>
        </row>
        <row r="472">
          <cell r="A472">
            <v>472</v>
          </cell>
        </row>
        <row r="473">
          <cell r="A473">
            <v>473</v>
          </cell>
        </row>
        <row r="474">
          <cell r="A474">
            <v>474</v>
          </cell>
        </row>
        <row r="475">
          <cell r="A475">
            <v>475</v>
          </cell>
        </row>
        <row r="476">
          <cell r="A476">
            <v>476</v>
          </cell>
        </row>
        <row r="477">
          <cell r="A477">
            <v>477</v>
          </cell>
        </row>
        <row r="478">
          <cell r="A478">
            <v>478</v>
          </cell>
        </row>
        <row r="479">
          <cell r="A479">
            <v>479</v>
          </cell>
        </row>
        <row r="480">
          <cell r="A480">
            <v>480</v>
          </cell>
        </row>
        <row r="481">
          <cell r="A481">
            <v>481</v>
          </cell>
        </row>
        <row r="482">
          <cell r="A482">
            <v>482</v>
          </cell>
        </row>
        <row r="483">
          <cell r="A483">
            <v>483</v>
          </cell>
        </row>
        <row r="484">
          <cell r="A484">
            <v>484</v>
          </cell>
        </row>
        <row r="485">
          <cell r="A485">
            <v>485</v>
          </cell>
        </row>
        <row r="486">
          <cell r="A486">
            <v>486</v>
          </cell>
        </row>
        <row r="487">
          <cell r="A487">
            <v>487</v>
          </cell>
        </row>
        <row r="488">
          <cell r="A488">
            <v>488</v>
          </cell>
        </row>
        <row r="489">
          <cell r="A489">
            <v>489</v>
          </cell>
        </row>
        <row r="490">
          <cell r="A490">
            <v>490</v>
          </cell>
        </row>
        <row r="491">
          <cell r="A491">
            <v>491</v>
          </cell>
        </row>
        <row r="492">
          <cell r="A492">
            <v>492</v>
          </cell>
        </row>
        <row r="493">
          <cell r="A493">
            <v>493</v>
          </cell>
        </row>
        <row r="494">
          <cell r="A494">
            <v>494</v>
          </cell>
        </row>
        <row r="495">
          <cell r="A495">
            <v>495</v>
          </cell>
        </row>
        <row r="496">
          <cell r="A496">
            <v>496</v>
          </cell>
        </row>
        <row r="497">
          <cell r="A497">
            <v>497</v>
          </cell>
        </row>
        <row r="498">
          <cell r="A498">
            <v>498</v>
          </cell>
        </row>
        <row r="499">
          <cell r="A499">
            <v>499</v>
          </cell>
        </row>
        <row r="500">
          <cell r="A500">
            <v>500</v>
          </cell>
        </row>
        <row r="501">
          <cell r="A501">
            <v>501</v>
          </cell>
        </row>
        <row r="502">
          <cell r="A502">
            <v>502</v>
          </cell>
        </row>
        <row r="503">
          <cell r="A503">
            <v>503</v>
          </cell>
        </row>
        <row r="504">
          <cell r="A504">
            <v>504</v>
          </cell>
        </row>
        <row r="505">
          <cell r="A505">
            <v>505</v>
          </cell>
        </row>
        <row r="506">
          <cell r="A506">
            <v>506</v>
          </cell>
        </row>
        <row r="507">
          <cell r="A507">
            <v>507</v>
          </cell>
        </row>
        <row r="508">
          <cell r="A508">
            <v>508</v>
          </cell>
        </row>
        <row r="509">
          <cell r="A509">
            <v>509</v>
          </cell>
        </row>
        <row r="510">
          <cell r="A510">
            <v>510</v>
          </cell>
        </row>
        <row r="511">
          <cell r="A511">
            <v>511</v>
          </cell>
        </row>
        <row r="512">
          <cell r="A512">
            <v>512</v>
          </cell>
        </row>
        <row r="513">
          <cell r="A513">
            <v>513</v>
          </cell>
        </row>
        <row r="514">
          <cell r="A514">
            <v>514</v>
          </cell>
        </row>
        <row r="515">
          <cell r="A515">
            <v>515</v>
          </cell>
        </row>
        <row r="516">
          <cell r="A516">
            <v>516</v>
          </cell>
        </row>
        <row r="517">
          <cell r="A517">
            <v>517</v>
          </cell>
        </row>
        <row r="518">
          <cell r="A518">
            <v>518</v>
          </cell>
        </row>
        <row r="519">
          <cell r="A519">
            <v>519</v>
          </cell>
        </row>
        <row r="520">
          <cell r="A520">
            <v>520</v>
          </cell>
        </row>
        <row r="521">
          <cell r="A521">
            <v>521</v>
          </cell>
        </row>
        <row r="522">
          <cell r="A522">
            <v>522</v>
          </cell>
        </row>
        <row r="523">
          <cell r="A523">
            <v>523</v>
          </cell>
        </row>
        <row r="524">
          <cell r="A524">
            <v>524</v>
          </cell>
        </row>
        <row r="525">
          <cell r="A525">
            <v>525</v>
          </cell>
        </row>
        <row r="526">
          <cell r="A526">
            <v>526</v>
          </cell>
        </row>
        <row r="527">
          <cell r="A527">
            <v>527</v>
          </cell>
        </row>
        <row r="528">
          <cell r="A528">
            <v>528</v>
          </cell>
        </row>
        <row r="529">
          <cell r="A529">
            <v>529</v>
          </cell>
        </row>
        <row r="530">
          <cell r="A530">
            <v>530</v>
          </cell>
        </row>
        <row r="531">
          <cell r="A531">
            <v>531</v>
          </cell>
        </row>
        <row r="532">
          <cell r="A532">
            <v>532</v>
          </cell>
        </row>
        <row r="533">
          <cell r="A533">
            <v>533</v>
          </cell>
        </row>
        <row r="534">
          <cell r="A534">
            <v>534</v>
          </cell>
        </row>
        <row r="535">
          <cell r="A535">
            <v>535</v>
          </cell>
        </row>
        <row r="536">
          <cell r="A536">
            <v>536</v>
          </cell>
        </row>
        <row r="537">
          <cell r="A537">
            <v>537</v>
          </cell>
        </row>
        <row r="538">
          <cell r="A538">
            <v>538</v>
          </cell>
        </row>
        <row r="539">
          <cell r="A539">
            <v>539</v>
          </cell>
        </row>
        <row r="540">
          <cell r="A540">
            <v>540</v>
          </cell>
        </row>
        <row r="541">
          <cell r="A541">
            <v>541</v>
          </cell>
        </row>
        <row r="542">
          <cell r="A542">
            <v>542</v>
          </cell>
        </row>
        <row r="543">
          <cell r="A543">
            <v>543</v>
          </cell>
        </row>
        <row r="544">
          <cell r="A544">
            <v>544</v>
          </cell>
        </row>
        <row r="545">
          <cell r="A545">
            <v>545</v>
          </cell>
        </row>
        <row r="546">
          <cell r="A546">
            <v>546</v>
          </cell>
        </row>
        <row r="547">
          <cell r="A547">
            <v>547</v>
          </cell>
        </row>
        <row r="548">
          <cell r="A548">
            <v>548</v>
          </cell>
        </row>
        <row r="549">
          <cell r="A549">
            <v>549</v>
          </cell>
        </row>
        <row r="550">
          <cell r="A550">
            <v>550</v>
          </cell>
        </row>
        <row r="551">
          <cell r="A551">
            <v>551</v>
          </cell>
        </row>
        <row r="552">
          <cell r="A552">
            <v>552</v>
          </cell>
        </row>
        <row r="553">
          <cell r="A553">
            <v>553</v>
          </cell>
        </row>
        <row r="554">
          <cell r="A554">
            <v>554</v>
          </cell>
        </row>
        <row r="555">
          <cell r="A555">
            <v>555</v>
          </cell>
        </row>
        <row r="556">
          <cell r="A556">
            <v>556</v>
          </cell>
        </row>
        <row r="557">
          <cell r="A557">
            <v>557</v>
          </cell>
        </row>
        <row r="558">
          <cell r="A558">
            <v>558</v>
          </cell>
        </row>
        <row r="559">
          <cell r="A559">
            <v>559</v>
          </cell>
        </row>
        <row r="560">
          <cell r="A560">
            <v>560</v>
          </cell>
        </row>
        <row r="561">
          <cell r="A561">
            <v>561</v>
          </cell>
        </row>
        <row r="562">
          <cell r="A562">
            <v>562</v>
          </cell>
        </row>
        <row r="563">
          <cell r="A563">
            <v>563</v>
          </cell>
        </row>
        <row r="564">
          <cell r="A564">
            <v>564</v>
          </cell>
        </row>
        <row r="565">
          <cell r="A565">
            <v>565</v>
          </cell>
        </row>
        <row r="566">
          <cell r="A566">
            <v>566</v>
          </cell>
        </row>
        <row r="567">
          <cell r="A567">
            <v>567</v>
          </cell>
        </row>
        <row r="568">
          <cell r="A568">
            <v>568</v>
          </cell>
        </row>
        <row r="569">
          <cell r="A569">
            <v>569</v>
          </cell>
        </row>
        <row r="570">
          <cell r="A570">
            <v>570</v>
          </cell>
        </row>
        <row r="571">
          <cell r="A571">
            <v>571</v>
          </cell>
        </row>
        <row r="572">
          <cell r="A572">
            <v>572</v>
          </cell>
        </row>
        <row r="573">
          <cell r="A573">
            <v>573</v>
          </cell>
        </row>
        <row r="574">
          <cell r="A574">
            <v>574</v>
          </cell>
        </row>
        <row r="575">
          <cell r="A575">
            <v>575</v>
          </cell>
        </row>
        <row r="576">
          <cell r="A576">
            <v>576</v>
          </cell>
        </row>
        <row r="577">
          <cell r="A577">
            <v>577</v>
          </cell>
        </row>
        <row r="578">
          <cell r="A578">
            <v>578</v>
          </cell>
        </row>
        <row r="579">
          <cell r="A579">
            <v>579</v>
          </cell>
        </row>
        <row r="580">
          <cell r="A580">
            <v>580</v>
          </cell>
        </row>
        <row r="581">
          <cell r="A581">
            <v>581</v>
          </cell>
        </row>
        <row r="582">
          <cell r="A582">
            <v>582</v>
          </cell>
        </row>
        <row r="583">
          <cell r="A583">
            <v>583</v>
          </cell>
        </row>
        <row r="584">
          <cell r="A584">
            <v>584</v>
          </cell>
        </row>
        <row r="585">
          <cell r="A585">
            <v>585</v>
          </cell>
        </row>
        <row r="586">
          <cell r="A586">
            <v>586</v>
          </cell>
        </row>
        <row r="587">
          <cell r="A587">
            <v>587</v>
          </cell>
        </row>
        <row r="588">
          <cell r="A588">
            <v>588</v>
          </cell>
        </row>
        <row r="589">
          <cell r="A589">
            <v>589</v>
          </cell>
        </row>
        <row r="590">
          <cell r="A590">
            <v>590</v>
          </cell>
        </row>
        <row r="591">
          <cell r="A591">
            <v>591</v>
          </cell>
        </row>
        <row r="592">
          <cell r="A592">
            <v>592</v>
          </cell>
        </row>
        <row r="593">
          <cell r="A593">
            <v>593</v>
          </cell>
        </row>
        <row r="594">
          <cell r="A594">
            <v>594</v>
          </cell>
        </row>
        <row r="595">
          <cell r="A595">
            <v>595</v>
          </cell>
        </row>
        <row r="596">
          <cell r="A596">
            <v>596</v>
          </cell>
        </row>
        <row r="597">
          <cell r="A597">
            <v>597</v>
          </cell>
        </row>
        <row r="598">
          <cell r="A598">
            <v>598</v>
          </cell>
        </row>
        <row r="599">
          <cell r="A599">
            <v>599</v>
          </cell>
        </row>
        <row r="600">
          <cell r="A600">
            <v>600</v>
          </cell>
        </row>
        <row r="601">
          <cell r="A601">
            <v>601</v>
          </cell>
        </row>
        <row r="602">
          <cell r="A602">
            <v>602</v>
          </cell>
        </row>
        <row r="603">
          <cell r="A603">
            <v>603</v>
          </cell>
        </row>
        <row r="604">
          <cell r="A604">
            <v>604</v>
          </cell>
        </row>
        <row r="605">
          <cell r="A605">
            <v>605</v>
          </cell>
        </row>
        <row r="606">
          <cell r="A606">
            <v>606</v>
          </cell>
        </row>
        <row r="607">
          <cell r="A607">
            <v>607</v>
          </cell>
        </row>
        <row r="608">
          <cell r="A608">
            <v>608</v>
          </cell>
        </row>
        <row r="609">
          <cell r="A609">
            <v>609</v>
          </cell>
        </row>
        <row r="610">
          <cell r="A610">
            <v>610</v>
          </cell>
        </row>
        <row r="611">
          <cell r="A611">
            <v>611</v>
          </cell>
        </row>
        <row r="612">
          <cell r="A612">
            <v>612</v>
          </cell>
        </row>
        <row r="613">
          <cell r="A613">
            <v>613</v>
          </cell>
        </row>
        <row r="614">
          <cell r="A614">
            <v>614</v>
          </cell>
        </row>
        <row r="615">
          <cell r="A615">
            <v>615</v>
          </cell>
        </row>
        <row r="616">
          <cell r="A616">
            <v>616</v>
          </cell>
        </row>
        <row r="617">
          <cell r="A617">
            <v>617</v>
          </cell>
        </row>
        <row r="618">
          <cell r="A618">
            <v>618</v>
          </cell>
        </row>
        <row r="619">
          <cell r="A619">
            <v>619</v>
          </cell>
        </row>
        <row r="620">
          <cell r="A620">
            <v>620</v>
          </cell>
        </row>
        <row r="621">
          <cell r="A621">
            <v>621</v>
          </cell>
        </row>
        <row r="622">
          <cell r="A622">
            <v>622</v>
          </cell>
        </row>
        <row r="623">
          <cell r="A623">
            <v>623</v>
          </cell>
        </row>
        <row r="624">
          <cell r="A624">
            <v>624</v>
          </cell>
        </row>
        <row r="625">
          <cell r="A625">
            <v>625</v>
          </cell>
        </row>
        <row r="626">
          <cell r="A626">
            <v>626</v>
          </cell>
        </row>
        <row r="627">
          <cell r="A627">
            <v>627</v>
          </cell>
        </row>
        <row r="628">
          <cell r="A628">
            <v>628</v>
          </cell>
        </row>
        <row r="629">
          <cell r="A629">
            <v>629</v>
          </cell>
        </row>
        <row r="630">
          <cell r="A630">
            <v>630</v>
          </cell>
        </row>
        <row r="631">
          <cell r="A631">
            <v>631</v>
          </cell>
        </row>
        <row r="632">
          <cell r="A632">
            <v>632</v>
          </cell>
        </row>
        <row r="633">
          <cell r="A633">
            <v>633</v>
          </cell>
        </row>
        <row r="634">
          <cell r="A634">
            <v>634</v>
          </cell>
        </row>
        <row r="635">
          <cell r="A635">
            <v>635</v>
          </cell>
        </row>
        <row r="636">
          <cell r="A636">
            <v>636</v>
          </cell>
        </row>
        <row r="637">
          <cell r="A637">
            <v>637</v>
          </cell>
        </row>
        <row r="638">
          <cell r="A638">
            <v>638</v>
          </cell>
        </row>
        <row r="639">
          <cell r="A639">
            <v>639</v>
          </cell>
        </row>
        <row r="640">
          <cell r="A640">
            <v>640</v>
          </cell>
        </row>
        <row r="641">
          <cell r="A641">
            <v>641</v>
          </cell>
        </row>
        <row r="642">
          <cell r="A642">
            <v>642</v>
          </cell>
        </row>
        <row r="643">
          <cell r="A643">
            <v>643</v>
          </cell>
        </row>
        <row r="644">
          <cell r="A644">
            <v>644</v>
          </cell>
        </row>
        <row r="645">
          <cell r="A645">
            <v>645</v>
          </cell>
        </row>
        <row r="646">
          <cell r="A646">
            <v>646</v>
          </cell>
        </row>
        <row r="647">
          <cell r="A647">
            <v>647</v>
          </cell>
        </row>
        <row r="648">
          <cell r="A648">
            <v>648</v>
          </cell>
        </row>
        <row r="649">
          <cell r="A649">
            <v>649</v>
          </cell>
        </row>
        <row r="650">
          <cell r="A650">
            <v>650</v>
          </cell>
        </row>
        <row r="651">
          <cell r="A651">
            <v>651</v>
          </cell>
        </row>
        <row r="652">
          <cell r="A652">
            <v>652</v>
          </cell>
        </row>
        <row r="653">
          <cell r="A653">
            <v>653</v>
          </cell>
        </row>
        <row r="654">
          <cell r="A654">
            <v>654</v>
          </cell>
        </row>
        <row r="655">
          <cell r="A655">
            <v>655</v>
          </cell>
        </row>
        <row r="656">
          <cell r="A656">
            <v>656</v>
          </cell>
        </row>
        <row r="657">
          <cell r="A657">
            <v>657</v>
          </cell>
        </row>
        <row r="658">
          <cell r="A658">
            <v>658</v>
          </cell>
        </row>
        <row r="659">
          <cell r="A659">
            <v>659</v>
          </cell>
        </row>
        <row r="660">
          <cell r="A660">
            <v>660</v>
          </cell>
        </row>
        <row r="661">
          <cell r="A661">
            <v>661</v>
          </cell>
        </row>
        <row r="662">
          <cell r="A662">
            <v>662</v>
          </cell>
        </row>
        <row r="663">
          <cell r="A663">
            <v>663</v>
          </cell>
        </row>
        <row r="664">
          <cell r="A664">
            <v>664</v>
          </cell>
        </row>
        <row r="665">
          <cell r="A665">
            <v>665</v>
          </cell>
        </row>
        <row r="666">
          <cell r="A666">
            <v>666</v>
          </cell>
        </row>
        <row r="667">
          <cell r="A667">
            <v>667</v>
          </cell>
        </row>
        <row r="668">
          <cell r="A668">
            <v>668</v>
          </cell>
        </row>
        <row r="669">
          <cell r="A669">
            <v>669</v>
          </cell>
        </row>
        <row r="670">
          <cell r="A670">
            <v>670</v>
          </cell>
        </row>
        <row r="671">
          <cell r="A671">
            <v>671</v>
          </cell>
        </row>
        <row r="672">
          <cell r="A672">
            <v>672</v>
          </cell>
        </row>
        <row r="673">
          <cell r="A673">
            <v>673</v>
          </cell>
        </row>
        <row r="674">
          <cell r="A674">
            <v>674</v>
          </cell>
        </row>
        <row r="675">
          <cell r="A675">
            <v>675</v>
          </cell>
        </row>
        <row r="676">
          <cell r="A676">
            <v>676</v>
          </cell>
        </row>
        <row r="677">
          <cell r="A677">
            <v>677</v>
          </cell>
        </row>
        <row r="678">
          <cell r="A678">
            <v>678</v>
          </cell>
        </row>
        <row r="679">
          <cell r="A679">
            <v>679</v>
          </cell>
        </row>
        <row r="680">
          <cell r="A680">
            <v>680</v>
          </cell>
        </row>
        <row r="681">
          <cell r="A681">
            <v>681</v>
          </cell>
        </row>
        <row r="682">
          <cell r="A682">
            <v>682</v>
          </cell>
        </row>
        <row r="683">
          <cell r="A683">
            <v>683</v>
          </cell>
        </row>
        <row r="684">
          <cell r="A684">
            <v>684</v>
          </cell>
        </row>
        <row r="685">
          <cell r="A685">
            <v>685</v>
          </cell>
        </row>
        <row r="686">
          <cell r="A686">
            <v>686</v>
          </cell>
        </row>
        <row r="687">
          <cell r="A687">
            <v>687</v>
          </cell>
        </row>
        <row r="688">
          <cell r="A688">
            <v>688</v>
          </cell>
        </row>
        <row r="689">
          <cell r="A689">
            <v>689</v>
          </cell>
        </row>
        <row r="690">
          <cell r="A690">
            <v>690</v>
          </cell>
        </row>
        <row r="691">
          <cell r="A691">
            <v>691</v>
          </cell>
        </row>
        <row r="692">
          <cell r="A692">
            <v>692</v>
          </cell>
        </row>
        <row r="693">
          <cell r="A693">
            <v>693</v>
          </cell>
        </row>
        <row r="694">
          <cell r="A694">
            <v>694</v>
          </cell>
        </row>
        <row r="695">
          <cell r="A695">
            <v>695</v>
          </cell>
        </row>
        <row r="696">
          <cell r="A696">
            <v>696</v>
          </cell>
        </row>
        <row r="697">
          <cell r="A697">
            <v>697</v>
          </cell>
        </row>
        <row r="698">
          <cell r="A698">
            <v>698</v>
          </cell>
        </row>
        <row r="699">
          <cell r="A699">
            <v>699</v>
          </cell>
        </row>
        <row r="700">
          <cell r="A700">
            <v>700</v>
          </cell>
        </row>
        <row r="701">
          <cell r="A701">
            <v>701</v>
          </cell>
        </row>
        <row r="702">
          <cell r="A702">
            <v>702</v>
          </cell>
        </row>
        <row r="703">
          <cell r="A703">
            <v>703</v>
          </cell>
        </row>
        <row r="704">
          <cell r="A704">
            <v>704</v>
          </cell>
        </row>
        <row r="705">
          <cell r="A705">
            <v>705</v>
          </cell>
        </row>
        <row r="706">
          <cell r="A706">
            <v>706</v>
          </cell>
        </row>
        <row r="707">
          <cell r="A707">
            <v>707</v>
          </cell>
        </row>
        <row r="708">
          <cell r="A708">
            <v>708</v>
          </cell>
        </row>
        <row r="709">
          <cell r="A709">
            <v>709</v>
          </cell>
        </row>
        <row r="710">
          <cell r="A710">
            <v>710</v>
          </cell>
        </row>
        <row r="711">
          <cell r="A711">
            <v>711</v>
          </cell>
        </row>
        <row r="712">
          <cell r="A712">
            <v>712</v>
          </cell>
        </row>
        <row r="713">
          <cell r="A713">
            <v>713</v>
          </cell>
        </row>
        <row r="714">
          <cell r="A714">
            <v>714</v>
          </cell>
        </row>
        <row r="715">
          <cell r="A715">
            <v>715</v>
          </cell>
        </row>
        <row r="716">
          <cell r="A716">
            <v>716</v>
          </cell>
        </row>
        <row r="717">
          <cell r="A717">
            <v>717</v>
          </cell>
        </row>
        <row r="718">
          <cell r="A718">
            <v>718</v>
          </cell>
        </row>
        <row r="719">
          <cell r="A719">
            <v>719</v>
          </cell>
        </row>
        <row r="720">
          <cell r="A720">
            <v>720</v>
          </cell>
        </row>
        <row r="721">
          <cell r="A721">
            <v>721</v>
          </cell>
        </row>
        <row r="722">
          <cell r="A722">
            <v>722</v>
          </cell>
        </row>
        <row r="723">
          <cell r="A723">
            <v>723</v>
          </cell>
        </row>
        <row r="724">
          <cell r="A724">
            <v>724</v>
          </cell>
        </row>
        <row r="725">
          <cell r="A725">
            <v>725</v>
          </cell>
        </row>
        <row r="726">
          <cell r="A726">
            <v>726</v>
          </cell>
        </row>
        <row r="727">
          <cell r="A727">
            <v>727</v>
          </cell>
        </row>
        <row r="728">
          <cell r="A728">
            <v>728</v>
          </cell>
        </row>
        <row r="729">
          <cell r="A729">
            <v>729</v>
          </cell>
        </row>
        <row r="730">
          <cell r="A730">
            <v>730</v>
          </cell>
        </row>
        <row r="731">
          <cell r="A731">
            <v>731</v>
          </cell>
        </row>
        <row r="732">
          <cell r="A732">
            <v>732</v>
          </cell>
        </row>
        <row r="733">
          <cell r="A733">
            <v>733</v>
          </cell>
        </row>
        <row r="734">
          <cell r="A734">
            <v>734</v>
          </cell>
        </row>
        <row r="735">
          <cell r="A735">
            <v>735</v>
          </cell>
        </row>
        <row r="736">
          <cell r="A736">
            <v>736</v>
          </cell>
        </row>
        <row r="737">
          <cell r="A737">
            <v>737</v>
          </cell>
        </row>
        <row r="738">
          <cell r="A738">
            <v>738</v>
          </cell>
        </row>
        <row r="739">
          <cell r="A739">
            <v>739</v>
          </cell>
        </row>
        <row r="740">
          <cell r="A740">
            <v>740</v>
          </cell>
        </row>
        <row r="741">
          <cell r="A741">
            <v>741</v>
          </cell>
        </row>
        <row r="742">
          <cell r="A742">
            <v>742</v>
          </cell>
        </row>
        <row r="743">
          <cell r="A743">
            <v>743</v>
          </cell>
        </row>
        <row r="744">
          <cell r="A744">
            <v>744</v>
          </cell>
        </row>
        <row r="745">
          <cell r="A745">
            <v>745</v>
          </cell>
        </row>
        <row r="746">
          <cell r="A746">
            <v>746</v>
          </cell>
        </row>
        <row r="747">
          <cell r="A747">
            <v>747</v>
          </cell>
        </row>
        <row r="748">
          <cell r="A748">
            <v>748</v>
          </cell>
        </row>
        <row r="749">
          <cell r="A749">
            <v>749</v>
          </cell>
        </row>
        <row r="750">
          <cell r="A750">
            <v>750</v>
          </cell>
        </row>
        <row r="751">
          <cell r="A751">
            <v>751</v>
          </cell>
        </row>
        <row r="752">
          <cell r="A752">
            <v>752</v>
          </cell>
        </row>
        <row r="753">
          <cell r="A753">
            <v>753</v>
          </cell>
        </row>
        <row r="754">
          <cell r="A754">
            <v>754</v>
          </cell>
        </row>
        <row r="755">
          <cell r="A755">
            <v>755</v>
          </cell>
        </row>
        <row r="756">
          <cell r="A756">
            <v>756</v>
          </cell>
        </row>
        <row r="757">
          <cell r="A757">
            <v>757</v>
          </cell>
        </row>
        <row r="758">
          <cell r="A758">
            <v>758</v>
          </cell>
        </row>
        <row r="759">
          <cell r="A759">
            <v>759</v>
          </cell>
        </row>
        <row r="760">
          <cell r="A760">
            <v>760</v>
          </cell>
        </row>
        <row r="761">
          <cell r="A761">
            <v>761</v>
          </cell>
        </row>
        <row r="762">
          <cell r="A762">
            <v>762</v>
          </cell>
        </row>
        <row r="763">
          <cell r="A763">
            <v>763</v>
          </cell>
        </row>
        <row r="764">
          <cell r="A764">
            <v>764</v>
          </cell>
        </row>
        <row r="765">
          <cell r="A765">
            <v>765</v>
          </cell>
        </row>
        <row r="766">
          <cell r="A766">
            <v>766</v>
          </cell>
        </row>
        <row r="767">
          <cell r="A767">
            <v>767</v>
          </cell>
        </row>
        <row r="768">
          <cell r="A768">
            <v>768</v>
          </cell>
        </row>
        <row r="769">
          <cell r="A769">
            <v>769</v>
          </cell>
        </row>
        <row r="770">
          <cell r="A770">
            <v>770</v>
          </cell>
        </row>
        <row r="771">
          <cell r="A771">
            <v>771</v>
          </cell>
        </row>
        <row r="772">
          <cell r="A772">
            <v>772</v>
          </cell>
        </row>
        <row r="773">
          <cell r="A773">
            <v>773</v>
          </cell>
        </row>
        <row r="774">
          <cell r="A774">
            <v>774</v>
          </cell>
        </row>
        <row r="775">
          <cell r="A775">
            <v>775</v>
          </cell>
        </row>
        <row r="776">
          <cell r="A776">
            <v>776</v>
          </cell>
        </row>
        <row r="777">
          <cell r="A777">
            <v>777</v>
          </cell>
        </row>
        <row r="778">
          <cell r="A778">
            <v>778</v>
          </cell>
        </row>
        <row r="779">
          <cell r="A779">
            <v>779</v>
          </cell>
        </row>
        <row r="780">
          <cell r="A780">
            <v>780</v>
          </cell>
        </row>
        <row r="781">
          <cell r="A781">
            <v>781</v>
          </cell>
        </row>
        <row r="782">
          <cell r="A782">
            <v>782</v>
          </cell>
        </row>
        <row r="783">
          <cell r="A783">
            <v>783</v>
          </cell>
        </row>
        <row r="784">
          <cell r="A784">
            <v>784</v>
          </cell>
        </row>
        <row r="785">
          <cell r="A785">
            <v>785</v>
          </cell>
        </row>
        <row r="786">
          <cell r="A786">
            <v>786</v>
          </cell>
        </row>
        <row r="787">
          <cell r="A787">
            <v>787</v>
          </cell>
        </row>
        <row r="788">
          <cell r="A788">
            <v>788</v>
          </cell>
        </row>
        <row r="789">
          <cell r="A789">
            <v>789</v>
          </cell>
        </row>
        <row r="790">
          <cell r="A790">
            <v>790</v>
          </cell>
        </row>
        <row r="791">
          <cell r="A791">
            <v>791</v>
          </cell>
        </row>
        <row r="792">
          <cell r="A792">
            <v>792</v>
          </cell>
        </row>
        <row r="793">
          <cell r="A793">
            <v>793</v>
          </cell>
        </row>
        <row r="794">
          <cell r="A794">
            <v>794</v>
          </cell>
        </row>
        <row r="795">
          <cell r="A795">
            <v>795</v>
          </cell>
        </row>
        <row r="796">
          <cell r="A796">
            <v>796</v>
          </cell>
        </row>
        <row r="797">
          <cell r="A797">
            <v>797</v>
          </cell>
        </row>
        <row r="798">
          <cell r="A798">
            <v>798</v>
          </cell>
        </row>
        <row r="799">
          <cell r="A799">
            <v>799</v>
          </cell>
        </row>
        <row r="800">
          <cell r="A800">
            <v>800</v>
          </cell>
        </row>
        <row r="801">
          <cell r="A801">
            <v>801</v>
          </cell>
        </row>
        <row r="802">
          <cell r="A802">
            <v>802</v>
          </cell>
        </row>
        <row r="803">
          <cell r="A803">
            <v>803</v>
          </cell>
        </row>
        <row r="804">
          <cell r="A804">
            <v>804</v>
          </cell>
        </row>
        <row r="805">
          <cell r="A805">
            <v>805</v>
          </cell>
        </row>
        <row r="806">
          <cell r="A806">
            <v>806</v>
          </cell>
        </row>
        <row r="807">
          <cell r="A807">
            <v>807</v>
          </cell>
        </row>
        <row r="808">
          <cell r="A808">
            <v>808</v>
          </cell>
        </row>
        <row r="809">
          <cell r="A809">
            <v>809</v>
          </cell>
        </row>
        <row r="810">
          <cell r="A810">
            <v>810</v>
          </cell>
        </row>
        <row r="811">
          <cell r="A811">
            <v>811</v>
          </cell>
        </row>
        <row r="812">
          <cell r="A812">
            <v>812</v>
          </cell>
        </row>
        <row r="813">
          <cell r="A813">
            <v>813</v>
          </cell>
        </row>
        <row r="814">
          <cell r="A814">
            <v>814</v>
          </cell>
        </row>
        <row r="815">
          <cell r="A815">
            <v>815</v>
          </cell>
        </row>
        <row r="816">
          <cell r="A816">
            <v>816</v>
          </cell>
        </row>
        <row r="817">
          <cell r="A817">
            <v>817</v>
          </cell>
        </row>
        <row r="818">
          <cell r="A818">
            <v>818</v>
          </cell>
        </row>
        <row r="819">
          <cell r="A819">
            <v>819</v>
          </cell>
        </row>
        <row r="820">
          <cell r="A820">
            <v>820</v>
          </cell>
        </row>
        <row r="821">
          <cell r="A821">
            <v>821</v>
          </cell>
        </row>
        <row r="822">
          <cell r="A822">
            <v>822</v>
          </cell>
        </row>
        <row r="823">
          <cell r="A823">
            <v>823</v>
          </cell>
        </row>
        <row r="824">
          <cell r="A824">
            <v>824</v>
          </cell>
        </row>
        <row r="825">
          <cell r="A825">
            <v>825</v>
          </cell>
        </row>
        <row r="826">
          <cell r="A826">
            <v>826</v>
          </cell>
        </row>
        <row r="827">
          <cell r="A827">
            <v>827</v>
          </cell>
        </row>
        <row r="828">
          <cell r="A828">
            <v>828</v>
          </cell>
        </row>
        <row r="829">
          <cell r="A829">
            <v>829</v>
          </cell>
        </row>
        <row r="830">
          <cell r="A830">
            <v>830</v>
          </cell>
        </row>
        <row r="831">
          <cell r="A831">
            <v>831</v>
          </cell>
        </row>
        <row r="832">
          <cell r="A832">
            <v>832</v>
          </cell>
        </row>
        <row r="833">
          <cell r="A833">
            <v>833</v>
          </cell>
        </row>
        <row r="834">
          <cell r="A834">
            <v>834</v>
          </cell>
        </row>
        <row r="835">
          <cell r="A835">
            <v>835</v>
          </cell>
        </row>
        <row r="836">
          <cell r="A836">
            <v>836</v>
          </cell>
        </row>
        <row r="837">
          <cell r="A837">
            <v>837</v>
          </cell>
        </row>
        <row r="838">
          <cell r="A838">
            <v>838</v>
          </cell>
        </row>
        <row r="839">
          <cell r="A839">
            <v>839</v>
          </cell>
        </row>
        <row r="840">
          <cell r="A840">
            <v>840</v>
          </cell>
        </row>
        <row r="841">
          <cell r="A841">
            <v>841</v>
          </cell>
        </row>
        <row r="842">
          <cell r="A842">
            <v>842</v>
          </cell>
        </row>
        <row r="843">
          <cell r="A843">
            <v>843</v>
          </cell>
        </row>
        <row r="844">
          <cell r="A844">
            <v>844</v>
          </cell>
        </row>
        <row r="845">
          <cell r="A845">
            <v>845</v>
          </cell>
        </row>
        <row r="846">
          <cell r="A846">
            <v>846</v>
          </cell>
        </row>
        <row r="847">
          <cell r="A847">
            <v>847</v>
          </cell>
        </row>
        <row r="848">
          <cell r="A848">
            <v>848</v>
          </cell>
        </row>
        <row r="849">
          <cell r="A849">
            <v>849</v>
          </cell>
        </row>
        <row r="850">
          <cell r="A850">
            <v>850</v>
          </cell>
        </row>
        <row r="851">
          <cell r="A851">
            <v>851</v>
          </cell>
        </row>
        <row r="852">
          <cell r="A852">
            <v>852</v>
          </cell>
        </row>
        <row r="853">
          <cell r="A853">
            <v>853</v>
          </cell>
        </row>
        <row r="854">
          <cell r="A854">
            <v>854</v>
          </cell>
        </row>
        <row r="855">
          <cell r="A855">
            <v>855</v>
          </cell>
        </row>
        <row r="856">
          <cell r="A856">
            <v>856</v>
          </cell>
        </row>
        <row r="857">
          <cell r="A857">
            <v>857</v>
          </cell>
        </row>
        <row r="858">
          <cell r="A858">
            <v>858</v>
          </cell>
        </row>
        <row r="859">
          <cell r="A859">
            <v>859</v>
          </cell>
        </row>
        <row r="860">
          <cell r="A860">
            <v>860</v>
          </cell>
        </row>
        <row r="861">
          <cell r="A861">
            <v>861</v>
          </cell>
        </row>
        <row r="862">
          <cell r="A862">
            <v>862</v>
          </cell>
        </row>
        <row r="863">
          <cell r="A863">
            <v>863</v>
          </cell>
        </row>
        <row r="864">
          <cell r="A864">
            <v>864</v>
          </cell>
        </row>
        <row r="865">
          <cell r="A865">
            <v>865</v>
          </cell>
        </row>
        <row r="866">
          <cell r="A866">
            <v>866</v>
          </cell>
        </row>
        <row r="867">
          <cell r="A867">
            <v>867</v>
          </cell>
        </row>
        <row r="868">
          <cell r="A868">
            <v>868</v>
          </cell>
        </row>
        <row r="869">
          <cell r="A869">
            <v>869</v>
          </cell>
        </row>
        <row r="870">
          <cell r="A870">
            <v>870</v>
          </cell>
        </row>
        <row r="871">
          <cell r="A871">
            <v>871</v>
          </cell>
        </row>
        <row r="872">
          <cell r="A872">
            <v>872</v>
          </cell>
        </row>
        <row r="873">
          <cell r="A873">
            <v>873</v>
          </cell>
        </row>
        <row r="874">
          <cell r="A874">
            <v>874</v>
          </cell>
        </row>
        <row r="875">
          <cell r="A875">
            <v>875</v>
          </cell>
        </row>
        <row r="876">
          <cell r="A876">
            <v>876</v>
          </cell>
        </row>
        <row r="877">
          <cell r="A877">
            <v>877</v>
          </cell>
        </row>
        <row r="878">
          <cell r="A878">
            <v>878</v>
          </cell>
        </row>
        <row r="879">
          <cell r="A879">
            <v>879</v>
          </cell>
        </row>
        <row r="880">
          <cell r="A880">
            <v>880</v>
          </cell>
        </row>
        <row r="881">
          <cell r="A881">
            <v>881</v>
          </cell>
        </row>
        <row r="882">
          <cell r="A882">
            <v>882</v>
          </cell>
        </row>
        <row r="883">
          <cell r="A883">
            <v>883</v>
          </cell>
        </row>
        <row r="884">
          <cell r="A884">
            <v>884</v>
          </cell>
        </row>
        <row r="885">
          <cell r="A885">
            <v>885</v>
          </cell>
        </row>
        <row r="886">
          <cell r="A886">
            <v>886</v>
          </cell>
        </row>
        <row r="887">
          <cell r="A887">
            <v>887</v>
          </cell>
        </row>
        <row r="888">
          <cell r="A888">
            <v>888</v>
          </cell>
        </row>
        <row r="889">
          <cell r="A889">
            <v>889</v>
          </cell>
        </row>
        <row r="890">
          <cell r="A890">
            <v>890</v>
          </cell>
        </row>
        <row r="891">
          <cell r="A891">
            <v>891</v>
          </cell>
        </row>
        <row r="892">
          <cell r="A892">
            <v>892</v>
          </cell>
        </row>
        <row r="893">
          <cell r="A893">
            <v>893</v>
          </cell>
        </row>
        <row r="894">
          <cell r="A894">
            <v>894</v>
          </cell>
        </row>
        <row r="895">
          <cell r="A895">
            <v>895</v>
          </cell>
        </row>
        <row r="896">
          <cell r="A896">
            <v>896</v>
          </cell>
        </row>
        <row r="897">
          <cell r="A897">
            <v>897</v>
          </cell>
        </row>
        <row r="898">
          <cell r="A898">
            <v>898</v>
          </cell>
        </row>
        <row r="899">
          <cell r="A899">
            <v>899</v>
          </cell>
        </row>
        <row r="900">
          <cell r="A900">
            <v>900</v>
          </cell>
        </row>
        <row r="901">
          <cell r="A901">
            <v>901</v>
          </cell>
        </row>
        <row r="902">
          <cell r="A902">
            <v>902</v>
          </cell>
        </row>
        <row r="903">
          <cell r="A903">
            <v>903</v>
          </cell>
        </row>
        <row r="904">
          <cell r="A904">
            <v>904</v>
          </cell>
        </row>
        <row r="905">
          <cell r="A905">
            <v>905</v>
          </cell>
        </row>
        <row r="906">
          <cell r="A906">
            <v>906</v>
          </cell>
        </row>
        <row r="907">
          <cell r="A907">
            <v>907</v>
          </cell>
        </row>
        <row r="908">
          <cell r="A908">
            <v>908</v>
          </cell>
        </row>
        <row r="909">
          <cell r="A909">
            <v>909</v>
          </cell>
        </row>
        <row r="910">
          <cell r="A910">
            <v>910</v>
          </cell>
        </row>
        <row r="911">
          <cell r="A911">
            <v>911</v>
          </cell>
        </row>
        <row r="912">
          <cell r="A912">
            <v>912</v>
          </cell>
        </row>
        <row r="913">
          <cell r="A913">
            <v>913</v>
          </cell>
        </row>
        <row r="914">
          <cell r="A914">
            <v>914</v>
          </cell>
        </row>
        <row r="915">
          <cell r="A915">
            <v>915</v>
          </cell>
        </row>
        <row r="916">
          <cell r="A916">
            <v>916</v>
          </cell>
        </row>
        <row r="917">
          <cell r="A917">
            <v>917</v>
          </cell>
        </row>
        <row r="918">
          <cell r="A918">
            <v>918</v>
          </cell>
        </row>
        <row r="919">
          <cell r="A919">
            <v>919</v>
          </cell>
        </row>
        <row r="920">
          <cell r="A920">
            <v>920</v>
          </cell>
        </row>
        <row r="921">
          <cell r="A921">
            <v>921</v>
          </cell>
        </row>
        <row r="922">
          <cell r="A922">
            <v>922</v>
          </cell>
        </row>
        <row r="923">
          <cell r="A923">
            <v>923</v>
          </cell>
        </row>
        <row r="924">
          <cell r="A924">
            <v>924</v>
          </cell>
        </row>
        <row r="925">
          <cell r="A925">
            <v>925</v>
          </cell>
        </row>
        <row r="926">
          <cell r="A926">
            <v>926</v>
          </cell>
        </row>
        <row r="927">
          <cell r="A927">
            <v>927</v>
          </cell>
        </row>
        <row r="928">
          <cell r="A928">
            <v>928</v>
          </cell>
        </row>
        <row r="929">
          <cell r="A929">
            <v>929</v>
          </cell>
        </row>
        <row r="930">
          <cell r="A930">
            <v>930</v>
          </cell>
        </row>
        <row r="931">
          <cell r="A931">
            <v>931</v>
          </cell>
        </row>
        <row r="932">
          <cell r="A932">
            <v>932</v>
          </cell>
        </row>
        <row r="933">
          <cell r="A933">
            <v>933</v>
          </cell>
        </row>
        <row r="934">
          <cell r="A934">
            <v>934</v>
          </cell>
        </row>
        <row r="935">
          <cell r="A935">
            <v>935</v>
          </cell>
        </row>
        <row r="936">
          <cell r="A936">
            <v>936</v>
          </cell>
        </row>
        <row r="937">
          <cell r="A937">
            <v>937</v>
          </cell>
        </row>
        <row r="938">
          <cell r="A938">
            <v>938</v>
          </cell>
        </row>
        <row r="939">
          <cell r="A939">
            <v>939</v>
          </cell>
        </row>
        <row r="940">
          <cell r="A940">
            <v>940</v>
          </cell>
        </row>
        <row r="941">
          <cell r="A941">
            <v>941</v>
          </cell>
        </row>
        <row r="942">
          <cell r="A942">
            <v>942</v>
          </cell>
        </row>
        <row r="943">
          <cell r="A943">
            <v>943</v>
          </cell>
        </row>
        <row r="944">
          <cell r="A944">
            <v>944</v>
          </cell>
        </row>
        <row r="945">
          <cell r="A945">
            <v>945</v>
          </cell>
        </row>
        <row r="946">
          <cell r="A946">
            <v>946</v>
          </cell>
        </row>
        <row r="947">
          <cell r="A947">
            <v>947</v>
          </cell>
        </row>
        <row r="948">
          <cell r="A948">
            <v>948</v>
          </cell>
        </row>
        <row r="949">
          <cell r="A949">
            <v>949</v>
          </cell>
        </row>
        <row r="950">
          <cell r="A950">
            <v>950</v>
          </cell>
        </row>
        <row r="951">
          <cell r="A951">
            <v>951</v>
          </cell>
        </row>
        <row r="952">
          <cell r="A952">
            <v>952</v>
          </cell>
        </row>
        <row r="953">
          <cell r="A953">
            <v>953</v>
          </cell>
        </row>
        <row r="954">
          <cell r="A954">
            <v>954</v>
          </cell>
        </row>
        <row r="955">
          <cell r="A955">
            <v>955</v>
          </cell>
        </row>
        <row r="956">
          <cell r="A956">
            <v>956</v>
          </cell>
        </row>
        <row r="957">
          <cell r="A957">
            <v>957</v>
          </cell>
        </row>
        <row r="958">
          <cell r="A958">
            <v>958</v>
          </cell>
        </row>
        <row r="959">
          <cell r="A959">
            <v>959</v>
          </cell>
        </row>
        <row r="960">
          <cell r="A960">
            <v>960</v>
          </cell>
        </row>
        <row r="961">
          <cell r="A961">
            <v>961</v>
          </cell>
        </row>
        <row r="962">
          <cell r="A962">
            <v>962</v>
          </cell>
        </row>
        <row r="963">
          <cell r="A963">
            <v>963</v>
          </cell>
        </row>
        <row r="964">
          <cell r="A964">
            <v>964</v>
          </cell>
        </row>
        <row r="965">
          <cell r="A965">
            <v>965</v>
          </cell>
        </row>
        <row r="966">
          <cell r="A966">
            <v>966</v>
          </cell>
        </row>
        <row r="967">
          <cell r="A967">
            <v>967</v>
          </cell>
        </row>
        <row r="968">
          <cell r="A968">
            <v>968</v>
          </cell>
        </row>
        <row r="969">
          <cell r="A969">
            <v>969</v>
          </cell>
        </row>
        <row r="970">
          <cell r="A970">
            <v>970</v>
          </cell>
        </row>
        <row r="971">
          <cell r="A971">
            <v>971</v>
          </cell>
        </row>
        <row r="972">
          <cell r="A972">
            <v>972</v>
          </cell>
        </row>
        <row r="973">
          <cell r="A973">
            <v>973</v>
          </cell>
        </row>
        <row r="974">
          <cell r="A974">
            <v>974</v>
          </cell>
        </row>
        <row r="975">
          <cell r="A975">
            <v>975</v>
          </cell>
        </row>
        <row r="976">
          <cell r="A976">
            <v>976</v>
          </cell>
        </row>
        <row r="977">
          <cell r="A977">
            <v>977</v>
          </cell>
        </row>
        <row r="978">
          <cell r="A978">
            <v>978</v>
          </cell>
        </row>
        <row r="979">
          <cell r="A979">
            <v>979</v>
          </cell>
        </row>
        <row r="980">
          <cell r="A980">
            <v>980</v>
          </cell>
        </row>
        <row r="981">
          <cell r="A981">
            <v>981</v>
          </cell>
        </row>
        <row r="982">
          <cell r="A982">
            <v>982</v>
          </cell>
        </row>
        <row r="983">
          <cell r="A983">
            <v>983</v>
          </cell>
        </row>
        <row r="984">
          <cell r="A984">
            <v>984</v>
          </cell>
        </row>
        <row r="985">
          <cell r="A985">
            <v>985</v>
          </cell>
        </row>
        <row r="986">
          <cell r="A986">
            <v>986</v>
          </cell>
        </row>
        <row r="987">
          <cell r="A987">
            <v>987</v>
          </cell>
        </row>
        <row r="988">
          <cell r="A988">
            <v>988</v>
          </cell>
        </row>
        <row r="989">
          <cell r="A989">
            <v>989</v>
          </cell>
        </row>
        <row r="990">
          <cell r="A990">
            <v>990</v>
          </cell>
        </row>
        <row r="991">
          <cell r="A991">
            <v>991</v>
          </cell>
        </row>
        <row r="992">
          <cell r="A992">
            <v>992</v>
          </cell>
        </row>
        <row r="993">
          <cell r="A993">
            <v>993</v>
          </cell>
        </row>
        <row r="994">
          <cell r="A994">
            <v>994</v>
          </cell>
        </row>
        <row r="995">
          <cell r="A995">
            <v>995</v>
          </cell>
        </row>
        <row r="996">
          <cell r="A996">
            <v>996</v>
          </cell>
        </row>
        <row r="997">
          <cell r="A997">
            <v>997</v>
          </cell>
        </row>
        <row r="998">
          <cell r="A998">
            <v>998</v>
          </cell>
        </row>
        <row r="999">
          <cell r="A999">
            <v>999</v>
          </cell>
        </row>
        <row r="1000">
          <cell r="A1000">
            <v>1000</v>
          </cell>
        </row>
        <row r="1001">
          <cell r="A1001">
            <v>1001</v>
          </cell>
        </row>
        <row r="1002">
          <cell r="A1002">
            <v>1002</v>
          </cell>
        </row>
        <row r="1003">
          <cell r="A1003">
            <v>1003</v>
          </cell>
        </row>
        <row r="1004">
          <cell r="A1004">
            <v>1004</v>
          </cell>
        </row>
        <row r="1005">
          <cell r="A1005">
            <v>1005</v>
          </cell>
        </row>
        <row r="1006">
          <cell r="A1006">
            <v>1006</v>
          </cell>
        </row>
        <row r="1007">
          <cell r="A1007">
            <v>1007</v>
          </cell>
        </row>
        <row r="1008">
          <cell r="A1008">
            <v>1008</v>
          </cell>
        </row>
        <row r="1009">
          <cell r="A1009">
            <v>1009</v>
          </cell>
        </row>
        <row r="1010">
          <cell r="A1010">
            <v>1010</v>
          </cell>
        </row>
        <row r="1011">
          <cell r="A1011">
            <v>1011</v>
          </cell>
        </row>
        <row r="1012">
          <cell r="A1012">
            <v>1012</v>
          </cell>
        </row>
        <row r="1013">
          <cell r="A1013">
            <v>1013</v>
          </cell>
        </row>
        <row r="1014">
          <cell r="A1014">
            <v>1014</v>
          </cell>
        </row>
        <row r="1015">
          <cell r="A1015">
            <v>1015</v>
          </cell>
        </row>
        <row r="1016">
          <cell r="A1016">
            <v>1016</v>
          </cell>
        </row>
        <row r="1017">
          <cell r="A1017">
            <v>1017</v>
          </cell>
        </row>
        <row r="1018">
          <cell r="A1018">
            <v>1018</v>
          </cell>
        </row>
        <row r="1019">
          <cell r="A1019">
            <v>1019</v>
          </cell>
        </row>
        <row r="1020">
          <cell r="A1020">
            <v>1020</v>
          </cell>
        </row>
        <row r="1021">
          <cell r="A1021">
            <v>1021</v>
          </cell>
        </row>
        <row r="1022">
          <cell r="A1022">
            <v>1022</v>
          </cell>
        </row>
        <row r="1023">
          <cell r="A1023">
            <v>1023</v>
          </cell>
        </row>
        <row r="1024">
          <cell r="A1024">
            <v>1024</v>
          </cell>
        </row>
        <row r="1025">
          <cell r="A1025">
            <v>1025</v>
          </cell>
        </row>
        <row r="1026">
          <cell r="A1026">
            <v>1026</v>
          </cell>
        </row>
        <row r="1027">
          <cell r="A1027">
            <v>1027</v>
          </cell>
        </row>
        <row r="1028">
          <cell r="A1028">
            <v>1028</v>
          </cell>
        </row>
        <row r="1029">
          <cell r="A1029">
            <v>1029</v>
          </cell>
        </row>
        <row r="1030">
          <cell r="A1030">
            <v>1030</v>
          </cell>
        </row>
        <row r="1031">
          <cell r="A1031">
            <v>1031</v>
          </cell>
        </row>
        <row r="1032">
          <cell r="A1032">
            <v>1032</v>
          </cell>
        </row>
        <row r="1033">
          <cell r="A1033">
            <v>1033</v>
          </cell>
        </row>
        <row r="1034">
          <cell r="A1034">
            <v>1034</v>
          </cell>
        </row>
        <row r="1035">
          <cell r="A1035">
            <v>1035</v>
          </cell>
        </row>
        <row r="1036">
          <cell r="A1036">
            <v>1036</v>
          </cell>
        </row>
        <row r="1037">
          <cell r="A1037">
            <v>1037</v>
          </cell>
        </row>
        <row r="1038">
          <cell r="A1038">
            <v>1038</v>
          </cell>
        </row>
        <row r="1039">
          <cell r="A1039">
            <v>1039</v>
          </cell>
        </row>
        <row r="1040">
          <cell r="A1040">
            <v>1040</v>
          </cell>
        </row>
        <row r="1041">
          <cell r="A1041">
            <v>1041</v>
          </cell>
        </row>
        <row r="1042">
          <cell r="A1042">
            <v>1042</v>
          </cell>
        </row>
        <row r="1043">
          <cell r="A1043">
            <v>1043</v>
          </cell>
        </row>
        <row r="1044">
          <cell r="A1044">
            <v>1044</v>
          </cell>
        </row>
        <row r="1045">
          <cell r="A1045">
            <v>1045</v>
          </cell>
        </row>
        <row r="1046">
          <cell r="A1046">
            <v>1046</v>
          </cell>
        </row>
        <row r="1047">
          <cell r="A1047">
            <v>1047</v>
          </cell>
        </row>
        <row r="1048">
          <cell r="A1048">
            <v>1048</v>
          </cell>
        </row>
        <row r="1049">
          <cell r="A1049">
            <v>1049</v>
          </cell>
        </row>
        <row r="1050">
          <cell r="A1050">
            <v>1050</v>
          </cell>
        </row>
        <row r="1051">
          <cell r="A1051">
            <v>1051</v>
          </cell>
        </row>
        <row r="1052">
          <cell r="A1052">
            <v>1052</v>
          </cell>
        </row>
        <row r="1053">
          <cell r="A1053">
            <v>1053</v>
          </cell>
        </row>
        <row r="1054">
          <cell r="A1054">
            <v>1054</v>
          </cell>
        </row>
        <row r="1055">
          <cell r="A1055">
            <v>1055</v>
          </cell>
        </row>
        <row r="1056">
          <cell r="A1056">
            <v>1056</v>
          </cell>
        </row>
        <row r="1057">
          <cell r="A1057">
            <v>1057</v>
          </cell>
        </row>
        <row r="1058">
          <cell r="A1058">
            <v>1058</v>
          </cell>
        </row>
        <row r="1059">
          <cell r="A1059">
            <v>1059</v>
          </cell>
        </row>
        <row r="1060">
          <cell r="A1060">
            <v>1060</v>
          </cell>
        </row>
        <row r="1061">
          <cell r="A1061">
            <v>1061</v>
          </cell>
        </row>
        <row r="1062">
          <cell r="A1062">
            <v>1062</v>
          </cell>
        </row>
        <row r="1063">
          <cell r="A1063">
            <v>1063</v>
          </cell>
        </row>
        <row r="1064">
          <cell r="A1064">
            <v>1064</v>
          </cell>
        </row>
        <row r="1065">
          <cell r="A1065">
            <v>1065</v>
          </cell>
        </row>
        <row r="1066">
          <cell r="A1066">
            <v>1066</v>
          </cell>
        </row>
        <row r="1067">
          <cell r="A1067">
            <v>1067</v>
          </cell>
        </row>
        <row r="1068">
          <cell r="A1068">
            <v>1068</v>
          </cell>
        </row>
        <row r="1069">
          <cell r="A1069">
            <v>1069</v>
          </cell>
        </row>
        <row r="1070">
          <cell r="A1070">
            <v>1070</v>
          </cell>
        </row>
        <row r="1071">
          <cell r="A1071">
            <v>1071</v>
          </cell>
        </row>
        <row r="1072">
          <cell r="A1072">
            <v>1072</v>
          </cell>
        </row>
        <row r="1073">
          <cell r="A1073">
            <v>1073</v>
          </cell>
        </row>
        <row r="1074">
          <cell r="A1074">
            <v>1074</v>
          </cell>
        </row>
        <row r="1075">
          <cell r="A1075">
            <v>1075</v>
          </cell>
        </row>
        <row r="1076">
          <cell r="A1076">
            <v>1076</v>
          </cell>
        </row>
        <row r="1077">
          <cell r="A1077">
            <v>1077</v>
          </cell>
        </row>
        <row r="1078">
          <cell r="A1078">
            <v>1078</v>
          </cell>
        </row>
        <row r="1079">
          <cell r="A1079">
            <v>1079</v>
          </cell>
        </row>
        <row r="1080">
          <cell r="A1080">
            <v>1080</v>
          </cell>
        </row>
        <row r="1081">
          <cell r="A1081">
            <v>1081</v>
          </cell>
        </row>
        <row r="1082">
          <cell r="A1082">
            <v>1082</v>
          </cell>
        </row>
        <row r="1083">
          <cell r="A1083">
            <v>1083</v>
          </cell>
        </row>
        <row r="1084">
          <cell r="A1084">
            <v>1084</v>
          </cell>
        </row>
        <row r="1085">
          <cell r="A1085">
            <v>1085</v>
          </cell>
        </row>
        <row r="1086">
          <cell r="A1086">
            <v>1086</v>
          </cell>
        </row>
        <row r="1087">
          <cell r="A1087">
            <v>1087</v>
          </cell>
        </row>
        <row r="1088">
          <cell r="A1088">
            <v>1088</v>
          </cell>
        </row>
        <row r="1089">
          <cell r="A1089">
            <v>1089</v>
          </cell>
        </row>
        <row r="1090">
          <cell r="A1090">
            <v>1090</v>
          </cell>
        </row>
        <row r="1091">
          <cell r="A1091">
            <v>1091</v>
          </cell>
        </row>
        <row r="1092">
          <cell r="A1092">
            <v>1092</v>
          </cell>
        </row>
        <row r="1093">
          <cell r="A1093">
            <v>1093</v>
          </cell>
        </row>
        <row r="1094">
          <cell r="A1094">
            <v>1094</v>
          </cell>
        </row>
        <row r="1095">
          <cell r="A1095">
            <v>1095</v>
          </cell>
        </row>
        <row r="1096">
          <cell r="A1096">
            <v>1096</v>
          </cell>
        </row>
        <row r="1097">
          <cell r="A1097">
            <v>1097</v>
          </cell>
        </row>
        <row r="1098">
          <cell r="A1098">
            <v>1098</v>
          </cell>
        </row>
        <row r="1099">
          <cell r="A1099">
            <v>1099</v>
          </cell>
        </row>
        <row r="1100">
          <cell r="A1100">
            <v>1100</v>
          </cell>
        </row>
        <row r="1101">
          <cell r="A1101">
            <v>1101</v>
          </cell>
        </row>
        <row r="1102">
          <cell r="A1102">
            <v>1102</v>
          </cell>
        </row>
        <row r="1103">
          <cell r="A1103">
            <v>1103</v>
          </cell>
        </row>
        <row r="1104">
          <cell r="A1104">
            <v>1104</v>
          </cell>
        </row>
        <row r="1105">
          <cell r="A1105">
            <v>1105</v>
          </cell>
        </row>
        <row r="1106">
          <cell r="A1106">
            <v>1106</v>
          </cell>
        </row>
        <row r="1107">
          <cell r="A1107">
            <v>1107</v>
          </cell>
        </row>
        <row r="1108">
          <cell r="A1108">
            <v>1108</v>
          </cell>
        </row>
        <row r="1109">
          <cell r="A1109">
            <v>1109</v>
          </cell>
        </row>
        <row r="1110">
          <cell r="A1110">
            <v>1110</v>
          </cell>
        </row>
        <row r="1111">
          <cell r="A1111">
            <v>1111</v>
          </cell>
        </row>
        <row r="1112">
          <cell r="A1112">
            <v>1112</v>
          </cell>
        </row>
        <row r="1113">
          <cell r="A1113">
            <v>1113</v>
          </cell>
        </row>
        <row r="1114">
          <cell r="A1114">
            <v>1114</v>
          </cell>
        </row>
        <row r="1115">
          <cell r="A1115">
            <v>1115</v>
          </cell>
        </row>
        <row r="1116">
          <cell r="A1116">
            <v>1116</v>
          </cell>
        </row>
        <row r="1117">
          <cell r="A1117">
            <v>1117</v>
          </cell>
        </row>
        <row r="1118">
          <cell r="A1118">
            <v>1118</v>
          </cell>
        </row>
        <row r="1119">
          <cell r="A1119">
            <v>1119</v>
          </cell>
        </row>
        <row r="1120">
          <cell r="A1120">
            <v>1120</v>
          </cell>
        </row>
        <row r="1121">
          <cell r="A1121">
            <v>1121</v>
          </cell>
        </row>
        <row r="1122">
          <cell r="A1122">
            <v>1122</v>
          </cell>
        </row>
        <row r="1123">
          <cell r="A1123">
            <v>1123</v>
          </cell>
        </row>
        <row r="1124">
          <cell r="A1124">
            <v>1124</v>
          </cell>
        </row>
        <row r="1125">
          <cell r="A1125">
            <v>1125</v>
          </cell>
        </row>
        <row r="1126">
          <cell r="A1126">
            <v>1126</v>
          </cell>
        </row>
        <row r="1127">
          <cell r="A1127">
            <v>1127</v>
          </cell>
        </row>
        <row r="1128">
          <cell r="A1128">
            <v>1128</v>
          </cell>
        </row>
        <row r="1129">
          <cell r="A1129">
            <v>1129</v>
          </cell>
        </row>
        <row r="1130">
          <cell r="A1130">
            <v>1130</v>
          </cell>
        </row>
        <row r="1131">
          <cell r="A1131">
            <v>1131</v>
          </cell>
        </row>
        <row r="1132">
          <cell r="A1132">
            <v>1132</v>
          </cell>
        </row>
        <row r="1133">
          <cell r="A1133">
            <v>1133</v>
          </cell>
        </row>
        <row r="1134">
          <cell r="A1134">
            <v>1134</v>
          </cell>
        </row>
        <row r="1135">
          <cell r="A1135">
            <v>1135</v>
          </cell>
        </row>
        <row r="1136">
          <cell r="A1136">
            <v>1136</v>
          </cell>
        </row>
        <row r="1137">
          <cell r="A1137">
            <v>1137</v>
          </cell>
        </row>
        <row r="1138">
          <cell r="A1138">
            <v>1138</v>
          </cell>
        </row>
        <row r="1139">
          <cell r="A1139">
            <v>1139</v>
          </cell>
        </row>
        <row r="1140">
          <cell r="A1140">
            <v>1140</v>
          </cell>
        </row>
        <row r="1141">
          <cell r="A1141">
            <v>1141</v>
          </cell>
        </row>
        <row r="1142">
          <cell r="A1142">
            <v>1142</v>
          </cell>
        </row>
        <row r="1143">
          <cell r="A1143">
            <v>1143</v>
          </cell>
        </row>
        <row r="1144">
          <cell r="A1144">
            <v>1144</v>
          </cell>
        </row>
        <row r="1145">
          <cell r="A1145">
            <v>1145</v>
          </cell>
        </row>
        <row r="1146">
          <cell r="A1146">
            <v>1146</v>
          </cell>
        </row>
        <row r="1147">
          <cell r="A1147">
            <v>1147</v>
          </cell>
        </row>
        <row r="1148">
          <cell r="A1148">
            <v>1148</v>
          </cell>
        </row>
        <row r="1149">
          <cell r="A1149">
            <v>1149</v>
          </cell>
        </row>
        <row r="1150">
          <cell r="A1150">
            <v>1150</v>
          </cell>
        </row>
        <row r="1151">
          <cell r="A1151">
            <v>1151</v>
          </cell>
        </row>
        <row r="1152">
          <cell r="A1152">
            <v>1152</v>
          </cell>
        </row>
        <row r="1153">
          <cell r="A1153">
            <v>1153</v>
          </cell>
        </row>
        <row r="1154">
          <cell r="A1154">
            <v>1154</v>
          </cell>
        </row>
        <row r="1155">
          <cell r="A1155">
            <v>1155</v>
          </cell>
        </row>
        <row r="1156">
          <cell r="A1156">
            <v>1156</v>
          </cell>
        </row>
        <row r="1157">
          <cell r="A1157">
            <v>1157</v>
          </cell>
        </row>
        <row r="1158">
          <cell r="A1158">
            <v>1158</v>
          </cell>
        </row>
        <row r="1159">
          <cell r="A1159">
            <v>1159</v>
          </cell>
        </row>
        <row r="1160">
          <cell r="A1160">
            <v>1160</v>
          </cell>
        </row>
        <row r="1161">
          <cell r="A1161">
            <v>1161</v>
          </cell>
        </row>
        <row r="1162">
          <cell r="A1162">
            <v>1162</v>
          </cell>
        </row>
        <row r="1163">
          <cell r="A1163">
            <v>1163</v>
          </cell>
        </row>
        <row r="1164">
          <cell r="A1164">
            <v>1164</v>
          </cell>
        </row>
        <row r="1165">
          <cell r="A1165">
            <v>1165</v>
          </cell>
        </row>
        <row r="1166">
          <cell r="A1166">
            <v>1166</v>
          </cell>
        </row>
        <row r="1167">
          <cell r="A1167">
            <v>1167</v>
          </cell>
        </row>
        <row r="1168">
          <cell r="A1168">
            <v>1168</v>
          </cell>
        </row>
        <row r="1169">
          <cell r="A1169">
            <v>1169</v>
          </cell>
        </row>
        <row r="1170">
          <cell r="A1170">
            <v>1170</v>
          </cell>
        </row>
        <row r="1171">
          <cell r="A1171">
            <v>1171</v>
          </cell>
        </row>
        <row r="1172">
          <cell r="A1172">
            <v>1172</v>
          </cell>
        </row>
        <row r="1173">
          <cell r="A1173">
            <v>1173</v>
          </cell>
        </row>
        <row r="1174">
          <cell r="A1174">
            <v>1174</v>
          </cell>
        </row>
        <row r="1175">
          <cell r="A1175">
            <v>1175</v>
          </cell>
        </row>
        <row r="1176">
          <cell r="A1176">
            <v>1176</v>
          </cell>
        </row>
        <row r="1177">
          <cell r="A1177">
            <v>1177</v>
          </cell>
        </row>
        <row r="1178">
          <cell r="A1178">
            <v>1178</v>
          </cell>
        </row>
        <row r="1179">
          <cell r="A1179">
            <v>1179</v>
          </cell>
        </row>
        <row r="1180">
          <cell r="A1180">
            <v>1180</v>
          </cell>
        </row>
        <row r="1181">
          <cell r="A1181">
            <v>1181</v>
          </cell>
        </row>
        <row r="1182">
          <cell r="A1182">
            <v>1182</v>
          </cell>
        </row>
        <row r="1183">
          <cell r="A1183">
            <v>1183</v>
          </cell>
        </row>
        <row r="1184">
          <cell r="A1184">
            <v>1184</v>
          </cell>
        </row>
        <row r="1185">
          <cell r="A1185">
            <v>1185</v>
          </cell>
        </row>
        <row r="1186">
          <cell r="A1186">
            <v>1186</v>
          </cell>
        </row>
        <row r="1187">
          <cell r="A1187">
            <v>1187</v>
          </cell>
        </row>
        <row r="1188">
          <cell r="A1188">
            <v>1188</v>
          </cell>
        </row>
        <row r="1189">
          <cell r="A1189">
            <v>1189</v>
          </cell>
        </row>
        <row r="1190">
          <cell r="A1190">
            <v>1190</v>
          </cell>
        </row>
        <row r="1191">
          <cell r="A1191">
            <v>1191</v>
          </cell>
        </row>
        <row r="1192">
          <cell r="A1192">
            <v>1192</v>
          </cell>
        </row>
        <row r="1193">
          <cell r="A1193">
            <v>1193</v>
          </cell>
        </row>
        <row r="1194">
          <cell r="A1194">
            <v>1194</v>
          </cell>
        </row>
        <row r="1195">
          <cell r="A1195">
            <v>1195</v>
          </cell>
        </row>
        <row r="1196">
          <cell r="A1196">
            <v>1196</v>
          </cell>
        </row>
        <row r="1197">
          <cell r="A1197">
            <v>1197</v>
          </cell>
        </row>
        <row r="1198">
          <cell r="A1198">
            <v>1198</v>
          </cell>
        </row>
        <row r="1199">
          <cell r="A1199">
            <v>1199</v>
          </cell>
        </row>
        <row r="1200">
          <cell r="A1200">
            <v>1200</v>
          </cell>
        </row>
        <row r="1201">
          <cell r="A1201">
            <v>1201</v>
          </cell>
        </row>
        <row r="1202">
          <cell r="A1202">
            <v>1202</v>
          </cell>
        </row>
        <row r="1203">
          <cell r="A1203">
            <v>1203</v>
          </cell>
        </row>
        <row r="1204">
          <cell r="A1204">
            <v>1204</v>
          </cell>
        </row>
        <row r="1205">
          <cell r="A1205">
            <v>1205</v>
          </cell>
        </row>
        <row r="1206">
          <cell r="A1206">
            <v>1206</v>
          </cell>
        </row>
        <row r="1207">
          <cell r="A1207">
            <v>1207</v>
          </cell>
        </row>
        <row r="1208">
          <cell r="A1208">
            <v>1208</v>
          </cell>
        </row>
        <row r="1209">
          <cell r="A1209">
            <v>1209</v>
          </cell>
        </row>
        <row r="1210">
          <cell r="A1210">
            <v>1210</v>
          </cell>
        </row>
        <row r="1211">
          <cell r="A1211">
            <v>1211</v>
          </cell>
        </row>
        <row r="1212">
          <cell r="A1212">
            <v>1212</v>
          </cell>
        </row>
        <row r="1213">
          <cell r="A1213">
            <v>1213</v>
          </cell>
        </row>
        <row r="1214">
          <cell r="A1214">
            <v>1214</v>
          </cell>
        </row>
        <row r="1215">
          <cell r="A1215">
            <v>1215</v>
          </cell>
        </row>
        <row r="1216">
          <cell r="A1216">
            <v>1216</v>
          </cell>
        </row>
        <row r="1217">
          <cell r="A1217">
            <v>1217</v>
          </cell>
        </row>
        <row r="1218">
          <cell r="A1218">
            <v>1218</v>
          </cell>
        </row>
        <row r="1219">
          <cell r="A1219">
            <v>1219</v>
          </cell>
        </row>
        <row r="1220">
          <cell r="A1220">
            <v>1220</v>
          </cell>
        </row>
        <row r="1221">
          <cell r="A1221">
            <v>1221</v>
          </cell>
        </row>
        <row r="1222">
          <cell r="A1222">
            <v>1222</v>
          </cell>
        </row>
        <row r="1223">
          <cell r="A1223">
            <v>1223</v>
          </cell>
        </row>
        <row r="1224">
          <cell r="A1224">
            <v>1224</v>
          </cell>
        </row>
        <row r="1225">
          <cell r="A1225">
            <v>1225</v>
          </cell>
        </row>
        <row r="1226">
          <cell r="A1226">
            <v>1226</v>
          </cell>
        </row>
        <row r="1227">
          <cell r="A1227">
            <v>1227</v>
          </cell>
        </row>
        <row r="1228">
          <cell r="A1228">
            <v>1228</v>
          </cell>
        </row>
        <row r="1229">
          <cell r="A1229">
            <v>1229</v>
          </cell>
        </row>
        <row r="1230">
          <cell r="A1230">
            <v>1230</v>
          </cell>
        </row>
        <row r="1231">
          <cell r="A1231">
            <v>1231</v>
          </cell>
        </row>
        <row r="1232">
          <cell r="A1232">
            <v>1232</v>
          </cell>
        </row>
        <row r="1233">
          <cell r="A1233">
            <v>1233</v>
          </cell>
        </row>
        <row r="1234">
          <cell r="A1234">
            <v>1234</v>
          </cell>
        </row>
        <row r="1235">
          <cell r="A1235">
            <v>1235</v>
          </cell>
        </row>
        <row r="1236">
          <cell r="A1236">
            <v>1236</v>
          </cell>
        </row>
        <row r="1237">
          <cell r="A1237">
            <v>1237</v>
          </cell>
        </row>
        <row r="1238">
          <cell r="A1238">
            <v>1238</v>
          </cell>
        </row>
        <row r="1239">
          <cell r="A1239">
            <v>1239</v>
          </cell>
        </row>
        <row r="1240">
          <cell r="A1240">
            <v>1240</v>
          </cell>
        </row>
        <row r="1241">
          <cell r="A1241">
            <v>1241</v>
          </cell>
        </row>
        <row r="1242">
          <cell r="A1242">
            <v>1242</v>
          </cell>
        </row>
        <row r="1243">
          <cell r="A1243">
            <v>1243</v>
          </cell>
        </row>
        <row r="1244">
          <cell r="A1244">
            <v>1244</v>
          </cell>
        </row>
        <row r="1245">
          <cell r="A1245">
            <v>1245</v>
          </cell>
        </row>
        <row r="1246">
          <cell r="A1246">
            <v>1246</v>
          </cell>
        </row>
        <row r="1247">
          <cell r="A1247">
            <v>1247</v>
          </cell>
        </row>
        <row r="1248">
          <cell r="A1248">
            <v>1248</v>
          </cell>
        </row>
        <row r="1249">
          <cell r="A1249">
            <v>1249</v>
          </cell>
        </row>
        <row r="1250">
          <cell r="A1250">
            <v>1250</v>
          </cell>
        </row>
        <row r="1251">
          <cell r="A1251">
            <v>1251</v>
          </cell>
        </row>
        <row r="1252">
          <cell r="A1252">
            <v>1252</v>
          </cell>
        </row>
        <row r="1253">
          <cell r="A1253">
            <v>1253</v>
          </cell>
        </row>
        <row r="1254">
          <cell r="A1254">
            <v>1254</v>
          </cell>
        </row>
        <row r="1255">
          <cell r="A1255">
            <v>1255</v>
          </cell>
        </row>
        <row r="1256">
          <cell r="A1256">
            <v>1256</v>
          </cell>
        </row>
        <row r="1257">
          <cell r="A1257">
            <v>1257</v>
          </cell>
        </row>
        <row r="1258">
          <cell r="A1258">
            <v>1258</v>
          </cell>
        </row>
        <row r="1259">
          <cell r="A1259">
            <v>1259</v>
          </cell>
        </row>
        <row r="1260">
          <cell r="A1260">
            <v>1260</v>
          </cell>
        </row>
        <row r="1261">
          <cell r="A1261">
            <v>1261</v>
          </cell>
        </row>
        <row r="1262">
          <cell r="A1262">
            <v>1262</v>
          </cell>
        </row>
        <row r="1263">
          <cell r="A1263">
            <v>1263</v>
          </cell>
        </row>
        <row r="1264">
          <cell r="A1264">
            <v>1264</v>
          </cell>
        </row>
        <row r="1265">
          <cell r="A1265">
            <v>1265</v>
          </cell>
        </row>
        <row r="1266">
          <cell r="A1266">
            <v>1266</v>
          </cell>
        </row>
        <row r="1267">
          <cell r="A1267">
            <v>1267</v>
          </cell>
        </row>
        <row r="1268">
          <cell r="A1268">
            <v>1268</v>
          </cell>
        </row>
        <row r="1269">
          <cell r="A1269">
            <v>1269</v>
          </cell>
        </row>
        <row r="1270">
          <cell r="A1270">
            <v>1270</v>
          </cell>
        </row>
        <row r="1271">
          <cell r="A1271">
            <v>1271</v>
          </cell>
        </row>
        <row r="1272">
          <cell r="A1272">
            <v>1272</v>
          </cell>
        </row>
        <row r="1273">
          <cell r="A1273">
            <v>1273</v>
          </cell>
        </row>
        <row r="1274">
          <cell r="A1274">
            <v>1274</v>
          </cell>
        </row>
        <row r="1275">
          <cell r="A1275">
            <v>1275</v>
          </cell>
        </row>
        <row r="1276">
          <cell r="A1276">
            <v>1276</v>
          </cell>
        </row>
        <row r="1277">
          <cell r="A1277">
            <v>1277</v>
          </cell>
        </row>
        <row r="1278">
          <cell r="A1278">
            <v>1278</v>
          </cell>
        </row>
        <row r="1279">
          <cell r="A1279">
            <v>1279</v>
          </cell>
        </row>
        <row r="1280">
          <cell r="A1280">
            <v>1280</v>
          </cell>
        </row>
        <row r="1281">
          <cell r="A1281">
            <v>1281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sheetData sheetId="419"/>
      <sheetData sheetId="420"/>
      <sheetData sheetId="421"/>
      <sheetData sheetId="422"/>
      <sheetData sheetId="423"/>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ow r="1">
          <cell r="A1" t="str">
            <v>단  종</v>
          </cell>
        </row>
      </sheetData>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sheetData sheetId="573"/>
      <sheetData sheetId="574"/>
      <sheetData sheetId="575"/>
      <sheetData sheetId="576"/>
      <sheetData sheetId="577"/>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ow r="1">
          <cell r="A1" t="str">
            <v>단  종</v>
          </cell>
        </row>
      </sheetData>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ow r="1">
          <cell r="A1" t="str">
            <v>단  종</v>
          </cell>
        </row>
      </sheetData>
      <sheetData sheetId="915">
        <row r="1">
          <cell r="A1" t="str">
            <v>단  종</v>
          </cell>
        </row>
      </sheetData>
      <sheetData sheetId="916">
        <row r="1">
          <cell r="A1" t="str">
            <v>단  종</v>
          </cell>
        </row>
      </sheetData>
      <sheetData sheetId="917">
        <row r="1">
          <cell r="A1" t="str">
            <v>단  종</v>
          </cell>
        </row>
      </sheetData>
      <sheetData sheetId="918">
        <row r="1">
          <cell r="A1" t="str">
            <v>단  종</v>
          </cell>
        </row>
      </sheetData>
      <sheetData sheetId="919" refreshError="1"/>
      <sheetData sheetId="920">
        <row r="1">
          <cell r="A1" t="str">
            <v>단  종</v>
          </cell>
        </row>
      </sheetData>
      <sheetData sheetId="921">
        <row r="1">
          <cell r="A1" t="str">
            <v>단  종</v>
          </cell>
        </row>
      </sheetData>
      <sheetData sheetId="922">
        <row r="1">
          <cell r="A1" t="str">
            <v>단  종</v>
          </cell>
        </row>
      </sheetData>
      <sheetData sheetId="923" refreshError="1"/>
      <sheetData sheetId="924">
        <row r="1">
          <cell r="A1" t="str">
            <v>단  종</v>
          </cell>
        </row>
      </sheetData>
      <sheetData sheetId="925"/>
      <sheetData sheetId="926">
        <row r="1">
          <cell r="A1" t="str">
            <v>단  종</v>
          </cell>
        </row>
      </sheetData>
      <sheetData sheetId="927"/>
      <sheetData sheetId="928" refreshError="1"/>
      <sheetData sheetId="929" refreshError="1"/>
      <sheetData sheetId="930"/>
      <sheetData sheetId="931" refreshError="1"/>
      <sheetData sheetId="932" refreshError="1"/>
      <sheetData sheetId="933" refreshError="1"/>
      <sheetData sheetId="934"/>
      <sheetData sheetId="935" refreshError="1"/>
      <sheetData sheetId="936" refreshError="1"/>
      <sheetData sheetId="937" refreshError="1"/>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ow r="1">
          <cell r="A1" t="str">
            <v>단  종</v>
          </cell>
        </row>
      </sheetData>
      <sheetData sheetId="995">
        <row r="1">
          <cell r="A1" t="str">
            <v>단  종</v>
          </cell>
        </row>
      </sheetData>
      <sheetData sheetId="996">
        <row r="1">
          <cell r="A1" t="str">
            <v>단  종</v>
          </cell>
        </row>
      </sheetData>
      <sheetData sheetId="997">
        <row r="1">
          <cell r="A1" t="str">
            <v>단  종</v>
          </cell>
        </row>
      </sheetData>
      <sheetData sheetId="998"/>
      <sheetData sheetId="999">
        <row r="1">
          <cell r="A1" t="str">
            <v>단  종</v>
          </cell>
        </row>
      </sheetData>
      <sheetData sheetId="1000"/>
      <sheetData sheetId="1001"/>
      <sheetData sheetId="1002"/>
      <sheetData sheetId="1003" refreshError="1"/>
      <sheetData sheetId="1004"/>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sheetData sheetId="1115"/>
      <sheetData sheetId="1116"/>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sheetData sheetId="1176"/>
      <sheetData sheetId="1177"/>
      <sheetData sheetId="1178"/>
      <sheetData sheetId="1179">
        <row r="1">
          <cell r="A1" t="str">
            <v>단  종</v>
          </cell>
        </row>
      </sheetData>
      <sheetData sheetId="1180"/>
      <sheetData sheetId="118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sheetData sheetId="1191"/>
      <sheetData sheetId="1192"/>
      <sheetData sheetId="1193"/>
      <sheetData sheetId="1194">
        <row r="1">
          <cell r="A1" t="str">
            <v>단  종</v>
          </cell>
        </row>
      </sheetData>
      <sheetData sheetId="1195"/>
      <sheetData sheetId="1196"/>
      <sheetData sheetId="1197"/>
      <sheetData sheetId="1198"/>
      <sheetData sheetId="1199"/>
      <sheetData sheetId="1200"/>
      <sheetData sheetId="1201"/>
      <sheetData sheetId="1202"/>
      <sheetData sheetId="1203">
        <row r="1">
          <cell r="A1" t="str">
            <v>단  종</v>
          </cell>
        </row>
      </sheetData>
      <sheetData sheetId="1204">
        <row r="1">
          <cell r="A1" t="str">
            <v>단  종</v>
          </cell>
        </row>
      </sheetData>
      <sheetData sheetId="1205"/>
      <sheetData sheetId="1206"/>
      <sheetData sheetId="1207"/>
      <sheetData sheetId="1208">
        <row r="1">
          <cell r="A1" t="str">
            <v>단  종</v>
          </cell>
        </row>
      </sheetData>
      <sheetData sheetId="1209">
        <row r="1">
          <cell r="A1" t="str">
            <v>단  종</v>
          </cell>
        </row>
      </sheetData>
      <sheetData sheetId="1210"/>
      <sheetData sheetId="1211"/>
      <sheetData sheetId="1212">
        <row r="1">
          <cell r="A1" t="str">
            <v>단  종</v>
          </cell>
        </row>
      </sheetData>
      <sheetData sheetId="1213">
        <row r="1">
          <cell r="A1" t="str">
            <v>단  종</v>
          </cell>
        </row>
      </sheetData>
      <sheetData sheetId="1214"/>
      <sheetData sheetId="1215"/>
      <sheetData sheetId="1216">
        <row r="1">
          <cell r="A1" t="str">
            <v>단  종</v>
          </cell>
        </row>
      </sheetData>
      <sheetData sheetId="1217"/>
      <sheetData sheetId="1218"/>
      <sheetData sheetId="1219"/>
      <sheetData sheetId="1220">
        <row r="1">
          <cell r="A1" t="str">
            <v>단  종</v>
          </cell>
        </row>
      </sheetData>
      <sheetData sheetId="1221"/>
      <sheetData sheetId="1222"/>
      <sheetData sheetId="1223"/>
      <sheetData sheetId="1224"/>
      <sheetData sheetId="1225"/>
      <sheetData sheetId="1226"/>
      <sheetData sheetId="1227"/>
      <sheetData sheetId="1228"/>
      <sheetData sheetId="1229"/>
      <sheetData sheetId="1230"/>
      <sheetData sheetId="1231"/>
      <sheetData sheetId="1232">
        <row r="1">
          <cell r="A1" t="str">
            <v>단  종</v>
          </cell>
        </row>
      </sheetData>
      <sheetData sheetId="1233"/>
      <sheetData sheetId="1234"/>
      <sheetData sheetId="1235">
        <row r="1">
          <cell r="A1" t="str">
            <v>단  종</v>
          </cell>
        </row>
      </sheetData>
      <sheetData sheetId="1236"/>
      <sheetData sheetId="1237"/>
      <sheetData sheetId="1238"/>
      <sheetData sheetId="1239">
        <row r="1">
          <cell r="A1" t="str">
            <v>단  종</v>
          </cell>
        </row>
      </sheetData>
      <sheetData sheetId="1240"/>
      <sheetData sheetId="1241"/>
      <sheetData sheetId="1242"/>
      <sheetData sheetId="1243"/>
      <sheetData sheetId="1244"/>
      <sheetData sheetId="1245"/>
      <sheetData sheetId="1246"/>
      <sheetData sheetId="1247">
        <row r="1">
          <cell r="A1" t="str">
            <v>단  종</v>
          </cell>
        </row>
      </sheetData>
      <sheetData sheetId="1248"/>
      <sheetData sheetId="1249"/>
      <sheetData sheetId="1250"/>
      <sheetData sheetId="1251"/>
      <sheetData sheetId="1252">
        <row r="1">
          <cell r="A1" t="str">
            <v>단  종</v>
          </cell>
        </row>
      </sheetData>
      <sheetData sheetId="1253"/>
      <sheetData sheetId="1254"/>
      <sheetData sheetId="1255">
        <row r="1">
          <cell r="A1" t="str">
            <v>단  종</v>
          </cell>
        </row>
      </sheetData>
      <sheetData sheetId="1256"/>
      <sheetData sheetId="1257">
        <row r="1">
          <cell r="A1" t="str">
            <v>단  종</v>
          </cell>
        </row>
      </sheetData>
      <sheetData sheetId="1258">
        <row r="1">
          <cell r="A1" t="str">
            <v>단  종</v>
          </cell>
        </row>
      </sheetData>
      <sheetData sheetId="1259"/>
      <sheetData sheetId="1260">
        <row r="1">
          <cell r="A1" t="str">
            <v>단  종</v>
          </cell>
        </row>
      </sheetData>
      <sheetData sheetId="1261"/>
      <sheetData sheetId="1262"/>
      <sheetData sheetId="1263"/>
      <sheetData sheetId="1264"/>
      <sheetData sheetId="1265">
        <row r="1">
          <cell r="A1" t="str">
            <v>단  종</v>
          </cell>
        </row>
      </sheetData>
      <sheetData sheetId="1266">
        <row r="1">
          <cell r="A1" t="str">
            <v>단  종</v>
          </cell>
        </row>
      </sheetData>
      <sheetData sheetId="1267">
        <row r="1">
          <cell r="A1" t="str">
            <v>단  종</v>
          </cell>
        </row>
      </sheetData>
      <sheetData sheetId="1268"/>
      <sheetData sheetId="1269"/>
      <sheetData sheetId="1270">
        <row r="1">
          <cell r="A1" t="str">
            <v>단  종</v>
          </cell>
        </row>
      </sheetData>
      <sheetData sheetId="1271">
        <row r="1">
          <cell r="A1" t="str">
            <v>단  종</v>
          </cell>
        </row>
      </sheetData>
      <sheetData sheetId="1272"/>
      <sheetData sheetId="1273"/>
      <sheetData sheetId="1274">
        <row r="1">
          <cell r="A1" t="str">
            <v>단  종</v>
          </cell>
        </row>
      </sheetData>
      <sheetData sheetId="1275">
        <row r="1">
          <cell r="A1" t="str">
            <v>단  종</v>
          </cell>
        </row>
      </sheetData>
      <sheetData sheetId="1276"/>
      <sheetData sheetId="1277"/>
      <sheetData sheetId="1278">
        <row r="1">
          <cell r="A1" t="str">
            <v>단  종</v>
          </cell>
        </row>
      </sheetData>
      <sheetData sheetId="1279">
        <row r="1">
          <cell r="A1" t="str">
            <v>단  종</v>
          </cell>
        </row>
      </sheetData>
      <sheetData sheetId="1280"/>
      <sheetData sheetId="1281">
        <row r="1">
          <cell r="A1" t="str">
            <v>단  종</v>
          </cell>
        </row>
      </sheetData>
      <sheetData sheetId="1282">
        <row r="1">
          <cell r="A1" t="str">
            <v>단  종</v>
          </cell>
        </row>
      </sheetData>
      <sheetData sheetId="1283">
        <row r="1">
          <cell r="A1" t="str">
            <v>단  종</v>
          </cell>
        </row>
      </sheetData>
      <sheetData sheetId="1284"/>
      <sheetData sheetId="1285">
        <row r="1">
          <cell r="A1" t="str">
            <v>단  종</v>
          </cell>
        </row>
      </sheetData>
      <sheetData sheetId="1286">
        <row r="1">
          <cell r="A1" t="str">
            <v>단  종</v>
          </cell>
        </row>
      </sheetData>
      <sheetData sheetId="1287"/>
      <sheetData sheetId="1288">
        <row r="1">
          <cell r="A1" t="str">
            <v>단  종</v>
          </cell>
        </row>
      </sheetData>
      <sheetData sheetId="1289"/>
      <sheetData sheetId="1290">
        <row r="1">
          <cell r="A1" t="str">
            <v>단  종</v>
          </cell>
        </row>
      </sheetData>
      <sheetData sheetId="1291"/>
      <sheetData sheetId="1292"/>
      <sheetData sheetId="1293"/>
      <sheetData sheetId="1294"/>
      <sheetData sheetId="1295"/>
      <sheetData sheetId="1296"/>
      <sheetData sheetId="1297"/>
      <sheetData sheetId="1298">
        <row r="1">
          <cell r="A1" t="str">
            <v>단  종</v>
          </cell>
        </row>
      </sheetData>
      <sheetData sheetId="1299"/>
      <sheetData sheetId="1300"/>
      <sheetData sheetId="1301"/>
      <sheetData sheetId="1302"/>
      <sheetData sheetId="1303"/>
      <sheetData sheetId="1304">
        <row r="1">
          <cell r="A1" t="str">
            <v>단  종</v>
          </cell>
        </row>
      </sheetData>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refreshError="1"/>
      <sheetData sheetId="1367" refreshError="1"/>
      <sheetData sheetId="1368" refreshError="1"/>
      <sheetData sheetId="1369" refreshError="1"/>
      <sheetData sheetId="1370" refreshError="1"/>
      <sheetData sheetId="1371" refreshError="1"/>
      <sheetData sheetId="1372" refreshError="1"/>
      <sheetData sheetId="1373"/>
      <sheetData sheetId="1374"/>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sheetData sheetId="1408"/>
      <sheetData sheetId="1409"/>
      <sheetData sheetId="1410"/>
      <sheetData sheetId="1411" refreshError="1"/>
      <sheetData sheetId="1412" refreshError="1"/>
      <sheetData sheetId="1413"/>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sheetData sheetId="1423"/>
      <sheetData sheetId="1424"/>
      <sheetData sheetId="1425"/>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sheetData sheetId="1523" refreshError="1"/>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refreshError="1"/>
      <sheetData sheetId="1668" refreshError="1"/>
      <sheetData sheetId="1669"/>
      <sheetData sheetId="1670"/>
      <sheetData sheetId="167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sheetData sheetId="1760"/>
      <sheetData sheetId="1761" refreshError="1"/>
      <sheetData sheetId="1762"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stomer Databas"/>
      <sheetName val="NAME"/>
      <sheetName val="cover"/>
      <sheetName val="실행갑지"/>
      <sheetName val="BOQ 실행10.9"/>
      <sheetName val="Sheet1"/>
      <sheetName val="대비"/>
      <sheetName val="금액집계"/>
      <sheetName val="설계내역서"/>
      <sheetName val="전기일위대가"/>
      <sheetName val="소비자가"/>
      <sheetName val="TEL"/>
      <sheetName val="기계경비(시간당)"/>
      <sheetName val="램머"/>
      <sheetName val="입찰안"/>
      <sheetName val="6호기"/>
      <sheetName val="갑지"/>
      <sheetName val="1차 내역서"/>
      <sheetName val="골조시행"/>
      <sheetName val="1ST"/>
      <sheetName val="일위대가"/>
      <sheetName val="EACT10"/>
      <sheetName val="내역서(총)"/>
      <sheetName val="개요"/>
      <sheetName val="일위대가목차"/>
      <sheetName val="BID"/>
      <sheetName val="Sheet2 (2)"/>
      <sheetName val="산출금액내역"/>
      <sheetName val="청천내"/>
      <sheetName val="DESIGN CRITERIA"/>
      <sheetName val="기본일위"/>
      <sheetName val="실행(표지,갑,을)"/>
      <sheetName val="수량산출"/>
      <sheetName val="기계내역"/>
      <sheetName val="데이타"/>
      <sheetName val="부대대비"/>
      <sheetName val="냉연집계"/>
      <sheetName val="내역_FILE"/>
      <sheetName val="공통비(전체)"/>
      <sheetName val="중갑지"/>
      <sheetName val="asd"/>
      <sheetName val="총투입계"/>
      <sheetName val="내역서"/>
      <sheetName val="계정"/>
      <sheetName val="CUSTOMER"/>
      <sheetName val="백암비스타내역"/>
      <sheetName val="직노"/>
      <sheetName val="공통가설"/>
      <sheetName val="1-1"/>
      <sheetName val="재집"/>
      <sheetName val="직재"/>
      <sheetName val="코스모공장 (어음)"/>
      <sheetName val="신고서.전"/>
      <sheetName val="아파트"/>
      <sheetName val="노임단가"/>
      <sheetName val="Customer_Databas"/>
      <sheetName val="BOQ_실행10_9"/>
      <sheetName val="1차_내역서"/>
      <sheetName val="Sheet2_(2)"/>
      <sheetName val="DESIGN_CRITERIA"/>
      <sheetName val="#REF"/>
      <sheetName val="일위대가(4층원격)"/>
      <sheetName val="N賃率-職"/>
      <sheetName val="일위대가목록"/>
      <sheetName val="견적서세부내용"/>
      <sheetName val="견적내용입력"/>
      <sheetName val="건축(충일분)"/>
      <sheetName val="예가표"/>
      <sheetName val="FANDBS"/>
      <sheetName val="GRDATA"/>
      <sheetName val="SHAFTDBSE"/>
      <sheetName val="Tender Summary"/>
      <sheetName val="범례표"/>
      <sheetName val="건축원가계산서"/>
      <sheetName val="0226"/>
      <sheetName val="소운반"/>
      <sheetName val="공사내역"/>
      <sheetName val="일용직내역"/>
      <sheetName val="경산"/>
      <sheetName val="Customer_Databas1"/>
      <sheetName val="BOQ_실행10_91"/>
      <sheetName val="1차_내역서1"/>
      <sheetName val="Sheet2_(2)1"/>
      <sheetName val="DESIGN_CRITERIA1"/>
      <sheetName val="코스모공장_(어음)"/>
      <sheetName val="신고서_전"/>
      <sheetName val="노원열병합  건축공사기성내역서"/>
      <sheetName val="Baby일위대가"/>
      <sheetName val="갑지(추정)"/>
      <sheetName val="DATE"/>
      <sheetName val="INPUT"/>
      <sheetName val="3월팀계 "/>
      <sheetName val="UR2-Calculation"/>
      <sheetName val="공사원가계산서"/>
      <sheetName val="도급예산내역서총괄표"/>
      <sheetName val="지급어음(일별)"/>
      <sheetName val="실행(ALT1)"/>
      <sheetName val="database"/>
      <sheetName val="납부서"/>
      <sheetName val="VENDOR LIST"/>
      <sheetName val="단"/>
      <sheetName val="Sheet5"/>
      <sheetName val="주요항목별"/>
      <sheetName val="작성"/>
      <sheetName val="저"/>
      <sheetName val="예산M12A"/>
      <sheetName val="기초자료입력"/>
      <sheetName val="hvac(제어동)"/>
      <sheetName val="준공정산"/>
      <sheetName val="평가데이터"/>
      <sheetName val="터파기및재료"/>
      <sheetName val="EKOG10건축"/>
      <sheetName val="원가"/>
      <sheetName val="Build Up"/>
      <sheetName val="주소"/>
      <sheetName val="인원계획-미화"/>
      <sheetName val="Cash Flows"/>
      <sheetName val="Area"/>
      <sheetName val="BDGTCE"/>
      <sheetName val="Building Input"/>
      <sheetName val="총괄내역서"/>
      <sheetName val="견적서"/>
      <sheetName val="협조전"/>
      <sheetName val="BUS제원1"/>
      <sheetName val="물가시세"/>
      <sheetName val="변동인원"/>
      <sheetName val="차액보증"/>
      <sheetName val="내부부하"/>
      <sheetName val="I一般比"/>
      <sheetName val="단가산출1"/>
      <sheetName val="단가산출2"/>
      <sheetName val="CON'C"/>
      <sheetName val="경비_원본"/>
      <sheetName val="Ⅴ-2.공종별내역"/>
      <sheetName val="인건비"/>
      <sheetName val="G004601"/>
      <sheetName val="1.설계조건"/>
      <sheetName val="구조물공"/>
      <sheetName val="부대공"/>
      <sheetName val="배수공"/>
      <sheetName val="토공"/>
      <sheetName val="포장공"/>
      <sheetName val="예산M5A"/>
      <sheetName val="밸브설치"/>
      <sheetName val="실행"/>
      <sheetName val="식재인부"/>
      <sheetName val="약품공급2"/>
      <sheetName val="을"/>
      <sheetName val="내역"/>
      <sheetName val="200"/>
      <sheetName val="단가"/>
      <sheetName val="적용률"/>
      <sheetName val="Sheet2"/>
      <sheetName val="CASHFLOW"/>
      <sheetName val="Collateral"/>
      <sheetName val="물량표"/>
      <sheetName val="code"/>
      <sheetName val="dtxl"/>
      <sheetName val="자판실행"/>
      <sheetName val="F4-F7"/>
      <sheetName val="cover "/>
      <sheetName val="제출"/>
      <sheetName val="제출 (2)"/>
      <sheetName val="compare"/>
      <sheetName val="XXXXXX"/>
      <sheetName val="공사일보"/>
      <sheetName val="교통대책내역"/>
      <sheetName val="지질조사"/>
      <sheetName val="#3_일위대가목록"/>
      <sheetName val="101동"/>
      <sheetName val="조명율표"/>
      <sheetName val="중기"/>
      <sheetName val="단가일람"/>
      <sheetName val="조경일람"/>
      <sheetName val="4.전기"/>
      <sheetName val="품셈TABLE"/>
      <sheetName val="바닥판"/>
      <sheetName val="입력DATA"/>
      <sheetName val="내역서(전기)"/>
      <sheetName val="간접1"/>
      <sheetName val="장비내역"/>
      <sheetName val="잡철물"/>
      <sheetName val="입력"/>
      <sheetName val="cover_"/>
      <sheetName val="제출_(2)"/>
      <sheetName val="4_전기"/>
      <sheetName val="2000년1차"/>
      <sheetName val="DB"/>
      <sheetName val="일위대가표"/>
      <sheetName val="환산"/>
      <sheetName val="내역서1"/>
      <sheetName val="기본사항"/>
      <sheetName val="인부신상자료"/>
      <sheetName val="토목주소"/>
      <sheetName val="cover_1"/>
      <sheetName val="제출_(2)1"/>
      <sheetName val="4_전기1"/>
      <sheetName val="8-1"/>
      <sheetName val="내역전기"/>
      <sheetName val="제품목록"/>
      <sheetName val="실행(1)"/>
      <sheetName val="98지급계획"/>
      <sheetName val="전사계"/>
      <sheetName val="공사착공계"/>
      <sheetName val="DI1"/>
      <sheetName val="원가계산"/>
      <sheetName val="진주방향"/>
      <sheetName val="일 위 목 록 표"/>
      <sheetName val="자료"/>
      <sheetName val="시운전연료"/>
      <sheetName val="산출내역서"/>
      <sheetName val="2000전체분"/>
      <sheetName val="99년하반기"/>
      <sheetName val="유림총괄"/>
      <sheetName val="단가비교"/>
      <sheetName val="전기혼잡제경비(45)"/>
      <sheetName val="종배수관면벽구"/>
      <sheetName val="입찰보고"/>
      <sheetName val="조명일위"/>
      <sheetName val="Total"/>
      <sheetName val="건축내역"/>
      <sheetName val="공기압축기실"/>
      <sheetName val="차수"/>
      <sheetName val="공사개요"/>
      <sheetName val="집계표"/>
      <sheetName val="간접비계산"/>
      <sheetName val="자재단가비교표"/>
      <sheetName val="잡비"/>
      <sheetName val="실행내역"/>
      <sheetName val="간접"/>
      <sheetName val="목록"/>
      <sheetName val="총괄표"/>
      <sheetName val="선급비용"/>
      <sheetName val="Macro(MCC)"/>
      <sheetName val="정보"/>
      <sheetName val="#2_일위대가목록"/>
      <sheetName val="기존단가 (2)"/>
      <sheetName val="일반부표"/>
      <sheetName val="현우실적"/>
      <sheetName val="산출내역서집계표"/>
      <sheetName val="97년 추정"/>
      <sheetName val="BSD (2)"/>
      <sheetName val="추가예산"/>
      <sheetName val="조직"/>
      <sheetName val="BOJUNGGM"/>
      <sheetName val="경비"/>
      <sheetName val="sheets"/>
      <sheetName val="구의33고"/>
      <sheetName val=" 냉각수펌프"/>
      <sheetName val="Apt내역"/>
      <sheetName val="미장"/>
      <sheetName val="철골"/>
      <sheetName val="분석"/>
      <sheetName val="단중표"/>
      <sheetName val="MATRLDATA"/>
      <sheetName val="단가표"/>
      <sheetName val="견적을지"/>
      <sheetName val="EJ"/>
      <sheetName val="전기공사"/>
      <sheetName val="ACCESS FLOOR"/>
      <sheetName val="4 LINE"/>
      <sheetName val="7 th"/>
      <sheetName val="건설"/>
      <sheetName val="GRDBS"/>
      <sheetName val="확산동"/>
      <sheetName val="Y-WORK"/>
      <sheetName val="노무비"/>
      <sheetName val="상반기손익차2총괄"/>
      <sheetName val="CAPVC"/>
      <sheetName val="약품설비"/>
      <sheetName val="Customer_Databas2"/>
      <sheetName val="BOQ_실행10_92"/>
      <sheetName val="1차_내역서2"/>
      <sheetName val="Sheet2_(2)2"/>
      <sheetName val="DESIGN_CRITERIA2"/>
      <sheetName val="코스모공장_(어음)1"/>
      <sheetName val="신고서_전1"/>
      <sheetName val="노원열병합__건축공사기성내역서"/>
      <sheetName val="3월팀계_"/>
      <sheetName val="VENDOR_LIST"/>
      <sheetName val="Tender_Summary"/>
      <sheetName val="Build_Up"/>
      <sheetName val="Cash_Flows"/>
      <sheetName val="Building_Input"/>
      <sheetName val="Ⅴ-2_공종별내역"/>
      <sheetName val="1_설계조건"/>
      <sheetName val="cover_2"/>
      <sheetName val="제출_(2)2"/>
      <sheetName val="4_전기2"/>
      <sheetName val="일_위_목_록_표"/>
      <sheetName val="기존단가_(2)"/>
      <sheetName val="97년_추정"/>
      <sheetName val="BSD_(2)"/>
      <sheetName val="BOQ-1"/>
      <sheetName val="BANG TONG HOP (2)"/>
      <sheetName val="옹벽"/>
      <sheetName val="식재"/>
      <sheetName val="시설물"/>
      <sheetName val="식재출력용"/>
      <sheetName val="유지관리"/>
      <sheetName val="DATA"/>
      <sheetName val="danga"/>
      <sheetName val="ilch"/>
      <sheetName val="서울대규장각(가시설흙막이)"/>
      <sheetName val="FACTOR"/>
      <sheetName val="sun"/>
      <sheetName val="수량산출서"/>
      <sheetName val="FRP배관단가(만수)"/>
      <sheetName val="만수배관단가"/>
      <sheetName val="공종구간"/>
      <sheetName val="Macro(전기)"/>
      <sheetName val="현장관리비"/>
      <sheetName val="말뚝지지력산정"/>
      <sheetName val="음료실행"/>
      <sheetName val="금액"/>
      <sheetName val="환경기계공정표 (3)"/>
      <sheetName val="관접합및부설"/>
      <sheetName val="견적"/>
      <sheetName val="BOQ건축"/>
      <sheetName val="현장경상비"/>
      <sheetName val="요율"/>
      <sheetName val="물량산출"/>
      <sheetName val="기초단가"/>
      <sheetName val="FAB별"/>
      <sheetName val="견적내역"/>
      <sheetName val="2공구산출내역"/>
      <sheetName val="ASEM내역"/>
      <sheetName val="설변물량"/>
      <sheetName val="도급실행(본관-주차장)"/>
      <sheetName val="Sheet4"/>
      <sheetName val="전사집계"/>
      <sheetName val="기타투자자산LS1."/>
      <sheetName val="고정자산원본"/>
      <sheetName val="현장"/>
      <sheetName val="폐수토목내역서"/>
      <sheetName val="일산실행내역"/>
      <sheetName val="내역(입찰)"/>
      <sheetName val="내역_FIɌ_x0000_"/>
      <sheetName val="ITEM"/>
      <sheetName val="실행철강하도"/>
      <sheetName val="NEWDRAW"/>
      <sheetName val="Customer_Databas4"/>
      <sheetName val="BOQ_실행10_94"/>
      <sheetName val="1차_내역서4"/>
      <sheetName val="Sheet2_(2)4"/>
      <sheetName val="DESIGN_CRITERIA4"/>
      <sheetName val="코스모공장_(어음)3"/>
      <sheetName val="신고서_전3"/>
      <sheetName val="Tender_Summary2"/>
      <sheetName val="3월팀계_2"/>
      <sheetName val="노원열병합__건축공사기성내역서2"/>
      <sheetName val="VENDOR_LIST2"/>
      <sheetName val="Build_Up2"/>
      <sheetName val="Cash_Flows2"/>
      <sheetName val="Building_Input2"/>
      <sheetName val="Ⅴ-2_공종별내역2"/>
      <sheetName val="1_설계조건2"/>
      <sheetName val="cover_4"/>
      <sheetName val="제출_(2)4"/>
      <sheetName val="4_전기4"/>
      <sheetName val="일_위_목_록_표2"/>
      <sheetName val="기존단가_(2)2"/>
      <sheetName val="97년_추정2"/>
      <sheetName val="BSD_(2)2"/>
      <sheetName val="_냉각수펌프1"/>
      <sheetName val="ACCESS_FLOOR1"/>
      <sheetName val="4_LINE1"/>
      <sheetName val="7_th1"/>
      <sheetName val="BANG_TONG_HOP_(2)1"/>
      <sheetName val="환경기계공정표_(3)1"/>
      <sheetName val="Customer_Databas3"/>
      <sheetName val="BOQ_실행10_93"/>
      <sheetName val="1차_내역서3"/>
      <sheetName val="Sheet2_(2)3"/>
      <sheetName val="DESIGN_CRITERIA3"/>
      <sheetName val="코스모공장_(어음)2"/>
      <sheetName val="신고서_전2"/>
      <sheetName val="Tender_Summary1"/>
      <sheetName val="3월팀계_1"/>
      <sheetName val="노원열병합__건축공사기성내역서1"/>
      <sheetName val="VENDOR_LIST1"/>
      <sheetName val="Build_Up1"/>
      <sheetName val="Cash_Flows1"/>
      <sheetName val="Building_Input1"/>
      <sheetName val="Ⅴ-2_공종별내역1"/>
      <sheetName val="1_설계조건1"/>
      <sheetName val="cover_3"/>
      <sheetName val="제출_(2)3"/>
      <sheetName val="4_전기3"/>
      <sheetName val="일_위_목_록_표1"/>
      <sheetName val="기존단가_(2)1"/>
      <sheetName val="97년_추정1"/>
      <sheetName val="BSD_(2)1"/>
      <sheetName val="_냉각수펌프"/>
      <sheetName val="ACCESS_FLOOR"/>
      <sheetName val="4_LINE"/>
      <sheetName val="7_th"/>
      <sheetName val="BANG_TONG_HOP_(2)"/>
      <sheetName val="환경기계공정표_(3)"/>
      <sheetName val="TYPE-A"/>
      <sheetName val="ELECTRIC"/>
      <sheetName val="3.공통공사대비"/>
      <sheetName val="CAP"/>
      <sheetName val="dV&amp;Cl"/>
      <sheetName val="변수"/>
      <sheetName val="F-T Voltage"/>
      <sheetName val="전압하강"/>
      <sheetName val="R"/>
      <sheetName val="S631_HEI"/>
      <sheetName val="guard(mac)"/>
      <sheetName val="부속동"/>
      <sheetName val="재료집계"/>
      <sheetName val="구분자"/>
      <sheetName val="자재"/>
      <sheetName val="차도조도계산"/>
      <sheetName val="노임이"/>
      <sheetName val="프랜트면허"/>
      <sheetName val="설비"/>
      <sheetName val="이니스프리 마트_입찰견적서_풀기획디자인_서동현 수정_13"/>
      <sheetName val="Customer_Databas5"/>
      <sheetName val="BOQ_실행10_95"/>
      <sheetName val="1차_내역서5"/>
      <sheetName val="Sheet2_(2)5"/>
      <sheetName val="DESIGN_CRITERIA5"/>
      <sheetName val="1_설계조건3"/>
      <sheetName val="코스모공장_(어음)4"/>
      <sheetName val="신고서_전4"/>
      <sheetName val="3월팀계_3"/>
      <sheetName val="노원열병합__건축공사기성내역서3"/>
      <sheetName val="VENDOR_LIST3"/>
      <sheetName val="Tender_Summary3"/>
      <sheetName val="Build_Up3"/>
      <sheetName val="Cash_Flows3"/>
      <sheetName val="Building_Input3"/>
      <sheetName val="Ⅴ-2_공종별내역3"/>
      <sheetName val="cover_5"/>
      <sheetName val="제출_(2)5"/>
      <sheetName val="4_전기5"/>
      <sheetName val="일_위_목_록_표3"/>
      <sheetName val="기존단가_(2)3"/>
      <sheetName val="97년_추정3"/>
      <sheetName val="BSD_(2)3"/>
      <sheetName val="_냉각수펌프2"/>
      <sheetName val="ACCESS_FLOOR2"/>
      <sheetName val="4_LINE2"/>
      <sheetName val="7_th2"/>
      <sheetName val="BANG_TONG_HOP_(2)2"/>
      <sheetName val="환경기계공정표_(3)2"/>
      <sheetName val="기타투자자산LS1_"/>
      <sheetName val="01"/>
      <sheetName val="금융비용"/>
      <sheetName val="날개벽수량표"/>
      <sheetName val="예산총괄"/>
      <sheetName val="LD"/>
      <sheetName val="13LPMCC"/>
      <sheetName val="SG"/>
      <sheetName val="완성차 미수금"/>
      <sheetName val="Office only Letup"/>
      <sheetName val="Sheet3 (2)"/>
      <sheetName val="S&amp;R"/>
      <sheetName val="Sheet16"/>
      <sheetName val="청주-교대(A1)"/>
      <sheetName val="1련박스"/>
      <sheetName val="적용환율"/>
      <sheetName val="시설총괄"/>
      <sheetName val="FC-01"/>
      <sheetName val="FC-06"/>
      <sheetName val="정부노임단가"/>
      <sheetName val="CONCRETE"/>
      <sheetName val="시화점실행"/>
      <sheetName val="ITB COST"/>
      <sheetName val="FRP내역서"/>
      <sheetName val="설계조건"/>
      <sheetName val="LINELEV4"/>
      <sheetName val="MEMORY"/>
      <sheetName val="kimre scrubber"/>
      <sheetName val="물량산출근거"/>
      <sheetName val="2-3.V.D일위"/>
      <sheetName val="네고율"/>
      <sheetName val="YM-IL1"/>
      <sheetName val="예총"/>
      <sheetName val="전기"/>
      <sheetName val="단면가정"/>
      <sheetName val="견적대비표"/>
      <sheetName val="코드"/>
      <sheetName val="연돌일위집계"/>
      <sheetName val="cable-data"/>
      <sheetName val="WORK"/>
      <sheetName val="Main"/>
      <sheetName val="CTEMCOST"/>
      <sheetName val="1.우편집중내역서"/>
      <sheetName val="crews"/>
      <sheetName val="Macro Codes"/>
      <sheetName val="Tables"/>
      <sheetName val="산업"/>
      <sheetName val="20관리비율"/>
      <sheetName val="21301동"/>
      <sheetName val="재료"/>
      <sheetName val="방배동내역(리라)"/>
      <sheetName val="현장경비"/>
      <sheetName val="건축공사집계표"/>
      <sheetName val="조경"/>
      <sheetName val="경비2내역"/>
      <sheetName val="ET2TOT"/>
      <sheetName val="도장면"/>
      <sheetName val="계수시트"/>
      <sheetName val=" 견적서"/>
      <sheetName val="COA-17"/>
      <sheetName val="C-18"/>
      <sheetName val="wall"/>
      <sheetName val="준공내역"/>
      <sheetName val=" HIT-&gt;HMC 견적(3900)"/>
      <sheetName val="공문"/>
      <sheetName val="2002년"/>
      <sheetName val="CDTK"/>
      <sheetName val="CDPS"/>
      <sheetName val="controll"/>
      <sheetName val="원가계산서"/>
      <sheetName val="분석표_아파트동"/>
      <sheetName val="분석표_부속동"/>
      <sheetName val="자금운용계획표"/>
      <sheetName val="부서코드표"/>
      <sheetName val="집계"/>
      <sheetName val="소방"/>
      <sheetName val="세부내역"/>
      <sheetName val="표지"/>
      <sheetName val="AR1.01"/>
      <sheetName val="PS3-01(3-1)"/>
      <sheetName val="."/>
      <sheetName val="선급금신청서"/>
      <sheetName val="노임"/>
      <sheetName val="건축"/>
      <sheetName val="제품원재"/>
      <sheetName val="3련 BOX"/>
      <sheetName val="단가조사-2"/>
      <sheetName val="단가대비표"/>
      <sheetName val="공비대비"/>
      <sheetName val="_1"/>
      <sheetName val="_"/>
      <sheetName val="조명시설"/>
      <sheetName val="본장"/>
      <sheetName val="RD제품개발투자비(매가)"/>
      <sheetName val="광혁기성"/>
      <sheetName val="제이스_일위대가표"/>
      <sheetName val="전체"/>
      <sheetName val="3월연장근무"/>
      <sheetName val="공사내역_08월"/>
      <sheetName val="APT"/>
      <sheetName val=" HIT-&gt;HMC 견적(39砐7ﾈ"/>
      <sheetName val=" HIT-&gt;HMC 견적(39ﾈȜ萹"/>
      <sheetName val=" HIT-&gt;HMC 견적(39ﾈʅ萹"/>
      <sheetName val="FD"/>
      <sheetName val="6월실적"/>
      <sheetName val=" HIT-&gt;HMC 견적(39_x0000__x0000__x0005_"/>
      <sheetName val="토목"/>
      <sheetName val=" HIT-&gt;HMC 견적(39׃⼫_x0000_"/>
      <sheetName val=" HIT-&gt;HMC 견적(39_x0010__x0000_쯐"/>
      <sheetName val="유기공정"/>
      <sheetName val="연결임시"/>
      <sheetName val=" HIT-&gt;HMC 견적(39_x0000__x0000_ᡐ"/>
      <sheetName val=" HIT-&gt;HMC 견적(39_x0000__x0000_剨"/>
      <sheetName val=" HIT-&gt;HMC 견적(39泠⿡_x0000_"/>
      <sheetName val=" HIT-&gt;HMC 견적(39㦨$⅐"/>
      <sheetName val=" HIT-&gt;HMC 견적(39ꝸま_x0000_"/>
      <sheetName val=" HIT-&gt;HMC 견적(39쿸ぬ_x0000_"/>
      <sheetName val=" HIT-&gt;HMC 견적(39ᒰɳ꣔"/>
      <sheetName val=" HIT-&gt;HMC 견적(39乍ã"/>
      <sheetName val="대전월평내역"/>
      <sheetName val="기별수량산출서"/>
      <sheetName val=" HIT-&gt;HMC 견적(39㛬Y괨"/>
      <sheetName val=" HIT-&gt;HMC 견적(39篰4ﾈ"/>
      <sheetName val=" HIT-&gt;HMC 견적(39㛬țᓠ"/>
      <sheetName val=" HIT-&gt;HMC 견적(39㛬ț㜠"/>
      <sheetName val=" HIT-&gt;HMC 견적(39結.ﾈ"/>
      <sheetName val="개산공사비"/>
      <sheetName val="Sheet3_(2)"/>
      <sheetName val="Office_only_Letup"/>
      <sheetName val="2.대외공문"/>
      <sheetName val="Annex C - 1 - Cash"/>
      <sheetName val="P-산#1-1(WOWA1)"/>
      <sheetName val=" HIT-&gt;HMC_x0000__x0000_Ԁ_x0000_뀀䴅扶_x0002__x0000_"/>
      <sheetName val=" HIT-&gt;HMC_x0000__x0000_Ԁ_x0000_婙_x0002__x0000_"/>
      <sheetName val=" HIT-&gt;HMC_x0000__x0000_Ԁ_x0000_ꀀ㡠扸_x0002__x0000_"/>
      <sheetName val=" HIT-&gt;HMC_x0000__x0000_Ԁ_x0000_　躌婡_x0002__x0000_"/>
      <sheetName val=" HIT-&gt;HMC_x0000__x0000_Ԁ_x0000_ꀀ섮婡_x0002__x0000_"/>
      <sheetName val="설계명세서"/>
      <sheetName val="일위대가표 (2)"/>
      <sheetName val="완성차_미수금"/>
      <sheetName val="현장관리비데이타"/>
      <sheetName val="9GNG운반"/>
      <sheetName val="단가(1)"/>
      <sheetName val="건축집계표"/>
      <sheetName val="내역_FIɌ_x005f_x0000_"/>
      <sheetName val="00내역서"/>
      <sheetName val="기본 상수"/>
      <sheetName val="산출근거"/>
      <sheetName val="첨부파일"/>
      <sheetName val="G.R300경비"/>
      <sheetName val="direct"/>
      <sheetName val="wage"/>
      <sheetName val="설계산출기초"/>
      <sheetName val="을부담운반비"/>
      <sheetName val="설계산출표지"/>
      <sheetName val="운반비산출"/>
      <sheetName val="감가상각"/>
      <sheetName val="재무가정"/>
      <sheetName val="CostData"/>
      <sheetName val="IncomeData"/>
      <sheetName val="PropertyData"/>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sheetData sheetId="549"/>
      <sheetData sheetId="550"/>
      <sheetData sheetId="551" refreshError="1"/>
      <sheetData sheetId="552" refreshError="1"/>
      <sheetData sheetId="553"/>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sheetData sheetId="570"/>
      <sheetData sheetId="571"/>
      <sheetData sheetId="572"/>
      <sheetData sheetId="573"/>
      <sheetData sheetId="574" refreshError="1"/>
      <sheetData sheetId="575"/>
      <sheetData sheetId="576"/>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
      <sheetName val="공문원가"/>
      <sheetName val="견적"/>
      <sheetName val="갑지"/>
      <sheetName val="데이타"/>
      <sheetName val="DATA"/>
      <sheetName val="Total"/>
      <sheetName val="GP0831"/>
      <sheetName val="경비2내역"/>
      <sheetName val="hvac(제어동)"/>
      <sheetName val="일위대가"/>
      <sheetName val="현금"/>
      <sheetName val="BSD (2)"/>
      <sheetName val=" 견적서"/>
      <sheetName val="소비자가"/>
      <sheetName val="차액보증"/>
      <sheetName val="노원열병합  건축공사기성내역서"/>
      <sheetName val="공통비"/>
      <sheetName val="수량산출"/>
      <sheetName val="노임단가"/>
      <sheetName val="인건비(VOICE)"/>
      <sheetName val="을"/>
      <sheetName val="협조전"/>
      <sheetName val="Indirect Cost"/>
      <sheetName val="EACT10"/>
      <sheetName val="기초공"/>
      <sheetName val="기둥(원형)"/>
      <sheetName val="토공(우물통,기타) "/>
      <sheetName val="Customer Databas"/>
      <sheetName val="Sheet5"/>
      <sheetName val="일위대가목차"/>
      <sheetName val="단가표"/>
      <sheetName val="물량표"/>
      <sheetName val="총괄표"/>
      <sheetName val="가로등기초"/>
      <sheetName val="관람석제출"/>
      <sheetName val="wall"/>
      <sheetName val="BID"/>
      <sheetName val="기본입력"/>
      <sheetName val="full (2)"/>
      <sheetName val="N賃率-職"/>
      <sheetName val="BSD _2_"/>
      <sheetName val="ABUT수량-A1"/>
      <sheetName val="금액"/>
      <sheetName val="J直材4"/>
      <sheetName val="20관리비율"/>
      <sheetName val="Front"/>
      <sheetName val="전체현황"/>
      <sheetName val="ET2TOT"/>
      <sheetName val="조명율표"/>
      <sheetName val="현장"/>
      <sheetName val="갑지(추정)"/>
      <sheetName val="말뚝물량"/>
      <sheetName val="수량산출서"/>
      <sheetName val="시운전연료비"/>
      <sheetName val="TEL"/>
      <sheetName val="Macro(전선)"/>
      <sheetName val="광속"/>
      <sheetName val="Macro(전등)"/>
      <sheetName val="BSD_(2)"/>
      <sheetName val="_견적서"/>
      <sheetName val="남양시작동자105노65기1_3화1_2"/>
      <sheetName val="Sheet1 (2)"/>
      <sheetName val="견적서"/>
      <sheetName val="외자배분"/>
      <sheetName val="외자내역"/>
      <sheetName val="DB"/>
      <sheetName val="CAPVC"/>
      <sheetName val="MOTOR"/>
      <sheetName val="#REF"/>
      <sheetName val="일위목록"/>
      <sheetName val="내역서(총)"/>
      <sheetName val="MAIN"/>
      <sheetName val="6호기"/>
      <sheetName val="공정별"/>
      <sheetName val="남대문빌딩"/>
      <sheetName val="수목표준대가"/>
      <sheetName val=" 냉각수펌프"/>
      <sheetName val="3.공통공사대비"/>
      <sheetName val="ERL_TBL"/>
      <sheetName val="수로단위수량"/>
      <sheetName val="WEIGHT LIST"/>
      <sheetName val="업무"/>
      <sheetName val="음성cable"/>
      <sheetName val="내역서"/>
      <sheetName val="Proposal"/>
      <sheetName val="내역"/>
      <sheetName val="Sheet2"/>
      <sheetName val="I一般比"/>
      <sheetName val="단가산출1"/>
      <sheetName val="ASEM내역"/>
      <sheetName val="전기일위대가"/>
      <sheetName val="노임"/>
      <sheetName val="말뚝지지력산정"/>
      <sheetName val="plan&amp;section of foundation"/>
      <sheetName val="design load"/>
      <sheetName val="working load at the btm ft."/>
      <sheetName val="stability check"/>
      <sheetName val="design criteria"/>
      <sheetName val="PUMP"/>
      <sheetName val="단가대비표 (2)"/>
      <sheetName val="S0"/>
      <sheetName val="단가조사"/>
      <sheetName val="본공사"/>
      <sheetName val="단"/>
      <sheetName val="지장물C"/>
      <sheetName val="방송일위대가"/>
      <sheetName val="GIS재"/>
      <sheetName val="MTR재(한기)"/>
      <sheetName val="GIS.Ry재"/>
      <sheetName val="Sheet1"/>
      <sheetName val="분야별 집계표"/>
      <sheetName val="인테리어"/>
      <sheetName val="원가계산서(인테리어)"/>
      <sheetName val="공종별집계표(인테리어)"/>
      <sheetName val="공종별내역서(인테리어)"/>
      <sheetName val="기계설비"/>
      <sheetName val="원가계산서(기계설비)"/>
      <sheetName val="공종별집계표(기계설비)"/>
      <sheetName val="공종별내역서(기계설비)"/>
      <sheetName val="전기"/>
      <sheetName val="원가(전기)"/>
      <sheetName val="총괄표(전기)"/>
      <sheetName val="내역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Sheet3"/>
      <sheetName val="중기단가목록"/>
      <sheetName val="중기단가산출서"/>
      <sheetName val=" 공사설정 "/>
      <sheetName val="진주방향"/>
      <sheetName val="6PILE  (돌출)"/>
      <sheetName val="토공(우물통,기타)_"/>
      <sheetName val="Indirect_Cost"/>
      <sheetName val="Customer_Databas"/>
      <sheetName val="BSD__2_"/>
      <sheetName val="노원열병합__건축공사기성내역서"/>
      <sheetName val="배관"/>
      <sheetName val="본사 보고"/>
      <sheetName val="대우단가(풍산)"/>
      <sheetName val="_견적서1"/>
      <sheetName val="BSD_(2)1"/>
      <sheetName val="Sheet1_(2)"/>
      <sheetName val="_냉각수펌프"/>
      <sheetName val="3_공통공사대비"/>
      <sheetName val="WEIGHT_LIST"/>
      <sheetName val="full_(2)"/>
      <sheetName val="_견적서2"/>
      <sheetName val="BSD_(2)2"/>
      <sheetName val="토공(우물통,기타)_1"/>
      <sheetName val="Indirect_Cost1"/>
      <sheetName val="Customer_Databas1"/>
      <sheetName val="BSD__2_1"/>
      <sheetName val="노원열병합__건축공사기성내역서1"/>
      <sheetName val="Sheet1_(2)1"/>
      <sheetName val="_냉각수펌프1"/>
      <sheetName val="3_공통공사대비1"/>
      <sheetName val="WEIGHT_LIST1"/>
      <sheetName val="full_(2)1"/>
      <sheetName val="_견적서3"/>
      <sheetName val="BSD_(2)3"/>
      <sheetName val="토공(우물통,기타)_2"/>
      <sheetName val="Indirect_Cost2"/>
      <sheetName val="Customer_Databas2"/>
      <sheetName val="BSD__2_2"/>
      <sheetName val="노원열병합__건축공사기성내역서2"/>
      <sheetName val="Sheet1_(2)2"/>
      <sheetName val="_냉각수펌프2"/>
      <sheetName val="3_공통공사대비2"/>
      <sheetName val="WEIGHT_LIST2"/>
      <sheetName val="full_(2)2"/>
      <sheetName val="역공종"/>
      <sheetName val="I.설계조건"/>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refreshError="1"/>
      <sheetData sheetId="141" refreshError="1"/>
      <sheetData sheetId="142"/>
      <sheetData sheetId="143"/>
      <sheetData sheetId="144"/>
      <sheetData sheetId="145"/>
      <sheetData sheetId="146"/>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안"/>
      <sheetName val="부대입찰"/>
      <sheetName val="부대공"/>
      <sheetName val="적격점수"/>
      <sheetName val="자재인력"/>
      <sheetName val="입찰조건"/>
      <sheetName val="조건표"/>
      <sheetName val="차액보증"/>
      <sheetName val="VXXXXX"/>
      <sheetName val="하도급대비"/>
      <sheetName val="하도급기성"/>
      <sheetName val="하도급단가산출"/>
      <sheetName val="토공집계표"/>
      <sheetName val="유토계획및집계"/>
      <sheetName val="유용토모식도"/>
      <sheetName val="토량산출(다짐)"/>
      <sheetName val="토공총괄"/>
      <sheetName val="직영단가"/>
      <sheetName val="하도급기성 (2)"/>
      <sheetName val="하도급단가산출 (2)"/>
      <sheetName val="BID"/>
      <sheetName val="기초공"/>
      <sheetName val="기둥(원형)"/>
      <sheetName val="내역서"/>
      <sheetName val="입출재고현황 (2)"/>
      <sheetName val="TEL"/>
      <sheetName val="공사개요"/>
      <sheetName val="Total"/>
      <sheetName val="ABUT수량-A1"/>
      <sheetName val="경비2내역"/>
      <sheetName val="대비"/>
      <sheetName val="견적서"/>
      <sheetName val="조명시설"/>
      <sheetName val="hvac내역서(제어동)"/>
      <sheetName val="터파기및재료"/>
      <sheetName val="공사비집계"/>
      <sheetName val="일위대가"/>
      <sheetName val="DATA"/>
      <sheetName val="8공구투찰내역서"/>
      <sheetName val="Sheet2"/>
      <sheetName val="98지급계획"/>
      <sheetName val="부대대비"/>
      <sheetName val="냉연집계"/>
      <sheetName val="design criteria"/>
      <sheetName val="working load at the btm ft."/>
      <sheetName val="plan&amp;section of foundation"/>
      <sheetName val="member design"/>
      <sheetName val="type-F"/>
      <sheetName val="공사내역"/>
      <sheetName val="RAHMEN"/>
      <sheetName val="설계명세서"/>
      <sheetName val="1단계"/>
      <sheetName val="일위대가목차"/>
      <sheetName val="단가조건"/>
      <sheetName val="전기일위대가"/>
      <sheetName val="말뚝지지력산정"/>
      <sheetName val="계약내역서"/>
      <sheetName val="코드표"/>
      <sheetName val="출력표"/>
      <sheetName val="공사비예산서(토목분)"/>
      <sheetName val="설 계"/>
      <sheetName val="1.우편집중내역서"/>
      <sheetName val="부대내역"/>
      <sheetName val="1.설계조건"/>
      <sheetName val="Macro1"/>
      <sheetName val="수량산출서"/>
      <sheetName val="Y-WORK"/>
      <sheetName val="을"/>
      <sheetName val="데이타"/>
      <sheetName val="Customer Databas"/>
      <sheetName val="노원열병합  건축공사기성내역서"/>
      <sheetName val="영업.일"/>
      <sheetName val="내역"/>
      <sheetName val="말뚝물량"/>
      <sheetName val="협조전"/>
      <sheetName val="BSD (2)"/>
      <sheetName val="정보매체A동"/>
      <sheetName val="ITB COST"/>
      <sheetName val="총괄"/>
      <sheetName val="EKOG10건축"/>
      <sheetName val="인사자료총집계"/>
      <sheetName val="수량산출"/>
      <sheetName val="시멘트"/>
      <sheetName val="전체"/>
      <sheetName val="조명율표"/>
      <sheetName val="예산변경사항"/>
      <sheetName val="산출기준(파견전산실)"/>
      <sheetName val="본부소개"/>
      <sheetName val="지급자재"/>
      <sheetName val="DATE"/>
      <sheetName val="청천내"/>
      <sheetName val="2000.05"/>
      <sheetName val="단위중기"/>
      <sheetName val="2.대외공문"/>
      <sheetName val="BSD _2_"/>
      <sheetName val="M1"/>
      <sheetName val="실행철강하도"/>
      <sheetName val="BOQ건축"/>
      <sheetName val="Sheet3"/>
      <sheetName val="토목주소"/>
      <sheetName val="프랜트면허"/>
      <sheetName val="Sheet1"/>
      <sheetName val="품종별-이름"/>
      <sheetName val="설계조건"/>
      <sheetName val="단면검토"/>
      <sheetName val="soil bearing check"/>
      <sheetName val="기계내역"/>
      <sheetName val="보도경계블럭"/>
      <sheetName val="기성내역서표지"/>
      <sheetName val="6.OUTPUT"/>
      <sheetName val="표지"/>
      <sheetName val="예산M12A"/>
      <sheetName val="EACT10"/>
      <sheetName val="전기"/>
      <sheetName val="6호기"/>
      <sheetName val="단면가정"/>
      <sheetName val="#REF"/>
      <sheetName val="가격조사서"/>
      <sheetName val="노임단가"/>
      <sheetName val="유출부"/>
      <sheetName val="물가"/>
      <sheetName val="가정급수관"/>
      <sheetName val="현장"/>
      <sheetName val="I.설계조건"/>
      <sheetName val="CAPVC"/>
      <sheetName val="세부내역"/>
      <sheetName val="안정계산"/>
      <sheetName val="깨기"/>
      <sheetName val="골조시행"/>
      <sheetName val="구미4단2"/>
      <sheetName val="COVER"/>
      <sheetName val="도"/>
      <sheetName val="FRT_O"/>
      <sheetName val="FAB_I"/>
      <sheetName val="6PILE  (돌출)"/>
      <sheetName val="Proposal"/>
      <sheetName val="대대터널 설계서"/>
      <sheetName val="연결임시"/>
      <sheetName val="2002상반기노임기준"/>
      <sheetName val="포장공"/>
      <sheetName val="토공"/>
      <sheetName val="첨부파일"/>
      <sheetName val="집계표"/>
      <sheetName val="설비내역서"/>
      <sheetName val="건축내역서"/>
      <sheetName val="전기내역서"/>
      <sheetName val="Budget 2004(DW)"/>
      <sheetName val="첨"/>
      <sheetName val="9-1차이내역"/>
      <sheetName val="PROJECT BRIEF(EX.NEW)"/>
      <sheetName val="토공(완충)"/>
      <sheetName val="danga"/>
      <sheetName val="ilch"/>
      <sheetName val="내역(입찰)"/>
      <sheetName val="날개벽(좌,우=45도,75도)"/>
      <sheetName val="요율"/>
      <sheetName val="소방"/>
      <sheetName val="산출"/>
      <sheetName val="기초일위"/>
      <sheetName val="시설일위"/>
      <sheetName val="조명일위"/>
      <sheetName val="A"/>
      <sheetName val="단가표"/>
      <sheetName val="노무비단가"/>
      <sheetName val="3차토목내역"/>
      <sheetName val="담장산출"/>
      <sheetName val="Sheet4"/>
      <sheetName val="재무가정"/>
      <sheetName val="노임이"/>
      <sheetName val="hvac(제어동)"/>
      <sheetName val="견적조건"/>
      <sheetName val="음료실행"/>
      <sheetName val="결과조달"/>
      <sheetName val="Budget 2005(DW)"/>
      <sheetName val="보일러"/>
      <sheetName val="포장복구집계"/>
      <sheetName val="적용환율"/>
      <sheetName val="PUMP"/>
      <sheetName val="접속 SLAB,BRACKET 설계"/>
      <sheetName val="안정검토"/>
      <sheetName val="1련박스"/>
      <sheetName val="배수통관(좌)"/>
      <sheetName val="11"/>
      <sheetName val="정부노임단가"/>
      <sheetName val="토공계산서(부체도로)"/>
      <sheetName val="1호맨홀토공"/>
      <sheetName val="날개벽"/>
      <sheetName val="내역서(총)"/>
      <sheetName val="DATA1"/>
      <sheetName val="사용성검토"/>
      <sheetName val="12용지"/>
      <sheetName val="Main"/>
      <sheetName val="토적"/>
      <sheetName val="인건비 "/>
      <sheetName val="MOTOR"/>
      <sheetName val="일위목록"/>
      <sheetName val="TB-내역서"/>
      <sheetName val="교각1"/>
      <sheetName val="기계"/>
      <sheetName val="UNIT"/>
      <sheetName val="공통가설"/>
      <sheetName val="SLAB&quot;1&quot;"/>
      <sheetName val="COPING"/>
      <sheetName val="단가조사서"/>
      <sheetName val="산출근거"/>
      <sheetName val="일위대가표"/>
      <sheetName val="건축원가계산서"/>
      <sheetName val="부재예실"/>
      <sheetName val="SUMMARY(S)"/>
      <sheetName val="내역표지"/>
      <sheetName val="공틀공사"/>
      <sheetName val="퇴비산출근거"/>
      <sheetName val="99노임기준"/>
      <sheetName val="분석"/>
      <sheetName val="공통(20-91)"/>
      <sheetName val="첨부1"/>
      <sheetName val="정렬"/>
      <sheetName val="재집"/>
      <sheetName val="직재"/>
      <sheetName val="BREAKDOWN(철거설치)"/>
      <sheetName val="단가조사"/>
      <sheetName val="분류작업"/>
      <sheetName val="1.설계기준"/>
      <sheetName val="설계예산"/>
      <sheetName val="설계"/>
      <sheetName val="영업소실적"/>
      <sheetName val="eq_data"/>
      <sheetName val="차수"/>
      <sheetName val="진주방향"/>
      <sheetName val=" 견적서"/>
      <sheetName val="소비자가"/>
      <sheetName val="소운반"/>
      <sheetName val="FB25JN"/>
      <sheetName val="품종코드"/>
      <sheetName val="기초자료"/>
      <sheetName val="견적집계표"/>
      <sheetName val="손익(10월)"/>
      <sheetName val="항목"/>
      <sheetName val="시행예산"/>
      <sheetName val="일집"/>
      <sheetName val="일위"/>
      <sheetName val="자재표"/>
      <sheetName val="계약내력"/>
      <sheetName val="단면 (2)"/>
      <sheetName val="CTEMCOST"/>
      <sheetName val="재1"/>
      <sheetName val="인건비"/>
      <sheetName val="F4-F7"/>
      <sheetName val="TEST1"/>
      <sheetName val="123"/>
      <sheetName val="CAL"/>
      <sheetName val="교량전기"/>
      <sheetName val="WORK"/>
      <sheetName val="바닥판"/>
      <sheetName val="입력DATA"/>
      <sheetName val="건축내역"/>
      <sheetName val="CODE"/>
      <sheetName val="1. 설계조건 2.단면가정 3. 하중계산"/>
      <sheetName val="DATA 입력란"/>
      <sheetName val="건축집계표"/>
      <sheetName val="토목내역"/>
      <sheetName val="투찰금액"/>
      <sheetName val="옹벽"/>
      <sheetName val="통계연보"/>
      <sheetName val="갑지1"/>
      <sheetName val="갑지(추정)"/>
      <sheetName val="전신환매도율"/>
      <sheetName val="1-1"/>
      <sheetName val="전체도급"/>
      <sheetName val="AP1"/>
      <sheetName val="96수출"/>
      <sheetName val="Sheet5"/>
      <sheetName val="기본"/>
      <sheetName val="물가자료"/>
      <sheetName val="FAB별"/>
      <sheetName val="통합"/>
      <sheetName val="내역서 "/>
      <sheetName val="Discount Group"/>
      <sheetName val="소업1교"/>
      <sheetName val="개요"/>
      <sheetName val="토공정보"/>
      <sheetName val="기성내역서"/>
      <sheetName val="수량 산출서(당초)"/>
      <sheetName val="J直材4"/>
      <sheetName val="가로등기초"/>
      <sheetName val="wall"/>
      <sheetName val="숙소"/>
      <sheetName val="2000년1차"/>
      <sheetName val="간접재료비산출표-27-30"/>
      <sheetName val="간접경상비"/>
      <sheetName val="공종별 집계"/>
      <sheetName val="근고 블록 유형별 수량"/>
      <sheetName val="UR2-Calculation"/>
      <sheetName val="마산월령동골조물량변경"/>
      <sheetName val="당진생산팀"/>
      <sheetName val="대차대조표"/>
      <sheetName val="3본사"/>
      <sheetName val="상가지급현황"/>
      <sheetName val="건축공사"/>
      <sheetName val="공사개요설명서"/>
      <sheetName val="대로근거"/>
      <sheetName val="중로근거"/>
      <sheetName val="현금"/>
      <sheetName val="자재단가비교표"/>
      <sheetName val="토적1"/>
      <sheetName val="실행"/>
      <sheetName val="하도급기성_(2)"/>
      <sheetName val="하도급단가산출_(2)"/>
      <sheetName val="입출재고현황_(2)"/>
      <sheetName val="design_criteria"/>
      <sheetName val="working_load_at_the_btm_ft_"/>
      <sheetName val="plan&amp;section_of_foundation"/>
      <sheetName val="member_design"/>
      <sheetName val="1_설계조건"/>
      <sheetName val="6_OUTPUT"/>
      <sheetName val="설_계"/>
      <sheetName val="영업_일"/>
      <sheetName val="1_우편집중내역서"/>
      <sheetName val="BSD_(2)"/>
      <sheetName val="ITB_COST"/>
      <sheetName val="Customer_Databas"/>
      <sheetName val="2000_05"/>
      <sheetName val="2_대외공문"/>
      <sheetName val="BSD__2_"/>
      <sheetName val="유림골조"/>
      <sheetName val="4)유동표"/>
      <sheetName val="총괄표"/>
      <sheetName val="토사(PE)"/>
      <sheetName val="단면치수"/>
      <sheetName val="토목"/>
      <sheetName val="공내역"/>
      <sheetName val="INPUT"/>
      <sheetName val="금액집계"/>
      <sheetName val="직노"/>
      <sheetName val="바.한일양산"/>
      <sheetName val="변경내역대비표(2)"/>
      <sheetName val="구성비"/>
      <sheetName val="오억미만"/>
      <sheetName val="설계내역서"/>
      <sheetName val="관리비"/>
      <sheetName val="갑지"/>
      <sheetName val="건축"/>
      <sheetName val="공문"/>
      <sheetName val="8.PILE  (돌출)"/>
      <sheetName val="입력값"/>
      <sheetName val="간선계산"/>
      <sheetName val="내역서(당초변경)"/>
      <sheetName val="예가표"/>
      <sheetName val="Sheet1 (2)"/>
      <sheetName val="삼성전기"/>
      <sheetName val="건축(충일분)"/>
      <sheetName val="3BL공동구 수량"/>
      <sheetName val="시설물"/>
      <sheetName val="노임"/>
      <sheetName val="배수공 시멘트 및 골재량 산출"/>
      <sheetName val="금액내역서"/>
      <sheetName val="sheets"/>
      <sheetName val="케이블및전선관규격표"/>
      <sheetName val="신우"/>
      <sheetName val="2F 회의실견적(5_14 일대)"/>
      <sheetName val="ERECTION"/>
      <sheetName val="POL설치공정"/>
      <sheetName val="공정양식"/>
      <sheetName val="페이징 배관배선"/>
      <sheetName val="Macro(전선)"/>
      <sheetName val="산출내역서집계표"/>
      <sheetName val="방송(체육관)"/>
      <sheetName val="설계개요"/>
      <sheetName val="combi(wall)"/>
      <sheetName val="dtxl"/>
      <sheetName val="TABLE"/>
      <sheetName val="교각계산"/>
      <sheetName val="물량표"/>
      <sheetName val="가시설단위수량"/>
      <sheetName val="crude.SLAB RE-bar"/>
      <sheetName val="예산M5A"/>
      <sheetName val="전기공사"/>
      <sheetName val="보온자재단가표"/>
      <sheetName val="조경"/>
      <sheetName val="Front"/>
      <sheetName val="DESCRIPTION"/>
      <sheetName val="VENDOR LIST"/>
      <sheetName val="공통비"/>
      <sheetName val="Piping(Methanol)"/>
      <sheetName val="견적가 검토"/>
      <sheetName val="FUND"/>
      <sheetName val="J"/>
      <sheetName val="진행 DATA (2)"/>
      <sheetName val="실행견적"/>
      <sheetName val="6-2차"/>
      <sheetName val="한강운반비"/>
      <sheetName val="5사남"/>
      <sheetName val="경비_원본"/>
      <sheetName val="MAT_N048"/>
      <sheetName val="맨홀수량산출"/>
      <sheetName val="가감수량"/>
      <sheetName val="설비원가"/>
      <sheetName val="자판실행"/>
      <sheetName val="환률"/>
      <sheetName val="FOB발"/>
      <sheetName val="45,46"/>
      <sheetName val="예정공정표(도급)"/>
      <sheetName val="98수문일위"/>
      <sheetName val="좌측"/>
      <sheetName val="원가계산서"/>
      <sheetName val="계수시트"/>
      <sheetName val="woo(mac)"/>
      <sheetName val="기기리스트"/>
      <sheetName val="SG"/>
      <sheetName val="부표총괄"/>
      <sheetName val="품셈1-17"/>
      <sheetName val="대전21토목내역서"/>
      <sheetName val="36+45-113-18+19+20I"/>
      <sheetName val="일위대가(계측기설치)"/>
      <sheetName val="조도계산서 (도서)"/>
      <sheetName val="수로교총재료집계"/>
      <sheetName val="중기(목록)"/>
      <sheetName val="일위대가(목록)"/>
      <sheetName val="산근(목록)"/>
      <sheetName val="노무비"/>
      <sheetName val="재료비"/>
      <sheetName val="경비"/>
      <sheetName val="수량산출서 갑지"/>
      <sheetName val="OD"/>
      <sheetName val="날개벽수량표"/>
      <sheetName val="Material Specification"/>
      <sheetName val="내역서2안"/>
      <sheetName val="원가계산서구조조정"/>
      <sheetName val="도대하도변경최종정산조경"/>
      <sheetName val="횡날개수집"/>
      <sheetName val="#34 CIVL_Original"/>
      <sheetName val="TOEC"/>
      <sheetName val="INDIRECT"/>
      <sheetName val="calculation-1"/>
      <sheetName val="MCC제원"/>
      <sheetName val="c_balju"/>
      <sheetName val="내역(전체)"/>
      <sheetName val="6공구(당초)"/>
      <sheetName val="중기사용료"/>
      <sheetName val="하중계산"/>
      <sheetName val="일위대가표(DEEP)"/>
      <sheetName val="guard(mac)"/>
      <sheetName val="입력"/>
      <sheetName val="주식"/>
      <sheetName val="SIL98"/>
      <sheetName val="자료"/>
      <sheetName val="대림경상68억"/>
      <sheetName val="노무단가"/>
      <sheetName val="건축공사 집계표"/>
      <sheetName val="골조"/>
      <sheetName val="수목표준대가"/>
      <sheetName val="정읍농소"/>
      <sheetName val="A-4"/>
      <sheetName val="기본입력표"/>
      <sheetName val="직접기초설계"/>
      <sheetName val="모델링"/>
      <sheetName val="자재단가"/>
      <sheetName val="변화치수"/>
      <sheetName val="2000전체분"/>
      <sheetName val="기본DATA"/>
      <sheetName val="Ext. Stone-P"/>
      <sheetName val="수목데이타 "/>
      <sheetName val="KMT물량"/>
      <sheetName val="NS"/>
      <sheetName val="1근거"/>
      <sheetName val="계산근거"/>
      <sheetName val="방식총괄"/>
      <sheetName val="Ⅴ-2.공종별내역"/>
      <sheetName val="ITEM"/>
      <sheetName val="000000"/>
      <sheetName val="전기BOX내역서"/>
      <sheetName val="수량명세서"/>
      <sheetName val="설계서"/>
      <sheetName val="9811"/>
      <sheetName val="9509"/>
      <sheetName val="과거교육훈련비"/>
      <sheetName val="간접비"/>
      <sheetName val="Breakdown"/>
      <sheetName val="변경비교-을"/>
      <sheetName val="예산내역서"/>
      <sheetName val="설계예산서"/>
      <sheetName val="총계"/>
      <sheetName val="수문일1"/>
      <sheetName val="역T형"/>
      <sheetName val="SLAB근거-1"/>
      <sheetName val="3.공통공사대비"/>
      <sheetName val="예산서"/>
      <sheetName val="AABS내역"/>
      <sheetName val="CAT_5"/>
      <sheetName val="일위대가표 (2)"/>
      <sheetName val="TYPE-A"/>
      <sheetName val="본장"/>
      <sheetName val="원형1호맨홀토공수량"/>
      <sheetName val="투자양식"/>
      <sheetName val="TAIHAN"/>
      <sheetName val="AILC004"/>
      <sheetName val="Sheet14"/>
      <sheetName val="Sheet13"/>
      <sheetName val="T13(P68~72,78)"/>
      <sheetName val="총집계표"/>
      <sheetName val="2000년 임금추정"/>
      <sheetName val="실행내역"/>
      <sheetName val="일위(설)"/>
      <sheetName val="PO-BOQ"/>
      <sheetName val="플랜트 설치"/>
      <sheetName val="96까지"/>
      <sheetName val="97년"/>
      <sheetName val="98이후"/>
      <sheetName val="1"/>
      <sheetName val="부대공자재집계표"/>
      <sheetName val="unitpric"/>
      <sheetName val="일위_파일"/>
      <sheetName val="여과지동"/>
      <sheetName val="설산1.나"/>
      <sheetName val="본사S"/>
      <sheetName val="흄관기초"/>
      <sheetName val="당진1,2호기전선관설치및접지4차공사내역서-을지"/>
      <sheetName val="하조서"/>
      <sheetName val="손익분석"/>
      <sheetName val="soil_bearing_check"/>
      <sheetName val="노원열병합__건축공사기성내역서"/>
      <sheetName val="실정보고내역서"/>
      <sheetName val="GAEYO"/>
      <sheetName val="별표집계"/>
      <sheetName val="설계예시"/>
      <sheetName val="물량표S"/>
      <sheetName val="저판(버림100)"/>
      <sheetName val="REINF."/>
      <sheetName val="CHECK1"/>
      <sheetName val="TYPE별집계"/>
      <sheetName val="지주목시비량산출서"/>
      <sheetName val="빈"/>
      <sheetName val="기초목"/>
      <sheetName val="비용"/>
      <sheetName val="1월"/>
      <sheetName val="VXXXXXXX"/>
      <sheetName val="#3E1_GCR"/>
      <sheetName val="구분자"/>
      <sheetName val="내역(2000년)"/>
      <sheetName val="단가"/>
      <sheetName val="회사기본자료"/>
      <sheetName val="가공비"/>
      <sheetName val="2.하자처리현황(CS)"/>
      <sheetName val="총 원가계산"/>
      <sheetName val="CAUDIT"/>
      <sheetName val="토적계산"/>
      <sheetName val="목차"/>
      <sheetName val="품의"/>
      <sheetName val="전체현황"/>
      <sheetName val="APT내역"/>
      <sheetName val="2003.4.1."/>
      <sheetName val="보통예금"/>
      <sheetName val="신규품셈목차"/>
      <sheetName val="시중노임단가"/>
      <sheetName val="JUCKEYK"/>
      <sheetName val="3차준공"/>
      <sheetName val="외자배분"/>
      <sheetName val="횡배수관토공수량"/>
      <sheetName val="초기화면"/>
      <sheetName val="이름정의"/>
      <sheetName val="원가계산서(건축)"/>
      <sheetName val="토 적 표"/>
      <sheetName val="투찰"/>
      <sheetName val="참조"/>
      <sheetName val="P&amp;L01-02GR"/>
      <sheetName val="약품설비"/>
      <sheetName val="견적대비표"/>
      <sheetName val="단가비교"/>
      <sheetName val="서울산업대(토)"/>
      <sheetName val="INPUT(덕도방향-시점)"/>
      <sheetName val="신규일위대가"/>
      <sheetName val="냉천부속동"/>
      <sheetName val="MM"/>
      <sheetName val="LOADS"/>
      <sheetName val="960318-1"/>
      <sheetName val="재료집계"/>
      <sheetName val="내역을"/>
      <sheetName val="3.하중산정4.지지력"/>
      <sheetName val="LinerWt"/>
      <sheetName val="일위대가(1)"/>
      <sheetName val="산출내역서"/>
      <sheetName val="갑지(비계타입)"/>
      <sheetName val="적용기준"/>
      <sheetName val="직접비"/>
      <sheetName val="VOR"/>
      <sheetName val="노임,재료비"/>
      <sheetName val="교통시설 표지판"/>
      <sheetName val="가로등내역서"/>
      <sheetName val="3련 BOX"/>
      <sheetName val="DI1"/>
      <sheetName val="직접재료비"/>
      <sheetName val="일위대가목록"/>
      <sheetName val="측구터파기공수량집계"/>
      <sheetName val="구조물터파기수량집계"/>
      <sheetName val="N賃率-職"/>
      <sheetName val="I_설계조건"/>
      <sheetName val="Budget_2004(DW)"/>
      <sheetName val="PROJECT_BRIEF(EX_NEW)"/>
      <sheetName val="_견적서"/>
      <sheetName val="6PILE__(돌출)"/>
      <sheetName val="crude_SLAB_RE-bar"/>
      <sheetName val="20관리비율"/>
      <sheetName val="설직재-1"/>
      <sheetName val="제-노임"/>
      <sheetName val="I一般比"/>
      <sheetName val="추가예산"/>
      <sheetName val="준공평가"/>
      <sheetName val="물량"/>
      <sheetName val="토공집계"/>
      <sheetName val="준공조서갑지"/>
      <sheetName val="h-013211-2"/>
      <sheetName val="깨기집계"/>
      <sheetName val="도급정산"/>
      <sheetName val="경산"/>
      <sheetName val="준검 내역서"/>
      <sheetName val="unit 4"/>
      <sheetName val="견적내역서"/>
      <sheetName val="설비2차"/>
      <sheetName val="운반"/>
      <sheetName val="품셈TABLE"/>
      <sheetName val="자단"/>
      <sheetName val="인공산출"/>
      <sheetName val="11.자재단가"/>
      <sheetName val="1.설계설명서"/>
      <sheetName val="견적3"/>
      <sheetName val="매크로"/>
      <sheetName val="외주가공"/>
      <sheetName val="1.관로"/>
      <sheetName val="국내총괄"/>
      <sheetName val="토공(우물통,기타) "/>
      <sheetName val="약품공급2"/>
      <sheetName val="가시설(TYPE-A)"/>
      <sheetName val="1호맨홀가감수량"/>
      <sheetName val="1-1평균터파기고(1)"/>
      <sheetName val="1호맨홀수량산출"/>
      <sheetName val="업무분장"/>
      <sheetName val="작성"/>
      <sheetName val="수원공공사비"/>
      <sheetName val="o현장경비"/>
      <sheetName val="대전(세창동)"/>
      <sheetName val="하도급기성_(2)1"/>
      <sheetName val="하도급단가산출_(2)1"/>
      <sheetName val="입출재고현황_(2)1"/>
      <sheetName val="설_계1"/>
      <sheetName val="design_criteria1"/>
      <sheetName val="working_load_at_the_btm_ft_1"/>
      <sheetName val="plan&amp;section_of_foundation1"/>
      <sheetName val="member_design1"/>
      <sheetName val="단면_(2)"/>
      <sheetName val="대대터널_설계서"/>
      <sheetName val="VENDOR_LIST"/>
      <sheetName val="견적가_검토"/>
      <sheetName val="접속_SLAB,BRACKET_설계"/>
      <sheetName val="Pengalaman Per"/>
      <sheetName val="기둥(하중)"/>
      <sheetName val="서울대규장각(가시설흙막이)"/>
      <sheetName val="간접"/>
      <sheetName val="총괄내역서"/>
      <sheetName val="우수"/>
      <sheetName val="성남여성복지내역"/>
      <sheetName val="9GNG운반"/>
      <sheetName val="유화"/>
      <sheetName val="전 기"/>
      <sheetName val="Load Total"/>
      <sheetName val="단위중량"/>
      <sheetName val="FIRE FIGHTING"/>
      <sheetName val="단중표"/>
      <sheetName val="BEND LOSS"/>
      <sheetName val="기계내역서"/>
      <sheetName val="보고서"/>
      <sheetName val="F-Assump"/>
      <sheetName val="과천MAIN"/>
      <sheetName val="설비"/>
      <sheetName val="취수탑"/>
      <sheetName val="산출근거1"/>
      <sheetName val="2.단면가정"/>
      <sheetName val="4.말뚝설계"/>
      <sheetName val="주관사업"/>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기성2"/>
      <sheetName val="라멘수량"/>
      <sheetName val="시행후면적"/>
      <sheetName val="중간부"/>
      <sheetName val="개소별수량산출"/>
      <sheetName val="가도공"/>
      <sheetName val="static.cal"/>
      <sheetName val="Sheet9"/>
      <sheetName val="증감대비"/>
      <sheetName val="NEYOK"/>
      <sheetName val="평가데이터"/>
      <sheetName val="외주비"/>
      <sheetName val="중동공구"/>
      <sheetName val="표  지"/>
      <sheetName val="날개벽(시점좌측)"/>
      <sheetName val="Galaxy 소비자가격표"/>
      <sheetName val="CLAUSE"/>
      <sheetName val="간지"/>
      <sheetName val="SKETCH"/>
      <sheetName val="주소(한문)"/>
      <sheetName val="Basic Input"/>
      <sheetName val="Notes "/>
      <sheetName val="Bank charge"/>
      <sheetName val="Notes_"/>
      <sheetName val="Bank_charge"/>
      <sheetName val="단가목록"/>
      <sheetName val="토공사"/>
      <sheetName val="6.일위대가"/>
      <sheetName val="토량1-1"/>
      <sheetName val="옹벽1"/>
      <sheetName val="CRUDE RE-bar"/>
      <sheetName val="날개벽(TYPE3)"/>
      <sheetName val="SLAB"/>
      <sheetName val="공조기휀"/>
      <sheetName val="AHU집계"/>
      <sheetName val="공조기"/>
      <sheetName val="견적총괄표"/>
      <sheetName val="Sheet15"/>
      <sheetName val="정산입력"/>
      <sheetName val="기별수량산출서"/>
      <sheetName val="설계서(7)"/>
      <sheetName val="ins"/>
      <sheetName val="터널조도"/>
      <sheetName val="실행내역서 "/>
      <sheetName val="기초설계"/>
      <sheetName val="라멘"/>
      <sheetName val="기안"/>
      <sheetName val="교통대책내역"/>
      <sheetName val="견적시담(송포2공구)"/>
      <sheetName val="base"/>
      <sheetName val="빙설"/>
      <sheetName val="inter"/>
      <sheetName val="생산매출 (4)"/>
      <sheetName val="2-3.V.D일위"/>
      <sheetName val="1차 내역서"/>
      <sheetName val="EQUIP-H"/>
      <sheetName val="건축-물가변동"/>
      <sheetName val="기계설비-물가변동"/>
      <sheetName val="10월"/>
      <sheetName val="2공구산출내역"/>
      <sheetName val="HP1AMLIST"/>
      <sheetName val="분양가"/>
      <sheetName val="대가단최종"/>
      <sheetName val="70%"/>
      <sheetName val="분양금할인"/>
      <sheetName val="기초코드"/>
      <sheetName val="공사비산출내역"/>
      <sheetName val="ML"/>
      <sheetName val="SUMMARY"/>
      <sheetName val="PAINT"/>
      <sheetName val="실행대비"/>
      <sheetName val="강북라우터"/>
      <sheetName val="일위대가(가설)"/>
      <sheetName val="업체별기성내역"/>
      <sheetName val="단면"/>
      <sheetName val="국영"/>
      <sheetName val="품의서"/>
      <sheetName val="A3.공사비 검토"/>
      <sheetName val="C3.토목_옹벽"/>
      <sheetName val="3.건축(현장안)"/>
      <sheetName val="2.냉난방설비공사"/>
      <sheetName val="배수내역"/>
      <sheetName val="패널"/>
      <sheetName val="고창방향"/>
      <sheetName val="관급자재"/>
      <sheetName val="내역(토목2)11-7"/>
      <sheetName val="16-1"/>
      <sheetName val="목표세부명세"/>
      <sheetName val="마산방향"/>
      <sheetName val="마산방향철근집계"/>
      <sheetName val="기초"/>
      <sheetName val="램머"/>
      <sheetName val="기계경비(시간당)"/>
      <sheetName val="구조물공1"/>
      <sheetName val="배수및구조물공1"/>
      <sheetName val="영업.일1"/>
      <sheetName val="본부장"/>
      <sheetName val="콘크리트타설집계표"/>
      <sheetName val="적용건축"/>
      <sheetName val="P.M 별"/>
      <sheetName val="COST"/>
      <sheetName val="대목"/>
      <sheetName val="의왕내역"/>
      <sheetName val="단"/>
      <sheetName val="수정시산표"/>
      <sheetName val="매출채권 및 담보비율 변동"/>
      <sheetName val="기초단가"/>
      <sheetName val="견적"/>
      <sheetName val="시설물기초"/>
      <sheetName val="해외(원화)"/>
      <sheetName val="을지"/>
      <sheetName val="CON'C"/>
      <sheetName val="공통가설공사"/>
      <sheetName val="BOX전기내역"/>
      <sheetName val="수량산출내역1115"/>
      <sheetName val="일반공사"/>
      <sheetName val="소일위대가코드표"/>
      <sheetName val="단가비교표"/>
      <sheetName val="도급FORM"/>
      <sheetName val="코드"/>
      <sheetName val="일위대가(건축)"/>
      <sheetName val="부재리스트"/>
      <sheetName val="철거산출근거"/>
      <sheetName val="적정심사"/>
      <sheetName val="2.건축"/>
      <sheetName val="전기변내역"/>
      <sheetName val="자탐수량산출서"/>
      <sheetName val="사통"/>
      <sheetName val="역T형교대-2수량"/>
      <sheetName val="원형맨홀수량"/>
      <sheetName val="변수2"/>
      <sheetName val="저항"/>
      <sheetName val="_산근2_"/>
      <sheetName val="_산근4_"/>
      <sheetName val="_산근5_"/>
      <sheetName val="설계내역(2001)"/>
      <sheetName val="내역서(기성청구)"/>
      <sheetName val="3.현장배치"/>
      <sheetName val="현장배치"/>
      <sheetName val="접속슬래브"/>
      <sheetName val="찍기"/>
      <sheetName val="SANBAISU"/>
      <sheetName val="배수내역 (2)"/>
      <sheetName val="하怅⇡"/>
      <sheetName val="자료입력"/>
      <sheetName val="기자재비"/>
      <sheetName val="별표 "/>
      <sheetName val="단가조정"/>
      <sheetName val="돈암사업"/>
      <sheetName val="일위대가(출입)"/>
      <sheetName val="단가산출서"/>
      <sheetName val="장비사양"/>
      <sheetName val="식재일위대가"/>
      <sheetName val="비교1"/>
      <sheetName val="완성차 미수금"/>
      <sheetName val="Mc1"/>
      <sheetName val="외주"/>
      <sheetName val="개산공사비"/>
      <sheetName val="이토변실(A3-LINE)"/>
      <sheetName val="PSCbeam설계"/>
      <sheetName val="배수장토목공사비"/>
      <sheetName val="APT"/>
      <sheetName val="인건-측정"/>
      <sheetName val="부분별수량산출(조합기초)"/>
      <sheetName val="CR CODE"/>
      <sheetName val="부서CODE"/>
      <sheetName val="THEME CODE"/>
      <sheetName val="설계예산2"/>
      <sheetName val="구리토평1전기"/>
      <sheetName val="신대방33(적용)"/>
      <sheetName val="구의33고"/>
      <sheetName val="구조물공"/>
      <sheetName val="배수공"/>
      <sheetName val="목차 및 표지"/>
      <sheetName val="1기성검사원"/>
      <sheetName val="기성검사원"/>
      <sheetName val="2기성산출범위요약서"/>
      <sheetName val="단가표 (2)"/>
      <sheetName val="물가시세"/>
      <sheetName val="설계변경총괄표(계산식)"/>
      <sheetName val="실행간접비용"/>
      <sheetName val="갑지(요약)"/>
      <sheetName val="현장관리비"/>
      <sheetName val="콤보박스와 리스트박스의 연결"/>
      <sheetName val="식재가격"/>
      <sheetName val="식재총괄"/>
      <sheetName val="식재인부"/>
      <sheetName val="수량집계"/>
      <sheetName val="99총공사내역서"/>
      <sheetName val="전담운영PM"/>
      <sheetName val="단  가  대  비  표"/>
      <sheetName val="일  위  대  가  목  록"/>
      <sheetName val="도급원가"/>
      <sheetName val="물가대비표"/>
      <sheetName val="용산1(해보)"/>
      <sheetName val="집계"/>
      <sheetName val="인천제철"/>
      <sheetName val="제품별단가"/>
      <sheetName val="제품별절단길이-0628"/>
      <sheetName val="토목공종세부"/>
      <sheetName val="200"/>
      <sheetName val="ELECTRIC"/>
      <sheetName val="투찰목록"/>
      <sheetName val="96보완계획7.12"/>
      <sheetName val="전력"/>
      <sheetName val="단가산출"/>
      <sheetName val="96노임기준"/>
      <sheetName val="내역서(기계)"/>
      <sheetName val="7.자동제어공사"/>
      <sheetName val="안전시설내역서"/>
      <sheetName val="단가대비표"/>
      <sheetName val="단가일람표"/>
      <sheetName val="PROCESS"/>
      <sheetName val="EE-PROP"/>
      <sheetName val="화전내"/>
      <sheetName val="공사비내역서"/>
      <sheetName val="장외반출및폐기물 "/>
      <sheetName val="조도"/>
      <sheetName val="Sheet10"/>
      <sheetName val="PIPE"/>
      <sheetName val="공정코드"/>
      <sheetName val="DATA 입력부"/>
      <sheetName val="기초일위대가"/>
      <sheetName val="연습"/>
      <sheetName val="부지현황"/>
      <sheetName val="목록"/>
      <sheetName val="파스콘"/>
      <sheetName val="견적의뢰"/>
      <sheetName val="목창호재견적"/>
      <sheetName val="바닥재"/>
      <sheetName val="도면CHECK"/>
      <sheetName val="사진첩"/>
      <sheetName val="출장정리"/>
      <sheetName val="골조-101"/>
      <sheetName val="골조-102"/>
      <sheetName val="골조-103"/>
      <sheetName val="골조-105"/>
      <sheetName val="바닥면정리"/>
      <sheetName val="창호-101"/>
      <sheetName val="창호-102&amp;104"/>
      <sheetName val="창호-103"/>
      <sheetName val="창호-105"/>
      <sheetName val="창호-TOT"/>
      <sheetName val="창호-부속동"/>
      <sheetName val="파일길이"/>
      <sheetName val="xxxxxx"/>
      <sheetName val="가실행정리"/>
      <sheetName val="시운전연료비"/>
      <sheetName val="1차설계변경내역"/>
      <sheetName val="지질조사"/>
      <sheetName val="설계기준"/>
      <sheetName val="내역1"/>
      <sheetName val="역T형교대(말뚝기초)"/>
      <sheetName val="정공공사"/>
      <sheetName val="중기조종사 단위단가"/>
      <sheetName val="인제내역"/>
      <sheetName val="장비"/>
      <sheetName val="산근1"/>
      <sheetName val="노무"/>
      <sheetName val="자재"/>
      <sheetName val="BOM-Form A.1.III"/>
      <sheetName val="CB"/>
      <sheetName val="결재갑지"/>
      <sheetName val="연돌일위집계"/>
      <sheetName val="두정2차"/>
      <sheetName val="투찰추정"/>
      <sheetName val="등록업체(031124)"/>
      <sheetName val="내역서(전기)"/>
      <sheetName val="시추주상도"/>
      <sheetName val="경비내역(을)-1"/>
      <sheetName val="통장출금액"/>
      <sheetName val="누계12"/>
      <sheetName val="예산명세서"/>
      <sheetName val="변압기 및 발전기 용량"/>
      <sheetName val="실행,원가 최종예상"/>
      <sheetName val="단가기준"/>
      <sheetName val="기본계획"/>
      <sheetName val="간지(전기공사)"/>
      <sheetName val="동해title"/>
      <sheetName val="동수"/>
      <sheetName val="인원계획-미화"/>
      <sheetName val="규격"/>
      <sheetName val="공통단가"/>
      <sheetName val="운반비"/>
      <sheetName val="2000양배"/>
      <sheetName val="설변물량"/>
      <sheetName val="보할공정"/>
      <sheetName val="남양주댠가표"/>
      <sheetName val="굴화내역"/>
      <sheetName val="전선 및 전선관"/>
      <sheetName val="기계설비"/>
      <sheetName val="공용정보"/>
      <sheetName val="부하계산서"/>
      <sheetName val="옥내아파트(전기)"/>
      <sheetName val="예산대비표(현장작성)"/>
      <sheetName val="견적대비"/>
      <sheetName val="현황산출서"/>
      <sheetName val="SILICATE"/>
      <sheetName val="물량내역서"/>
      <sheetName val="PI"/>
      <sheetName val="database"/>
      <sheetName val="현장경비"/>
      <sheetName val="FD"/>
      <sheetName val="LD"/>
      <sheetName val="감가상각"/>
      <sheetName val="산근목록"/>
      <sheetName val="토공총괄표"/>
      <sheetName val="사방수량"/>
      <sheetName val="내역서변경성원"/>
      <sheetName val="기종별"/>
      <sheetName val="외형규모"/>
      <sheetName val="과거실적"/>
      <sheetName val="보고계획"/>
      <sheetName val="보고실적"/>
      <sheetName val="손익"/>
      <sheetName val="Sheet7"/>
      <sheetName val="Sheet8"/>
      <sheetName val="Sheet11"/>
      <sheetName val="Sheet12"/>
      <sheetName val="Sheet16"/>
      <sheetName val="집수정수량총집계"/>
      <sheetName val="단면 Ȩ_x0000_栀"/>
      <sheetName val="하도급기성_(2)2"/>
      <sheetName val="하도급단가산출_(2)2"/>
      <sheetName val="입출재고현황_(2)2"/>
      <sheetName val="Customer_Databas1"/>
      <sheetName val="설_계2"/>
      <sheetName val="design_criteria2"/>
      <sheetName val="working_load_at_the_btm_ft_2"/>
      <sheetName val="plan&amp;section_of_foundation2"/>
      <sheetName val="member_design2"/>
      <sheetName val="영업_일1"/>
      <sheetName val="6PILE__(돌출)1"/>
      <sheetName val="1_설계조건1"/>
      <sheetName val="6_OUTPUT1"/>
      <sheetName val="_견적서1"/>
      <sheetName val="BSD_(2)1"/>
      <sheetName val="1_우편집중내역서1"/>
      <sheetName val="노원열병합__건축공사기성내역서1"/>
      <sheetName val="ITB_COST1"/>
      <sheetName val="2000_051"/>
      <sheetName val="2_대외공문1"/>
      <sheetName val="BSD__2_1"/>
      <sheetName val="soil_bearing_check1"/>
      <sheetName val="I_설계조건1"/>
      <sheetName val="대대터널_설계서1"/>
      <sheetName val="Budget_2004(DW)1"/>
      <sheetName val="PROJECT_BRIEF(EX_NEW)1"/>
      <sheetName val="Budget_2005(DW)"/>
      <sheetName val="접속_SLAB,BRACKET_설계1"/>
      <sheetName val="인건비_"/>
      <sheetName val="1_설계기준"/>
      <sheetName val="VENDOR_LIST1"/>
      <sheetName val="수량산출서_갑지"/>
      <sheetName val="내역서_"/>
      <sheetName val="Discount_Group"/>
      <sheetName val="Ⅴ-2_공종별내역"/>
      <sheetName val="단면_(2)1"/>
      <sheetName val="Sheet1_(2)"/>
      <sheetName val="진행_DATA_(2)"/>
      <sheetName val="근고_블록_유형별_수량"/>
      <sheetName val="1__설계조건_2_단면가정_3__하중계산"/>
      <sheetName val="DATA_입력란"/>
      <sheetName val="바_한일양산"/>
      <sheetName val="견적가_검토1"/>
      <sheetName val="crude_SLAB_RE-bar1"/>
      <sheetName val="8_PILE__(돌출)"/>
      <sheetName val="3BL공동구_수량"/>
      <sheetName val="설산1_나"/>
      <sheetName val="공종별_집계"/>
      <sheetName val="수목데이타_"/>
      <sheetName val="Ext__Stone-P"/>
      <sheetName val="3_하중산정4_지지력"/>
      <sheetName val="배수공_시멘트_및_골재량_산출"/>
      <sheetName val="2F_회의실견적(5_14_일대)"/>
      <sheetName val="건축공사_집계표"/>
      <sheetName val="조도계산서_(도서)"/>
      <sheetName val="Material_Specification"/>
      <sheetName val="#34_CIVL_Original"/>
      <sheetName val="수량_산출서(당초)"/>
      <sheetName val="플랜트_설치"/>
      <sheetName val="페이징_배관배선"/>
      <sheetName val="3_공통공사대비"/>
      <sheetName val="일위대가표_(2)"/>
      <sheetName val="2000년_임금추정"/>
      <sheetName val="총_원가계산"/>
      <sheetName val="2_하자처리현황(CS)"/>
      <sheetName val="1_설계설명서"/>
      <sheetName val="REINF_"/>
      <sheetName val="토_적_표"/>
      <sheetName val="1_관로"/>
      <sheetName val="준검_내역서"/>
      <sheetName val="토공(우물통,기타)_"/>
      <sheetName val="교통시설_표지판"/>
      <sheetName val="전_기"/>
      <sheetName val="2003_4_1_"/>
      <sheetName val="Basic_Input"/>
      <sheetName val="Notes_1"/>
      <sheetName val="Bank_charge1"/>
      <sheetName val="3련_BOX"/>
      <sheetName val="2_단면가정"/>
      <sheetName val="4_말뚝설계"/>
      <sheetName val="11_자재단가"/>
      <sheetName val="표__지"/>
      <sheetName val="Galaxy_소비자가격표"/>
      <sheetName val="장외반출및폐기물_"/>
      <sheetName val="배수내역_(2)"/>
      <sheetName val="5호광장_(만점)"/>
      <sheetName val="인천국제_(만점)_(2)"/>
      <sheetName val="unit_4"/>
      <sheetName val="CRUDE_RE-bar"/>
      <sheetName val="단면_Ȩ栀"/>
      <sheetName val=" 자재물류센터 증축공사 중 철근콘크리트 공사.xlsx"/>
      <sheetName val="부서별(배부후)_계획"/>
      <sheetName val="정산내역서"/>
      <sheetName val="소요자재"/>
      <sheetName val="Setting"/>
      <sheetName val="수입"/>
      <sheetName val="가설공사"/>
      <sheetName val="TCA"/>
      <sheetName val="시설물일위"/>
      <sheetName val="인원현황"/>
      <sheetName val="PRO_A"/>
      <sheetName val="PRO"/>
      <sheetName val="당초"/>
      <sheetName val="품셈"/>
      <sheetName val="2-3_V_D일위"/>
      <sheetName val="1차_내역서"/>
      <sheetName val="잡재료비"/>
      <sheetName val="수량집계표"/>
      <sheetName val="사급분 설계내역서"/>
      <sheetName val="단관비계수량"/>
      <sheetName val="수지예산"/>
      <sheetName val="반중력식옹벽3.5"/>
      <sheetName val="FAX"/>
      <sheetName val="보험료"/>
      <sheetName val="부전지"/>
      <sheetName val="UNSTEADY"/>
      <sheetName val="대운산출"/>
      <sheetName val="Regenerator  Concrete Structure"/>
      <sheetName val="예산M2"/>
      <sheetName val="기초대가"/>
      <sheetName val="예산"/>
      <sheetName val="2.고용보험료산출근거"/>
      <sheetName val="단위세대"/>
      <sheetName val="원가"/>
      <sheetName val="수로BOX(시점부)"/>
      <sheetName val="cost9702"/>
      <sheetName val="CON포장수량"/>
      <sheetName val="ACUNIT"/>
      <sheetName val="CONUNIT"/>
      <sheetName val="ENE-CAL 1"/>
      <sheetName val="FORM-0"/>
      <sheetName val="DATE2001"/>
      <sheetName val="평택고렴산업단지(토목견적).xlsx"/>
      <sheetName val="BQ"/>
      <sheetName val="POL6차-PIPING"/>
      <sheetName val="목표"/>
      <sheetName val="영업-1"/>
      <sheetName val="LEGEND"/>
      <sheetName val="손익계산서"/>
      <sheetName val="용역원가명세서"/>
      <sheetName val="현금흐름표"/>
      <sheetName val="1-1-1-1"/>
      <sheetName val="외화금융(97-03)"/>
      <sheetName val="Convert"/>
      <sheetName val="본사감가상각대장(비품)"/>
      <sheetName val="상여 (2)"/>
      <sheetName val="KA011205"/>
      <sheetName val="당기추가완료"/>
      <sheetName val="선급비용"/>
      <sheetName val="대차"/>
      <sheetName val="자산가치"/>
      <sheetName val="gvl"/>
      <sheetName val="BOX규격및 설계조건입력"/>
      <sheetName val="DS-최종"/>
      <sheetName val="원가서"/>
      <sheetName val="교대(A1)"/>
      <sheetName val="신기1-LINE별연장"/>
      <sheetName val="업무계획1"/>
      <sheetName val="Eq. Mobilization"/>
      <sheetName val="골재산출"/>
      <sheetName val="COVER-P"/>
      <sheetName val="유통망계획"/>
      <sheetName val="Co-ef"/>
      <sheetName val="단가조사-2"/>
      <sheetName val="노무산출서"/>
      <sheetName val="설계명세서(종합)"/>
      <sheetName val="원가계산"/>
      <sheetName val="수금-자금수지"/>
      <sheetName val="7.PILE  (돌출)"/>
      <sheetName val="매출DATA"/>
      <sheetName val="대외공문"/>
      <sheetName val="첨부.VA실적 (2)"/>
      <sheetName val="수h"/>
      <sheetName val="VM"/>
      <sheetName val="서울판관-공통부문"/>
      <sheetName val="판매가비교"/>
      <sheetName val="유효성"/>
      <sheetName val="단가조건(02년)"/>
      <sheetName val="평3"/>
      <sheetName val="자재목록"/>
      <sheetName val="Pengalaman_Per"/>
      <sheetName val="FIRE_FIGHTING"/>
      <sheetName val="BEND_LOSS"/>
      <sheetName val="COA-17"/>
      <sheetName val="C-18"/>
      <sheetName val="정산내역"/>
      <sheetName val="원내역"/>
      <sheetName val=" 냉각수펌프"/>
      <sheetName val="CRU"/>
      <sheetName val="3_x0000__x0000__x0005_"/>
      <sheetName val="예산내역_x0000_"/>
      <sheetName val="우수공"/>
      <sheetName val="기초물량상세"/>
      <sheetName val="keyword"/>
      <sheetName val="관로토공"/>
      <sheetName val="데리네이타현황"/>
      <sheetName val="강교(Sub)"/>
      <sheetName val="일반토공견적"/>
      <sheetName val="예산대비"/>
      <sheetName val="_REF"/>
      <sheetName val="s"/>
      <sheetName val="입찰"/>
      <sheetName val="현경"/>
      <sheetName val="배관배선 단가조사"/>
      <sheetName val="일위대가집계"/>
      <sheetName val="factors"/>
      <sheetName val="FANDBS"/>
      <sheetName val="GRDATA"/>
      <sheetName val="SHAFTDBSE"/>
      <sheetName val="시화점실행"/>
      <sheetName val="MATRLDATA"/>
      <sheetName val="환율change"/>
      <sheetName val="금융비용"/>
      <sheetName val="4 LINE"/>
      <sheetName val="7 th"/>
      <sheetName val="FCU (2)"/>
      <sheetName val="중기사용료산출근거"/>
      <sheetName val="단가 및 재료비"/>
      <sheetName val="Quantity"/>
      <sheetName val="투입실적"/>
      <sheetName val="#REF!"/>
      <sheetName val="Re-bar"/>
      <sheetName val="Module1"/>
      <sheetName val="tuong"/>
      <sheetName val="내역_FILE"/>
      <sheetName val="주안3차A-A"/>
      <sheetName val="기본단가"/>
      <sheetName val="DHEQSUPT"/>
      <sheetName val="소방사항"/>
      <sheetName val="G.R300경비"/>
      <sheetName val="유림총괄"/>
      <sheetName val="진천방향"/>
      <sheetName val="제잡비"/>
      <sheetName val="중기경유지급대장"/>
      <sheetName val="BQ(실행)"/>
      <sheetName val="통합보할공정표"/>
      <sheetName val="건축내역서 (경제상무실)"/>
      <sheetName val="내역서적용"/>
      <sheetName val="시운전연료"/>
      <sheetName val="현장경상비"/>
      <sheetName val="가. 2006년 사업계획서"/>
      <sheetName val="집행현황"/>
      <sheetName val="MIJIBI"/>
      <sheetName val="기본자료"/>
      <sheetName val="(A)내역서"/>
      <sheetName val="편입용지조서"/>
      <sheetName val="부대tu"/>
      <sheetName val="inputdata"/>
      <sheetName val="관로공표지"/>
      <sheetName val="공사"/>
      <sheetName val="목포전화국"/>
      <sheetName val="토목(대안)"/>
      <sheetName val="대치판정"/>
      <sheetName val="Sheet6"/>
      <sheetName val="Salary(해외)"/>
      <sheetName val="영동(D)"/>
      <sheetName val="실행(1)"/>
      <sheetName val="XL4Poppy"/>
      <sheetName val="전기단가조사서"/>
      <sheetName val="면적"/>
      <sheetName val="배수공 주요자재 집계표"/>
      <sheetName val="구미4단2.XLS"/>
      <sheetName val="%EA%B5%AC%EB%AF%B84%EB%8B%A82.X"/>
      <sheetName val="ahs"/>
      <sheetName val="metode"/>
      <sheetName val="2_고용보험료산출근거"/>
      <sheetName val="kimre scrubber"/>
      <sheetName val="확산동"/>
      <sheetName val="GRDBS"/>
      <sheetName val="예산 세부사항"/>
      <sheetName val="CC16-내역서"/>
      <sheetName val="제경비"/>
      <sheetName val="단가산출1"/>
      <sheetName val="단가산출2"/>
      <sheetName val="Const Staff"/>
      <sheetName val="FREU Engineering"/>
      <sheetName val="Startup Staff"/>
      <sheetName val="매입세"/>
      <sheetName val="만수배관단가"/>
      <sheetName val="FRP배관단가(만수)"/>
      <sheetName val="CONCRETE"/>
      <sheetName val="지구단위계획"/>
      <sheetName val="직공비"/>
      <sheetName val="EQUIPMENT -2"/>
      <sheetName val="EJ"/>
      <sheetName val="도급양식"/>
      <sheetName val="건설성적"/>
      <sheetName val="PumpSpec"/>
      <sheetName val="Tender Summary"/>
      <sheetName val="공사내역서(을)실행"/>
      <sheetName val="ENE-CAL_1"/>
      <sheetName val="Load_Total"/>
      <sheetName val="static_cal"/>
      <sheetName val="3_현장배치"/>
      <sheetName val="6_일위대가"/>
      <sheetName val="실행내역서_"/>
      <sheetName val="A3_공사비_검토"/>
      <sheetName val="C3_토목_옹벽"/>
      <sheetName val="3_건축(현장안)"/>
      <sheetName val="2_냉난방설비공사"/>
      <sheetName val="영업_일11"/>
      <sheetName val="P_M_별"/>
      <sheetName val="매출채권_및_담보비율_변동"/>
      <sheetName val="2_건축"/>
      <sheetName val="별표_"/>
      <sheetName val="완성차_미수금"/>
      <sheetName val="CR_CODE"/>
      <sheetName val="THEME_CODE"/>
      <sheetName val="목차_및_표지"/>
      <sheetName val="단가표_(2)"/>
      <sheetName val="콤보박스와_리스트박스의_연결"/>
      <sheetName val="단__가__대__비__표"/>
      <sheetName val="일__위__대__가__목__록"/>
      <sheetName val="96보완계획7_12"/>
      <sheetName val="7_자동제어공사"/>
      <sheetName val="DATA_입력부"/>
      <sheetName val="중기조종사_단위단가"/>
      <sheetName val="BOM-Form_A_1_III"/>
      <sheetName val="변압기_및_발전기_용량"/>
      <sheetName val="실행,원가_최종예상"/>
      <sheetName val="전선_및_전선관"/>
      <sheetName val="Regenerator__Concrete_Structure"/>
      <sheetName val="EQT-ESTN"/>
      <sheetName val="pile bearing capa &amp; arrenge"/>
      <sheetName val="design load"/>
      <sheetName val="stability check"/>
      <sheetName val="기성내역_x0000_"/>
      <sheetName val="기성내역Æ"/>
      <sheetName val="일위산출"/>
      <sheetName val="설계예산서(토목,전기)"/>
      <sheetName val="BUS제원1"/>
      <sheetName val="기계경비일람"/>
      <sheetName val="b_balju_cho"/>
      <sheetName val="4-10"/>
      <sheetName val="확약서"/>
      <sheetName val="하부철근수량"/>
      <sheetName val="흥양2교토공집계표"/>
      <sheetName val="증감내역서"/>
      <sheetName val="설계서을"/>
      <sheetName val="BOX수량"/>
      <sheetName val="출력은 금물"/>
      <sheetName val="S1,3"/>
      <sheetName val="빌딩 안내"/>
      <sheetName val="품셈표"/>
      <sheetName val="구조물검사요청서"/>
      <sheetName val="관리대장"/>
      <sheetName val="BCK3672"/>
      <sheetName val="전통건설"/>
      <sheetName val="도봉2지구"/>
      <sheetName val="예총"/>
      <sheetName val="토공촕괄"/>
      <sheetName val="한수원"/>
      <sheetName val="J형측구단위수량"/>
      <sheetName val="기계경비"/>
      <sheetName val="견적갑지"/>
      <sheetName val="을지 "/>
      <sheetName val="명일작업계획 (3)"/>
      <sheetName val="단면 Ȩ"/>
      <sheetName val="TYPE䢬㐵倀"/>
      <sheetName val="횡배수관"/>
      <sheetName val="교수설계"/>
      <sheetName val="SORCE1"/>
      <sheetName val="대차(설명자료)"/>
      <sheetName val="7 (2)"/>
      <sheetName val="열린교실"/>
      <sheetName val="보_x0000__x0000__x0005_"/>
      <sheetName val="2000전체횸"/>
      <sheetName val="Macro(전기)"/>
      <sheetName val="일위대가표_x0000__x0000__x0005__x0000_"/>
      <sheetName val="산근"/>
      <sheetName val="금_x0000__x0000__x0005_"/>
      <sheetName val="시선유도표지집계표"/>
      <sheetName val="laroux"/>
      <sheetName val="발파암계약서"/>
      <sheetName val="도급액대비"/>
      <sheetName val="계약내역"/>
      <sheetName val="계약변경"/>
      <sheetName val="예산변경사항 (2)"/>
      <sheetName val="하項疀"/>
      <sheetName val="주소(한문_x0000_"/>
      <sheetName val="교육계획"/>
      <sheetName val="VIC"/>
      <sheetName val="입력창"/>
      <sheetName val="용량계산"/>
      <sheetName val="냉각탑자료"/>
      <sheetName val="Reference"/>
      <sheetName val="CR Graph"/>
      <sheetName val="특허출원 현황"/>
      <sheetName val=" 斑利辑"/>
      <sheetName val="소유주(원)"/>
      <sheetName val="Financial impact"/>
      <sheetName val="환율"/>
      <sheetName val="하도급기성_(2)3"/>
      <sheetName val="하도급단가산출_(2)3"/>
      <sheetName val="입출재고현황_(2)3"/>
      <sheetName val="1_우편집중내역서2"/>
      <sheetName val="설_계3"/>
      <sheetName val="BSD_(2)2"/>
      <sheetName val="ITB_COST2"/>
      <sheetName val="design_criteria3"/>
      <sheetName val="working_load_at_the_btm_ft_3"/>
      <sheetName val="plan&amp;section_of_foundation3"/>
      <sheetName val="member_design3"/>
      <sheetName val="영업_일2"/>
      <sheetName val="Customer_Databas2"/>
      <sheetName val="2000_052"/>
      <sheetName val="2_대외공문2"/>
      <sheetName val="BSD__2_2"/>
      <sheetName val="노원열병합__건축공사기성내역서2"/>
      <sheetName val="6PILE__(돌출)2"/>
      <sheetName val="1_설계조건2"/>
      <sheetName val="6_OUTPUT2"/>
      <sheetName val="soil_bearing_check2"/>
      <sheetName val="I_설계조건2"/>
      <sheetName val="1_설계기준1"/>
      <sheetName val="대대터널_설계서2"/>
      <sheetName val="Budget_2004(DW)2"/>
      <sheetName val="PROJECT_BRIEF(EX_NEW)2"/>
      <sheetName val="접속_SLAB,BRACKET_설계2"/>
      <sheetName val="Ⅴ-2_공종별내역1"/>
      <sheetName val="VENDOR_LIST2"/>
      <sheetName val="_견적서2"/>
      <sheetName val="Budget_2005(DW)1"/>
      <sheetName val="근고_블록_유형별_수량1"/>
      <sheetName val="Sheet1_(2)1"/>
      <sheetName val="내역서_1"/>
      <sheetName val="단면_(2)2"/>
      <sheetName val="인건비_1"/>
      <sheetName val="1__설계조건_2_단면가정_3__하중계산1"/>
      <sheetName val="DATA_입력란1"/>
      <sheetName val="바_한일양산1"/>
      <sheetName val="Discount_Group1"/>
      <sheetName val="견적가_검토2"/>
      <sheetName val="공종별_집계1"/>
      <sheetName val="Ext__Stone-P1"/>
      <sheetName val="수목데이타_1"/>
      <sheetName val="crude_SLAB_RE-bar2"/>
      <sheetName val="8_PILE__(돌출)1"/>
      <sheetName val="수량산출서_갑지1"/>
      <sheetName val="3_공통공사대비1"/>
      <sheetName val="Material_Specification1"/>
      <sheetName val="조도계산서_(도서)1"/>
      <sheetName val="진행_DATA_(2)1"/>
      <sheetName val="3BL공동구_수량1"/>
      <sheetName val="페이징_배관배선1"/>
      <sheetName val="일위대가표_(2)1"/>
      <sheetName val="2F_회의실견적(5_14_일대)1"/>
      <sheetName val="배수공_시멘트_및_골재량_산출1"/>
      <sheetName val="건축공사_집계표1"/>
      <sheetName val="플랜트_설치1"/>
      <sheetName val="#34_CIVL_Original1"/>
      <sheetName val="REINF_1"/>
      <sheetName val="토_적_표1"/>
      <sheetName val="준검_내역서1"/>
      <sheetName val="토공(우물통,기타)_1"/>
      <sheetName val="3련_BOX1"/>
      <sheetName val="unit_41"/>
      <sheetName val="2000년_임금추정1"/>
      <sheetName val="수량_산출서(당초)1"/>
      <sheetName val="총_원가계산1"/>
      <sheetName val="2_하자처리현황(CS)1"/>
      <sheetName val="2003_4_1_1"/>
      <sheetName val="설산1_나1"/>
      <sheetName val="2_단면가정1"/>
      <sheetName val="4_말뚝설계1"/>
      <sheetName val="5호광장_(만점)1"/>
      <sheetName val="인천국제_(만점)_(2)1"/>
      <sheetName val="3_하중산정4_지지력1"/>
      <sheetName val="교통시설_표지판1"/>
      <sheetName val="11_자재단가1"/>
      <sheetName val="Pengalaman_Per1"/>
      <sheetName val="FIRE_FIGHTING1"/>
      <sheetName val="BEND_LOSS1"/>
      <sheetName val="1_설계설명서1"/>
      <sheetName val="Load_Total1"/>
      <sheetName val="1_관로1"/>
      <sheetName val="전_기1"/>
      <sheetName val="1차_내역서1"/>
      <sheetName val="A3_공사비_검토1"/>
      <sheetName val="C3_토목_옹벽1"/>
      <sheetName val="3_건축(현장안)1"/>
      <sheetName val="2_냉난방설비공사1"/>
      <sheetName val="실행내역서_1"/>
      <sheetName val="영업_일12"/>
      <sheetName val="P_M_별1"/>
      <sheetName val="매출채권_및_담보비율_변동1"/>
      <sheetName val="2_건축1"/>
      <sheetName val="2-3_V_D일위1"/>
      <sheetName val="CRUDE_RE-bar1"/>
      <sheetName val="표__지1"/>
      <sheetName val="static_cal1"/>
      <sheetName val="Basic_Input1"/>
      <sheetName val="Notes_2"/>
      <sheetName val="Bank_charge2"/>
      <sheetName val="Galaxy_소비자가격표1"/>
      <sheetName val="6_일위대가1"/>
      <sheetName val="배수내역_(2)1"/>
      <sheetName val="_자재물류센터_증축공사_중_철근콘크리트_공사_xlsx"/>
      <sheetName val="별표_1"/>
      <sheetName val="완성차_미수금1"/>
      <sheetName val="CR_CODE1"/>
      <sheetName val="THEME_CODE1"/>
      <sheetName val="목차_및_표지1"/>
      <sheetName val="단가표_(2)1"/>
      <sheetName val="콤보박스와_리스트박스의_연결1"/>
      <sheetName val="단__가__대__비__표1"/>
      <sheetName val="일__위__대__가__목__록1"/>
      <sheetName val="96보완계획7_121"/>
      <sheetName val="7_자동제어공사1"/>
      <sheetName val="DATA_입력부1"/>
      <sheetName val="중기조종사_단위단가1"/>
      <sheetName val="BOM-Form_A_1_III1"/>
      <sheetName val="변압기_및_발전기_용량1"/>
      <sheetName val="실행,원가_최종예상1"/>
      <sheetName val="전선_및_전선관1"/>
      <sheetName val="장외반출및폐기물_1"/>
      <sheetName val="3_현장배치1"/>
      <sheetName val="반중력식옹벽3_5"/>
      <sheetName val="Regenerator__Concrete_Structur1"/>
      <sheetName val="2_고용보험료산출근거1"/>
      <sheetName val="사급분_설계내역서"/>
      <sheetName val="ENE-CAL_11"/>
      <sheetName val="BOX규격및_설계조건입력"/>
      <sheetName val="상여_(2)"/>
      <sheetName val="생산매출_(4)"/>
      <sheetName val="평택고렴산업단지(토목견적)_xlsx"/>
      <sheetName val="표준건축비"/>
      <sheetName val="제수"/>
      <sheetName val="공기"/>
      <sheetName val="화산경계"/>
      <sheetName val="2000년 임금_x0000__x0000_"/>
      <sheetName val="슬래브수량"/>
      <sheetName val="6동"/>
      <sheetName val="96작생능"/>
      <sheetName val="공종구간"/>
      <sheetName val="단가(전기)"/>
      <sheetName val="구간공종"/>
      <sheetName val="덤프트럭계수"/>
      <sheetName val="시험비단가"/>
      <sheetName val="제품표준규격"/>
      <sheetName val="사용자정의"/>
      <sheetName val="Baby일위대가"/>
      <sheetName val="공사비명세서"/>
      <sheetName val="주소록"/>
      <sheetName val="남양주부대"/>
      <sheetName val="실행예산서"/>
      <sheetName val="적용단가"/>
      <sheetName val="자동제어"/>
      <sheetName val="일용노임단가"/>
      <sheetName val="단가및재료비"/>
      <sheetName val="토목내역서 (도급단가)"/>
      <sheetName val="1공구계약서"/>
      <sheetName val="우수공,맨홀,집수정"/>
      <sheetName val="인건비단가"/>
      <sheetName val="내역서 (2)"/>
      <sheetName val="방호시설검토"/>
      <sheetName val="밸브설치"/>
      <sheetName val="단가(1)"/>
      <sheetName val="관로내역원"/>
      <sheetName val="inv(IT)"/>
      <sheetName val="C1ㅇ"/>
      <sheetName val="자탐간선산출서"/>
      <sheetName val="TRE TABLE"/>
      <sheetName val="백암비스타내역"/>
      <sheetName val="참조M"/>
      <sheetName val="상무2지구(공사) (8)"/>
      <sheetName val="삭제금지단가"/>
      <sheetName val="토건"/>
      <sheetName val="인상효1"/>
      <sheetName val="JA8-4"/>
      <sheetName val="공사비총괄표"/>
      <sheetName val="설-원가"/>
      <sheetName val="갱문및옹벽집계"/>
      <sheetName val="3.내역서"/>
      <sheetName val="sand토적"/>
      <sheetName val="수토공단위당"/>
      <sheetName val="단가일람"/>
      <sheetName val="조경일람"/>
      <sheetName val="물량내역"/>
      <sheetName val="한일양산"/>
      <sheetName val="단위목록"/>
      <sheetName val="기계경비목록"/>
      <sheetName val="경영상태"/>
      <sheetName val="감시단가"/>
      <sheetName val="b_balju-단가단가단가"/>
      <sheetName val="사업수지"/>
      <sheetName val="XREF"/>
      <sheetName val="내   역"/>
      <sheetName val="사업부배부A"/>
      <sheetName val="유림콘도"/>
      <sheetName val="도기류"/>
      <sheetName val="입력폼"/>
      <sheetName val="토공수량"/>
      <sheetName val="US$ I (SEG.)"/>
      <sheetName val="제조원가(확인)"/>
      <sheetName val="받check"/>
      <sheetName val="Coding"/>
      <sheetName val="Tree"/>
      <sheetName val="Æo°¡±aAØ"/>
      <sheetName val="Cost Reduction"/>
      <sheetName val="3.하중산怸ς੶⾿_x0000__x0000_"/>
      <sheetName val="3.하중산뼘ʃ੶⿙_x0000__x0000_"/>
      <sheetName val="3.하중산倀ˊ੶⿙_x0000__x0000_"/>
      <sheetName val="품목납기"/>
      <sheetName val="***********************00"/>
      <sheetName val="식재"/>
      <sheetName val="식재출력용"/>
      <sheetName val="유지관리"/>
      <sheetName val="설비견적"/>
      <sheetName val="매립"/>
      <sheetName val="P1"/>
      <sheetName val="매매"/>
      <sheetName val="전신"/>
      <sheetName val="목재동바리"/>
      <sheetName val="출력X"/>
      <sheetName val="기본설계기준"/>
      <sheetName val="위치조서"/>
      <sheetName val="계획고"/>
      <sheetName val="배수관공"/>
      <sheetName val="설계명세"/>
      <sheetName val="덕전리"/>
      <sheetName val="사다리"/>
      <sheetName val="단양 00 아파트-세부내역"/>
      <sheetName val="내역서단가산출용"/>
      <sheetName val="7단가"/>
      <sheetName val="내역서(ebs)"/>
      <sheetName val="사토(신천경유)"/>
      <sheetName val="공정율"/>
      <sheetName val="자금청구"/>
      <sheetName val="해평견적"/>
      <sheetName val="7_PILE__(돌출)"/>
      <sheetName val="She׃⽯_x0000__x0000_"/>
      <sheetName val="She嘉°_x0000__x0000_"/>
      <sheetName val="국공유지및사유지"/>
      <sheetName val="수영4,5,6,7,8,9"/>
      <sheetName val="sk(4)"/>
      <sheetName val="주_x0000_"/>
      <sheetName val="주萹"/>
      <sheetName val="가설배관"/>
      <sheetName val="점수계산1-2"/>
      <sheetName val="하수급견적대비"/>
      <sheetName val="매출"/>
      <sheetName val="2000제조1"/>
      <sheetName val="Macro(발전기)"/>
      <sheetName val="FORM_0"/>
      <sheetName val="부대시설"/>
      <sheetName val="가설건물"/>
      <sheetName val="저"/>
      <sheetName val="1F"/>
      <sheetName val="총체보활공정표"/>
      <sheetName val="back-data"/>
      <sheetName val="인월수표"/>
      <sheetName val="Despacho (c.civil)"/>
      <sheetName val="DIAPHRAGM"/>
      <sheetName val="단가표 "/>
      <sheetName val="전체내역서"/>
      <sheetName val="1,2,3,4,5단위수량"/>
      <sheetName val="비목군단가비교표"/>
      <sheetName val="6월실적"/>
      <sheetName val="타공종이기"/>
      <sheetName val="본사 보고"/>
      <sheetName val="카렌스센터계량기설치공사"/>
      <sheetName val="원료분석"/>
      <sheetName val="도급견적가"/>
      <sheetName val="주소"/>
      <sheetName val="관리,공감"/>
      <sheetName val="SULKEA"/>
      <sheetName val="삼보지질"/>
      <sheetName val="배수설비"/>
      <sheetName val="분전반"/>
      <sheetName val="공사원가계산서"/>
      <sheetName val="4.주beam"/>
      <sheetName val="보안등"/>
      <sheetName val="b_balju"/>
      <sheetName val="4.2.1 마루높이 검토"/>
      <sheetName val="TOTAL3"/>
      <sheetName val="제2호단위수량"/>
      <sheetName val="총괄수지표"/>
      <sheetName val="RE9604"/>
      <sheetName val="SCHEDULE"/>
      <sheetName val="전동기"/>
      <sheetName val="자  재"/>
      <sheetName val="건축외주"/>
      <sheetName val="내역5"/>
      <sheetName val="잡비"/>
      <sheetName val="재료집계표"/>
      <sheetName val="전시관"/>
      <sheetName val="조직공사중"/>
      <sheetName val="단면제원"/>
      <sheetName val="잡비계산"/>
      <sheetName val="현장관리"/>
      <sheetName val="강당집계표-하임"/>
      <sheetName val="매설지선굴착"/>
      <sheetName val="공량산출서"/>
      <sheetName val="내역서적용수량"/>
      <sheetName val="도급내역"/>
      <sheetName val="단위수량산출"/>
      <sheetName val="1000 DB구축 부표"/>
      <sheetName val="공종별"/>
      <sheetName val="기흥하도용"/>
      <sheetName val="4.자재비(총괄)"/>
      <sheetName val="문학간접"/>
      <sheetName val="견"/>
      <sheetName val="물가시세표"/>
      <sheetName val="입찰보고"/>
      <sheetName val="777"/>
      <sheetName val="예정(3)"/>
      <sheetName val="동원(3)"/>
      <sheetName val="설계흐름도"/>
      <sheetName val="수안보-MBR1"/>
      <sheetName val="도장수량(하1)"/>
      <sheetName val="주형"/>
      <sheetName val="Sheet17"/>
      <sheetName val="명세서"/>
      <sheetName val="구천"/>
      <sheetName val="사원등록"/>
      <sheetName val="호봉 (2)"/>
      <sheetName val="도로단위당"/>
      <sheetName val="주공기준"/>
      <sheetName val="소총괄표1"/>
      <sheetName val="맨홀수량"/>
      <sheetName val="공통부대비"/>
      <sheetName val="98NS-N"/>
      <sheetName val="청주(철골발주의뢰서)"/>
      <sheetName val="분전함신설"/>
      <sheetName val="접지1종"/>
      <sheetName val="s.v"/>
      <sheetName val="보할최종(준공)only"/>
      <sheetName val="손익차9월2"/>
      <sheetName val="암거"/>
      <sheetName val="건공요율"/>
      <sheetName val="집수A"/>
      <sheetName val="집수정(600-700)"/>
      <sheetName val="원가계산(2)"/>
      <sheetName val="원가계산서(남측)"/>
      <sheetName val="총물량"/>
      <sheetName val="설비단가표"/>
      <sheetName val="신축(단위)"/>
      <sheetName val="G_R300경비"/>
      <sheetName val="건축내역서_(경제상무실)"/>
      <sheetName val="가__2006년_사업계획서"/>
      <sheetName val="배관배선_단가조사"/>
      <sheetName val="죽원1교"/>
      <sheetName val="공통비(전체)"/>
      <sheetName val="변경내역을"/>
      <sheetName val="BJJIN"/>
      <sheetName val="내부수지예산"/>
      <sheetName val="가로등일위대가"/>
      <sheetName val="견적사양비교표"/>
      <sheetName val="주차구획선수량"/>
      <sheetName val="골프장예산"/>
      <sheetName val="금호"/>
      <sheetName val="파이프류"/>
      <sheetName val="연부97-1"/>
      <sheetName val="월별손익"/>
      <sheetName val="화설내"/>
      <sheetName val="공무팀"/>
      <sheetName val="9902"/>
      <sheetName val="물량산출근거"/>
      <sheetName val="내역서(교량)전체"/>
      <sheetName val="총갑지"/>
      <sheetName val="제잡비계산"/>
      <sheetName val="철근량"/>
      <sheetName val="97년 추정"/>
      <sheetName val="합천내역"/>
      <sheetName val="스포회원매출"/>
      <sheetName val="TEMP2"/>
      <sheetName val="금주1교"/>
      <sheetName val="본사인상전"/>
      <sheetName val=" "/>
      <sheetName val="국내"/>
      <sheetName val="토적표"/>
      <sheetName val="건축내역(진해석동)"/>
      <sheetName val="도급"/>
      <sheetName val="시산표"/>
      <sheetName val="건축공사집계"/>
      <sheetName val="차선도색-연장,수량(1)"/>
      <sheetName val="유류수불내역2-9"/>
      <sheetName val="다곡2교"/>
      <sheetName val="대장"/>
      <sheetName val="BASIC"/>
      <sheetName val="가중치"/>
      <sheetName val="일위대가-01"/>
      <sheetName val="공사분석"/>
      <sheetName val="22신설수량"/>
      <sheetName val="일용노임단가2001상"/>
      <sheetName val="참조자료"/>
      <sheetName val="사유서제출현황-2"/>
      <sheetName val="조달청적격심사"/>
      <sheetName val="가계부"/>
      <sheetName val="제품목록"/>
      <sheetName val="매입매출관리"/>
      <sheetName val="1.수인터널"/>
      <sheetName val="실행예산"/>
      <sheetName val="인테리어"/>
      <sheetName val="F1"/>
      <sheetName val="TABLE DB"/>
      <sheetName val="쌍용 data base"/>
      <sheetName val="난간벽단위"/>
      <sheetName val="원본"/>
      <sheetName val="(2)자금(신용)"/>
      <sheetName val="unitpri "/>
      <sheetName val="960_x0000_꧚ƭ_x0000__x0000_"/>
      <sheetName val="냉천부勅_x0010_"/>
      <sheetName val="총괄내역서 (2)"/>
      <sheetName val="1-9 피뢰 및 접지공사"/>
      <sheetName val="법면수집"/>
      <sheetName val="석축설면"/>
      <sheetName val="법면단"/>
      <sheetName val="원-울"/>
      <sheetName val="내-울"/>
      <sheetName val="견적대비 견적서"/>
      <sheetName val="Eq__Mobilization"/>
      <sheetName val="첨부_VA실적_(2)"/>
      <sheetName val="_냉각수펌프"/>
      <sheetName val="3"/>
      <sheetName val="4_LINE"/>
      <sheetName val="7_th"/>
      <sheetName val="FCU_(2)"/>
      <sheetName val="단가_및_재료비"/>
      <sheetName val="배수공_주요자재_집계표"/>
      <sheetName val="구미4단2_XLS"/>
      <sheetName val="%EA%B5%AC%EB%AF%B84%EB%8B%A82_X"/>
      <sheetName val="kimre_scrubber"/>
      <sheetName val="예산_세부사항"/>
      <sheetName val="Const_Staff"/>
      <sheetName val="FREU_Engineering"/>
      <sheetName val="Startup_Staff"/>
      <sheetName val="EQUIPMENT_-2"/>
      <sheetName val="Tender_Summary"/>
      <sheetName val="pile_bearing_capa_&amp;_arrenge"/>
      <sheetName val="design_load"/>
      <sheetName val="stability_check"/>
      <sheetName val="출력은_금물"/>
      <sheetName val="빌딩_안내"/>
      <sheetName val="을지_"/>
      <sheetName val="명일작업계획_(3)"/>
      <sheetName val="단면_Ȩ"/>
      <sheetName val="7_(2)"/>
      <sheetName val="보"/>
      <sheetName val="금"/>
      <sheetName val="예산변경사항_(2)"/>
      <sheetName val="지수"/>
      <sheetName val="승하"/>
      <sheetName val="단가(자재)"/>
      <sheetName val="단가(노임)"/>
      <sheetName val="기초목록"/>
      <sheetName val="서식"/>
      <sheetName val="장비비"/>
      <sheetName val="대부예산서"/>
      <sheetName val="MORTAR생산및타설(1;3)"/>
      <sheetName val="내역서을지"/>
      <sheetName val="방배동내역(리라)"/>
      <sheetName val="부대공사총괄"/>
      <sheetName val="건축공사집계표"/>
      <sheetName val="방배동내역 (총괄)"/>
      <sheetName val="HW GROUP-수정"/>
      <sheetName val="견적집계"/>
      <sheetName val="e4-6-%"/>
      <sheetName val="총내역서"/>
      <sheetName val="이자율"/>
      <sheetName val="을-ATYPE"/>
      <sheetName val="교량하부공"/>
      <sheetName val="미장"/>
      <sheetName val="철골"/>
      <sheetName val="어음수표추가테스트"/>
      <sheetName val="견적내역"/>
      <sheetName val="간접비계산"/>
      <sheetName val="울산시산표"/>
      <sheetName val="울산자동제어"/>
      <sheetName val="도급b_balju"/>
      <sheetName val="빙축열"/>
      <sheetName val="배관단가조사서"/>
      <sheetName val="회의록1차"/>
      <sheetName val="집계표-건축"/>
      <sheetName val="내역서-냉.난방"/>
      <sheetName val="내역서-전기,통신,소방"/>
      <sheetName val="내역서-기계설비"/>
      <sheetName val="쓰레기장"/>
      <sheetName val="이페이지 절대 지우거나 수정 금지"/>
      <sheetName val="기본입력"/>
      <sheetName val="피벗테이블데이터분석"/>
      <sheetName val="적용단위길이"/>
      <sheetName val="공사비증감"/>
      <sheetName val="횡배수관집현황(2공구)"/>
      <sheetName val="암거단위-1련"/>
      <sheetName val="2-2직관자재산출서-A-LINE"/>
      <sheetName val="변경내역"/>
      <sheetName val="제1장"/>
      <sheetName val="8.수량산출 (2)"/>
      <sheetName val="급수 (LPM)"/>
      <sheetName val="남평내역"/>
      <sheetName val="교량"/>
      <sheetName val="항목등록"/>
      <sheetName val="49단가"/>
      <sheetName val="파일의이용"/>
      <sheetName val="일H35Y4"/>
      <sheetName val="망미"/>
      <sheetName val="비교표"/>
      <sheetName val="정산"/>
      <sheetName val="아파트"/>
      <sheetName val="판넬"/>
      <sheetName val="Tool"/>
      <sheetName val="아파트-가설"/>
      <sheetName val="본댐설계"/>
      <sheetName val="가설공사비"/>
      <sheetName val="도로구조공사비"/>
      <sheetName val="도로토공공사비"/>
      <sheetName val="여수토공사비"/>
      <sheetName val="단위수량"/>
      <sheetName val="당초명세(평)"/>
      <sheetName val="원본(갑지)"/>
      <sheetName val="건축도급단가"/>
      <sheetName val="실행단가"/>
      <sheetName val="단위"/>
      <sheetName val="단가산출(총괄)"/>
      <sheetName val="일위총괄"/>
      <sheetName val="내역서1999.8최종"/>
      <sheetName val="2000,9월 일위"/>
      <sheetName val="신공항A-9(원가수정)"/>
      <sheetName val="#2_Paint"/>
      <sheetName val="fursys"/>
      <sheetName val="방문현황"/>
      <sheetName val="맨홀_공사비"/>
      <sheetName val="DAN"/>
      <sheetName val="(실사조정)총괄"/>
      <sheetName val="기본자료입력"/>
      <sheetName val="건축원가"/>
      <sheetName val="1.토공"/>
      <sheetName val="단위내역서"/>
      <sheetName val="제출내역 (2)"/>
      <sheetName val="원가계산 (2)"/>
      <sheetName val="주공 갑지"/>
      <sheetName val="적용기준표(98년상반기)"/>
      <sheetName val="변경당시노임단가표"/>
      <sheetName val="기초데이타"/>
      <sheetName val="실행내역서"/>
      <sheetName val="익산"/>
      <sheetName val="맨홀토공"/>
      <sheetName val="참조 (2)"/>
      <sheetName val="일위대가_가설_"/>
      <sheetName val="토목내역서_(도급단가)"/>
      <sheetName val="3_내역서"/>
      <sheetName val="상무2지구(공사)_(8)"/>
      <sheetName val="내역서_(2)"/>
      <sheetName val="TRE_TABLE"/>
      <sheetName val="호봉_(2)"/>
      <sheetName val="4_자재비(총괄)"/>
      <sheetName val="4_주beam"/>
      <sheetName val="내역서-냉_난방"/>
      <sheetName val="이페이지_절대_지우거나_수정_금지"/>
      <sheetName val="자__재"/>
      <sheetName val="4_2_1_마루높이_검토"/>
      <sheetName val="1000_DB구축_부표"/>
      <sheetName val="세부내역서"/>
      <sheetName val="3차공사비요약"/>
      <sheetName val="설계서(을)"/>
      <sheetName val="DT"/>
      <sheetName val="롤러"/>
      <sheetName val="BH"/>
      <sheetName val="펌프차타설"/>
      <sheetName val="특별땅고르기"/>
      <sheetName val="8.식재일위"/>
      <sheetName val="식재-외주 (2)"/>
      <sheetName val="출력일지(01월)"/>
      <sheetName val="운반비요율"/>
      <sheetName val="대운반(철재)"/>
      <sheetName val="시멘,골재"/>
      <sheetName val="콘크집계"/>
      <sheetName val="낙차공"/>
      <sheetName val="자재집계1"/>
      <sheetName val="측구날개벽"/>
      <sheetName val="호안공재료집계표"/>
      <sheetName val="L형옹벽단위수량(25)"/>
      <sheetName val="내역(2)"/>
      <sheetName val="공사용침사지집계"/>
      <sheetName val="배수공시멘트 및 골재량산출"/>
      <sheetName val="노무비계"/>
      <sheetName val="101동"/>
      <sheetName val="일위대가서식"/>
      <sheetName val="★도급내역"/>
      <sheetName val="교사기준면적(초등)"/>
      <sheetName val="적격점수&lt;300억미만&gt;"/>
      <sheetName val="PROG"/>
      <sheetName val="TOTAL_BOQ"/>
      <sheetName val="종현황"/>
      <sheetName val="98태백"/>
      <sheetName val="양수장(기계)"/>
      <sheetName val="금액"/>
      <sheetName val="CIVIL"/>
      <sheetName val="8. 내진해석"/>
      <sheetName val="현장별"/>
      <sheetName val="주beam"/>
      <sheetName val="NEWDRAW"/>
      <sheetName val="00000"/>
      <sheetName val="사급자재"/>
      <sheetName val="낙찰표"/>
      <sheetName val="현장관리비 산출내역"/>
      <sheetName val="인수공규격"/>
      <sheetName val="효성CB 1P기초"/>
      <sheetName val="시장성초안camera"/>
      <sheetName val="침하계"/>
      <sheetName val="tra-vat-lieu"/>
      <sheetName val="일위대가_1_"/>
      <sheetName val="#1 PLANT"/>
      <sheetName val="MOB-MAN1"/>
      <sheetName val="SEX"/>
      <sheetName val="TT04"/>
      <sheetName val="UU-TK-05"/>
      <sheetName val="2_고용보험료산출근거2"/>
      <sheetName val="구미4단2_XLS1"/>
      <sheetName val="%EA%B5%AC%EB%AF%B84%EB%8B%A82_1"/>
      <sheetName val="FCU_(2)1"/>
      <sheetName val="kimre_scrubber1"/>
      <sheetName val="예산_세부사항1"/>
      <sheetName val="단가_및_재료비1"/>
      <sheetName val="Const_Staff1"/>
      <sheetName val="FREU_Engineering1"/>
      <sheetName val="Startup_Staff1"/>
      <sheetName val="4_LINE1"/>
      <sheetName val="7_th1"/>
      <sheetName val="#1_PLANT"/>
      <sheetName val="포장직선구간"/>
      <sheetName val="전산품의"/>
      <sheetName val="유리"/>
      <sheetName val="구간별관경"/>
      <sheetName val="상하차비용"/>
      <sheetName val="그림"/>
      <sheetName val="신상기록(지우지 말것)"/>
      <sheetName val="은행"/>
      <sheetName val="집계표(공종별)"/>
      <sheetName val="연령현황"/>
      <sheetName val="벽체면적당일위대가"/>
      <sheetName val="일반부표"/>
      <sheetName val="지하발전소수량집계"/>
      <sheetName val="보고"/>
      <sheetName val="1,2"/>
      <sheetName val="9,10"/>
      <sheetName val="11,12"/>
      <sheetName val="13,14"/>
      <sheetName val="15,16"/>
      <sheetName val="17,18"/>
      <sheetName val="19,20"/>
      <sheetName val="23,24"/>
      <sheetName val="25,26"/>
      <sheetName val="27,28"/>
      <sheetName val="29,30"/>
      <sheetName val="3,4"/>
      <sheetName val="31,32"/>
      <sheetName val="33,34"/>
      <sheetName val="5,6"/>
      <sheetName val="56"/>
      <sheetName val="7,8"/>
      <sheetName val="bm-marine"/>
      <sheetName val="203"/>
      <sheetName val="기본데이타입력"/>
      <sheetName val="당초계약"/>
      <sheetName val="차체부품 INS REPORT(갑)"/>
      <sheetName val="⑻동원인원산출서⑧"/>
      <sheetName val="2001상반기노임"/>
      <sheetName val="0Title"/>
      <sheetName val="간槜"/>
      <sheetName val=""/>
      <sheetName val="월별생산"/>
      <sheetName val="실행-토"/>
      <sheetName val="안산기계장치"/>
      <sheetName val="G_R300경비1"/>
      <sheetName val="건축내역서_(경제상무실)1"/>
      <sheetName val="가__2006년_사업계획서1"/>
      <sheetName val="배관배선_단가조사1"/>
      <sheetName val="s_v"/>
      <sheetName val="단양_00_아파트-세부내역"/>
      <sheetName val="97년_추정"/>
      <sheetName val="_"/>
      <sheetName val="1_수인터널"/>
      <sheetName val="TEMP1"/>
      <sheetName val="TABLE_DB"/>
      <sheetName val="쌍용_data_base"/>
      <sheetName val="4안전율"/>
      <sheetName val="날개수량1.5"/>
      <sheetName val="대안 토목 내역서"/>
      <sheetName val=" 내역서"/>
      <sheetName val="아주기계"/>
      <sheetName val="Preliminaries"/>
      <sheetName val="업체별단가"/>
      <sheetName val="전등설비"/>
      <sheetName val="회사정보"/>
      <sheetName val="_______________________00"/>
      <sheetName val="Bldg"/>
      <sheetName val="一次"/>
      <sheetName val="报价清单(2)"/>
      <sheetName val="valeurs de base"/>
      <sheetName val="Fan"/>
      <sheetName val="125x125"/>
      <sheetName val="MEPRECON#"/>
      <sheetName val="SP10"/>
      <sheetName val="BG"/>
      <sheetName val="Div26 - Elect"/>
      <sheetName val="tifico"/>
      <sheetName val="FitOutConfCentre"/>
      <sheetName val="배서어음명세서"/>
      <sheetName val="sst,stl창호"/>
      <sheetName val="DESCR㙸_x0017_￀ʐ槜⾳"/>
      <sheetName val="시중노임"/>
      <sheetName val="시설수량표"/>
      <sheetName val="예산내역서(총괄)"/>
      <sheetName val="공제대산출"/>
      <sheetName val="VALVE"/>
      <sheetName val="소상 &quot;1&quot;"/>
      <sheetName val="DG"/>
      <sheetName val="ESTI."/>
      <sheetName val="Sum"/>
      <sheetName val="DI-ESTI"/>
      <sheetName val="MTL(AG)"/>
      <sheetName val="chi tiet"/>
      <sheetName val="콘크리트타설입력"/>
      <sheetName val="레미콘입고현황"/>
      <sheetName val="95년간접비"/>
      <sheetName val="발생집계"/>
      <sheetName val="이자수익1"/>
      <sheetName val="년도별실"/>
      <sheetName val="원가 (2)"/>
      <sheetName val="계정"/>
      <sheetName val="3F"/>
      <sheetName val="순공사비"/>
      <sheetName val="valeurs_de_base"/>
      <sheetName val="Div26_-_Elect"/>
      <sheetName val="Earthwork"/>
      <sheetName val="Dầm 1"/>
      <sheetName val="StructEarth 3"/>
      <sheetName val="Settings"/>
      <sheetName val="Tro giup"/>
      <sheetName val="BGD"/>
      <sheetName val="KCS"/>
      <sheetName val="KD"/>
      <sheetName val="KH"/>
      <sheetName val="KT"/>
      <sheetName val="KTNL"/>
      <sheetName val="PX-SX"/>
      <sheetName val="TC"/>
      <sheetName val="Lcau - Lxuc"/>
      <sheetName val="StructEarth_3"/>
      <sheetName val="DGG"/>
      <sheetName val="HMCV"/>
      <sheetName val="CauKien"/>
      <sheetName val="MTO REV.0"/>
      <sheetName val="Goc CC"/>
      <sheetName val="一発シート"/>
      <sheetName val="Cash2"/>
      <sheetName val="Z"/>
      <sheetName val="Elec LG"/>
      <sheetName val="Elec MG"/>
      <sheetName val="day dien"/>
      <sheetName val="valeurs_de_base1"/>
      <sheetName val="Div26_-_Elect1"/>
      <sheetName val="Dầm_1"/>
      <sheetName val="StructEarth_31"/>
      <sheetName val="Tro_giup"/>
      <sheetName val="Lcau_-_Lxuc"/>
      <sheetName val="MTO_REV_0"/>
      <sheetName val="Goc_CC"/>
      <sheetName val="Elec_LG"/>
      <sheetName val="Elec_MG"/>
      <sheetName val="day_dien"/>
      <sheetName val="3_공통공사대비2"/>
      <sheetName val="준검_내역서2"/>
      <sheetName val="인건비_2"/>
      <sheetName val="G_R300경비2"/>
      <sheetName val="valeurs_de_base2"/>
      <sheetName val="Div26_-_Elect2"/>
      <sheetName val="Dầm_11"/>
      <sheetName val="StructEarth_32"/>
      <sheetName val="Tro_giup1"/>
      <sheetName val="Lcau_-_Lxuc1"/>
      <sheetName val="MTO_REV_01"/>
      <sheetName val="Goc_CC1"/>
      <sheetName val="Elec_LG1"/>
      <sheetName val="Elec_MG1"/>
      <sheetName val="day_dien1"/>
      <sheetName val="tabulation (comparison)"/>
      <sheetName val="GFA 1"/>
      <sheetName val="tonghop"/>
      <sheetName val="DATA2"/>
      <sheetName val="soil_bearing_check3"/>
      <sheetName val="3_공통공사대비3"/>
      <sheetName val="준검_내역서3"/>
      <sheetName val="인건비_3"/>
      <sheetName val="G_R300경비3"/>
      <sheetName val="valeurs_de_base3"/>
      <sheetName val="Div26_-_Elect3"/>
      <sheetName val="Dầm_12"/>
      <sheetName val="StructEarth_33"/>
      <sheetName val="Tro_giup2"/>
      <sheetName val="Lcau_-_Lxuc2"/>
      <sheetName val="MTO_REV_02"/>
      <sheetName val="Goc_CC2"/>
      <sheetName val="BSD_(2)3"/>
      <sheetName val="_견적서3"/>
      <sheetName val="2_고용보험료산출근거3"/>
      <sheetName val="구미4단2_XLS2"/>
      <sheetName val="%EA%B5%AC%EB%AF%B84%EB%8B%A82_2"/>
      <sheetName val="Elec_LG2"/>
      <sheetName val="Elec_MG2"/>
      <sheetName val="day_dien2"/>
      <sheetName val="BEND_LOSS2"/>
      <sheetName val="96보완계획7_122"/>
      <sheetName val="가__2006년_사업계획서2"/>
      <sheetName val="건축내역서_(경제상무실)2"/>
      <sheetName val="실행내역서_2"/>
      <sheetName val="배관배선_단가조사2"/>
      <sheetName val="Sheet1_(2)2"/>
      <sheetName val="수목데이타_2"/>
      <sheetName val="A6"/>
      <sheetName val="THVT"/>
      <sheetName val="1_MV"/>
      <sheetName val="MTC"/>
      <sheetName val="Product"/>
      <sheetName val="Gtvl"/>
      <sheetName val="Thkp"/>
      <sheetName val="PTVT"/>
      <sheetName val="Gia_THKP"/>
      <sheetName val="GiaTH_PT2"/>
      <sheetName val="Item-DATA"/>
      <sheetName val="NSA fr Revit"/>
      <sheetName val="SITE-E"/>
      <sheetName val="DTICH_OLD"/>
      <sheetName val="07.HT PODIUM"/>
      <sheetName val="04.KC HAM"/>
      <sheetName val="05.KC THAN_OK"/>
      <sheetName val="08.HT CANHO_OK"/>
      <sheetName val="INDEX"/>
      <sheetName val="Keothep"/>
      <sheetName val="DTICH"/>
      <sheetName val="DATA.KC"/>
      <sheetName val="外気負荷"/>
      <sheetName val="CTG"/>
      <sheetName val="Prelims"/>
      <sheetName val="Areas"/>
      <sheetName val="Foreigner"/>
      <sheetName val="04 - XUONG DET B"/>
      <sheetName val="CTGX"/>
      <sheetName val="CTG-1"/>
      <sheetName val="DATA.H"/>
      <sheetName val="Slab Post-Tension "/>
      <sheetName val="149-2"/>
      <sheetName val="General2"/>
      <sheetName val="Gia"/>
      <sheetName val="NEW-PANEL"/>
      <sheetName val="新规"/>
      <sheetName val="NET ALL (M)"/>
      <sheetName val="ctTBA"/>
      <sheetName val="入力作成表"/>
      <sheetName val="member_design4"/>
      <sheetName val="design_criteria4"/>
      <sheetName val="working_load_at_the_btm_ft_4"/>
      <sheetName val="plan&amp;section_of_foundation4"/>
      <sheetName val="soil_bearing_check4"/>
      <sheetName val="3_공통공사대비4"/>
      <sheetName val="준검_내역서4"/>
      <sheetName val="인건비_4"/>
      <sheetName val="G_R300경비4"/>
      <sheetName val="하도급기성_(2)4"/>
      <sheetName val="하도급단가산출_(2)4"/>
      <sheetName val="valeurs_de_base4"/>
      <sheetName val="Div26_-_Elect4"/>
      <sheetName val="StructEarth_34"/>
      <sheetName val="Lcau_-_Lxuc3"/>
      <sheetName val="Dầm_13"/>
      <sheetName val="Tro_giup3"/>
      <sheetName val="BSD_(2)4"/>
      <sheetName val="_견적서4"/>
      <sheetName val="2_고용보험료산출근거4"/>
      <sheetName val="구미4단2_XLS3"/>
      <sheetName val="%EA%B5%AC%EB%AF%B84%EB%8B%A82_3"/>
      <sheetName val="MTO_REV_03"/>
      <sheetName val="Goc_CC3"/>
      <sheetName val="Elec_LG3"/>
      <sheetName val="Elec_MG3"/>
      <sheetName val="day_dien3"/>
      <sheetName val="BEND_LOSS3"/>
      <sheetName val="96보완계획7_123"/>
      <sheetName val="가__2006년_사업계획서3"/>
      <sheetName val="건축내역서_(경제상무실)3"/>
      <sheetName val="실행내역서_3"/>
      <sheetName val="배관배선_단가조사3"/>
      <sheetName val="Sheet1_(2)3"/>
      <sheetName val="수목데이타_3"/>
      <sheetName val="tabulation_(comparison)"/>
      <sheetName val="GFA_1"/>
      <sheetName val="ESTI_"/>
      <sheetName val="Slab_Post-Tension_"/>
      <sheetName val="NSA_fr_Revit"/>
      <sheetName val="07_HT_PODIUM"/>
      <sheetName val="04_KC_HAM"/>
      <sheetName val="05_KC_THAN_OK"/>
      <sheetName val="08_HT_CANHO_OK"/>
      <sheetName val="DATA_KC"/>
      <sheetName val="04_-_XUONG_DET_B"/>
      <sheetName val="DATA_H"/>
      <sheetName val="Analisa Upah &amp; Bahan Plum"/>
      <sheetName val="HRG BHN"/>
      <sheetName val="Chenh lech vat tu"/>
      <sheetName val="THKL"/>
      <sheetName val="材料单价表"/>
      <sheetName val="FS"/>
      <sheetName val="경상비"/>
      <sheetName val="D&amp;W"/>
      <sheetName val="Analisa_Upah_&amp;_Bahan_Plum"/>
      <sheetName val="HRG_BHN"/>
      <sheetName val="Chenh_lech_vat_tu"/>
      <sheetName val="Bill of Qty MEP"/>
      <sheetName val="Doi so"/>
      <sheetName val="MAIN GATE HOUSE"/>
      <sheetName val="Bill 2.2 Villa 2 beds"/>
      <sheetName val="MATL"/>
      <sheetName val="gia vt,nc,may"/>
      <sheetName val="U.P_Breakdown"/>
      <sheetName val="B15"/>
      <sheetName val="B16"/>
      <sheetName val="B17"/>
      <sheetName val="B4-D3"/>
      <sheetName val="B8"/>
      <sheetName val="CF -Update 31Jul06"/>
      <sheetName val="Elektrikal"/>
      <sheetName val="rekap.c"/>
      <sheetName val="Config"/>
      <sheetName val="정보"/>
      <sheetName val="실행(ALT1)"/>
      <sheetName val="EQ-R1"/>
      <sheetName val="우각부보강"/>
      <sheetName val="단가조사표"/>
      <sheetName val="층별"/>
      <sheetName val="ASEM내역"/>
      <sheetName val="DATA(03.20)"/>
      <sheetName val="B"/>
      <sheetName val="Gia_GC_Satthep"/>
      <sheetName val="BAOCHE A"/>
      <sheetName val="Daf 1"/>
      <sheetName val="giathanh1"/>
      <sheetName val="Don gia"/>
      <sheetName val="DO AM DT"/>
      <sheetName val="Final Summary (To check)"/>
      <sheetName val="cataloge moi"/>
      <sheetName val="phân tích hiệu quả"/>
      <sheetName val="RATE"/>
      <sheetName val="member_design5"/>
      <sheetName val="design_criteria5"/>
      <sheetName val="working_load_at_the_btm_ft_5"/>
      <sheetName val="plan&amp;section_of_foundation5"/>
      <sheetName val="soil_bearing_check5"/>
      <sheetName val="3_공통공사대비5"/>
      <sheetName val="준검_내역서5"/>
      <sheetName val="인건비_5"/>
      <sheetName val="G_R300경비5"/>
      <sheetName val="하도급기성_(2)5"/>
      <sheetName val="하도급단가산출_(2)5"/>
      <sheetName val="valeurs_de_base5"/>
      <sheetName val="Div26_-_Elect5"/>
      <sheetName val="Dầm_14"/>
      <sheetName val="StructEarth_35"/>
      <sheetName val="Tro_giup4"/>
      <sheetName val="Lcau_-_Lxuc4"/>
      <sheetName val="MTO_REV_04"/>
      <sheetName val="Goc_CC4"/>
      <sheetName val="BSD_(2)5"/>
      <sheetName val="_견적서5"/>
      <sheetName val="2_고용보험료산출근거5"/>
      <sheetName val="구미4단2_XLS4"/>
      <sheetName val="%EA%B5%AC%EB%AF%B84%EB%8B%A82_4"/>
      <sheetName val="Elec_LG4"/>
      <sheetName val="Elec_MG4"/>
      <sheetName val="day_dien4"/>
      <sheetName val="BEND_LOSS4"/>
      <sheetName val="96보완계획7_124"/>
      <sheetName val="가__2006년_사업계획서4"/>
      <sheetName val="건축내역서_(경제상무실)4"/>
      <sheetName val="실행내역서_4"/>
      <sheetName val="배관배선_단가조사4"/>
      <sheetName val="Sheet1_(2)4"/>
      <sheetName val="수목데이타_4"/>
      <sheetName val="tabulation_(comparison)1"/>
      <sheetName val="GFA_11"/>
      <sheetName val="ESTI_1"/>
      <sheetName val="NSA_fr_Revit1"/>
      <sheetName val="07_HT_PODIUM1"/>
      <sheetName val="04_KC_HAM1"/>
      <sheetName val="05_KC_THAN_OK1"/>
      <sheetName val="08_HT_CANHO_OK1"/>
      <sheetName val="DATA_KC1"/>
      <sheetName val="04_-_XUONG_DET_B1"/>
      <sheetName val="DATA_H1"/>
      <sheetName val="단가_및_재료비2"/>
      <sheetName val="FCU_(2)2"/>
      <sheetName val="kimre_scrubber2"/>
      <sheetName val="2-3_V_D일위2"/>
      <sheetName val="예산_세부사항2"/>
      <sheetName val="Const_Staff2"/>
      <sheetName val="FREU_Engineering2"/>
      <sheetName val="Startup_Staff2"/>
      <sheetName val="Galaxy_소비자가격표2"/>
      <sheetName val="3련_BOX2"/>
      <sheetName val="4_LINE2"/>
      <sheetName val="7_th2"/>
      <sheetName val="#1_PLANT1"/>
      <sheetName val="Tender_Summary1"/>
      <sheetName val="_냉각수펌프1"/>
      <sheetName val="Slab_Post-Tension_1"/>
      <sheetName val="NET_ALL_(M)"/>
      <sheetName val="Analisa_Upah_&amp;_Bahan_Plum1"/>
      <sheetName val="HRG_BHN1"/>
      <sheetName val="Chenh_lech_vat_tu1"/>
      <sheetName val="MAIN_GATE_HOUSE"/>
      <sheetName val="gia_vt,nc,may"/>
      <sheetName val="Doi_so"/>
      <sheetName val="CF_-Update_31Jul06"/>
      <sheetName val="rekap_c"/>
      <sheetName val="Final_Summary_(To_check)"/>
      <sheetName val="Bill_of_Qty_MEP"/>
      <sheetName val="Tong du toan"/>
      <sheetName val="00실적"/>
      <sheetName val="민감도"/>
      <sheetName val="Assumption"/>
      <sheetName val="일계표"/>
      <sheetName val="설변대비표"/>
      <sheetName val="Costmaster"/>
      <sheetName val="물량표(신)"/>
      <sheetName val="대비표"/>
      <sheetName val="DGCT - CAU"/>
      <sheetName val="공통비총괄표"/>
      <sheetName val="전장품(관리용)"/>
      <sheetName val="가설공사내역"/>
      <sheetName val="C.배수관공"/>
      <sheetName val="4.  단락전류의 계산"/>
      <sheetName val="도로정위치부표"/>
      <sheetName val="도로조사부표"/>
      <sheetName val="연결관암거"/>
      <sheetName val="CW(현장별)"/>
      <sheetName val="1단계총괄내역서"/>
      <sheetName val="중기"/>
      <sheetName val="총차분(토목)"/>
      <sheetName val="BOQ(전체)"/>
      <sheetName val="고유코드_설계"/>
      <sheetName val="입상내역"/>
      <sheetName val="제출내역"/>
      <sheetName val="단위수량DATA"/>
      <sheetName val="간이연락"/>
      <sheetName val="공정별"/>
      <sheetName val="하중"/>
      <sheetName val="STAND20"/>
      <sheetName val="STS내역서"/>
      <sheetName val="00내역서"/>
      <sheetName val="5.노임단가"/>
      <sheetName val="대창(함평)"/>
      <sheetName val="대창(장성)"/>
      <sheetName val="대창(함평)-창열"/>
      <sheetName val="각형맨홀"/>
      <sheetName val="인공LIST"/>
      <sheetName val="__D951652_d________GUMI4B2____2"/>
      <sheetName val="작계검토요청(갑지)"/>
      <sheetName val="작업계획표"/>
      <sheetName val="단계별 Check list"/>
      <sheetName val="작업입회 Check list"/>
      <sheetName val="밴딩시험 원본스캔"/>
      <sheetName val="1팀 선번장"/>
      <sheetName val="2팀 선번장"/>
      <sheetName val="3팀 선번장"/>
      <sheetName val="행정도(전)"/>
      <sheetName val="행정도(후)"/>
      <sheetName val="광계통도(전)"/>
      <sheetName val="광계통도(후)"/>
      <sheetName val="4팀 선번장"/>
      <sheetName val="표준작업시간"/>
      <sheetName val="기조차료"/>
      <sheetName val="DISTANCE"/>
      <sheetName val="교차구"/>
      <sheetName val="우수맨홀공제단위수량"/>
      <sheetName val="w't table"/>
      <sheetName val="chi_tiet"/>
      <sheetName val="dike도수로"/>
      <sheetName val="남양내역"/>
      <sheetName val="신청서"/>
      <sheetName val="내역서(계약내역서제출용)"/>
      <sheetName val="내역서(4.16제출용)"/>
      <sheetName val="내역서(4.18제출용기준내역)"/>
      <sheetName val="3.일반사상"/>
      <sheetName val="신표지1"/>
      <sheetName val="단가(반정1교-원주)"/>
      <sheetName val="총괄-1"/>
      <sheetName val="대구파크쿨링타워"/>
      <sheetName val="견적서세부내용"/>
      <sheetName val="견적내용입력"/>
      <sheetName val="발신정보"/>
      <sheetName val="맨홀토공수량"/>
      <sheetName val="표지 (2)"/>
      <sheetName val="주상복합실비산출"/>
      <sheetName val="주상복합"/>
      <sheetName val="앉음벽 (2)"/>
      <sheetName val="공사내역(2003년)"/>
      <sheetName val="1,2공구원가계산서"/>
      <sheetName val="1공구산출내역서"/>
      <sheetName val="NYS"/>
      <sheetName val="가로수경계석수량산출서"/>
      <sheetName val="맹암거수량산출서(변경)"/>
      <sheetName val="제수변수량"/>
      <sheetName val="공기변수량"/>
      <sheetName val="IMPEADENCE MAP 취수장"/>
      <sheetName val="우성교간선"/>
      <sheetName val="MAT"/>
      <sheetName val="DC-O-4-S(설명서)"/>
      <sheetName val="DC-O-4-1(예산서)"/>
      <sheetName val="방음벽 기초 일반수량"/>
      <sheetName val="산출인쇄"/>
      <sheetName val="AS포장복구 "/>
      <sheetName val="적ᡆ콞頀"/>
      <sheetName val="용수간선"/>
      <sheetName val="기준"/>
      <sheetName val="harsat"/>
      <sheetName val="upah_borong"/>
      <sheetName val="적용"/>
      <sheetName val="VS P-Q"/>
      <sheetName val="Assumptions"/>
      <sheetName val="REI_x0000__x0000__x0000_"/>
      <sheetName val="Quality"/>
      <sheetName val="People"/>
      <sheetName val="Risk"/>
      <sheetName val="Training"/>
      <sheetName val="General"/>
      <sheetName val="Instructions"/>
      <sheetName val="R&amp;D"/>
      <sheetName val="5호광장(낙찰_x0000_"/>
      <sheetName val="____2_________________________2"/>
      <sheetName val="공주-교대(A1)"/>
      <sheetName val="실행내역 "/>
      <sheetName val="INPUT(덕도방향-시점_x0000_"/>
      <sheetName val="EQUIP LIST"/>
      <sheetName val="2000_x0000__x0000__x0005__x0000_또ঘ"/>
      <sheetName val="케이블 규격"/>
      <sheetName val="Calculator Rates"/>
      <sheetName val="2000전체_x0000_"/>
      <sheetName val="5공사비"/>
      <sheetName val="정읍_x0000__x0000_"/>
      <sheetName val="중기비"/>
      <sheetName val="당진1,2호기전선관설치및접지4차삱eᮛ_x0000_"/>
      <sheetName val="당진1,2호기전선관설치및접지4차_x0000__x0000_אּɱ삱"/>
      <sheetName val="당진1,2호기전선관설치및접지4차_x0000_˦웠"/>
      <sheetName val="당진1,2호기전선관설치및접지4차_x0000_웠"/>
      <sheetName val="Macro(차단기)"/>
      <sheetName val="도급예산내역서봉투"/>
      <sheetName val="도급예산내역서총괄표"/>
      <sheetName val="설계산출표지"/>
      <sheetName val="을부담운반비"/>
      <sheetName val="설계산출기초"/>
      <sheetName val="운반비산출"/>
      <sheetName val="11.자재단_x0000_"/>
      <sheetName val="CVT산정"/>
      <sheetName val="CR_Graph"/>
      <sheetName val="특허출원_현황"/>
      <sheetName val="_斑利辑"/>
      <sheetName val="CR_Graph1"/>
      <sheetName val="특허출원_현황1"/>
      <sheetName val="_斑利辑1"/>
      <sheetName val="(2)"/>
      <sheetName val="SE-611"/>
      <sheetName val="INPUT DATA"/>
      <sheetName val="토적집계표"/>
      <sheetName val="금광1터널"/>
      <sheetName val="내역(20_x0000_瀀窗_x0002_"/>
      <sheetName val="심사계산"/>
      <sheetName val="심사물량"/>
      <sheetName val="회사기초자료"/>
      <sheetName val="BLOCK(1)"/>
      <sheetName val="5지구단위"/>
      <sheetName val="제원"/>
      <sheetName val="교대일반수량"/>
      <sheetName val="원가분석"/>
      <sheetName val="unit cost Bauteil 1"/>
      <sheetName val="unit cost Bauteil 2"/>
      <sheetName val="unit cost Bauteil 3"/>
      <sheetName val="unit cost Bauteil 4"/>
      <sheetName val="unit cost Bauteil 5"/>
      <sheetName val="일위대가-02"/>
      <sheetName val="1~9 하중계산"/>
      <sheetName val="간嫨"/>
      <sheetName val="변경명신물량 (2)"/>
      <sheetName val="2공종별예산조서"/>
      <sheetName val="운반비(시흥)"/>
      <sheetName val="CPM챠트 "/>
      <sheetName val="구역화물"/>
      <sheetName val="NOMUBI"/>
      <sheetName val="sw1"/>
      <sheetName val="Thickener"/>
      <sheetName val="626TD(COLOR)"/>
      <sheetName val="조명율데이타"/>
      <sheetName val="조도계산(가로등NEW)"/>
      <sheetName val="우석문틀"/>
      <sheetName val="하도금액분계"/>
      <sheetName val="본실행경비"/>
      <sheetName val="ITB__x0000__x0000_Ԁ_x0000_"/>
      <sheetName val="양식"/>
      <sheetName val="평교-내역"/>
      <sheetName val="규준틀"/>
      <sheetName val="BM"/>
      <sheetName val="건축일위"/>
      <sheetName val="그라우팅일위"/>
      <sheetName val="Site Expenses"/>
      <sheetName val="2-다.요율"/>
      <sheetName val="정산명세서"/>
      <sheetName val="구분표"/>
      <sheetName val="두께변경"/>
      <sheetName val="범례"/>
      <sheetName val="사업개요"/>
      <sheetName val="시뮬레이션"/>
      <sheetName val="수리결과"/>
      <sheetName val="ITB_"/>
      <sheetName val="8__내진해석"/>
      <sheetName val="현장관리비_산출내역"/>
      <sheetName val="내역서(4_16제출용)"/>
      <sheetName val="내역서(4_18제출용기준내역)"/>
      <sheetName val="청구"/>
      <sheetName val="관급자재(입력)"/>
      <sheetName val="12호기내역서(건축분)"/>
      <sheetName val="감액총괄표"/>
      <sheetName val="TOWER 12TON"/>
      <sheetName val="TOWER 10TON"/>
      <sheetName val="sub"/>
      <sheetName val="하자접수리스트"/>
      <sheetName val="제조부문배부"/>
      <sheetName val="7_(2)1"/>
      <sheetName val="단양_00_아파트-세부내역1"/>
      <sheetName val="s_v1"/>
      <sheetName val="배수공_주요자재_집계표1"/>
      <sheetName val="97년_추정1"/>
      <sheetName val="1_수인터널1"/>
      <sheetName val="_1"/>
      <sheetName val="빌딩_안내1"/>
      <sheetName val="신상기록(지우지_말것)"/>
      <sheetName val="효성CB_1P기초"/>
      <sheetName val="DESCR㙸￀ʐ槜⾳"/>
      <sheetName val="차체부품_INS_REPORT(갑)"/>
      <sheetName val="단계별_Check_list"/>
      <sheetName val="작업입회_Check_list"/>
      <sheetName val="밴딩시험_원본스캔"/>
      <sheetName val="1팀_선번장"/>
      <sheetName val="2팀_선번장"/>
      <sheetName val="3팀_선번장"/>
      <sheetName val="4팀_선번장"/>
      <sheetName val="날개수량1_5"/>
      <sheetName val="보차도경계석"/>
      <sheetName val="DESCR㕸*⨐ɥ槜『"/>
      <sheetName val="부1"/>
      <sheetName val="수장"/>
      <sheetName val="모"/>
      <sheetName val="장"/>
      <sheetName val="부2~3"/>
      <sheetName val="데이터"/>
      <sheetName val="단가(마감)"/>
      <sheetName val="재정비직인"/>
      <sheetName val="재정비내역"/>
      <sheetName val="지적고시내역"/>
      <sheetName val="3BL공동구_수량2"/>
      <sheetName val="단위중량자료"/>
      <sheetName val="창호크기"/>
      <sheetName val="배관내역"/>
      <sheetName val="토목내역서"/>
      <sheetName val="ALL"/>
      <sheetName val="LIDE"/>
      <sheetName val="철콘공사"/>
      <sheetName val="1안"/>
      <sheetName val="옥외 전력간선공사"/>
      <sheetName val="국사봉7,8블록"/>
      <sheetName val="L형옹벽단위수량(35)"/>
      <sheetName val="#3_일위대가목록"/>
      <sheetName val="중기집계"/>
      <sheetName val="7.산출집계"/>
      <sheetName val="4.일위산출"/>
      <sheetName val="9.자재단가"/>
      <sheetName val="길어깨(현황)"/>
      <sheetName val="문학간쏁"/>
      <sheetName val="문학간ু"/>
      <sheetName val="S12"/>
      <sheetName val="부하(성남)"/>
      <sheetName val="FIRE FIGHTIN遠"/>
      <sheetName val="960"/>
      <sheetName val="당진1,2호기전선관설치및접지4차"/>
      <sheetName val="2000"/>
      <sheetName val="TYPE¬_x0000_Ԁ"/>
      <sheetName val="실행趠锏"/>
      <sheetName val="노임,재료呀"/>
      <sheetName val="504동_석도홍"/>
      <sheetName val="direct"/>
      <sheetName val="wage"/>
      <sheetName val="Sheet2 (2)"/>
      <sheetName val="BOJUNGGM"/>
      <sheetName val="ASP포장"/>
      <sheetName val="98_x0000__x0000_"/>
      <sheetName val="AILC00_x0000_"/>
      <sheetName val="반송"/>
      <sheetName val="FRP내역서"/>
      <sheetName val="직접공사비 집계표"/>
      <sheetName val="工程量计算书"/>
      <sheetName val="용소리교"/>
      <sheetName val="하도급단가산출ꆾᶩ萀ᘲ"/>
      <sheetName val="신규단가"/>
      <sheetName val="0130 FINAL BOQ "/>
      <sheetName val="편입토지조서"/>
      <sheetName val="수로교계산"/>
      <sheetName val="수로교비계"/>
      <sheetName val="국산화"/>
      <sheetName val="단가최종"/>
      <sheetName val="대가목록"/>
      <sheetName val="단 box"/>
      <sheetName val="지불내역2"/>
      <sheetName val="금융"/>
      <sheetName val="총괄내역단가"/>
      <sheetName val="4.2.1 마루높이 검ᇇ"/>
      <sheetName val="남대문빌딩"/>
      <sheetName val="계양가시설"/>
      <sheetName val="단가산출내역(노임부분수정)"/>
      <sheetName val="요약&amp;결과"/>
      <sheetName val="범한일위"/>
      <sheetName val="판정1교토공"/>
      <sheetName val="TANK견적대지"/>
      <sheetName val="공정표"/>
      <sheetName val="수량이동"/>
      <sheetName val="경사수로"/>
      <sheetName val="01AC"/>
      <sheetName val="사각맨홀"/>
      <sheetName val="100만평"/>
      <sheetName val="수자재단위당"/>
      <sheetName val="1.인건비"/>
      <sheetName val="Consumables"/>
      <sheetName val="9703"/>
      <sheetName val="2"/>
      <sheetName val="4"/>
      <sheetName val="6"/>
      <sheetName val="예적금"/>
      <sheetName val="__D951652_d________GUMI4B2____3"/>
      <sheetName val="ITEM_QTY"/>
      <sheetName val="산출근거#2-3"/>
      <sheetName val="내역서-전기"/>
      <sheetName val="대전-교대(A1-A2)"/>
      <sheetName val="문10"/>
      <sheetName val="전기자료"/>
      <sheetName val="치수원가계산서(금회)"/>
      <sheetName val="일위대가 집계표"/>
      <sheetName val="제잡비집계"/>
      <sheetName val="토공2"/>
      <sheetName val="Macro2"/>
      <sheetName val="자재단가표"/>
      <sheetName val="설계내역일위"/>
      <sheetName val="별표"/>
      <sheetName val="장비단"/>
      <sheetName val="노임단"/>
      <sheetName val="일반수량총괄집계"/>
      <sheetName val="DongCode"/>
      <sheetName val="맨홀수량산출(A-LINE)"/>
      <sheetName val="DATA(03_20)"/>
      <sheetName val="본사_보고"/>
      <sheetName val="카메라"/>
      <sheetName val="내역입력"/>
      <sheetName val="devi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refreshError="1"/>
      <sheetData sheetId="49" refreshError="1"/>
      <sheetData sheetId="50" refreshError="1"/>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sheetData sheetId="826"/>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sheetData sheetId="850" refreshError="1"/>
      <sheetData sheetId="851" refreshError="1"/>
      <sheetData sheetId="852" refreshError="1"/>
      <sheetData sheetId="853" refreshError="1"/>
      <sheetData sheetId="854" refreshError="1"/>
      <sheetData sheetId="855" refreshError="1"/>
      <sheetData sheetId="856" refreshError="1"/>
      <sheetData sheetId="857"/>
      <sheetData sheetId="858"/>
      <sheetData sheetId="859"/>
      <sheetData sheetId="860"/>
      <sheetData sheetId="86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sheetData sheetId="884"/>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sheetData sheetId="999"/>
      <sheetData sheetId="1000"/>
      <sheetData sheetId="1001"/>
      <sheetData sheetId="1002"/>
      <sheetData sheetId="1003"/>
      <sheetData sheetId="1004"/>
      <sheetData sheetId="1005"/>
      <sheetData sheetId="1006"/>
      <sheetData sheetId="1007"/>
      <sheetData sheetId="1008"/>
      <sheetData sheetId="1009" refreshError="1"/>
      <sheetData sheetId="1010" refreshError="1"/>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sheetData sheetId="1193"/>
      <sheetData sheetId="1194"/>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sheetData sheetId="1216"/>
      <sheetData sheetId="1217"/>
      <sheetData sheetId="1218"/>
      <sheetData sheetId="1219" refreshError="1"/>
      <sheetData sheetId="1220" refreshError="1"/>
      <sheetData sheetId="122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sheetData sheetId="1250"/>
      <sheetData sheetId="1251"/>
      <sheetData sheetId="1252"/>
      <sheetData sheetId="1253"/>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refreshError="1"/>
      <sheetData sheetId="1336" refreshError="1"/>
      <sheetData sheetId="1337" refreshError="1"/>
      <sheetData sheetId="1338"/>
      <sheetData sheetId="1339"/>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refreshError="1"/>
      <sheetData sheetId="1536"/>
      <sheetData sheetId="1537"/>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sheetData sheetId="2056"/>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sheetData sheetId="2131"/>
      <sheetData sheetId="2132" refreshError="1"/>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refreshError="1"/>
      <sheetData sheetId="2157" refreshError="1"/>
      <sheetData sheetId="2158" refreshError="1"/>
      <sheetData sheetId="2159" refreshError="1"/>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sheetData sheetId="2285"/>
      <sheetData sheetId="2286"/>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refreshError="1"/>
      <sheetData sheetId="2454" refreshError="1"/>
      <sheetData sheetId="2455" refreshError="1"/>
      <sheetData sheetId="2456" refreshError="1"/>
      <sheetData sheetId="2457" refreshError="1"/>
      <sheetData sheetId="2458"/>
      <sheetData sheetId="2459"/>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sheetData sheetId="2568"/>
      <sheetData sheetId="2569"/>
      <sheetData sheetId="2570"/>
      <sheetData sheetId="2571"/>
      <sheetData sheetId="2572"/>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sheetData sheetId="2604" refreshError="1"/>
      <sheetData sheetId="2605" refreshError="1"/>
      <sheetData sheetId="2606" refreshError="1"/>
      <sheetData sheetId="2607" refreshError="1"/>
      <sheetData sheetId="2608" refreshError="1"/>
      <sheetData sheetId="2609"/>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sheetData sheetId="2665"/>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sheetData sheetId="2740" refreshError="1"/>
      <sheetData sheetId="2741" refreshError="1"/>
      <sheetData sheetId="2742" refreshError="1"/>
      <sheetData sheetId="2743" refreshError="1"/>
      <sheetData sheetId="2744" refreshError="1"/>
      <sheetData sheetId="2745" refreshError="1"/>
      <sheetData sheetId="2746" refreshError="1"/>
      <sheetData sheetId="2747"/>
      <sheetData sheetId="2748"/>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sheetData sheetId="2769"/>
      <sheetData sheetId="2770" refreshError="1"/>
      <sheetData sheetId="2771" refreshError="1"/>
      <sheetData sheetId="2772"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直材4"/>
      <sheetName val="차액보증"/>
      <sheetName val="수량산출"/>
      <sheetName val="PUMP"/>
      <sheetName val="I一般比"/>
      <sheetName val="20관리비율"/>
      <sheetName val="공사비 내역 (가)"/>
      <sheetName val="단가표"/>
      <sheetName val="견적서 (2)"/>
      <sheetName val="을"/>
      <sheetName val="제-노임"/>
      <sheetName val="#REF"/>
      <sheetName val="견적서_(2)"/>
      <sheetName val="직노"/>
      <sheetName val="설직재-1"/>
      <sheetName val="직재"/>
      <sheetName val="단가표 "/>
      <sheetName val="재1"/>
      <sheetName val="Assumption"/>
      <sheetName val=" 견적서"/>
      <sheetName val="관람석제출"/>
      <sheetName val="신우"/>
      <sheetName val="일위대가"/>
      <sheetName val="데이타"/>
      <sheetName val="DATA"/>
      <sheetName val="단가_사입자재"/>
      <sheetName val="공사비_내역_(가)"/>
      <sheetName val="관리비"/>
      <sheetName val="터파기및재료"/>
      <sheetName val="기둥(원형)"/>
      <sheetName val="기초공"/>
      <sheetName val="BSD (2)"/>
      <sheetName val="COVER"/>
      <sheetName val="eq_data"/>
      <sheetName val="요약서"/>
      <sheetName val="TEL"/>
      <sheetName val="ABUT수량-A1"/>
      <sheetName val="SANBAISU"/>
      <sheetName val="수량산출서"/>
      <sheetName val="wall"/>
      <sheetName val="1.설계조건"/>
      <sheetName val="조명시설"/>
      <sheetName val="말뚝물량"/>
      <sheetName val="물가"/>
      <sheetName val="ITEM"/>
      <sheetName val="목차"/>
      <sheetName val="Galaxy 소비자가격표"/>
      <sheetName val="설계조건"/>
      <sheetName val="내역서"/>
      <sheetName val="GEN"/>
      <sheetName val="Sheet14"/>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WORK"/>
      <sheetName val="ITEM"/>
      <sheetName val="단가비교표"/>
      <sheetName val="Module1"/>
      <sheetName val="Module2"/>
      <sheetName val="Module3"/>
      <sheetName val="Module4"/>
      <sheetName val="Module5"/>
      <sheetName val="Module6"/>
      <sheetName val="Module8"/>
      <sheetName val="Module9"/>
      <sheetName val="Module7"/>
      <sheetName val="Module11"/>
      <sheetName val="DATA"/>
      <sheetName val="3BL공동구 수량"/>
      <sheetName val="I一般比"/>
      <sheetName val="BQ"/>
      <sheetName val="전기일위대가"/>
      <sheetName val="단가"/>
      <sheetName val="시설물일위"/>
      <sheetName val="WORK"/>
      <sheetName val="기계내역"/>
      <sheetName val="단면(RW1)"/>
      <sheetName val="교각계산"/>
      <sheetName val="부대내역"/>
      <sheetName val="설계조건"/>
      <sheetName val="날개벽(TYPE3)"/>
      <sheetName val="소비자가"/>
      <sheetName val="ilch"/>
      <sheetName val="A-4"/>
      <sheetName val="비교표"/>
      <sheetName val="맨홀수량집계"/>
      <sheetName val="IMP(MAIN)"/>
      <sheetName val="IMP (REACTOR)"/>
      <sheetName val="오산갈곳"/>
      <sheetName val="차액보증"/>
      <sheetName val="일위대가"/>
      <sheetName val="YES"/>
      <sheetName val="IP좌표"/>
      <sheetName val="데이타"/>
      <sheetName val="안정계산"/>
      <sheetName val="단면검토"/>
      <sheetName val="정부노임단가"/>
      <sheetName val="경비2내역"/>
      <sheetName val="토공계산서(부체도로)"/>
      <sheetName val="내역서"/>
      <sheetName val="일위대가표 (2)"/>
      <sheetName val="현장관리비내역서"/>
      <sheetName val="Sheet4"/>
      <sheetName val="을"/>
      <sheetName val="포장복구집계"/>
      <sheetName val="일위대가목록"/>
      <sheetName val="단가대비표"/>
      <sheetName val="DATA1"/>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BID"/>
      <sheetName val="점수계산1-2"/>
      <sheetName val="STORAGE"/>
      <sheetName val="설계예산서"/>
      <sheetName val="수량집계"/>
      <sheetName val="총괄"/>
      <sheetName val="토목"/>
      <sheetName val="가로등내역서"/>
      <sheetName val="수량산출서"/>
      <sheetName val="2000.11월설계내역"/>
      <sheetName val="#REF"/>
      <sheetName val="터파기및재료"/>
      <sheetName val="조명율표"/>
      <sheetName val="내역"/>
      <sheetName val="집계표"/>
      <sheetName val="총괄표"/>
      <sheetName val="말뚝지지력산정"/>
      <sheetName val="전선 및 전선관"/>
      <sheetName val="실행철강하도"/>
      <sheetName val="내역서2안"/>
      <sheetName val="단가산출"/>
      <sheetName val="소야공정계획표"/>
      <sheetName val="입찰안"/>
      <sheetName val="단가 및 재료비"/>
      <sheetName val="수량산출"/>
      <sheetName val="준검 내역서"/>
      <sheetName val="특별교실"/>
      <sheetName val="기숙사"/>
      <sheetName val="화장실"/>
      <sheetName val="총집계-1"/>
      <sheetName val="총집계-2"/>
      <sheetName val="원가-1"/>
      <sheetName val="원가-2"/>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기안"/>
      <sheetName val="갑지"/>
      <sheetName val="견적서"/>
      <sheetName val="호계"/>
      <sheetName val="제암"/>
      <sheetName val="월마트"/>
      <sheetName val="월드컵"/>
      <sheetName val="Sheet1"/>
      <sheetName val="Sheet2"/>
      <sheetName val="Sheet3"/>
      <sheetName val="Sheet5"/>
      <sheetName val="Sheet6"/>
      <sheetName val="Sheet7"/>
      <sheetName val="Sheet8"/>
      <sheetName val="Sheet9"/>
      <sheetName val="Sheet10"/>
      <sheetName val="Sheet11"/>
      <sheetName val="Sheet12"/>
      <sheetName val="Sheet13"/>
      <sheetName val="Sheet14"/>
      <sheetName val="Sheet15"/>
      <sheetName val="Sheet16"/>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내역(설계)"/>
      <sheetName val="부대공사비"/>
      <sheetName val="현장관리비집계표"/>
      <sheetName val="Macro1"/>
      <sheetName val="봉양~조차장간고하개명(신설)"/>
      <sheetName val="주상도"/>
      <sheetName val="6호기"/>
      <sheetName val="INPUT"/>
      <sheetName val="하조서"/>
      <sheetName val="보증수수료산출"/>
      <sheetName val="기계경비"/>
      <sheetName val="1.수인터널"/>
      <sheetName val="가로등"/>
      <sheetName val="공사비예산서(토목분)"/>
      <sheetName val="수목데이타 "/>
      <sheetName val="변압기 및 발전기 용량"/>
      <sheetName val="JUCK"/>
      <sheetName val="설계내역서"/>
      <sheetName val="단가조사"/>
      <sheetName val="본선차로수량집계표"/>
      <sheetName val="일반공사"/>
      <sheetName val="대비"/>
      <sheetName val="일위대가(목록)"/>
      <sheetName val="재료비"/>
      <sheetName val="참고"/>
      <sheetName val="공사개요"/>
      <sheetName val="각형맨홀"/>
      <sheetName val="수목단가"/>
      <sheetName val="시설수량표"/>
      <sheetName val="식재수량표"/>
      <sheetName val="일위목록"/>
      <sheetName val="자재단가"/>
      <sheetName val="- INFORMATION -"/>
      <sheetName val="예산변경사항"/>
      <sheetName val="공사원가계산서"/>
      <sheetName val="총내역서"/>
      <sheetName val="관급내역서"/>
      <sheetName val="이전비내역서"/>
      <sheetName val="물량"/>
      <sheetName val="배선설계"/>
      <sheetName val="부하계산"/>
      <sheetName val="기초산출서"/>
      <sheetName val="장비단가산출"/>
      <sheetName val="t형"/>
      <sheetName val="2000년1차"/>
      <sheetName val="FILE1"/>
      <sheetName val="VXXXX"/>
      <sheetName val="VX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직노"/>
      <sheetName val="실행내역"/>
      <sheetName val="200"/>
      <sheetName val="타공종이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수입"/>
      <sheetName val="조건표"/>
      <sheetName val="JJ"/>
      <sheetName val="설계"/>
      <sheetName val="설 계"/>
      <sheetName val="ASP포장"/>
      <sheetName val="내역서(전기)"/>
      <sheetName val="일위대가표"/>
      <sheetName val="단가산출서(기계)"/>
      <sheetName val="표지 (2)"/>
      <sheetName val="에너지동"/>
      <sheetName val="연습"/>
      <sheetName val="Total"/>
      <sheetName val="원가계산"/>
      <sheetName val="코드표"/>
      <sheetName val="Sheet1 (2)"/>
      <sheetName val="MOTOR"/>
      <sheetName val="부하계산서"/>
      <sheetName val="견적조건"/>
      <sheetName val="견적조건(을지)"/>
      <sheetName val="식생블럭단위수량"/>
      <sheetName val="예정(3)"/>
      <sheetName val="동원(3)"/>
      <sheetName val="1.설계기준"/>
      <sheetName val="터널조도"/>
      <sheetName val="노임"/>
      <sheetName val="현황CODE"/>
      <sheetName val="손익현황"/>
      <sheetName val="3차설계"/>
      <sheetName val="기둥(원형)"/>
      <sheetName val="주형"/>
      <sheetName val="ABUT수량-A1"/>
      <sheetName val="옹벽"/>
      <sheetName val="밸브설치"/>
      <sheetName val="3.바닥판설계"/>
      <sheetName val="REACTION(USD지진시)"/>
      <sheetName val="안정검토"/>
      <sheetName val="REACTION(USE평시)"/>
      <sheetName val="단면가정"/>
      <sheetName val="부재력정리"/>
      <sheetName val="BLOCK(1)"/>
      <sheetName val="Testing"/>
      <sheetName val="계화배수"/>
      <sheetName val="조명시설"/>
      <sheetName val="견적서세부내용"/>
      <sheetName val="견적내용입력"/>
      <sheetName val="발신정보"/>
      <sheetName val="DATE"/>
      <sheetName val="노무비 근거"/>
      <sheetName val="토목내역"/>
      <sheetName val="SORCE1"/>
      <sheetName val="가시설단위수량"/>
      <sheetName val="D-3503"/>
      <sheetName val="CONCRETE"/>
      <sheetName val="지장물C"/>
      <sheetName val="원가"/>
      <sheetName val="sw1"/>
      <sheetName val="NOMUBI"/>
      <sheetName val="sum1 (2)"/>
      <sheetName val="물량산출근거"/>
      <sheetName val="설산1.나"/>
      <sheetName val="본사S"/>
      <sheetName val="전압강하계산"/>
      <sheetName val="2F 회의실견적(5_14 일대)"/>
      <sheetName val="General Data"/>
      <sheetName val="전체"/>
      <sheetName val="공통(20-91)"/>
      <sheetName val="보차도경계석"/>
      <sheetName val="차도조도계산"/>
      <sheetName val="ATS단가"/>
      <sheetName val="품의서"/>
      <sheetName val="물가시세"/>
      <sheetName val="물가자료"/>
      <sheetName val="SG"/>
      <sheetName val="전신환매도율"/>
      <sheetName val="EACT10"/>
      <sheetName val="산출내역서집계표"/>
      <sheetName val="원가계산서 (총괄)"/>
      <sheetName val="원가계산서 (건축)"/>
      <sheetName val="(총괄집계)"/>
      <sheetName val="건축공사"/>
      <sheetName val="방음벽기초(H=4m)"/>
      <sheetName val="TABLE"/>
      <sheetName val="NEYOK"/>
      <sheetName val="기초공"/>
      <sheetName val="토공(완충)"/>
      <sheetName val="소업1교"/>
      <sheetName val="변화치수"/>
      <sheetName val="골조시행"/>
      <sheetName val="방음벽 기초 일반수량"/>
      <sheetName val="I.설계조건"/>
      <sheetName val="입찰견적보고서"/>
      <sheetName val="Macro(전선)"/>
      <sheetName val="TEL"/>
      <sheetName val="노원열병합  건축공사기성내역서"/>
      <sheetName val="96수출"/>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공사원가계산서)"/>
      <sheetName val="내역집계표"/>
      <sheetName val="전기내역"/>
      <sheetName val="대가집계표"/>
      <sheetName val="대가전기"/>
      <sheetName val="자료"/>
      <sheetName val="집계표(관급)"/>
      <sheetName val="전기내역관급"/>
      <sheetName val="내역구성"/>
      <sheetName val="4원가"/>
      <sheetName val="임시급식"/>
      <sheetName val="옥외가스"/>
      <sheetName val="임시급식 (2)"/>
      <sheetName val="목차"/>
      <sheetName val="6동"/>
      <sheetName val="부속동"/>
      <sheetName val="일위대가표(유단가)"/>
      <sheetName val="매립"/>
      <sheetName val="N賃率-職"/>
      <sheetName val="간선계산"/>
      <sheetName val="98지급계획"/>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노무비"/>
      <sheetName val="교각1"/>
      <sheetName val="상수도토공집계표"/>
      <sheetName val="신우"/>
      <sheetName val="가감수량"/>
      <sheetName val="맨홀수량산출"/>
      <sheetName val="입찰결과(DATA)"/>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인사자료총집계"/>
      <sheetName val="대치판정"/>
      <sheetName val="요율"/>
      <sheetName val="자재대"/>
      <sheetName val="점검총괄"/>
      <sheetName val="5.정산서"/>
      <sheetName val="소요자재"/>
      <sheetName val="노무산출서"/>
      <sheetName val="ETC"/>
      <sheetName val="기계경비시간당손료목록"/>
      <sheetName val="동력부하(도산)"/>
      <sheetName val="단가조사서"/>
      <sheetName val="간접1"/>
      <sheetName val="CABLE SIZE-3"/>
      <sheetName val="공구원가계산"/>
      <sheetName val="1차증가원가계산"/>
      <sheetName val="돌망태단위수량"/>
      <sheetName val="말뚝물량"/>
      <sheetName val="자재목록"/>
      <sheetName val="연결관산출조서"/>
      <sheetName val="인건비"/>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기계경비(시간당)"/>
      <sheetName val="램머"/>
      <sheetName val="AS포장복구 "/>
      <sheetName val="견적의뢰서"/>
      <sheetName val="2000전체분"/>
      <sheetName val="공종별원가계산"/>
      <sheetName val="스톱로그내역"/>
      <sheetName val="수주현황2월"/>
      <sheetName val="단면 (2)"/>
      <sheetName val="토공유동표"/>
      <sheetName val="laroux"/>
      <sheetName val="도급예정1199"/>
      <sheetName val="외주대비"/>
      <sheetName val="수정실행"/>
      <sheetName val="단가산출근거"/>
      <sheetName val="현장인원투입"/>
      <sheetName val="장비투입계획"/>
      <sheetName val="현황사진"/>
      <sheetName val="외주대비-구조물"/>
      <sheetName val="외주대비 -석축"/>
      <sheetName val="외주대비-구조물 (2)"/>
      <sheetName val="견적표지 (3)"/>
      <sheetName val="정태현"/>
      <sheetName val="EQUIP-H"/>
      <sheetName val="경비_원본"/>
      <sheetName val="통장출금액"/>
      <sheetName val="을지"/>
      <sheetName val="기초단가"/>
      <sheetName val="대구실행"/>
      <sheetName val="Baby일위대가"/>
      <sheetName val="0.집계"/>
      <sheetName val="가로등부표"/>
      <sheetName val="조도계산서 (도서)"/>
      <sheetName val="LOPCALC"/>
      <sheetName val="재료"/>
      <sheetName val="MAIN_TABLE"/>
      <sheetName val="1.설계조건"/>
      <sheetName val="일위대가목차"/>
      <sheetName val="제경비율"/>
      <sheetName val="아산추가1220"/>
      <sheetName val="3-1.CB"/>
      <sheetName val="XL4Poppy"/>
      <sheetName val="당초"/>
      <sheetName val="본공사"/>
      <sheetName val="DANGA"/>
      <sheetName val="VA_code"/>
      <sheetName val="20관리비율"/>
      <sheetName val="일반수량"/>
      <sheetName val="간접비"/>
      <sheetName val="Macro(차단기)"/>
      <sheetName val="물량표"/>
      <sheetName val="토공"/>
      <sheetName val="말고개터널조명전압강하"/>
      <sheetName val="우수맨홀공제단위수량"/>
      <sheetName val="JUCKEYK"/>
      <sheetName val=" 상부공통집계(총괄)"/>
      <sheetName val="외주"/>
      <sheetName val="구조물철거타공정이월"/>
      <sheetName val="예산갑지"/>
      <sheetName val="단가일람"/>
      <sheetName val="조경일람"/>
      <sheetName val="적용(기계)"/>
      <sheetName val="일위집계표"/>
      <sheetName val="BOX전기내역"/>
      <sheetName val="참조-(1)"/>
      <sheetName val="계수시트"/>
      <sheetName val="철거산출근거"/>
      <sheetName val="단가목록"/>
      <sheetName val="15"/>
      <sheetName val="총괄집계표"/>
      <sheetName val="설계가"/>
      <sheetName val="CAT_5"/>
      <sheetName val="일위대가목록(1)"/>
      <sheetName val="단가대비표(1)"/>
      <sheetName val="1공구(을)"/>
      <sheetName val="공문"/>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AILC004"/>
      <sheetName val="PO-BOQ"/>
      <sheetName val="일위대가(가설)"/>
      <sheetName val="몰탈재료산출"/>
      <sheetName val="단위목록"/>
      <sheetName val="기계경비목록"/>
      <sheetName val="관급"/>
      <sheetName val="신공항A-9(원가수정)"/>
      <sheetName val="포장공"/>
      <sheetName val="가설건물"/>
      <sheetName val="하수급견적대비"/>
      <sheetName val="9-1차이내역"/>
      <sheetName val="관급총괄"/>
      <sheetName val="2007일위 "/>
      <sheetName val="토목일위 (83~)"/>
      <sheetName val="표지판일위(105~"/>
      <sheetName val="장비일위"/>
      <sheetName val="재료1월호"/>
      <sheetName val="노무비 "/>
      <sheetName val="00000000"/>
      <sheetName val="°ø»çºñ¿¹»ê¼­(Åä¸ñºÐ)"/>
      <sheetName val="°¢Çü¸ÇÈ¦"/>
      <sheetName val="¼ö¸ñ´Ü°¡"/>
      <sheetName val="½Ã¼³¼ö·®Ç¥"/>
      <sheetName val="½ÄÀç¼ö·®Ç¥"/>
      <sheetName val="ÀÏÀ§¸ñ·Ï"/>
      <sheetName val="ÀÚÀç´Ü°¡"/>
      <sheetName val="°¡·Îµî"/>
      <sheetName val="001"/>
      <sheetName val="총계"/>
      <sheetName val="입찰보고"/>
      <sheetName val="1차설계변경내역"/>
      <sheetName val="노무비단가"/>
      <sheetName val="실행내역서"/>
      <sheetName val="BID-도로"/>
      <sheetName val="내력서"/>
      <sheetName val="대창(함평)-창열"/>
      <sheetName val="대창(장성)"/>
      <sheetName val="공사비"/>
      <sheetName val="가드레일산근"/>
      <sheetName val="수량집계표"/>
      <sheetName val="수량"/>
      <sheetName val="단가비교"/>
      <sheetName val="적용2002"/>
      <sheetName val="중기"/>
      <sheetName val="교대(A1-A2)"/>
      <sheetName val="정화조동내역"/>
      <sheetName val="45,46"/>
      <sheetName val="교대(A1)"/>
      <sheetName val="단위수량"/>
      <sheetName val="관리사무소"/>
      <sheetName val="대구-교대(A1-A2)"/>
      <sheetName val="원형1호맨홀토공수량"/>
      <sheetName val="단면치수"/>
      <sheetName val="수안보-MBR1"/>
      <sheetName val="입력DATA"/>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8. 안정검토"/>
      <sheetName val="건축"/>
      <sheetName val="단가산출서 (2)"/>
      <sheetName val="단가산출서"/>
      <sheetName val="Sheet17"/>
      <sheetName val="재정비직인"/>
      <sheetName val="재정비내역"/>
      <sheetName val="지적고시내역"/>
      <sheetName val="단위단가"/>
      <sheetName val="금리계산"/>
      <sheetName val="부대공Ⅱ"/>
      <sheetName val="98NS-N"/>
      <sheetName val="3.공통공사대비"/>
      <sheetName val="90.03실행 "/>
      <sheetName val="자료입력"/>
      <sheetName val="제-노임"/>
      <sheetName val="제직재"/>
      <sheetName val="96보완계획7.12"/>
      <sheetName val="지진시"/>
      <sheetName val="6PILE  (돌출)"/>
      <sheetName val="토량산출서"/>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ßÀû¼­"/>
      <sheetName val="Ç¥Áö"/>
      <sheetName val="º¯°æ»çÀ¯"/>
      <sheetName val="°¡¿ÁÁ¶¸í¿ø°¡°è"/>
      <sheetName val=" 갑  지 "/>
      <sheetName val="공통가설"/>
      <sheetName val="°¡¿ÁÁ¶¸í³»¿ª¼­"/>
      <sheetName val="»êÃâÁý°è"/>
      <sheetName val="»êÃâ±Ù°Å¼­"/>
      <sheetName val="½Å±ÔÇ°¸ñ"/>
      <sheetName val="¼ö·®Ç¥Áö"/>
      <sheetName val="°ø±¸¼Õ·á"/>
      <sheetName val="4¿ù ½ÇÀûÃßÁ¤(°ÇÃà+Åä¸ñ)"/>
      <sheetName val="4¿ù ½ÇÀûÃßÁ¤(°ÇÃà)"/>
      <sheetName val="È£°è"/>
      <sheetName val="Á¦¾Ï"/>
      <sheetName val="¿ù¸¶Æ®"/>
      <sheetName val="¿ùµåÄÅ"/>
      <sheetName val="ÀÏ¹Ý°ø»ç"/>
      <sheetName val="기초코드"/>
      <sheetName val="발주설계서(당초)"/>
      <sheetName val="총괄내역서"/>
      <sheetName val="일위대가 집계표"/>
      <sheetName val="9GNG운반"/>
      <sheetName val="횡배수관토공수량"/>
      <sheetName val="수문일1"/>
      <sheetName val="품셈TABLE"/>
      <sheetName val="지급자재"/>
      <sheetName val="woo(mac)"/>
      <sheetName val="일용노임단가"/>
      <sheetName val="공통부대비"/>
      <sheetName val="월선수금"/>
      <sheetName val="제원.설계조건"/>
      <sheetName val="type-F"/>
      <sheetName val="날개벽"/>
      <sheetName val="가공비"/>
      <sheetName val="SLAB"/>
      <sheetName val="관람석제출"/>
      <sheetName val="단가산출집계"/>
      <sheetName val="토공A"/>
      <sheetName val="계산근거"/>
      <sheetName val="COVER-P"/>
      <sheetName val="투자효율분석"/>
      <sheetName val="설계명세서"/>
      <sheetName val="단위세대"/>
      <sheetName val="견"/>
      <sheetName val="설계내역(2001)"/>
      <sheetName val="b_balju_cho"/>
      <sheetName val="보도경계블럭"/>
      <sheetName val="AH-1 "/>
      <sheetName val="SE-611"/>
      <sheetName val="소방사항"/>
      <sheetName val="eq_data"/>
      <sheetName val="기성"/>
      <sheetName val="기성내역 진짜"/>
      <sheetName val="기성갑지"/>
      <sheetName val="2회기성사정"/>
      <sheetName val="3회기성갑지"/>
      <sheetName val="3회총괄"/>
      <sheetName val="3회기성"/>
      <sheetName val="전기설계변경"/>
      <sheetName val="BSD (2)"/>
      <sheetName val="실행내역서 "/>
      <sheetName val="SKETCH"/>
      <sheetName val="산근"/>
      <sheetName val="투찰내역"/>
      <sheetName val="CALCULATION"/>
      <sheetName val="plan&amp;section of foundation"/>
      <sheetName val="working load at the btm ft."/>
      <sheetName val="COMPRESSOR"/>
      <sheetName val="stability check"/>
      <sheetName val="design criteria"/>
      <sheetName val="Main"/>
      <sheetName val="건축내역"/>
      <sheetName val="우배수"/>
      <sheetName val="맨홀"/>
      <sheetName val="구역화물"/>
      <sheetName val="금호"/>
      <sheetName val="2000년 공정표"/>
      <sheetName val="교각별철근수량집계표"/>
      <sheetName val="개요"/>
      <sheetName val="부하(성남)"/>
      <sheetName val="계산식"/>
      <sheetName val="가도공"/>
      <sheetName val="적용공정"/>
      <sheetName val="L_RPTB02_01"/>
      <sheetName val="설비내역서"/>
      <sheetName val="건축내역서"/>
      <sheetName val="전기내역서"/>
      <sheetName val="CTEMCOST"/>
      <sheetName val="Macro2"/>
      <sheetName val="재집"/>
      <sheetName val="직재"/>
      <sheetName val="4차원가계산서"/>
      <sheetName val="EQUIPMENT -2"/>
      <sheetName val="송전재료비"/>
      <sheetName val="연부97-1"/>
      <sheetName val="갑지1"/>
      <sheetName val="J直材4"/>
      <sheetName val="단"/>
      <sheetName val="3련 BOX"/>
      <sheetName val="노임변동률"/>
      <sheetName val="할증 "/>
      <sheetName val="FIN TUBE"/>
      <sheetName val="HED. &amp; PIPE"/>
      <sheetName val="제수변수량"/>
      <sheetName val="공기변수량"/>
      <sheetName val="9811"/>
      <sheetName val="도급양식"/>
      <sheetName val="원가계산서"/>
      <sheetName val="LEGEND"/>
      <sheetName val="loading"/>
      <sheetName val="1단계"/>
      <sheetName val="Proposal"/>
      <sheetName val="EQT-ESTN"/>
      <sheetName val="토사(PE)"/>
      <sheetName val="36신설수량"/>
      <sheetName val="검사조서"/>
      <sheetName val="검사원"/>
      <sheetName val="집계(총괄)"/>
      <sheetName val="구성비"/>
      <sheetName val="실적보고"/>
      <sheetName val="표준안전집계"/>
      <sheetName val="표준안전내역"/>
      <sheetName val="A갑지"/>
      <sheetName val="변경내역을"/>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손익분석"/>
      <sheetName val="대외공문"/>
      <sheetName val="예산명세서"/>
      <sheetName val="AIR SHOWER(3인용)"/>
      <sheetName val="중기일위대가"/>
      <sheetName val="BJJIN"/>
      <sheetName val="DWPM"/>
      <sheetName val="주사무실종합"/>
      <sheetName val="48전력선로일위"/>
      <sheetName val="본부소개"/>
      <sheetName val="기초자료"/>
      <sheetName val="여과지동"/>
      <sheetName val="내역표지"/>
      <sheetName val="ITB COST"/>
      <sheetName val="가시설흙막이"/>
      <sheetName val="unit 4"/>
      <sheetName val="Summary Sheets"/>
      <sheetName val="일위목록-기"/>
      <sheetName val="Chart1"/>
      <sheetName val="단위내역목록"/>
      <sheetName val="단위내역서"/>
      <sheetName val="원가(1)"/>
      <sheetName val="원가(2)"/>
      <sheetName val="공량산출서"/>
      <sheetName val="NYS"/>
      <sheetName val="플랜트 설치"/>
      <sheetName val="총수량집계표"/>
      <sheetName val="고분전시관"/>
      <sheetName val="설비"/>
      <sheetName val="기계경비일람"/>
      <sheetName val="공종별내역서"/>
      <sheetName val="연령현황"/>
      <sheetName val="한강운반비"/>
      <sheetName val="설직재-1"/>
      <sheetName val="집수정(600-700)"/>
      <sheetName val="현관"/>
      <sheetName val="49-119"/>
      <sheetName val="99총공사내역서"/>
      <sheetName val="전차선로 물량표"/>
      <sheetName val="자재"/>
      <sheetName val="구리토평1전기"/>
      <sheetName val="세부내역"/>
      <sheetName val="1공구 건정토건 토공"/>
      <sheetName val="역T형교대(말뚝기초)"/>
      <sheetName val="고등학교"/>
      <sheetName val="지주목시비량산출서"/>
      <sheetName val="율촌법률사무소2내역"/>
      <sheetName val="인건-측정"/>
      <sheetName val="기자재비"/>
      <sheetName val="세목전체"/>
      <sheetName val="철거집계"/>
      <sheetName val="유첨#2"/>
      <sheetName val="노무비산출"/>
      <sheetName val="FCU (2)"/>
      <sheetName val="장비분석"/>
      <sheetName val="design load"/>
      <sheetName val="내부부하"/>
      <sheetName val="자재단가표"/>
      <sheetName val="내역서(총)"/>
      <sheetName val="c_balju"/>
      <sheetName val="건축원가계산서"/>
      <sheetName val="전기"/>
      <sheetName val="단중표"/>
      <sheetName val="가설공사"/>
      <sheetName val="mcc일위대가"/>
      <sheetName val="Site Expenses"/>
      <sheetName val="집1"/>
      <sheetName val="원본"/>
      <sheetName val="횡배수관"/>
      <sheetName val="원형맨홀수량"/>
      <sheetName val="공사비집계"/>
      <sheetName val="협조전"/>
      <sheetName val="투찰"/>
      <sheetName val="내역(전체)"/>
      <sheetName val="IMPEADENCE MAP 취수장"/>
      <sheetName val="공조기"/>
      <sheetName val="공조기휀"/>
      <sheetName val="AHU집계"/>
      <sheetName val="P.M 별"/>
      <sheetName val="TYPE-A"/>
      <sheetName val="단가표 "/>
      <sheetName val="방송노임"/>
      <sheetName val="예산서"/>
      <sheetName val="wall"/>
      <sheetName val="견적내역"/>
      <sheetName val="일집"/>
      <sheetName val="일위"/>
      <sheetName val="리터팬내장형"/>
      <sheetName val="내역총괄표"/>
      <sheetName val="설계명세서(선로)"/>
      <sheetName val="COVER"/>
      <sheetName val="기본DATA"/>
      <sheetName val="22단가(철거)"/>
      <sheetName val="49단가"/>
      <sheetName val="49단가(철거)"/>
      <sheetName val="22단가"/>
      <sheetName val="과천MAIN"/>
      <sheetName val="효성CB 1P기초"/>
      <sheetName val="EQ-R1"/>
      <sheetName val="품목"/>
      <sheetName val="2006기계경비산출표"/>
      <sheetName val="DPRKMHDT"/>
      <sheetName val="2공구산출내역"/>
      <sheetName val="일반맨홀수량집계"/>
      <sheetName val="EUPDAT2"/>
      <sheetName val="1안"/>
      <sheetName val="공사비 내역 (가)"/>
      <sheetName val="고창터널(고창방향)"/>
      <sheetName val="아파트기별"/>
      <sheetName val="공리일"/>
      <sheetName val="Top PO"/>
      <sheetName val="DATA(BAC)"/>
      <sheetName val="출력-내역서"/>
      <sheetName val="SLAB&quot;1&quot;"/>
      <sheetName val="단락전류-A"/>
      <sheetName val="분전함신설"/>
      <sheetName val="날개벽(TYPE1)"/>
      <sheetName val="우각부보강"/>
      <sheetName val="주경기-오배수"/>
      <sheetName val="공사비내역서"/>
      <sheetName val="갑지(추정)"/>
      <sheetName val="공종"/>
      <sheetName val="가설공사내역"/>
      <sheetName val="401"/>
      <sheetName val="IMF Code"/>
      <sheetName val="특수선일위대가"/>
      <sheetName val="맨홀토공수량"/>
      <sheetName val="날개벽(좌,우=45도,75도)"/>
      <sheetName val="노원열병합  건축︀ᇕ԰_x0000_缀_x0000__x0000_"/>
      <sheetName val="노원열병합  건축ﻕᇕ԰_x0000_缀_x0000__x0000_"/>
      <sheetName val="Project Brief"/>
      <sheetName val="접지수량"/>
      <sheetName val="TOT"/>
      <sheetName val="보합"/>
      <sheetName val="지수"/>
      <sheetName val="금액내역서"/>
      <sheetName val="12월31일"/>
      <sheetName val="빌딩 안내"/>
      <sheetName val="품종별-이름"/>
      <sheetName val="LP-S"/>
      <sheetName val="관로"/>
      <sheetName val="의왕내역"/>
      <sheetName val="제품별"/>
      <sheetName val="평교-내역"/>
      <sheetName val="실행갑지"/>
      <sheetName val="견적990322"/>
      <sheetName val="현장설명서"/>
      <sheetName val="견적조건서"/>
      <sheetName val="시공일반사항"/>
      <sheetName val="현장설명서갑지"/>
      <sheetName val="하도급선정의뢰서(습식공사)"/>
      <sheetName val="연결임시"/>
      <sheetName val="사전공사"/>
      <sheetName val="적상기초자료"/>
      <sheetName val="L_RPTA05_목록"/>
      <sheetName val="다이꾸"/>
      <sheetName val="일위_파일"/>
      <sheetName val="배수문수량산출(3)"/>
      <sheetName val="MFAB"/>
      <sheetName val="MFRT"/>
      <sheetName val="MPKG"/>
      <sheetName val="MPRD"/>
      <sheetName val="견적대비"/>
      <sheetName val="토목주소"/>
      <sheetName val="프랜트면허"/>
      <sheetName val="경산"/>
      <sheetName val="품셈"/>
      <sheetName val="산출내역서"/>
      <sheetName val="남대문빌딩"/>
      <sheetName val=" 총괄표"/>
      <sheetName val="데리네이타현황"/>
      <sheetName val="MBR9"/>
      <sheetName val="공비대비"/>
      <sheetName val="간접"/>
      <sheetName val="96정변2"/>
      <sheetName val="화재 탐지 설비"/>
      <sheetName val="사원등록"/>
      <sheetName val="호봉 (2)"/>
      <sheetName val="자재집계"/>
      <sheetName val="1.¼öº¯Àü¼³ºñ"/>
      <sheetName val="2.Àü·Â°£¼±"/>
      <sheetName val="3.µ¿·Â"/>
      <sheetName val="4.Àüµî"/>
      <sheetName val="5.Àü¿­"/>
      <sheetName val="6.¾àÀü"/>
      <sheetName val="7.¼Ò¹æ"/>
      <sheetName val="8.¹æ¼Û"/>
      <sheetName val="9.Á¶¸íÁ¦¾î"/>
      <sheetName val="10.Ã¶°Å°ø»ç"/>
      <sheetName val="INDEX"/>
      <sheetName val="15100"/>
      <sheetName val="48일위"/>
      <sheetName val="48수량"/>
      <sheetName val="22수량"/>
      <sheetName val="49일위"/>
      <sheetName val="22일위"/>
      <sheetName val="49수량"/>
      <sheetName val="기기리스트"/>
      <sheetName val="HRSG SMALL07220"/>
      <sheetName val="기자재대비표"/>
      <sheetName val="직공비"/>
      <sheetName val="주관사업"/>
      <sheetName val="성서방향-교대(A2)"/>
      <sheetName val="PUMP"/>
      <sheetName val="DB"/>
      <sheetName val="1.우편집중내역서"/>
      <sheetName val="제수"/>
      <sheetName val="공기"/>
      <sheetName val="Mc1"/>
      <sheetName val="BASIC (2)"/>
      <sheetName val="FAX"/>
      <sheetName val="TRE TABLE"/>
      <sheetName val="부하LOAD"/>
      <sheetName val="2000,9월 일위"/>
      <sheetName val="약품설비"/>
      <sheetName val="옹벽수량집계"/>
      <sheetName val="1SPAN"/>
      <sheetName val="Piping(Methanol)"/>
      <sheetName val="토량1-1"/>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설계기준 및 하중계산"/>
      <sheetName val="입력값"/>
      <sheetName val="전기혼잡제경비(45)"/>
      <sheetName val="노임(1차)"/>
      <sheetName val="사각맨홀"/>
      <sheetName val="1공구(입찰내역)"/>
      <sheetName val="현장관리비 "/>
      <sheetName val="주차구획선수량"/>
      <sheetName val="접속도로1"/>
      <sheetName val="공사별 가중치 산출근거(토목)"/>
      <sheetName val="가중치근거(조경)"/>
      <sheetName val="공사별 가중치 산출근거(건축)"/>
      <sheetName val="집수A"/>
      <sheetName val="건축개요"/>
      <sheetName val="버스운행안내"/>
      <sheetName val="예방접종계획"/>
      <sheetName val="근태계획서"/>
      <sheetName val="일위대가(계측기설치)"/>
      <sheetName val="단면설계"/>
      <sheetName val="입출재고현황 (2)"/>
      <sheetName val="변경비교-을"/>
      <sheetName val="수로교총재료집계"/>
      <sheetName val="진우+대광"/>
      <sheetName val="통합내역"/>
      <sheetName val="DATA 입력란"/>
      <sheetName val="1. 설계조건 2.단면가정 3. 하중계산"/>
      <sheetName val="시공계획"/>
      <sheetName val="여흥"/>
      <sheetName val="조건"/>
      <sheetName val="현장지지물물량"/>
      <sheetName val="영업소실적"/>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Ü°¡ºñ±³Ç¥"/>
      <sheetName val="ABUT¼ö·®-A1"/>
      <sheetName val="¹ëºê¼³Ä¡"/>
      <sheetName val="3.¹Ù´ÚÆÇ¼³°è"/>
      <sheetName val="Á¶°Ç"/>
      <sheetName val="¿©Èï"/>
      <sheetName val="tÇü"/>
      <sheetName val="1.¼öº¯Àü¼³ºñ°ø»ç"/>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현금"/>
      <sheetName val="현장"/>
      <sheetName val="철근량 검토"/>
      <sheetName val="8.PILE  (돌출)"/>
      <sheetName val="guard(mac)"/>
      <sheetName val="MCC제원"/>
      <sheetName val="날개벽(시점좌측)"/>
      <sheetName val="3_바닥판설계"/>
      <sheetName val="출력X"/>
      <sheetName val="웅진교-S2"/>
      <sheetName val="산출(전주P7)"/>
      <sheetName val="Piping Design Data"/>
      <sheetName val="종배수관"/>
      <sheetName val="工완성공사율"/>
      <sheetName val="H PILE수량"/>
      <sheetName val="H-PILE수량집계"/>
      <sheetName val="TC표지"/>
      <sheetName val="통합"/>
      <sheetName val="BOX"/>
      <sheetName val="STBOX"/>
      <sheetName val="품셈표"/>
      <sheetName val="부대대비"/>
      <sheetName val="냉연집계"/>
      <sheetName val="저"/>
      <sheetName val="경상비"/>
      <sheetName val="T6-6(2)"/>
      <sheetName val="Upgrades pricing"/>
      <sheetName val="Ampecity Data"/>
      <sheetName val="하중계산"/>
      <sheetName val="공사기본자료"/>
      <sheetName val="기준액"/>
      <sheetName val="연습장소"/>
      <sheetName val="상세내역,전력산출서"/>
      <sheetName val="부안일위"/>
      <sheetName val="7.1유효폭"/>
      <sheetName val="유기공정"/>
      <sheetName val="노임이"/>
      <sheetName val="와동25-3(변경)"/>
      <sheetName val="기계"/>
      <sheetName val="70%"/>
      <sheetName val="시가지우회도로공내역서"/>
      <sheetName val="MACRO(전선관)"/>
      <sheetName val="2003상반기노임기준"/>
      <sheetName val="본체"/>
      <sheetName val="내역(가지)"/>
      <sheetName val="적점"/>
      <sheetName val="IBASE"/>
      <sheetName val="Cost bd-&quot;A&quot;"/>
      <sheetName val="원내역서 그대로"/>
      <sheetName val="파이프"/>
      <sheetName val="실행비교"/>
      <sheetName val="기계실"/>
      <sheetName val="PART_DISCOUNT"/>
      <sheetName val="기술자료 (연수)"/>
      <sheetName val="중기조종사 단위단가"/>
      <sheetName val="사급자재"/>
      <sheetName val="교량하부공"/>
      <sheetName val="변경서식"/>
      <sheetName val="결합부검토"/>
      <sheetName val="copy"/>
      <sheetName val="2"/>
      <sheetName val="CIVIL"/>
      <sheetName val="일반수량총괄"/>
      <sheetName val="자  재"/>
      <sheetName val="cost"/>
      <sheetName val="소포내역 (2)"/>
      <sheetName val="암거단위"/>
      <sheetName val="구조물공"/>
      <sheetName val="부대공"/>
      <sheetName val="배수공"/>
      <sheetName val="본선토량운반계산서(1)0"/>
      <sheetName val="설계예시"/>
      <sheetName val="회로내역(승인)"/>
      <sheetName val="산재 안전"/>
      <sheetName val="노무비 경비"/>
      <sheetName val="산정표"/>
      <sheetName val="공사비총괄표"/>
      <sheetName val="BQ(실행)"/>
      <sheetName val="공통대가"/>
      <sheetName val="Pier 3"/>
      <sheetName val="(전체발주,금회3차공사)내역서"/>
      <sheetName val="Macro(AT)"/>
      <sheetName val="PW3"/>
      <sheetName val="PW4"/>
      <sheetName val="SC1"/>
      <sheetName val="PE"/>
      <sheetName val="PM"/>
      <sheetName val="TR"/>
      <sheetName val="기본단가"/>
      <sheetName val="변경품셈총괄"/>
      <sheetName val="전력구구조물산근"/>
      <sheetName val="금긋기 및 절단"/>
      <sheetName val="등록업체"/>
      <sheetName val="ELECTRIC"/>
      <sheetName val="민감도"/>
      <sheetName val="실행예산"/>
      <sheetName val="단가(반정1교-원주)"/>
      <sheetName val="노임,재료비"/>
      <sheetName val="금액결정"/>
      <sheetName val="01"/>
      <sheetName val="전기공사"/>
      <sheetName val="조경"/>
      <sheetName val="저리조양"/>
      <sheetName val="정화조방수미장"/>
      <sheetName val="접속슬라브"/>
      <sheetName val="인건비 "/>
      <sheetName val="결과조달"/>
      <sheetName val="정공공사"/>
      <sheetName val="실행대비"/>
      <sheetName val="청천내"/>
      <sheetName val="1공구 건정토건 철콘"/>
      <sheetName val="2공구하도급내역서"/>
      <sheetName val="도급내역"/>
      <sheetName val="투찰추정"/>
      <sheetName val="도급내역5+800"/>
      <sheetName val="수목표준대가"/>
      <sheetName val="도급금액"/>
      <sheetName val="재노경"/>
      <sheetName val="적현로"/>
      <sheetName val="변경내역서"/>
      <sheetName val="식재인부"/>
      <sheetName val="경상직원"/>
      <sheetName val="일위대가(1)"/>
      <sheetName val="관급자재"/>
      <sheetName val="제경비"/>
      <sheetName val="초기화면"/>
      <sheetName val="총공사내역서"/>
      <sheetName val="토공사"/>
      <sheetName val="정렬"/>
      <sheetName val="계약내역서"/>
      <sheetName val="전체도급"/>
      <sheetName val="CODE"/>
      <sheetName val="충주"/>
      <sheetName val="본선 토공 분배표"/>
      <sheetName val="1.토공"/>
      <sheetName val="제출내역 (2)"/>
      <sheetName val="6공구(당초)"/>
      <sheetName val="산근1"/>
      <sheetName val="관리,공감"/>
      <sheetName val="입찰"/>
      <sheetName val="1,2공구원가계산서"/>
      <sheetName val="1공구산출내역서"/>
      <sheetName val="현경"/>
      <sheetName val="전화번호DATA (2001)"/>
      <sheetName val="장비"/>
      <sheetName val="노무"/>
      <sheetName val="자압"/>
      <sheetName val="106C0300"/>
      <sheetName val="문학간접"/>
      <sheetName val="총집계표"/>
      <sheetName val="P-산#1-1(WOWA1)"/>
      <sheetName val="AS복구"/>
      <sheetName val="중기터파기"/>
      <sheetName val="변수값"/>
      <sheetName val="중기상차"/>
      <sheetName val="영구청"/>
      <sheetName val="영구청이설"/>
      <sheetName val="사당2"/>
      <sheetName val="사당4"/>
      <sheetName val="BOQ"/>
      <sheetName val="48평단가"/>
      <sheetName val="57단가"/>
      <sheetName val="54평단가"/>
      <sheetName val="66평단가"/>
      <sheetName val="61단가"/>
      <sheetName val="89평단가"/>
      <sheetName val="84평단가"/>
      <sheetName val="펌프장수량산출(토)"/>
      <sheetName val="내역서(토목)"/>
      <sheetName val="SCHEDULE"/>
      <sheetName val="³²¾ç½ÃÀÛµ¿ÀÚ105³ë65±â1.3È­1.2"/>
      <sheetName val="À»"/>
      <sheetName val="ºÎÇÏ°è»ê¼­"/>
      <sheetName val="À»Áö"/>
      <sheetName val="Á¶µµ°è»ê¼­ (µµ¼­)"/>
      <sheetName val="°ßÀûÁ¶°Ç"/>
      <sheetName val="°ßÀûÁ¶°Ç(À»Áö)"/>
      <sheetName val="Á÷³ë"/>
      <sheetName val="½ÇÇà³»¿ª"/>
      <sheetName val="연동내역서"/>
      <sheetName val="공내역"/>
      <sheetName val="명세서"/>
      <sheetName val="시멘트"/>
      <sheetName val="화해(함평)"/>
      <sheetName val="화해(장성)"/>
      <sheetName val="날개벽수량표"/>
      <sheetName val="LD일"/>
      <sheetName val="FA설치명세"/>
      <sheetName val="FD"/>
      <sheetName val="증감대비"/>
      <sheetName val="공종단가"/>
      <sheetName val="종합기별"/>
      <sheetName val="노무비명세서"/>
      <sheetName val="소요자재명세서"/>
      <sheetName val="MACRO(MCC)"/>
      <sheetName val="교통량조사"/>
      <sheetName val="탑(을지)"/>
      <sheetName val="부서현황"/>
      <sheetName val="담장산출"/>
      <sheetName val="Data&amp;Result"/>
      <sheetName val="일위대가(출입)"/>
      <sheetName val="감액총괄표"/>
      <sheetName val="KMT물량"/>
      <sheetName val="재료집계"/>
      <sheetName val="사당4이설"/>
      <sheetName val="교대2"/>
      <sheetName val="교대2이설"/>
      <sheetName val="교대3"/>
      <sheetName val="교대3이설"/>
      <sheetName val="수서3"/>
      <sheetName val="수서3이설"/>
      <sheetName val="영구청afc"/>
      <sheetName val="ⴭⴭⴭⴭ"/>
      <sheetName val="간선"/>
      <sheetName val="전압"/>
      <sheetName val="조도"/>
      <sheetName val="동력"/>
      <sheetName val="약품공급2"/>
      <sheetName val="수질정화시설"/>
      <sheetName val="백호우계수"/>
      <sheetName val="J01"/>
      <sheetName val="목동1절주.bh01"/>
      <sheetName val="실행(표지,갑,을)"/>
      <sheetName val="전체내역서"/>
      <sheetName val="수안보-_x0005__x0000__x0000_"/>
      <sheetName val="COPING"/>
      <sheetName val="부표총괄"/>
      <sheetName val="배"/>
      <sheetName val="노원열병합  건축렀䡟ԯ_x0000_缀_x0000__x0000_"/>
      <sheetName val="노원열병합  건축렀こ렀䡟ԯ_x0000_缀"/>
      <sheetName val="일반맨홀수량집계(A-7 LINE)"/>
      <sheetName val="광혁기성"/>
      <sheetName val="건축내역서 (경제상무실)"/>
      <sheetName val="단가표"/>
      <sheetName val="금액"/>
      <sheetName val="도로경계블럭단위수량"/>
      <sheetName val="도로경계블럭단위토공"/>
      <sheetName val="L형측구단위수량"/>
      <sheetName val="L형측구연장조서"/>
      <sheetName val="신표지1"/>
      <sheetName val="개보수공사BM"/>
      <sheetName val="메서,변+증"/>
      <sheetName val="진주방향"/>
      <sheetName val="마산방향"/>
      <sheetName val="1-1"/>
      <sheetName val="하중산정"/>
      <sheetName val="E.P.T수량산출서"/>
      <sheetName val="공제구간조서"/>
      <sheetName val="인수공총괄"/>
      <sheetName val="2000_11월설계내역"/>
      <sheetName val="basic"/>
      <sheetName val="전선_및_전선관"/>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복구량산정_및_전용회선_사용"/>
      <sheetName val="4월_실적추정(건축+토목)"/>
      <sheetName val="4월_실적추정(건축)"/>
      <sheetName val="준검_내역서"/>
      <sheetName val="1_수인터널"/>
      <sheetName val="수목데이타_"/>
      <sheetName val="변압기_및_발전기_용량"/>
      <sheetName val="단가_및_재료비"/>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3BL공동구_수량"/>
      <sheetName val="표지_(2)"/>
      <sheetName val="9-1차이내역."/>
      <sheetName val="1호인버트수량"/>
      <sheetName val="석축설면"/>
      <sheetName val="법면단"/>
      <sheetName val="교통대책내역"/>
      <sheetName val="Sheet22"/>
      <sheetName val="준공평가"/>
      <sheetName val="실행간접비용"/>
      <sheetName val="AS포장복구_"/>
      <sheetName val="경산(을)"/>
      <sheetName val="조명일위"/>
      <sheetName val="주방환기"/>
      <sheetName val="과세표준율-2"/>
      <sheetName val="면적분양가"/>
      <sheetName val="분양면적(1123)"/>
      <sheetName val="출력소스"/>
      <sheetName val="BEND LOSS"/>
      <sheetName val="내역전기"/>
      <sheetName val="동원인원산출"/>
      <sheetName val="기초자료입력"/>
      <sheetName val="토공(우물통,기타) "/>
      <sheetName val="우수"/>
      <sheetName val="일위대가 "/>
      <sheetName val="가시설수량"/>
      <sheetName val="장비집계"/>
      <sheetName val="암센터"/>
      <sheetName val="TYPE-B 평균H"/>
      <sheetName val="공종목록표"/>
      <sheetName val="토공정보"/>
      <sheetName val="2.2.2입적표"/>
      <sheetName val="인부임"/>
      <sheetName val="총괄서"/>
      <sheetName val="특기사항"/>
      <sheetName val="하도내역 (철콘)"/>
      <sheetName val="Y_WORK"/>
      <sheetName val="11.자재단가"/>
      <sheetName val="b_balju"/>
      <sheetName val="GAEYO"/>
      <sheetName val="경비"/>
      <sheetName val="영동(D)"/>
      <sheetName val="원가서"/>
      <sheetName val="건축내역(진해석동)"/>
      <sheetName val="Rates"/>
      <sheetName val="집계표(공종별)"/>
      <sheetName val="명단원자료(이전)"/>
      <sheetName val="송우내역서"/>
      <sheetName val="증감분석"/>
      <sheetName val="용소리교"/>
      <sheetName val="단가산출1"/>
      <sheetName val="98수문일위"/>
      <sheetName val="삼보지질"/>
      <sheetName val="7.전산해석결과"/>
      <sheetName val="4.하중"/>
      <sheetName val="우각부검토"/>
      <sheetName val="기초입력"/>
      <sheetName val="적용토목"/>
      <sheetName val="명세"/>
      <sheetName val="상행-교대(A1)"/>
      <sheetName val="매매"/>
      <sheetName val="전신"/>
      <sheetName val="기간등록"/>
      <sheetName val="대,유,램"/>
      <sheetName val="C3"/>
      <sheetName val="BOQ(전체)"/>
      <sheetName val="3.내역서"/>
      <sheetName val="내역서 (2)"/>
      <sheetName val="암거날개벽재료집계"/>
      <sheetName val="TYPE-1"/>
      <sheetName val="전기2005"/>
      <sheetName val="통신2005"/>
      <sheetName val="통로box전기"/>
      <sheetName val="밧데리"/>
      <sheetName val="지주설치제원"/>
      <sheetName val="인상효1"/>
      <sheetName val="내역(중앙)"/>
      <sheetName val="내역(창신)"/>
      <sheetName val="물가"/>
      <sheetName val="단위량당중기"/>
      <sheetName val="설명"/>
      <sheetName val="역집계1"/>
      <sheetName val="견적서(1)"/>
      <sheetName val="2234"/>
      <sheetName val="조립1부실적"/>
      <sheetName val="5월"/>
      <sheetName val="능률"/>
      <sheetName val="Despacho (c.civil)"/>
      <sheetName val="CHITIET VL-NC-TT -1p"/>
      <sheetName val="TDTKP1"/>
      <sheetName val="MEXICO-C"/>
      <sheetName val="1을"/>
      <sheetName val="감가상각"/>
      <sheetName val="내역서01"/>
      <sheetName val="인원"/>
      <sheetName val="자판실행"/>
      <sheetName val="화설내"/>
      <sheetName val="CC16-내역서"/>
      <sheetName val="기타시설"/>
      <sheetName val="판매시설"/>
      <sheetName val="아파트"/>
      <sheetName val="주민복지관"/>
      <sheetName val="지하주차장"/>
      <sheetName val="D16"/>
      <sheetName val="D25"/>
      <sheetName val="D22"/>
      <sheetName val="제진기"/>
      <sheetName val="덕소내역"/>
      <sheetName val="적용(기尜_x0013_"/>
      <sheetName val="2.1  노무비 평균단가산출"/>
      <sheetName val="장문교(대전)"/>
      <sheetName val="중간부"/>
      <sheetName val="CLAUSE"/>
      <sheetName val="약품설︀"/>
      <sheetName val="선정요령"/>
      <sheetName val="3CHBDC"/>
      <sheetName val="가격조사서"/>
      <sheetName val="1-11조직표"/>
      <sheetName val="집수정"/>
      <sheetName val="합의경상"/>
      <sheetName val="설계기준"/>
      <sheetName val="내역1"/>
      <sheetName val="시중노임단가"/>
      <sheetName val="구조물터파기수량집계"/>
      <sheetName val="배수공 시멘트 및 골재량 산출"/>
      <sheetName val="공내ᰖ"/>
      <sheetName val="수량이동"/>
      <sheetName val="AS_x0005__x0000_"/>
      <sheetName val="단면"/>
      <sheetName val="NAMES"/>
      <sheetName val="기초자료입력및 K치 확인"/>
      <sheetName val="열린교실"/>
      <sheetName val="경산锼_x0013_閄"/>
      <sheetName val="단면瑌)"/>
      <sheetName val="22단"/>
      <sheetName val="22단锼"/>
      <sheetName val="산근(목록)"/>
      <sheetName val="이형관중량"/>
      <sheetName val="판"/>
      <sheetName val="입적표"/>
      <sheetName val="기성내역서표지"/>
      <sheetName val="기자재׃"/>
      <sheetName val="갑지(0_x0000_"/>
      <sheetName val="단0_x0000_退"/>
      <sheetName val="갑지(렀뚣瘉"/>
      <sheetName val="갑지(_x0000_뎰瘇"/>
      <sheetName val="단면별연장"/>
      <sheetName val="분수공별 면적"/>
      <sheetName val="관로조직표"/>
      <sheetName val="기자재_x0000_"/>
      <sheetName val="전기 원가계산서"/>
      <sheetName val="단0_x0000__x0000_"/>
      <sheetName val="단ူ_x0000_䠀"/>
      <sheetName val="기자재_x0010_"/>
      <sheetName val="기자재壸"/>
      <sheetName val="기자재嬨"/>
      <sheetName val="기자재蔈"/>
      <sheetName val="견적대ﱀ"/>
      <sheetName val="견적대₨"/>
      <sheetName val="기자재游"/>
      <sheetName val="기자재೨"/>
      <sheetName val="기자재箘"/>
      <sheetName val="기자재"/>
      <sheetName val="기자재à"/>
      <sheetName val="기자재灰"/>
      <sheetName val="s"/>
      <sheetName val="스케즐"/>
      <sheetName val="PAINT"/>
      <sheetName val="시운전연료"/>
      <sheetName val="합천내역"/>
      <sheetName val="CA지입"/>
      <sheetName val="내역총괄"/>
      <sheetName val="내역총괄2"/>
      <sheetName val="내역총괄3"/>
      <sheetName val="자동 철거"/>
      <sheetName val="자동 설치"/>
      <sheetName val="토목 철주"/>
      <sheetName val="철거 일위대가(1-19)"/>
      <sheetName val="철거 일위대가(20-22)"/>
      <sheetName val="설치 일위대가(23-45호)"/>
      <sheetName val="설치 일위대가(46~78호)"/>
      <sheetName val="단  가  대  비  표"/>
      <sheetName val="일  위  대  가  목  록"/>
      <sheetName val="대림경상68억"/>
      <sheetName val="통신물량"/>
      <sheetName val="FOOTING단면력"/>
      <sheetName val="단위세대물량"/>
      <sheetName val="중기사용료"/>
      <sheetName val="1._x0018_변전설비"/>
      <sheetName val="유동표(변경)"/>
      <sheetName val="단가 "/>
      <sheetName val="과세내역(세부)"/>
      <sheetName val="전선"/>
      <sheetName val="CABLE"/>
      <sheetName val="U-TYPE(1)"/>
      <sheetName val="const."/>
      <sheetName val="건축공사실행"/>
      <sheetName val="백암비스타내역"/>
      <sheetName val="동해title"/>
      <sheetName val="관접합및부설"/>
      <sheetName val="견적"/>
      <sheetName val="기초일위"/>
      <sheetName val="시설일위"/>
      <sheetName val="대공종"/>
      <sheetName val="낙찰표"/>
      <sheetName val="별표 "/>
      <sheetName val="매입세"/>
      <sheetName val="투입(관수_건축)"/>
      <sheetName val="투입(APT500)"/>
      <sheetName val="투입(분당)"/>
      <sheetName val="작성지침서2)"/>
      <sheetName val="투입스케쥴양식"/>
      <sheetName val="투입(APT1200)"/>
      <sheetName val="투입(평촌)"/>
      <sheetName val="투입(APT1000)"/>
      <sheetName val="계약내역서(을지)"/>
      <sheetName val="빗물받이(910-510-410)"/>
      <sheetName val="별표"/>
      <sheetName val="MIJIBI"/>
      <sheetName val="건축직"/>
      <sheetName val="빙축열"/>
      <sheetName val="관리,부대비"/>
      <sheetName val="서식"/>
      <sheetName val="L-type"/>
      <sheetName val="자재비"/>
      <sheetName val="위치조서"/>
      <sheetName val="EKOG10건축"/>
      <sheetName val="중기목록"/>
      <sheetName val="박스토공"/>
      <sheetName val="기준표"/>
      <sheetName val="단가및재료비"/>
      <sheetName val="보호공"/>
      <sheetName val="★도급내역"/>
      <sheetName val="aa"/>
      <sheetName val="현금흐름"/>
      <sheetName val="현장예산"/>
      <sheetName val="Macro3"/>
      <sheetName val="3.자재비(총괄)"/>
      <sheetName val="평가데이터"/>
      <sheetName val="연결관암거"/>
      <sheetName val="SULKEA"/>
      <sheetName val="아파트건축"/>
      <sheetName val="잔수량(작성)"/>
      <sheetName val="효동"/>
      <sheetName val="전체철근집계"/>
      <sheetName val="토목공사"/>
      <sheetName val="토공산출(주차장)"/>
      <sheetName val="Customer Databas"/>
      <sheetName val="적용단위길이"/>
      <sheetName val="피벗테이블데이터분석"/>
      <sheetName val="특수기호강도거푸집"/>
      <sheetName val="종배수관면벽신"/>
      <sheetName val="종배수관(신)"/>
      <sheetName val="대로근거"/>
      <sheetName val="유림골조"/>
      <sheetName val="0.갑지"/>
      <sheetName val="8.현장관리비"/>
      <sheetName val="7.안전관리비"/>
      <sheetName val="전체_1설계"/>
      <sheetName val="자재일람"/>
      <sheetName val="tggwan(mac)"/>
      <sheetName val="Factor"/>
      <sheetName val="w't table"/>
      <sheetName val="UR2-Calculation"/>
      <sheetName val="Man Power &amp; Comp"/>
      <sheetName val="예산M12A"/>
      <sheetName val="환율-LIBOR"/>
      <sheetName val="J"/>
      <sheetName val="01AC"/>
      <sheetName val="수성페인트도장 내역서"/>
      <sheetName val="구의33고"/>
      <sheetName val="SLIDES"/>
      <sheetName val="견적율"/>
      <sheetName val="설계개요"/>
      <sheetName val="보할공정"/>
      <sheetName val="E총"/>
      <sheetName val="실행"/>
      <sheetName val="단가조사-1"/>
      <sheetName val="단가조사-2"/>
      <sheetName val="기본설계도급항목"/>
      <sheetName val="단가비교표_공통1"/>
      <sheetName val="일(4)"/>
      <sheetName val="교각별수량"/>
      <sheetName val="원가산출서"/>
      <sheetName val="Dae_Jiju"/>
      <sheetName val="Sikje_ingun"/>
      <sheetName val="TREE_D"/>
      <sheetName val="품셈집계표"/>
      <sheetName val="자재조사표(참고용)"/>
      <sheetName val="일반부표집계표"/>
      <sheetName val="PIPE"/>
      <sheetName val="VALVE"/>
      <sheetName val="Languages"/>
      <sheetName val="Vari by Vendor"/>
      <sheetName val="DATA-UPS"/>
      <sheetName val="공조기(삭제)"/>
      <sheetName val="차종별"/>
      <sheetName val="구동"/>
      <sheetName val=" 견적서"/>
      <sheetName val="내역서(전체)"/>
      <sheetName val="97 사업추정(WEKI)"/>
      <sheetName val="입고장부 (4)"/>
      <sheetName val="년도별노임표"/>
      <sheetName val="중기목록표"/>
      <sheetName val="경율산정"/>
      <sheetName val="원내역서3"/>
      <sheetName val="3도로"/>
      <sheetName val="101동"/>
      <sheetName val="2002하반기노임기준"/>
      <sheetName val="본부장"/>
      <sheetName val="대림산업"/>
      <sheetName val="WEON"/>
      <sheetName val="경상"/>
      <sheetName val="가설"/>
      <sheetName val="BabyÀÏÀ§´ë°¡"/>
      <sheetName val="NìüëÒ-òÅ"/>
      <sheetName val="°£¼±°è»ê"/>
      <sheetName val="´ë±¸½ÇÇà"/>
      <sheetName val="0.Áý°è"/>
      <sheetName val="Ç¥Áö (2)"/>
      <sheetName val="¸Å¸³"/>
      <sheetName val="¿ø°¡°è»ê"/>
      <sheetName val="1.ÀüÂ÷¼±Á¶Á¤"/>
      <sheetName val="2.Á¶°¡¼±Á¶Á¤"/>
      <sheetName val="3.±ÞÀü¼±½Å¼³"/>
      <sheetName val="4.±ÞÀü¼±Ã¶°Å"/>
      <sheetName val="5.°í¹è¼±Ã¶°Å"/>
      <sheetName val="6.°í¾ÐÄÉÀÌºí½Å¼³"/>
      <sheetName val="접지1종"/>
      <sheetName val="EP0618"/>
      <sheetName val="중동상가"/>
      <sheetName val="표층포설및다짐"/>
      <sheetName val="5.공종별예산내역서"/>
      <sheetName val="2002상반기노임기준"/>
      <sheetName val="내역서(삼호)"/>
      <sheetName val="기계설비"/>
      <sheetName val="220 (2)"/>
      <sheetName val="총인원"/>
      <sheetName val="직급인원"/>
      <sheetName val="예산조서(무선)"/>
      <sheetName val="예산M11A"/>
      <sheetName val="L형옹벽측구"/>
      <sheetName val="3본사"/>
      <sheetName val="교대"/>
      <sheetName val="unit"/>
      <sheetName val="차수공개요"/>
      <sheetName val="계획금액"/>
      <sheetName val="하도급변경대비표"/>
      <sheetName val="2000용수잠관-수량집계"/>
      <sheetName val="공사내역"/>
      <sheetName val="3련 B_x0005__x0000_"/>
      <sheetName val="기성수금(단단위)"/>
      <sheetName val="원가매출(단단위)"/>
      <sheetName val="아수배전(1회)"/>
      <sheetName val="인건비_조사"/>
      <sheetName val="세부견적서(DAS Call Back)"/>
      <sheetName val="OPGW기별"/>
      <sheetName val="단중표-ST"/>
      <sheetName val="적용건축"/>
      <sheetName val="설치 일위대가(4԰_x0000_缀_x0000__x0000__x0000_"/>
      <sheetName val="기지국"/>
      <sheetName val="프로젝트"/>
      <sheetName val="조명율데이타"/>
      <sheetName val="99년신청"/>
      <sheetName val="콘_재료분리(1)"/>
      <sheetName val="내역서 "/>
      <sheetName val="DATA 입력부"/>
      <sheetName val="승용"/>
      <sheetName val="1차 내역서"/>
      <sheetName val="배수관토공"/>
      <sheetName val="깨기수량"/>
      <sheetName val="우수공"/>
      <sheetName val="견적정보"/>
      <sheetName val="RE9604"/>
      <sheetName val="노임단가표"/>
      <sheetName val="5.동별횡주관경"/>
      <sheetName val="일위(시설)"/>
      <sheetName val="총괄갑 "/>
      <sheetName val="추가예산"/>
      <sheetName val="CB"/>
      <sheetName val="CS2"/>
      <sheetName val="오동"/>
      <sheetName val="대조"/>
      <sheetName val="나한"/>
      <sheetName val="INPUT(덕도방향-시점)"/>
      <sheetName val="제품"/>
      <sheetName val="2.펌프장(사급자재)"/>
      <sheetName val="기존단가 (2)"/>
      <sheetName val="OZ049E"/>
      <sheetName val="배수내역(총수량)"/>
      <sheetName val="급명"/>
      <sheetName val="층"/>
      <sheetName val="용산1(해보)"/>
      <sheetName val="단가조사표"/>
      <sheetName val="설계내역서(기계)"/>
      <sheetName val="내역서비교"/>
      <sheetName val="수주실적0709"/>
      <sheetName val="위성"/>
      <sheetName val="남양구조시험동"/>
      <sheetName val="직원동원SCH"/>
      <sheetName val="내역(토목)"/>
      <sheetName val="주beam"/>
      <sheetName val="음봉방향"/>
      <sheetName val="자료(통합)"/>
      <sheetName val="발주내역"/>
      <sheetName val="제3장 기술업무"/>
      <sheetName val="바닥판"/>
      <sheetName val="건축원가"/>
      <sheetName val="두앙"/>
      <sheetName val="BREAKDOWN"/>
      <sheetName val="1"/>
      <sheetName val="샤워실위생"/>
      <sheetName val="현장경비"/>
      <sheetName val="REINF."/>
      <sheetName val="full (2)"/>
      <sheetName val="hvac내역서(제어동)"/>
      <sheetName val="옥외"/>
      <sheetName val="목록1"/>
      <sheetName val="목록2"/>
      <sheetName val="실행예산서"/>
      <sheetName val="BOX 본체"/>
      <sheetName val="제4절-1"/>
      <sheetName val="총괄-1"/>
      <sheetName val=" 토목 처리장도급내역서 "/>
      <sheetName val="BOX(1.5X1.5)"/>
      <sheetName val="기초및구체공"/>
      <sheetName val="도급"/>
      <sheetName val="인공(100P,배선반)"/>
      <sheetName val="홈통받이수량"/>
      <sheetName val="공통가설공사"/>
      <sheetName val="당사"/>
      <sheetName val="설내역서 "/>
      <sheetName val="WING3"/>
      <sheetName val="실행(1)"/>
      <sheetName val="토적표"/>
      <sheetName val="공사수행방안"/>
      <sheetName val="단위중량"/>
      <sheetName val="단위집계표"/>
      <sheetName val="2000년하반기"/>
      <sheetName val="견적대비표"/>
      <sheetName val="G.R300경비"/>
      <sheetName val="개소별수량산출"/>
      <sheetName val="Data2"/>
      <sheetName val="현장관리비"/>
      <sheetName val="일위목차"/>
      <sheetName val="2BOX본체"/>
      <sheetName val="설-원가"/>
      <sheetName val="4)유동표"/>
      <sheetName val="입력"/>
      <sheetName val="0217상가미분양자산"/>
      <sheetName val="BOQ-Summary_Form A1"/>
      <sheetName val="BOQ-Summary_Form A2"/>
      <sheetName val="BOQ-Summary_Form A3"/>
      <sheetName val="Attachment_A"/>
      <sheetName val="elect QC"/>
      <sheetName val="Quezon"/>
      <sheetName val="bulcan"/>
      <sheetName val="Bulacan"/>
      <sheetName val="10현장조직"/>
      <sheetName val="3-1-12"/>
      <sheetName val="3-1-3"/>
      <sheetName val="21301동"/>
      <sheetName val="TB-내역서"/>
      <sheetName val="Instruction"/>
      <sheetName val="costing_CV"/>
      <sheetName val="costing_ESDV"/>
      <sheetName val="costing_FE"/>
      <sheetName val="Condition"/>
      <sheetName val="costing_Misc"/>
      <sheetName val="costing_MOV"/>
      <sheetName val="costing_Press"/>
      <sheetName val="choose"/>
      <sheetName val="별표(48~75)"/>
      <sheetName val="공사내역(2003년)"/>
      <sheetName val="본댐설계"/>
      <sheetName val="교육종류"/>
      <sheetName val="견적서1"/>
      <sheetName val="堀᎟"/>
      <sheetName val="¼ö·®»êÃÈ"/>
      <sheetName val="¼ö·®»êÃX"/>
      <sheetName val="壈᎟"/>
      <sheetName val="쀀ፐ"/>
      <sheetName val="죈፺"/>
      <sheetName val="惈፵"/>
      <sheetName val="기본일위"/>
      <sheetName val="pbs_lambda"/>
      <sheetName val="Matériel embarqué PVC"/>
      <sheetName val="공사내역서(을)실행"/>
      <sheetName val="(2)"/>
      <sheetName val="세부내역서"/>
      <sheetName val="일위산출"/>
      <sheetName val="1_전차선조정"/>
      <sheetName val="2_조가선조정"/>
      <sheetName val="3_급전선신설"/>
      <sheetName val="4_급전선철거"/>
      <sheetName val="5_고배선철거"/>
      <sheetName val="6_고압케이블신설"/>
      <sheetName val="7_비절연선조정"/>
      <sheetName val="8_가동브래키트이설"/>
      <sheetName val="9_H형강주신설(9m)"/>
      <sheetName val="10_강관주신설(9m)"/>
      <sheetName val="11_H강주철거(11m)"/>
      <sheetName val="11_H형강기초"/>
      <sheetName val="13_강관주기초"/>
      <sheetName val="인원계획"/>
      <sheetName val="내역."/>
      <sheetName val="부대"/>
      <sheetName val="시행예산"/>
      <sheetName val="자압1"/>
      <sheetName val="고창방향"/>
      <sheetName val="변품8-37"/>
      <sheetName val="참조(2)"/>
      <sheetName val="참조"/>
      <sheetName val="현장일보"/>
      <sheetName val="부산4"/>
      <sheetName val="가로등제어반 설치공사(수량)"/>
      <sheetName val="토목검측서"/>
      <sheetName val="설계일반"/>
      <sheetName val="VENDOR LIST"/>
      <sheetName val="유림총괄"/>
      <sheetName val="기성내역서"/>
      <sheetName val="PAD TR보호대기초"/>
      <sheetName val="가로등기초"/>
      <sheetName val="HANDHOLE(2)"/>
      <sheetName val="공통비"/>
      <sheetName val="COL"/>
      <sheetName val="토목공사일반"/>
      <sheetName val="환률"/>
      <sheetName val="금광1터널"/>
      <sheetName val="총(신설)"/>
      <sheetName val="역삼"/>
      <sheetName val="cal"/>
      <sheetName val="구조물공집계"/>
      <sheetName val="부대집계"/>
      <sheetName val="Ext. Stone-P"/>
      <sheetName val="건축공사 집계표"/>
      <sheetName val="골조"/>
      <sheetName val="토공실행"/>
      <sheetName val="품셈기준"/>
      <sheetName val="96작생능"/>
      <sheetName val="4.2.1 마루높이 검토"/>
      <sheetName val="이토변실(A3-LINE)"/>
      <sheetName val="평가내역"/>
      <sheetName val="직접인건비"/>
      <sheetName val="토공대가"/>
      <sheetName val="구조대가"/>
      <sheetName val="포설대가1"/>
      <sheetName val="부대대가"/>
      <sheetName val="적용기준표(98년상반기)"/>
      <sheetName val="B.O.M"/>
      <sheetName val="구간산출"/>
      <sheetName val="0001(arch)"/>
      <sheetName val="금호산업"/>
      <sheetName val="1F"/>
      <sheetName val="Tot-sum"/>
      <sheetName val="154TW"/>
      <sheetName val="일반수량집계"/>
      <sheetName val="모델링"/>
      <sheetName val="캔개발배경"/>
      <sheetName val="시장"/>
      <sheetName val="일정표"/>
      <sheetName val="지하1층"/>
      <sheetName val="2000.11¿ù¼³餀㢘ԯ_x0000_缀_x0000_"/>
      <sheetName val="변경총괄지(1)"/>
      <sheetName val="단양 00 아파트-세부내역"/>
      <sheetName val="PANEL"/>
      <sheetName val="현대물량"/>
      <sheetName val="테이블"/>
      <sheetName val="설명서 "/>
      <sheetName val="한전고리-을"/>
      <sheetName val="설계변경내역서"/>
      <sheetName val="진접"/>
      <sheetName val="사급자재(1단계)"/>
      <sheetName val="환"/>
      <sheetName val="예산내역서"/>
      <sheetName val="예비품"/>
      <sheetName val="2공구수량"/>
      <sheetName val="Option"/>
      <sheetName val="NAI"/>
      <sheetName val="공주-교대(A1)"/>
      <sheetName val="공용시설내역"/>
      <sheetName val="내역서단가산출용"/>
      <sheetName val="가CP"/>
      <sheetName val="구조     ."/>
      <sheetName val="1)fs"/>
      <sheetName val="청구내역(9807)"/>
      <sheetName val="덕전리"/>
      <sheetName val="신공"/>
      <sheetName val="현황산출서"/>
      <sheetName val="Sheet16 (2)"/>
      <sheetName val="쌍송교"/>
      <sheetName val="대창(함평)"/>
      <sheetName val="GI-LIST"/>
      <sheetName val="대구-교대(A1)"/>
      <sheetName val="시초1교"/>
      <sheetName val="C.배수관공"/>
      <sheetName val="표 지"/>
      <sheetName val="대가목록"/>
      <sheetName val="단위가격"/>
      <sheetName val="단가결정"/>
      <sheetName val="내역아"/>
      <sheetName val="울타리"/>
      <sheetName val="기흥하도용"/>
      <sheetName val="납부서"/>
      <sheetName val="계약표지"/>
      <sheetName val="기준비용"/>
      <sheetName val="Front"/>
      <sheetName val="일위대가(여기까지)"/>
      <sheetName val="단위_xdc00_ὗ␀"/>
      <sheetName val="3.하중산정4.지지력"/>
      <sheetName val="22단가(철完9"/>
      <sheetName val="지질조사"/>
      <sheetName val="T1"/>
      <sheetName val="전력"/>
      <sheetName val="토공집계표"/>
      <sheetName val="이름정의"/>
      <sheetName val="초기화면1"/>
      <sheetName val="Á¡°ËÃÑ°ý"/>
      <sheetName val="»ó¼öµµÅä°øÁý°èÇ¥"/>
      <sheetName val="°ßÀû´ëºñ"/>
      <sheetName val="ÀÏÀ§´ë°¡Ç¥(À¯´Ü°¡)"/>
      <sheetName val="ÀÚÀç¸ñ·Ï"/>
      <sheetName val="20°ü¸®ºñÀ²"/>
      <sheetName val="분양가격표"/>
      <sheetName val="현장설က_x0000_蠀ᛟ"/>
      <sheetName val="학생내역"/>
      <sheetName val="Working(wo WTs)"/>
      <sheetName val="주조정실"/>
      <sheetName val="Requirements"/>
      <sheetName val="원가계산하도"/>
      <sheetName val="거푸집물량"/>
      <sheetName val="단위_x0000__x0000_尀"/>
      <sheetName val="단위ࠀᎄ䰀"/>
      <sheetName val="단위倀❹缀"/>
      <sheetName val="단위耀ὡ"/>
      <sheetName val="MAT"/>
      <sheetName val="적용기준"/>
      <sheetName val="설변물량"/>
      <sheetName val="변압기"/>
      <sheetName val="발전기용량-1"/>
      <sheetName val="발전기용량-2"/>
      <sheetName val="출력전에보세요"/>
      <sheetName val="전력간선(일반)"/>
      <sheetName val="전력간선(동력)"/>
      <sheetName val="MCC-B-A"/>
      <sheetName val="MCC-B-B"/>
      <sheetName val="MCC-B-C"/>
      <sheetName val="ACCOUNT(RECEP)"/>
      <sheetName val="부하(동력)"/>
      <sheetName val="ILLUMINANCE"/>
      <sheetName val="계산DATA"/>
      <sheetName val="전류"/>
      <sheetName val="데이터북"/>
      <sheetName val="조명참고자료"/>
      <sheetName val="Cable schedule"/>
      <sheetName val="V-data"/>
      <sheetName val="L-data"/>
      <sheetName val="P-data"/>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보호"/>
      <sheetName val="성남여성복지내역"/>
      <sheetName val="(A)내역서"/>
      <sheetName val="간지"/>
      <sheetName val="총체보활공정표"/>
      <sheetName val="B부대공"/>
      <sheetName val="아산경희980422"/>
      <sheetName val="소일위대가코드표"/>
      <sheetName val="대비표"/>
      <sheetName val="MANUFACTORY"/>
      <sheetName val="강북라우터"/>
      <sheetName val="물량집계"/>
      <sheetName val="역T형"/>
      <sheetName val="사각맨0"/>
      <sheetName val="105,106,107동"/>
      <sheetName val="수로교총재료齘_x0013_"/>
      <sheetName val="통신단가조사"/>
      <sheetName val="산출2-기기동력"/>
      <sheetName val="견적의ᰀ፜"/>
      <sheetName val="사각맨᠜"/>
      <sheetName val="공기԰_x0000_缀"/>
      <sheetName val="설계睮め_x0005_"/>
      <sheetName val="CF"/>
      <sheetName val="A 견적"/>
      <sheetName val="전기일위목록"/>
      <sheetName val="가계부"/>
      <sheetName val="제품목록"/>
      <sheetName val="매입매출관리"/>
      <sheetName val="UPDATA"/>
      <sheetName val="원가계산서(남측)"/>
      <sheetName val="단가보완"/>
      <sheetName val="5사남"/>
      <sheetName val="각종장비전압강하계산"/>
      <sheetName val="시중노임(공사)"/>
      <sheetName val="설계변경내역 98"/>
      <sheetName val="설계산출표지"/>
      <sheetName val="제丵"/>
      <sheetName val="설계산출기초"/>
      <sheetName val="도급예산내역서봉투"/>
      <sheetName val="도급예산내역서총괄표"/>
      <sheetName val="을부담운반비"/>
      <sheetName val="운반비산출"/>
      <sheetName val="22단丵"/>
      <sheetName val="22단헾"/>
      <sheetName val="상 부"/>
      <sheetName val="차선도색현황"/>
      <sheetName val="전선_및_전선ࠝ"/>
      <sheetName val="대,怀፵"/>
      <sheetName val="단가적용(터널)"/>
      <sheetName val="단위가격_할증"/>
      <sheetName val="제"/>
      <sheetName val="산출및내역"/>
      <sheetName val="총괄집䠄ᡏ"/>
      <sheetName val="예산M6-B"/>
      <sheetName val="96.12"/>
      <sheetName val="조건입력"/>
      <sheetName val="조건입력(2)"/>
      <sheetName val="장비선정"/>
      <sheetName val="화전내"/>
      <sheetName val="변경품셈"/>
      <sheetName val="대가 (보완)"/>
      <sheetName val="세부내역(직접인건비)"/>
      <sheetName val="견적사양비교표"/>
      <sheetName val="접속도로"/>
      <sheetName val="토목원가계窨_x0013_"/>
      <sheetName val="교실"/>
      <sheetName val="견적단가"/>
      <sheetName val="조명투자및환수계획"/>
      <sheetName val="제조중간결과"/>
      <sheetName val="암거공"/>
      <sheetName val="-15.0"/>
      <sheetName val="해평견적"/>
      <sheetName val="사리부설"/>
      <sheetName val="1월"/>
      <sheetName val="임대견적서"/>
      <sheetName val="단가견적조사표"/>
      <sheetName val="포쐀䑣"/>
      <sheetName val="포䠟⥏"/>
      <sheetName val="포䠠⥏"/>
      <sheetName val="포䈀㙪"/>
      <sheetName val="정산입력"/>
      <sheetName val="개산공사비"/>
      <sheetName val="총괄집桶青"/>
      <sheetName val="01상노임"/>
      <sheetName val="토 적 표"/>
      <sheetName val="골재산출"/>
      <sheetName val="진주䈀ᅪ"/>
      <sheetName val="도장수량(하1)"/>
      <sheetName val="사업수지"/>
      <sheetName val="기계경비단가"/>
      <sheetName val="栍ᾆ"/>
      <sheetName val="APT"/>
      <sheetName val="부하"/>
      <sheetName val="도체종-상수표"/>
      <sheetName val="동원인원"/>
      <sheetName val="자재 집계표"/>
      <sheetName val="백호헾】_x0005_"/>
      <sheetName val="36신설수翇"/>
      <sheetName val="36신설수︀"/>
      <sheetName val="견적꓀᥻"/>
      <sheetName val="36신설수Ç"/>
      <sheetName val="36신설수資"/>
      <sheetName val="공사비증감"/>
      <sheetName val="정화조"/>
      <sheetName val="미지급내역"/>
      <sheetName val="매입내역 "/>
      <sheetName val="거래처별지출내역"/>
      <sheetName val="총(철거)"/>
      <sheetName val="세동별비상"/>
      <sheetName val="참조M"/>
      <sheetName val="LAB"/>
      <sheetName val="9509"/>
      <sheetName val="금융비용"/>
      <sheetName val="Inquiry"/>
      <sheetName val="36신丵〒_x0005_"/>
      <sheetName val="신공항A-9헾】_x0005__x0000__x0000_"/>
      <sheetName val="A(Rev.3)"/>
      <sheetName val="부총"/>
      <sheetName val="금액결揄"/>
      <sheetName val="기존구조물철거집계계표"/>
      <sheetName val="내역서(교량)전체"/>
      <sheetName val="장비경비"/>
      <sheetName val="투찰가"/>
      <sheetName val="원가계墬ᥓ"/>
      <sheetName val="원가계Ⴌ_x0000_"/>
      <sheetName val="관로토공집계표"/>
      <sheetName val="3회기성헾】"/>
      <sheetName val="변경비교헾】"/>
      <sheetName val="3회기성䃸〒"/>
      <sheetName val="3회기성_x0005__x0000_"/>
      <sheetName val="3회기성吸("/>
      <sheetName val="3회기성ⱂ⿌"/>
      <sheetName val="3회기성埀0"/>
      <sheetName val="제철"/>
      <sheetName val="건공실"/>
      <sheetName val="입찰사유서 제4공종 (흙깎기)"/>
      <sheetName val="하부철근수량"/>
      <sheetName val="물塠"/>
      <sheetName val="물徸"/>
      <sheetName val="guard(mac¸"/>
      <sheetName val="물嬼"/>
      <sheetName val="물闰"/>
      <sheetName val="guard(macð"/>
      <sheetName val="물呈"/>
      <sheetName val="guard(macH"/>
      <sheetName val="코드"/>
      <sheetName val="물가대비표"/>
      <sheetName val="배관단가조사서"/>
      <sheetName val="약전닥트"/>
      <sheetName val="건축부하"/>
      <sheetName val="동력부하계산"/>
      <sheetName val="기성공제요청서"/>
      <sheetName val="하도기성내역 수정"/>
      <sheetName val="기성공제 동의서"/>
      <sheetName val="기성공제 합의서(쓰레기처리비)"/>
      <sheetName val="969910( R)"/>
      <sheetName val="전장품(관리용)"/>
      <sheetName val="내역서(당초변경)"/>
      <sheetName val="견적시담(송포2공구)"/>
      <sheetName val="IMP_(REACTOR)"/>
      <sheetName val="단위별 일위대가표"/>
      <sheetName val="자재테이블"/>
      <sheetName val="토공 total"/>
      <sheetName val="산#2-1 (2)"/>
      <sheetName val="단가비교표 (계측제어)"/>
      <sheetName val="꣈፺"/>
      <sheetName val="저፺"/>
      <sheetName val="︀ᇕ"/>
      <sheetName val="카렌스센터계량기설치공사"/>
      <sheetName val="전체내ﰀ⁗"/>
      <sheetName val="전체내저፺"/>
      <sheetName val="전체내堀᎟"/>
      <sheetName val="인건비堀"/>
      <sheetName val="전체내︀ᇕ"/>
      <sheetName val="전체내怀፵"/>
      <sheetName val="변경비鰀፰"/>
      <sheetName val="㰀"/>
      <sheetName val="ꀀ"/>
      <sheetName val="전체내죃፺"/>
      <sheetName val="주관锼_x0013_"/>
      <sheetName val="전체내쀀ፐ"/>
      <sheetName val="주관사堀"/>
      <sheetName val="전체내壈᎟"/>
      <sheetName val="전체내惇፵"/>
      <sheetName val="주관사저"/>
      <sheetName val="견적ꀀፐ"/>
      <sheetName val="전체내惈፵"/>
      <sheetName val="일위대가(계측ꀀፐቇ"/>
      <sheetName val="경ꀀፐ"/>
      <sheetName val="전체내죈፺"/>
      <sheetName val="견적堀᎟"/>
      <sheetName val="교대(A1挔"/>
      <sheetName val="기성내역"/>
      <sheetName val="몰탈㔀቎԰_x0000_"/>
      <sheetName val="몰탈䠊ፓ倀놡"/>
      <sheetName val="몰탈䠋ፓ頀뫻"/>
      <sheetName val="몰탈䠠ፓ瀀멗"/>
      <sheetName val="몰탈䠊ፓ "/>
      <sheetName val="몰탈䠉ፓ退"/>
      <sheetName val="몰탈䠉ፓ退ꠍ"/>
      <sheetName val="몰탈䠑ፓ뀀짅"/>
      <sheetName val="TOEC"/>
      <sheetName val="내역서(기성청구)"/>
      <sheetName val="위치"/>
      <sheetName val="공작물조직표(용배수)"/>
      <sheetName val="날개수량1.5"/>
      <sheetName val="몰탈䠊ፓ㠀擞"/>
      <sheetName val="bdata-출력안함"/>
      <sheetName val="공리공제"/>
      <sheetName val="준공정산"/>
      <sheetName val="자재ᰀ፜搀"/>
      <sheetName val="발전기"/>
      <sheetName val="GEN"/>
      <sheetName val="WIND-EQ"/>
      <sheetName val="수안보-徸〒_x0005__x0000_"/>
      <sheetName val="비목군분류일위"/>
      <sheetName val="입출재고현⩿〚_x0005__x0000_"/>
      <sheetName val="º¯°æ»çÀ_x0000_"/>
      <sheetName val="수안보-娐&gt;闰⿑"/>
      <sheetName val="수안보-ꮸ⿥_x0005__x0000_"/>
      <sheetName val="백호丵〒_x0005_"/>
      <sheetName val="철근총괄집계표"/>
      <sheetName val="공사착공계"/>
      <sheetName val="참조 DATA"/>
      <sheetName val="팔당터널(1공구)"/>
      <sheetName val="1.취수장"/>
      <sheetName val="EJ"/>
      <sheetName val="앉음벽 (2)"/>
      <sheetName val="선로정수계산"/>
      <sheetName val="지입자재"/>
      <sheetName val="상반기손익차2총괄"/>
      <sheetName val="DRAIN DRUM PIT D-301"/>
      <sheetName val="TYPE집계표"/>
      <sheetName val="MW-BM"/>
      <sheetName val="요약"/>
      <sheetName val="º¯°æ»çÀþ"/>
      <sheetName val="제수변︀ᇕ"/>
      <sheetName val="결과조Ⴚ"/>
      <sheetName val="결과조º"/>
      <sheetName val="º¯°æ»çÀ¸"/>
      <sheetName val="º¯°æ»çÀ5"/>
      <sheetName val="º¯°æ»çÀ "/>
      <sheetName val="제수변﹔ᇕ"/>
      <sheetName val="º¯°æ»çÀB"/>
      <sheetName val="단가일䊱"/>
      <sheetName val="K1자재(3차등)"/>
      <sheetName val="제수변䊱ᅪ"/>
      <sheetName val="경영상태"/>
      <sheetName val="2호맨홀공제수량"/>
      <sheetName val="KSHAHU-6"/>
      <sheetName val="일위(설)"/>
      <sheetName val="석재장조사"/>
      <sheetName val="전기공사일위대가"/>
      <sheetName val="일위단가"/>
      <sheetName val="파일의이용"/>
      <sheetName val="유동표"/>
      <sheetName val="FRT_O"/>
      <sheetName val="FAB_I"/>
      <sheetName val="2002계약현황"/>
      <sheetName val="견적접수"/>
      <sheetName val="견적내역서"/>
      <sheetName val="48신설수량"/>
      <sheetName val="원본(갑지)"/>
      <sheetName val="전등부하"/>
      <sheetName val="O＆P"/>
      <sheetName val="결재판(삭제하지말아주세요)"/>
      <sheetName val="케이블"/>
      <sheetName val="본사인상전"/>
      <sheetName val="단가산출-기,교"/>
      <sheetName val="유첨䈀ᅪ"/>
      <sheetName val="업체별기성내역"/>
      <sheetName val="기계경비및산출근거서"/>
      <sheetName val="건설장비기초단가"/>
      <sheetName val="토공,기초"/>
      <sheetName val="자재 단가표"/>
      <sheetName val="FAB별"/>
      <sheetName val="주간계획"/>
      <sheetName val="PIPING"/>
      <sheetName val="선택"/>
      <sheetName val="총괄원가 "/>
      <sheetName val="Pricelist TAC AB"/>
      <sheetName val="물가정보자료"/>
      <sheetName val="萀⅜"/>
      <sheetName val="의정부문예회관변경내역"/>
      <sheetName val="POL6차-PIPING"/>
      <sheetName val="장비당단가 (1)"/>
      <sheetName val="대비내역"/>
      <sheetName val="소운반"/>
      <sheetName val="공종구간"/>
      <sheetName val="산출0"/>
      <sheetName val="물墸᎟鰀"/>
      <sheetName val="화재 탐지_x0005__x0000_"/>
      <sheetName val="샘플표지"/>
      <sheetName val="가중치"/>
      <sheetName val="일위대가(건축)"/>
      <sheetName val="자재목록표"/>
      <sheetName val="단중聀"/>
      <sheetName val="사급자재총괄"/>
      <sheetName val="당정동경상이수"/>
      <sheetName val="당정동공통이수"/>
      <sheetName val="차수"/>
      <sheetName val="TG9504"/>
      <sheetName val="1995년 섹터별 매출"/>
      <sheetName val="ROOF(ALKALI)"/>
      <sheetName val="貭♘"/>
      <sheetName val="역T형옹벽(3.0)"/>
      <sheetName val="master(total)"/>
      <sheetName val="평3"/>
      <sheetName val="실행(ALT1)"/>
      <sheetName val="경로,구간현황"/>
      <sheetName val="전신환매도徸"/>
      <sheetName val="제잡비"/>
      <sheetName val="총괄분 설계서용지"/>
      <sheetName val="YES.XLS"/>
      <sheetName val="PIPE내역(FCN)"/>
      <sheetName val="ML"/>
      <sheetName val="2.대외공문"/>
      <sheetName val="4월"/>
      <sheetName val="8월"/>
      <sheetName val="12월"/>
      <sheetName val="2월"/>
      <sheetName val="7월"/>
      <sheetName val="6월"/>
      <sheetName val="3월"/>
      <sheetName val="11월"/>
      <sheetName val="10월"/>
      <sheetName val="9월"/>
      <sheetName val="자재조사표"/>
      <sheetName val="LANGUAGE"/>
      <sheetName val="건축-물가변동"/>
      <sheetName val="기계설비-물가변동"/>
      <sheetName val="inter"/>
      <sheetName val="공무공A"/>
      <sheetName val="경비산출"/>
      <sheetName val="일위대가표_(2)"/>
      <sheetName val="OHU"/>
      <sheetName val="순환펌프"/>
      <sheetName val="저수조"/>
      <sheetName val="급,배기팬"/>
      <sheetName val="급탕순환펌프"/>
      <sheetName val="WO"/>
      <sheetName val="사용자정의"/>
      <sheetName val="제품표준규격"/>
      <sheetName val="내역기준"/>
      <sheetName val="산업개발안내서"/>
      <sheetName val="형식별 개략공사비"/>
      <sheetName val="준공조서"/>
      <sheetName val="공사준공계"/>
      <sheetName val="준공검사보고서"/>
      <sheetName val="96노임기준"/>
      <sheetName val="치수표"/>
      <sheetName val="CRUDE RE-bar"/>
      <sheetName val="기둥"/>
      <sheetName val="저판(버림100)"/>
      <sheetName val="재료-CODE"/>
      <sheetName val="내역_FILE"/>
      <sheetName val="9.2단가산출서"/>
      <sheetName val="손료"/>
      <sheetName val="RING WALL"/>
      <sheetName val="옹벽1"/>
      <sheetName val="균열"/>
      <sheetName val="노᠀⁷"/>
      <sheetName val="bearing"/>
      <sheetName val="연돌일위집계"/>
      <sheetName val="Recovered_Sheet1"/>
      <sheetName val="원가상세내역"/>
      <sheetName val="2004경영(비목별)"/>
      <sheetName val="2004경영"/>
      <sheetName val="손익집계(공장별)"/>
      <sheetName val="안양1공구_건축"/>
      <sheetName val="북방3터널"/>
      <sheetName val="LIST"/>
      <sheetName val="esc"/>
      <sheetName val="예산"/>
      <sheetName val="회사99"/>
      <sheetName val="CAPVC"/>
      <sheetName val="방배동내역(리라)"/>
      <sheetName val="건축공사집계표"/>
      <sheetName val="방배동내역 (총괄)"/>
      <sheetName val="부대공사총괄"/>
      <sheetName val="변수2"/>
      <sheetName val="저항"/>
      <sheetName val="도급FORM"/>
      <sheetName val="정산내역서"/>
      <sheetName val="98수금사업"/>
      <sheetName val="설계서"/>
      <sheetName val="신.분"/>
      <sheetName val="간접경상비"/>
      <sheetName val="귀래방향"/>
      <sheetName val="운반비산정"/>
      <sheetName val="거래명세서"/>
      <sheetName val="5차설계"/>
      <sheetName val="중기사용료산출근거"/>
      <sheetName val="TYPE-U800"/>
      <sheetName val="일위대가-1"/>
      <sheetName val="배관내역"/>
      <sheetName val="POWER"/>
      <sheetName val="교대일반수량"/>
      <sheetName val="조도계산(가로등NEW)"/>
      <sheetName val="단가대비"/>
      <sheetName val="갑(전기)"/>
      <sheetName val="금액집계"/>
      <sheetName val="토목내역서"/>
      <sheetName val="국별인원"/>
      <sheetName val="설치공사비"/>
      <sheetName val=" 냉각수펌프"/>
      <sheetName val="기준"/>
      <sheetName val="현장별계약현황('98.10.31)"/>
      <sheetName val="현장관리비데이타"/>
      <sheetName val="변경내역"/>
      <sheetName val="소방"/>
      <sheetName val="FRP배관단가(만수)"/>
      <sheetName val="만수배관단가"/>
      <sheetName val="공사비명세서"/>
      <sheetName val="자재집계 &amp; 총괄표"/>
      <sheetName val="포장절단"/>
      <sheetName val="가동비율"/>
      <sheetName val="미드수량"/>
      <sheetName val="±âÀÚÀç´ëºñÇ¥"/>
      <sheetName val="¿¬°áÀÓ½Ã"/>
      <sheetName val="°ü±Þ"/>
      <sheetName val="당진1,2호기전선관설치및접지4차공사내역서-을지"/>
      <sheetName val="13LPMCC"/>
      <sheetName val="sub"/>
      <sheetName val="옥내소화전계산서"/>
      <sheetName val="건축토목내역"/>
      <sheetName val="가공2원도"/>
      <sheetName val="자단"/>
      <sheetName val="SRC-B3U2"/>
      <sheetName val="변수데이타"/>
      <sheetName val="용수간선"/>
      <sheetName val="Tiburon"/>
      <sheetName val="식재-외주 (2)"/>
      <sheetName val="유효폭의 계산"/>
      <sheetName val="파형강관집계"/>
      <sheetName val="집계(세부총괄)"/>
      <sheetName val="물가변동잔여물량세부내역서"/>
      <sheetName val="신규(방류시설)"/>
      <sheetName val="덤프트럭계수"/>
      <sheetName val="카메라"/>
      <sheetName val="집계표(육상)"/>
      <sheetName val="102역사"/>
      <sheetName val="상-교대(A1-A2)"/>
      <sheetName val="첨부1"/>
      <sheetName val="재료표"/>
      <sheetName val="공사비 내역"/>
      <sheetName val="Ⅴ-2.공종별내역"/>
      <sheetName val="일위대가(원본)"/>
      <sheetName val="일위대가서식"/>
      <sheetName val="일위대가양식"/>
      <sheetName val="수량산출1"/>
      <sheetName val="입찰준비계획안(부대)"/>
      <sheetName val="입찰준비계획안(외주)"/>
      <sheetName val="입찰준비계획안(기타견적)"/>
      <sheetName val="장항선4공구직접비집계"/>
      <sheetName val="공사기본내용입력"/>
      <sheetName val="대포2교접속"/>
      <sheetName val="원하도급내역서(당초)"/>
      <sheetName val="등록자료"/>
      <sheetName val="입력정보"/>
      <sheetName val="RangeObject"/>
      <sheetName val="분뇨"/>
      <sheetName val="H-pile(250x250)"/>
      <sheetName val="H-pile(298x299)"/>
      <sheetName val="방음벽기초(H_xd8d4_ㆂᰀㆃ"/>
      <sheetName val="안정검토(온1)"/>
      <sheetName val="갈현동"/>
      <sheetName val="구분자"/>
      <sheetName val="그림"/>
      <sheetName val="구성1"/>
      <sheetName val="구성2"/>
      <sheetName val="구성3"/>
      <sheetName val="구성4"/>
      <sheetName val="그림2"/>
      <sheetName val="69.03%"/>
      <sheetName val="변경내역100%"/>
      <sheetName val="변경내역98%"/>
      <sheetName val="변경내역96%"/>
      <sheetName val="변경내역92%"/>
      <sheetName val="변경내역88%"/>
      <sheetName val="변경내역84.52%"/>
      <sheetName val="CT "/>
      <sheetName val="포장공자재집계표"/>
      <sheetName val="일위대가1"/>
      <sheetName val="철근량"/>
      <sheetName val="일위1"/>
      <sheetName val="공사설계서"/>
      <sheetName val="일반전기C"/>
      <sheetName val="POOM_MOTO"/>
      <sheetName val="기초코徸"/>
      <sheetName val="예산조서(︀ᇕ԰"/>
      <sheetName val="대전-교대(A1-A2)"/>
      <sheetName val="205동"/>
      <sheetName val="성내동"/>
      <sheetName val="5.공종별尜_x0013_層_x0013_闰"/>
      <sheetName val="과세면세표"/>
      <sheetName val="인제내역"/>
      <sheetName val="PARAMETER"/>
      <sheetName val="사통"/>
      <sheetName val="사다리"/>
      <sheetName val="현장지䀀ኀ㠀ኃ"/>
      <sheetName val="부丵〒"/>
      <sheetName val="부司2"/>
      <sheetName val="TYPE1"/>
      <sheetName val="총공사비"/>
      <sheetName val="2000_x0005__x0000__x0000_"/>
      <sheetName val="T13(P68~72,78)"/>
      <sheetName val="㩷"/>
      <sheetName val="렀ⵘ"/>
      <sheetName val="֭_x0000_"/>
      <sheetName val="0_집계"/>
      <sheetName val="성곽내역서"/>
      <sheetName val="16-1"/>
      <sheetName val="Param"/>
      <sheetName val="산출목록표"/>
      <sheetName val="수원공"/>
      <sheetName val="일위(PN)"/>
      <sheetName val="Macro"/>
      <sheetName val="순공사비"/>
      <sheetName val="산출"/>
      <sheetName val="3.상가"/>
      <sheetName val="마장"/>
      <sheetName val="지입집계"/>
      <sheetName val="공종별 집계"/>
      <sheetName val="용역비내역-진짜"/>
      <sheetName val="계림(함평)"/>
      <sheetName val="계림(장성)"/>
      <sheetName val="일별1"/>
      <sheetName val="집행(2-1)"/>
      <sheetName val="11+040(통로)"/>
      <sheetName val="기성부분검사원"/>
      <sheetName val="업체별기성금액"/>
      <sheetName val="2회기성각사별배분표"/>
      <sheetName val="기성공문 (2)"/>
      <sheetName val="기성공문"/>
      <sheetName val="계좌입금의뢰서"/>
      <sheetName val="도급각서"/>
      <sheetName val="철콘기성청구서 (2)"/>
      <sheetName val="공종별집계표(건축) (2)"/>
      <sheetName val="형틀공사기성 (2)"/>
      <sheetName val="철콘기성청구서"/>
      <sheetName val="공종별집계표(건축)"/>
      <sheetName val="형틀공사기성"/>
      <sheetName val="조적기성청구서  "/>
      <sheetName val="공종별집계표(조적) "/>
      <sheetName val="조적공사"/>
      <sheetName val="미장기성청구서 "/>
      <sheetName val="공종별집계표(미장.방수)"/>
      <sheetName val="미장공사"/>
      <sheetName val="하도급각서 (2)"/>
      <sheetName val="하도급계좌입금의뢰서 "/>
      <sheetName val="용산3(영광)"/>
      <sheetName val="기본사항"/>
      <sheetName val="9."/>
      <sheetName val="설계내"/>
      <sheetName val="설치 일위대가(46~԰_x0000_缀_x0000_"/>
      <sheetName val="성원계약"/>
      <sheetName val="자재표"/>
      <sheetName val="4.일위대가목차"/>
      <sheetName val="적격점수&lt;300억미만&gt;"/>
      <sheetName val="철탑공사"/>
      <sheetName val="N_x0000__x0000_"/>
      <sheetName val="14_장력조정장치신설"/>
      <sheetName val="15_장력조정장치철거___"/>
      <sheetName val="16_콘주철거(9m)"/>
      <sheetName val="17_지선신설(보통)"/>
      <sheetName val="18_지선신설(v형)"/>
      <sheetName val="19_지선철거"/>
      <sheetName val="20_기중개폐기신설"/>
      <sheetName val="3-1_CB"/>
      <sheetName val="일위산출근거"/>
      <sheetName val="밀양노선별공사비명세서"/>
      <sheetName val="수량산출서-2"/>
      <sheetName val="1,2,3,4,5단위수량"/>
      <sheetName val="지급자재대"/>
      <sheetName val="재료집계표3"/>
      <sheetName val="범용개발순소요비용"/>
      <sheetName val="다곡2교"/>
      <sheetName val="mesc"/>
      <sheetName val="SUMMARY"/>
      <sheetName val="자재단가壠"/>
      <sheetName val="자재단가厘"/>
      <sheetName val="배수내역"/>
      <sheetName val="기초ա_x0000_"/>
      <sheetName val="물량尜"/>
      <sheetName val="토공,철콘"/>
      <sheetName val="변경비丵〒_x0005_"/>
      <sheetName val="물량丵"/>
      <sheetName val="AILC005"/>
      <sheetName val="AILC00_x0000_"/>
      <sheetName val="AILC00_x0010_"/>
      <sheetName val="1þ"/>
      <sheetName val="1ð"/>
      <sheetName val="1¨"/>
      <sheetName val="자(3.0m)"/>
      <sheetName val="1¸"/>
      <sheetName val="화재 颮㍓씀넖ԯ"/>
      <sheetName val="가설경비"/>
      <sheetName val="중기가격"/>
      <sheetName val="임시급식ֿ_x0000_缀_x0000_"/>
      <sheetName val="01_ 원가계산서"/>
      <sheetName val="재1"/>
      <sheetName val="2.내역서"/>
      <sheetName val="기성신청"/>
      <sheetName val="1. 가로등 설비 공사(산출)"/>
      <sheetName val="집"/>
      <sheetName val="기성청구현황"/>
      <sheetName val=" ｹ-ﾌﾞﾙ"/>
      <sheetName val="실내건축일위대가"/>
      <sheetName val="5.단가대비표"/>
      <sheetName val="교량전기"/>
      <sheetName val="도담구내 개소별 명세"/>
      <sheetName val="유리"/>
      <sheetName val="익산"/>
      <sheetName val="가격표"/>
      <sheetName val="건축외주"/>
      <sheetName val="시장성초안camera"/>
      <sheetName val="내역5"/>
      <sheetName val="매입세율"/>
      <sheetName val="토목변경"/>
      <sheetName val="일위대가표(무)"/>
      <sheetName val="일위대가산출기초"/>
      <sheetName val="수전기기DATA"/>
      <sheetName val="수량산출(AFC)"/>
      <sheetName val="수량산출(CCTV)"/>
      <sheetName val="수량_작성"/>
      <sheetName val="수량산출(방송)"/>
      <sheetName val="수량산출(임시AFC)"/>
      <sheetName val="수량산출(임시CCTV)"/>
      <sheetName val="수량산출(임시TV)"/>
      <sheetName val="수량산출(임시방송)"/>
      <sheetName val="수량산출(임시장애자)"/>
      <sheetName val="수량산출(임시전화)"/>
      <sheetName val="수량산출(임시41)"/>
      <sheetName val="수량산출(임시TDI)"/>
      <sheetName val="수량산출(장애자)"/>
      <sheetName val="수량산출(본통신)"/>
      <sheetName val="수량산출(TDI)"/>
      <sheetName val="수량집계(본역사)"/>
      <sheetName val="수량집계(임시역사)"/>
      <sheetName val="AHU-1"/>
      <sheetName val="급탕설비"/>
      <sheetName val="화장실배기팬"/>
      <sheetName val="피스표"/>
      <sheetName val="inputdata"/>
      <sheetName val="바이오"/>
      <sheetName val="잡철물"/>
      <sheetName val="노무비(첨부4-4)"/>
      <sheetName val="일반부표"/>
      <sheetName val="뚝토공"/>
      <sheetName val="05년"/>
      <sheetName val="사  업  비  수  지  예  산  서"/>
      <sheetName val="내역서(총괄)"/>
      <sheetName val="공종별 집계표"/>
      <sheetName val="공통가설_8"/>
      <sheetName val="아파트_9"/>
      <sheetName val="직접공사비집계표_7"/>
      <sheetName val="원가집계"/>
      <sheetName val="비교1"/>
      <sheetName val="³²¾ç½ÃÀÛµ¿ÀÚ105³ë65±_x0000__x0000__x0005__x0000_慀ȡ_x0000__x0000__x0000_"/>
      <sheetName val="3련 B姨#"/>
      <sheetName val="평균높이산출근거"/>
      <sheetName val="왕십리방향"/>
      <sheetName val="자금청구"/>
      <sheetName val="Oper Amount"/>
      <sheetName val="怀፵"/>
      <sheetName val="주사무실︀ᇕ"/>
      <sheetName val="주사무실ꠀ፺"/>
      <sheetName val="BOX ꠀ፺"/>
      <sheetName val="맨홀수량"/>
      <sheetName val="㗈቎"/>
      <sheetName val="¼ö·®»êÃ¨"/>
      <sheetName val="단  가  垨4奜4睮⿩_x0005_"/>
      <sheetName val="공사직종별노임"/>
      <sheetName val="굴착현장"/>
      <sheetName val="품종별월계"/>
      <sheetName val="금액내㔀቎"/>
      <sheetName val="청하배수"/>
      <sheetName val="조도계산서_(도서)"/>
      <sheetName val="1_설계조건"/>
      <sheetName val="단__가__대__비__표"/>
      <sheetName val="일__위__대__가__목__록"/>
      <sheetName val="90_03실행_"/>
      <sheetName val="3_공통공사대비"/>
      <sheetName val="지하"/>
      <sheetName val="식재일위대가"/>
      <sheetName val="계양가시설"/>
      <sheetName val="N頀ᚃ"/>
      <sheetName val="PREFACE"/>
      <sheetName val="예총"/>
      <sheetName val="1호맨홀토공"/>
      <sheetName val="도근좌표"/>
      <sheetName val="1.동력공사"/>
      <sheetName val="내역서1"/>
      <sheetName val="영흥TL(UP,DOWN) "/>
      <sheetName val="참조자료"/>
      <sheetName val="내역서적용수량"/>
      <sheetName val="Macro(부하)"/>
      <sheetName val="차도부연장현황"/>
      <sheetName val="국도접속 차도부수량"/>
      <sheetName val="원곡IC교 내진성능보강공사 실시설계 용역.xlsx"/>
      <sheetName val="금강견적"/>
      <sheetName val="공사"/>
      <sheetName val="W-현원가"/>
      <sheetName val="부대토목"/>
      <sheetName val="개별직종노임단가(2005.1)"/>
      <sheetName val="노임,자재"/>
      <sheetName val="기계경비(맨홀)"/>
      <sheetName val="인수공규격"/>
      <sheetName val="가시설(TYPE-A)"/>
      <sheetName val="1호맨홀가감수량"/>
      <sheetName val="1-1평균터파기고(1)"/>
      <sheetName val="1호맨홀수량산출"/>
      <sheetName val="CON'C"/>
      <sheetName val="전체공내역서"/>
      <sheetName val="퍼스트"/>
      <sheetName val="개봉3동하수관"/>
      <sheetName val="제조 경영"/>
      <sheetName val="일반수량총괄집계"/>
      <sheetName val="증감䈀ᅪ"/>
      <sheetName val="일목"/>
      <sheetName val="전체총괄"/>
      <sheetName val="삼성전기"/>
      <sheetName val="조견표"/>
      <sheetName val="관헾"/>
      <sheetName val="원가(1︀"/>
      <sheetName val="원가(1䠀"/>
      <sheetName val="관聈"/>
      <sheetName val="spec"/>
      <sheetName val="program"/>
      <sheetName val="studbolt no."/>
      <sheetName val="studbolt size"/>
      <sheetName val="item sort no"/>
      <sheetName val="D-3109"/>
      <sheetName val="상가지급현황"/>
      <sheetName val="관_x0005_"/>
      <sheetName val="2000,_x0010__x0000_退˘踇"/>
      <sheetName val="2000,_x0010__x0000_蒘Ȭ踇"/>
      <sheetName val="2000,_x0000__x0000_ᓐ_x0000__x0000_"/>
      <sheetName val="2000,_x0000__x0000_︸_x0000__x0000_"/>
      <sheetName val="2000,_x0000__x0000_Ẩ_x0000__x0000_"/>
      <sheetName val="2000,到_x0016_剼_x0016_徸"/>
      <sheetName val="2000,徸⽝_x0005__x0000_"/>
      <sheetName val="2000,午_x0013_꾈ૂ䡲"/>
      <sheetName val="2000,午_x0013_ॢ䡲"/>
      <sheetName val="SANBAISU"/>
      <sheetName val="전체내ᓈባ"/>
      <sheetName val="4렀቟԰"/>
      <sheetName val="4︀ᇕ԰"/>
      <sheetName val="현장관리비 산출내역"/>
      <sheetName val="2.주요계수총괄"/>
      <sheetName val="도장 및 용접 수량"/>
      <sheetName val="sheets"/>
      <sheetName val="예산대비"/>
      <sheetName val="지불내역1"/>
      <sheetName val="집수정(1)"/>
      <sheetName val="사용성검토"/>
      <sheetName val="PAC"/>
      <sheetName val="행거,슈,볼트,펌프,잡재"/>
      <sheetName val="을-ATYPE"/>
      <sheetName val="단가표 (2)"/>
      <sheetName val="안양동교 1안"/>
      <sheetName val="소각장스케줄"/>
      <sheetName val="직접비"/>
      <sheetName val="페인트"/>
      <sheetName val="30신설일위대가"/>
      <sheetName val="30집계표"/>
      <sheetName val="지구단위계획"/>
      <sheetName val="00노임기준"/>
      <sheetName val="일위대가(가설԰"/>
      <sheetName val="신규 품"/>
      <sheetName val="조정내역"/>
      <sheetName val="교대시점"/>
      <sheetName val="공정량산출내역서 "/>
      <sheetName val="음성방향"/>
      <sheetName val="수압집계"/>
      <sheetName val="SP-B1"/>
      <sheetName val="단산"/>
      <sheetName val="실행변경(1차)"/>
      <sheetName val="원가계산(2)"/>
      <sheetName val="2000,咘೿踇⽟_x0000_"/>
      <sheetName val="2000,ﳨǬ踇⾣_x0000_"/>
      <sheetName val="2000,缈,罌,헾"/>
      <sheetName val="2000,薸!藼!헾"/>
      <sheetName val="2000,螨_x0013_蟬_x0013_헾"/>
      <sheetName val="단위목헾"/>
      <sheetName val="산출내역(K2)"/>
      <sheetName val="전체제잡비"/>
      <sheetName val="관기성공.내"/>
      <sheetName val="횡배수관위치조서"/>
      <sheetName val="FEXS"/>
      <sheetName val="PUMP SHT"/>
      <sheetName val="OCT.FDN"/>
      <sheetName val="내역서-전체낙찰율"/>
      <sheetName val="000000"/>
      <sheetName val="재료단가"/>
      <sheetName val="횡배위치"/>
      <sheetName val="계산중"/>
      <sheetName val="부대공집계표"/>
      <sheetName val="관일"/>
      <sheetName val="노무비(DB)_이후 출력XXXXXX"/>
      <sheetName val="철거산출헾】"/>
      <sheetName val="철거산출午_x0013_"/>
      <sheetName val="VS P-Q"/>
      <sheetName val="법면"/>
      <sheetName val="배수공1"/>
      <sheetName val="도급단가-아파트"/>
      <sheetName val="cable-data"/>
      <sheetName val="#3_일위대가목록"/>
      <sheetName val="#2_일위대가목록"/>
      <sheetName val="dongia (2)"/>
      <sheetName val="gtrinh"/>
      <sheetName val="lam-moi"/>
      <sheetName val="chitiet"/>
      <sheetName val="giathanh1"/>
      <sheetName val="DONGIA"/>
      <sheetName val="thao-go"/>
      <sheetName val="TH XL"/>
      <sheetName val="VC"/>
      <sheetName val="Tiepdia"/>
      <sheetName val="CHITIET VL-NC"/>
      <sheetName val="인부신상자료"/>
      <sheetName val="변경실행(2차) "/>
      <sheetName val="호표"/>
      <sheetName val="hvac(제어동)"/>
      <sheetName val="5.3 단면가정"/>
      <sheetName val="시추주상도"/>
      <sheetName val="인공산출"/>
      <sheetName val="전기내역서(총계)"/>
      <sheetName val="keyword"/>
      <sheetName val="11"/>
      <sheetName val="1._x005f_x0018_변전설비"/>
      <sheetName val="입렀"/>
      <sheetName val="입栀"/>
      <sheetName val="입ꠀ"/>
      <sheetName val="입︀"/>
      <sheetName val="계정"/>
      <sheetName val="평균환율-USD"/>
      <sheetName val="인원동원계획"/>
      <sheetName val="BIDDING-SUM"/>
      <sheetName val="품목납기"/>
      <sheetName val="시화점실행"/>
      <sheetName val=" 소방공사 산출근거"/>
      <sheetName val="장비명"/>
      <sheetName val="경비공통"/>
      <sheetName val="세목별"/>
      <sheetName val="소개"/>
      <sheetName val="#REF!"/>
      <sheetName val="계열사현황종합"/>
      <sheetName val="basic_info"/>
      <sheetName val="실행내역서 (조경)"/>
      <sheetName val="시설물기초"/>
      <sheetName val="현장대리인계"/>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ø»ç¿ø°¡°è牨-犬-"/>
      <sheetName val="전체내역갑지"/>
      <sheetName val="倀ᑙ"/>
      <sheetName val="1x"/>
      <sheetName val="栈᲋"/>
      <sheetName val="_xd810_᱓"/>
      <sheetName val="세부내역서(전기)"/>
      <sheetName val="토목내역서 (도급단가)"/>
      <sheetName val="측구터파기공수량집계"/>
      <sheetName val="※참고자료※"/>
      <sheetName val="물량증감"/>
      <sheetName val="9902"/>
      <sheetName val="식재가격"/>
      <sheetName val="식재총괄"/>
      <sheetName val="환율"/>
      <sheetName val="2000.05"/>
      <sheetName val="97노임단가"/>
      <sheetName val="입력란"/>
      <sheetName val="수안보-헾】_x0005__x0000_"/>
      <sheetName val="적격"/>
      <sheetName val="준공조서갑지"/>
      <sheetName val="DT"/>
      <sheetName val="롤러"/>
      <sheetName val="BH"/>
      <sheetName val="펌프차타설"/>
      <sheetName val="총괄집렇♑"/>
      <sheetName val="방음벽 기초_x0005__x0000__x0000__x0000_"/>
      <sheetName val="foxz"/>
      <sheetName val="실㔀቎԰"/>
      <sheetName val="실︀껕ԯ"/>
      <sheetName val="실ԯ_x0000_缀"/>
      <sheetName val="금리׉"/>
      <sheetName val="실頀▀_xdc00_"/>
      <sheetName val="제㗇"/>
      <sheetName val="주차구丵〒_x0005__x0000_"/>
      <sheetName val="공정코드"/>
      <sheetName val="배수관연장산출서"/>
      <sheetName val="옹벽수량萘_x0013_"/>
      <sheetName val="수"/>
      <sheetName val="관리_x0000__x0000_Ԁ"/>
      <sheetName val="관리ﻇᇕ԰"/>
      <sheetName val="관리᠀㹓㔀"/>
      <sheetName val="관리Ç_x0000_Ԁ"/>
      <sheetName val="관리裇⁒㔀"/>
      <sheetName val="관리㗇ぎԯ"/>
      <sheetName val="관리㔀ぎԯ"/>
      <sheetName val="관리㉓Ⰰ"/>
      <sheetName val="신표鎐)"/>
      <sheetName val="신표司/"/>
      <sheetName val="신표丵⾒"/>
      <sheetName val="신표丵⽀"/>
      <sheetName val="신표錰!"/>
      <sheetName val="신표鋐_x0014_"/>
      <sheetName val="신표丵⼣"/>
      <sheetName val="신표鍀#"/>
      <sheetName val="신표_x0000__x0000_"/>
      <sheetName val="신표丵⾲"/>
      <sheetName val="신표券&quot;"/>
      <sheetName val="2.조명기구철거(일괄철거분)"/>
      <sheetName val="평균터파기고(1-2,ASP)"/>
      <sheetName val="구조물"/>
      <sheetName val="품셈(기초)"/>
      <sheetName val="형틀공사"/>
      <sheetName val="작용하중산정"/>
      <sheetName val="6차2회변경내역서"/>
      <sheetName val="자재단가_x0005_"/>
      <sheetName val="VXXXXXXX"/>
      <sheetName val="변경비_x0000__x0000_Ѡ"/>
      <sheetName val="증栀ᙿ가"/>
      <sheetName val="국공유지및사유지"/>
      <sheetName val="»êÃ렀䡟ԯ_x0000_缀"/>
      <sheetName val="»êÃ︀ᇕ԰_x0000_缀"/>
      <sheetName val="4/_x0000_䠀"/>
      <sheetName val="4쌇栅/"/>
      <sheetName val="4က_x0000_က"/>
      <sheetName val="INS-SHEET"/>
      <sheetName val="shtOpr"/>
      <sheetName val="제품橂"/>
      <sheetName val="맨홀물량"/>
      <sheetName val="케이블트레이"/>
      <sheetName val="중로근거"/>
      <sheetName val="일위집계(기존)"/>
      <sheetName val="북제주-표지"/>
      <sheetName val="COVERSHEET"/>
      <sheetName val="설계명세_x0000_"/>
      <sheetName val="설계명세揄"/>
      <sheetName val="설계명세䡲"/>
      <sheetName val="설계명세_x0005_"/>
      <sheetName val="DATA 입᠒ᎍ"/>
      <sheetName val="오억미만"/>
      <sheetName val="archi(본사)"/>
      <sheetName val="기계경비산출"/>
      <sheetName val="방음벽 기초 일반헾】"/>
      <sheetName val="배전반용량계산"/>
      <sheetName val="세정탑 설계"/>
      <sheetName val="품셈총괄표"/>
      <sheetName val="[YES.XLS][YES.XLS][YES.XLS]4/_x0000_䠀"/>
      <sheetName val="[YES.XLS][YES.XLS][YES.XLS]4쌇栅/"/>
      <sheetName val="[YES.XLS][YES.XLS]4/_x0000_䠀"/>
      <sheetName val="[YES.XLS][YES.XLS]4쌇栅/"/>
      <sheetName val="교사기준면적(초등)"/>
      <sheetName val="토공및부대2차"/>
      <sheetName val="새공통"/>
      <sheetName val="3절_CheckList_구분"/>
      <sheetName val="적정성평가표(8번)(1순위)"/>
      <sheetName val="적정성평가표(12번)(6순위)"/>
      <sheetName val="기별(종합)"/>
      <sheetName val="옹벽기초자료"/>
      <sheetName val="비탈면보호공수량산출"/>
      <sheetName val="FB25JN"/>
      <sheetName val="동원인원계획표"/>
      <sheetName val="0_x0000_"/>
      <sheetName val="건0_x0000_蠀"/>
      <sheetName val="금0_x0000_䠀"/>
      <sheetName val="금蠣㡎耀"/>
      <sheetName val="2차공사"/>
      <sheetName val="임시전기공사설계서"/>
      <sheetName val="Imp-Data"/>
      <sheetName val="전등수량산출"/>
      <sheetName val="내역서 (1차)"/>
      <sheetName val=" 갑지"/>
      <sheetName val="목표세부명세"/>
      <sheetName val="B767"/>
      <sheetName val="암거단위-1련"/>
      <sheetName val="수안보-墰5壼5"/>
      <sheetName val="/_x0000_"/>
      <sheetName val="က_x0000_"/>
      <sheetName val="포장쌅"/>
      <sheetName val="예산내역"/>
      <sheetName val="총괄수지표"/>
      <sheetName val="변경후원본2"/>
      <sheetName val="LABTOTAL"/>
      <sheetName val="COA-17"/>
      <sheetName val="C-18"/>
      <sheetName val="경성자금"/>
      <sheetName val="SUB일위대가"/>
      <sheetName val="평자재단가"/>
      <sheetName val="95년12월말"/>
      <sheetName val="토목(용인)"/>
      <sheetName val="건축집계"/>
      <sheetName val="AIR_SHOWER(3인용)"/>
      <sheetName val="대가단최종"/>
      <sheetName val="조명율"/>
      <sheetName val="보집계표"/>
      <sheetName val="L형옹벽"/>
      <sheetName val="날개萹"/>
      <sheetName val="적용환율"/>
      <sheetName val="DATA-1"/>
      <sheetName val="자탐수량산출서"/>
      <sheetName val="찍기"/>
      <sheetName val="L1"/>
      <sheetName val="97"/>
      <sheetName val="간이연락"/>
      <sheetName val="CABdata"/>
      <sheetName val="Sheet1(X)"/>
      <sheetName val="대상공사(조달청)"/>
      <sheetName val="비용"/>
      <sheetName val="허용전류-IEC DATA"/>
      <sheetName val="OCM"/>
      <sheetName val="공정"/>
      <sheetName val="PROJECT BRIEF(EX.NEW)"/>
      <sheetName val="수목데이타"/>
      <sheetName val="design_criteria"/>
      <sheetName val="plan&amp;section_of_foundation"/>
      <sheetName val="General_Data"/>
      <sheetName val="설산1_나"/>
      <sheetName val="2F_회의실견적(5_14_일대)"/>
      <sheetName val="YES_XLS"/>
      <sheetName val="unit_4"/>
      <sheetName val="5호광장_(만점)"/>
      <sheetName val="인천국제_(만점)_(2)"/>
      <sheetName val="설_계"/>
      <sheetName val="Sheet1_(2)"/>
      <sheetName val="단면_(2)"/>
      <sheetName val="외주대비_-석축"/>
      <sheetName val="외주대비-구조물_(2)"/>
      <sheetName val="견적표지_(3)"/>
      <sheetName val="1_설계기준"/>
      <sheetName val="96보완계획7_12"/>
      <sheetName val="6PILE__(돌출)"/>
      <sheetName val="º¹±¸·®»êÁ¤_¹×_Àü¿ëÈ¸¼±_»ç¿ë"/>
      <sheetName val="4¿ù_½ÇÀûÃßÁ¤(°ÇÃà+Åä¸ñ)"/>
      <sheetName val="4¿ù_½ÇÀûÃßÁ¤(°ÇÃà)"/>
      <sheetName val="원가계산서_(총괄)"/>
      <sheetName val="원가계산서_(건축)"/>
      <sheetName val="임시급식_(2)"/>
      <sheetName val="Summary_Sheets"/>
      <sheetName val="ITB_COST"/>
      <sheetName val="전차선로_물량표"/>
      <sheetName val="TRE_TABLE"/>
      <sheetName val="2000,9월_일위"/>
      <sheetName val="CABLE_SIZE-3"/>
      <sheetName val="2000_11¿ù¼³°è³»¿ª"/>
      <sheetName val="Àü¼±_¹×_Àü¼±°ü"/>
      <sheetName val="ÁØ°Ë_³»¿ª¼­"/>
      <sheetName val="¼ö¸ñµ¥ÀÌÅ¸_"/>
      <sheetName val="º¯¾Ð±â_¹×_¹ßÀü±â_¿ë·®"/>
      <sheetName val="1_¼öÀÎÅÍ³Î"/>
      <sheetName val="1공구_건정토건_토공"/>
      <sheetName val="1_변전설비"/>
      <sheetName val="1_¼öº¯Àü¼³ºñ"/>
      <sheetName val="2_대외공문"/>
      <sheetName val="3BL공동구_수량1"/>
      <sheetName val="IMP_(REACTOR)1"/>
      <sheetName val="design_criteria1"/>
      <sheetName val="plan&amp;section_of_foundation1"/>
      <sheetName val="General_Data1"/>
      <sheetName val="설산1_나1"/>
      <sheetName val="일위대가표_(2)1"/>
      <sheetName val="2F_회의실견적(5_14_일대)1"/>
      <sheetName val="YES_XLS1"/>
      <sheetName val="복구량산정_및_전용회선_사용1"/>
      <sheetName val="4월_실적추정(건축+토목)1"/>
      <sheetName val="4월_실적추정(건축)1"/>
      <sheetName val="1_수변전설비1"/>
      <sheetName val="2_전력간선1"/>
      <sheetName val="3_동력1"/>
      <sheetName val="4_전등1"/>
      <sheetName val="5_전열1"/>
      <sheetName val="6_약전1"/>
      <sheetName val="7_소방1"/>
      <sheetName val="8_방송1"/>
      <sheetName val="9_조명제어1"/>
      <sheetName val="10_철거공사1"/>
      <sheetName val="남양시작동자105노65기1_3화1_21"/>
      <sheetName val="0_집계1"/>
      <sheetName val="1_수변전설비공사1"/>
      <sheetName val="표지_(2)1"/>
      <sheetName val="1_전차선조정1"/>
      <sheetName val="2_조가선조정1"/>
      <sheetName val="3_급전선신설1"/>
      <sheetName val="4_급전선철거1"/>
      <sheetName val="5_고배선철거1"/>
      <sheetName val="6_고압케이블신설1"/>
      <sheetName val="7_비절연선조정1"/>
      <sheetName val="8_가동브래키트이설1"/>
      <sheetName val="9_H형강주신설(9m)1"/>
      <sheetName val="10_강관주신설(9m)1"/>
      <sheetName val="11_H강주철거(11m)1"/>
      <sheetName val="11_H형강기초1"/>
      <sheetName val="13_강관주기초1"/>
      <sheetName val="14_장력조정장치신설1"/>
      <sheetName val="15_장력조정장치철거___1"/>
      <sheetName val="16_콘주철거(9m)1"/>
      <sheetName val="17_지선신설(보통)1"/>
      <sheetName val="18_지선신설(v형)1"/>
      <sheetName val="19_지선철거1"/>
      <sheetName val="20_기중개폐기신설1"/>
      <sheetName val="unit_41"/>
      <sheetName val="조도계산서_(도서)1"/>
      <sheetName val="1_설계조건1"/>
      <sheetName val="2__동력설비_공사1"/>
      <sheetName val="3__조명설비공사1"/>
      <sheetName val="4__접지설비공사1"/>
      <sheetName val="5__통신설비_공사1"/>
      <sheetName val="6__전기방식설비공사1"/>
      <sheetName val="6_전기방식_설비공사(2)1"/>
      <sheetName val="7_방호설비공사1"/>
      <sheetName val="8_가설전기공사1"/>
      <sheetName val="2000_11월설계내역1"/>
      <sheetName val="전선_및_전선관1"/>
      <sheetName val="단가_및_재료비1"/>
      <sheetName val="준검_내역서1"/>
      <sheetName val="1_수인터널1"/>
      <sheetName val="수목데이타_1"/>
      <sheetName val="변압기_및_발전기_용량1"/>
      <sheetName val="-_INFORMATION_-1"/>
      <sheetName val="5호광장_(만점)1"/>
      <sheetName val="인천국제_(만점)_(2)1"/>
      <sheetName val="설_계1"/>
      <sheetName val="Sheet1_(2)1"/>
      <sheetName val="3-1_CB1"/>
      <sheetName val="단면_(2)1"/>
      <sheetName val="외주대비_-석축1"/>
      <sheetName val="외주대비-구조물_(2)1"/>
      <sheetName val="견적표지_(3)1"/>
      <sheetName val="1_설계기준1"/>
      <sheetName val="3_바닥판설계1"/>
      <sheetName val="3_공통공사대비1"/>
      <sheetName val="90_03실행_1"/>
      <sheetName val="96보완계획7_121"/>
      <sheetName val="6PILE__(돌출)1"/>
      <sheetName val="º¹±¸·®»êÁ¤_¹×_Àü¿ëÈ¸¼±_»ç¿ë1"/>
      <sheetName val="4¿ù_½ÇÀûÃßÁ¤(°ÇÃà+Åä¸ñ)1"/>
      <sheetName val="4¿ù_½ÇÀûÃßÁ¤(°ÇÃà)1"/>
      <sheetName val="원가계산서_(총괄)1"/>
      <sheetName val="원가계산서_(건축)1"/>
      <sheetName val="임시급식_(2)1"/>
      <sheetName val="AIR_SHOWER(3인용)1"/>
      <sheetName val="Summary_Sheets1"/>
      <sheetName val="ITB_COST1"/>
      <sheetName val="전차선로_물량표1"/>
      <sheetName val="TRE_TABLE1"/>
      <sheetName val="2000,9월_일위1"/>
      <sheetName val="CABLE_SIZE-31"/>
      <sheetName val="2000_11¿ù¼³°è³»¿ª1"/>
      <sheetName val="Àü¼±_¹×_Àü¼±°ü1"/>
      <sheetName val="ÁØ°Ë_³»¿ª¼­1"/>
      <sheetName val="¼ö¸ñµ¥ÀÌÅ¸_1"/>
      <sheetName val="º¯¾Ð±â_¹×_¹ßÀü±â_¿ë·®1"/>
      <sheetName val="1_¼öÀÎÅÍ³Î1"/>
      <sheetName val="단__가__대__비__표1"/>
      <sheetName val="일__위__대__가__목__록1"/>
      <sheetName val="1공구_건정토건_토공1"/>
      <sheetName val="1_¼öº¯Àü¼³ºñ1"/>
      <sheetName val="2_대외공문1"/>
      <sheetName val="1차배부(JB포함)"/>
      <sheetName val="음료실행"/>
      <sheetName val="Key Data_Y13"/>
      <sheetName val="원가계산서 (2)"/>
      <sheetName val="7.3.1 전력간선 굵기"/>
      <sheetName val="준설량산정표"/>
      <sheetName val="광통신 견적내역서1"/>
      <sheetName val="Stem Footing"/>
      <sheetName val="외천교"/>
      <sheetName val="No.2LAB Unit"/>
      <sheetName val="약ྀ︁"/>
      <sheetName val="할丵〒"/>
      <sheetName val="단가산출2"/>
      <sheetName val="투찰(하수)"/>
      <sheetName val="토공총괄표"/>
      <sheetName val="차압계산"/>
      <sheetName val="사업계획1안"/>
      <sheetName val="월별수입"/>
      <sheetName val="BREAKDOWN(철거설치)"/>
      <sheetName val="A1_본체_수량산출서"/>
      <sheetName val="주소록"/>
      <sheetName val="가옥조"/>
      <sheetName val="8. 안_x0000__x0000__x0005_"/>
      <sheetName val="총괄집㸁䧾"/>
      <sheetName val="우,오수"/>
      <sheetName val="card1"/>
      <sheetName val="흙쌓기도수로설치현황(1)"/>
      <sheetName val="무전표"/>
      <sheetName val="마산방향철근집계"/>
      <sheetName val="전력구구조물산근2구간"/>
      <sheetName val="전부인쇄"/>
      <sheetName val="1.외주공사"/>
      <sheetName val="2.직영공사"/>
      <sheetName val="첨부"/>
      <sheetName val="계산DATA입력"/>
      <sheetName val="총괄집ᨈꥬ"/>
      <sheetName val="총괄집_x0000__x0000_"/>
      <sheetName val="지중자재단가"/>
      <sheetName val="5정거장"/>
      <sheetName val="1-3길내기"/>
      <sheetName val="J형측구단위수량"/>
      <sheetName val="¿¹Á¤(3က"/>
      <sheetName val="9GN邷㭘"/>
      <sheetName val="정거장"/>
      <sheetName val="길내기"/>
      <sheetName val="¹׃】_x0000_"/>
      <sheetName val="M-EQPT-Z"/>
      <sheetName val="1.3.1절점좌표"/>
      <sheetName val="1.1설계기준"/>
      <sheetName val="전체내ꀀፐ"/>
      <sheetName val="부대헾】"/>
      <sheetName val="교대(A1窨"/>
      <sheetName val="부대窨_x0013_"/>
      <sheetName val="하수급견적대窨"/>
      <sheetName val="하수급견적대_x0005_"/>
      <sheetName val="교대(A1_x0005_"/>
      <sheetName val="부대_x0005__x0000_"/>
      <sheetName val="전체내㗈቎"/>
      <sheetName val="전체내׃_x0000_"/>
      <sheetName val="9-1㔀቎԰_x0000_"/>
      <sheetName val="9-1԰_x0000_缀_x0000_"/>
      <sheetName val="전체내㠀ᎍ"/>
      <sheetName val="하수급견적대齘"/>
      <sheetName val="교대(A1竈"/>
      <sheetName val="하수급견적대헾"/>
      <sheetName val="하수급견적대竈"/>
      <sheetName val="전체내䋈ᅪ"/>
      <sheetName val="전체내֬_x0000_"/>
      <sheetName val="전체내ﻈ䓕"/>
      <sheetName val="교대(A1헾"/>
      <sheetName val="하수급견적대鷸"/>
      <sheetName val="전체내棈᎜"/>
      <sheetName val="전체내䠀ᖞ"/>
      <sheetName val="하수급견적대鬘"/>
      <sheetName val="하수급견적대風"/>
      <sheetName val="하수급견적대肘"/>
      <sheetName val="부대芈+"/>
      <sheetName val="하수급견적대芈"/>
      <sheetName val="전체내︀嗕"/>
      <sheetName val="부대헾⼴"/>
      <sheetName val="하수급견적대飘"/>
      <sheetName val="강교(Sub)"/>
      <sheetName val="일반토공견적"/>
      <sheetName val="전체내ꠀ፺"/>
      <sheetName val="원형측구(B-type)"/>
      <sheetName val="_x0005__x0006__x0008__x0003_"/>
      <sheetName val="_x0000_ _x0000__x0006__x0000__x0006_"/>
      <sheetName val="날개벽(좌,우=60도-4개)"/>
      <sheetName val="전체실적"/>
      <sheetName val="남양주부대"/>
      <sheetName val="투찰금액"/>
      <sheetName val="산#3-1"/>
      <sheetName val="산#3-2"/>
      <sheetName val="배관BM(일반)"/>
      <sheetName val="산#3-2-2"/>
      <sheetName val="b_gunmul"/>
      <sheetName val="b_balju (2)"/>
      <sheetName val="갑(계장)"/>
      <sheetName val="B"/>
      <sheetName val="입력값1"/>
      <sheetName val="MixBed"/>
      <sheetName val="CondPol"/>
      <sheetName val="총괄표(1)"/>
      <sheetName val="수출가격"/>
      <sheetName val="매원개착터널총괄"/>
      <sheetName val="원안"/>
      <sheetName val="[YES.XLS]신표司/"/>
      <sheetName val="소상 &quot;1&quot;"/>
      <sheetName val="교량명원본"/>
      <sheetName val="BOX제원원본"/>
      <sheetName val="갑지(0_x0000_頀"/>
      <sheetName val="갑지(저妶瘍"/>
      <sheetName val="갑지(濪瘊"/>
      <sheetName val="갑지(᐀ባ혀"/>
      <sheetName val="입출재고현황 (2_x0010_"/>
      <sheetName val="갑지(᠀̨瘗"/>
      <sheetName val="갑지(栀ৢ瘊"/>
      <sheetName val="갑지(ꀀ㱹瘆"/>
      <sheetName val="2.노무비명세서頀塔攀๦0_x0000_뀀"/>
      <sheetName val="2.노무비명세서Ç_x0000__x0000__x0000_ꨀ"/>
      <sheetName val="노임2"/>
      <sheetName val="단가(추가)"/>
      <sheetName val="일위대가(추가)"/>
      <sheetName val="2.노무비명세서Ç_x0000_렀_x0013__x0000__x0000_砀"/>
      <sheetName val="갑지(쐂饣/"/>
      <sheetName val="갑지(쐃/"/>
      <sheetName val="갑지(쐎/"/>
      <sheetName val="귀래 설계 공내역서"/>
      <sheetName val="일위대가 (PM)"/>
      <sheetName val="종단계산"/>
      <sheetName val="암거치수표"/>
      <sheetName val="재료집계표빽업"/>
      <sheetName val="암거수리계산서"/>
      <sheetName val="◀암거위치"/>
      <sheetName val="최종단면▶"/>
      <sheetName val="◀평균높이▶"/>
      <sheetName val="전체내԰_x0000_"/>
      <sheetName val="ꠀ"/>
      <sheetName val="전체내저ᚙ"/>
      <sheetName val="전체내ꠀ᪘"/>
      <sheetName val="LKVL-CK-HT-GD1"/>
      <sheetName val="주관⩿〚"/>
      <sheetName val="STEAM"/>
      <sheetName val="AIR"/>
      <sheetName val="항목별사㦬⊄㰀"/>
      <sheetName val="사각맨퀀"/>
      <sheetName val="사각맨堀"/>
      <sheetName val="사각맨䈀"/>
      <sheetName val="세부狇譈"/>
      <sheetName val="사각맨ﻇ"/>
      <sheetName val="몰탈재븧܊"/>
      <sheetName val="견적의"/>
      <sheetName val="견적의烇彰"/>
      <sheetName val="하도급선정의뢰서(습식공_x0000__x0000_"/>
      <sheetName val="일반전기"/>
      <sheetName val="A"/>
      <sheetName val="선금정산내역"/>
      <sheetName val="3-1.일위대가집계표(교통시설물1)"/>
      <sheetName val="1-최종안"/>
      <sheetName val="사업분석-분양가결정"/>
      <sheetName val="RAW MATL PRICE"/>
      <sheetName val="PCSDB1"/>
      <sheetName val="고객_ONE그래프"/>
      <sheetName val="PCSDB2"/>
      <sheetName val="PUSDB1"/>
      <sheetName val="과금_ONE그래프"/>
      <sheetName val="PUSDB2"/>
      <sheetName val="PUSDB3"/>
      <sheetName val="PUSDB4"/>
      <sheetName val="암거날개벽"/>
      <sheetName val="DATA(광속)"/>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ow r="22">
          <cell r="F22">
            <v>148</v>
          </cell>
        </row>
      </sheetData>
      <sheetData sheetId="71">
        <row r="22">
          <cell r="F22">
            <v>148</v>
          </cell>
        </row>
      </sheetData>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ow r="22">
          <cell r="F22">
            <v>148</v>
          </cell>
        </row>
      </sheetData>
      <sheetData sheetId="105" refreshError="1"/>
      <sheetData sheetId="106"/>
      <sheetData sheetId="107">
        <row r="22">
          <cell r="F22">
            <v>148</v>
          </cell>
        </row>
      </sheetData>
      <sheetData sheetId="108">
        <row r="22">
          <cell r="F22">
            <v>148</v>
          </cell>
        </row>
      </sheetData>
      <sheetData sheetId="109">
        <row r="22">
          <cell r="F22">
            <v>148</v>
          </cell>
        </row>
      </sheetData>
      <sheetData sheetId="110">
        <row r="22">
          <cell r="F22">
            <v>148</v>
          </cell>
        </row>
      </sheetData>
      <sheetData sheetId="111">
        <row r="22">
          <cell r="F22">
            <v>148</v>
          </cell>
        </row>
      </sheetData>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sheetData sheetId="200"/>
      <sheetData sheetId="201"/>
      <sheetData sheetId="202"/>
      <sheetData sheetId="203"/>
      <sheetData sheetId="204"/>
      <sheetData sheetId="205"/>
      <sheetData sheetId="206"/>
      <sheetData sheetId="207"/>
      <sheetData sheetId="208"/>
      <sheetData sheetId="209"/>
      <sheetData sheetId="210"/>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sheetData sheetId="293"/>
      <sheetData sheetId="294"/>
      <sheetData sheetId="295"/>
      <sheetData sheetId="296" refreshError="1"/>
      <sheetData sheetId="297" refreshError="1"/>
      <sheetData sheetId="298" refreshError="1"/>
      <sheetData sheetId="299" refreshError="1"/>
      <sheetData sheetId="300"/>
      <sheetData sheetId="301"/>
      <sheetData sheetId="302"/>
      <sheetData sheetId="303"/>
      <sheetData sheetId="304"/>
      <sheetData sheetId="305" refreshError="1"/>
      <sheetData sheetId="306"/>
      <sheetData sheetId="307"/>
      <sheetData sheetId="308"/>
      <sheetData sheetId="309"/>
      <sheetData sheetId="310"/>
      <sheetData sheetId="311"/>
      <sheetData sheetId="312"/>
      <sheetData sheetId="313"/>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sheetData sheetId="360"/>
      <sheetData sheetId="361"/>
      <sheetData sheetId="362"/>
      <sheetData sheetId="363"/>
      <sheetData sheetId="364"/>
      <sheetData sheetId="365"/>
      <sheetData sheetId="366"/>
      <sheetData sheetId="367"/>
      <sheetData sheetId="368"/>
      <sheetData sheetId="369"/>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sheetData sheetId="503" refreshError="1"/>
      <sheetData sheetId="504" refreshError="1"/>
      <sheetData sheetId="505" refreshError="1"/>
      <sheetData sheetId="506" refreshError="1"/>
      <sheetData sheetId="507" refreshError="1"/>
      <sheetData sheetId="508"/>
      <sheetData sheetId="509"/>
      <sheetData sheetId="510"/>
      <sheetData sheetId="511"/>
      <sheetData sheetId="512"/>
      <sheetData sheetId="513"/>
      <sheetData sheetId="514"/>
      <sheetData sheetId="515"/>
      <sheetData sheetId="516"/>
      <sheetData sheetId="517"/>
      <sheetData sheetId="518"/>
      <sheetData sheetId="519"/>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sheetData sheetId="562"/>
      <sheetData sheetId="563"/>
      <sheetData sheetId="564"/>
      <sheetData sheetId="565"/>
      <sheetData sheetId="566"/>
      <sheetData sheetId="567"/>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sheetData sheetId="741" refreshError="1"/>
      <sheetData sheetId="742" refreshError="1"/>
      <sheetData sheetId="743" refreshError="1"/>
      <sheetData sheetId="744" refreshError="1"/>
      <sheetData sheetId="745" refreshError="1"/>
      <sheetData sheetId="746"/>
      <sheetData sheetId="747"/>
      <sheetData sheetId="748"/>
      <sheetData sheetId="749"/>
      <sheetData sheetId="750"/>
      <sheetData sheetId="751"/>
      <sheetData sheetId="752"/>
      <sheetData sheetId="753"/>
      <sheetData sheetId="754"/>
      <sheetData sheetId="755"/>
      <sheetData sheetId="756"/>
      <sheetData sheetId="757"/>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sheetData sheetId="887"/>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sheetData sheetId="1014"/>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sheetData sheetId="1122" refreshError="1"/>
      <sheetData sheetId="1123" refreshError="1"/>
      <sheetData sheetId="1124" refreshError="1"/>
      <sheetData sheetId="1125" refreshError="1"/>
      <sheetData sheetId="1126"/>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sheetData sheetId="1176"/>
      <sheetData sheetId="1177"/>
      <sheetData sheetId="1178"/>
      <sheetData sheetId="1179"/>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sheetData sheetId="128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sheetData sheetId="1758" refreshError="1"/>
      <sheetData sheetId="1759" refreshError="1"/>
      <sheetData sheetId="1760" refreshError="1"/>
      <sheetData sheetId="1761" refreshError="1"/>
      <sheetData sheetId="1762" refreshError="1"/>
      <sheetData sheetId="1763" refreshError="1"/>
      <sheetData sheetId="1764" refreshError="1"/>
      <sheetData sheetId="1765"/>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sheetData sheetId="221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sheetData sheetId="2504" refreshError="1"/>
      <sheetData sheetId="2505" refreshError="1"/>
      <sheetData sheetId="2506" refreshError="1"/>
      <sheetData sheetId="2507" refreshError="1"/>
      <sheetData sheetId="2508" refreshError="1"/>
      <sheetData sheetId="2509" refreshError="1"/>
      <sheetData sheetId="2510" refreshError="1"/>
      <sheetData sheetId="251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Sheet17"/>
      <sheetName val="Sheet18"/>
      <sheetName val="Sheet19"/>
      <sheetName val="Sheet20"/>
      <sheetName val="Sheet21"/>
      <sheetName val="Sheet22"/>
      <sheetName val="Sheet23"/>
      <sheetName val="Sheet24"/>
      <sheetName val="Sheet25"/>
      <sheetName val="Sheet26"/>
      <sheetName val="Sheet27"/>
      <sheetName val="Sheet28"/>
      <sheetName val="Sheet29"/>
      <sheetName val="Sheet30"/>
      <sheetName val="Sheet31"/>
      <sheetName val="Sheet32"/>
      <sheetName val="Sheet33"/>
      <sheetName val="Sheet34"/>
      <sheetName val="Sheet35"/>
      <sheetName val="Sheet36"/>
      <sheetName val="Sheet37"/>
      <sheetName val="Sheet38"/>
      <sheetName val="Sheet39"/>
      <sheetName val="Sheet40"/>
      <sheetName val="Sheet41"/>
      <sheetName val="Sheet42"/>
      <sheetName val="Sheet43"/>
      <sheetName val="Sheet44"/>
      <sheetName val="Sheet45"/>
      <sheetName val="Sheet46"/>
      <sheetName val="Sheet47"/>
      <sheetName val="Sheet48"/>
      <sheetName val="Sheet49"/>
      <sheetName val="Sheet50"/>
      <sheetName val="Sheet51"/>
      <sheetName val="Sheet52"/>
      <sheetName val="Sheet53"/>
      <sheetName val="Sheet54"/>
      <sheetName val="Sheet55"/>
      <sheetName val="Sheet56"/>
      <sheetName val="Sheet57"/>
      <sheetName val="Sheet58"/>
      <sheetName val="Sheet59"/>
      <sheetName val="Sheet60"/>
      <sheetName val="Sheet61"/>
      <sheetName val="Sheet62"/>
      <sheetName val="Sheet63"/>
      <sheetName val="Sheet64"/>
      <sheetName val="Sheet65"/>
      <sheetName val="She塅䕃⹌塅"/>
      <sheetName val="경율산정.XLS"/>
      <sheetName val="직재"/>
      <sheetName val="#REF"/>
      <sheetName val="내역서"/>
      <sheetName val="OPT7"/>
      <sheetName val="내역"/>
      <sheetName val="금액내역서"/>
      <sheetName val="archi(본사)"/>
      <sheetName val="부표총괄"/>
      <sheetName val="실행내역서"/>
      <sheetName val="견적대비 견적서"/>
      <sheetName val=""/>
      <sheetName val="N賃率-職"/>
      <sheetName val="Galaxy 소비자가격표"/>
      <sheetName val="일위대가(계측기설치)"/>
      <sheetName val="연결"/>
      <sheetName val="부하계산서"/>
      <sheetName val="수량산출"/>
      <sheetName val="일위대가"/>
      <sheetName val="20관리비율"/>
      <sheetName val="건축"/>
      <sheetName val="지주목시비량산출서"/>
      <sheetName val="골조시행"/>
      <sheetName val="노임이"/>
      <sheetName val="단가표 "/>
      <sheetName val="ZURRIEQ"/>
      <sheetName val="부하(성남)"/>
      <sheetName val="1ST"/>
      <sheetName val="일위대가목차"/>
      <sheetName val="계화배수"/>
      <sheetName val="횡배수관토공수량"/>
      <sheetName val="J直材4"/>
      <sheetName val="제직재"/>
      <sheetName val="설직재-1"/>
      <sheetName val="제-노임"/>
      <sheetName val="C-직노1"/>
      <sheetName val="D-경비1"/>
      <sheetName val="노임단가"/>
      <sheetName val="별첨 #1-1. 각기능별개발원가"/>
      <sheetName val="입력변수"/>
      <sheetName val="공사내역"/>
      <sheetName val="Oper Amount"/>
      <sheetName val="물량"/>
      <sheetName val="부하"/>
      <sheetName val="시행후면적"/>
      <sheetName val="대비"/>
      <sheetName val="수로단위수량"/>
      <sheetName val="Customer Databas"/>
      <sheetName val="CTEMCOST"/>
      <sheetName val="설계내역서"/>
      <sheetName val="수목데이타 "/>
      <sheetName val="종배수관면벽신"/>
      <sheetName val="표지 (2)"/>
      <sheetName val=" 남대문,중앙 AA지점 인테리어공사.xlsx"/>
      <sheetName val=" 홍릉,장안 AA지점 인테리어공사.xlsx"/>
      <sheetName val="I一般比"/>
      <sheetName val="차액보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20관리비율"/>
      <sheetName val="공사비내역서"/>
      <sheetName val="직재"/>
      <sheetName val="도급양식"/>
      <sheetName val="제-노임"/>
      <sheetName val="제직재"/>
      <sheetName val="공사비 내역 (가)"/>
      <sheetName val="단가표 "/>
      <sheetName val="원가"/>
      <sheetName val="J直材4"/>
      <sheetName val="Sheet1"/>
      <sheetName val="수량산출"/>
      <sheetName val="Sheet3"/>
      <sheetName val="3BL공동구 수량"/>
      <sheetName val="호안공"/>
      <sheetName val="#REF"/>
      <sheetName val="단면(RW1)"/>
      <sheetName val="공사비_내역_(가)"/>
      <sheetName val="단가표_"/>
      <sheetName val="3BL공동구_수량"/>
      <sheetName val="일위"/>
      <sheetName val="갑지"/>
      <sheetName val="2.대외공문"/>
      <sheetName val="차액보증"/>
      <sheetName val="통합"/>
      <sheetName val="ABUT수량-A1"/>
      <sheetName val="3련 BOX"/>
      <sheetName val="변화치수"/>
      <sheetName val="준검 내역서"/>
      <sheetName val="BSD (2)"/>
      <sheetName val="포장절단"/>
      <sheetName val="자재집계표"/>
      <sheetName val="터파기및재료"/>
      <sheetName val="MOTOR"/>
      <sheetName val="물량표"/>
      <sheetName val="사용자정의"/>
      <sheetName val="제품표준규격"/>
      <sheetName val="기초공"/>
      <sheetName val="기둥(원형)"/>
      <sheetName val="토목"/>
      <sheetName val="N賃率_職"/>
      <sheetName val="안정검토"/>
      <sheetName val="CONCRETE"/>
      <sheetName val="기초분물량표"/>
      <sheetName val="단가표"/>
      <sheetName val="Total"/>
      <sheetName val="특2호부관하천산근"/>
      <sheetName val="목차"/>
      <sheetName val="대로근거"/>
      <sheetName val="경비2내역"/>
      <sheetName val="SE-611"/>
      <sheetName val="PILE  (돌출)"/>
      <sheetName val="설계조건"/>
      <sheetName val="안정계산"/>
      <sheetName val="단면검토"/>
      <sheetName val="화산경계"/>
      <sheetName val="집계표"/>
      <sheetName val="간접재료비산출표-27-30"/>
      <sheetName val="갑지(추정)"/>
      <sheetName val="3련_BOX"/>
      <sheetName val="준검_내역서"/>
      <sheetName val="BSD_(2)"/>
      <sheetName val="2_대외공문"/>
      <sheetName val="Data Vol"/>
      <sheetName val="내역서"/>
      <sheetName val="GEN"/>
      <sheetName val="Sheet14"/>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refreshError="1"/>
      <sheetData sheetId="65" refreshError="1"/>
      <sheetData sheetId="66" refreshError="1"/>
      <sheetData sheetId="67"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F 회의실견적(5_14 일대)"/>
      <sheetName val="정부노임단가"/>
      <sheetName val="수량산출"/>
      <sheetName val="민속촌메뉴"/>
      <sheetName val="20관리비율"/>
      <sheetName val="2F 회의실견적_5_14 일대_"/>
      <sheetName val="내역서"/>
      <sheetName val="N賃率-職"/>
      <sheetName val="토목내역"/>
      <sheetName val="공사원가계산서"/>
      <sheetName val="3BL공동구 수량"/>
      <sheetName val="Sheet1"/>
      <sheetName val="직재"/>
      <sheetName val="예산서"/>
      <sheetName val="설계명세서"/>
      <sheetName val="아산의전"/>
      <sheetName val="변화치수"/>
      <sheetName val="목차"/>
      <sheetName val="TABLE"/>
      <sheetName val="직노"/>
      <sheetName val="외주가공"/>
      <sheetName val="J直材4"/>
      <sheetName val="GRDBS"/>
      <sheetName val="남양시작동자105노65기1.3화1.2"/>
      <sheetName val="UserData"/>
      <sheetName val="11.단가비교표_"/>
      <sheetName val="16.기계경비산출내역_"/>
      <sheetName val="금액"/>
      <sheetName val="차액보증"/>
      <sheetName val="일위대가"/>
      <sheetName val="데이타"/>
      <sheetName val="DATA"/>
      <sheetName val="관람석제출"/>
      <sheetName val="금액집계"/>
      <sheetName val="일위대가(가설)"/>
      <sheetName val="dt0301"/>
      <sheetName val="dtt0301"/>
      <sheetName val="Proposal"/>
      <sheetName val="9GNG운반"/>
      <sheetName val="Total"/>
      <sheetName val="일위"/>
      <sheetName val="I一般比"/>
      <sheetName val="제-노임"/>
      <sheetName val="제직재"/>
      <sheetName val="전기일위대가"/>
      <sheetName val="DATA(BAC)"/>
      <sheetName val="기초공"/>
      <sheetName val="기둥(원형)"/>
      <sheetName val="견적대비 견적서"/>
      <sheetName val="CONCRETE"/>
      <sheetName val="공사내역"/>
      <sheetName val="간접재료비산출표-27-30"/>
      <sheetName val="옹벽"/>
      <sheetName val="원형맨홀수량"/>
      <sheetName val="실행철강하도"/>
      <sheetName val="XL4Poppy"/>
      <sheetName val="설계조건"/>
      <sheetName val="안정계산"/>
      <sheetName val="Galaxy 소비자가격표"/>
      <sheetName val="실행내역"/>
      <sheetName val="COPING"/>
      <sheetName val="공통부대비"/>
      <sheetName val="일위대가목록"/>
      <sheetName val="개요"/>
      <sheetName val="보차도경계석"/>
      <sheetName val="ABUT수량-A1"/>
      <sheetName val="일위_파일"/>
      <sheetName val="을"/>
      <sheetName val="손익분석"/>
      <sheetName val="단가표 "/>
      <sheetName val="Customer Databas"/>
      <sheetName val="TEL"/>
      <sheetName val="노임단가 (2)"/>
      <sheetName val="기본일위"/>
      <sheetName val="예산명세서"/>
      <sheetName val="자료입력"/>
      <sheetName val="기타 정보통신공사"/>
      <sheetName val="원가"/>
      <sheetName val="BID"/>
      <sheetName val="단가표"/>
      <sheetName val="재1"/>
      <sheetName val="Sheet6"/>
      <sheetName val="부대내역"/>
      <sheetName val="치수표"/>
      <sheetName val="건축내역"/>
      <sheetName val="L형옹벽"/>
      <sheetName val=" 견적서"/>
      <sheetName val="L형옹벽(key)"/>
      <sheetName val="04상노임"/>
      <sheetName val="2F_회의실견적(5_14_일대)"/>
      <sheetName val="2F_회의실견적_5_14_일대_"/>
      <sheetName val="깨기"/>
      <sheetName val="보도경계블럭"/>
      <sheetName val="danga"/>
      <sheetName val="ilch"/>
      <sheetName val="2F_회의실견적(5_14_일대)1"/>
      <sheetName val="2F_회의실견적_5_14_일대_1"/>
      <sheetName val="Galaxy_소비자가격표"/>
      <sheetName val="EACT10"/>
      <sheetName val="단면검토"/>
      <sheetName val=""/>
      <sheetName val="9811"/>
      <sheetName val="산출근거"/>
      <sheetName val="설직재-1"/>
      <sheetName val="단락전류-A"/>
      <sheetName val="CTEMCOST"/>
      <sheetName val="매크로"/>
      <sheetName val="공사현황"/>
      <sheetName val="신우"/>
      <sheetName val="부하계산서"/>
      <sheetName val="FAB별"/>
      <sheetName val="Sheet3"/>
      <sheetName val="A__HEXCEL_XLS_XL_DATA_______H_2"/>
      <sheetName val="BLOCK(1)"/>
      <sheetName val="투찰"/>
      <sheetName val="MOTOR"/>
      <sheetName val="Studio"/>
      <sheetName val="순수개발"/>
      <sheetName val="내역"/>
      <sheetName val="#REF"/>
      <sheetName val="A__HEXCEL_XLS_XL_DATA_______H_3"/>
      <sheetName val="FPA"/>
      <sheetName val="교각계산"/>
      <sheetName val="T13(P68~72,78)"/>
      <sheetName val="민감도"/>
      <sheetName val="노임"/>
      <sheetName val="A__HEXCEL_XLS_XL_DATA_______H_4"/>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refreshError="1"/>
      <sheetData sheetId="114" refreshError="1"/>
      <sheetData sheetId="115" refreshError="1"/>
      <sheetData sheetId="116" refreshError="1"/>
      <sheetData sheetId="117" refreshError="1"/>
      <sheetData sheetId="118" refreshError="1"/>
      <sheetData sheetId="119" refreshError="1"/>
      <sheetData sheetId="120"/>
      <sheetData sheetId="121" refreshError="1"/>
      <sheetData sheetId="122" refreshError="1"/>
      <sheetData sheetId="123" refreshError="1"/>
      <sheetData sheetId="124" refreshError="1"/>
      <sheetData sheetId="125" refreshError="1"/>
      <sheetData sheetId="126"/>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
      <sheetName val="내역서집계표"/>
      <sheetName val="내역서99-4"/>
      <sheetName val="일위대가집계표"/>
      <sheetName val="정부노임단가"/>
      <sheetName val="단가조사서"/>
      <sheetName val="중기산출근거"/>
      <sheetName val="중기집계표"/>
      <sheetName val="중기계산"/>
      <sheetName val="주입율"/>
      <sheetName val="토공일위"/>
      <sheetName val="공통일위"/>
      <sheetName val="LW일위"/>
      <sheetName val="토공-토사"/>
      <sheetName val="풍화암굴착및상차"/>
      <sheetName val="토사운반및사토장정리"/>
      <sheetName val="풍화암운반및사토장정리"/>
      <sheetName val="가시-토사천공"/>
      <sheetName val="가시-풍화암천공"/>
      <sheetName val="가시-연암천공"/>
      <sheetName val="가시-파일박기(디젤햄머)"/>
      <sheetName val="가시-파일뽑기(진동햄머)"/>
      <sheetName val="가시-띠장설치및철거"/>
      <sheetName val="케이싱설치"/>
      <sheetName val="가시-토류판설치-버팀보"/>
      <sheetName val="가시-버팀보3"/>
      <sheetName val="가시-버팀보9"/>
      <sheetName val="어스앵카-천공(토사)"/>
      <sheetName val="어스앵카-천공(풍화암)"/>
      <sheetName val="어스앵카-천공(연암)"/>
      <sheetName val="어스앵커-pc강선"/>
      <sheetName val="어스앵커-그라우팅"/>
      <sheetName val="어스앵커-pc콘"/>
      <sheetName val="이토상차및운반"/>
      <sheetName val="SCW-파일건입(디젤햄머)"/>
      <sheetName val="RCD-STRAND PILE 압입및굴착"/>
      <sheetName val="부대공-강재운반1"/>
      <sheetName val="철근운반"/>
      <sheetName val="부대공-시멘트운반"/>
      <sheetName val="혼합골재포설및다짐"/>
      <sheetName val="노체다짐"/>
      <sheetName val="노상다짐"/>
      <sheetName val="보조기층포설"/>
      <sheetName val="아스콘기층포장"/>
      <sheetName val="아스콘표층포장"/>
      <sheetName val="프라임코팅포설"/>
      <sheetName val="텍코팅포설"/>
      <sheetName val="24"/>
      <sheetName val="2F 회의실견적(5_14 일대)"/>
      <sheetName val="일위대가목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차액보증"/>
      <sheetName val="입찰안"/>
      <sheetName val="부대입찰"/>
      <sheetName val="부대공"/>
      <sheetName val="적격점수"/>
      <sheetName val="자재인력"/>
      <sheetName val="입찰조건"/>
      <sheetName val="조건표"/>
      <sheetName val="일위대가목록"/>
      <sheetName val="일위대가"/>
      <sheetName val="램머"/>
      <sheetName val="기계경비(시간당)"/>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부하"/>
      <sheetName val="TR용량"/>
      <sheetName val="BATT"/>
      <sheetName val="GENCALC"/>
      <sheetName val="CABLE SIZE CALCULATION SHEET"/>
      <sheetName val="IMPEADENCE MAP "/>
      <sheetName val="IMPEADENCE "/>
      <sheetName val="등가거리"/>
      <sheetName val="MCCCALC"/>
      <sheetName val="CABLECALC"/>
      <sheetName val="DATA"/>
      <sheetName val="DATA1"/>
      <sheetName val="MOTOR"/>
      <sheetName val="표지"/>
      <sheetName val="원가계산"/>
      <sheetName val="원가계산기준"/>
      <sheetName val="집계표"/>
      <sheetName val="단가산출서"/>
      <sheetName val="수량산출-재료"/>
      <sheetName val="수량산출-노무"/>
      <sheetName val="산출1-전력"/>
      <sheetName val="산출1-분전반"/>
      <sheetName val="산출2-기기동력"/>
      <sheetName val="산출3-동력"/>
      <sheetName val="산출4-접지"/>
      <sheetName val="산출5-피뢰침"/>
      <sheetName val="산출6-전등"/>
      <sheetName val="산출-전등(TRAY)"/>
      <sheetName val="산출7-전열"/>
      <sheetName val="산출8-조명제어"/>
      <sheetName val="산출9-TRAY"/>
      <sheetName val="단가조사-1"/>
      <sheetName val="단가조사-2"/>
      <sheetName val="일위집계"/>
      <sheetName val="일위대가"/>
      <sheetName val="노임단가"/>
      <sheetName val="견적갑지"/>
      <sheetName val="입찰참가보고 (2)"/>
      <sheetName val="내역"/>
      <sheetName val="부대공II"/>
      <sheetName val="가설사무실"/>
      <sheetName val="조직도"/>
      <sheetName val="카메라"/>
      <sheetName val="000000"/>
      <sheetName val="조명율표"/>
      <sheetName val="CABLE"/>
      <sheetName val="전동기수정"/>
      <sheetName val="전동기적용"/>
      <sheetName val="전동기"/>
      <sheetName val="PACKAGE"/>
      <sheetName val="전선"/>
      <sheetName val="전선관"/>
      <sheetName val="허용전류"/>
      <sheetName val="선로정수"/>
      <sheetName val="전선관(1)"/>
      <sheetName val="부하산정"/>
      <sheetName val="케이블선정"/>
      <sheetName val="Sheet9"/>
      <sheetName val="Sheet10"/>
      <sheetName val="Sheet12"/>
      <sheetName val="Sheet11"/>
      <sheetName val="Sheet13"/>
      <sheetName val="Sheet14"/>
      <sheetName val="Sheet15"/>
      <sheetName val="Sheet16"/>
      <sheetName val="토목원가계산서"/>
      <sheetName val="토목원가"/>
      <sheetName val="집계장"/>
      <sheetName val="설계내역"/>
      <sheetName val="제외공종"/>
      <sheetName val="공정현황보고(3.20) (2)"/>
      <sheetName val="추진공정(법인)3.20"/>
      <sheetName val="공정현황보고(3.27) (2)"/>
      <sheetName val="추진공정(법인)3.27"/>
      <sheetName val="공정현황보고(4.2)"/>
      <sheetName val="단가비교표"/>
      <sheetName val="Chart1"/>
      <sheetName val="내역서"/>
      <sheetName val="단위내역목록"/>
      <sheetName val="단위내역서"/>
      <sheetName val="총괄표"/>
      <sheetName val="원가(1)"/>
      <sheetName val="원가(2)"/>
      <sheetName val="공량산출서"/>
      <sheetName val="설계참고목차"/>
      <sheetName val="수량조서"/>
      <sheetName val="1.철주신설"/>
      <sheetName val="2.철주신설"/>
      <sheetName val="3.철주신설"/>
      <sheetName val="4.비임신설"/>
      <sheetName val="5.기기가대"/>
      <sheetName val="6.철주기초"/>
      <sheetName val="7.기기기초"/>
      <sheetName val="8.기기기초"/>
      <sheetName val="9.기기기초"/>
      <sheetName val="10.단권변압기"/>
      <sheetName val="11.가스절연"/>
      <sheetName val="12.전자식제어반"/>
      <sheetName val="13.고장점표정반"/>
      <sheetName val="14.GP"/>
      <sheetName val="15.전철용RTU"/>
      <sheetName val="16.R-C BANK"/>
      <sheetName val="17.모선배선"/>
      <sheetName val="18.제어및전력케이블"/>
      <sheetName val="19.핏트"/>
      <sheetName val="20.배수로"/>
      <sheetName val="21.스틸그레이팅"/>
      <sheetName val="22.접지장치"/>
      <sheetName val="23.옥외전선관"/>
      <sheetName val="24.옥외외등"/>
      <sheetName val="25.무인화설비"/>
      <sheetName val="26.콘크리트포장"/>
      <sheetName val="27.자갈부설"/>
      <sheetName val="28.휀스"/>
      <sheetName val="29.소내용TR"/>
      <sheetName val="30.고배용VCB"/>
      <sheetName val="31.고배용RTU"/>
      <sheetName val="32.기기기초"/>
      <sheetName val="33.지중케이블"/>
      <sheetName val="34.전력용관로"/>
      <sheetName val="35.장주신설"/>
      <sheetName val="36.맨홀"/>
      <sheetName val="37.운반비"/>
      <sheetName val="운반비(철재류)"/>
      <sheetName val="운반비(전선관)"/>
      <sheetName val="운반비(전선류)"/>
      <sheetName val="호표"/>
      <sheetName val="시중노임표"/>
      <sheetName val="견적단가"/>
      <sheetName val="재료단가"/>
      <sheetName val="목차"/>
      <sheetName val="도급내역서"/>
      <sheetName val="1.공사집행계획서"/>
      <sheetName val="2.예산내역검토서"/>
      <sheetName val="3.실행원가내역서"/>
      <sheetName val="4.실행예산단가산출서(단가)"/>
      <sheetName val="4.실행예산단가산출서(금액)"/>
      <sheetName val="5.현장관리비"/>
      <sheetName val="6.공사예정공정표"/>
      <sheetName val="7.인원동원현황"/>
      <sheetName val="8.장비투입현황"/>
      <sheetName val="9.문제점 및 대책"/>
      <sheetName val="10.설계변경 및 추가공사"/>
      <sheetName val="공사수행범위"/>
      <sheetName val="자재투입계획"/>
      <sheetName val="사급자재구입량"/>
      <sheetName val="산출근거"/>
      <sheetName val="사급자재재료표"/>
      <sheetName val="Sheet1"/>
      <sheetName val="공사비"/>
      <sheetName val="단가산출"/>
      <sheetName val="가드레일산근"/>
      <sheetName val="수량집계표"/>
      <sheetName val="수량"/>
      <sheetName val="단가비교"/>
      <sheetName val="적용2002"/>
      <sheetName val="중기"/>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Module1"/>
      <sheetName val="구조물철거타공정이월"/>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적쒩2002"/>
      <sheetName val="단위내엍목록"/>
      <sheetName val="ITEM"/>
      <sheetName val="원가계산서"/>
      <sheetName val="설계내역서"/>
      <sheetName val="제어반공량"/>
      <sheetName val="가격조사"/>
      <sheetName val="제어반견적"/>
      <sheetName val="주요물량"/>
      <sheetName val="일반공사"/>
      <sheetName val="2F 회의실견적(5_14 일대)"/>
      <sheetName val="CONCRETE"/>
      <sheetName val="정부노임단가"/>
      <sheetName val="안영판암원가계산서"/>
      <sheetName val="안영-판암간집계표"/>
      <sheetName val="안영복개집계표"/>
      <sheetName val="안영복개터널옥외변전"/>
      <sheetName val="안영복개터널가로등"/>
      <sheetName val="안영복개터널케이블(할증제외)"/>
      <sheetName val="안영복개터널케이블(할증)"/>
      <sheetName val="안영복개터널조명(할증제외)"/>
      <sheetName val="안영복개터널조명(할증)"/>
      <sheetName val="안영복개터널방재(할증제외)"/>
      <sheetName val="안영복개터널방재(할증)"/>
      <sheetName val="안영복개터널소화기(할증제외)"/>
      <sheetName val="안영복개터널소화기(할증)"/>
      <sheetName val="구완집계표"/>
      <sheetName val="구완터널옥외변전"/>
      <sheetName val="구완터널가로등"/>
      <sheetName val="구완터널케이블(할증제외)"/>
      <sheetName val="구완터널케이블(할증)"/>
      <sheetName val="구완터널조명(할증제외)"/>
      <sheetName val="구완터널조명(할증)"/>
      <sheetName val="구완터널방재(할증제외)"/>
      <sheetName val="구완터널방재(할증)"/>
      <sheetName val="구완터널소화기(할증제외)"/>
      <sheetName val="구완터널소화기(할증)"/>
      <sheetName val="안영영업소집계표"/>
      <sheetName val="안영옥외전기"/>
      <sheetName val="안영옥내전기"/>
      <sheetName val="안영옥내약전설비공사"/>
      <sheetName val="안영소방"/>
      <sheetName val="안영TG설비공사"/>
      <sheetName val="안영지명표지판총괄"/>
      <sheetName val="안영지명표지판"/>
      <sheetName val="안영지명표지판2"/>
      <sheetName val="안영IC집계표"/>
      <sheetName val="안영IC"/>
      <sheetName val="안영IC신호등집계표"/>
      <sheetName val="안영IC신호등"/>
      <sheetName val="남대전JC집계표"/>
      <sheetName val="남대전JC"/>
      <sheetName val="교량집계표(안영-판암감)"/>
      <sheetName val="교량점검등(안영-판암간)"/>
      <sheetName val="지급자재집계표"/>
      <sheetName val="안영복개터널지급자재"/>
      <sheetName val="구완터널지급자재"/>
      <sheetName val="안영영업소지급자재"/>
      <sheetName val="안영IC가로등지급자재"/>
      <sheetName val="남대전JC가로등지급자재"/>
      <sheetName val="공구손료 산출내역"/>
      <sheetName val="대비"/>
      <sheetName val="WORK"/>
      <sheetName val="DS-LOAD"/>
      <sheetName val="P礔CKAGE"/>
      <sheetName val="D-3503"/>
      <sheetName val="지급자재"/>
      <sheetName val="공통비"/>
      <sheetName val="운반비(전선륐)"/>
      <sheetName val="남양시작동자105노65기1.3화1.2"/>
      <sheetName val="차액보증"/>
      <sheetName val="3BL공동구 수량"/>
      <sheetName val="경비"/>
      <sheetName val="A-4"/>
      <sheetName val="날개벽"/>
      <sheetName val="건축내역"/>
      <sheetName val="코드"/>
      <sheetName val="전기일위대가"/>
      <sheetName val="Y-WORK"/>
      <sheetName val="BLOCK(1)"/>
      <sheetName val="일위대가서"/>
      <sheetName val="MCC,분전반"/>
      <sheetName val="PANEL"/>
      <sheetName val="신규단가-00.11.30"/>
      <sheetName val="원가계산서-계약"/>
      <sheetName val="계약내역서"/>
      <sheetName val="단가조서"/>
      <sheetName val="견적단가(조명제어)"/>
      <sheetName val="견적단가(등기구)"/>
      <sheetName val="견적단가(수배전반)"/>
      <sheetName val="SG"/>
      <sheetName val="자재단가"/>
      <sheetName val="데이타"/>
      <sheetName val="부대내역"/>
      <sheetName val="ilch"/>
      <sheetName val="투찰"/>
      <sheetName val="결과조달"/>
      <sheetName val="타공종이기"/>
      <sheetName val="Sheet1 (2)"/>
      <sheetName val="CTEMCOST"/>
      <sheetName val="c_balju"/>
      <sheetName val="토공"/>
      <sheetName val="001"/>
      <sheetName val="터널조도"/>
      <sheetName val="금액내역서"/>
      <sheetName val="출근부"/>
      <sheetName val="CODE"/>
      <sheetName val="공사비집계"/>
      <sheetName val="노원열병합  건축공사기성내역서"/>
      <sheetName val="공통가설"/>
      <sheetName val="소비자가"/>
      <sheetName val="내역분기"/>
      <sheetName val="전차선로 물량표"/>
      <sheetName val="TEL"/>
      <sheetName val="연결임시"/>
      <sheetName val="현금"/>
      <sheetName val="VXXXXX"/>
      <sheetName val="전도금청구서"/>
      <sheetName val="전도금청구서 (2)"/>
      <sheetName val="자금분계"/>
      <sheetName val="미지급"/>
      <sheetName val="직영노"/>
      <sheetName val="금전출납 "/>
      <sheetName val="현금출납부"/>
      <sheetName val="식대 "/>
      <sheetName val="장비사용료"/>
      <sheetName val="장비대"/>
      <sheetName val="유류대"/>
      <sheetName val="자재대"/>
      <sheetName val="기성고조서(폐기물) (2)"/>
      <sheetName val="기성고조서(순성토)"/>
      <sheetName val="기성고조서(배수)"/>
      <sheetName val="배수외주내역서"/>
      <sheetName val="Sheet3 (5)"/>
      <sheetName val="Sheet3 (6)"/>
      <sheetName val="sw1"/>
      <sheetName val="NOMUBI"/>
      <sheetName val="I.설계조건"/>
      <sheetName val="중기사용료"/>
      <sheetName val="31.고_x0000_RTU"/>
      <sheetName val="단위중량"/>
      <sheetName val="L형옹벽(key)"/>
      <sheetName val="토공(완충)"/>
      <sheetName val="인건비"/>
      <sheetName val="98지급계획"/>
      <sheetName val="집1"/>
      <sheetName val="8.PILE  (돌출)"/>
      <sheetName val="설계예산내역서"/>
      <sheetName val="한강운반비"/>
      <sheetName val="11.자재단가"/>
      <sheetName val="관람석제출"/>
      <sheetName val="#REF"/>
      <sheetName val="기계내역"/>
      <sheetName val="수량산출"/>
      <sheetName val="내역서(총)"/>
      <sheetName val="횡배위치"/>
      <sheetName val="6호기"/>
      <sheetName val="판"/>
      <sheetName val="실행예산"/>
      <sheetName val="입력DATA"/>
      <sheetName val="바닥판"/>
      <sheetName val="중기일위대가"/>
      <sheetName val="설계조건"/>
      <sheetName val="안정계산"/>
      <sheetName val="단면검토"/>
      <sheetName val="기초공"/>
      <sheetName val="기둥(원형)"/>
      <sheetName val="백호우계수"/>
      <sheetName val="DATE"/>
      <sheetName val="단가조사서"/>
      <sheetName val="BQ"/>
      <sheetName val="견적시담(송포2공구)"/>
      <sheetName val="정렬"/>
      <sheetName val="danga"/>
      <sheetName val="공통부대비"/>
      <sheetName val="BID"/>
      <sheetName val="단가"/>
      <sheetName val="시설물일위"/>
      <sheetName val="BJJIN"/>
      <sheetName val="겉장"/>
      <sheetName val="기성검사원"/>
      <sheetName val="원가"/>
      <sheetName val="건축"/>
      <sheetName val="토목"/>
      <sheetName val="K1자재(3차등)"/>
      <sheetName val="노무비"/>
      <sheetName val="몰탈재료산출"/>
      <sheetName val="TOTAL"/>
      <sheetName val="최초침전지집계표"/>
      <sheetName val="조경"/>
      <sheetName val="산거각호표"/>
      <sheetName val="B"/>
      <sheetName val="ABUT수량-A1"/>
      <sheetName val="환률"/>
      <sheetName val="토목주소"/>
      <sheetName val="프랜트면허"/>
      <sheetName val="공사개요"/>
      <sheetName val="NEWDRAW"/>
      <sheetName val="토공계산서(부체도로)"/>
      <sheetName val="조도계산서 (도서)"/>
      <sheetName val="일위대가목차"/>
      <sheetName val="실행내역"/>
      <sheetName val="총계"/>
      <sheetName val="내역서 "/>
      <sheetName val="준검 내역서"/>
      <sheetName val="난방열교"/>
      <sheetName val="급탕열교"/>
      <sheetName val="fitting"/>
      <sheetName val="31.고"/>
      <sheetName val="간선계산"/>
      <sheetName val="Site Expenses"/>
      <sheetName val="FACTOR"/>
      <sheetName val="Sheet4"/>
      <sheetName val="손익분석"/>
      <sheetName val="총집계표"/>
      <sheetName val="화재 탐지 설비"/>
      <sheetName val="소업1교"/>
      <sheetName val="JUCK"/>
      <sheetName val="토공총괄집계"/>
      <sheetName val="교각1"/>
      <sheetName val="현장지지물물량"/>
      <sheetName val="보합"/>
      <sheetName val="노임"/>
      <sheetName val="맨홀수량집계"/>
      <sheetName val="32.銅기기초"/>
      <sheetName val="수목단가"/>
      <sheetName val="시설수량표"/>
      <sheetName val="식재수량표"/>
      <sheetName val="일위목록"/>
      <sheetName val="설변물량"/>
      <sheetName val="점수계산1-2"/>
      <sheetName val="자재집계"/>
      <sheetName val="수량집계"/>
      <sheetName val="총괄집계표"/>
      <sheetName val="STORAGE"/>
      <sheetName val="총투자비산정"/>
      <sheetName val="ROE(FI)"/>
      <sheetName val="Sens&amp;Anal"/>
      <sheetName val="일위대가목록"/>
      <sheetName val="단가대비표"/>
      <sheetName val="철거수량"/>
      <sheetName val="March"/>
      <sheetName val="35_x000e_장주신설"/>
      <sheetName val="DATA(BAC)"/>
      <sheetName val="신공"/>
      <sheetName val="7.1유효폭"/>
      <sheetName val="2000년1차"/>
      <sheetName val="2000전체분"/>
      <sheetName val="가공비"/>
      <sheetName val="말뚝물량"/>
      <sheetName val="dtxl"/>
      <sheetName val="교각계산"/>
      <sheetName val="수량산출서"/>
      <sheetName val="woo(mac)"/>
      <sheetName val="연수동"/>
      <sheetName val="건축(충일분)"/>
      <sheetName val="(2)"/>
      <sheetName val="TYPE-B 평균H"/>
      <sheetName val="한전고리-을"/>
      <sheetName val="골조시행"/>
      <sheetName val="여흥"/>
      <sheetName val="장비집계"/>
      <sheetName val="입찰"/>
      <sheetName val="현경"/>
      <sheetName val="C &amp; G RHS"/>
      <sheetName val="예산변경사항"/>
      <sheetName val="TABLE"/>
      <sheetName val="경비2내역"/>
      <sheetName val="견적서"/>
      <sheetName val="U-TYPE(1)"/>
      <sheetName val="을"/>
      <sheetName val="Explanation for Page 17"/>
      <sheetName val="대비표"/>
      <sheetName val="회사99"/>
      <sheetName val="토목내역"/>
      <sheetName val="터파기및재료"/>
      <sheetName val="Dae_Jiju"/>
      <sheetName val="Sikje_ingun"/>
      <sheetName val="TREE_D"/>
      <sheetName val="일위대가 (목록)"/>
      <sheetName val="1.수인터널"/>
      <sheetName val="전체총괄표"/>
      <sheetName val="요소별"/>
      <sheetName val="전기요금"/>
      <sheetName val="도급대비"/>
      <sheetName val="조건"/>
      <sheetName val="한전위탁공사비2"/>
      <sheetName val="금액집계"/>
      <sheetName val="공틀공사"/>
      <sheetName val="산업개발안내서"/>
      <sheetName val="sum1 (2)"/>
      <sheetName val="단중표"/>
      <sheetName val="unit 4"/>
      <sheetName val="hvac(제어동)"/>
      <sheetName val="major"/>
      <sheetName val="eq_data"/>
      <sheetName val="사용성검토"/>
      <sheetName val="9GNG운반"/>
      <sheetName val="EUPDAT2"/>
      <sheetName val="단면가정"/>
      <sheetName val="Customer Databas"/>
      <sheetName val="기계실"/>
      <sheetName val="설계예산서"/>
      <sheetName val="기계경비"/>
      <sheetName val="#230,#235"/>
      <sheetName val="FRP배관단가(만수)"/>
      <sheetName val="만수배관단가"/>
      <sheetName val="계산근거"/>
      <sheetName val="년"/>
      <sheetName val="단면 (2)"/>
      <sheetName val="Macro1"/>
      <sheetName val="조건표"/>
      <sheetName val="귀래 설계 공내역서"/>
      <sheetName val="품목"/>
      <sheetName val="공종별 집계"/>
      <sheetName val="UNIT"/>
      <sheetName val="장문교(대전)"/>
      <sheetName val="내역1"/>
      <sheetName val="TYPE1"/>
      <sheetName val="단면(RW1)"/>
      <sheetName val="2.예산냴역검토서"/>
      <sheetName val="현장"/>
      <sheetName val="Sheet2"/>
      <sheetName val="Sheet5"/>
      <sheetName val="SE-611"/>
      <sheetName val="실시설계"/>
      <sheetName val="구왤집계표"/>
      <sheetName val="Ⅴ-2.공종별내역"/>
      <sheetName val="관거공사비"/>
      <sheetName val="2.대외공문"/>
      <sheetName val="예산서"/>
      <sheetName val="45,46"/>
      <sheetName val="개요"/>
      <sheetName val="원형맨홀수량"/>
      <sheetName val="8.자재단가"/>
      <sheetName val="자료"/>
      <sheetName val="하수급견적대비"/>
      <sheetName val="제경비"/>
      <sheetName val="1을"/>
      <sheetName val="P.M 별"/>
      <sheetName val="BOQ-Summary_Form A2"/>
      <sheetName val="06-BATCH "/>
      <sheetName val="변화치수"/>
      <sheetName val="부대공집계표"/>
      <sheetName val="토 적 표"/>
      <sheetName val="품질 및 특성 보정계수"/>
      <sheetName val="총괄내역서"/>
      <sheetName val="계화배수"/>
      <sheetName val="내역총괄표"/>
      <sheetName val="국공유지및사유지"/>
      <sheetName val="현장관리비집계표"/>
      <sheetName val="J直材4"/>
      <sheetName val="전신환매도율"/>
      <sheetName val="산근"/>
      <sheetName val="코드표"/>
      <sheetName val="DIAPHRAGM"/>
      <sheetName val="118.세금과공과"/>
      <sheetName val="날개벽(시점좌측)"/>
      <sheetName val="IMP(MAIN)"/>
      <sheetName val="IMP (REACTOR)"/>
      <sheetName val="명세서"/>
      <sheetName val="플랜트 설치"/>
      <sheetName val="실행철강하도"/>
      <sheetName val="일위대가표"/>
      <sheetName val="을지"/>
      <sheetName val="실행내역서"/>
      <sheetName val="RAHMEN"/>
      <sheetName val="건물현황"/>
      <sheetName val="재무가정"/>
      <sheetName val="부대대비"/>
      <sheetName val="냉연집계"/>
      <sheetName val="장비당단가 (1)"/>
      <sheetName val="관리비"/>
      <sheetName val="계획"/>
      <sheetName val="계획세부"/>
      <sheetName val="사용내역서"/>
      <sheetName val="항목별내역서"/>
      <sheetName val="안전담당자"/>
      <sheetName val="유도원"/>
      <sheetName val="안전사진"/>
      <sheetName val="토공(우물통,기타) "/>
      <sheetName val="전기"/>
      <sheetName val="아파트건축"/>
      <sheetName val="견적조건"/>
      <sheetName val="토사(PE)"/>
      <sheetName val="dg"/>
      <sheetName val="단위수량"/>
      <sheetName val="Proposal"/>
      <sheetName val="방음벽 기초 일반수량"/>
      <sheetName val="검색"/>
      <sheetName val="보차도경계석"/>
      <sheetName val="물량산출근거"/>
      <sheetName val="Indirect Cost"/>
      <sheetName val="CALCULATION"/>
      <sheetName val="DESIGN_CRETERIA"/>
      <sheetName val="비대칭계수"/>
      <sheetName val="전동기 SPEC"/>
      <sheetName val="직노"/>
      <sheetName val="Despacho (c.civil)"/>
      <sheetName val="별표"/>
      <sheetName val="입적표"/>
      <sheetName val="공종분류"/>
      <sheetName val="봉방동근생"/>
      <sheetName val="세목별"/>
      <sheetName val="96수출"/>
      <sheetName val="단가조정"/>
      <sheetName val="부재력정리"/>
      <sheetName val="총누계"/>
      <sheetName val="COST"/>
      <sheetName val="1-1"/>
      <sheetName val="KP1590_E"/>
      <sheetName val="단위세대"/>
      <sheetName val="설계산출표지"/>
      <sheetName val="공사원가계산서"/>
      <sheetName val="설계산출기초"/>
      <sheetName val="도급예산내역서총괄표"/>
      <sheetName val="을부담운반비"/>
      <sheetName val="운반비산출"/>
      <sheetName val="공사설명서"/>
      <sheetName val="전기일위목록"/>
      <sheetName val="초"/>
      <sheetName val="오산갈곳"/>
      <sheetName val="5공철탑검토표"/>
      <sheetName val="4공철탑검토"/>
      <sheetName val="CS2"/>
      <sheetName val="물량표"/>
      <sheetName val="말뚝지지력산정"/>
      <sheetName val="입찰안"/>
      <sheetName val="예산M12A"/>
      <sheetName val="CIVIL"/>
      <sheetName val=" 견적서"/>
      <sheetName val="CAPVC"/>
      <sheetName val="골재집계"/>
      <sheetName val="기계경비(시간당)"/>
      <sheetName val="Qheet3"/>
      <sheetName val="진주방향"/>
      <sheetName val="가격조사서"/>
      <sheetName val="설산1.나"/>
      <sheetName val="본사S"/>
      <sheetName val="BQ-Offsite"/>
      <sheetName val="PipWT"/>
      <sheetName val="D040416"/>
      <sheetName val="부대공Ⅱ"/>
      <sheetName val="내역전기"/>
      <sheetName val="설계내역(2001)"/>
      <sheetName val="보도경계블럭"/>
      <sheetName val="건축원가계산서"/>
      <sheetName val="Breakdown"/>
      <sheetName val="DS-최종"/>
      <sheetName val="투자효율분석"/>
      <sheetName val="설계명세서"/>
      <sheetName val="건축공사"/>
      <sheetName val="Base_Data"/>
      <sheetName val="예산내역서"/>
      <sheetName val="원본"/>
      <sheetName val="일"/>
      <sheetName val="구리토평1전기"/>
      <sheetName val="작성"/>
      <sheetName val="FILE1"/>
      <sheetName val="계렀቟԰"/>
      <sheetName val="가설건물"/>
      <sheetName val="IP좌표"/>
      <sheetName val="SLAB"/>
      <sheetName val="재료집계"/>
      <sheetName val="VXXX"/>
      <sheetName val="물가"/>
      <sheetName val="수량산출근거"/>
      <sheetName val="양식"/>
      <sheetName val="설계명세서(선로)"/>
      <sheetName val="자재단가표"/>
      <sheetName val="단가산출2"/>
      <sheetName val="표지 (2)"/>
      <sheetName val="대비2"/>
      <sheetName val="동원인원산출"/>
      <sheetName val="설계서"/>
      <sheetName val="GIS재"/>
      <sheetName val="MTR재(한기)"/>
      <sheetName val="GIS.Ry재"/>
      <sheetName val="BSD (2)"/>
      <sheetName val="EQUIPMENT -2"/>
      <sheetName val="5. COST SCHEDULE PER EXPENSE"/>
      <sheetName val="Model"/>
      <sheetName val="Ⅱ1-0타"/>
      <sheetName val="토공,기초"/>
      <sheetName val="부재리스트"/>
      <sheetName val="단면치수"/>
      <sheetName val="ATS단가"/>
      <sheetName val="3.건축(현장안)"/>
      <sheetName val="CABLE_SIZE_CALCULATION_SHEET"/>
      <sheetName val="IMPEADENCE_MAP_"/>
      <sheetName val="IMPEADENCE_"/>
      <sheetName val="입찰참가보고_(2)"/>
      <sheetName val="공정현황보고(3_20)_(2)"/>
      <sheetName val="추진공정(법인)3_20"/>
      <sheetName val="공정현황보고(3_27)_(2)"/>
      <sheetName val="추진공정(법인)3_27"/>
      <sheetName val="공정현황보고(4_2)"/>
      <sheetName val="1_공사집행계획서"/>
      <sheetName val="2_예산내역검토서"/>
      <sheetName val="3_실행원가내역서"/>
      <sheetName val="4_실행예산단가산출서(단가)"/>
      <sheetName val="4_실행예산단가산출서(금액)"/>
      <sheetName val="5_현장관리비"/>
      <sheetName val="6_공사예정공정표"/>
      <sheetName val="7_인원동원현황"/>
      <sheetName val="8_장비투입현황"/>
      <sheetName val="9_문제점_및_대책"/>
      <sheetName val="10_설계변경_및_추가공사"/>
      <sheetName val="1_철주신설"/>
      <sheetName val="2_철주신설"/>
      <sheetName val="3_철주신설"/>
      <sheetName val="4_비임신설"/>
      <sheetName val="5_기기가대"/>
      <sheetName val="6_철주기초"/>
      <sheetName val="7_기기기초"/>
      <sheetName val="8_기기기초"/>
      <sheetName val="9_기기기초"/>
      <sheetName val="10_단권변압기"/>
      <sheetName val="11_가스절연"/>
      <sheetName val="12_전자식제어반"/>
      <sheetName val="13_고장점표정반"/>
      <sheetName val="14_GP"/>
      <sheetName val="15_전철용RTU"/>
      <sheetName val="항목별내역헾"/>
      <sheetName val="안정검토"/>
      <sheetName val="비교표"/>
      <sheetName val="변경내역"/>
      <sheetName val="조도"/>
      <sheetName val="통합"/>
      <sheetName val="COPING"/>
      <sheetName val="부하계산서"/>
      <sheetName val="단가비교표_공통1"/>
      <sheetName val="dt0301"/>
      <sheetName val="dtt0301"/>
      <sheetName val="토공A"/>
      <sheetName val="원가계산서(남측)"/>
      <sheetName val="일위대가(계측기설치)"/>
      <sheetName val="본부소개"/>
      <sheetName val="투찰내역"/>
      <sheetName val="가시설수량"/>
      <sheetName val="Budget 2005(DW)"/>
      <sheetName val="ins"/>
      <sheetName val="배수관공"/>
      <sheetName val="내역표지"/>
      <sheetName val="NEYOK"/>
      <sheetName val="배수공토공"/>
      <sheetName val="남ꌀ전JC"/>
      <sheetName val="쵽괄표"/>
      <sheetName val="쵽물량표"/>
      <sheetName val="정산민량표"/>
      <sheetName val="4.실행예산단가삼출서(단갌)"/>
      <sheetName val="4.실행예산단가삼출서(금액)"/>
      <sheetName val="5.현잣관리비"/>
      <sheetName val="FAB별"/>
      <sheetName val="원가집계"/>
      <sheetName val="RING WALL"/>
      <sheetName val="단가조사표"/>
      <sheetName val="적현로"/>
      <sheetName val="INPUT"/>
      <sheetName val="심사계산"/>
      <sheetName val="심사물량"/>
      <sheetName val="표지1"/>
      <sheetName val="코드猂"/>
      <sheetName val="코드蚘"/>
      <sheetName val="표지頀ᎆ뤀ᨇ"/>
      <sheetName val="내역頀ᎆ뤀"/>
      <sheetName val="내역︀ᇕ԰"/>
      <sheetName val="Page 1A - Proposal Strategy "/>
      <sheetName val="설변내역1"/>
      <sheetName val="가설공사내역"/>
      <sheetName val="백암비스타내역"/>
      <sheetName val="현대물량"/>
      <sheetName val="월선수금"/>
      <sheetName val="교통대책내역"/>
      <sheetName val="LOPCALC"/>
      <sheetName val="사진"/>
      <sheetName val="200"/>
      <sheetName val="FLANGE"/>
      <sheetName val="VALVE"/>
      <sheetName val="20관리비율"/>
      <sheetName val="Coeffiecient"/>
      <sheetName val="b_balju_cho"/>
      <sheetName val="배"/>
      <sheetName val="Parts 1 Feb 2004"/>
      <sheetName val="EP0618"/>
      <sheetName val="전동기 SP԰_x0000_"/>
      <sheetName val="Main"/>
      <sheetName val="가시설(TYPE-A)"/>
      <sheetName val="1-1평균터파기고(1)"/>
      <sheetName val="1NYS(당)"/>
      <sheetName val="요율"/>
      <sheetName val="일위단가"/>
      <sheetName val="부대공"/>
      <sheetName val="방호벽"/>
      <sheetName val="교통표지"/>
      <sheetName val="낙석방지책"/>
      <sheetName val="list price"/>
      <sheetName val="31.고_x005f_x0000_RTU"/>
      <sheetName val="35_x005f_x000e_장주신설"/>
      <sheetName val="을 2"/>
      <sheetName val="을 1"/>
      <sheetName val="방배동내역(리라)"/>
      <sheetName val="부대공사총괄"/>
      <sheetName val="현장경비"/>
      <sheetName val="건축공사집계표"/>
      <sheetName val="방배동내역 (총괄)"/>
      <sheetName val="T진도"/>
      <sheetName val="종합"/>
      <sheetName val="당초수량"/>
      <sheetName val="부하LOAD"/>
      <sheetName val="토&amp;흙"/>
      <sheetName val="저"/>
      <sheetName val="남양내역"/>
      <sheetName val="방송노임"/>
      <sheetName val="FLA"/>
      <sheetName val="합계"/>
      <sheetName val="대림경상68억"/>
      <sheetName val="갑지(추정)"/>
      <sheetName val="슬래브(유곡)"/>
      <sheetName val="토류판설치(t=60)"/>
      <sheetName val="SORCE1"/>
      <sheetName val="가시설단위수량"/>
      <sheetName val="기초견적가"/>
      <sheetName val="MW-S"/>
      <sheetName val="NYS"/>
      <sheetName val="일용노임단가"/>
      <sheetName val="전압강하계산"/>
      <sheetName val="단가조사"/>
      <sheetName val="단가표 "/>
      <sheetName val="순공사비총괄"/>
      <sheetName val="Id"/>
      <sheetName val="Intro2"/>
      <sheetName val="2004SS"/>
      <sheetName val="2004CJ"/>
      <sheetName val="구조물공"/>
      <sheetName val="일반맨홀수량집계"/>
      <sheetName val="MCC제원"/>
      <sheetName val="구의33고"/>
      <sheetName val="16_R-C_BANK"/>
      <sheetName val="17_모선배선"/>
      <sheetName val="18_제어및전력케이블"/>
      <sheetName val="19_핏트"/>
      <sheetName val="20_배수로"/>
      <sheetName val="배수공"/>
      <sheetName val="암거"/>
      <sheetName val="포장공"/>
      <sheetName val="입력1"/>
      <sheetName val="98수금사업"/>
      <sheetName val="6동"/>
      <sheetName val="연습"/>
      <sheetName val="세부내역서(전기)"/>
      <sheetName val="기타 정보통신공사"/>
      <sheetName val="단가(1)"/>
      <sheetName val="정산입력"/>
      <sheetName val="3.현장배치"/>
      <sheetName val="품셈(기초)"/>
      <sheetName val="L형옹벽"/>
      <sheetName val="C &amp; Ô_x0000_Ԁ_x0000_耀"/>
      <sheetName val="C &amp; Ô_x0000_Ԁ_x0000__x0000_"/>
      <sheetName val="일위대가(가설)"/>
      <sheetName val="원가계산서(남측_x0000_"/>
      <sheetName val="단가조건(02년)"/>
      <sheetName val="견적정보"/>
      <sheetName val="재집"/>
      <sheetName val="직재"/>
      <sheetName val="산출"/>
      <sheetName val="F4-F7"/>
      <sheetName val="토공사"/>
      <sheetName val="시행예산"/>
      <sheetName val="1.설계조건"/>
      <sheetName val="견적을지"/>
      <sheetName val="도장수량"/>
      <sheetName val="내역서(기성청구)"/>
      <sheetName val="전기단가조사서"/>
      <sheetName val="하조서"/>
      <sheetName val="착공내역"/>
      <sheetName val="사급자재"/>
      <sheetName val="차수"/>
      <sheetName val="TB-내역서"/>
      <sheetName val="PILE길이산출(DRA)"/>
      <sheetName val="Condition"/>
      <sheetName val="부대"/>
      <sheetName val="물량산〒_x0005_"/>
      <sheetName val="현장관리비내역서"/>
      <sheetName val="공통"/>
      <sheetName val="3.하중산정4.지지력"/>
      <sheetName val="참고"/>
      <sheetName val="6PILE  (돌출)"/>
      <sheetName val="현장유지관리비"/>
      <sheetName val="편입토지조서"/>
      <sheetName val="일반맨홀수량집계(A-7 LINE)"/>
      <sheetName val="부紀ዱ԰"/>
      <sheetName val="3련 BOX"/>
      <sheetName val="날개벽(좌,우=45도,75도)"/>
      <sheetName val="공통(20-91)"/>
      <sheetName val="자재"/>
      <sheetName val="L_RPTA05_목록"/>
      <sheetName val="자료(통합)"/>
      <sheetName val="대상공사(조달청)"/>
      <sheetName val="실행내역서 "/>
      <sheetName val="Mp-team 1"/>
      <sheetName val="Wt of Mod."/>
      <sheetName val="Testing"/>
      <sheetName val="DRAIN DRUM PIT D-301"/>
      <sheetName val="내역총헾】"/>
      <sheetName val="CAL"/>
      <sheetName val="기타공"/>
      <sheetName val="배수집계"/>
      <sheetName val="1.우편집중내역서"/>
      <sheetName val="대우단가(풍산)"/>
      <sheetName val="공통가설공사"/>
      <sheetName val="예산M5A"/>
      <sheetName val="포장복구집계"/>
      <sheetName val="B767"/>
      <sheetName val="2002년요약"/>
      <sheetName val="공사기본내용입력"/>
      <sheetName val="산๿"/>
      <sheetName val="부翇ᨎ԰"/>
      <sheetName val="부缀ᨎ԰"/>
      <sheetName val="효성CB 1P기초"/>
      <sheetName val="21_스틸그레이팅"/>
      <sheetName val="22_접지장치"/>
      <sheetName val="23_옥외전선관"/>
      <sheetName val="24_옥외외등"/>
      <sheetName val="25_무인화설비"/>
      <sheetName val="26_콘크리트포장"/>
      <sheetName val="27_자갈부설"/>
      <sheetName val="28_휀스"/>
      <sheetName val="29_소내용TR"/>
      <sheetName val="예가표"/>
      <sheetName val="전기공사"/>
      <sheetName val="99총공사내역서"/>
      <sheetName val="POL6차-PIPING"/>
      <sheetName val="타워기초"/>
      <sheetName val="건축내역서"/>
      <sheetName val="총누_x0005_"/>
      <sheetName val="재료"/>
      <sheetName val="4.말뚝설계"/>
      <sheetName val="Galaxy 소비자가격표"/>
      <sheetName val="건설성적"/>
      <sheetName val="산출내역서집계표"/>
      <sheetName val="견적"/>
      <sheetName val="SUB일위대가"/>
      <sheetName val="-15.0"/>
      <sheetName val="BOM-Form A.1.III"/>
      <sheetName val="토공 토적표"/>
      <sheetName val="6공구전체"/>
      <sheetName val="공사내역"/>
      <sheetName val="견ԯ_x0000_缀"/>
      <sheetName val="기초일위"/>
      <sheetName val="시설일위"/>
      <sheetName val="식재일위"/>
      <sheetName val="오산갈墨"/>
      <sheetName val="BOQ건축"/>
      <sheetName val="배수공1"/>
      <sheetName val="DNW"/>
      <sheetName val="︀ᇕ"/>
      <sheetName val="말뚝지ᴀᨈ԰_x0000_"/>
      <sheetName val="인사자료총집계"/>
      <sheetName val="표지판현황"/>
      <sheetName val="공사비총괄표"/>
      <sheetName val="단가조๿"/>
      <sheetName val="가감수량"/>
      <sheetName val="맨홀수량산출"/>
      <sheetName val="단가표"/>
      <sheetName val="내역(원안-대안)"/>
      <sheetName val="design criteria"/>
      <sheetName val="working load at the btm ft."/>
      <sheetName val="plan&amp;section of foundation"/>
      <sheetName val="설비내역서"/>
      <sheetName val="전기내역서"/>
      <sheetName val="토사԰_x0000_缀_x0000_"/>
      <sheetName val="비대缀ᨎ԰"/>
      <sheetName val="개԰"/>
      <sheetName val="산尜"/>
      <sheetName val="자판실행"/>
      <sheetName val="맨홀수량"/>
      <sheetName val="기본자료"/>
      <sheetName val="세부내역"/>
      <sheetName val="현장별계약현황('98.10.31)"/>
      <sheetName val="s"/>
      <sheetName val="MW-BM"/>
      <sheetName val="Data&amp;Result"/>
      <sheetName val="대전21토목내역서"/>
      <sheetName val="type-F"/>
      <sheetName val="CAT_5"/>
      <sheetName val="오산︀폕"/>
      <sheetName val="stability check"/>
      <sheetName val="design load"/>
      <sheetName val="내역서(우)"/>
      <sheetName val="도급및 실행내역"/>
      <sheetName val="기성내역서표지"/>
      <sheetName val="기준자료"/>
      <sheetName val="DESIGN CRETERIA"/>
      <sheetName val="재료缀ᨎ"/>
      <sheetName val="품질 및 缀ᨎ԰_x0000_缀_x0000__x0000_"/>
      <sheetName val="명헾】"/>
      <sheetName val="BQ(실행)"/>
      <sheetName val="30_고배용VCB"/>
      <sheetName val="31_고배용RTU"/>
      <sheetName val="32_기기기초"/>
      <sheetName val="33_지중케이블"/>
      <sheetName val="34_전력용관로"/>
      <sheetName val="35_장주신설"/>
      <sheetName val="36_맨홀"/>
      <sheetName val="37_운반비"/>
      <sheetName val="복구량산정_및_전용회선_사용"/>
      <sheetName val="항목별내԰_x0000_"/>
      <sheetName val="내역(전체)"/>
      <sheetName val="견֮_x0000_缀"/>
      <sheetName val="일반전기"/>
      <sheetName val="#4DUCT SUPPORT 체크LIST"/>
      <sheetName val="날개벽(TYPE3)"/>
      <sheetName val="품의서"/>
      <sheetName val="예산M︀ᇕ԰"/>
      <sheetName val="ASEM내역"/>
      <sheetName val="전기簀፰쐀፰"/>
      <sheetName val="데리네이타현황"/>
      <sheetName val="1.취수장"/>
      <sheetName val="경비_원본"/>
      <sheetName val="입출재고현황 (2)"/>
      <sheetName val="1호맨홀가감수량"/>
      <sheetName val="1호맨홀수량산출"/>
      <sheetName val="TCA"/>
      <sheetName val="입력"/>
      <sheetName val="1.설계기준"/>
      <sheetName val="단︀ᇕ԰"/>
      <sheetName val="부쌔ᄅ0"/>
      <sheetName val="단က_x0000_　"/>
      <sheetName val="CRUDE RE-bar"/>
      <sheetName val="말뚝지ᘀ᨜԰_x0000_"/>
      <sheetName val="Ⅴ-2.공ᛇ᨜԰_x0000_"/>
      <sheetName val="오산갈醜"/>
      <sheetName val="말뚝지怀፵∀ᩃ"/>
      <sheetName val="부대_x0005__x0000_"/>
      <sheetName val="견적_x0005__x0000_"/>
      <sheetName val="Ԁ"/>
      <sheetName val="조명시설"/>
      <sheetName val="말뚝지怀፵ን"/>
      <sheetName val="공구손료_산출내역"/>
      <sheetName val="2F_회의실견적(5_14_일대)"/>
      <sheetName val="남양시작동자105노65기1_3화1_2"/>
      <sheetName val="1_노무비명세서(해동)"/>
      <sheetName val="1_노무비명세서(토목)"/>
      <sheetName val="2_노무비명세서(해동)"/>
      <sheetName val="2_노무비명세서(수직보호망)"/>
      <sheetName val="2_노무비명세서(난간대)"/>
      <sheetName val="2_사진대지"/>
      <sheetName val="3_사진대지"/>
      <sheetName val="신규단가-00_11_30"/>
      <sheetName val="전차선로_물량표"/>
      <sheetName val="노원열병합__건축공사기성내역서"/>
      <sheetName val="I_설계조건"/>
      <sheetName val="31_고RTU"/>
      <sheetName val="단㔀቎԰"/>
      <sheetName val="APT내역"/>
      <sheetName val="신천교(음성)"/>
      <sheetName val="D01"/>
      <sheetName val="보԰_x0000_缀"/>
      <sheetName val="보ᰀ፜搀"/>
      <sheetName val="보집계표"/>
      <sheetName val="시공측량-을"/>
      <sheetName val="말뚝지지0_x0000_怀"/>
      <sheetName val="물량산출근䡲"/>
      <sheetName val="설계산출기䀀"/>
      <sheetName val="적용 기준(환율)-1"/>
      <sheetName val="적용 기준(환율)"/>
      <sheetName val="자재단가 "/>
      <sheetName val="단가산출3"/>
      <sheetName val="단가산출_목록"/>
      <sheetName val="DS_3Q"/>
      <sheetName val="studio"/>
      <sheetName val="COVER"/>
      <sheetName val="공정코드"/>
      <sheetName val="자료입력"/>
      <sheetName val="장비당단가 _x0005__x0000__x0000_"/>
      <sheetName val="확약서"/>
      <sheetName val="설계명세서(怀፵"/>
      <sheetName val="부대공ԯ_x0000_缀"/>
      <sheetName val="설계명세서(԰_x0000_缀"/>
      <sheetName val="총누᠀"/>
      <sheetName val="직공비"/>
      <sheetName val="9호관로"/>
      <sheetName val="사통"/>
      <sheetName val="연령현황"/>
      <sheetName val="40총괄"/>
      <sheetName val="40집계"/>
      <sheetName val="1호맨홀토공"/>
      <sheetName val="제조98"/>
      <sheetName val="성토도수로현황"/>
      <sheetName val="7내역"/>
      <sheetName val="B토목"/>
      <sheetName val="찍기"/>
      <sheetName val="공사비예산서(토목분)"/>
      <sheetName val="정보매체A동"/>
      <sheetName val="Macro(전선)"/>
      <sheetName val="계화徸〒"/>
      <sheetName val="KP1590__x0005_"/>
      <sheetName val="계화丵〒"/>
      <sheetName val="주경기-오배수"/>
      <sheetName val="ꀀፐ"/>
      <sheetName val="99.6"/>
      <sheetName val="M1"/>
      <sheetName val="1F"/>
      <sheetName val="전체"/>
      <sheetName val="GL연결용"/>
      <sheetName val="MAT"/>
      <sheetName val="설계명세서丵〒_x0005__x0000_"/>
      <sheetName val="품셈TABLE"/>
      <sheetName val="sheets"/>
      <sheetName val="Sheet1_(2)"/>
      <sheetName val="전도금청구서_(2)"/>
      <sheetName val="금전출납_"/>
      <sheetName val="식대_"/>
      <sheetName val="기성고조서(폐기물)_(2)"/>
      <sheetName val="Sheet3_(5)"/>
      <sheetName val="Sheet3_(6)"/>
      <sheetName val="EACT10"/>
      <sheetName val="전선 및 전선관"/>
      <sheetName val="문학간접"/>
      <sheetName val="2공구산출내역"/>
      <sheetName val="각종장비전압강하계산"/>
      <sheetName val="기자재비"/>
      <sheetName val="자재총집계"/>
      <sheetName val="SUMMARY"/>
      <sheetName val="PAINT"/>
      <sheetName val="단가址&quot;垌"/>
      <sheetName val="구왤집︀ᇕ"/>
      <sheetName val="BOX"/>
      <sheetName val="총누怸"/>
      <sheetName val="총누_x0010_"/>
      <sheetName val="청제공기계일위대가"/>
      <sheetName val="비목군단가비교표"/>
      <sheetName val="FB25JN"/>
      <sheetName val="단가디비"/>
      <sheetName val="경비실"/>
      <sheetName val="123"/>
      <sheetName val="dg-VTu"/>
      <sheetName val="제품목록"/>
      <sheetName val="8.자재_x0000__x0000_"/>
      <sheetName val="아파트1"/>
      <sheetName val="RH-BEAM"/>
      <sheetName val="00내역서"/>
      <sheetName val="부대시설"/>
      <sheetName val="물︀"/>
      <sheetName val="별첨1"/>
      <sheetName val="갑지1"/>
      <sheetName val="8_PILE__(돌출)"/>
      <sheetName val="11_자재단가"/>
      <sheetName val="내역서_"/>
      <sheetName val="준검_내역서"/>
      <sheetName val="화재_탐지_설비"/>
      <sheetName val="3BL공동구_수량"/>
      <sheetName val="Site_Expenses"/>
      <sheetName val="조도계산서_(도서)"/>
      <sheetName val="7_1유효폭"/>
      <sheetName val="32_銅기기초"/>
      <sheetName val="치수표"/>
      <sheetName val="사급자재총괄"/>
      <sheetName val="총 원가계산"/>
      <sheetName val="118.세금Ԉ_x0000_缀"/>
      <sheetName val="일위대가(1)"/>
      <sheetName val="건축마감(E)"/>
      <sheetName val="SRC CLOUMN 설계"/>
      <sheetName val="입헾】"/>
      <sheetName val="신축수량"/>
      <sheetName val=""/>
      <sheetName val="기계"/>
      <sheetName val="3) 클레임 반영시"/>
      <sheetName val="96보완계획7.12"/>
      <sheetName val="산_x0005_"/>
      <sheetName val="남원(내)"/>
      <sheetName val="L형옹๿"/>
      <sheetName val="L형옹_x0005_"/>
      <sheetName val="봉방동근_x0005_"/>
      <sheetName val="L형옹尜"/>
      <sheetName val="PRO_DCI"/>
      <sheetName val="INST_DCI"/>
      <sheetName val="HVAC_DCI"/>
      <sheetName val="PIPE_DCI"/>
      <sheetName val="공사비 내역 (가)"/>
      <sheetName val="Sitec120"/>
      <sheetName val="장비"/>
      <sheetName val="전등"/>
      <sheetName val="Baby일위대가"/>
      <sheetName val="공사비명세서"/>
      <sheetName val="코헾⿾"/>
      <sheetName val="단가 및 재료비"/>
      <sheetName val="노임변동률"/>
      <sheetName val="총공사비"/>
      <sheetName val="견頀⢀_xdc00_"/>
      <sheetName val="조달요청서"/>
      <sheetName val="개별직종노임단가(2003.9)"/>
      <sheetName val="B부대공"/>
      <sheetName val="고려단가"/>
      <sheetName val="wall"/>
      <sheetName val="96작생능"/>
      <sheetName val="맨홀토공수량"/>
      <sheetName val="총괄-1"/>
      <sheetName val="AP1"/>
      <sheetName val="코鰀፰"/>
      <sheetName val="direct"/>
      <sheetName val="wage"/>
      <sheetName val="안᐀ባ혀"/>
      <sheetName val="1,2공구원가계산서"/>
      <sheetName val="1공구산출내역서"/>
      <sheetName val="단면炜_x0013_"/>
      <sheetName val="부Ç_x0000_Ԁ"/>
      <sheetName val="안က_x0000_瀀"/>
      <sheetName val="안/_x0000_ "/>
      <sheetName val="Ⅴ-2.缀ᨎ԰_x0000_缀"/>
      <sheetName val="Ⅴ-2.ᰀ፜搀፜"/>
      <sheetName val="일반맨԰_x0000_缀_x0000__x0000_"/>
      <sheetName val="분석"/>
      <sheetName val="Ⅴ-2.԰_x0000_缀_x0000__x0000_"/>
      <sheetName val="집수정단"/>
      <sheetName val="총괄내역԰"/>
      <sheetName val="계丵"/>
      <sheetName val="유도0"/>
      <sheetName val="유도렀"/>
      <sheetName val="유도_x0000_"/>
      <sheetName val="오산갈׃"/>
      <sheetName val="Ⅴ-2.공종별0_x0000_"/>
      <sheetName val="안전쌎ᄅ0"/>
      <sheetName val="오산갈_x0010_"/>
      <sheetName val="배수贘_x0013_릠"/>
      <sheetName val="배수午_x0013_ᡐ"/>
      <sheetName val="지계"/>
      <sheetName val="내역서(total)"/>
      <sheetName val="118.세금丵⼞_x0005_"/>
      <sheetName val="옹벽"/>
      <sheetName val="AS복구"/>
      <sheetName val="중기터파기"/>
      <sheetName val="변수값"/>
      <sheetName val="중기상차"/>
      <sheetName val="증감내역서"/>
      <sheetName val="부ﻇᇕ԰"/>
      <sheetName val="구왤_x0000__x0000_⯐"/>
      <sheetName val="입_x0005__x0000_"/>
      <sheetName val="우각부보강"/>
      <sheetName val="裁"/>
      <sheetName val="쏁"/>
      <sheetName val="怀"/>
      <sheetName val="C1ㅇ"/>
      <sheetName val="crude.SLAB RE-bar"/>
      <sheetName val="공사원가_x0005__x0000_"/>
      <sheetName val="품질 및 특성 쌞ᄅ0_x0000_"/>
      <sheetName val="별䠍"/>
      <sheetName val="공주-교대(A1)"/>
      <sheetName val="IMPEADENC_x0000__x0000_"/>
      <sheetName val=""/>
      <sheetName val="/_x0000_"/>
      <sheetName val="Ⰰὖ"/>
      <sheetName val="䀀⹛"/>
      <sheetName val="국내조달(통합-1)"/>
      <sheetName val="　ፙ"/>
      <sheetName val="Construction"/>
      <sheetName val="d_x0010_"/>
      <sheetName val="자탐수량산출서"/>
      <sheetName val="က_x0000_"/>
      <sheetName val="倀Ṙ"/>
      <sheetName val="쀀ፐ"/>
      <sheetName val="缀ᨎ"/>
      <sheetName val="TRE TABLE"/>
      <sheetName val="BASIC (2)"/>
      <sheetName val="#2_일위대가목록"/>
      <sheetName val=" ㇆"/>
      <sheetName val="_x0000_㇇"/>
      <sheetName val="월별자금계획"/>
      <sheetName val="총공사내역서"/>
      <sheetName val="총누_x0000_"/>
      <sheetName val="도급예산내역᐀ባ搀腳"/>
      <sheetName val="101동"/>
      <sheetName val="업무처리전"/>
      <sheetName val="archi(본사)"/>
      <sheetName val="Code-&gt;No"/>
      <sheetName val="sc0314 Index"/>
      <sheetName val="EQUIP-H"/>
      <sheetName val="물량 산출 통신 맨홀"/>
      <sheetName val="간접비내역-1"/>
      <sheetName val="Macro2"/>
      <sheetName val="콘크리트타설집계표"/>
      <sheetName val="P.԰_x0000_缀"/>
      <sheetName val="광주광역시신청사"/>
      <sheetName val="문정동3차조합"/>
      <sheetName val="연세대국제대학원"/>
      <sheetName val="기안"/>
      <sheetName val="실행철헾】_x0005_"/>
      <sheetName val="계획세_x0005_"/>
      <sheetName val="계획세喀"/>
      <sheetName val="J直材_x0005_"/>
      <sheetName val=" ԰_x0000_缀"/>
      <sheetName val="식재"/>
      <sheetName val="시설물"/>
      <sheetName val="식재출력용"/>
      <sheetName val="유지관리"/>
      <sheetName val="2001예정공정표 "/>
      <sheetName val="실행철강矨_x001e_"/>
      <sheetName val="단위헾】"/>
      <sheetName val="S1"/>
      <sheetName val="1.설계설명서"/>
      <sheetName val="부대공헾】_x0005_"/>
      <sheetName val="계획세헾"/>
      <sheetName val="CC16-내역서"/>
      <sheetName val="보렀቟԰"/>
      <sheetName val="자재집계표"/>
      <sheetName val="수문일1"/>
      <sheetName val="전신환매︀ᇕ"/>
      <sheetName val="간접비"/>
      <sheetName val="5지구단위"/>
      <sheetName val="대로근거"/>
      <sheetName val="계화㠀⡿"/>
      <sheetName val="ꠀ፺"/>
      <sheetName val="비교缀"/>
      <sheetName val="화산경계"/>
      <sheetName val="오산갈漰"/>
      <sheetName val="오산갈_x0005_"/>
      <sheetName val="일위산출"/>
      <sheetName val="예산"/>
      <sheetName val="CAL."/>
      <sheetName val="SILICATE"/>
      <sheetName val="일위대가㢸"/>
      <sheetName val="계摠"/>
      <sheetName val="Ⅴ-2.砀鹅瘂/"/>
      <sheetName val="J︀ᇕ԰"/>
      <sheetName val="수량산출서-2"/>
      <sheetName val="일석"/>
      <sheetName val="견적대비표"/>
      <sheetName val="노무비계"/>
      <sheetName val="인건비 "/>
      <sheetName val="현장코드"/>
      <sheetName val="해외코드"/>
      <sheetName val="건축원恽べ_x0000__x0000_"/>
      <sheetName val="건축원_x0000__x0000_Ἐ_x0000_"/>
      <sheetName val="건축원_x0000__x0000_혠_x0000_"/>
      <sheetName val="건축원_x0000__x0000_᫰_x0000_"/>
      <sheetName val="건축원懇⿔_x0000__x0000_"/>
      <sheetName val="신우"/>
      <sheetName val="을부담운반헾"/>
      <sheetName val="연부97-1"/>
      <sheetName val="안ᰀ፜搀"/>
      <sheetName val="예산ᰀ፜搀"/>
      <sheetName val="안蠱⥐蠀"/>
      <sheetName val="안頴⥞ꠀ"/>
      <sheetName val="DATA (EPS)"/>
      <sheetName val="DATA (TRAY)"/>
      <sheetName val="부대시설-부하계산서"/>
      <sheetName val="물가대비표"/>
      <sheetName val="JUCKEYK"/>
      <sheetName val="비교_x0005_"/>
      <sheetName val="문산방향-교대(A2)"/>
      <sheetName val="하도금액분계"/>
      <sheetName val="MRS세부"/>
      <sheetName val="Sheet17"/>
      <sheetName val="채권(하반기)"/>
      <sheetName val="CONTENTS"/>
      <sheetName val="Ⅴ-2.︀ᇕ԰_x0000_缀"/>
      <sheetName val="guard(mac)"/>
      <sheetName val="쵽괄墌"/>
      <sheetName val="2.입력"/>
      <sheetName val="평당"/>
      <sheetName val="물량산출_x0005__x0000_"/>
      <sheetName val="건㔀቎԰"/>
      <sheetName val="DS-최_x0005_"/>
      <sheetName val="DS-최畠"/>
      <sheetName val="부대tu"/>
      <sheetName val="구왤집계徸"/>
      <sheetName val="입丵⼳"/>
      <sheetName val="입啨/"/>
      <sheetName val="운반비정산"/>
      <sheetName val="정산"/>
      <sheetName val="N賃率-職"/>
      <sheetName val="재1"/>
      <sheetName val="4)유동표"/>
      <sheetName val="부하(성남)"/>
      <sheetName val="E01-02(EV-1-LBS)"/>
      <sheetName val="c.s"/>
      <sheetName val="개쌈"/>
      <sheetName val="산徸"/>
      <sheetName val="FILE¸"/>
      <sheetName val="FILE_x0000_"/>
      <sheetName val="c._x0010_"/>
      <sheetName val="c.¨"/>
      <sheetName val="개ᰀ"/>
      <sheetName val="산_x0010_"/>
      <sheetName val="전체내역서"/>
      <sheetName val="입적헾"/>
      <sheetName val="토사(᐀ባ切"/>
      <sheetName val="토사(ꃈፐ"/>
      <sheetName val="J直԰_x0000_"/>
      <sheetName val="1_철주신_x0005_"/>
      <sheetName val="현장관리비๿〚_x0005_"/>
      <sheetName val="현장관리비_x0005__x0000_"/>
      <sheetName val="현장관리비헾】_x0005_"/>
      <sheetName val="1_철주신尜"/>
      <sheetName val="1_철주신徸"/>
      <sheetName val="개렀"/>
      <sheetName val="총괄내역렀"/>
      <sheetName val="Mobilization"/>
      <sheetName val="Input Table"/>
      <sheetName val="unit_4"/>
      <sheetName val="TYPE-B_평균H"/>
      <sheetName val="35장주신설"/>
      <sheetName val="31_고"/>
      <sheetName val="일위대가_(목록)"/>
      <sheetName val="단면_(2)"/>
      <sheetName val="공종별_집계"/>
      <sheetName val="Explanation_for_Page_17"/>
      <sheetName val="06-BATCH_"/>
      <sheetName val="Customer_Databas"/>
      <sheetName val="토_적_표"/>
      <sheetName val="귀래_설계_공내역서"/>
      <sheetName val="2_예산냴역검토서"/>
      <sheetName val="Indirect_Cost"/>
      <sheetName val="플랜트_설치"/>
      <sheetName val="1_수인터널"/>
      <sheetName val="8_자재단가"/>
      <sheetName val="Ⅴ-2_공종별내역"/>
      <sheetName val="품질_및_특성_보정계수"/>
      <sheetName val="P_M_별"/>
      <sheetName val="IMP_(REACTOR)"/>
      <sheetName val="장비당단가_(1)"/>
      <sheetName val="2_대외공문"/>
      <sheetName val="_견적서"/>
      <sheetName val="Inquiry"/>
      <sheetName val="다이꾸"/>
      <sheetName val="A-11 Steel Str (2)"/>
      <sheetName val="IPL_SCHEDULE"/>
      <sheetName val="Material"/>
      <sheetName val="JOINT1"/>
      <sheetName val="공사입력"/>
      <sheetName val="설계산㔀቎԰"/>
      <sheetName val="11"/>
      <sheetName val="단0_x0000_"/>
      <sheetName val="단0_x0000_砀"/>
      <sheetName val="단堀᎟鰀"/>
      <sheetName val="설계산砊ⵍ堀"/>
      <sheetName val="설계산砷ⵍ쀀"/>
      <sheetName val="설계산硁ⵍꠀ"/>
      <sheetName val="설계산砊ⵍࠀ"/>
      <sheetName val="투︀ᇕ԰"/>
      <sheetName val="암거공"/>
      <sheetName val="전기︀ᇕ"/>
      <sheetName val="명԰_x0000_"/>
      <sheetName val="설계가"/>
      <sheetName val="짬뽕최종2-2"/>
      <sheetName val="각형맨홀"/>
      <sheetName val="Parameter"/>
      <sheetName val="수량산출근窨"/>
      <sheetName val="6-3차"/>
      <sheetName val="E총15"/>
      <sheetName val="Mode¸"/>
      <sheetName val="Modex"/>
      <sheetName val="96수︀"/>
      <sheetName val="깨기"/>
      <sheetName val="설계서을"/>
      <sheetName val="DATA-UPS"/>
      <sheetName val="철거수_x0000_"/>
      <sheetName val="공조생기"/>
      <sheetName val="RAHME"/>
      <sheetName val="예산Mꠀ⹿"/>
      <sheetName val="예산Mᕙ렀"/>
      <sheetName val="예산Mԯ_x0000_缀"/>
      <sheetName val="예산MㅾⰀ"/>
      <sheetName val="예산M룇졟ԯ"/>
      <sheetName val="예산M㠀㑔렀"/>
      <sheetName val="예산M᠀㙖렀"/>
      <sheetName val="사진대지"/>
      <sheetName val="공종"/>
      <sheetName val="총괄내역㔀"/>
      <sheetName val="1_철주신丵"/>
      <sheetName val="개㔀"/>
      <sheetName val="전기㔀቎԰_x0000_"/>
      <sheetName val="물량내역"/>
      <sheetName val="member design"/>
      <sheetName val="soil bearing check"/>
      <sheetName val="예산M렀቟԰"/>
      <sheetName val="U-TYPE(15"/>
      <sheetName val="안_x0000__x0000__x0005_"/>
      <sheetName val="지표"/>
      <sheetName val="설산1⥸"/>
      <sheetName val="설산1⠀ᡶ"/>
      <sheetName val="설산1찀᎔"/>
      <sheetName val="설산1倀⮓"/>
      <sheetName val="설산1저ᱵ"/>
      <sheetName val="설산1Ⰰ⊎"/>
      <sheetName val="설산1蠀⍶"/>
      <sheetName val="설산1ࠀṴ"/>
      <sheetName val="설산1ᵈ"/>
      <sheetName val="부재泬#洴"/>
      <sheetName val="설산1⍬"/>
      <sheetName val="부재_x0005__x0000_"/>
      <sheetName val="설산1_xdc00_ㅭ"/>
      <sheetName val="설산1谀❳"/>
      <sheetName val="설산1氀ᥰ"/>
      <sheetName val="설계명세서韈.헾⿓"/>
      <sheetName val="부재韈.헾"/>
      <sheetName val="설산1䠀ⅷ"/>
      <sheetName val="유_x0010__x0000_"/>
      <sheetName val="단위਀魉"/>
      <sheetName val="토공정보"/>
      <sheetName val="PIPE"/>
      <sheetName val="원가서"/>
      <sheetName val="입적橂"/>
      <sheetName val="조직"/>
      <sheetName val="MEMBER"/>
      <sheetName val="기본DATA"/>
      <sheetName val="목창호"/>
      <sheetName val="금액"/>
      <sheetName val="경영혁신본부"/>
      <sheetName val="BOJUNGGM"/>
      <sheetName val="Input Names"/>
      <sheetName val="구왤렀቟԰"/>
      <sheetName val="내역(자100%,노100%)기아화성UD동"/>
      <sheetName val="건԰_x0000_缀"/>
      <sheetName val="건ᰀ፜搀"/>
      <sheetName val="주요항목별"/>
      <sheetName val="뚝토공"/>
      <sheetName val="산헾"/>
      <sheetName val="입찰견적보고서"/>
      <sheetName val="별鰀"/>
      <sheetName val="오산갈橂"/>
      <sheetName val="직_x0005_"/>
      <sheetName val="HRSG SMALL07220"/>
      <sheetName val="품셈"/>
      <sheetName val="수량산๿〚_x0005_"/>
      <sheetName val="비교硐"/>
      <sheetName val="계Ԁ "/>
      <sheetName val="구왤집계甌"/>
      <sheetName val="계0_x0000_砀"/>
      <sheetName val="96_x0005__x0000_"/>
      <sheetName val="9က_x0000_堀"/>
      <sheetName val="9က_x0000_倀"/>
      <sheetName val="9က_x0000_退"/>
      <sheetName val="118.세금과_x0000__x0000_"/>
      <sheetName val="9-1차이내역"/>
      <sheetName val="해평견적"/>
      <sheetName val="구왤집䈀ᑪ"/>
      <sheetName val="118.세금劈,橂"/>
      <sheetName val="특수선일위대가"/>
      <sheetName val="설계缀ᨪ԰_x0000_"/>
      <sheetName val="입〒"/>
      <sheetName val="예산爋ⱈ0"/>
      <sheetName val="안전壠6"/>
      <sheetName val="목차 "/>
      <sheetName val="입缀蜎"/>
      <sheetName val="입 ⭷"/>
      <sheetName val="입倀᩵"/>
      <sheetName val="수지표"/>
      <sheetName val="셀명"/>
      <sheetName val="1.수인터翇"/>
      <sheetName val="구왤집Ⰰ⭸"/>
      <sheetName val="계԰_x0000_缀"/>
      <sheetName val="공종분尜"/>
      <sheetName val="차량한계11M (2)"/>
      <sheetName val="기초부재력검토"/>
      <sheetName val="전기일ԯ_x0000_缀"/>
      <sheetName val="공종분徸"/>
      <sheetName val="95WBS"/>
      <sheetName val="국공유지및԰_x0000_缀"/>
      <sheetName val="대치판정"/>
      <sheetName val="Proposa_x0005_"/>
      <sheetName val="비교尜"/>
      <sheetName val="원가계산 (2)"/>
      <sheetName val="방음벽 기초 尜_x0013_層_x0013_"/>
      <sheetName val="계화배尜"/>
      <sheetName val="154TW"/>
      <sheetName val="공사원가계산㔀"/>
      <sheetName val="㗇቎"/>
      <sheetName val="방음벽 기초 丵〒_x0005__x0000_"/>
      <sheetName val="노무"/>
      <sheetName val="안㔀቎԰"/>
      <sheetName val="ᰀ፜"/>
      <sheetName val="진행 DATA (2)"/>
      <sheetName val="KSTAR-M"/>
      <sheetName val="조도계산"/>
      <sheetName val="118.세금과丵〒"/>
      <sheetName val="경상비내역서"/>
      <sheetName val="명단"/>
      <sheetName val="부표총괄"/>
      <sheetName val="계장ANAL"/>
      <sheetName val="말뚝지㰀᎕萀᎕"/>
      <sheetName val="철거丵〒"/>
      <sheetName val="제잡비계산"/>
      <sheetName val="설산1ꠀᑶ"/>
      <sheetName val="설산1ꠀᡳ"/>
      <sheetName val="설산1⠀ᙵ"/>
      <sheetName val="설산1⠀❴"/>
      <sheetName val="설산1ԯ_x0000_"/>
      <sheetName val="설산1저⺗"/>
      <sheetName val="TYPE-A"/>
      <sheetName val="설산1렀⑙"/>
      <sheetName val="계墨"/>
      <sheetName val="계橂"/>
      <sheetName val="계唸"/>
      <sheetName val="계_x0005_"/>
      <sheetName val="계勠"/>
      <sheetName val="도급대԰"/>
      <sheetName val="4.2유효폭의 계산"/>
      <sheetName val="가로등기초"/>
      <sheetName val="기본(98)"/>
      <sheetName val="J直材㥨"/>
      <sheetName val="J直材_x0010_"/>
      <sheetName val="쌌ᄅ"/>
      <sheetName val="계획세_x0010_"/>
      <sheetName val="계획세׃"/>
      <sheetName val="설산1䈀潪"/>
      <sheetName val="설산1_x0000_艭"/>
      <sheetName val="지장물C"/>
      <sheetName val="배수관헾"/>
      <sheetName val="단讬ᨪ԰"/>
      <sheetName val="쵽_x0005__x0000_"/>
      <sheetName val="유도ֹ"/>
      <sheetName val="유도㔀"/>
      <sheetName val="UR2-Calculation"/>
      <sheetName val="기계내역서"/>
      <sheetName val="Motor Data"/>
      <sheetName val="단가¬⽘"/>
      <sheetName val="내역_ver1.0"/>
      <sheetName val="설산_x0000__x0000_嬜"/>
      <sheetName val="설산嗸0丵"/>
      <sheetName val="설산岘_x001b_幌"/>
      <sheetName val="단가֬_x0000_"/>
      <sheetName val="연돌일위집계"/>
      <sheetName val="工완성공사율"/>
      <sheetName val="적용환율"/>
      <sheetName val="General Data"/>
      <sheetName val="안전사尀"/>
      <sheetName val="안전사֬"/>
      <sheetName val="안전사ԯ"/>
      <sheetName val="안전사Ԁ"/>
      <sheetName val="장비분석"/>
      <sheetName val="ITB COST"/>
      <sheetName val="기계경縸"/>
      <sheetName val="부대᐀፣"/>
      <sheetName val="표지(도서)"/>
      <sheetName val="변압기용량"/>
      <sheetName val="발전기"/>
      <sheetName val="발전기부하"/>
      <sheetName val="축전지"/>
      <sheetName val="전압조건(도서)"/>
      <sheetName val="전압(도서)"/>
      <sheetName val="부하조건(도서)"/>
      <sheetName val="조도계산서 _도서_"/>
      <sheetName val="케이블"/>
      <sheetName val="현황산출서"/>
      <sheetName val="산#3-1"/>
      <sheetName val="단가산출집계"/>
      <sheetName val="별표 "/>
      <sheetName val="자재테이블"/>
      <sheetName val="외자배분"/>
      <sheetName val="조인트"/>
      <sheetName val="노임단가(0.3)"/>
      <sheetName val="콘크리트 블록 유형별 수량"/>
      <sheetName val="도"/>
      <sheetName val="내력서"/>
      <sheetName val="spec1"/>
      <sheetName val="단가표 (2)"/>
      <sheetName val="하수실행"/>
      <sheetName val="단가대비"/>
      <sheetName val="壓降計算基本資料"/>
      <sheetName val="견적접수"/>
      <sheetName val="견적내역서"/>
      <sheetName val="비대칭ׇ_x0000_"/>
      <sheetName val="#3E1_GCR"/>
      <sheetName val="공사원가계산헾"/>
      <sheetName val="공사원가계산丵"/>
      <sheetName val="중로근거"/>
      <sheetName val="ASP"/>
      <sheetName val="운영및유지보수"/>
      <sheetName val="총사업비명세"/>
      <sheetName val="DSRA"/>
      <sheetName val="재원조달계획"/>
      <sheetName val="유지관리비외"/>
      <sheetName val="부채상환계획"/>
      <sheetName val="일위대가표-3"/>
      <sheetName val="ITEMLIST990101"/>
      <sheetName val="GI_x0010__x0000_"/>
      <sheetName val="가설_x0005__x0000_"/>
      <sheetName val="1"/>
      <sheetName val="Facility Information"/>
      <sheetName val="General"/>
      <sheetName val="Instructions"/>
      <sheetName val="People"/>
      <sheetName val="Quality"/>
      <sheetName val="Risk"/>
      <sheetName val="Training"/>
      <sheetName val="Calcs"/>
      <sheetName val="Tot-sum"/>
      <sheetName val="HORI. VESSEL"/>
      <sheetName val="2.설계제원"/>
      <sheetName val="Manpower"/>
      <sheetName val="일반맨홀鲕ԯ_x0000_"/>
      <sheetName val=""/>
      <sheetName val="산丵"/>
      <sheetName val="산揄"/>
      <sheetName val="비대ⴀ癆顶"/>
      <sheetName val="단위傡"/>
      <sheetName val="단위_x0000__x0000_"/>
      <sheetName val="단위䈳牪"/>
      <sheetName val="단위䈳奪"/>
      <sheetName val="지질조사"/>
      <sheetName val="역T형"/>
      <sheetName val="부재치수입력"/>
      <sheetName val="봉방동근︀"/>
      <sheetName val="견적업체"/>
      <sheetName val="단위竀7"/>
      <sheetName val="비대_x0001__x0000_䀀"/>
      <sheetName val="비대ﴀ汅恵"/>
      <sheetName val="적용률"/>
      <sheetName val="장비당단가֬_x0000_缀_x0000_"/>
      <sheetName val="0"/>
      <sheetName val="DS적용내역서"/>
      <sheetName val="DATE2001"/>
      <sheetName val="평가데이터"/>
      <sheetName val="일위집계표"/>
      <sheetName val="과천MAIN"/>
      <sheetName val="항목별蠀᝙㔀"/>
      <sheetName val="항목별㔀艎ԯ"/>
      <sheetName val="항목별ㅊ䈀"/>
      <sheetName val="항목별䈀Ꝫԯ"/>
      <sheetName val="견"/>
      <sheetName val="예산변︽ᇕ԰"/>
      <sheetName val="설계예시"/>
      <sheetName val="설산㔀቎԰"/>
      <sheetName val="DPRKMHDT"/>
      <sheetName val="관경별우수관집계"/>
      <sheetName val="대차대조표"/>
      <sheetName val="손익계산서"/>
      <sheetName val="일반부하"/>
      <sheetName val="C &amp; G RH_x0000_"/>
      <sheetName val="송중자재"/>
      <sheetName val="경영상태"/>
      <sheetName val="예산Mꠀᕗ䈀"/>
      <sheetName val="예산Mࠀ⩗䈀"/>
      <sheetName val="예산M䈀뉪ԯ"/>
      <sheetName val="예산M栀⡓䈀"/>
      <sheetName val="U-TYPE(1ø"/>
      <sheetName val="실행_x0005__x0000_"/>
      <sheetName val="수량산唈&amp;橂"/>
      <sheetName val="96수헾"/>
      <sheetName val="설계명세서က_x0000_ꠀ"/>
      <sheetName val="수목데이타"/>
      <sheetName val="Ⅴ-2.︀ԯ_x0000_缀"/>
      <sheetName val="부대僰_x0013_"/>
      <sheetName val="토사(僰_x0013_闰"/>
      <sheetName val="7단가"/>
      <sheetName val="총누헾"/>
      <sheetName val="총누荈"/>
      <sheetName val="현장관리비참조"/>
      <sheetName val="M-EQPT-Z"/>
      <sheetName val="명_x0005__x0000_"/>
      <sheetName val="환율"/>
      <sheetName val="䈀ᅪ"/>
      <sheetName val="직勨"/>
      <sheetName val="봉방_x0000__x0000_沰"/>
      <sheetName val="봉방䡲る_x0000_"/>
      <sheetName val="예산변ﻔᇕ԰"/>
      <sheetName val=" 閍"/>
      <sheetName val="토적표"/>
      <sheetName val="계양가시설"/>
      <sheetName val="공사비내역서"/>
      <sheetName val="예산礊"/>
      <sheetName val="견적쌐똅"/>
      <sheetName val="ᰀЀࠀ܀ЀԀЀ؀̀"/>
      <sheetName val="부안일위"/>
      <sheetName val="입사시직위"/>
      <sheetName val="전체실적"/>
      <sheetName val="물缀ᨎ"/>
      <sheetName val="계缀ᨎ԰"/>
      <sheetName val="도급예산내역서총괄_x0005_"/>
      <sheetName val="도급예산내역서총괄罸"/>
      <sheetName val="노무자도장2"/>
      <sheetName val="EE-PROP"/>
      <sheetName val="횡배수관"/>
      <sheetName val="전체_x0005__x0000_"/>
      <sheetName val="전체헾⼝_x0005_"/>
      <sheetName val="조경일람"/>
      <sheetName val="부대廠_x0013_"/>
      <sheetName val="FRT_O"/>
      <sheetName val="부대浜_x0015_"/>
      <sheetName val="골재헾】"/>
      <sheetName val=" 견徸〒"/>
      <sheetName val=" 견헾】"/>
      <sheetName val=" 견丵〒"/>
      <sheetName val="운반헾】_x0005_"/>
      <sheetName val="8월현금흐름표"/>
      <sheetName val="Ⅴ-2.공尜_x0013_層_x0013_"/>
      <sheetName val="Ⅴ-2.공徸〒_x0005__x0000_"/>
      <sheetName val="미지급이자(분쟁대상)"/>
      <sheetName val="JUYO"/>
      <sheetName val="오산԰"/>
      <sheetName val="오산缀"/>
      <sheetName val="오산缀_xdf0e_"/>
      <sheetName val="오산"/>
      <sheetName val="오산뀀⵺"/>
      <sheetName val="오산缀뤎"/>
      <sheetName val="오산　"/>
      <sheetName val="오산뭇"/>
      <sheetName val="감가상각"/>
      <sheetName val="B76_x0005_"/>
      <sheetName val="산怀"/>
      <sheetName val="B76_x001c_"/>
      <sheetName val="물ᘀ᨜"/>
      <sheetName val="오산ꈀ"/>
      <sheetName val="오산Ⰰⵕ"/>
      <sheetName val="XL4Poppy"/>
      <sheetName val="도로구조공사비"/>
      <sheetName val="도로토공공사비"/>
      <sheetName val="여수토공사비"/>
      <sheetName val="Ⅴ-2.공종별_x0005__x0000_"/>
      <sheetName val="계화배׃"/>
      <sheetName val="광속"/>
      <sheetName val="Macro(전등)"/>
      <sheetName val="FAB_I"/>
      <sheetName val="5.정산서"/>
      <sheetName val="설계밇譤0_x0000_"/>
      <sheetName val="호표산출내역"/>
      <sheetName val="국공유԰_x0000_缀_x0000__x0000_"/>
      <sheetName val="MFAB"/>
      <sheetName val="MFRT"/>
      <sheetName val="MPKG"/>
      <sheetName val="MPRD"/>
      <sheetName val="부대헾】"/>
      <sheetName val="배수공炕"/>
      <sheetName val="사업부배부A"/>
      <sheetName val="보차도경계석수량"/>
      <sheetName val="I一般比"/>
      <sheetName val="일위대가(계측_x0005__x0000__x0000_"/>
      <sheetName val="일위대가(계측垀*闰⼯"/>
      <sheetName val="일위대가(계측闰⽌_x0005__x0000_"/>
      <sheetName val="일위대가(계측埬_x0012_場_x0012_"/>
      <sheetName val="일위대가(계측徸⿚_x0005__x0000_"/>
      <sheetName val="우석문틀"/>
      <sheetName val="118.세금과공簀"/>
      <sheetName val="118.세금과공缀"/>
      <sheetName val="118.세금과공ꠀ"/>
      <sheetName val="기계경비일람"/>
      <sheetName val="안전사堀"/>
      <sheetName val="MEXICO-C"/>
      <sheetName val="쵽괄_x0005_"/>
      <sheetName val="2선재"/>
      <sheetName val="작성방법"/>
      <sheetName val="SLAB&quot;1&quot;"/>
      <sheetName val="토목공사"/>
      <sheetName val="1_철주신圠"/>
      <sheetName val="8.자재단가비교표"/>
      <sheetName val="5.수량집계"/>
      <sheetName val="3.일위대가표"/>
      <sheetName val="언어보정"/>
      <sheetName val="품질보정"/>
      <sheetName val="날개벽수량표"/>
      <sheetName val="점공통경비배부"/>
      <sheetName val="STRUCTURAL STEEL"/>
      <sheetName val="개0"/>
      <sheetName val="검사현황"/>
      <sheetName val="5월"/>
      <sheetName val="근태"/>
      <sheetName val="00하노임"/>
      <sheetName val="하중계산"/>
      <sheetName val="TIE-IN"/>
      <sheetName val="Architecture Work"/>
      <sheetName val="견적990322"/>
      <sheetName val="전체도급"/>
      <sheetName val="SUMMARY(S)"/>
      <sheetName val="䠾㥿"/>
      <sheetName val="48일위"/>
      <sheetName val="22일위"/>
      <sheetName val="49일위"/>
      <sheetName val="BKDN"/>
      <sheetName val="D-3109"/>
      <sheetName val="비용"/>
      <sheetName val="물량산출ᣇẞ"/>
      <sheetName val="관尜_x0013_"/>
      <sheetName val="6공구_x0005__x0000_"/>
      <sheetName val="오산쀀♖"/>
      <sheetName val="9ԯ_x0000_缀"/>
      <sheetName val="오산ᰀ፜"/>
      <sheetName val="9ᰀ፜搀"/>
      <sheetName val="을헾"/>
      <sheetName val="미드수량"/>
      <sheetName val="[DS-LOAD.XLS]안/_x0000_ "/>
      <sheetName val="계정"/>
      <sheetName val="도급예산내역서ᰖ〚_x0005_"/>
      <sheetName val="[DS-LOAD.XLS][DS-LOAD.XLS]안/_x0000_ "/>
      <sheetName val="IO LIST"/>
      <sheetName val="설비운영"/>
      <sheetName val="기본"/>
      <sheetName val="Languages"/>
      <sheetName val="조명투자및환수계획"/>
      <sheetName val="제조중간결과"/>
      <sheetName val="[DS-LOAD.XLS]Ⅴ-2.砀鹅瘂/"/>
      <sheetName val="[DS-LOAD.XLS]/_x0000_"/>
      <sheetName val="장비당단가 ︀ᇕ԰"/>
      <sheetName val="공사착공계"/>
      <sheetName val="예산蔘_x001c_蕜_x001c_"/>
      <sheetName val="예산诘_x001c_谜_x001c_"/>
      <sheetName val="Studiþ"/>
      <sheetName val="소요자재"/>
      <sheetName val="(자가망)일위대가표"/>
      <sheetName val="OCT.FDN"/>
      <sheetName val="계화_x0005__x0000_"/>
      <sheetName val="을부담_x0000__x0000_頀"/>
      <sheetName val="LKVL-CK-HT-GD1"/>
      <sheetName val="TONGKE-HT"/>
      <sheetName val="총괄내_x0000__x0000_"/>
      <sheetName val="버스운행안내"/>
      <sheetName val="단가԰_x0000_缀"/>
      <sheetName val="자재단䈀Ὢ"/>
      <sheetName val="건축외주"/>
      <sheetName val="자  재"/>
      <sheetName val="증감분석"/>
      <sheetName val="품셈1-17"/>
      <sheetName val="총괄내畠_x0013_"/>
      <sheetName val="주빔의 설계"/>
      <sheetName val="Modeþ"/>
      <sheetName val="Mode_x0000_"/>
      <sheetName val="포장공사"/>
      <sheetName val="안전԰_x0000_缀"/>
      <sheetName val="관리대장(2001장비)"/>
      <sheetName val="견적조ᰀ"/>
      <sheetName val="118.세금과공᳇"/>
      <sheetName val="오산︀ᇕ"/>
      <sheetName val="조헾"/>
      <sheetName val="조竈"/>
      <sheetName val="설계︀"/>
      <sheetName val="장비당단가 (︀ᇕ"/>
      <sheetName val="단면헾】"/>
      <sheetName val="물헾】"/>
      <sheetName val="BOX규격및 설계조건입력"/>
      <sheetName val="다각결합형"/>
      <sheetName val="산근1"/>
      <sheetName val="A-8 PD(도로중앙)"/>
      <sheetName val="현장관리비聀_x0012_茸"/>
      <sheetName val="명세헾"/>
      <sheetName val="현장관리비⩿〚_x0005_"/>
      <sheetName val="공사설ᰀ፜"/>
      <sheetName val="공사설렀቟"/>
      <sheetName val="모델링"/>
      <sheetName val="수로단위수량"/>
      <sheetName val="재료-CODE"/>
      <sheetName val="9.2단가산출서"/>
      <sheetName val="손료"/>
      <sheetName val="예산䠀ད䰁"/>
      <sheetName val="단락전류-A"/>
      <sheetName val="수량산출근헾"/>
      <sheetName val="총누㠀"/>
      <sheetName val="수량산출근_xdaa2_"/>
      <sheetName val="계_x0000_ፓ䰀"/>
      <sheetName val="계_xd800_ᙘ儀"/>
      <sheetName val="단԰_x0000_缀"/>
      <sheetName val="산㔀"/>
      <sheetName val="단栀፿㔀"/>
      <sheetName val="예산_x0000__x0000_Ԁ"/>
      <sheetName val="수량산출서 (2)"/>
      <sheetName val="98수문일위"/>
      <sheetName val="기초코드"/>
      <sheetName val="전산output"/>
      <sheetName val="단면_x0005__x0000_"/>
      <sheetName val="예산䠀⥖䈀"/>
      <sheetName val="Indirect Cosþ"/>
      <sheetName val="봉방동헾】"/>
      <sheetName val="정읍농소"/>
      <sheetName val="용수간선"/>
      <sheetName val="CB"/>
      <sheetName val="2001년 MCC 집계"/>
      <sheetName val="BM"/>
      <sheetName val="GR"/>
      <sheetName val="단면ᘀ᨜"/>
      <sheetName val="20"/>
      <sheetName val="관리사무소"/>
      <sheetName val="계԰"/>
      <sheetName val="가시_x0005__x0000_"/>
      <sheetName val="구왤헾】_x0005_"/>
      <sheetName val="물가시세"/>
      <sheetName val="구왤집계闰"/>
      <sheetName val="BOM"/>
      <sheetName val="Data Vol"/>
      <sheetName val="계화髜_x0013_"/>
      <sheetName val="TABLE3"/>
      <sheetName val="밸브설치"/>
      <sheetName val="각종양식"/>
      <sheetName val="3CHBDC"/>
      <sheetName val="오ԯ_x0000_缀"/>
      <sheetName val="오㠀ⶀ簀"/>
      <sheetName val="도급양식"/>
      <sheetName val="오砀⦁︀"/>
      <sheetName val="ASALTOTA"/>
      <sheetName val="견적서을2"/>
      <sheetName val="설계내역(2_x0005__x0000__x0000_"/>
      <sheetName val="jan"/>
      <sheetName val="2월"/>
      <sheetName val="롤러"/>
      <sheetName val="Recording,Phone,Headset,PC"/>
      <sheetName val="발주설계서(당초)"/>
      <sheetName val="2차공사"/>
      <sheetName val="J直材崀"/>
      <sheetName val="설산1餀"/>
      <sheetName val="설계명세서_x0005__x0000__x0000_"/>
      <sheetName val="H-pile(298x299)"/>
      <sheetName val="H-pile(250x250)"/>
      <sheetName val="맨홀공 수량집계표"/>
      <sheetName val="20_배_x0005__x0000_"/>
      <sheetName val="하도급업체"/>
      <sheetName val="새공통"/>
      <sheetName val="사용자정의"/>
      <sheetName val="제품표준규격"/>
      <sheetName val="P.M_x0005__x0000_"/>
      <sheetName val="총누䟣"/>
      <sheetName val="설산1က፭"/>
      <sheetName val="설산1蠀᥮"/>
      <sheetName val="Construction Schedule"/>
      <sheetName val="공사비산출내역"/>
      <sheetName val="별㔀"/>
      <sheetName val="수량이동"/>
      <sheetName val="수목데이타 "/>
      <sheetName val="전체헾】_x0005_"/>
      <sheetName val="3헾】_x0005_"/>
      <sheetName val="첨부파일"/>
      <sheetName val="실행๿〚_x0005_"/>
      <sheetName val="이익영"/>
      <sheetName val="DS-최尜"/>
      <sheetName val="중기사용료산출근거"/>
      <sheetName val="원하대비"/>
      <sheetName val="원도급"/>
      <sheetName val="하도급"/>
      <sheetName val="주소록"/>
      <sheetName val="인원계획-미화"/>
      <sheetName val="3_2_집기비품교체주기"/>
      <sheetName val="45,4H"/>
      <sheetName val="118.세금删%剬"/>
      <sheetName val="2000.11월설계내역"/>
      <sheetName val="사무실1"/>
      <sheetName val="방음벽 기초䈀㉪ԯ_x0000_缀"/>
      <sheetName val="계᐀ባ切"/>
      <sheetName val="수로BOX"/>
      <sheetName val="d"/>
      <sheetName val="안䈀ᅪ԰"/>
      <sheetName val="8&amp;장비투입현황"/>
      <sheetName val="ꕬ완터널조명(할증제외)"/>
      <sheetName val="굤완터널소화기(할증)"/>
      <sheetName val="일밐공사"/>
      <sheetName val="건축원가계산懊"/>
      <sheetName val="건축원가계산懇"/>
      <sheetName val="건축원가계산㡨"/>
      <sheetName val="건축원가계산㛘"/>
      <sheetName val="건축원가계산㧨"/>
      <sheetName val="건축원가계산㏈"/>
      <sheetName val="건축원가계산㒸"/>
      <sheetName val="공틀⡀"/>
      <sheetName val="변䈀ᅪ԰"/>
      <sheetName val="쵽괄夰"/>
      <sheetName val="외주"/>
      <sheetName val="부ԯ_x0000_缀"/>
      <sheetName val="당초Ȁ腳"/>
      <sheetName val="노무비(DB)"/>
      <sheetName val="부䕇ԯ"/>
      <sheetName val="공정현황보고(3_27呐/䟣⿏_x0005_"/>
      <sheetName val="부倀⽔"/>
      <sheetName val="부僇⽔"/>
      <sheetName val="부က_x0000_렀"/>
      <sheetName val="특별교실"/>
      <sheetName val="건︀ᇕ԰"/>
      <sheetName val="물⩿〚"/>
      <sheetName val="DS-장비"/>
      <sheetName val="NW-장비"/>
      <sheetName val="단위별 일위대가표"/>
      <sheetName val="보도경계블Ç"/>
      <sheetName val="안정검토(온1)"/>
      <sheetName val="기별수량산출서"/>
      <sheetName val="◀-▶"/>
      <sheetName val="SE-退ꩽ܁"/>
      <sheetName val="협조전"/>
      <sheetName val="코徸〒"/>
      <sheetName val="4.동력"/>
      <sheetName val="YES-T"/>
      <sheetName val="설계산렀ꮫԯ"/>
      <sheetName val="기본입력"/>
      <sheetName val="노임(1차)"/>
      <sheetName val="Front"/>
      <sheetName val="내︀ᇕ԰"/>
      <sheetName val="IMPEADENCE MAP 취수장"/>
      <sheetName val="동해title"/>
      <sheetName val="근고 블록 유형별 수량"/>
      <sheetName val="예산변경_x0000__x0000_"/>
      <sheetName val="연동 내역서"/>
      <sheetName val="쵽午_x0013_"/>
      <sheetName val="쵽䡲る"/>
      <sheetName val="dH"/>
      <sheetName val="3.CCTV설비공사"/>
      <sheetName val="도체종-상수표"/>
      <sheetName val="입력값1"/>
      <sheetName val="DS-LOAD.XLS"/>
      <sheetName val="P.M猂⿻"/>
      <sheetName val="P.M塈_x0016_"/>
      <sheetName val="국공유지및사︀ᇕ"/>
      <sheetName val="효성CB︀ᇕ԰_x0000_缀"/>
      <sheetName val="BID9697"/>
      <sheetName val="배수공Ô澾"/>
      <sheetName val="유도"/>
      <sheetName val="오산갈_x0000_"/>
      <sheetName val="오산갈헾"/>
      <sheetName val="Ⅴ-2.က_x0000_⠀밴쌏"/>
      <sheetName val="설계산출기Ç"/>
      <sheetName val="오산갈壸"/>
      <sheetName val="오산갈嬨"/>
      <sheetName val="오산갈蔈"/>
      <sheetName val="䀀"/>
      <sheetName val="ꠀ蘒"/>
      <sheetName val="안전Ç_x0000_ꠀ"/>
      <sheetName val="안전Ç_x0000_"/>
      <sheetName val="유도栀"/>
      <sheetName val="DOGI"/>
      <sheetName val="2-2.매출분석"/>
      <sheetName val="공종분_x0005_"/>
      <sheetName val="배수공토婜"/>
      <sheetName val="배수공토_x0005_"/>
      <sheetName val="분류표"/>
      <sheetName val="건축일위"/>
      <sheetName val="그라우팅일위"/>
      <sheetName val="디자이너"/>
      <sheetName val="GAEYO"/>
      <sheetName val="관거공︀࿕"/>
      <sheetName val="구왤䈀ԯ"/>
      <sheetName val="구왤瀀ፒ밀"/>
      <sheetName val="구왤ꀀᙒ"/>
      <sheetName val="구왤ԯ_x0000_缀"/>
      <sheetName val="구왤씀䰖ԯ"/>
      <sheetName val="평균물량산출서"/>
      <sheetName val="PREFACE"/>
      <sheetName val="하수급㥝〒_x0005__x0000_"/>
      <sheetName val="표지 렔ጺ頀"/>
      <sheetName val="CABLE_SIZE_CALCULATION_SHEET2"/>
      <sheetName val="IMPEADENCE_MAP_2"/>
      <sheetName val="IMPEADENCE_2"/>
      <sheetName val="입찰참가보고_(2)2"/>
      <sheetName val="공정현황보고(3_20)_(2)2"/>
      <sheetName val="추진공정(법인)3_202"/>
      <sheetName val="공정현황보고(3_27)_(2)2"/>
      <sheetName val="추진공정(법인)3_272"/>
      <sheetName val="공정현황보고(4_2)2"/>
      <sheetName val="1_공사집행계획서2"/>
      <sheetName val="2_예산내역검토서2"/>
      <sheetName val="3_실행원가내역서2"/>
      <sheetName val="4_실행예산단가산출서(단가)2"/>
      <sheetName val="4_실행예산단가산출서(금액)2"/>
      <sheetName val="5_현장관리비2"/>
      <sheetName val="6_공사예정공정표2"/>
      <sheetName val="7_인원동원현황2"/>
      <sheetName val="8_장비투입현황2"/>
      <sheetName val="9_문제점_및_대책2"/>
      <sheetName val="10_설계변경_및_추가공사2"/>
      <sheetName val="1_철주신설2"/>
      <sheetName val="2_철주신설2"/>
      <sheetName val="3_철주신설2"/>
      <sheetName val="4_비임신설2"/>
      <sheetName val="5_기기가대2"/>
      <sheetName val="6_철주기초2"/>
      <sheetName val="7_기기기초2"/>
      <sheetName val="8_기기기초2"/>
      <sheetName val="9_기기기초2"/>
      <sheetName val="10_단권변압기2"/>
      <sheetName val="11_가스절연2"/>
      <sheetName val="12_전자식제어반2"/>
      <sheetName val="13_고장점표정반2"/>
      <sheetName val="14_GP2"/>
      <sheetName val="15_전철용RTU2"/>
      <sheetName val="16_R-C_BANK2"/>
      <sheetName val="17_모선배선2"/>
      <sheetName val="18_제어및전력케이블2"/>
      <sheetName val="19_핏트2"/>
      <sheetName val="20_배수로2"/>
      <sheetName val="21_스틸그레이팅2"/>
      <sheetName val="22_접지장치2"/>
      <sheetName val="23_옥외전선관2"/>
      <sheetName val="24_옥외외등2"/>
      <sheetName val="25_무인화설비2"/>
      <sheetName val="26_콘크리트포장2"/>
      <sheetName val="27_자갈부설2"/>
      <sheetName val="28_휀스2"/>
      <sheetName val="29_소내용TR2"/>
      <sheetName val="30_고배용VCB2"/>
      <sheetName val="31_고배용RTU2"/>
      <sheetName val="32_기기기초2"/>
      <sheetName val="33_지중케이블2"/>
      <sheetName val="34_전력용관로2"/>
      <sheetName val="35_장주신설2"/>
      <sheetName val="36_맨홀2"/>
      <sheetName val="37_운반비2"/>
      <sheetName val="복구량산정_및_전용회선_사용2"/>
      <sheetName val="공구손료_산출내역2"/>
      <sheetName val="2F_회의실견적(5_14_일대)2"/>
      <sheetName val="1_노무비명세서(해동)2"/>
      <sheetName val="1_노무비명세서(토목)2"/>
      <sheetName val="2_노무비명세서(해동)2"/>
      <sheetName val="2_노무비명세서(수직보호망)2"/>
      <sheetName val="2_노무비명세서(난간대)2"/>
      <sheetName val="2_사진대지2"/>
      <sheetName val="3_사진대지2"/>
      <sheetName val="남양시작동자105노65기1_3화1_22"/>
      <sheetName val="전차선로_물량표2"/>
      <sheetName val="노원열병합__건축공사기성내역서2"/>
      <sheetName val="신규단가-00_11_302"/>
      <sheetName val="Sheet1_(2)2"/>
      <sheetName val="11_자재단가2"/>
      <sheetName val="I_설계조건2"/>
      <sheetName val="전도금청구서_(2)2"/>
      <sheetName val="금전출납_2"/>
      <sheetName val="식대_2"/>
      <sheetName val="기성고조서(폐기물)_(2)2"/>
      <sheetName val="Sheet3_(5)2"/>
      <sheetName val="Sheet3_(6)2"/>
      <sheetName val="내역서_2"/>
      <sheetName val="준검_내역서2"/>
      <sheetName val="8_PILE__(돌출)2"/>
      <sheetName val="3BL공동구_수량2"/>
      <sheetName val="32_銅기기초2"/>
      <sheetName val="화재_탐지_설비2"/>
      <sheetName val="조도계산서_(도서)2"/>
      <sheetName val="Site_Expenses2"/>
      <sheetName val="7_1유효폭2"/>
      <sheetName val="TYPE-B_평균H2"/>
      <sheetName val="장비당단가_(1)2"/>
      <sheetName val="품질_및_특성_보정계수2"/>
      <sheetName val="31_고2"/>
      <sheetName val="C_&amp;_G_RHS2"/>
      <sheetName val="Customer_Databas2"/>
      <sheetName val="Explanation_for_Page_172"/>
      <sheetName val="단면_(2)2"/>
      <sheetName val="토_적_표2"/>
      <sheetName val="공종별_집계2"/>
      <sheetName val="일위대가_(목록)2"/>
      <sheetName val="귀래_설계_공내역서2"/>
      <sheetName val="unit_42"/>
      <sheetName val="2_예산냴역검토서2"/>
      <sheetName val="토공(우물통,기타)_2"/>
      <sheetName val="1_수인터널2"/>
      <sheetName val="플랜트_설치2"/>
      <sheetName val="BOQ-Summary_Form_A22"/>
      <sheetName val="06-BATCH_2"/>
      <sheetName val="P_M_별2"/>
      <sheetName val="IMP_(REACTOR)2"/>
      <sheetName val="방음벽_기초_일반수량2"/>
      <sheetName val="설산1_나2"/>
      <sheetName val="8_자재단가2"/>
      <sheetName val="5__COST_SCHEDULE_PER_EXPENSE2"/>
      <sheetName val="C_&amp;_G_RHS"/>
      <sheetName val="토공(우물통,기타)_"/>
      <sheetName val="BOQ-Summary_Form_A2"/>
      <sheetName val="방음벽_기초_일반수량"/>
      <sheetName val="설산1_나"/>
      <sheetName val="5__COST_SCHEDULE_PER_EXPENSE"/>
      <sheetName val="CABLE_SIZE_CALCULATION_SHEET1"/>
      <sheetName val="IMPEADENCE_MAP_1"/>
      <sheetName val="IMPEADENCE_1"/>
      <sheetName val="입찰참가보고_(2)1"/>
      <sheetName val="공정현황보고(3_20)_(2)1"/>
      <sheetName val="추진공정(법인)3_201"/>
      <sheetName val="공정현황보고(3_27)_(2)1"/>
      <sheetName val="추진공정(법인)3_271"/>
      <sheetName val="공정현황보고(4_2)1"/>
      <sheetName val="1_공사집행계획서1"/>
      <sheetName val="2_예산내역검토서1"/>
      <sheetName val="3_실행원가내역서1"/>
      <sheetName val="4_실행예산단가산출서(단가)1"/>
      <sheetName val="4_실행예산단가산출서(금액)1"/>
      <sheetName val="5_현장관리비1"/>
      <sheetName val="6_공사예정공정표1"/>
      <sheetName val="7_인원동원현황1"/>
      <sheetName val="8_장비투입현황1"/>
      <sheetName val="9_문제점_및_대책1"/>
      <sheetName val="10_설계변경_및_추가공사1"/>
      <sheetName val="1_철주신설1"/>
      <sheetName val="2_철주신설1"/>
      <sheetName val="3_철주신설1"/>
      <sheetName val="4_비임신설1"/>
      <sheetName val="5_기기가대1"/>
      <sheetName val="6_철주기초1"/>
      <sheetName val="7_기기기초1"/>
      <sheetName val="8_기기기초1"/>
      <sheetName val="9_기기기초1"/>
      <sheetName val="10_단권변압기1"/>
      <sheetName val="11_가스절연1"/>
      <sheetName val="12_전자식제어반1"/>
      <sheetName val="13_고장점표정반1"/>
      <sheetName val="14_GP1"/>
      <sheetName val="15_전철용RTU1"/>
      <sheetName val="16_R-C_BANK1"/>
      <sheetName val="17_모선배선1"/>
      <sheetName val="18_제어및전력케이블1"/>
      <sheetName val="19_핏트1"/>
      <sheetName val="20_배수로1"/>
      <sheetName val="21_스틸그레이팅1"/>
      <sheetName val="22_접지장치1"/>
      <sheetName val="23_옥외전선관1"/>
      <sheetName val="24_옥외외등1"/>
      <sheetName val="25_무인화설비1"/>
      <sheetName val="26_콘크리트포장1"/>
      <sheetName val="27_자갈부설1"/>
      <sheetName val="28_휀스1"/>
      <sheetName val="29_소내용TR1"/>
      <sheetName val="30_고배용VCB1"/>
      <sheetName val="31_고배용RTU1"/>
      <sheetName val="32_기기기초1"/>
      <sheetName val="33_지중케이블1"/>
      <sheetName val="34_전력용관로1"/>
      <sheetName val="35_장주신설1"/>
      <sheetName val="36_맨홀1"/>
      <sheetName val="37_운반비1"/>
      <sheetName val="복구량산정_및_전용회선_사용1"/>
      <sheetName val="공구손료_산출내역1"/>
      <sheetName val="2F_회의실견적(5_14_일대)1"/>
      <sheetName val="1_노무비명세서(해동)1"/>
      <sheetName val="1_노무비명세서(토목)1"/>
      <sheetName val="2_노무비명세서(해동)1"/>
      <sheetName val="2_노무비명세서(수직보호망)1"/>
      <sheetName val="2_노무비명세서(난간대)1"/>
      <sheetName val="2_사진대지1"/>
      <sheetName val="3_사진대지1"/>
      <sheetName val="남양시작동자105노65기1_3화1_21"/>
      <sheetName val="전차선로_물량표1"/>
      <sheetName val="노원열병합__건축공사기성내역서1"/>
      <sheetName val="신규단가-00_11_301"/>
      <sheetName val="Sheet1_(2)1"/>
      <sheetName val="11_자재단가1"/>
      <sheetName val="I_설계조건1"/>
      <sheetName val="전도금청구서_(2)1"/>
      <sheetName val="금전출납_1"/>
      <sheetName val="식대_1"/>
      <sheetName val="기성고조서(폐기물)_(2)1"/>
      <sheetName val="Sheet3_(5)1"/>
      <sheetName val="Sheet3_(6)1"/>
      <sheetName val="내역서_1"/>
      <sheetName val="준검_내역서1"/>
      <sheetName val="8_PILE__(돌출)1"/>
      <sheetName val="3BL공동구_수량1"/>
      <sheetName val="32_銅기기초1"/>
      <sheetName val="화재_탐지_설비1"/>
      <sheetName val="조도계산서_(도서)1"/>
      <sheetName val="Site_Expenses1"/>
      <sheetName val="7_1유효폭1"/>
      <sheetName val="TYPE-B_평균H1"/>
      <sheetName val="장비당단가_(1)1"/>
      <sheetName val="품질_및_특성_보정계수1"/>
      <sheetName val="31_고1"/>
      <sheetName val="C_&amp;_G_RHS1"/>
      <sheetName val="Customer_Databas1"/>
      <sheetName val="Explanation_for_Page_171"/>
      <sheetName val="단면_(2)1"/>
      <sheetName val="토_적_표1"/>
      <sheetName val="공종별_집계1"/>
      <sheetName val="일위대가_(목록)1"/>
      <sheetName val="귀래_설계_공내역서1"/>
      <sheetName val="unit_41"/>
      <sheetName val="2_예산냴역검토서1"/>
      <sheetName val="토공(우물통,기타)_1"/>
      <sheetName val="1_수인터널1"/>
      <sheetName val="플랜트_설치1"/>
      <sheetName val="BOQ-Summary_Form_A21"/>
      <sheetName val="06-BATCH_1"/>
      <sheetName val="P_M_별1"/>
      <sheetName val="IMP_(REACTOR)1"/>
      <sheetName val="방음벽_기초_일반수량1"/>
      <sheetName val="설산1_나1"/>
      <sheetName val="8_자재단가1"/>
      <sheetName val="5__COST_SCHEDULE_PER_EXPENSE1"/>
      <sheetName val="약품공급2"/>
      <sheetName val="철거산출근거"/>
      <sheetName val="노단"/>
      <sheetName val="36단가"/>
      <sheetName val="운반비집계"/>
      <sheetName val="증감대비"/>
      <sheetName val="일위대가(계측기설㔀቎"/>
      <sheetName val="일위대가(계측기설︀ᇕ"/>
      <sheetName val="1.2.1 마루높이결정"/>
      <sheetName val="J直丵〒"/>
      <sheetName val="입찰참가㖬቎԰_x0000_缀_x0000_"/>
      <sheetName val="입찰참가㗇቎԰_x0000_缀_x0000_"/>
      <sheetName val="J直_x0005__x0000_"/>
      <sheetName val="입찰참가ׇ_x0000_缀_x0000__x0000__x0000_"/>
      <sheetName val="96냇ᕓ"/>
      <sheetName val="별ԯ"/>
      <sheetName val="별䋌"/>
      <sheetName val="자재԰_x0000_缀"/>
      <sheetName val="변경비교-을"/>
      <sheetName val="BSD_(2)"/>
      <sheetName val="Despacho_(c_civil)"/>
      <sheetName val="위치조서"/>
      <sheetName val="별ꠀ"/>
      <sheetName val="118.세금과丵⼼"/>
      <sheetName val="118.세금과_x0005__x0000_"/>
      <sheetName val="중기조종사 단위단가"/>
      <sheetName val="단가 (2)"/>
      <sheetName val="FOOTING단면력"/>
      <sheetName val="추가및 공제(방파제)"/>
      <sheetName val="수문보고"/>
      <sheetName val="착공계"/>
      <sheetName val="근생APT-신마감"/>
      <sheetName val="복지관_FIART"/>
      <sheetName val="근생APT-FIART"/>
      <sheetName val="근생-FIART"/>
      <sheetName val="반중력식옹벽3.5"/>
      <sheetName val="J형측구단위수량"/>
      <sheetName val="D25"/>
      <sheetName val="D16"/>
      <sheetName val="D22"/>
      <sheetName val="Sheet3 (2)"/>
      <sheetName val="2002계약현황"/>
      <sheetName val="자재단가 산출근거"/>
      <sheetName val="운반_x0000__x0000_㚐"/>
      <sheetName val="장비당단가ԯ_x0000_缀_x0000_"/>
      <sheetName val="1차 내역서"/>
      <sheetName val="재해-호표"/>
      <sheetName val="L형옹丵"/>
      <sheetName val="PRE"/>
      <sheetName val="L형옹呸"/>
      <sheetName val="구왤집炬⭯"/>
      <sheetName val="전_x0005_"/>
      <sheetName val="유림골조"/>
      <sheetName val="공문(신)"/>
      <sheetName val="예산Mἀ膦ԯ"/>
      <sheetName val="예산Mⵗ㰀"/>
      <sheetName val="코헾】"/>
      <sheetName val="코_x0005__x0000_"/>
      <sheetName val="단0_x0000_倀"/>
      <sheetName val="설비"/>
      <sheetName val="관급"/>
      <sheetName val="재료ⵓ"/>
      <sheetName val="S0"/>
      <sheetName val="본공사"/>
      <sheetName val="구왤집䈀ᅪ"/>
      <sheetName val="오산갈㥝"/>
      <sheetName val="7.PILE  (돌출)"/>
      <sheetName val="1근거"/>
      <sheetName val="단가견적조사표"/>
      <sheetName val="을부담_xd800_⑖턀"/>
      <sheetName val="1.수인터ﻇ"/>
      <sheetName val="관⩿〚"/>
      <sheetName val="WIND-EQ"/>
      <sheetName val="BQLIST"/>
      <sheetName val="EQUIPMENT"/>
      <sheetName val="Piping"/>
      <sheetName val="WORKING"/>
      <sheetName val="BQ List MNHRS"/>
      <sheetName val="BQ_Equip_Pipe"/>
      <sheetName val="insulation"/>
      <sheetName val="PBS"/>
      <sheetName val="GROUNDING SYSTEM"/>
      <sheetName val="9_문제점_및_대저"/>
      <sheetName val="9_문제점_및_대밅"/>
      <sheetName val="방송丵〒"/>
      <sheetName val="정산표"/>
      <sheetName val="년차계산분"/>
      <sheetName val="비교丵"/>
      <sheetName val="Q827"/>
      <sheetName val="ModeÄ"/>
      <sheetName val="Moder"/>
      <sheetName val="Mode_x0010_"/>
      <sheetName val="1단계"/>
      <sheetName val="Ⅴ-2.공종별헾】"/>
      <sheetName val="일위대가-1"/>
      <sheetName val="4_실행예산단가산출서(단壅Ꮕ"/>
      <sheetName val="중연"/>
      <sheetName val="[DS-LOAD.XLS][DS-LOAD.XLS]/_x0000_"/>
      <sheetName val="소요자재명세서"/>
      <sheetName val="노무비명세서"/>
      <sheetName val="단가_x0005__x0000_"/>
      <sheetName val="Manual Valve List"/>
      <sheetName val="견적내용입력"/>
      <sheetName val="발신정보"/>
      <sheetName val="D-ELECT"/>
      <sheetName val="기초"/>
      <sheetName val="전체현황"/>
      <sheetName val="단면치缙"/>
      <sheetName val="2.내역서"/>
      <sheetName val="사각맨홀"/>
      <sheetName val="계약내력"/>
      <sheetName val="경산"/>
      <sheetName val="년도별시공"/>
      <sheetName val="단가蔨_x001b_᪸"/>
      <sheetName val="단가䶸!ﻠ"/>
      <sheetName val="단가懇⾢_x0000_"/>
      <sheetName val="예산׃⿢_x0000__x0000_"/>
      <sheetName val="예산_x0010__x0000_뻠ɂ"/>
      <sheetName val="예산׃⽞_x0000__x0000_"/>
      <sheetName val="예산_x0010__x0000_ꛈЦ"/>
      <sheetName val="내역서(1)"/>
      <sheetName val="정류기"/>
      <sheetName val="원형䀀ኀ㠀ኃ"/>
      <sheetName val="원형︀ᇕ԰_x0000_"/>
      <sheetName val="전동기 SP︀ᇕ"/>
      <sheetName val="적聀_x0012_"/>
      <sheetName val="월선︀ᇕ"/>
      <sheetName val="물가단가"/>
      <sheetName val="내역서01"/>
      <sheetName val="설계산출ᰀ፜"/>
      <sheetName val="DJ1"/>
      <sheetName val="자재㔀቎԰"/>
      <sheetName val="자재㕑቎԰"/>
      <sheetName val="자재㔰቎԰"/>
      <sheetName val="계화㔀቎"/>
      <sheetName val="자재㗇቎԰"/>
      <sheetName val="자재㗈቎԰"/>
      <sheetName val="집계"/>
      <sheetName val="견적을"/>
      <sheetName val="일위대가표(유단가)"/>
      <sheetName val="견䋉ᅪ԰"/>
      <sheetName val="䋇ᅪ"/>
      <sheetName val="구왤집ꠧ᭑"/>
      <sheetName val="장비작업내용"/>
      <sheetName val="기초단가"/>
      <sheetName val="99년신청"/>
      <sheetName val="Constant"/>
      <sheetName val="[DS-LOAD.XLS]입啨/"/>
      <sheetName val="방음벽 기초 일반纘$"/>
      <sheetName val="설계명세서렀቟԰_x0000_"/>
      <sheetName val="P.쀀⊒缀"/>
      <sheetName val="P.尀⊓ꐀ"/>
      <sheetName val="직簀"/>
      <sheetName val="직谀"/>
      <sheetName val="직Ⰰ"/>
      <sheetName val="직_xdc00_"/>
      <sheetName val="Boq"/>
      <sheetName val="입喸)"/>
      <sheetName val="p"/>
      <sheetName val="Macro(전기)"/>
      <sheetName val="주요업체"/>
      <sheetName val="풍하중1"/>
      <sheetName val="AC-01-원본"/>
      <sheetName val="현장설명서"/>
      <sheetName val="자怀"/>
      <sheetName val="일︀ᇕ԰"/>
      <sheetName val="Sh丵⼺_x0005__x0000_"/>
      <sheetName val="MACS-COIL(CW)"/>
      <sheetName val="철근량"/>
      <sheetName val="단"/>
      <sheetName val="Modeø"/>
      <sheetName val="Modeè"/>
      <sheetName val="BOQ-Summary_F袹㛿㤂彩ᰀ樼"/>
      <sheetName val="을橂"/>
      <sheetName val="을齘"/>
      <sheetName val="1.수인터䋇"/>
      <sheetName val="sum_x0000__x0000_〸_x0000__x0000_"/>
      <sheetName val="명세厀"/>
      <sheetName val="출력X"/>
      <sheetName val="Indirect Cos_x0005_"/>
      <sheetName val="전신환︀ᇕ԰"/>
      <sheetName val="Ⅴ-2.공ﻇᇕ԰_x0000_"/>
      <sheetName val="[DS-LOAD.XLS]공정현황보고(3_27呐/䟣⿏_x0005_"/>
      <sheetName val="부_x0000__x0000_Ԁ"/>
      <sheetName val="계怀⽍렀"/>
      <sheetName val="여과지동"/>
      <sheetName val="내역(중앙)"/>
      <sheetName val="상촌2교-일반수량집계"/>
      <sheetName val="투찰가"/>
      <sheetName val="역T형교대(말뚝기초)"/>
      <sheetName val="가로등내역서"/>
      <sheetName val="9811"/>
      <sheetName val="입哨_x0013_"/>
      <sheetName val="오산ፔ"/>
      <sheetName val="건축원가계산呠"/>
      <sheetName val="입呠&amp;"/>
      <sheetName val="Assumptions"/>
      <sheetName val="A-General"/>
      <sheetName val="템플릿"/>
      <sheetName val="형상"/>
      <sheetName val="을부담ԯ_x0000_缀"/>
      <sheetName val="참조일람"/>
      <sheetName val="sum1_(2)"/>
      <sheetName val="3_건축(현장안)"/>
      <sheetName val="GIS_Ry재"/>
      <sheetName val="118_세금과공과"/>
      <sheetName val="전동기_SPEC"/>
      <sheetName val="4_실행예산단가삼출서(단갌)"/>
      <sheetName val="4_실행예산단가삼출서(금액)"/>
      <sheetName val="5_현잣관리비"/>
      <sheetName val="단가표_"/>
      <sheetName val="1_취수장"/>
      <sheetName val="표지_(2)"/>
      <sheetName val="Page_1A_-_Proposal_Strategy_"/>
      <sheetName val="3_현장배치"/>
      <sheetName val="1_우편집중내역서"/>
      <sheetName val="토공_토적표"/>
      <sheetName val="DESIGN_CRETERIA1"/>
      <sheetName val="1_설계조건"/>
      <sheetName val="3_하중산정4_지지력"/>
      <sheetName val="EQUIPMENT_-2"/>
      <sheetName val="-15_0"/>
      <sheetName val="BOM-Form_A_1_III"/>
      <sheetName val="3련_BOX"/>
      <sheetName val="효성CB_1P기초"/>
      <sheetName val="품질_및_缀ᨎ԰缀"/>
      <sheetName val="적용_기준(환율)-1"/>
      <sheetName val="적용_기준(환율)"/>
      <sheetName val="자재단가_"/>
      <sheetName val="을_2"/>
      <sheetName val="Budget_2005(DW)"/>
      <sheetName val="기타_정보통신공사"/>
      <sheetName val="99_6"/>
      <sheetName val="RING_WALL"/>
      <sheetName val="명芘'"/>
      <sheetName val="일위㦐ͨ_xda0b_"/>
      <sheetName val="예산M1_x0005__x0000_"/>
      <sheetName val="렀቟"/>
      <sheetName val="현장관리비집尜_x0013_"/>
      <sheetName val="조명율데이타"/>
      <sheetName val="별표총괄표"/>
      <sheetName val="구왤집계謀"/>
      <sheetName val="부대Ç_x0000_退="/>
      <sheetName val="표지 (_x0005__x0000_"/>
      <sheetName val="표지 (嫐0"/>
      <sheetName val="표지 (垼+"/>
      <sheetName val="표지 (寠-"/>
      <sheetName val="표지 (妼_x001b_"/>
      <sheetName val="표지 (嚀#"/>
      <sheetName val="건물︀ᇕ"/>
      <sheetName val="실행간접비용"/>
      <sheetName val="변수"/>
      <sheetName val="구왤_x0000__x0000_㶐"/>
      <sheetName val="3.자재비(총괄)"/>
      <sheetName val="방음벽 기초䈀ｪԯ_x0000_缀"/>
      <sheetName val="DB"/>
      <sheetName val="제잡비"/>
      <sheetName val="물_x0005__x0000_"/>
      <sheetName val="상수보호"/>
      <sheetName val="명鉈0"/>
      <sheetName val="파일의이용"/>
      <sheetName val="IMP (REAC罈_x001e_羌_x001e_"/>
      <sheetName val="요⋞"/>
      <sheetName val="일반부표"/>
      <sheetName val="bearing"/>
      <sheetName val="전선(IEC)"/>
      <sheetName val="설계׃"/>
      <sheetName val="설계_x0005_"/>
      <sheetName val="철거ᨀꍙ"/>
      <sheetName val="12.3P"/>
      <sheetName val="공사원가계산_x0005_"/>
      <sheetName val="LOPCAL_x0005_"/>
      <sheetName val="물량"/>
      <sheetName val="㔀"/>
      <sheetName val="일위대가표(DEEP)"/>
      <sheetName val="PUMP"/>
      <sheetName val="목표세부명세"/>
      <sheetName val="건축집계표"/>
      <sheetName val="실행"/>
      <sheetName val="o현장경비"/>
      <sheetName val="dÃ"/>
      <sheetName val="봉방_x0000__x0000_"/>
      <sheetName val="설계爏譈0_x0000_"/>
      <sheetName val="계頀塔攀"/>
      <sheetName val="계Ç_x0000_"/>
      <sheetName val="유도쐂"/>
      <sheetName val="계Ç_x0000_렀"/>
      <sheetName val="2.대외_x0010__x0000_"/>
      <sheetName val="투찰내缀"/>
      <sheetName val="구왤֮"/>
      <sheetName val="구왤룠቟԰"/>
      <sheetName val="구왤㗇ԯ"/>
      <sheetName val="구왤낼㝗ﰀ"/>
      <sheetName val="도급정산"/>
      <sheetName val="오산헾】"/>
      <sheetName val="안정缀䜎"/>
      <sheetName val="계緇"/>
      <sheetName val="산"/>
      <sheetName val="동력부하(도산)"/>
      <sheetName val="명일작업계획 (3)"/>
      <sheetName val="집"/>
      <sheetName val="포장직선구간"/>
      <sheetName val="단위昀⭝"/>
      <sheetName val="단위3_x0000_"/>
      <sheetName val="비대甂㘼_x0001_"/>
      <sheetName val="비대_x0001__x0000_퀀"/>
      <sheetName val="비대저᥻԰"/>
      <sheetName val="우배수"/>
      <sheetName val="개략"/>
      <sheetName val="적용단위길이"/>
      <sheetName val="IN"/>
      <sheetName val="제품(수출)매출"/>
      <sheetName val="상품보조수불"/>
      <sheetName val="제조원가계산서 (2)"/>
      <sheetName val="제품입고(생산)"/>
      <sheetName val="bm-marine"/>
      <sheetName val="토사(闰⾘_x0005_"/>
      <sheetName val="P.M _x0000_"/>
      <sheetName val="6공구ମ⽝"/>
      <sheetName val="제경᠀"/>
      <sheetName val="제경렀"/>
      <sheetName val="구왤집ԯ_x0000_"/>
      <sheetName val="자㠅"/>
      <sheetName val="Ⅴ-2.공종별내렃"/>
      <sheetName val="식재인부"/>
      <sheetName val="안ﺬ_xd9d5_ԯ"/>
      <sheetName val="안⢬㢂氀"/>
      <sheetName val="원형1호맨홀토공수량"/>
      <sheetName val="TH-Dien"/>
      <sheetName val="부대頀ኗ"/>
      <sheetName val="DS-최怀"/>
      <sheetName val="개산공사비"/>
      <sheetName val="남대문빌딩"/>
      <sheetName val="자동제어"/>
      <sheetName val="부대단위수량"/>
      <sheetName val="전동기 ⹠敇"/>
      <sheetName val="전동기 ԯ_x0000_缀_x0000_"/>
      <sheetName val="전동기 밀ⱙЀⱚ"/>
      <sheetName val="전동기 퀀Ⱡ袕"/>
      <sheetName val="전동기 축ԯ_x0000_"/>
      <sheetName val="전동기 ԯ_x0000_"/>
      <sheetName val="전동기 _xdc00_⡘␀⡙"/>
      <sheetName val="전동기 ⍡辕"/>
      <sheetName val="전동기 㔀ݎ԰_x0000_"/>
      <sheetName val="전동기 塴㍒렀륟"/>
      <sheetName val="전동기 ︀ԯ_x0000_"/>
      <sheetName val="전동기 㕴㥎ԯ_x0000_"/>
      <sheetName val="전동기 倀䅒鰀䅒"/>
      <sheetName val="Int'l_Price_List"/>
      <sheetName val="전동기 㔀畎ԯ_x0000_"/>
      <sheetName val="전동기 爂版0_x0000_"/>
      <sheetName val="부산"/>
      <sheetName val="고객상담실"/>
      <sheetName val="서부산"/>
      <sheetName val="양산"/>
      <sheetName val="부품기술(1)"/>
      <sheetName val="상용부품"/>
      <sheetName val="상용정비"/>
      <sheetName val="서대구"/>
      <sheetName val="서울서부"/>
      <sheetName val="서울정비"/>
      <sheetName val="승용부품"/>
      <sheetName val="광주정비"/>
      <sheetName val="정비교육"/>
      <sheetName val="인천정비"/>
      <sheetName val="정비기술"/>
      <sheetName val="정비운영팀"/>
      <sheetName val="조달팀"/>
      <sheetName val="기획및경리팀"/>
      <sheetName val="중부부품물류"/>
      <sheetName val="해외서비스담당"/>
      <sheetName val="전주정비"/>
      <sheetName val="관리팀"/>
      <sheetName val="구로"/>
      <sheetName val="국민차"/>
      <sheetName val="대전"/>
      <sheetName val="신탄진"/>
      <sheetName val="동서울"/>
      <sheetName val="원주"/>
      <sheetName val="전동기 렀慟ԯ_x0000_"/>
      <sheetName val="별က"/>
      <sheetName val="배수공_x0005__x0000_"/>
      <sheetName val="배수공橂】"/>
      <sheetName val="세부내역서"/>
      <sheetName val="예산변_x0000__x0000__x0005_"/>
      <sheetName val="ꠋ"/>
      <sheetName val="砌"/>
      <sheetName val="예산ᛅ⼝_x0005_"/>
      <sheetName val=""/>
      <sheetName val="밃"/>
      <sheetName val="노무산출서"/>
      <sheetName val="堇"/>
      <sheetName val="踂"/>
      <sheetName val="단위세萸"/>
      <sheetName val="단위세_x0005_"/>
      <sheetName val="majo԰"/>
      <sheetName val="경비산출"/>
      <sheetName val="전기자료"/>
      <sheetName val="검ﺬ"/>
      <sheetName val="기본사항"/>
      <sheetName val="기기리스트"/>
      <sheetName val="철거︀ᇕ"/>
      <sheetName val="철거ᰀ፜"/>
      <sheetName val="철거렀቟"/>
      <sheetName val="철거㔀቎"/>
      <sheetName val="현장관리비집계㔀"/>
      <sheetName val="준공조서갑지"/>
      <sheetName val="96수_x0005_"/>
      <sheetName val="방음벽 기초 怀፵ꈀᇚ"/>
      <sheetName val="Noname 1"/>
      <sheetName val="PROJECT"/>
      <sheetName val="계화배_x0005_"/>
      <sheetName val="횡배수관 토공량 산출"/>
      <sheetName val="FORM7"/>
      <sheetName val="입合¾"/>
      <sheetName val="Macro(차단기)"/>
      <sheetName val="자재砀⪜︀"/>
      <sheetName val="C &amp; G _x0000__x0000__x0005_"/>
      <sheetName val="C &amp; G "/>
      <sheetName val="Parameters"/>
      <sheetName val="영업점별목표산출"/>
      <sheetName val="연평잔"/>
      <sheetName val="공구원가계산"/>
      <sheetName val="하수급_x0005__x0000__x0000_"/>
      <sheetName val="steam table"/>
      <sheetName val="MP MOB"/>
      <sheetName val="Table_1"/>
      <sheetName val="MH_Data"/>
      <sheetName val="Name_ID"/>
      <sheetName val="구리토평ᬂ௓_x0001_"/>
      <sheetName val="토공 토䐀໰"/>
      <sheetName val="본사ᰖ"/>
      <sheetName val="단가︀ᇕ԰"/>
      <sheetName val="비대︀Ǖ԰"/>
      <sheetName val="IW-LIST"/>
      <sheetName val="우수"/>
      <sheetName val="70%"/>
      <sheetName val="공정 (총괄) (2)"/>
      <sheetName val="안缀ᨎ԰"/>
      <sheetName val="안/_x0000_"/>
      <sheetName val="안ࠋ቎蠀"/>
      <sheetName val="안/_x0000_뀀"/>
      <sheetName val="8.릐̖Ā"/>
      <sheetName val="오산ᗂ恭"/>
      <sheetName val="조洕"/>
      <sheetName val=" 견적뀀"/>
      <sheetName val=" 견적瀀"/>
      <sheetName val="인건-측정"/>
      <sheetName val="전력구구조물산근"/>
      <sheetName val="종배수관면벽구"/>
      <sheetName val="당초"/>
      <sheetName val="옥내아파트(전기)"/>
      <sheetName val="아산추가1220"/>
      <sheetName val="조橂"/>
      <sheetName val="오산䈀"/>
      <sheetName val="P&amp;L01-02GR"/>
      <sheetName val="오산/"/>
      <sheetName val="[DS-LOAD.XLS][DS-LOAD.XLS]오산/"/>
      <sheetName val="가설공사"/>
      <sheetName val="단가결정"/>
      <sheetName val="내역아"/>
      <sheetName val="울타리"/>
      <sheetName val="단위︀ᇕ"/>
      <sheetName val="유도헾"/>
      <sheetName val="1차분내역-2"/>
      <sheetName val="오산餀ኘ"/>
      <sheetName val="118.세금과공䀀"/>
      <sheetName val="입丵〒"/>
      <sheetName val="입墐 "/>
      <sheetName val="입啐'"/>
      <sheetName val="입ꮸ⾚"/>
      <sheetName val="입呠0"/>
      <sheetName val="입牘!"/>
      <sheetName val="입ꮸ「"/>
      <sheetName val="입盀_x001d_"/>
      <sheetName val="입疰_x001e_"/>
      <sheetName val="유통망계획"/>
      <sheetName val="오산픀"/>
      <sheetName val="오산ን"/>
      <sheetName val="오산"/>
      <sheetName val="오산Ⰰ"/>
      <sheetName val="일위대가(계측기설쀀᝹"/>
      <sheetName val="오산げ"/>
      <sheetName val="입׃⽾"/>
      <sheetName val="내역및총괄"/>
      <sheetName val="기별"/>
      <sheetName val="Ⅴ-2.공㔀቎԰_x0000_"/>
      <sheetName val="실행대비"/>
      <sheetName val="간접비(1)"/>
      <sheetName val="Jꠀ⢄︀"/>
      <sheetName val="J0_x0000__x0000_"/>
      <sheetName val="J0_x0000_⠀"/>
      <sheetName val="지사인원"/>
      <sheetName val="VXXB"/>
      <sheetName val="안정검_x0000_"/>
      <sheetName val="계장 품셈표"/>
      <sheetName val="공사원가헾】_x0005_"/>
      <sheetName val="설계명세서(선尜_x0013_"/>
      <sheetName val="공사원가丵〒_x0005_"/>
      <sheetName val="안전က_x0000_"/>
      <sheetName val="안전က_x0000_砀"/>
      <sheetName val="INSTR"/>
      <sheetName val="_x0005_"/>
      <sheetName val="þ"/>
      <sheetName val="8"/>
      <sheetName val="¸"/>
      <sheetName val="민속촌메뉴"/>
      <sheetName val="공사원가Â"/>
      <sheetName val="BOX(상시)"/>
      <sheetName val="ML"/>
      <sheetName val="토류판설치(t=60׈"/>
      <sheetName val="토류판설치(t=60磈"/>
      <sheetName val="국공유翇ᨎ԰_x0000_缀"/>
      <sheetName val="국공유ﻇᇕ԰_x0000_缀"/>
      <sheetName val="GI_x0000__x0000_"/>
      <sheetName val="GI0_x0000_"/>
      <sheetName val="내역조적"/>
      <sheetName val="요Հ陭"/>
      <sheetName val="hvac(헾⽯_x0005__x0000_"/>
      <sheetName val="J"/>
      <sheetName val="NEGO"/>
      <sheetName val="유도쐃"/>
      <sheetName val="유도쐎"/>
      <sheetName val="부대공က_x0000_"/>
      <sheetName val="전산망"/>
      <sheetName val="관거공사_x0001_"/>
      <sheetName val="관거공사_x000c_"/>
      <sheetName val="관거공사ð"/>
      <sheetName val="물량산출근헾"/>
      <sheetName val="입찰헾"/>
      <sheetName val="물량산출근窨"/>
      <sheetName val="입찰窨"/>
      <sheetName val="실행내ﻔᇕ"/>
      <sheetName val="GIS._x0005__x0000__x0000_"/>
      <sheetName val="8. 내진해석"/>
      <sheetName val="물량표S"/>
      <sheetName val="b_gunmul"/>
      <sheetName val="b_balju (2)"/>
      <sheetName val="중간"/>
      <sheetName val="을부/_x0000_퀀¤"/>
      <sheetName val="을부က_x0000_᠀蘸"/>
      <sheetName val="05년5월"/>
      <sheetName val="일위대가표 (2)"/>
      <sheetName val="공璈ã瓌"/>
      <sheetName val="전 기"/>
      <sheetName val="5공철탑ⶅ︀"/>
      <sheetName val="국공유԰"/>
      <sheetName val="31.䈌"/>
      <sheetName val="IMP (REACTO헾⽴"/>
      <sheetName val="변_x0005__x0000__x0000_"/>
      <sheetName val="참고(2)"/>
      <sheetName val="공정"/>
      <sheetName val="관거午_x0013_ὐ"/>
      <sheetName val="관거午_x0013_㐨"/>
      <sheetName val="관거午_x0013_떰"/>
      <sheetName val="보0_x0000_蠀"/>
      <sheetName val="보0_x0000_堀"/>
      <sheetName val="보0_x0000_倀"/>
      <sheetName val="보0_x0000_"/>
      <sheetName val="보0_x0000_⠀"/>
      <sheetName val="업무연락"/>
      <sheetName val="CFLOW"/>
      <sheetName val="항목蠀㑗䈀ᝪ"/>
      <sheetName val="관거_x0000__x0000_篬"/>
      <sheetName val="관거薘$藜"/>
      <sheetName val="관거헾⾅_x0005_"/>
      <sheetName val="보정계수산정(1)"/>
      <sheetName val="보정계수산정(2)"/>
      <sheetName val="보정계수산정(3)"/>
      <sheetName val="재무가Ç"/>
      <sheetName val="품질 및 특성 보_xdcf0_®"/>
      <sheetName val="hvac(제어동徸"/>
      <sheetName val="1.관로"/>
      <sheetName val="계怀"/>
      <sheetName val="계餀"/>
      <sheetName val="4_실행예산단가산԰_x0000_缀_x0000__x0000__x0000_"/>
      <sheetName val="1_공사집๿〚_x0005__x0000_"/>
      <sheetName val="4_실행예산단가산缀ᨎ԰_x0000_缀_x0000_"/>
      <sheetName val="Ⅴ-2.Ԁ_x0000_缀_x0000__x0000_"/>
      <sheetName val="계֬"/>
      <sheetName val="계ᰀ"/>
      <sheetName val="계뢬"/>
      <sheetName val="계퀀"/>
      <sheetName val="계㔀"/>
      <sheetName val="계䀀"/>
      <sheetName val="계ﺬ"/>
      <sheetName val="계뀀"/>
      <sheetName val="계⠀"/>
      <sheetName val="견적서-을지"/>
      <sheetName val="[DS-LOAD.XLS]오산/"/>
      <sheetName val="구왤집계︀"/>
      <sheetName val="구왤집계䈀"/>
      <sheetName val="1호맨홀䈀ᅪ"/>
      <sheetName val="건축원가계산齘"/>
      <sheetName val="오산렀"/>
      <sheetName val="형강류 단가 CODE"/>
      <sheetName val="criteria"/>
      <sheetName val="계화膸)"/>
      <sheetName val="실행_x0000_Ԁ"/>
      <sheetName val="실행Ԕ_x0000_缀"/>
      <sheetName val="철거ﺬ鿕"/>
      <sheetName val="setup"/>
      <sheetName val="EXPENSE"/>
      <sheetName val="BAU-ITEMLIST"/>
      <sheetName val="시산"/>
      <sheetName val="WBS98"/>
      <sheetName val="Köpfe"/>
      <sheetName val="원_VL"/>
      <sheetName val="RAHME¨"/>
      <sheetName val="입적齘"/>
      <sheetName val="예산窨_x0013_竬"/>
      <sheetName val="È"/>
      <sheetName val="BREAKDOWN(철거설치)"/>
      <sheetName val="99노임기준"/>
      <sheetName val="Man Power &amp; Comp"/>
      <sheetName val="예산변경䈀ᅪ"/>
      <sheetName val="관거損Ø稐"/>
      <sheetName val="관거뚸⒳_x0000_"/>
      <sheetName val="관거ᾏRꞨ"/>
      <sheetName val="관거ᾏRȰ"/>
      <sheetName val="관거㮀⡯_x0000_"/>
      <sheetName val="Ⅴ-2.공종별헾⾓"/>
      <sheetName val="계화⪔"/>
      <sheetName val="설계⪔堀"/>
      <sheetName val="NAI"/>
      <sheetName val="항목簀䐼ᨱ"/>
      <sheetName val="H-PILE수량집계"/>
      <sheetName val="토 _x0000__x0000__x0005_"/>
      <sheetName val=" ︀ו԰"/>
      <sheetName val=" ︀Õ԰"/>
      <sheetName val=" 䠀嚚谀"/>
      <sheetName val=" ꠀ筊가"/>
      <sheetName val=" 䅰㰀"/>
      <sheetName val="공사ࠗ欀"/>
      <sheetName val="공사頀欀"/>
      <sheetName val="장비당단가 (ﺳ諕"/>
      <sheetName val="부대尜_x0013_"/>
      <sheetName val="한전위탁_x0000__x0000_倀1"/>
      <sheetName val="물량ׯ_x0000_缀_x0000_"/>
      <sheetName val="물량䣯╷谀╷"/>
      <sheetName val="전기䀀⒑"/>
      <sheetName val="전기↏"/>
      <sheetName val="전기退ろ"/>
      <sheetName val="3.1.4 F-FR8"/>
      <sheetName val="공사원가계산坨"/>
      <sheetName val="구왤睮め_x0005_"/>
      <sheetName val="구왤丵〒_x0005_"/>
      <sheetName val="분야별 집계표"/>
      <sheetName val="인테리어"/>
      <sheetName val="원가계산서(인테리어)"/>
      <sheetName val="공종별집계표(인테리어)"/>
      <sheetName val="공종별내역서(인테리어)"/>
      <sheetName val="기계설비"/>
      <sheetName val="원가계산서(기계설비)"/>
      <sheetName val="공종별집계표(기계설비)"/>
      <sheetName val="공종별내역서(기계설비)"/>
      <sheetName val="원가(전기)"/>
      <sheetName val="총괄표(전기)"/>
      <sheetName val="내역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중기단가목록"/>
      <sheetName val="중기단가산출서"/>
      <sheetName val=" 공사설정 "/>
      <sheetName val="아파薸(藼"/>
      <sheetName val="퀀⡖"/>
      <sheetName val="㔀ｎ"/>
      <sheetName val="설계산출기纘"/>
      <sheetName val="ᩓ"/>
      <sheetName val="기본단가표"/>
      <sheetName val="PLCAL"/>
      <sheetName val="산耀"/>
      <sheetName val="한전위탁공사頀គ"/>
      <sheetName val="내역_FILE"/>
      <sheetName val="조작대(1연)"/>
      <sheetName val="[DS-LOAD.XLS][DS-LOAD.XLS]입啨/"/>
      <sheetName val="항목堐_x001c_塜_x001c_"/>
      <sheetName val="항목ሧ⿯_x0005__x0000_"/>
      <sheetName val="전동기 S"/>
      <sheetName val="전동기 S_x0000__x0000__x0005_"/>
      <sheetName val="암거단위"/>
      <sheetName val="견적서세부내용"/>
      <sheetName val="부_x0000__x0000_杻"/>
      <sheetName val="RAHME¸"/>
      <sheetName val="RAHME5"/>
      <sheetName val="sum"/>
      <sheetName val="봉양~조차장간고하개명(신설)"/>
      <sheetName val="전기일위헾⿕"/>
      <sheetName val="KP1590_B"/>
      <sheetName val="APT"/>
      <sheetName val="견적_x0010_"/>
      <sheetName val="견적༨ʹ"/>
      <sheetName val="북방3터널"/>
      <sheetName val="오산갈䈀"/>
      <sheetName val="오산갈"/>
      <sheetName val="별쌐"/>
      <sheetName val="특2호하천산근"/>
      <sheetName val="특2호부관하천산근"/>
      <sheetName val="봉방동근単"/>
      <sheetName val="봉방동근呐"/>
      <sheetName val="봉방동근丵"/>
      <sheetName val="봉방동근夘"/>
      <sheetName val="총_x0000__x0000_"/>
      <sheetName val="총쀀"/>
      <sheetName val="총迬"/>
      <sheetName val="총耀埭"/>
      <sheetName val="설계내역(㠵£_x0000_該"/>
      <sheetName val="총_x0000_问"/>
      <sheetName val="총뀀駪"/>
      <sheetName val="설계내역(豯V_x0000_萢"/>
      <sheetName val="총怀俬"/>
      <sheetName val="총Ⴭ㛭"/>
      <sheetName val="총⃅飫"/>
      <sheetName val="총瀀룯"/>
      <sheetName val="총耀ᷮ"/>
      <sheetName val="총࿟"/>
      <sheetName val="도_x0000__x0000__x0005_"/>
      <sheetName val="조԰"/>
      <sheetName val="조_x0005_"/>
      <sheetName val="2006기계경비산출표"/>
      <sheetName val="내역 (2)"/>
      <sheetName val="예산변경사Z"/>
      <sheetName val="작성기준"/>
      <sheetName val="GIS԰"/>
      <sheetName val="도급예산내역서총橂】"/>
      <sheetName val="예산M㄀抣ԯ"/>
      <sheetName val="예산M蠊⸴"/>
      <sheetName val="예산M蠑⸴"/>
      <sheetName val="현장관리비집계Á"/>
      <sheetName val="단위단가"/>
      <sheetName val="L-type"/>
      <sheetName val="하수급︀ᇕ԰_x0000_"/>
      <sheetName val="산출서집계"/>
      <sheetName val="본׃⿇"/>
      <sheetName val="횡배수관토공수량"/>
      <sheetName val="CJE"/>
      <sheetName val="원老㎿耜"/>
      <sheetName val="원态᣽_x001b_"/>
      <sheetName val="관집계"/>
      <sheetName val="수량산출(음암)"/>
      <sheetName val="소상 &quot;1&quot;"/>
      <sheetName val="옹벽기초자료"/>
      <sheetName val="실행(표지,갑,을)"/>
      <sheetName val="5직접"/>
      <sheetName val="편성절차"/>
      <sheetName val="품질 및 특성 보정계碱"/>
      <sheetName val="품질 및 특성 보정계ֱ"/>
      <sheetName val="공사蠀㑬턀"/>
      <sheetName val="공사ᒎ_x0000_"/>
      <sheetName val="공사倀Ẓ_x0000_"/>
      <sheetName val="공사큁Ợ_x0000_"/>
      <sheetName val="공사偁Ẓ_x0000_"/>
      <sheetName val="공사灁ẋ_x0000_"/>
      <sheetName val="공사衁㑬턀"/>
      <sheetName val="공사ԯ_x0000_缀"/>
      <sheetName val="공사㡁䙱턀"/>
      <sheetName val="ERL_TBL"/>
      <sheetName val="WORK-VOL"/>
      <sheetName val="내역서(삼호)"/>
      <sheetName val="구왤 ⩘氀"/>
      <sheetName val="표지 ︀ᇕ԰"/>
      <sheetName val="표지 저፺ఀ"/>
      <sheetName val="유丵〒"/>
      <sheetName val="유睮め"/>
      <sheetName val="유_x0000__x0000_"/>
      <sheetName val="유奈_x001b_"/>
      <sheetName val="유慨_x0013_"/>
      <sheetName val="단_x0005__x0004__x0004_"/>
      <sheetName val="_x0000__x0005__x0000__x0005__x0000__x0013__x0000_"/>
      <sheetName val="ȀЀԀ؀Ԁ̀ЀऀЀ"/>
      <sheetName val="_x0009__x0000__x0005__x0000_"/>
      <sheetName val="̀Ȁ̀"/>
      <sheetName val=" _x0000__x0005__x0000_"/>
      <sheetName val="Ⅱ1蠀燿㤂"/>
      <sheetName val="Ⅱ1聵ᕹ蠀"/>
      <sheetName val="Ⅱ1蠀矿㤂"/>
      <sheetName val="Ⅱ1蠀盿㤁"/>
      <sheetName val="Ⅱ1퐀㬸⠀"/>
      <sheetName val="Ⅱ1퐁㜸"/>
      <sheetName val="내역총_x0001__x0000_"/>
      <sheetName val="hvac(제어동腘"/>
      <sheetName val="hvac(제어동헾"/>
      <sheetName val="hvac(제어동_x0005_"/>
      <sheetName val="예산변턂붵尀"/>
      <sheetName val="3B"/>
      <sheetName val="개발운영비청구"/>
      <sheetName val="안전담당"/>
      <sheetName val="Charts"/>
      <sheetName val="2_대외공문1"/>
      <sheetName val="Ⅴ-2_공종별내역1"/>
      <sheetName val="Indirect_Cost1"/>
      <sheetName val="sum1_(2)1"/>
      <sheetName val="단가표_1"/>
      <sheetName val="Despacho_(c_civil)1"/>
      <sheetName val="예산ﺻ叕ԯ_x0000_"/>
      <sheetName val="설계산출표ԯ"/>
      <sheetName val="자단"/>
      <sheetName val="입찰참가보고_(2_x0000_"/>
      <sheetName val="정산입ᰀ"/>
      <sheetName val="정산입툀"/>
      <sheetName val="정산입㔀"/>
      <sheetName val="SE-6︀ᇕ"/>
      <sheetName val="45,_x0000__x0000_"/>
      <sheetName val="허용전류-IEC DATA"/>
      <sheetName val="허용전류-IEC"/>
      <sheetName val="Pipe ID"/>
      <sheetName val="CBS"/>
      <sheetName val="총괄내_x0005__x0000_"/>
      <sheetName val="총괄내誀걜"/>
      <sheetName val="총괄내紴"/>
      <sheetName val="118_세금과공과1"/>
      <sheetName val="기초헾】_x0005_"/>
      <sheetName val="부대徸〒"/>
      <sheetName val="C &amp; Ô"/>
      <sheetName val="토사԰"/>
      <sheetName val="견֮"/>
      <sheetName val="공사원가_x0005_"/>
      <sheetName val="전기일ԯ"/>
      <sheetName val="품질 및 缀ᨎ԰"/>
      <sheetName val="단က"/>
      <sheetName val="VENDOR LIST"/>
      <sheetName val="예산M렋ⴲ᠀"/>
      <sheetName val="설산1丵⾾"/>
      <sheetName val="설산1爸_x0017_"/>
      <sheetName val="설산1浘_x0019_"/>
      <sheetName val="설산1_x0005__x0000_"/>
      <sheetName val="설산1橂⿇"/>
      <sheetName val="35 장주신설"/>
      <sheetName val="공사원가계산_x0000_"/>
      <sheetName val="FUSE_MCB"/>
      <sheetName val="공정현황보고(3_20)_(徸〒"/>
      <sheetName val="IMP "/>
      <sheetName val="B76"/>
      <sheetName val="Ⅴ-2_공尜層"/>
      <sheetName val="Ⅴ-2_공ᛇ᨜԰"/>
      <sheetName val="CAL_"/>
      <sheetName val="plan&amp;section_of_foundation"/>
      <sheetName val="design_criteria"/>
      <sheetName val="Ⅴ-2_砀鹅瘂/"/>
      <sheetName val="Ⅴ-2_ᰀ፜搀፜"/>
      <sheetName val="실행내역서_"/>
      <sheetName val="Ⅴ-2_공徸〒"/>
      <sheetName val="직"/>
      <sheetName val="#4DUCT_SUPPORT_체크LIST"/>
      <sheetName val="인월수표"/>
      <sheetName val="back-data"/>
      <sheetName val="_견적서1"/>
      <sheetName val="전동기_SPEC1"/>
      <sheetName val="GIS_Ry재1"/>
      <sheetName val="표지_(2)1"/>
      <sheetName val="1_설계조건1"/>
      <sheetName val="EQUIPMENT_-21"/>
      <sheetName val="RING_WALL1"/>
      <sheetName val="4_실행예산단가삼출서(단갌)1"/>
      <sheetName val="4_실행예산단가삼출서(금액)1"/>
      <sheetName val="5_현잣관리비1"/>
      <sheetName val="효성CB_1P기초1"/>
      <sheetName val="BSD_(2)1"/>
      <sheetName val="Budget_2005(DW)1"/>
      <sheetName val="토공_토적표1"/>
      <sheetName val="기타_정보통신공사1"/>
      <sheetName val="-15_01"/>
      <sheetName val="3_현장배치1"/>
      <sheetName val="3련_BOX1"/>
      <sheetName val="Page_1A_-_Proposal_Strategy_1"/>
      <sheetName val="3_하중산정4_지지력1"/>
      <sheetName val="CAL_1"/>
      <sheetName val="plan&amp;section_of_foundation1"/>
      <sheetName val="design_criteria1"/>
      <sheetName val="Ⅴ-2_砀鹅瘂/1"/>
      <sheetName val="Ⅴ-2_ᰀ፜搀፜1"/>
      <sheetName val="DESIGN_CRETERIA2"/>
      <sheetName val="실행내역서_1"/>
      <sheetName val="99_61"/>
      <sheetName val="3_건축(현장안)1"/>
      <sheetName val="#4DUCT_SUPPORT_체크LIST1"/>
      <sheetName val="설계개요"/>
      <sheetName val="PAY"/>
      <sheetName val="96ׇ_x0000_"/>
      <sheetName val="별Ⴓ"/>
      <sheetName val="입찰蔨"/>
      <sheetName val="현장관리비집계헾"/>
      <sheetName val="수안보-MBR1"/>
      <sheetName val="계縸"/>
      <sheetName val="계興"/>
      <sheetName val="계蔈"/>
      <sheetName val="2. 공원조도"/>
      <sheetName val="토 닑⿭_x0005_"/>
      <sheetName val="건축토목내역"/>
      <sheetName val="내역서(2)"/>
      <sheetName val="사방수량근거"/>
      <sheetName val="재료비"/>
      <sheetName val="변전소+TIE POST"/>
      <sheetName val="전차선설비공사"/>
      <sheetName val="1.수인터Æ"/>
      <sheetName val="INP킬❨"/>
      <sheetName val="118.세금과迠ዘ"/>
      <sheetName val="118.세금과鐠寑"/>
      <sheetName val="2.대외_x0005__x0000_"/>
      <sheetName val="열교환기"/>
      <sheetName val="군남내역서"/>
      <sheetName val="물량산출근_x0000_"/>
      <sheetName val="을부담운텐ꆲ"/>
      <sheetName val="sum1 (2橂"/>
      <sheetName val="sum1 (2洅"/>
      <sheetName val="G.R300경비"/>
      <sheetName val="추가예산"/>
      <sheetName val="공틀_x0000__x0000_"/>
      <sheetName val="적용기준"/>
      <sheetName val="관거공렀靟"/>
      <sheetName val="보԰"/>
      <sheetName val="말뚝지지0"/>
      <sheetName val="설계명세서(԰"/>
      <sheetName val="118.세금Ԉ"/>
      <sheetName val="부Ç"/>
      <sheetName val="안က"/>
      <sheetName val="안/"/>
      <sheetName val="Ⅴ-2.缀ᨎ԰"/>
      <sheetName val="일반맨԰"/>
      <sheetName val="Ⅴ-2.԰"/>
      <sheetName val="P.԰"/>
      <sheetName val=" ԰"/>
      <sheetName val="Ⅴ-2.︀ᇕ԰"/>
      <sheetName val="현장관리비_x0005_"/>
      <sheetName val="단0"/>
      <sheetName val="예산Mԯ"/>
      <sheetName val="안"/>
      <sheetName val="부재_x0005_"/>
      <sheetName val="건԰"/>
      <sheetName val="계0"/>
      <sheetName val="9က"/>
      <sheetName val="국공유지및԰"/>
      <sheetName val="설산"/>
      <sheetName val="비대_x0001_"/>
      <sheetName val="장비당단가֬"/>
      <sheetName val="실행_x0005_"/>
      <sheetName val="설계명세서က"/>
      <sheetName val="Ⅴ-2.︀ԯ"/>
      <sheetName val="봉방"/>
      <sheetName val="전체_x0005_"/>
      <sheetName val="일위대가(계측_x0005_"/>
      <sheetName val="9ԯ"/>
      <sheetName val="[DS-LOAD.XLS]안/"/>
      <sheetName val="[DS-LOAD.XLS][DS-LOAD.XLS]안/"/>
      <sheetName val="을부담"/>
      <sheetName val="안전԰"/>
      <sheetName val="가시_x0005_"/>
      <sheetName val="오ԯ"/>
      <sheetName val="설계내역(2_x0005_"/>
      <sheetName val="설계명세서_x0005_"/>
      <sheetName val="방음벽 기초䈀㉪ԯ"/>
      <sheetName val="부ԯ"/>
      <sheetName val="부က"/>
      <sheetName val="효성CB︀ᇕ԰"/>
      <sheetName val="Ⅴ-2.က"/>
      <sheetName val="안전Ç"/>
      <sheetName val="입찰참가㖬቎԰"/>
      <sheetName val="입찰참가㗇቎԰"/>
      <sheetName val="입찰참가ׇ"/>
      <sheetName val="운반"/>
      <sheetName val="장비당단가ԯ"/>
      <sheetName val="단가_x0005_"/>
      <sheetName val="예산_x0010_"/>
      <sheetName val="부대Ç"/>
      <sheetName val="방음벽 기초䈀ｪԯ"/>
      <sheetName val="계Ç"/>
      <sheetName val="전동기 ԯ"/>
      <sheetName val="예산변"/>
      <sheetName val="하수급_x0005_"/>
      <sheetName val="안전က"/>
      <sheetName val="국공유翇ᨎ԰"/>
      <sheetName val="국공유ﻇᇕ԰"/>
      <sheetName val="부대공က"/>
      <sheetName val="을부/"/>
      <sheetName val="을부က"/>
      <sheetName val="보0"/>
      <sheetName val="관거"/>
      <sheetName val="4_실행예산단가산԰"/>
      <sheetName val="4_실행예산단가산缀ᨎ԰"/>
      <sheetName val="Ⅴ-2.Ԁ"/>
      <sheetName val="실행"/>
      <sheetName val="실행Ԕ"/>
      <sheetName val="토 "/>
      <sheetName val="한전위탁"/>
      <sheetName val="전체ၒ_x0000__x0000_"/>
      <sheetName val="전체_x0000_꺞ǜ"/>
      <sheetName val="예산변경攭⾵"/>
      <sheetName val="I-KAMAR"/>
      <sheetName val="오산叀&gt;"/>
      <sheetName val="1공구(을)"/>
      <sheetName val="소운반"/>
      <sheetName val="2_입력"/>
      <sheetName val="총_원가계산"/>
      <sheetName val="31_고_x005f_x0000_RTU"/>
      <sheetName val="공사비_내역_(가)"/>
      <sheetName val="[DS-LOAD_XLS]입啨/"/>
      <sheetName val="[DS-LOAD_XLS][DS-LOAD_XLS]입啨/"/>
      <sheetName val="물량_산출_통신_맨홀"/>
      <sheetName val="입출재고현황_(2)"/>
      <sheetName val="쵽午"/>
      <sheetName val="2001예정공정표_"/>
      <sheetName val="6PILE__(돌출)"/>
      <sheetName val="설계명세서丵〒"/>
      <sheetName val="4_말뚝설계"/>
      <sheetName val="Galaxy_소비자가격표"/>
      <sheetName val="입"/>
      <sheetName val="working_load_at_the_btm_ft_"/>
      <sheetName val="현장별계약현황('98_10_31)"/>
      <sheetName val="stability_check"/>
      <sheetName val="design_load"/>
      <sheetName val="도급및_실행내역"/>
      <sheetName val="sc0314_Index"/>
      <sheetName val="General_Data"/>
      <sheetName val="8_자재"/>
      <sheetName val="쵽"/>
      <sheetName val="견頀⢀"/>
      <sheetName val="Motor_Data"/>
      <sheetName val="내역_ver1_0"/>
      <sheetName val="설산岘幌"/>
      <sheetName val="진행_DATA_(2)"/>
      <sheetName val="실행철강矨"/>
      <sheetName val="실행철헾】"/>
      <sheetName val="계획세"/>
      <sheetName val="1_설계설명서"/>
      <sheetName val="부대공헾】"/>
      <sheetName val="물량산〒"/>
      <sheetName val="비교"/>
      <sheetName val="일반맨홀수량집계(A-7_LINE)"/>
      <sheetName val="Mp-team_1"/>
      <sheetName val="_견徸〒"/>
      <sheetName val="_견헾】"/>
      <sheetName val="_견丵〒"/>
      <sheetName val="운반헾】"/>
      <sheetName val="1_설계기준"/>
      <sheetName val="CRUDE_RE-bar"/>
      <sheetName val="96보완계획7_12"/>
      <sheetName val="c_s"/>
      <sheetName val="Ⅴ-2_԰缀"/>
      <sheetName val="1_철주신"/>
      <sheetName val="현장관리비๿〚"/>
      <sheetName val="현장관리비"/>
      <sheetName val="현장관리비헾】"/>
      <sheetName val="부대浜"/>
      <sheetName val="배수贘릠"/>
      <sheetName val="배수午ᡐ"/>
      <sheetName val="c_"/>
      <sheetName val="c_¨"/>
      <sheetName val="Parts_1_Feb_2004"/>
      <sheetName val="list_price"/>
      <sheetName val="전선_및_전선관"/>
      <sheetName val="Wt_of_Mod_"/>
      <sheetName val="DRAIN_DRUM_PIT_D-301"/>
      <sheetName val="118_세금Ԉ缀"/>
      <sheetName val="SRC_CLOUMN_설계"/>
      <sheetName val="3)_클레임_반영시"/>
      <sheetName val="단가_및_재료비"/>
      <sheetName val="단면炜"/>
      <sheetName val="Ⅴ-2_缀ᨎ԰缀"/>
      <sheetName val="Ⅴ-2_공종별0"/>
      <sheetName val="부대廠"/>
      <sheetName val="개별직종노임단가(2003_9)"/>
      <sheetName val="Ⅴ-2_︀ᇕ԰缀"/>
      <sheetName val="STRUCTURAL_STEEL"/>
      <sheetName val="가설"/>
      <sheetName val="Facility_Information"/>
      <sheetName val="방음벽_기초_尜層"/>
      <sheetName val="Proposa"/>
      <sheetName val="원가계산_(2)"/>
      <sheetName val="방음벽_기초_丵〒"/>
      <sheetName val="118_세금과丵〒"/>
      <sheetName val="공사원가"/>
      <sheetName val="J直材"/>
      <sheetName val="_԰缀"/>
      <sheetName val="인건비_"/>
      <sheetName val="전체"/>
      <sheetName val="전체헾⼝"/>
      <sheetName val="을_1"/>
      <sheetName val="Input_Table"/>
      <sheetName val="A-11_Steel_Str_(2)"/>
      <sheetName val="118_세금丵⼞"/>
      <sheetName val="crude_SLAB_RE-bar"/>
      <sheetName val="품질_및_특성_쌞ᄅ0"/>
      <sheetName val="TRE_TABLE"/>
      <sheetName val="BASIC_(2)"/>
      <sheetName val="물량산출"/>
      <sheetName val="P_԰缀"/>
      <sheetName val="DATA_(EPS)"/>
      <sheetName val="DATA_(TRAY)"/>
      <sheetName val="수량산๿〚"/>
      <sheetName val="96"/>
      <sheetName val="118_세금과"/>
      <sheetName val="Input_Names"/>
      <sheetName val="부재"/>
      <sheetName val="설산1ㅭ"/>
      <sheetName val="설계명세서韈_헾⿓"/>
      <sheetName val="부재韈_헾"/>
      <sheetName val="맨홀공_수량집계표"/>
      <sheetName val="HORI__VESSEL"/>
      <sheetName val="2_설계제원"/>
      <sheetName val="실행"/>
      <sheetName val="4_2유효폭의_계산"/>
      <sheetName val="C_&amp;_G_RH"/>
      <sheetName val="4_동력"/>
      <sheetName val="KP1590_"/>
      <sheetName val="방배동내역_(총괄)"/>
      <sheetName val="Data_Vol"/>
      <sheetName val="계화"/>
      <sheetName val="계화髜"/>
      <sheetName val="Ⅴ-2_공종별"/>
      <sheetName val="Ⅴ-2_︀ԯ缀"/>
      <sheetName val="부대僰"/>
      <sheetName val="토사(僰闰"/>
      <sheetName val="DS-최"/>
      <sheetName val="설계명세서"/>
      <sheetName val="자__재"/>
      <sheetName val="도급예산내/_x0000_ꠀp_x0000_"/>
      <sheetName val="도급예산내/"/>
      <sheetName val="수선비분석"/>
      <sheetName val="공사ԯ"/>
      <sheetName val="설계내역(㠵£"/>
      <sheetName val="설계내역(豯V"/>
      <sheetName val="BOQ-Summary_For_x0000__x0000__x0000__x0000_"/>
      <sheetName val="신설개소별 총집계표(동해-배전)"/>
      <sheetName val="안평역사 총집계"/>
      <sheetName val="법면"/>
      <sheetName val="공감비"/>
      <sheetName val="관거공⠏᜶"/>
      <sheetName val="관거공䈀ᅪ"/>
      <sheetName val="관거공耀⩩"/>
      <sheetName val="4_실행예산단가산㠀ᱫ鬀ﰓԯ_x0000_"/>
      <sheetName val="BOX복구단위수량"/>
      <sheetName val="[DS-LOAD.XLS][DS-LOAD.XLS]_DS_2"/>
      <sheetName val="[DS-LOAD.XLS][DS-LOAD.XLS]__2_2"/>
      <sheetName val="예산변­"/>
      <sheetName val="아파트_x0000__x0000_"/>
      <sheetName val="국사현황"/>
      <sheetName val="공사원가계_x0000_"/>
      <sheetName val="공사원가계_x0010__x0000_"/>
      <sheetName val="본관"/>
      <sheetName val="VXXp"/>
      <sheetName val="자재단暷⾒"/>
      <sheetName val="자재단_x0010__x0000_"/>
      <sheetName val="공종분_x0000_"/>
      <sheetName val="5_정산서"/>
      <sheetName val="일위대가(계측"/>
      <sheetName val="일위대가(계측闰⽌"/>
      <sheetName val="일위대가(계측埬場"/>
      <sheetName val="일위대가(계측徸⿚"/>
      <sheetName val="118_세금과공簀"/>
      <sheetName val="118_세금과공缀"/>
      <sheetName val="118_세금과공ꠀ"/>
      <sheetName val="쵽괄"/>
      <sheetName val="Architecture_Work"/>
      <sheetName val="2-2_매출분석"/>
      <sheetName val="전동기_SP԰"/>
      <sheetName val="瀀"/>
      <sheetName val="admin"/>
      <sheetName val="토 적 羸"/>
      <sheetName val="8.자재_xdee0_⪏"/>
      <sheetName val="8.자재賐⪏"/>
      <sheetName val="8.자재㳏"/>
      <sheetName val="8.자재"/>
      <sheetName val="유도ԋ"/>
      <sheetName val="1_x0005_"/>
      <sheetName val="제주노형(금액)"/>
      <sheetName val="DS︀ᇕ԰"/>
      <sheetName val="내역서1"/>
      <sheetName val="예산M㠀ᎍ簀"/>
      <sheetName val="입橂】"/>
      <sheetName val="일위대가(계측기설㶃"/>
      <sheetName val="관거_x0002__x0000_"/>
      <sheetName val="관거_x0001__x0000_"/>
      <sheetName val="관거_x0000__x0000__xdd28_"/>
      <sheetName val="관거밽"/>
      <sheetName val="관거밽á鿨"/>
      <sheetName val="총괄내跀"/>
      <sheetName val="ᰰ"/>
      <sheetName val="단가LIST(8.16)"/>
      <sheetName val="견적대비"/>
      <sheetName val="C &amp; G R_x0000__x0000_"/>
      <sheetName val="SE-⠀⎃氀"/>
      <sheetName val="쌍송교"/>
      <sheetName val="G_x0000__x0000__x0005_"/>
      <sheetName val="보_x0005__x0000__x0000__x0000__x0000_"/>
      <sheetName val="도급ø_x0000_"/>
      <sheetName val="공사설_x0010__x0000_"/>
      <sheetName val="공사설_x0000__x0000_"/>
      <sheetName val="G㑈ď鎀"/>
      <sheetName val="입啨_"/>
      <sheetName val="Content"/>
      <sheetName val="예산변鰀㵺"/>
      <sheetName val=" 총괄표"/>
      <sheetName val="제_x0003__x0000_"/>
      <sheetName val="수량3"/>
      <sheetName val="설변내渀荷"/>
      <sheetName val="설변내≖"/>
      <sheetName val="etc"/>
      <sheetName val="검뢬"/>
      <sheetName val="COA-17"/>
      <sheetName val="C-18"/>
      <sheetName val="장비당단가탕᭎_x0000_"/>
      <sheetName val="실행BOQ"/>
      <sheetName val="준공내역"/>
      <sheetName val="기본일위"/>
      <sheetName val="보건노"/>
      <sheetName val="부郯"/>
      <sheetName val="터널-1"/>
      <sheetName val="사업개요"/>
      <sheetName val="건축공사이월"/>
      <sheetName val="전체총_x0000__x0000_"/>
      <sheetName val="전체총地+"/>
      <sheetName val="설계명세䑲〆_x0000__x0000_"/>
      <sheetName val="2002상반기노임기준"/>
      <sheetName val="연수_x0000_"/>
      <sheetName val="5. COST SCHEDULE PER E绸o헾⾧_x0005__x0000_"/>
      <sheetName val="그림"/>
      <sheetName val="무정전통보"/>
      <sheetName val="인계"/>
      <sheetName val="지입재료비"/>
      <sheetName val="적요"/>
      <sheetName val="산출명세서"/>
      <sheetName val="일위대가호표"/>
      <sheetName val="예산ᑛꈀ꣚"/>
      <sheetName val="공Ö_x0000_Ԁ"/>
      <sheetName val="내역劬_x0010__x0000_"/>
      <sheetName val="견적내역"/>
      <sheetName val="오산갈쳐"/>
      <sheetName val="총사업비현황"/>
      <sheetName val="______C_WINDOWS_9605G_DS_LOAD_2"/>
      <sheetName val="가격정보"/>
      <sheetName val="2011년상반기노임단가"/>
      <sheetName val="일위목차"/>
      <sheetName val="직접공사비 집계표"/>
      <sheetName val="자본금99(수)"/>
      <sheetName val="물량산출근氐"/>
      <sheetName val="총렐䌴"/>
      <sheetName val="총耀쿟"/>
      <sheetName val="보차도경渀腷"/>
      <sheetName val="보차도경Ç_x0000_"/>
      <sheetName val="보차도경︀ᇕ"/>
      <sheetName val="보차도경ﻇᇕ"/>
      <sheetName val="덕전리"/>
      <sheetName val="노임이"/>
      <sheetName val="운반_x0010__x0000_ⓐ"/>
      <sheetName val="EQT-ESTN"/>
      <sheetName val="Base Model"/>
      <sheetName val="7.5 재질별 수율"/>
      <sheetName val="Control Sheet"/>
      <sheetName val="준검 내엩서"/>
      <sheetName val="장비당단가 (ᰀ፜"/>
      <sheetName val="조徸"/>
      <sheetName val="설계堀"/>
      <sheetName val="장비당단가 (렀቟"/>
      <sheetName val="Ⅴ-2.공종별ﻇᇕ"/>
      <sheetName val="품질 및 _x0000_∖_x0002__x0000__x0000__x0000_"/>
      <sheetName val="Balance Sheet"/>
      <sheetName val="산출3ƭ동력"/>
      <sheetName val="산출Ƶƭ피뢰침"/>
    </sheetNames>
    <sheetDataSet>
      <sheetData sheetId="0">
        <row r="61">
          <cell r="B61">
            <v>2.5</v>
          </cell>
        </row>
      </sheetData>
      <sheetData sheetId="1">
        <row r="61">
          <cell r="B61">
            <v>2.5</v>
          </cell>
        </row>
      </sheetData>
      <sheetData sheetId="2">
        <row r="61">
          <cell r="B61">
            <v>2.5</v>
          </cell>
        </row>
      </sheetData>
      <sheetData sheetId="3">
        <row r="61">
          <cell r="B61">
            <v>2.5</v>
          </cell>
        </row>
      </sheetData>
      <sheetData sheetId="4">
        <row r="61">
          <cell r="B61">
            <v>2.5</v>
          </cell>
        </row>
      </sheetData>
      <sheetData sheetId="5">
        <row r="61">
          <cell r="B61">
            <v>2.5</v>
          </cell>
        </row>
      </sheetData>
      <sheetData sheetId="6">
        <row r="61">
          <cell r="B61">
            <v>2.5</v>
          </cell>
        </row>
      </sheetData>
      <sheetData sheetId="7">
        <row r="61">
          <cell r="B61">
            <v>2.5</v>
          </cell>
        </row>
      </sheetData>
      <sheetData sheetId="8">
        <row r="61">
          <cell r="B61">
            <v>2.5</v>
          </cell>
        </row>
      </sheetData>
      <sheetData sheetId="9">
        <row r="61">
          <cell r="B61">
            <v>2.5</v>
          </cell>
        </row>
      </sheetData>
      <sheetData sheetId="10">
        <row r="61">
          <cell r="B61">
            <v>2.5</v>
          </cell>
        </row>
      </sheetData>
      <sheetData sheetId="11">
        <row r="61">
          <cell r="B61">
            <v>2.5</v>
          </cell>
        </row>
      </sheetData>
      <sheetData sheetId="12" refreshError="1"/>
      <sheetData sheetId="13">
        <row r="61">
          <cell r="B61" t="str">
            <v>BC 1.6m</v>
          </cell>
        </row>
      </sheetData>
      <sheetData sheetId="14">
        <row r="61">
          <cell r="B61" t="str">
            <v>BC 1.6m</v>
          </cell>
        </row>
      </sheetData>
      <sheetData sheetId="15">
        <row r="61">
          <cell r="B61" t="str">
            <v>BC 1.6m</v>
          </cell>
        </row>
      </sheetData>
      <sheetData sheetId="16">
        <row r="61">
          <cell r="B61" t="str">
            <v>BC 1.6m</v>
          </cell>
        </row>
      </sheetData>
      <sheetData sheetId="17">
        <row r="61">
          <cell r="B61" t="str">
            <v>BC 1.6m</v>
          </cell>
        </row>
      </sheetData>
      <sheetData sheetId="18">
        <row r="61">
          <cell r="B61" t="str">
            <v>BC 1.6m</v>
          </cell>
        </row>
      </sheetData>
      <sheetData sheetId="19">
        <row r="61">
          <cell r="B61" t="str">
            <v>BC 1.6m</v>
          </cell>
        </row>
      </sheetData>
      <sheetData sheetId="20">
        <row r="61">
          <cell r="B61" t="str">
            <v>BC 1.6m</v>
          </cell>
        </row>
      </sheetData>
      <sheetData sheetId="21">
        <row r="61">
          <cell r="B61" t="str">
            <v>BC 1.6m</v>
          </cell>
        </row>
      </sheetData>
      <sheetData sheetId="22">
        <row r="61">
          <cell r="B61" t="str">
            <v>BC 1.6m</v>
          </cell>
        </row>
      </sheetData>
      <sheetData sheetId="23">
        <row r="61">
          <cell r="B61" t="str">
            <v>BC 1.6m</v>
          </cell>
        </row>
      </sheetData>
      <sheetData sheetId="24">
        <row r="61">
          <cell r="B61" t="str">
            <v>BC 1.6m</v>
          </cell>
        </row>
      </sheetData>
      <sheetData sheetId="25">
        <row r="61">
          <cell r="B61" t="str">
            <v>BC 1.6m</v>
          </cell>
        </row>
      </sheetData>
      <sheetData sheetId="26">
        <row r="61">
          <cell r="B61" t="str">
            <v>BC 1.6m</v>
          </cell>
        </row>
      </sheetData>
      <sheetData sheetId="27">
        <row r="61">
          <cell r="B61" t="str">
            <v>BC 1.6m</v>
          </cell>
        </row>
      </sheetData>
      <sheetData sheetId="28">
        <row r="61">
          <cell r="B61" t="str">
            <v>BC 1.6m</v>
          </cell>
        </row>
      </sheetData>
      <sheetData sheetId="29">
        <row r="61">
          <cell r="B61" t="str">
            <v>BC 1.6m</v>
          </cell>
        </row>
      </sheetData>
      <sheetData sheetId="30">
        <row r="61">
          <cell r="B61" t="str">
            <v>BC 1.6m</v>
          </cell>
        </row>
      </sheetData>
      <sheetData sheetId="31">
        <row r="61">
          <cell r="B61" t="str">
            <v>BC 1.6m</v>
          </cell>
        </row>
      </sheetData>
      <sheetData sheetId="32">
        <row r="61">
          <cell r="B61" t="str">
            <v>BC 1.6m</v>
          </cell>
        </row>
      </sheetData>
      <sheetData sheetId="33">
        <row r="61">
          <cell r="B61" t="str">
            <v>BC 1.6m</v>
          </cell>
        </row>
      </sheetData>
      <sheetData sheetId="34">
        <row r="61">
          <cell r="B61" t="str">
            <v>BC 1.6m</v>
          </cell>
        </row>
      </sheetData>
      <sheetData sheetId="35">
        <row r="61">
          <cell r="B61" t="str">
            <v>BC 1.6m</v>
          </cell>
        </row>
      </sheetData>
      <sheetData sheetId="36">
        <row r="61">
          <cell r="B61" t="str">
            <v>BC 1.6m</v>
          </cell>
        </row>
      </sheetData>
      <sheetData sheetId="37">
        <row r="61">
          <cell r="B61" t="str">
            <v>BC 1.6m</v>
          </cell>
        </row>
      </sheetData>
      <sheetData sheetId="38">
        <row r="61">
          <cell r="B61" t="str">
            <v>BC 1.6m</v>
          </cell>
        </row>
      </sheetData>
      <sheetData sheetId="39">
        <row r="61">
          <cell r="B61" t="str">
            <v>BC 1.6m</v>
          </cell>
        </row>
      </sheetData>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ow r="61">
          <cell r="B61" t="str">
            <v>BC 1.6m</v>
          </cell>
        </row>
      </sheetData>
      <sheetData sheetId="49">
        <row r="61">
          <cell r="B61" t="str">
            <v>BC 1.6m</v>
          </cell>
        </row>
      </sheetData>
      <sheetData sheetId="50">
        <row r="61">
          <cell r="B61" t="str">
            <v>BC 1.6m</v>
          </cell>
        </row>
      </sheetData>
      <sheetData sheetId="51">
        <row r="61">
          <cell r="B61" t="str">
            <v>BC 1.6m</v>
          </cell>
        </row>
      </sheetData>
      <sheetData sheetId="52">
        <row r="61">
          <cell r="B61" t="str">
            <v>BC 1.6m</v>
          </cell>
        </row>
      </sheetData>
      <sheetData sheetId="53">
        <row r="61">
          <cell r="B61" t="str">
            <v>BC 1.6m</v>
          </cell>
        </row>
      </sheetData>
      <sheetData sheetId="54">
        <row r="61">
          <cell r="B61" t="str">
            <v>BC 1.6m</v>
          </cell>
        </row>
      </sheetData>
      <sheetData sheetId="55">
        <row r="61">
          <cell r="B61" t="str">
            <v>BC 1.6m</v>
          </cell>
        </row>
      </sheetData>
      <sheetData sheetId="56">
        <row r="61">
          <cell r="B61" t="str">
            <v>BC 1.6m</v>
          </cell>
        </row>
      </sheetData>
      <sheetData sheetId="57">
        <row r="61">
          <cell r="B61" t="str">
            <v>BC 1.6m</v>
          </cell>
        </row>
      </sheetData>
      <sheetData sheetId="58">
        <row r="61">
          <cell r="B61" t="str">
            <v>BC 1.6m</v>
          </cell>
        </row>
      </sheetData>
      <sheetData sheetId="59">
        <row r="61">
          <cell r="B61" t="str">
            <v>BC 1.6m</v>
          </cell>
        </row>
      </sheetData>
      <sheetData sheetId="60">
        <row r="61">
          <cell r="B61" t="str">
            <v>BC 1.6m</v>
          </cell>
        </row>
      </sheetData>
      <sheetData sheetId="61">
        <row r="61">
          <cell r="B61" t="str">
            <v>BC 1.6m</v>
          </cell>
        </row>
      </sheetData>
      <sheetData sheetId="62">
        <row r="61">
          <cell r="B61" t="str">
            <v>BC 1.6m</v>
          </cell>
        </row>
      </sheetData>
      <sheetData sheetId="63">
        <row r="61">
          <cell r="B61" t="str">
            <v>BC 1.6m</v>
          </cell>
        </row>
      </sheetData>
      <sheetData sheetId="64">
        <row r="61">
          <cell r="B61" t="str">
            <v>BC 1.6m</v>
          </cell>
        </row>
      </sheetData>
      <sheetData sheetId="65">
        <row r="61">
          <cell r="B61" t="str">
            <v>BC 1.6m</v>
          </cell>
        </row>
      </sheetData>
      <sheetData sheetId="66">
        <row r="61">
          <cell r="B61" t="str">
            <v>BC 1.6m</v>
          </cell>
        </row>
      </sheetData>
      <sheetData sheetId="67">
        <row r="61">
          <cell r="B61" t="str">
            <v>BC 1.6m</v>
          </cell>
        </row>
      </sheetData>
      <sheetData sheetId="68">
        <row r="61">
          <cell r="B61" t="str">
            <v>BC 1.6m</v>
          </cell>
        </row>
      </sheetData>
      <sheetData sheetId="69">
        <row r="61">
          <cell r="B61" t="str">
            <v>BC 1.6m</v>
          </cell>
        </row>
      </sheetData>
      <sheetData sheetId="70">
        <row r="61">
          <cell r="B61" t="str">
            <v>BC 1.6m</v>
          </cell>
        </row>
      </sheetData>
      <sheetData sheetId="71">
        <row r="61">
          <cell r="B61" t="str">
            <v>BC 1.6m</v>
          </cell>
        </row>
      </sheetData>
      <sheetData sheetId="72">
        <row r="61">
          <cell r="B61" t="str">
            <v>BC 1.6m</v>
          </cell>
        </row>
      </sheetData>
      <sheetData sheetId="73">
        <row r="61">
          <cell r="B61" t="str">
            <v>BC 1.6m</v>
          </cell>
        </row>
      </sheetData>
      <sheetData sheetId="74">
        <row r="61">
          <cell r="B61" t="str">
            <v>BC 1.6m</v>
          </cell>
        </row>
      </sheetData>
      <sheetData sheetId="75">
        <row r="61">
          <cell r="B61" t="str">
            <v>BC 1.6m</v>
          </cell>
        </row>
      </sheetData>
      <sheetData sheetId="76">
        <row r="61">
          <cell r="B61" t="str">
            <v>BC 1.6m</v>
          </cell>
        </row>
      </sheetData>
      <sheetData sheetId="77">
        <row r="61">
          <cell r="B61" t="str">
            <v>BC 1.6m</v>
          </cell>
        </row>
      </sheetData>
      <sheetData sheetId="78">
        <row r="61">
          <cell r="B61" t="str">
            <v>BC 1.6m</v>
          </cell>
        </row>
      </sheetData>
      <sheetData sheetId="79">
        <row r="61">
          <cell r="B61" t="str">
            <v>BC 1.6m</v>
          </cell>
        </row>
      </sheetData>
      <sheetData sheetId="80">
        <row r="61">
          <cell r="B61" t="str">
            <v>BC 1.6m</v>
          </cell>
        </row>
      </sheetData>
      <sheetData sheetId="81">
        <row r="61">
          <cell r="B61" t="str">
            <v>BC 1.6m</v>
          </cell>
        </row>
      </sheetData>
      <sheetData sheetId="82">
        <row r="61">
          <cell r="B61" t="str">
            <v>BC 1.6m</v>
          </cell>
        </row>
      </sheetData>
      <sheetData sheetId="83">
        <row r="61">
          <cell r="B61" t="str">
            <v>BC 1.6m</v>
          </cell>
        </row>
      </sheetData>
      <sheetData sheetId="84">
        <row r="61">
          <cell r="B61" t="str">
            <v>BC 1.6m</v>
          </cell>
        </row>
      </sheetData>
      <sheetData sheetId="85">
        <row r="61">
          <cell r="B61" t="str">
            <v>BC 1.6m</v>
          </cell>
        </row>
      </sheetData>
      <sheetData sheetId="86">
        <row r="61">
          <cell r="B61" t="str">
            <v>BC 1.6m</v>
          </cell>
        </row>
      </sheetData>
      <sheetData sheetId="87">
        <row r="61">
          <cell r="B61" t="str">
            <v>BC 1.6m</v>
          </cell>
        </row>
      </sheetData>
      <sheetData sheetId="88">
        <row r="61">
          <cell r="B61" t="str">
            <v>BC 1.6m</v>
          </cell>
        </row>
      </sheetData>
      <sheetData sheetId="89">
        <row r="61">
          <cell r="B61" t="str">
            <v>BC 1.6m</v>
          </cell>
        </row>
      </sheetData>
      <sheetData sheetId="90">
        <row r="61">
          <cell r="B61" t="str">
            <v>BC 1.6m</v>
          </cell>
        </row>
      </sheetData>
      <sheetData sheetId="91">
        <row r="61">
          <cell r="B61" t="str">
            <v>BC 1.6m</v>
          </cell>
        </row>
      </sheetData>
      <sheetData sheetId="92">
        <row r="61">
          <cell r="B61" t="str">
            <v>BC 1.6m</v>
          </cell>
        </row>
      </sheetData>
      <sheetData sheetId="93">
        <row r="61">
          <cell r="B61" t="str">
            <v>BC 1.6m</v>
          </cell>
        </row>
      </sheetData>
      <sheetData sheetId="94" refreshError="1"/>
      <sheetData sheetId="95" refreshError="1"/>
      <sheetData sheetId="96" refreshError="1"/>
      <sheetData sheetId="97" refreshError="1"/>
      <sheetData sheetId="98" refreshError="1"/>
      <sheetData sheetId="99">
        <row r="61">
          <cell r="B61" t="str">
            <v>BC 1.6m</v>
          </cell>
        </row>
      </sheetData>
      <sheetData sheetId="100">
        <row r="61">
          <cell r="B61" t="str">
            <v>BC 1.6m</v>
          </cell>
        </row>
      </sheetData>
      <sheetData sheetId="101">
        <row r="61">
          <cell r="B61" t="str">
            <v>BC 1.6m</v>
          </cell>
        </row>
      </sheetData>
      <sheetData sheetId="102">
        <row r="61">
          <cell r="B61" t="str">
            <v>BC 1.6m</v>
          </cell>
        </row>
      </sheetData>
      <sheetData sheetId="103">
        <row r="61">
          <cell r="B61" t="str">
            <v>BC 1.6m</v>
          </cell>
        </row>
      </sheetData>
      <sheetData sheetId="104">
        <row r="61">
          <cell r="B61" t="str">
            <v>BC 1.6m</v>
          </cell>
        </row>
      </sheetData>
      <sheetData sheetId="105">
        <row r="61">
          <cell r="B61" t="str">
            <v>BC 1.6m</v>
          </cell>
        </row>
      </sheetData>
      <sheetData sheetId="106">
        <row r="61">
          <cell r="B61" t="str">
            <v>BC 1.6m</v>
          </cell>
        </row>
      </sheetData>
      <sheetData sheetId="107">
        <row r="61">
          <cell r="B61" t="str">
            <v>BC 1.6m</v>
          </cell>
        </row>
      </sheetData>
      <sheetData sheetId="108">
        <row r="61">
          <cell r="B61" t="str">
            <v>BC 1.6m</v>
          </cell>
        </row>
      </sheetData>
      <sheetData sheetId="109">
        <row r="61">
          <cell r="B61" t="str">
            <v>BC 1.6m</v>
          </cell>
        </row>
      </sheetData>
      <sheetData sheetId="110">
        <row r="61">
          <cell r="B61" t="str">
            <v>BC 1.6m</v>
          </cell>
        </row>
      </sheetData>
      <sheetData sheetId="111">
        <row r="61">
          <cell r="B61" t="str">
            <v>BC 1.6m</v>
          </cell>
        </row>
      </sheetData>
      <sheetData sheetId="112">
        <row r="61">
          <cell r="B61" t="str">
            <v>BC 1.6m</v>
          </cell>
        </row>
      </sheetData>
      <sheetData sheetId="113">
        <row r="61">
          <cell r="B61" t="str">
            <v>BC 1.6m</v>
          </cell>
        </row>
      </sheetData>
      <sheetData sheetId="114">
        <row r="61">
          <cell r="B61" t="str">
            <v>BC 1.6m</v>
          </cell>
        </row>
      </sheetData>
      <sheetData sheetId="115">
        <row r="61">
          <cell r="B61" t="str">
            <v>BC 1.6m</v>
          </cell>
        </row>
      </sheetData>
      <sheetData sheetId="116">
        <row r="61">
          <cell r="B61" t="str">
            <v>BC 1.6m</v>
          </cell>
        </row>
      </sheetData>
      <sheetData sheetId="117">
        <row r="61">
          <cell r="B61" t="str">
            <v>BC 1.6m</v>
          </cell>
        </row>
      </sheetData>
      <sheetData sheetId="118">
        <row r="61">
          <cell r="B61" t="str">
            <v>BC 1.6m</v>
          </cell>
        </row>
      </sheetData>
      <sheetData sheetId="119">
        <row r="61">
          <cell r="B61" t="str">
            <v>BC 1.6m</v>
          </cell>
        </row>
      </sheetData>
      <sheetData sheetId="120">
        <row r="61">
          <cell r="B61" t="str">
            <v>BC 1.6m</v>
          </cell>
        </row>
      </sheetData>
      <sheetData sheetId="121">
        <row r="61">
          <cell r="B61" t="str">
            <v>BC 1.6m</v>
          </cell>
        </row>
      </sheetData>
      <sheetData sheetId="122" refreshError="1"/>
      <sheetData sheetId="123">
        <row r="61">
          <cell r="B61" t="str">
            <v>BC 1.6m</v>
          </cell>
        </row>
      </sheetData>
      <sheetData sheetId="124">
        <row r="61">
          <cell r="B61" t="str">
            <v>BC 1.6m</v>
          </cell>
        </row>
      </sheetData>
      <sheetData sheetId="125">
        <row r="61">
          <cell r="B61" t="str">
            <v>BC 1.6m</v>
          </cell>
        </row>
      </sheetData>
      <sheetData sheetId="126">
        <row r="61">
          <cell r="B61" t="str">
            <v>BC 1.6m</v>
          </cell>
        </row>
      </sheetData>
      <sheetData sheetId="127">
        <row r="61">
          <cell r="B61" t="str">
            <v>BC 1.6m</v>
          </cell>
        </row>
      </sheetData>
      <sheetData sheetId="128">
        <row r="61">
          <cell r="B61" t="str">
            <v>BC 1.6m</v>
          </cell>
        </row>
      </sheetData>
      <sheetData sheetId="129">
        <row r="61">
          <cell r="B61" t="str">
            <v>BC 1.6m</v>
          </cell>
        </row>
      </sheetData>
      <sheetData sheetId="130">
        <row r="61">
          <cell r="B61" t="str">
            <v>BC 1.6m</v>
          </cell>
        </row>
      </sheetData>
      <sheetData sheetId="131">
        <row r="61">
          <cell r="B61" t="str">
            <v>BC 1.6m</v>
          </cell>
        </row>
      </sheetData>
      <sheetData sheetId="132">
        <row r="61">
          <cell r="B61" t="str">
            <v>BC 1.6m</v>
          </cell>
        </row>
      </sheetData>
      <sheetData sheetId="133">
        <row r="61">
          <cell r="B61" t="str">
            <v>BC 1.6m</v>
          </cell>
        </row>
      </sheetData>
      <sheetData sheetId="134">
        <row r="61">
          <cell r="B61" t="str">
            <v>BC 1.6m</v>
          </cell>
        </row>
      </sheetData>
      <sheetData sheetId="135">
        <row r="61">
          <cell r="B61" t="str">
            <v>BC 1.6m</v>
          </cell>
        </row>
      </sheetData>
      <sheetData sheetId="136">
        <row r="61">
          <cell r="B61" t="str">
            <v>BC 1.6m</v>
          </cell>
        </row>
      </sheetData>
      <sheetData sheetId="137">
        <row r="61">
          <cell r="B61" t="str">
            <v>BC 1.6m</v>
          </cell>
        </row>
      </sheetData>
      <sheetData sheetId="138">
        <row r="61">
          <cell r="B61" t="str">
            <v>BC 1.6m</v>
          </cell>
        </row>
      </sheetData>
      <sheetData sheetId="139">
        <row r="61">
          <cell r="B61" t="str">
            <v>BC 1.6m</v>
          </cell>
        </row>
      </sheetData>
      <sheetData sheetId="140">
        <row r="61">
          <cell r="B61" t="str">
            <v>BC 1.6m</v>
          </cell>
        </row>
      </sheetData>
      <sheetData sheetId="141">
        <row r="61">
          <cell r="B61" t="str">
            <v>BC 1.6m</v>
          </cell>
        </row>
      </sheetData>
      <sheetData sheetId="142">
        <row r="61">
          <cell r="B61" t="str">
            <v>BC 1.6m</v>
          </cell>
        </row>
      </sheetData>
      <sheetData sheetId="143">
        <row r="61">
          <cell r="B61" t="str">
            <v>BC 1.6m</v>
          </cell>
        </row>
      </sheetData>
      <sheetData sheetId="144">
        <row r="61">
          <cell r="B61" t="str">
            <v>BC 1.6m</v>
          </cell>
        </row>
      </sheetData>
      <sheetData sheetId="145">
        <row r="61">
          <cell r="B61" t="str">
            <v>BC 1.6m</v>
          </cell>
        </row>
      </sheetData>
      <sheetData sheetId="146">
        <row r="61">
          <cell r="B61" t="str">
            <v>BC 1.6m</v>
          </cell>
        </row>
      </sheetData>
      <sheetData sheetId="147">
        <row r="61">
          <cell r="B61" t="str">
            <v>BC 1.6m</v>
          </cell>
        </row>
      </sheetData>
      <sheetData sheetId="148">
        <row r="61">
          <cell r="B61" t="str">
            <v>BC 1.6m</v>
          </cell>
        </row>
      </sheetData>
      <sheetData sheetId="149">
        <row r="61">
          <cell r="B61" t="str">
            <v>BC 1.6m</v>
          </cell>
        </row>
      </sheetData>
      <sheetData sheetId="150">
        <row r="61">
          <cell r="B61" t="str">
            <v>BC 1.6m</v>
          </cell>
        </row>
      </sheetData>
      <sheetData sheetId="151">
        <row r="61">
          <cell r="B61" t="str">
            <v>BC 1.6m</v>
          </cell>
        </row>
      </sheetData>
      <sheetData sheetId="152">
        <row r="61">
          <cell r="B61" t="str">
            <v>BC 1.6m</v>
          </cell>
        </row>
      </sheetData>
      <sheetData sheetId="153">
        <row r="61">
          <cell r="B61" t="str">
            <v>BC 1.6m</v>
          </cell>
        </row>
      </sheetData>
      <sheetData sheetId="154">
        <row r="61">
          <cell r="B61" t="str">
            <v>BC 1.6m</v>
          </cell>
        </row>
      </sheetData>
      <sheetData sheetId="155">
        <row r="61">
          <cell r="B61" t="str">
            <v>BC 1.6m</v>
          </cell>
        </row>
      </sheetData>
      <sheetData sheetId="156">
        <row r="61">
          <cell r="B61" t="str">
            <v>BC 1.6m</v>
          </cell>
        </row>
      </sheetData>
      <sheetData sheetId="157">
        <row r="61">
          <cell r="B61" t="str">
            <v>BC 1.6m</v>
          </cell>
        </row>
      </sheetData>
      <sheetData sheetId="158">
        <row r="61">
          <cell r="B61" t="str">
            <v>BC 1.6m</v>
          </cell>
        </row>
      </sheetData>
      <sheetData sheetId="159">
        <row r="61">
          <cell r="B61" t="str">
            <v>BC 1.6m</v>
          </cell>
        </row>
      </sheetData>
      <sheetData sheetId="160">
        <row r="61">
          <cell r="B61" t="str">
            <v>BC 1.6m</v>
          </cell>
        </row>
      </sheetData>
      <sheetData sheetId="161">
        <row r="61">
          <cell r="B61" t="str">
            <v>BC 1.6m</v>
          </cell>
        </row>
      </sheetData>
      <sheetData sheetId="162">
        <row r="61">
          <cell r="B61" t="str">
            <v>BC 1.6m</v>
          </cell>
        </row>
      </sheetData>
      <sheetData sheetId="163">
        <row r="61">
          <cell r="B61" t="str">
            <v>BC 1.6m</v>
          </cell>
        </row>
      </sheetData>
      <sheetData sheetId="164">
        <row r="61">
          <cell r="B61" t="str">
            <v>BC 1.6m</v>
          </cell>
        </row>
      </sheetData>
      <sheetData sheetId="165" refreshError="1"/>
      <sheetData sheetId="166">
        <row r="61">
          <cell r="B61" t="str">
            <v>BC 1.6m</v>
          </cell>
        </row>
      </sheetData>
      <sheetData sheetId="167">
        <row r="61">
          <cell r="B61" t="str">
            <v>BC 1.6m</v>
          </cell>
        </row>
      </sheetData>
      <sheetData sheetId="168" refreshError="1"/>
      <sheetData sheetId="169">
        <row r="61">
          <cell r="B61" t="str">
            <v>BC 1.6m</v>
          </cell>
        </row>
      </sheetData>
      <sheetData sheetId="170" refreshError="1"/>
      <sheetData sheetId="171" refreshError="1"/>
      <sheetData sheetId="172" refreshError="1"/>
      <sheetData sheetId="173" refreshError="1"/>
      <sheetData sheetId="174" refreshError="1"/>
      <sheetData sheetId="175">
        <row r="61">
          <cell r="B61" t="str">
            <v>BC 1.6m</v>
          </cell>
        </row>
      </sheetData>
      <sheetData sheetId="176">
        <row r="61">
          <cell r="B61" t="str">
            <v>BC 1.6m</v>
          </cell>
        </row>
      </sheetData>
      <sheetData sheetId="177">
        <row r="61">
          <cell r="B61" t="str">
            <v>BC 1.6m</v>
          </cell>
        </row>
      </sheetData>
      <sheetData sheetId="178">
        <row r="61">
          <cell r="B61" t="str">
            <v>BC 1.6m</v>
          </cell>
        </row>
      </sheetData>
      <sheetData sheetId="179">
        <row r="61">
          <cell r="B61" t="str">
            <v>BC 1.6m</v>
          </cell>
        </row>
      </sheetData>
      <sheetData sheetId="180">
        <row r="61">
          <cell r="B61" t="str">
            <v>BC 1.6m</v>
          </cell>
        </row>
      </sheetData>
      <sheetData sheetId="181" refreshError="1"/>
      <sheetData sheetId="182">
        <row r="61">
          <cell r="B61" t="str">
            <v>BC 1.6m</v>
          </cell>
        </row>
      </sheetData>
      <sheetData sheetId="183">
        <row r="61">
          <cell r="B61" t="str">
            <v>BC 1.6m</v>
          </cell>
        </row>
      </sheetData>
      <sheetData sheetId="184">
        <row r="61">
          <cell r="B61" t="str">
            <v>BC 1.6m</v>
          </cell>
        </row>
      </sheetData>
      <sheetData sheetId="185">
        <row r="61">
          <cell r="B61" t="str">
            <v>BC 1.6m</v>
          </cell>
        </row>
      </sheetData>
      <sheetData sheetId="186">
        <row r="61">
          <cell r="B61" t="str">
            <v>BC 1.6m</v>
          </cell>
        </row>
      </sheetData>
      <sheetData sheetId="187">
        <row r="61">
          <cell r="B61" t="str">
            <v>BC 1.6m</v>
          </cell>
        </row>
      </sheetData>
      <sheetData sheetId="188">
        <row r="61">
          <cell r="B61" t="str">
            <v>BC 1.6m</v>
          </cell>
        </row>
      </sheetData>
      <sheetData sheetId="189">
        <row r="61">
          <cell r="B61" t="str">
            <v>BC 1.6m</v>
          </cell>
        </row>
      </sheetData>
      <sheetData sheetId="190">
        <row r="61">
          <cell r="B61" t="str">
            <v>BC 1.6m</v>
          </cell>
        </row>
      </sheetData>
      <sheetData sheetId="191">
        <row r="61">
          <cell r="B61" t="str">
            <v>BC 1.6m</v>
          </cell>
        </row>
      </sheetData>
      <sheetData sheetId="192">
        <row r="61">
          <cell r="B61" t="str">
            <v>BC 1.6m</v>
          </cell>
        </row>
      </sheetData>
      <sheetData sheetId="193">
        <row r="61">
          <cell r="B61" t="str">
            <v>BC 1.6m</v>
          </cell>
        </row>
      </sheetData>
      <sheetData sheetId="194">
        <row r="61">
          <cell r="B61" t="str">
            <v>BC 1.6m</v>
          </cell>
        </row>
      </sheetData>
      <sheetData sheetId="195">
        <row r="61">
          <cell r="B61" t="str">
            <v>BC 1.6m</v>
          </cell>
        </row>
      </sheetData>
      <sheetData sheetId="196">
        <row r="61">
          <cell r="B61" t="str">
            <v>BC 1.6m</v>
          </cell>
        </row>
      </sheetData>
      <sheetData sheetId="197">
        <row r="61">
          <cell r="B61" t="str">
            <v>BC 1.6m</v>
          </cell>
        </row>
      </sheetData>
      <sheetData sheetId="198">
        <row r="61">
          <cell r="B61" t="str">
            <v>BC 1.6m</v>
          </cell>
        </row>
      </sheetData>
      <sheetData sheetId="199">
        <row r="61">
          <cell r="B61" t="str">
            <v>BC 1.6m</v>
          </cell>
        </row>
      </sheetData>
      <sheetData sheetId="200">
        <row r="61">
          <cell r="B61" t="str">
            <v>BC 1.6m</v>
          </cell>
        </row>
      </sheetData>
      <sheetData sheetId="201">
        <row r="61">
          <cell r="B61" t="str">
            <v>BC 1.6m</v>
          </cell>
        </row>
      </sheetData>
      <sheetData sheetId="202">
        <row r="61">
          <cell r="B61" t="str">
            <v>BC 1.6m</v>
          </cell>
        </row>
      </sheetData>
      <sheetData sheetId="203">
        <row r="61">
          <cell r="B61" t="str">
            <v>BC 1.6m</v>
          </cell>
        </row>
      </sheetData>
      <sheetData sheetId="204">
        <row r="61">
          <cell r="B61" t="str">
            <v>BC 1.6m</v>
          </cell>
        </row>
      </sheetData>
      <sheetData sheetId="205">
        <row r="61">
          <cell r="B61" t="str">
            <v>BC 1.6m</v>
          </cell>
        </row>
      </sheetData>
      <sheetData sheetId="206">
        <row r="61">
          <cell r="B61" t="str">
            <v>BC 1.6m</v>
          </cell>
        </row>
      </sheetData>
      <sheetData sheetId="207">
        <row r="61">
          <cell r="B61" t="str">
            <v>BC 1.6m</v>
          </cell>
        </row>
      </sheetData>
      <sheetData sheetId="208">
        <row r="61">
          <cell r="B61" t="str">
            <v>BC 1.6m</v>
          </cell>
        </row>
      </sheetData>
      <sheetData sheetId="209">
        <row r="61">
          <cell r="B61" t="str">
            <v>BC 1.6m</v>
          </cell>
        </row>
      </sheetData>
      <sheetData sheetId="210">
        <row r="61">
          <cell r="B61" t="str">
            <v>BC 1.6m</v>
          </cell>
        </row>
      </sheetData>
      <sheetData sheetId="211">
        <row r="61">
          <cell r="B61" t="str">
            <v>BC 1.6m</v>
          </cell>
        </row>
      </sheetData>
      <sheetData sheetId="212">
        <row r="61">
          <cell r="B61" t="str">
            <v>BC 1.6m</v>
          </cell>
        </row>
      </sheetData>
      <sheetData sheetId="213">
        <row r="61">
          <cell r="B61" t="str">
            <v>BC 1.6m</v>
          </cell>
        </row>
      </sheetData>
      <sheetData sheetId="214">
        <row r="61">
          <cell r="B61" t="str">
            <v>BC 1.6m</v>
          </cell>
        </row>
      </sheetData>
      <sheetData sheetId="215">
        <row r="61">
          <cell r="B61" t="str">
            <v>BC 1.6m</v>
          </cell>
        </row>
      </sheetData>
      <sheetData sheetId="216">
        <row r="61">
          <cell r="B61" t="str">
            <v>BC 1.6m</v>
          </cell>
        </row>
      </sheetData>
      <sheetData sheetId="217">
        <row r="61">
          <cell r="B61" t="str">
            <v>BC 1.6m</v>
          </cell>
        </row>
      </sheetData>
      <sheetData sheetId="218">
        <row r="61">
          <cell r="B61" t="str">
            <v>BC 1.6m</v>
          </cell>
        </row>
      </sheetData>
      <sheetData sheetId="219">
        <row r="61">
          <cell r="B61" t="str">
            <v>BC 1.6m</v>
          </cell>
        </row>
      </sheetData>
      <sheetData sheetId="220">
        <row r="61">
          <cell r="B61" t="str">
            <v>BC 1.6m</v>
          </cell>
        </row>
      </sheetData>
      <sheetData sheetId="221">
        <row r="61">
          <cell r="B61" t="str">
            <v>BC 1.6m</v>
          </cell>
        </row>
      </sheetData>
      <sheetData sheetId="222">
        <row r="61">
          <cell r="B61" t="str">
            <v>BC 1.6m</v>
          </cell>
        </row>
      </sheetData>
      <sheetData sheetId="223">
        <row r="61">
          <cell r="B61" t="str">
            <v>BC 1.6m</v>
          </cell>
        </row>
      </sheetData>
      <sheetData sheetId="224">
        <row r="61">
          <cell r="B61" t="str">
            <v>BC 1.6m</v>
          </cell>
        </row>
      </sheetData>
      <sheetData sheetId="225">
        <row r="61">
          <cell r="B61" t="str">
            <v>BC 1.6m</v>
          </cell>
        </row>
      </sheetData>
      <sheetData sheetId="226">
        <row r="61">
          <cell r="B61" t="str">
            <v>BC 1.6m</v>
          </cell>
        </row>
      </sheetData>
      <sheetData sheetId="227">
        <row r="61">
          <cell r="B61" t="str">
            <v>BC 1.6m</v>
          </cell>
        </row>
      </sheetData>
      <sheetData sheetId="228">
        <row r="61">
          <cell r="B61" t="str">
            <v>BC 1.6m</v>
          </cell>
        </row>
      </sheetData>
      <sheetData sheetId="229">
        <row r="61">
          <cell r="B61" t="str">
            <v>BC 1.6m</v>
          </cell>
        </row>
      </sheetData>
      <sheetData sheetId="230" refreshError="1"/>
      <sheetData sheetId="231">
        <row r="61">
          <cell r="B61" t="str">
            <v>BC 1.6m</v>
          </cell>
        </row>
      </sheetData>
      <sheetData sheetId="232">
        <row r="61">
          <cell r="B61" t="str">
            <v>BC 1.6m</v>
          </cell>
        </row>
      </sheetData>
      <sheetData sheetId="233">
        <row r="61">
          <cell r="B61" t="str">
            <v>BC 1.6m</v>
          </cell>
        </row>
      </sheetData>
      <sheetData sheetId="234">
        <row r="61">
          <cell r="B61" t="str">
            <v>BC 1.6m</v>
          </cell>
        </row>
      </sheetData>
      <sheetData sheetId="235">
        <row r="61">
          <cell r="B61" t="str">
            <v>BC 1.6m</v>
          </cell>
        </row>
      </sheetData>
      <sheetData sheetId="236">
        <row r="61">
          <cell r="B61" t="str">
            <v>BC 1.6m</v>
          </cell>
        </row>
      </sheetData>
      <sheetData sheetId="237">
        <row r="61">
          <cell r="B61" t="str">
            <v>BC 1.6m</v>
          </cell>
        </row>
      </sheetData>
      <sheetData sheetId="238">
        <row r="61">
          <cell r="B61" t="str">
            <v>BC 1.6m</v>
          </cell>
        </row>
      </sheetData>
      <sheetData sheetId="239">
        <row r="61">
          <cell r="B61" t="str">
            <v>BC 1.6m</v>
          </cell>
        </row>
      </sheetData>
      <sheetData sheetId="240">
        <row r="61">
          <cell r="B61" t="str">
            <v>BC 1.6m</v>
          </cell>
        </row>
      </sheetData>
      <sheetData sheetId="241">
        <row r="61">
          <cell r="B61" t="str">
            <v>BC 1.6m</v>
          </cell>
        </row>
      </sheetData>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sheetData sheetId="252"/>
      <sheetData sheetId="253">
        <row r="61">
          <cell r="B61" t="str">
            <v>BC 1.6m</v>
          </cell>
        </row>
      </sheetData>
      <sheetData sheetId="254"/>
      <sheetData sheetId="255">
        <row r="61">
          <cell r="B61" t="str">
            <v>BC 1.6m</v>
          </cell>
        </row>
      </sheetData>
      <sheetData sheetId="256"/>
      <sheetData sheetId="257"/>
      <sheetData sheetId="258"/>
      <sheetData sheetId="259"/>
      <sheetData sheetId="260"/>
      <sheetData sheetId="261"/>
      <sheetData sheetId="262"/>
      <sheetData sheetId="263"/>
      <sheetData sheetId="264"/>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ow r="61">
          <cell r="B61" t="str">
            <v>BC 1.6m</v>
          </cell>
        </row>
      </sheetData>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sheetData sheetId="382"/>
      <sheetData sheetId="383"/>
      <sheetData sheetId="384"/>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sheetData sheetId="592"/>
      <sheetData sheetId="593"/>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sheetData sheetId="609" refreshError="1"/>
      <sheetData sheetId="610" refreshError="1"/>
      <sheetData sheetId="611" refreshError="1"/>
      <sheetData sheetId="612" refreshError="1"/>
      <sheetData sheetId="613" refreshError="1"/>
      <sheetData sheetId="614" refreshError="1"/>
      <sheetData sheetId="615"/>
      <sheetData sheetId="616" refreshError="1"/>
      <sheetData sheetId="617"/>
      <sheetData sheetId="618" refreshError="1"/>
      <sheetData sheetId="619"/>
      <sheetData sheetId="620" refreshError="1"/>
      <sheetData sheetId="621" refreshError="1"/>
      <sheetData sheetId="622" refreshError="1"/>
      <sheetData sheetId="623" refreshError="1"/>
      <sheetData sheetId="624"/>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sheetData sheetId="639"/>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sheetData sheetId="1017"/>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sheetData sheetId="1796"/>
      <sheetData sheetId="1797"/>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sheetData sheetId="2064" refreshError="1"/>
      <sheetData sheetId="2065"/>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sheetData sheetId="2651"/>
      <sheetData sheetId="2652"/>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sheetData sheetId="3137"/>
      <sheetData sheetId="3138"/>
      <sheetData sheetId="3139" refreshError="1"/>
      <sheetData sheetId="3140" refreshError="1"/>
      <sheetData sheetId="3141" refreshError="1"/>
      <sheetData sheetId="3142" refreshError="1"/>
      <sheetData sheetId="3143" refreshError="1"/>
      <sheetData sheetId="3144"/>
      <sheetData sheetId="3145"/>
      <sheetData sheetId="3146"/>
      <sheetData sheetId="3147"/>
      <sheetData sheetId="3148"/>
      <sheetData sheetId="3149"/>
      <sheetData sheetId="3150" refreshError="1"/>
      <sheetData sheetId="3151" refreshError="1"/>
      <sheetData sheetId="3152" refreshError="1"/>
      <sheetData sheetId="3153"/>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sheetData sheetId="3184" refreshError="1"/>
      <sheetData sheetId="3185" refreshError="1"/>
      <sheetData sheetId="3186" refreshError="1"/>
      <sheetData sheetId="3187" refreshError="1"/>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sheetData sheetId="3245" refreshError="1"/>
      <sheetData sheetId="3246" refreshError="1"/>
      <sheetData sheetId="3247" refreshError="1"/>
      <sheetData sheetId="3248" refreshError="1"/>
      <sheetData sheetId="3249" refreshError="1"/>
      <sheetData sheetId="3250"/>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sheetData sheetId="3284" refreshError="1"/>
      <sheetData sheetId="3285" refreshError="1"/>
      <sheetData sheetId="3286" refreshError="1"/>
      <sheetData sheetId="3287" refreshError="1"/>
      <sheetData sheetId="3288"/>
      <sheetData sheetId="3289"/>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sheetData sheetId="3348" refreshError="1"/>
      <sheetData sheetId="3349" refreshError="1"/>
      <sheetData sheetId="3350" refreshError="1"/>
      <sheetData sheetId="3351"/>
      <sheetData sheetId="3352"/>
      <sheetData sheetId="3353"/>
      <sheetData sheetId="3354" refreshError="1"/>
      <sheetData sheetId="3355"/>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sheetData sheetId="3369" refreshError="1"/>
      <sheetData sheetId="3370"/>
      <sheetData sheetId="3371" refreshError="1"/>
      <sheetData sheetId="3372"/>
      <sheetData sheetId="3373"/>
      <sheetData sheetId="3374"/>
      <sheetData sheetId="3375"/>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sheetData sheetId="3386"/>
      <sheetData sheetId="3387"/>
      <sheetData sheetId="3388"/>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sheetData sheetId="3399" refreshError="1"/>
      <sheetData sheetId="3400" refreshError="1"/>
      <sheetData sheetId="3401"/>
      <sheetData sheetId="3402"/>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sheetData sheetId="3416" refreshError="1"/>
      <sheetData sheetId="3417" refreshError="1"/>
      <sheetData sheetId="3418"/>
      <sheetData sheetId="3419" refreshError="1"/>
      <sheetData sheetId="3420" refreshError="1"/>
      <sheetData sheetId="3421"/>
      <sheetData sheetId="3422"/>
      <sheetData sheetId="3423"/>
      <sheetData sheetId="3424"/>
      <sheetData sheetId="3425"/>
      <sheetData sheetId="3426" refreshError="1"/>
      <sheetData sheetId="3427" refreshError="1"/>
      <sheetData sheetId="3428" refreshError="1"/>
      <sheetData sheetId="3429" refreshError="1"/>
      <sheetData sheetId="3430"/>
      <sheetData sheetId="3431"/>
      <sheetData sheetId="3432" refreshError="1"/>
      <sheetData sheetId="3433"/>
      <sheetData sheetId="3434"/>
      <sheetData sheetId="3435" refreshError="1"/>
      <sheetData sheetId="3436" refreshError="1"/>
      <sheetData sheetId="3437" refreshError="1"/>
      <sheetData sheetId="3438" refreshError="1"/>
      <sheetData sheetId="3439" refreshError="1"/>
      <sheetData sheetId="3440"/>
      <sheetData sheetId="3441"/>
      <sheetData sheetId="3442" refreshError="1"/>
      <sheetData sheetId="3443" refreshError="1"/>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refreshError="1"/>
      <sheetData sheetId="3459" refreshError="1"/>
      <sheetData sheetId="3460" refreshError="1"/>
      <sheetData sheetId="3461" refreshError="1"/>
      <sheetData sheetId="3462" refreshError="1"/>
      <sheetData sheetId="3463" refreshError="1"/>
      <sheetData sheetId="3464"/>
      <sheetData sheetId="3465"/>
      <sheetData sheetId="3466"/>
      <sheetData sheetId="3467"/>
      <sheetData sheetId="3468"/>
      <sheetData sheetId="3469"/>
      <sheetData sheetId="3470"/>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sheetData sheetId="3540"/>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sheetData sheetId="3613"/>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TEM"/>
      <sheetName val="차액보증"/>
      <sheetName val="2F 회의실견적(5_14 일대)"/>
      <sheetName val="을"/>
      <sheetName val="교통대책내역"/>
      <sheetName val="정부노임단가"/>
      <sheetName val="J直材4"/>
      <sheetName val="일위대가목록"/>
      <sheetName val="A-4"/>
      <sheetName val="보합"/>
      <sheetName val="연수동"/>
      <sheetName val="물량산출근거"/>
      <sheetName val="금액집계"/>
      <sheetName val="전체실적"/>
      <sheetName val="WORK"/>
      <sheetName val="단가"/>
      <sheetName val="2000년1차내역"/>
      <sheetName val="BQ"/>
      <sheetName val="내역1"/>
      <sheetName val="Sheet5"/>
      <sheetName val="Y-WORK"/>
      <sheetName val="Sheet4"/>
      <sheetName val="Breakdown"/>
      <sheetName val="UnitRate"/>
      <sheetName val="1차 내역서"/>
      <sheetName val="ATS단가"/>
      <sheetName val="Customer Databas"/>
      <sheetName val="96수출"/>
      <sheetName val="을-ATYPE"/>
      <sheetName val="ML"/>
      <sheetName val="남대문빌딩"/>
      <sheetName val="#REF"/>
      <sheetName val="full (2)"/>
      <sheetName val="전기일위대가"/>
      <sheetName val="시설물일위"/>
      <sheetName val="2F_회의실견적(5_14_일대)"/>
      <sheetName val="2F_회의실견적(5_14_일대)1"/>
      <sheetName val="2F_회의실견적(5_14_일대)2"/>
      <sheetName val="ilch"/>
      <sheetName val="표지"/>
      <sheetName val="예산서"/>
      <sheetName val="내역서2안"/>
      <sheetName val="Customer_Databas"/>
      <sheetName val="2F_회의실견적(5_14_일대)3"/>
      <sheetName val="full_(2)"/>
      <sheetName val="1차_내역서"/>
      <sheetName val="Summary"/>
      <sheetName val="JJI-Valuation"/>
      <sheetName val="JJI Summary"/>
      <sheetName val="JL Japan-BS"/>
      <sheetName val="JL Japan-CF"/>
      <sheetName val="JL Japan Summary"/>
      <sheetName val="CONCRETE"/>
      <sheetName val="백암비스타내역"/>
      <sheetName val="물량표"/>
      <sheetName val="견적시담(송포2공구)"/>
      <sheetName val="수목데이타 "/>
      <sheetName val="확정설계"/>
      <sheetName val="남양시작동자105노65기1.3화1.2"/>
      <sheetName val="Sheet1"/>
      <sheetName val="토공집계"/>
      <sheetName val="5. COST SCHEDULE PER EXPENSE"/>
      <sheetName val="FAB별"/>
      <sheetName val="Data Vol"/>
      <sheetName val="갑지(추정)"/>
      <sheetName val="Sheet3"/>
      <sheetName val="Sheet2"/>
      <sheetName val="내역서"/>
      <sheetName val="광혁기성"/>
      <sheetName val="일반공사"/>
      <sheetName val="DATA1"/>
      <sheetName val="직노"/>
      <sheetName val="교대(A1-A2)"/>
      <sheetName val="Macro3"/>
      <sheetName val="공통가설"/>
      <sheetName val="N賃率-職"/>
      <sheetName val="I一般比"/>
      <sheetName val="Total"/>
      <sheetName val="원가"/>
      <sheetName val="20관리비율"/>
      <sheetName val="BID"/>
      <sheetName val="98수금사업"/>
      <sheetName val="FRT_O"/>
      <sheetName val="FAB_I"/>
      <sheetName val="wall"/>
      <sheetName val="수량산출"/>
      <sheetName val="型钢重"/>
      <sheetName val="가동비율"/>
      <sheetName val="FACTOR"/>
    </sheetNames>
    <sheetDataSet>
      <sheetData sheetId="0" refreshError="1">
        <row r="2">
          <cell r="B2">
            <v>1</v>
          </cell>
          <cell r="C2" t="str">
            <v>명칭</v>
          </cell>
          <cell r="D2" t="str">
            <v>규격</v>
          </cell>
          <cell r="E2" t="str">
            <v>단위</v>
          </cell>
          <cell r="F2" t="str">
            <v>구분</v>
          </cell>
          <cell r="G2" t="str">
            <v>도급계약</v>
          </cell>
        </row>
        <row r="3">
          <cell r="G3" t="str">
            <v>수량</v>
          </cell>
          <cell r="H3" t="str">
            <v>단가</v>
          </cell>
          <cell r="I3" t="str">
            <v>금액</v>
          </cell>
        </row>
        <row r="4">
          <cell r="B4">
            <v>3</v>
          </cell>
          <cell r="I4" t="str">
            <v>재료비</v>
          </cell>
        </row>
        <row r="5">
          <cell r="I5" t="str">
            <v>노무비</v>
          </cell>
        </row>
        <row r="6">
          <cell r="I6" t="str">
            <v>경비</v>
          </cell>
        </row>
        <row r="7">
          <cell r="I7" t="str">
            <v>계</v>
          </cell>
        </row>
        <row r="8">
          <cell r="C8" t="str">
            <v>공통공사</v>
          </cell>
        </row>
        <row r="9">
          <cell r="C9" t="str">
            <v>공통가설공사</v>
          </cell>
        </row>
        <row r="10">
          <cell r="B10">
            <v>4</v>
          </cell>
          <cell r="C10" t="str">
            <v>조립식가설사무소</v>
          </cell>
          <cell r="D10" t="str">
            <v>36개월</v>
          </cell>
          <cell r="E10" t="str">
            <v>M2</v>
          </cell>
          <cell r="F10" t="str">
            <v>재료비</v>
          </cell>
          <cell r="G10">
            <v>160</v>
          </cell>
          <cell r="H10">
            <v>1638</v>
          </cell>
          <cell r="I10">
            <v>262080</v>
          </cell>
        </row>
        <row r="11">
          <cell r="F11" t="str">
            <v>노무비</v>
          </cell>
          <cell r="H11">
            <v>20480</v>
          </cell>
          <cell r="I11">
            <v>3276800</v>
          </cell>
        </row>
        <row r="12">
          <cell r="F12" t="str">
            <v>경비</v>
          </cell>
          <cell r="H12">
            <v>23434</v>
          </cell>
          <cell r="I12">
            <v>3749440</v>
          </cell>
        </row>
        <row r="13">
          <cell r="F13" t="str">
            <v>계</v>
          </cell>
          <cell r="H13">
            <v>45552</v>
          </cell>
          <cell r="I13">
            <v>7288320</v>
          </cell>
        </row>
        <row r="14">
          <cell r="B14">
            <v>5</v>
          </cell>
          <cell r="C14" t="str">
            <v>조립식가설창고</v>
          </cell>
          <cell r="D14" t="str">
            <v>36개월</v>
          </cell>
          <cell r="E14" t="str">
            <v>M2</v>
          </cell>
          <cell r="F14" t="str">
            <v>재료비</v>
          </cell>
          <cell r="G14">
            <v>80</v>
          </cell>
          <cell r="H14">
            <v>0</v>
          </cell>
          <cell r="I14">
            <v>0</v>
          </cell>
        </row>
        <row r="15">
          <cell r="F15" t="str">
            <v>노무비</v>
          </cell>
          <cell r="H15">
            <v>15360</v>
          </cell>
          <cell r="I15">
            <v>1228800</v>
          </cell>
        </row>
        <row r="16">
          <cell r="F16" t="str">
            <v>경비</v>
          </cell>
          <cell r="H16">
            <v>16841</v>
          </cell>
          <cell r="I16">
            <v>1347280</v>
          </cell>
        </row>
        <row r="17">
          <cell r="F17" t="str">
            <v>계</v>
          </cell>
          <cell r="H17">
            <v>32201</v>
          </cell>
          <cell r="I17">
            <v>2576080</v>
          </cell>
        </row>
        <row r="18">
          <cell r="B18">
            <v>6</v>
          </cell>
          <cell r="C18" t="str">
            <v>품질시험실</v>
          </cell>
          <cell r="D18" t="str">
            <v>조립식36개월</v>
          </cell>
          <cell r="E18" t="str">
            <v>M2</v>
          </cell>
          <cell r="F18" t="str">
            <v>재료비</v>
          </cell>
          <cell r="G18">
            <v>80</v>
          </cell>
          <cell r="H18">
            <v>0</v>
          </cell>
          <cell r="I18">
            <v>0</v>
          </cell>
        </row>
        <row r="19">
          <cell r="F19" t="str">
            <v>노무비</v>
          </cell>
          <cell r="H19">
            <v>15820</v>
          </cell>
          <cell r="I19">
            <v>1265600</v>
          </cell>
        </row>
        <row r="20">
          <cell r="F20" t="str">
            <v>경비</v>
          </cell>
          <cell r="H20">
            <v>12008</v>
          </cell>
          <cell r="I20">
            <v>960640</v>
          </cell>
        </row>
        <row r="21">
          <cell r="F21" t="str">
            <v>계</v>
          </cell>
          <cell r="H21">
            <v>27828</v>
          </cell>
          <cell r="I21">
            <v>2226240</v>
          </cell>
        </row>
        <row r="22">
          <cell r="B22">
            <v>7</v>
          </cell>
          <cell r="C22" t="str">
            <v>시멘트창고</v>
          </cell>
          <cell r="D22" t="str">
            <v>36개월</v>
          </cell>
          <cell r="E22" t="str">
            <v>M2</v>
          </cell>
          <cell r="F22" t="str">
            <v>재료비</v>
          </cell>
          <cell r="G22">
            <v>160</v>
          </cell>
          <cell r="H22">
            <v>0</v>
          </cell>
          <cell r="I22">
            <v>0</v>
          </cell>
        </row>
        <row r="23">
          <cell r="F23" t="str">
            <v>노무비</v>
          </cell>
          <cell r="H23">
            <v>8785</v>
          </cell>
          <cell r="I23">
            <v>1405600</v>
          </cell>
        </row>
        <row r="24">
          <cell r="F24" t="str">
            <v>경비</v>
          </cell>
          <cell r="H24">
            <v>1871</v>
          </cell>
          <cell r="I24">
            <v>299360</v>
          </cell>
        </row>
        <row r="25">
          <cell r="F25" t="str">
            <v>계</v>
          </cell>
          <cell r="H25">
            <v>10656</v>
          </cell>
          <cell r="I25">
            <v>1704960</v>
          </cell>
        </row>
        <row r="26">
          <cell r="B26">
            <v>8</v>
          </cell>
          <cell r="C26" t="str">
            <v>F.R.P 3조식 이동화장실</v>
          </cell>
          <cell r="E26" t="str">
            <v>EA</v>
          </cell>
          <cell r="F26" t="str">
            <v>재료비</v>
          </cell>
          <cell r="G26">
            <v>6</v>
          </cell>
          <cell r="H26">
            <v>0</v>
          </cell>
          <cell r="I26">
            <v>0</v>
          </cell>
        </row>
        <row r="27">
          <cell r="F27" t="str">
            <v>노무비</v>
          </cell>
          <cell r="H27">
            <v>0</v>
          </cell>
          <cell r="I27">
            <v>0</v>
          </cell>
        </row>
        <row r="28">
          <cell r="F28" t="str">
            <v>경비</v>
          </cell>
          <cell r="H28">
            <v>450000</v>
          </cell>
          <cell r="I28">
            <v>2700000</v>
          </cell>
        </row>
        <row r="29">
          <cell r="F29" t="str">
            <v>계</v>
          </cell>
          <cell r="H29">
            <v>450000</v>
          </cell>
          <cell r="I29">
            <v>2700000</v>
          </cell>
        </row>
        <row r="30">
          <cell r="B30">
            <v>9</v>
          </cell>
          <cell r="C30" t="str">
            <v>조립식가설울타리</v>
          </cell>
          <cell r="D30" t="str">
            <v>36개월</v>
          </cell>
          <cell r="E30" t="str">
            <v>M</v>
          </cell>
          <cell r="F30" t="str">
            <v>재료비</v>
          </cell>
          <cell r="G30">
            <v>254</v>
          </cell>
          <cell r="H30">
            <v>0</v>
          </cell>
          <cell r="I30">
            <v>0</v>
          </cell>
        </row>
        <row r="31">
          <cell r="F31" t="str">
            <v>노무비</v>
          </cell>
          <cell r="H31">
            <v>7259</v>
          </cell>
          <cell r="I31">
            <v>1843786</v>
          </cell>
        </row>
        <row r="32">
          <cell r="F32" t="str">
            <v>경비</v>
          </cell>
          <cell r="H32">
            <v>3961</v>
          </cell>
          <cell r="I32">
            <v>1006094</v>
          </cell>
        </row>
        <row r="33">
          <cell r="F33" t="str">
            <v>계</v>
          </cell>
          <cell r="H33">
            <v>11220</v>
          </cell>
          <cell r="I33">
            <v>2849880</v>
          </cell>
        </row>
        <row r="34">
          <cell r="B34">
            <v>10</v>
          </cell>
          <cell r="C34" t="str">
            <v>트럭크레인조립및해체</v>
          </cell>
          <cell r="D34" t="str">
            <v>붐32M,50TON</v>
          </cell>
          <cell r="E34" t="str">
            <v>회</v>
          </cell>
          <cell r="F34" t="str">
            <v>재료비</v>
          </cell>
          <cell r="G34">
            <v>2</v>
          </cell>
          <cell r="H34">
            <v>233883</v>
          </cell>
          <cell r="I34">
            <v>467766</v>
          </cell>
        </row>
        <row r="35">
          <cell r="F35" t="str">
            <v>노무비</v>
          </cell>
          <cell r="H35">
            <v>1353265</v>
          </cell>
          <cell r="I35">
            <v>2706530</v>
          </cell>
        </row>
        <row r="36">
          <cell r="F36" t="str">
            <v>경비</v>
          </cell>
          <cell r="H36">
            <v>1344699</v>
          </cell>
          <cell r="I36">
            <v>2689398</v>
          </cell>
        </row>
        <row r="37">
          <cell r="F37" t="str">
            <v>계</v>
          </cell>
          <cell r="H37">
            <v>2931847</v>
          </cell>
          <cell r="I37">
            <v>5863694</v>
          </cell>
        </row>
        <row r="38">
          <cell r="B38">
            <v>11</v>
          </cell>
          <cell r="C38" t="str">
            <v>트럭크레인</v>
          </cell>
          <cell r="D38" t="str">
            <v>50TON (13*8*25)</v>
          </cell>
          <cell r="E38" t="str">
            <v>HR</v>
          </cell>
          <cell r="F38" t="str">
            <v>재료비</v>
          </cell>
          <cell r="G38">
            <v>2200</v>
          </cell>
          <cell r="H38">
            <v>6282</v>
          </cell>
          <cell r="I38">
            <v>13820400</v>
          </cell>
        </row>
        <row r="39">
          <cell r="F39" t="str">
            <v>노무비</v>
          </cell>
          <cell r="H39">
            <v>11589</v>
          </cell>
          <cell r="I39">
            <v>25495800</v>
          </cell>
        </row>
        <row r="40">
          <cell r="F40" t="str">
            <v>경비</v>
          </cell>
          <cell r="H40">
            <v>41756</v>
          </cell>
          <cell r="I40">
            <v>91863200</v>
          </cell>
        </row>
        <row r="41">
          <cell r="F41" t="str">
            <v>계</v>
          </cell>
          <cell r="H41">
            <v>59627</v>
          </cell>
          <cell r="I41">
            <v>131179400</v>
          </cell>
        </row>
        <row r="42">
          <cell r="C42" t="str">
            <v>소   계</v>
          </cell>
          <cell r="F42" t="str">
            <v>재료비계</v>
          </cell>
          <cell r="I42">
            <v>14550246</v>
          </cell>
        </row>
        <row r="43">
          <cell r="F43" t="str">
            <v>노무비계</v>
          </cell>
          <cell r="I43">
            <v>37222916</v>
          </cell>
        </row>
        <row r="44">
          <cell r="F44" t="str">
            <v>경비계</v>
          </cell>
          <cell r="I44">
            <v>104615412</v>
          </cell>
        </row>
        <row r="45">
          <cell r="F45" t="str">
            <v>합계</v>
          </cell>
          <cell r="I45">
            <v>156388574</v>
          </cell>
        </row>
        <row r="46">
          <cell r="B46">
            <v>12</v>
          </cell>
          <cell r="C46" t="str">
            <v>품질관리시험</v>
          </cell>
        </row>
        <row r="47">
          <cell r="B47">
            <v>13</v>
          </cell>
          <cell r="C47" t="str">
            <v>CIP압축강도</v>
          </cell>
          <cell r="D47" t="str">
            <v>공시체제작</v>
          </cell>
          <cell r="E47" t="str">
            <v>회</v>
          </cell>
          <cell r="F47" t="str">
            <v>재료비</v>
          </cell>
          <cell r="G47">
            <v>2</v>
          </cell>
          <cell r="H47">
            <v>0</v>
          </cell>
          <cell r="I47">
            <v>0</v>
          </cell>
        </row>
        <row r="48">
          <cell r="F48" t="str">
            <v>노무비</v>
          </cell>
          <cell r="H48">
            <v>0</v>
          </cell>
          <cell r="I48">
            <v>0</v>
          </cell>
        </row>
        <row r="49">
          <cell r="F49" t="str">
            <v>경비</v>
          </cell>
          <cell r="H49">
            <v>44000</v>
          </cell>
          <cell r="I49">
            <v>88000</v>
          </cell>
        </row>
        <row r="50">
          <cell r="F50" t="str">
            <v>계</v>
          </cell>
          <cell r="H50">
            <v>44000</v>
          </cell>
          <cell r="I50">
            <v>88000</v>
          </cell>
        </row>
        <row r="51">
          <cell r="B51">
            <v>14</v>
          </cell>
          <cell r="C51" t="str">
            <v>CIP압축강도</v>
          </cell>
          <cell r="D51" t="str">
            <v>코아채취</v>
          </cell>
          <cell r="E51" t="str">
            <v>회</v>
          </cell>
          <cell r="F51" t="str">
            <v>재료비</v>
          </cell>
          <cell r="G51">
            <v>2</v>
          </cell>
          <cell r="H51">
            <v>0</v>
          </cell>
          <cell r="I51">
            <v>0</v>
          </cell>
        </row>
        <row r="52">
          <cell r="F52" t="str">
            <v>노무비</v>
          </cell>
          <cell r="H52">
            <v>0</v>
          </cell>
          <cell r="I52">
            <v>0</v>
          </cell>
        </row>
        <row r="53">
          <cell r="F53" t="str">
            <v>경비</v>
          </cell>
          <cell r="H53">
            <v>40000</v>
          </cell>
          <cell r="I53">
            <v>80000</v>
          </cell>
        </row>
        <row r="54">
          <cell r="F54" t="str">
            <v>계</v>
          </cell>
          <cell r="H54">
            <v>40000</v>
          </cell>
          <cell r="I54">
            <v>80000</v>
          </cell>
        </row>
        <row r="55">
          <cell r="B55">
            <v>15</v>
          </cell>
          <cell r="C55" t="str">
            <v>슬럼프</v>
          </cell>
          <cell r="D55" t="str">
            <v>KSF 2402</v>
          </cell>
          <cell r="E55" t="str">
            <v>회</v>
          </cell>
          <cell r="F55" t="str">
            <v>재료비</v>
          </cell>
          <cell r="G55">
            <v>254</v>
          </cell>
          <cell r="H55">
            <v>0</v>
          </cell>
          <cell r="I55">
            <v>0</v>
          </cell>
        </row>
        <row r="56">
          <cell r="F56" t="str">
            <v>노무비</v>
          </cell>
          <cell r="H56">
            <v>0</v>
          </cell>
          <cell r="I56">
            <v>0</v>
          </cell>
        </row>
        <row r="57">
          <cell r="F57" t="str">
            <v>경비</v>
          </cell>
          <cell r="H57">
            <v>5500</v>
          </cell>
          <cell r="I57">
            <v>1397000</v>
          </cell>
        </row>
        <row r="58">
          <cell r="F58" t="str">
            <v>계</v>
          </cell>
          <cell r="H58">
            <v>5500</v>
          </cell>
          <cell r="I58">
            <v>1397000</v>
          </cell>
        </row>
        <row r="59">
          <cell r="B59">
            <v>16</v>
          </cell>
          <cell r="C59" t="str">
            <v>공기량</v>
          </cell>
          <cell r="D59" t="str">
            <v>KSF 2421</v>
          </cell>
          <cell r="E59" t="str">
            <v>회</v>
          </cell>
          <cell r="F59" t="str">
            <v>재료비</v>
          </cell>
          <cell r="G59">
            <v>254</v>
          </cell>
          <cell r="H59">
            <v>0</v>
          </cell>
          <cell r="I59">
            <v>0</v>
          </cell>
        </row>
        <row r="60">
          <cell r="F60" t="str">
            <v>노무비</v>
          </cell>
          <cell r="H60">
            <v>0</v>
          </cell>
          <cell r="I60">
            <v>0</v>
          </cell>
        </row>
        <row r="61">
          <cell r="F61" t="str">
            <v>경비</v>
          </cell>
          <cell r="H61">
            <v>15000</v>
          </cell>
          <cell r="I61">
            <v>3810000</v>
          </cell>
        </row>
        <row r="62">
          <cell r="F62" t="str">
            <v>계</v>
          </cell>
          <cell r="H62">
            <v>15000</v>
          </cell>
          <cell r="I62">
            <v>3810000</v>
          </cell>
        </row>
        <row r="63">
          <cell r="B63">
            <v>17</v>
          </cell>
          <cell r="C63" t="str">
            <v>염분함유량</v>
          </cell>
          <cell r="E63" t="str">
            <v>회</v>
          </cell>
          <cell r="F63" t="str">
            <v>재료비</v>
          </cell>
          <cell r="G63">
            <v>254</v>
          </cell>
          <cell r="H63">
            <v>0</v>
          </cell>
          <cell r="I63">
            <v>0</v>
          </cell>
        </row>
        <row r="64">
          <cell r="F64" t="str">
            <v>노무비</v>
          </cell>
          <cell r="H64">
            <v>0</v>
          </cell>
          <cell r="I64">
            <v>0</v>
          </cell>
        </row>
        <row r="65">
          <cell r="F65" t="str">
            <v>경비</v>
          </cell>
          <cell r="H65">
            <v>45000</v>
          </cell>
          <cell r="I65">
            <v>11430000</v>
          </cell>
        </row>
        <row r="66">
          <cell r="F66" t="str">
            <v>계</v>
          </cell>
          <cell r="H66">
            <v>45000</v>
          </cell>
          <cell r="I66">
            <v>11430000</v>
          </cell>
        </row>
        <row r="67">
          <cell r="B67">
            <v>18</v>
          </cell>
          <cell r="C67" t="str">
            <v>압축강도</v>
          </cell>
          <cell r="D67" t="str">
            <v>KSF 2405</v>
          </cell>
          <cell r="E67" t="str">
            <v>회</v>
          </cell>
          <cell r="F67" t="str">
            <v>재료비</v>
          </cell>
          <cell r="G67">
            <v>264</v>
          </cell>
          <cell r="H67">
            <v>0</v>
          </cell>
          <cell r="I67">
            <v>0</v>
          </cell>
        </row>
        <row r="68">
          <cell r="F68" t="str">
            <v>노무비</v>
          </cell>
          <cell r="H68">
            <v>0</v>
          </cell>
          <cell r="I68">
            <v>0</v>
          </cell>
        </row>
        <row r="69">
          <cell r="F69" t="str">
            <v>경비</v>
          </cell>
          <cell r="H69">
            <v>15000</v>
          </cell>
          <cell r="I69">
            <v>3960000</v>
          </cell>
        </row>
        <row r="70">
          <cell r="F70" t="str">
            <v>계</v>
          </cell>
          <cell r="H70">
            <v>15000</v>
          </cell>
          <cell r="I70">
            <v>3960000</v>
          </cell>
        </row>
        <row r="71">
          <cell r="B71">
            <v>19</v>
          </cell>
          <cell r="C71" t="str">
            <v>콘크리트시험</v>
          </cell>
          <cell r="D71" t="str">
            <v>씻기분석</v>
          </cell>
          <cell r="E71" t="str">
            <v>회</v>
          </cell>
          <cell r="F71" t="str">
            <v>재료비</v>
          </cell>
          <cell r="G71">
            <v>2</v>
          </cell>
          <cell r="H71">
            <v>0</v>
          </cell>
          <cell r="I71">
            <v>0</v>
          </cell>
        </row>
        <row r="72">
          <cell r="F72" t="str">
            <v>노무비</v>
          </cell>
          <cell r="H72">
            <v>0</v>
          </cell>
          <cell r="I72">
            <v>0</v>
          </cell>
        </row>
        <row r="73">
          <cell r="F73" t="str">
            <v>경비</v>
          </cell>
          <cell r="H73">
            <v>50827</v>
          </cell>
          <cell r="I73">
            <v>101654</v>
          </cell>
        </row>
        <row r="74">
          <cell r="F74" t="str">
            <v>계</v>
          </cell>
          <cell r="H74">
            <v>50827</v>
          </cell>
          <cell r="I74">
            <v>101654</v>
          </cell>
        </row>
        <row r="75">
          <cell r="B75">
            <v>20</v>
          </cell>
          <cell r="C75" t="str">
            <v>철근강도</v>
          </cell>
          <cell r="D75" t="str">
            <v>KSD 3504</v>
          </cell>
          <cell r="E75" t="str">
            <v>회</v>
          </cell>
          <cell r="F75" t="str">
            <v>재료비</v>
          </cell>
          <cell r="G75">
            <v>12</v>
          </cell>
          <cell r="H75">
            <v>0</v>
          </cell>
          <cell r="I75">
            <v>0</v>
          </cell>
        </row>
        <row r="76">
          <cell r="B76">
            <v>52</v>
          </cell>
          <cell r="C76" t="str">
            <v>노무비</v>
          </cell>
          <cell r="D76" t="str">
            <v>보통인부</v>
          </cell>
          <cell r="E76" t="str">
            <v>인</v>
          </cell>
          <cell r="F76" t="str">
            <v>노무비</v>
          </cell>
          <cell r="G76">
            <v>6</v>
          </cell>
          <cell r="H76">
            <v>0</v>
          </cell>
          <cell r="I76">
            <v>0</v>
          </cell>
        </row>
        <row r="77">
          <cell r="F77" t="str">
            <v>경비</v>
          </cell>
          <cell r="H77">
            <v>27000</v>
          </cell>
          <cell r="I77">
            <v>324000</v>
          </cell>
        </row>
        <row r="78">
          <cell r="F78" t="str">
            <v>계</v>
          </cell>
          <cell r="H78">
            <v>27000</v>
          </cell>
          <cell r="I78">
            <v>324000</v>
          </cell>
        </row>
        <row r="79">
          <cell r="B79">
            <v>21</v>
          </cell>
          <cell r="C79" t="str">
            <v>철근시험(압접)</v>
          </cell>
          <cell r="D79" t="str">
            <v>인장시험</v>
          </cell>
          <cell r="E79" t="str">
            <v>회</v>
          </cell>
          <cell r="F79" t="str">
            <v>재료비</v>
          </cell>
          <cell r="G79">
            <v>169</v>
          </cell>
          <cell r="H79">
            <v>0</v>
          </cell>
          <cell r="I79">
            <v>0</v>
          </cell>
        </row>
        <row r="80">
          <cell r="F80" t="str">
            <v>노무비</v>
          </cell>
          <cell r="H80">
            <v>0</v>
          </cell>
          <cell r="I80">
            <v>0</v>
          </cell>
        </row>
        <row r="81">
          <cell r="F81" t="str">
            <v>경비</v>
          </cell>
          <cell r="H81">
            <v>19957</v>
          </cell>
          <cell r="I81">
            <v>3372733</v>
          </cell>
        </row>
        <row r="82">
          <cell r="F82" t="str">
            <v>계</v>
          </cell>
          <cell r="H82">
            <v>19957</v>
          </cell>
          <cell r="I82">
            <v>3372733</v>
          </cell>
        </row>
        <row r="83">
          <cell r="B83">
            <v>22</v>
          </cell>
          <cell r="C83" t="str">
            <v>골재200번통과량</v>
          </cell>
          <cell r="D83" t="str">
            <v>KSF 2511</v>
          </cell>
          <cell r="E83" t="str">
            <v>회</v>
          </cell>
          <cell r="F83" t="str">
            <v>재료비</v>
          </cell>
          <cell r="G83">
            <v>1</v>
          </cell>
          <cell r="H83">
            <v>0</v>
          </cell>
          <cell r="I83">
            <v>0</v>
          </cell>
        </row>
        <row r="84">
          <cell r="F84" t="str">
            <v>노무비</v>
          </cell>
          <cell r="H84">
            <v>0</v>
          </cell>
          <cell r="I84">
            <v>0</v>
          </cell>
        </row>
        <row r="85">
          <cell r="F85" t="str">
            <v>경비</v>
          </cell>
          <cell r="H85">
            <v>14000</v>
          </cell>
          <cell r="I85">
            <v>14000</v>
          </cell>
        </row>
        <row r="86">
          <cell r="F86" t="str">
            <v>계</v>
          </cell>
          <cell r="H86">
            <v>14000</v>
          </cell>
          <cell r="I86">
            <v>14000</v>
          </cell>
        </row>
        <row r="87">
          <cell r="B87">
            <v>23</v>
          </cell>
          <cell r="C87" t="str">
            <v>강재형강(각종)</v>
          </cell>
          <cell r="D87" t="str">
            <v>인장시험</v>
          </cell>
          <cell r="E87" t="str">
            <v>회</v>
          </cell>
          <cell r="F87" t="str">
            <v>재료비</v>
          </cell>
          <cell r="G87">
            <v>1</v>
          </cell>
          <cell r="H87">
            <v>0</v>
          </cell>
          <cell r="I87">
            <v>0</v>
          </cell>
        </row>
        <row r="88">
          <cell r="F88" t="str">
            <v>노무비</v>
          </cell>
          <cell r="H88">
            <v>0</v>
          </cell>
          <cell r="I88">
            <v>0</v>
          </cell>
        </row>
        <row r="89">
          <cell r="F89" t="str">
            <v>경비</v>
          </cell>
          <cell r="H89">
            <v>69780</v>
          </cell>
          <cell r="I89">
            <v>69780</v>
          </cell>
        </row>
        <row r="90">
          <cell r="F90" t="str">
            <v>계</v>
          </cell>
          <cell r="H90">
            <v>69780</v>
          </cell>
          <cell r="I90">
            <v>69780</v>
          </cell>
        </row>
        <row r="91">
          <cell r="B91">
            <v>24</v>
          </cell>
          <cell r="C91" t="str">
            <v>강재형강(각종)</v>
          </cell>
          <cell r="D91" t="str">
            <v>휨시험</v>
          </cell>
          <cell r="E91" t="str">
            <v>회</v>
          </cell>
          <cell r="F91" t="str">
            <v>재료비</v>
          </cell>
          <cell r="G91">
            <v>1</v>
          </cell>
          <cell r="H91">
            <v>0</v>
          </cell>
          <cell r="I91">
            <v>0</v>
          </cell>
        </row>
        <row r="92">
          <cell r="F92" t="str">
            <v>노무비</v>
          </cell>
          <cell r="H92">
            <v>0</v>
          </cell>
          <cell r="I92">
            <v>0</v>
          </cell>
        </row>
        <row r="93">
          <cell r="F93" t="str">
            <v>경비</v>
          </cell>
          <cell r="H93">
            <v>69780</v>
          </cell>
          <cell r="I93">
            <v>69780</v>
          </cell>
        </row>
        <row r="94">
          <cell r="F94" t="str">
            <v>계</v>
          </cell>
          <cell r="H94">
            <v>69780</v>
          </cell>
          <cell r="I94">
            <v>69780</v>
          </cell>
        </row>
        <row r="95">
          <cell r="B95">
            <v>25</v>
          </cell>
          <cell r="C95" t="str">
            <v>강재(용접부 반입검사)</v>
          </cell>
          <cell r="D95" t="str">
            <v>용접의내부결합KSB0845</v>
          </cell>
          <cell r="E95" t="str">
            <v>개소</v>
          </cell>
          <cell r="F95" t="str">
            <v>재료비</v>
          </cell>
          <cell r="G95">
            <v>2</v>
          </cell>
          <cell r="H95">
            <v>0</v>
          </cell>
          <cell r="I95">
            <v>0</v>
          </cell>
        </row>
        <row r="96">
          <cell r="F96" t="str">
            <v>노무비</v>
          </cell>
          <cell r="H96">
            <v>0</v>
          </cell>
          <cell r="I96">
            <v>0</v>
          </cell>
        </row>
        <row r="97">
          <cell r="F97" t="str">
            <v>경비</v>
          </cell>
          <cell r="H97">
            <v>10467</v>
          </cell>
          <cell r="I97">
            <v>20934</v>
          </cell>
        </row>
        <row r="98">
          <cell r="F98" t="str">
            <v>계</v>
          </cell>
          <cell r="H98">
            <v>10467</v>
          </cell>
          <cell r="I98">
            <v>20934</v>
          </cell>
        </row>
        <row r="99">
          <cell r="B99">
            <v>26</v>
          </cell>
          <cell r="C99" t="str">
            <v>강재(용접부 반입검사)</v>
          </cell>
          <cell r="D99" t="str">
            <v>용접의내부KSB0896</v>
          </cell>
          <cell r="E99" t="str">
            <v>개소</v>
          </cell>
          <cell r="F99" t="str">
            <v>재료비</v>
          </cell>
          <cell r="G99">
            <v>2</v>
          </cell>
          <cell r="H99">
            <v>0</v>
          </cell>
          <cell r="I99">
            <v>0</v>
          </cell>
        </row>
        <row r="100">
          <cell r="F100" t="str">
            <v>노무비</v>
          </cell>
          <cell r="H100">
            <v>0</v>
          </cell>
          <cell r="I100">
            <v>0</v>
          </cell>
        </row>
        <row r="101">
          <cell r="F101" t="str">
            <v>경비</v>
          </cell>
          <cell r="H101">
            <v>3489</v>
          </cell>
          <cell r="I101">
            <v>6978</v>
          </cell>
        </row>
        <row r="102">
          <cell r="F102" t="str">
            <v>계</v>
          </cell>
          <cell r="H102">
            <v>3489</v>
          </cell>
          <cell r="I102">
            <v>6978</v>
          </cell>
        </row>
        <row r="103">
          <cell r="B103">
            <v>27</v>
          </cell>
          <cell r="C103" t="str">
            <v>강재(용접부 반입검사)</v>
          </cell>
          <cell r="D103" t="str">
            <v>스터드용접부의검사</v>
          </cell>
          <cell r="E103" t="str">
            <v>개소</v>
          </cell>
          <cell r="F103" t="str">
            <v>재료비</v>
          </cell>
          <cell r="G103">
            <v>2</v>
          </cell>
          <cell r="H103">
            <v>0</v>
          </cell>
          <cell r="I103">
            <v>0</v>
          </cell>
        </row>
        <row r="104">
          <cell r="F104" t="str">
            <v>노무비</v>
          </cell>
          <cell r="H104">
            <v>0</v>
          </cell>
          <cell r="I104">
            <v>0</v>
          </cell>
        </row>
        <row r="105">
          <cell r="F105" t="str">
            <v>경비</v>
          </cell>
          <cell r="H105">
            <v>69780</v>
          </cell>
          <cell r="I105">
            <v>139560</v>
          </cell>
        </row>
        <row r="106">
          <cell r="F106" t="str">
            <v>계</v>
          </cell>
          <cell r="H106">
            <v>69780</v>
          </cell>
          <cell r="I106">
            <v>139560</v>
          </cell>
        </row>
        <row r="107">
          <cell r="B107">
            <v>28</v>
          </cell>
          <cell r="C107" t="str">
            <v>성토용 흙</v>
          </cell>
          <cell r="D107" t="str">
            <v>함수량</v>
          </cell>
          <cell r="E107" t="str">
            <v>회</v>
          </cell>
          <cell r="F107" t="str">
            <v>재료비</v>
          </cell>
          <cell r="G107">
            <v>1</v>
          </cell>
          <cell r="H107">
            <v>0</v>
          </cell>
          <cell r="I107">
            <v>0</v>
          </cell>
        </row>
        <row r="108">
          <cell r="F108" t="str">
            <v>노무비</v>
          </cell>
          <cell r="H108">
            <v>0</v>
          </cell>
          <cell r="I108">
            <v>0</v>
          </cell>
        </row>
        <row r="109">
          <cell r="F109" t="str">
            <v>경비</v>
          </cell>
          <cell r="H109">
            <v>8994</v>
          </cell>
          <cell r="I109">
            <v>8994</v>
          </cell>
        </row>
        <row r="110">
          <cell r="F110" t="str">
            <v>계</v>
          </cell>
          <cell r="H110">
            <v>8994</v>
          </cell>
          <cell r="I110">
            <v>8994</v>
          </cell>
        </row>
        <row r="111">
          <cell r="B111">
            <v>29</v>
          </cell>
          <cell r="C111" t="str">
            <v>성토용 흙</v>
          </cell>
          <cell r="D111" t="str">
            <v>입도</v>
          </cell>
          <cell r="E111" t="str">
            <v>회</v>
          </cell>
          <cell r="F111" t="str">
            <v>재료비</v>
          </cell>
          <cell r="G111">
            <v>1</v>
          </cell>
          <cell r="H111">
            <v>0</v>
          </cell>
          <cell r="I111">
            <v>0</v>
          </cell>
        </row>
        <row r="112">
          <cell r="F112" t="str">
            <v>노무비</v>
          </cell>
          <cell r="H112">
            <v>0</v>
          </cell>
          <cell r="I112">
            <v>0</v>
          </cell>
        </row>
        <row r="113">
          <cell r="F113" t="str">
            <v>경비</v>
          </cell>
          <cell r="H113">
            <v>99541</v>
          </cell>
          <cell r="I113">
            <v>99541</v>
          </cell>
        </row>
        <row r="114">
          <cell r="F114" t="str">
            <v>계</v>
          </cell>
          <cell r="H114">
            <v>99541</v>
          </cell>
          <cell r="I114">
            <v>99541</v>
          </cell>
        </row>
        <row r="115">
          <cell r="B115">
            <v>30</v>
          </cell>
          <cell r="C115" t="str">
            <v>성토용 흙</v>
          </cell>
          <cell r="D115" t="str">
            <v>0.08MM체 통과량</v>
          </cell>
          <cell r="E115" t="str">
            <v>회</v>
          </cell>
          <cell r="F115" t="str">
            <v>재료비</v>
          </cell>
          <cell r="G115">
            <v>1</v>
          </cell>
          <cell r="H115">
            <v>0</v>
          </cell>
          <cell r="I115">
            <v>0</v>
          </cell>
        </row>
        <row r="116">
          <cell r="F116" t="str">
            <v>노무비</v>
          </cell>
          <cell r="H116">
            <v>0</v>
          </cell>
          <cell r="I116">
            <v>0</v>
          </cell>
        </row>
        <row r="117">
          <cell r="F117" t="str">
            <v>경비</v>
          </cell>
          <cell r="H117">
            <v>17863</v>
          </cell>
          <cell r="I117">
            <v>17863</v>
          </cell>
        </row>
        <row r="118">
          <cell r="F118" t="str">
            <v>계</v>
          </cell>
          <cell r="H118">
            <v>17863</v>
          </cell>
          <cell r="I118">
            <v>17863</v>
          </cell>
        </row>
        <row r="119">
          <cell r="B119">
            <v>31</v>
          </cell>
          <cell r="C119" t="str">
            <v>성토용 흙</v>
          </cell>
          <cell r="D119" t="str">
            <v>비중</v>
          </cell>
          <cell r="E119" t="str">
            <v>회</v>
          </cell>
          <cell r="F119" t="str">
            <v>재료비</v>
          </cell>
          <cell r="G119">
            <v>1</v>
          </cell>
          <cell r="H119">
            <v>0</v>
          </cell>
          <cell r="I119">
            <v>0</v>
          </cell>
        </row>
        <row r="120">
          <cell r="F120" t="str">
            <v>노무비</v>
          </cell>
          <cell r="H120">
            <v>0</v>
          </cell>
          <cell r="I120">
            <v>0</v>
          </cell>
        </row>
        <row r="121">
          <cell r="F121" t="str">
            <v>경비</v>
          </cell>
          <cell r="H121">
            <v>19524</v>
          </cell>
          <cell r="I121">
            <v>19524</v>
          </cell>
        </row>
        <row r="122">
          <cell r="F122" t="str">
            <v>계</v>
          </cell>
          <cell r="H122">
            <v>19524</v>
          </cell>
          <cell r="I122">
            <v>19524</v>
          </cell>
        </row>
        <row r="123">
          <cell r="B123">
            <v>32</v>
          </cell>
          <cell r="C123" t="str">
            <v>성토용 흙</v>
          </cell>
          <cell r="D123" t="str">
            <v>현장밀도</v>
          </cell>
          <cell r="E123" t="str">
            <v>회</v>
          </cell>
          <cell r="F123" t="str">
            <v>재료비</v>
          </cell>
          <cell r="G123">
            <v>4</v>
          </cell>
          <cell r="H123">
            <v>0</v>
          </cell>
          <cell r="I123">
            <v>0</v>
          </cell>
        </row>
        <row r="124">
          <cell r="F124" t="str">
            <v>노무비</v>
          </cell>
          <cell r="H124">
            <v>0</v>
          </cell>
          <cell r="I124">
            <v>0</v>
          </cell>
        </row>
        <row r="125">
          <cell r="F125" t="str">
            <v>경비</v>
          </cell>
          <cell r="H125">
            <v>68377</v>
          </cell>
          <cell r="I125">
            <v>273508</v>
          </cell>
        </row>
        <row r="126">
          <cell r="F126" t="str">
            <v>계</v>
          </cell>
          <cell r="H126">
            <v>68377</v>
          </cell>
          <cell r="I126">
            <v>273508</v>
          </cell>
        </row>
        <row r="127">
          <cell r="B127">
            <v>33</v>
          </cell>
          <cell r="C127" t="str">
            <v>지질조사</v>
          </cell>
          <cell r="E127" t="str">
            <v>회</v>
          </cell>
          <cell r="F127" t="str">
            <v>재료비</v>
          </cell>
          <cell r="G127">
            <v>2</v>
          </cell>
          <cell r="H127">
            <v>0</v>
          </cell>
          <cell r="I127">
            <v>0</v>
          </cell>
        </row>
        <row r="128">
          <cell r="F128" t="str">
            <v>노무비</v>
          </cell>
          <cell r="H128">
            <v>0</v>
          </cell>
          <cell r="I128">
            <v>0</v>
          </cell>
        </row>
        <row r="129">
          <cell r="F129" t="str">
            <v>경비</v>
          </cell>
          <cell r="H129">
            <v>5756850</v>
          </cell>
          <cell r="I129">
            <v>11513700</v>
          </cell>
        </row>
        <row r="130">
          <cell r="F130" t="str">
            <v>계</v>
          </cell>
          <cell r="H130">
            <v>5756850</v>
          </cell>
          <cell r="I130">
            <v>11513700</v>
          </cell>
        </row>
        <row r="131">
          <cell r="C131" t="str">
            <v>소   계</v>
          </cell>
          <cell r="F131" t="str">
            <v>재료비계</v>
          </cell>
          <cell r="I131">
            <v>0</v>
          </cell>
        </row>
        <row r="132">
          <cell r="F132" t="str">
            <v>노무비계</v>
          </cell>
          <cell r="I132">
            <v>0</v>
          </cell>
        </row>
        <row r="133">
          <cell r="F133" t="str">
            <v>경비계</v>
          </cell>
          <cell r="I133">
            <v>36817549</v>
          </cell>
        </row>
        <row r="134">
          <cell r="F134" t="str">
            <v>합계</v>
          </cell>
          <cell r="I134">
            <v>36817549</v>
          </cell>
        </row>
        <row r="135">
          <cell r="B135">
            <v>34</v>
          </cell>
          <cell r="C135" t="str">
            <v>가설전기시설공사</v>
          </cell>
        </row>
        <row r="136">
          <cell r="B136">
            <v>35</v>
          </cell>
          <cell r="C136" t="str">
            <v>콘크리트전주</v>
          </cell>
          <cell r="D136" t="str">
            <v>16M</v>
          </cell>
          <cell r="E136" t="str">
            <v>본</v>
          </cell>
          <cell r="F136" t="str">
            <v>재료비</v>
          </cell>
          <cell r="G136">
            <v>5</v>
          </cell>
          <cell r="H136">
            <v>97192</v>
          </cell>
          <cell r="I136">
            <v>485960</v>
          </cell>
        </row>
        <row r="137">
          <cell r="F137" t="str">
            <v>노무비</v>
          </cell>
          <cell r="H137">
            <v>0</v>
          </cell>
          <cell r="I137">
            <v>0</v>
          </cell>
        </row>
        <row r="138">
          <cell r="F138" t="str">
            <v>경비</v>
          </cell>
          <cell r="H138">
            <v>0</v>
          </cell>
          <cell r="I138">
            <v>0</v>
          </cell>
        </row>
        <row r="139">
          <cell r="F139" t="str">
            <v>계</v>
          </cell>
          <cell r="H139">
            <v>97192</v>
          </cell>
          <cell r="I139">
            <v>485960</v>
          </cell>
        </row>
        <row r="140">
          <cell r="B140">
            <v>36</v>
          </cell>
          <cell r="C140" t="str">
            <v>근가</v>
          </cell>
          <cell r="D140" t="str">
            <v>1.2M-90KG</v>
          </cell>
          <cell r="E140" t="str">
            <v>본</v>
          </cell>
          <cell r="F140" t="str">
            <v>재료비</v>
          </cell>
          <cell r="G140">
            <v>5</v>
          </cell>
          <cell r="H140">
            <v>3428</v>
          </cell>
          <cell r="I140">
            <v>17140</v>
          </cell>
        </row>
        <row r="141">
          <cell r="F141" t="str">
            <v>노무비</v>
          </cell>
          <cell r="H141">
            <v>0</v>
          </cell>
          <cell r="I141">
            <v>0</v>
          </cell>
        </row>
        <row r="142">
          <cell r="F142" t="str">
            <v>경비</v>
          </cell>
          <cell r="H142">
            <v>0</v>
          </cell>
          <cell r="I142">
            <v>0</v>
          </cell>
        </row>
        <row r="143">
          <cell r="F143" t="str">
            <v>계</v>
          </cell>
          <cell r="H143">
            <v>3428</v>
          </cell>
          <cell r="I143">
            <v>17140</v>
          </cell>
        </row>
        <row r="144">
          <cell r="B144">
            <v>37</v>
          </cell>
          <cell r="C144" t="str">
            <v>근가U-BOLT</v>
          </cell>
          <cell r="D144" t="str">
            <v>360-590</v>
          </cell>
          <cell r="E144" t="str">
            <v>개</v>
          </cell>
          <cell r="F144" t="str">
            <v>재료비</v>
          </cell>
          <cell r="G144">
            <v>5</v>
          </cell>
          <cell r="H144">
            <v>3209</v>
          </cell>
          <cell r="I144">
            <v>16045</v>
          </cell>
        </row>
        <row r="145">
          <cell r="F145" t="str">
            <v>노무비</v>
          </cell>
          <cell r="H145">
            <v>0</v>
          </cell>
          <cell r="I145">
            <v>0</v>
          </cell>
        </row>
        <row r="146">
          <cell r="F146" t="str">
            <v>경비</v>
          </cell>
          <cell r="H146">
            <v>0</v>
          </cell>
          <cell r="I146">
            <v>0</v>
          </cell>
        </row>
        <row r="147">
          <cell r="F147" t="str">
            <v>계</v>
          </cell>
          <cell r="H147">
            <v>3209</v>
          </cell>
          <cell r="I147">
            <v>16045</v>
          </cell>
        </row>
        <row r="148">
          <cell r="B148">
            <v>38</v>
          </cell>
          <cell r="C148" t="str">
            <v>배전용완금</v>
          </cell>
          <cell r="D148" t="str">
            <v>90*90*7T*2400</v>
          </cell>
          <cell r="E148" t="str">
            <v>개</v>
          </cell>
          <cell r="F148" t="str">
            <v>재료비</v>
          </cell>
          <cell r="G148">
            <v>9</v>
          </cell>
          <cell r="H148">
            <v>20585</v>
          </cell>
          <cell r="I148">
            <v>185265</v>
          </cell>
        </row>
        <row r="149">
          <cell r="F149" t="str">
            <v>노무비</v>
          </cell>
          <cell r="H149">
            <v>0</v>
          </cell>
          <cell r="I149">
            <v>0</v>
          </cell>
        </row>
        <row r="150">
          <cell r="F150" t="str">
            <v>경비</v>
          </cell>
          <cell r="H150">
            <v>0</v>
          </cell>
          <cell r="I150">
            <v>0</v>
          </cell>
        </row>
        <row r="151">
          <cell r="F151" t="str">
            <v>계</v>
          </cell>
          <cell r="H151">
            <v>20585</v>
          </cell>
          <cell r="I151">
            <v>185265</v>
          </cell>
        </row>
        <row r="152">
          <cell r="B152">
            <v>39</v>
          </cell>
          <cell r="C152" t="str">
            <v>RACK</v>
          </cell>
          <cell r="D152" t="str">
            <v>1P 45*100*100</v>
          </cell>
          <cell r="E152" t="str">
            <v>개</v>
          </cell>
          <cell r="F152" t="str">
            <v>재료비</v>
          </cell>
          <cell r="G152">
            <v>7</v>
          </cell>
          <cell r="H152">
            <v>802</v>
          </cell>
          <cell r="I152">
            <v>5614</v>
          </cell>
        </row>
        <row r="153">
          <cell r="F153" t="str">
            <v>노무비</v>
          </cell>
          <cell r="H153">
            <v>0</v>
          </cell>
          <cell r="I153">
            <v>0</v>
          </cell>
        </row>
        <row r="154">
          <cell r="F154" t="str">
            <v>경비</v>
          </cell>
          <cell r="H154">
            <v>0</v>
          </cell>
          <cell r="I154">
            <v>0</v>
          </cell>
        </row>
        <row r="155">
          <cell r="F155" t="str">
            <v>계</v>
          </cell>
          <cell r="H155">
            <v>802</v>
          </cell>
          <cell r="I155">
            <v>5614</v>
          </cell>
        </row>
        <row r="156">
          <cell r="B156">
            <v>40</v>
          </cell>
          <cell r="C156" t="str">
            <v>COS</v>
          </cell>
          <cell r="D156" t="str">
            <v>23KV 100A</v>
          </cell>
          <cell r="E156" t="str">
            <v>개</v>
          </cell>
          <cell r="F156" t="str">
            <v>재료비</v>
          </cell>
          <cell r="G156">
            <v>3</v>
          </cell>
          <cell r="H156">
            <v>12351</v>
          </cell>
          <cell r="I156">
            <v>37053</v>
          </cell>
        </row>
        <row r="157">
          <cell r="F157" t="str">
            <v>노무비</v>
          </cell>
          <cell r="H157">
            <v>0</v>
          </cell>
          <cell r="I157">
            <v>0</v>
          </cell>
        </row>
        <row r="158">
          <cell r="F158" t="str">
            <v>경비</v>
          </cell>
          <cell r="H158">
            <v>0</v>
          </cell>
          <cell r="I158">
            <v>0</v>
          </cell>
        </row>
        <row r="159">
          <cell r="F159" t="str">
            <v>계</v>
          </cell>
          <cell r="H159">
            <v>12351</v>
          </cell>
          <cell r="I159">
            <v>37053</v>
          </cell>
        </row>
        <row r="160">
          <cell r="B160">
            <v>41</v>
          </cell>
          <cell r="C160" t="str">
            <v>COS 상부덮게</v>
          </cell>
          <cell r="D160" t="str">
            <v>23KV</v>
          </cell>
          <cell r="E160" t="str">
            <v>개</v>
          </cell>
          <cell r="F160" t="str">
            <v>재료비</v>
          </cell>
          <cell r="G160">
            <v>3</v>
          </cell>
          <cell r="H160">
            <v>1251</v>
          </cell>
          <cell r="I160">
            <v>3753</v>
          </cell>
        </row>
        <row r="161">
          <cell r="F161" t="str">
            <v>노무비</v>
          </cell>
          <cell r="H161">
            <v>0</v>
          </cell>
          <cell r="I161">
            <v>0</v>
          </cell>
        </row>
        <row r="162">
          <cell r="F162" t="str">
            <v>경비</v>
          </cell>
          <cell r="H162">
            <v>0</v>
          </cell>
          <cell r="I162">
            <v>0</v>
          </cell>
        </row>
        <row r="163">
          <cell r="F163" t="str">
            <v>계</v>
          </cell>
          <cell r="H163">
            <v>1251</v>
          </cell>
          <cell r="I163">
            <v>3753</v>
          </cell>
        </row>
        <row r="164">
          <cell r="B164">
            <v>42</v>
          </cell>
          <cell r="C164" t="str">
            <v>현수애자</v>
          </cell>
          <cell r="D164" t="str">
            <v>254MM*3련</v>
          </cell>
          <cell r="E164" t="str">
            <v>개</v>
          </cell>
          <cell r="F164" t="str">
            <v>재료비</v>
          </cell>
          <cell r="G164">
            <v>6</v>
          </cell>
          <cell r="H164">
            <v>28958</v>
          </cell>
          <cell r="I164">
            <v>173748</v>
          </cell>
        </row>
        <row r="165">
          <cell r="F165" t="str">
            <v>노무비</v>
          </cell>
          <cell r="H165">
            <v>0</v>
          </cell>
          <cell r="I165">
            <v>0</v>
          </cell>
        </row>
        <row r="166">
          <cell r="F166" t="str">
            <v>경비</v>
          </cell>
          <cell r="H166">
            <v>0</v>
          </cell>
          <cell r="I166">
            <v>0</v>
          </cell>
        </row>
        <row r="167">
          <cell r="F167" t="str">
            <v>계</v>
          </cell>
          <cell r="H167">
            <v>28958</v>
          </cell>
          <cell r="I167">
            <v>173748</v>
          </cell>
        </row>
        <row r="168">
          <cell r="B168">
            <v>43</v>
          </cell>
          <cell r="C168" t="str">
            <v>L.P애자</v>
          </cell>
          <cell r="D168" t="str">
            <v>24KV</v>
          </cell>
          <cell r="E168" t="str">
            <v>개</v>
          </cell>
          <cell r="F168" t="str">
            <v>재료비</v>
          </cell>
          <cell r="G168">
            <v>15</v>
          </cell>
          <cell r="H168">
            <v>5931</v>
          </cell>
          <cell r="I168">
            <v>88965</v>
          </cell>
        </row>
        <row r="169">
          <cell r="F169" t="str">
            <v>노무비</v>
          </cell>
          <cell r="H169">
            <v>0</v>
          </cell>
          <cell r="I169">
            <v>0</v>
          </cell>
        </row>
        <row r="170">
          <cell r="F170" t="str">
            <v>경비</v>
          </cell>
          <cell r="H170">
            <v>0</v>
          </cell>
          <cell r="I170">
            <v>0</v>
          </cell>
        </row>
        <row r="171">
          <cell r="F171" t="str">
            <v>계</v>
          </cell>
          <cell r="H171">
            <v>5931</v>
          </cell>
          <cell r="I171">
            <v>88965</v>
          </cell>
        </row>
        <row r="172">
          <cell r="B172">
            <v>44</v>
          </cell>
          <cell r="C172" t="str">
            <v>인류애자</v>
          </cell>
          <cell r="E172" t="str">
            <v>개</v>
          </cell>
          <cell r="F172" t="str">
            <v>재료비</v>
          </cell>
          <cell r="G172">
            <v>7</v>
          </cell>
          <cell r="H172">
            <v>460</v>
          </cell>
          <cell r="I172">
            <v>3220</v>
          </cell>
        </row>
        <row r="173">
          <cell r="F173" t="str">
            <v>노무비</v>
          </cell>
          <cell r="H173">
            <v>0</v>
          </cell>
          <cell r="I173">
            <v>0</v>
          </cell>
        </row>
        <row r="174">
          <cell r="F174" t="str">
            <v>경비</v>
          </cell>
          <cell r="H174">
            <v>0</v>
          </cell>
          <cell r="I174">
            <v>0</v>
          </cell>
        </row>
        <row r="175">
          <cell r="F175" t="str">
            <v>계</v>
          </cell>
          <cell r="H175">
            <v>460</v>
          </cell>
          <cell r="I175">
            <v>3220</v>
          </cell>
        </row>
        <row r="176">
          <cell r="B176">
            <v>45</v>
          </cell>
          <cell r="C176" t="str">
            <v>완금밴드</v>
          </cell>
          <cell r="D176" t="str">
            <v>1방3호</v>
          </cell>
          <cell r="E176" t="str">
            <v>개</v>
          </cell>
          <cell r="F176" t="str">
            <v>재료비</v>
          </cell>
          <cell r="G176">
            <v>5</v>
          </cell>
          <cell r="H176">
            <v>7292</v>
          </cell>
          <cell r="I176">
            <v>36460</v>
          </cell>
        </row>
        <row r="177">
          <cell r="F177" t="str">
            <v>노무비</v>
          </cell>
          <cell r="H177">
            <v>0</v>
          </cell>
          <cell r="I177">
            <v>0</v>
          </cell>
        </row>
        <row r="178">
          <cell r="F178" t="str">
            <v>경비</v>
          </cell>
          <cell r="H178">
            <v>0</v>
          </cell>
          <cell r="I178">
            <v>0</v>
          </cell>
        </row>
        <row r="179">
          <cell r="F179" t="str">
            <v>계</v>
          </cell>
          <cell r="H179">
            <v>7292</v>
          </cell>
          <cell r="I179">
            <v>36460</v>
          </cell>
        </row>
        <row r="180">
          <cell r="B180">
            <v>46</v>
          </cell>
          <cell r="C180" t="str">
            <v>완금밴드</v>
          </cell>
          <cell r="D180" t="str">
            <v>2방3호</v>
          </cell>
          <cell r="E180" t="str">
            <v>개</v>
          </cell>
          <cell r="F180" t="str">
            <v>재료비</v>
          </cell>
          <cell r="G180">
            <v>2</v>
          </cell>
          <cell r="H180">
            <v>11513</v>
          </cell>
          <cell r="I180">
            <v>23026</v>
          </cell>
        </row>
        <row r="181">
          <cell r="F181" t="str">
            <v>노무비</v>
          </cell>
          <cell r="H181">
            <v>0</v>
          </cell>
          <cell r="I181">
            <v>0</v>
          </cell>
        </row>
        <row r="182">
          <cell r="F182" t="str">
            <v>경비</v>
          </cell>
          <cell r="H182">
            <v>0</v>
          </cell>
          <cell r="I182">
            <v>0</v>
          </cell>
        </row>
        <row r="183">
          <cell r="F183" t="str">
            <v>계</v>
          </cell>
          <cell r="H183">
            <v>11513</v>
          </cell>
          <cell r="I183">
            <v>23026</v>
          </cell>
        </row>
        <row r="184">
          <cell r="B184">
            <v>47</v>
          </cell>
          <cell r="C184" t="str">
            <v>전선</v>
          </cell>
          <cell r="D184" t="str">
            <v>ACSR-OC 58MM²</v>
          </cell>
          <cell r="E184" t="str">
            <v>M</v>
          </cell>
          <cell r="F184" t="str">
            <v>재료비</v>
          </cell>
          <cell r="G184">
            <v>900</v>
          </cell>
          <cell r="H184">
            <v>526</v>
          </cell>
          <cell r="I184">
            <v>473400</v>
          </cell>
        </row>
        <row r="185">
          <cell r="F185" t="str">
            <v>노무비</v>
          </cell>
          <cell r="H185">
            <v>0</v>
          </cell>
          <cell r="I185">
            <v>0</v>
          </cell>
        </row>
        <row r="186">
          <cell r="F186" t="str">
            <v>경비</v>
          </cell>
          <cell r="H186">
            <v>0</v>
          </cell>
          <cell r="I186">
            <v>0</v>
          </cell>
        </row>
        <row r="187">
          <cell r="F187" t="str">
            <v>계</v>
          </cell>
          <cell r="H187">
            <v>526</v>
          </cell>
          <cell r="I187">
            <v>473400</v>
          </cell>
        </row>
        <row r="188">
          <cell r="B188">
            <v>48</v>
          </cell>
          <cell r="C188" t="str">
            <v>전선</v>
          </cell>
          <cell r="D188" t="str">
            <v>ACSR 58MM²</v>
          </cell>
          <cell r="E188" t="str">
            <v>M</v>
          </cell>
          <cell r="F188" t="str">
            <v>재료비</v>
          </cell>
          <cell r="G188">
            <v>300</v>
          </cell>
          <cell r="H188">
            <v>282</v>
          </cell>
          <cell r="I188">
            <v>84600</v>
          </cell>
        </row>
        <row r="189">
          <cell r="F189" t="str">
            <v>노무비</v>
          </cell>
          <cell r="H189">
            <v>0</v>
          </cell>
          <cell r="I189">
            <v>0</v>
          </cell>
        </row>
        <row r="190">
          <cell r="F190" t="str">
            <v>경비</v>
          </cell>
          <cell r="H190">
            <v>0</v>
          </cell>
          <cell r="I190">
            <v>0</v>
          </cell>
        </row>
        <row r="191">
          <cell r="F191" t="str">
            <v>계</v>
          </cell>
          <cell r="H191">
            <v>282</v>
          </cell>
          <cell r="I191">
            <v>84600</v>
          </cell>
        </row>
        <row r="192">
          <cell r="B192">
            <v>49</v>
          </cell>
          <cell r="C192" t="str">
            <v>경완금용볼쇄롤</v>
          </cell>
          <cell r="E192" t="str">
            <v>개</v>
          </cell>
          <cell r="F192" t="str">
            <v>재료비</v>
          </cell>
          <cell r="G192">
            <v>6</v>
          </cell>
          <cell r="H192">
            <v>1793</v>
          </cell>
          <cell r="I192">
            <v>10758</v>
          </cell>
        </row>
        <row r="193">
          <cell r="F193" t="str">
            <v>노무비</v>
          </cell>
          <cell r="H193">
            <v>0</v>
          </cell>
          <cell r="I193">
            <v>0</v>
          </cell>
        </row>
        <row r="194">
          <cell r="F194" t="str">
            <v>경비</v>
          </cell>
          <cell r="H194">
            <v>0</v>
          </cell>
          <cell r="I194">
            <v>0</v>
          </cell>
        </row>
        <row r="195">
          <cell r="F195" t="str">
            <v>계</v>
          </cell>
          <cell r="H195">
            <v>1793</v>
          </cell>
          <cell r="I195">
            <v>10758</v>
          </cell>
        </row>
        <row r="196">
          <cell r="B196">
            <v>50</v>
          </cell>
          <cell r="C196" t="str">
            <v>DEAD END CLAMP</v>
          </cell>
          <cell r="E196" t="str">
            <v>개</v>
          </cell>
          <cell r="F196" t="str">
            <v>재료비</v>
          </cell>
          <cell r="G196">
            <v>6</v>
          </cell>
          <cell r="H196">
            <v>2407</v>
          </cell>
          <cell r="I196">
            <v>14442</v>
          </cell>
        </row>
        <row r="197">
          <cell r="F197" t="str">
            <v>노무비</v>
          </cell>
          <cell r="H197">
            <v>0</v>
          </cell>
          <cell r="I197">
            <v>0</v>
          </cell>
        </row>
        <row r="198">
          <cell r="F198" t="str">
            <v>경비</v>
          </cell>
          <cell r="H198">
            <v>0</v>
          </cell>
          <cell r="I198">
            <v>0</v>
          </cell>
        </row>
        <row r="199">
          <cell r="F199" t="str">
            <v>계</v>
          </cell>
          <cell r="H199">
            <v>2407</v>
          </cell>
          <cell r="I199">
            <v>14442</v>
          </cell>
        </row>
        <row r="200">
          <cell r="B200">
            <v>51</v>
          </cell>
          <cell r="C200" t="str">
            <v>DEAD END COVER</v>
          </cell>
          <cell r="E200" t="str">
            <v>개</v>
          </cell>
          <cell r="F200" t="str">
            <v>재료비</v>
          </cell>
          <cell r="G200">
            <v>6</v>
          </cell>
          <cell r="H200">
            <v>2686</v>
          </cell>
          <cell r="I200">
            <v>16116</v>
          </cell>
        </row>
        <row r="201">
          <cell r="F201" t="str">
            <v>노무비</v>
          </cell>
          <cell r="H201">
            <v>0</v>
          </cell>
          <cell r="I201">
            <v>0</v>
          </cell>
        </row>
        <row r="202">
          <cell r="F202" t="str">
            <v>경비</v>
          </cell>
          <cell r="H202">
            <v>0</v>
          </cell>
          <cell r="I202">
            <v>0</v>
          </cell>
        </row>
        <row r="203">
          <cell r="F203" t="str">
            <v>계</v>
          </cell>
          <cell r="H203">
            <v>2686</v>
          </cell>
          <cell r="I203">
            <v>16116</v>
          </cell>
        </row>
        <row r="204">
          <cell r="B204">
            <v>52</v>
          </cell>
          <cell r="C204" t="str">
            <v>노무비</v>
          </cell>
          <cell r="D204" t="str">
            <v>보통인부</v>
          </cell>
          <cell r="E204" t="str">
            <v>인</v>
          </cell>
          <cell r="F204" t="str">
            <v>재료비</v>
          </cell>
          <cell r="G204">
            <v>6</v>
          </cell>
          <cell r="H204">
            <v>0</v>
          </cell>
          <cell r="I204">
            <v>0</v>
          </cell>
        </row>
        <row r="205">
          <cell r="F205" t="str">
            <v>노무비</v>
          </cell>
          <cell r="H205">
            <v>23554</v>
          </cell>
          <cell r="I205">
            <v>141324</v>
          </cell>
        </row>
        <row r="206">
          <cell r="F206" t="str">
            <v>경비</v>
          </cell>
          <cell r="H206">
            <v>0</v>
          </cell>
          <cell r="I206">
            <v>0</v>
          </cell>
        </row>
        <row r="207">
          <cell r="F207" t="str">
            <v>계</v>
          </cell>
          <cell r="H207">
            <v>23554</v>
          </cell>
          <cell r="I207">
            <v>141324</v>
          </cell>
        </row>
        <row r="208">
          <cell r="B208">
            <v>53</v>
          </cell>
          <cell r="C208" t="str">
            <v>노무비</v>
          </cell>
          <cell r="D208" t="str">
            <v>특별인부</v>
          </cell>
          <cell r="E208" t="str">
            <v>인</v>
          </cell>
          <cell r="F208" t="str">
            <v>재료비</v>
          </cell>
          <cell r="G208">
            <v>0.5</v>
          </cell>
          <cell r="H208">
            <v>0</v>
          </cell>
          <cell r="I208">
            <v>0</v>
          </cell>
        </row>
        <row r="209">
          <cell r="F209" t="str">
            <v>노무비</v>
          </cell>
          <cell r="H209">
            <v>16982</v>
          </cell>
          <cell r="I209">
            <v>8491</v>
          </cell>
        </row>
        <row r="210">
          <cell r="F210" t="str">
            <v>경비</v>
          </cell>
          <cell r="H210">
            <v>0</v>
          </cell>
          <cell r="I210">
            <v>0</v>
          </cell>
        </row>
        <row r="211">
          <cell r="F211" t="str">
            <v>계</v>
          </cell>
          <cell r="H211">
            <v>16982</v>
          </cell>
          <cell r="I211">
            <v>8491</v>
          </cell>
        </row>
        <row r="212">
          <cell r="B212">
            <v>54</v>
          </cell>
          <cell r="C212" t="str">
            <v>변압기</v>
          </cell>
          <cell r="D212" t="str">
            <v>3φ100KVA</v>
          </cell>
          <cell r="E212" t="str">
            <v>대</v>
          </cell>
          <cell r="F212" t="str">
            <v>재료비</v>
          </cell>
          <cell r="G212">
            <v>1</v>
          </cell>
          <cell r="H212">
            <v>1415975</v>
          </cell>
          <cell r="I212">
            <v>1415975</v>
          </cell>
        </row>
        <row r="213">
          <cell r="F213" t="str">
            <v>노무비</v>
          </cell>
          <cell r="H213">
            <v>0</v>
          </cell>
          <cell r="I213">
            <v>0</v>
          </cell>
        </row>
        <row r="214">
          <cell r="F214" t="str">
            <v>경비</v>
          </cell>
          <cell r="H214">
            <v>0</v>
          </cell>
          <cell r="I214">
            <v>0</v>
          </cell>
        </row>
        <row r="215">
          <cell r="F215" t="str">
            <v>계</v>
          </cell>
          <cell r="H215">
            <v>1415975</v>
          </cell>
          <cell r="I215">
            <v>1415975</v>
          </cell>
        </row>
        <row r="216">
          <cell r="B216">
            <v>55</v>
          </cell>
          <cell r="C216" t="str">
            <v>변압기</v>
          </cell>
          <cell r="D216" t="str">
            <v>3φ500KVA</v>
          </cell>
          <cell r="E216" t="str">
            <v>대</v>
          </cell>
          <cell r="F216" t="str">
            <v>재료비</v>
          </cell>
          <cell r="G216">
            <v>1</v>
          </cell>
          <cell r="H216">
            <v>3242257</v>
          </cell>
          <cell r="I216">
            <v>3242257</v>
          </cell>
        </row>
        <row r="217">
          <cell r="F217" t="str">
            <v>노무비</v>
          </cell>
          <cell r="H217">
            <v>0</v>
          </cell>
          <cell r="I217">
            <v>0</v>
          </cell>
        </row>
        <row r="218">
          <cell r="F218" t="str">
            <v>경비</v>
          </cell>
          <cell r="H218">
            <v>0</v>
          </cell>
          <cell r="I218">
            <v>0</v>
          </cell>
        </row>
        <row r="219">
          <cell r="F219" t="str">
            <v>계</v>
          </cell>
          <cell r="H219">
            <v>3242257</v>
          </cell>
          <cell r="I219">
            <v>3242257</v>
          </cell>
        </row>
        <row r="220">
          <cell r="B220">
            <v>56</v>
          </cell>
          <cell r="C220" t="str">
            <v>ASS</v>
          </cell>
          <cell r="D220" t="str">
            <v>25.8KV 200A</v>
          </cell>
          <cell r="E220" t="str">
            <v>SET</v>
          </cell>
          <cell r="F220" t="str">
            <v>재료비</v>
          </cell>
          <cell r="G220">
            <v>1</v>
          </cell>
          <cell r="H220">
            <v>837360</v>
          </cell>
          <cell r="I220">
            <v>837360</v>
          </cell>
        </row>
        <row r="221">
          <cell r="F221" t="str">
            <v>노무비</v>
          </cell>
          <cell r="H221">
            <v>0</v>
          </cell>
          <cell r="I221">
            <v>0</v>
          </cell>
        </row>
        <row r="222">
          <cell r="F222" t="str">
            <v>경비</v>
          </cell>
          <cell r="H222">
            <v>0</v>
          </cell>
          <cell r="I222">
            <v>0</v>
          </cell>
        </row>
        <row r="223">
          <cell r="F223" t="str">
            <v>계</v>
          </cell>
          <cell r="H223">
            <v>837360</v>
          </cell>
          <cell r="I223">
            <v>837360</v>
          </cell>
        </row>
        <row r="224">
          <cell r="B224">
            <v>57</v>
          </cell>
          <cell r="C224" t="str">
            <v>LA</v>
          </cell>
          <cell r="D224" t="str">
            <v>18KV/2.5KA</v>
          </cell>
          <cell r="E224" t="str">
            <v>SET</v>
          </cell>
          <cell r="F224" t="str">
            <v>재료비</v>
          </cell>
          <cell r="G224">
            <v>1</v>
          </cell>
          <cell r="H224">
            <v>87922</v>
          </cell>
          <cell r="I224">
            <v>87922</v>
          </cell>
        </row>
        <row r="225">
          <cell r="F225" t="str">
            <v>노무비</v>
          </cell>
          <cell r="H225">
            <v>0</v>
          </cell>
          <cell r="I225">
            <v>0</v>
          </cell>
        </row>
        <row r="226">
          <cell r="F226" t="str">
            <v>경비</v>
          </cell>
          <cell r="H226">
            <v>0</v>
          </cell>
          <cell r="I226">
            <v>0</v>
          </cell>
        </row>
        <row r="227">
          <cell r="F227" t="str">
            <v>계</v>
          </cell>
          <cell r="H227">
            <v>87922</v>
          </cell>
          <cell r="I227">
            <v>87922</v>
          </cell>
        </row>
        <row r="228">
          <cell r="B228">
            <v>58</v>
          </cell>
          <cell r="C228" t="str">
            <v>PF</v>
          </cell>
          <cell r="D228" t="str">
            <v>25.8KV 30AT</v>
          </cell>
          <cell r="E228" t="str">
            <v>SET</v>
          </cell>
          <cell r="F228" t="str">
            <v>재료비</v>
          </cell>
          <cell r="G228">
            <v>3</v>
          </cell>
          <cell r="H228">
            <v>27214</v>
          </cell>
          <cell r="I228">
            <v>81642</v>
          </cell>
        </row>
        <row r="229">
          <cell r="F229" t="str">
            <v>노무비</v>
          </cell>
          <cell r="H229">
            <v>0</v>
          </cell>
          <cell r="I229">
            <v>0</v>
          </cell>
        </row>
        <row r="230">
          <cell r="F230" t="str">
            <v>경비</v>
          </cell>
          <cell r="H230">
            <v>0</v>
          </cell>
          <cell r="I230">
            <v>0</v>
          </cell>
        </row>
        <row r="231">
          <cell r="F231" t="str">
            <v>계</v>
          </cell>
          <cell r="H231">
            <v>27214</v>
          </cell>
          <cell r="I231">
            <v>81642</v>
          </cell>
        </row>
        <row r="232">
          <cell r="B232">
            <v>59</v>
          </cell>
          <cell r="C232" t="str">
            <v>MOP</v>
          </cell>
          <cell r="D232" t="str">
            <v>13.2KV/110V,30</v>
          </cell>
          <cell r="E232" t="str">
            <v>SET</v>
          </cell>
          <cell r="F232" t="str">
            <v>재료비</v>
          </cell>
          <cell r="G232">
            <v>1</v>
          </cell>
          <cell r="H232">
            <v>376812</v>
          </cell>
          <cell r="I232">
            <v>376812</v>
          </cell>
        </row>
        <row r="233">
          <cell r="F233" t="str">
            <v>노무비</v>
          </cell>
          <cell r="H233">
            <v>0</v>
          </cell>
          <cell r="I233">
            <v>0</v>
          </cell>
        </row>
        <row r="234">
          <cell r="F234" t="str">
            <v>경비</v>
          </cell>
          <cell r="H234">
            <v>0</v>
          </cell>
          <cell r="I234">
            <v>0</v>
          </cell>
        </row>
        <row r="235">
          <cell r="F235" t="str">
            <v>계</v>
          </cell>
          <cell r="H235">
            <v>376812</v>
          </cell>
          <cell r="I235">
            <v>376812</v>
          </cell>
        </row>
        <row r="236">
          <cell r="B236">
            <v>60</v>
          </cell>
          <cell r="C236" t="str">
            <v>케이블</v>
          </cell>
          <cell r="D236" t="str">
            <v>CV100MM²/4C</v>
          </cell>
          <cell r="E236" t="str">
            <v>M</v>
          </cell>
          <cell r="F236" t="str">
            <v>재료비</v>
          </cell>
          <cell r="G236">
            <v>370</v>
          </cell>
          <cell r="H236">
            <v>6271</v>
          </cell>
          <cell r="I236">
            <v>2320270</v>
          </cell>
        </row>
        <row r="237">
          <cell r="F237" t="str">
            <v>노무비</v>
          </cell>
          <cell r="H237">
            <v>0</v>
          </cell>
          <cell r="I237">
            <v>0</v>
          </cell>
        </row>
        <row r="238">
          <cell r="F238" t="str">
            <v>경비</v>
          </cell>
          <cell r="H238">
            <v>0</v>
          </cell>
          <cell r="I238">
            <v>0</v>
          </cell>
        </row>
        <row r="239">
          <cell r="F239" t="str">
            <v>계</v>
          </cell>
          <cell r="H239">
            <v>6271</v>
          </cell>
          <cell r="I239">
            <v>2320270</v>
          </cell>
        </row>
        <row r="240">
          <cell r="B240">
            <v>61</v>
          </cell>
          <cell r="C240" t="str">
            <v>케이블</v>
          </cell>
          <cell r="D240" t="str">
            <v>CV150MM²/1C</v>
          </cell>
          <cell r="E240" t="str">
            <v>M</v>
          </cell>
          <cell r="F240" t="str">
            <v>재료비</v>
          </cell>
          <cell r="G240">
            <v>1200</v>
          </cell>
          <cell r="H240">
            <v>2149</v>
          </cell>
          <cell r="I240">
            <v>2578800</v>
          </cell>
        </row>
        <row r="241">
          <cell r="F241" t="str">
            <v>노무비</v>
          </cell>
          <cell r="H241">
            <v>0</v>
          </cell>
          <cell r="I241">
            <v>0</v>
          </cell>
        </row>
        <row r="242">
          <cell r="F242" t="str">
            <v>경비</v>
          </cell>
          <cell r="H242">
            <v>0</v>
          </cell>
          <cell r="I242">
            <v>0</v>
          </cell>
        </row>
        <row r="243">
          <cell r="F243" t="str">
            <v>계</v>
          </cell>
          <cell r="H243">
            <v>2149</v>
          </cell>
          <cell r="I243">
            <v>2578800</v>
          </cell>
        </row>
        <row r="244">
          <cell r="B244">
            <v>62</v>
          </cell>
          <cell r="C244" t="str">
            <v>케이블</v>
          </cell>
          <cell r="D244" t="str">
            <v>CV200MM²/1C</v>
          </cell>
          <cell r="E244" t="str">
            <v>M</v>
          </cell>
          <cell r="F244" t="str">
            <v>재료비</v>
          </cell>
          <cell r="G244">
            <v>1320</v>
          </cell>
          <cell r="H244">
            <v>3379</v>
          </cell>
          <cell r="I244">
            <v>4460280</v>
          </cell>
        </row>
        <row r="245">
          <cell r="F245" t="str">
            <v>노무비</v>
          </cell>
          <cell r="H245">
            <v>0</v>
          </cell>
          <cell r="I245">
            <v>0</v>
          </cell>
        </row>
        <row r="246">
          <cell r="F246" t="str">
            <v>경비</v>
          </cell>
          <cell r="H246">
            <v>0</v>
          </cell>
          <cell r="I246">
            <v>0</v>
          </cell>
        </row>
        <row r="247">
          <cell r="F247" t="str">
            <v>계</v>
          </cell>
          <cell r="H247">
            <v>3379</v>
          </cell>
          <cell r="I247">
            <v>4460280</v>
          </cell>
        </row>
        <row r="248">
          <cell r="B248">
            <v>63</v>
          </cell>
          <cell r="C248" t="str">
            <v>분전반</v>
          </cell>
          <cell r="D248" t="str">
            <v>P-1~4</v>
          </cell>
          <cell r="E248" t="str">
            <v>면</v>
          </cell>
          <cell r="F248" t="str">
            <v>재료비</v>
          </cell>
          <cell r="G248">
            <v>4</v>
          </cell>
          <cell r="H248">
            <v>1129738</v>
          </cell>
          <cell r="I248">
            <v>4518952</v>
          </cell>
        </row>
        <row r="249">
          <cell r="F249" t="str">
            <v>노무비</v>
          </cell>
          <cell r="H249">
            <v>0</v>
          </cell>
          <cell r="I249">
            <v>0</v>
          </cell>
        </row>
        <row r="250">
          <cell r="F250" t="str">
            <v>경비</v>
          </cell>
          <cell r="H250">
            <v>0</v>
          </cell>
          <cell r="I250">
            <v>0</v>
          </cell>
        </row>
        <row r="251">
          <cell r="F251" t="str">
            <v>계</v>
          </cell>
          <cell r="H251">
            <v>1129738</v>
          </cell>
          <cell r="I251">
            <v>4518952</v>
          </cell>
        </row>
        <row r="252">
          <cell r="B252">
            <v>64</v>
          </cell>
          <cell r="C252" t="str">
            <v>분전반</v>
          </cell>
          <cell r="D252" t="str">
            <v>P-5</v>
          </cell>
          <cell r="E252" t="str">
            <v>면</v>
          </cell>
          <cell r="F252" t="str">
            <v>재료비</v>
          </cell>
          <cell r="G252">
            <v>1</v>
          </cell>
          <cell r="H252">
            <v>450150</v>
          </cell>
          <cell r="I252">
            <v>450150</v>
          </cell>
        </row>
        <row r="253">
          <cell r="F253" t="str">
            <v>노무비</v>
          </cell>
          <cell r="H253">
            <v>0</v>
          </cell>
          <cell r="I253">
            <v>0</v>
          </cell>
        </row>
        <row r="254">
          <cell r="F254" t="str">
            <v>경비</v>
          </cell>
          <cell r="H254">
            <v>0</v>
          </cell>
          <cell r="I254">
            <v>0</v>
          </cell>
        </row>
        <row r="255">
          <cell r="F255" t="str">
            <v>계</v>
          </cell>
          <cell r="H255">
            <v>450150</v>
          </cell>
          <cell r="I255">
            <v>450150</v>
          </cell>
        </row>
        <row r="256">
          <cell r="B256">
            <v>65</v>
          </cell>
          <cell r="C256" t="str">
            <v>접지봉</v>
          </cell>
          <cell r="D256" t="str">
            <v>16φ*1800MM</v>
          </cell>
          <cell r="E256" t="str">
            <v>개</v>
          </cell>
          <cell r="F256" t="str">
            <v>재료비</v>
          </cell>
          <cell r="G256">
            <v>15</v>
          </cell>
          <cell r="H256">
            <v>3140</v>
          </cell>
          <cell r="I256">
            <v>47100</v>
          </cell>
        </row>
        <row r="257">
          <cell r="F257" t="str">
            <v>노무비</v>
          </cell>
          <cell r="H257">
            <v>0</v>
          </cell>
          <cell r="I257">
            <v>0</v>
          </cell>
        </row>
        <row r="258">
          <cell r="F258" t="str">
            <v>경비</v>
          </cell>
          <cell r="H258">
            <v>0</v>
          </cell>
          <cell r="I258">
            <v>0</v>
          </cell>
        </row>
        <row r="259">
          <cell r="F259" t="str">
            <v>계</v>
          </cell>
          <cell r="H259">
            <v>3140</v>
          </cell>
          <cell r="I259">
            <v>47100</v>
          </cell>
        </row>
        <row r="260">
          <cell r="B260">
            <v>66</v>
          </cell>
          <cell r="C260" t="str">
            <v>철연선</v>
          </cell>
          <cell r="D260" t="str">
            <v>22MM</v>
          </cell>
          <cell r="E260" t="str">
            <v>M</v>
          </cell>
          <cell r="F260" t="str">
            <v>재료비</v>
          </cell>
          <cell r="G260">
            <v>3899</v>
          </cell>
          <cell r="H260">
            <v>129</v>
          </cell>
          <cell r="I260">
            <v>502971</v>
          </cell>
        </row>
        <row r="261">
          <cell r="F261" t="str">
            <v>노무비</v>
          </cell>
          <cell r="H261">
            <v>0</v>
          </cell>
          <cell r="I261">
            <v>0</v>
          </cell>
        </row>
        <row r="262">
          <cell r="F262" t="str">
            <v>경비</v>
          </cell>
          <cell r="H262">
            <v>0</v>
          </cell>
          <cell r="I262">
            <v>0</v>
          </cell>
        </row>
        <row r="263">
          <cell r="F263" t="str">
            <v>계</v>
          </cell>
          <cell r="H263">
            <v>129</v>
          </cell>
          <cell r="I263">
            <v>502971</v>
          </cell>
        </row>
        <row r="264">
          <cell r="B264">
            <v>67</v>
          </cell>
          <cell r="C264" t="str">
            <v>지선밴드</v>
          </cell>
          <cell r="D264" t="str">
            <v>2방</v>
          </cell>
          <cell r="E264" t="str">
            <v>개</v>
          </cell>
          <cell r="F264" t="str">
            <v>재료비</v>
          </cell>
          <cell r="G264">
            <v>50</v>
          </cell>
          <cell r="H264">
            <v>3140</v>
          </cell>
          <cell r="I264">
            <v>157000</v>
          </cell>
        </row>
        <row r="265">
          <cell r="F265" t="str">
            <v>노무비</v>
          </cell>
          <cell r="H265">
            <v>0</v>
          </cell>
          <cell r="I265">
            <v>0</v>
          </cell>
        </row>
        <row r="266">
          <cell r="F266" t="str">
            <v>경비</v>
          </cell>
          <cell r="H266">
            <v>0</v>
          </cell>
          <cell r="I266">
            <v>0</v>
          </cell>
        </row>
        <row r="267">
          <cell r="F267" t="str">
            <v>계</v>
          </cell>
          <cell r="H267">
            <v>3140</v>
          </cell>
          <cell r="I267">
            <v>157000</v>
          </cell>
        </row>
        <row r="268">
          <cell r="B268">
            <v>68</v>
          </cell>
          <cell r="C268" t="str">
            <v>클램프</v>
          </cell>
          <cell r="E268" t="str">
            <v>개</v>
          </cell>
          <cell r="F268" t="str">
            <v>재료비</v>
          </cell>
          <cell r="G268">
            <v>102</v>
          </cell>
          <cell r="H268">
            <v>1116</v>
          </cell>
          <cell r="I268">
            <v>113832</v>
          </cell>
        </row>
        <row r="269">
          <cell r="F269" t="str">
            <v>노무비</v>
          </cell>
          <cell r="H269">
            <v>0</v>
          </cell>
          <cell r="I269">
            <v>0</v>
          </cell>
        </row>
        <row r="270">
          <cell r="F270" t="str">
            <v>경비</v>
          </cell>
          <cell r="H270">
            <v>0</v>
          </cell>
          <cell r="I270">
            <v>0</v>
          </cell>
        </row>
        <row r="271">
          <cell r="F271" t="str">
            <v>계</v>
          </cell>
          <cell r="H271">
            <v>1116</v>
          </cell>
          <cell r="I271">
            <v>113832</v>
          </cell>
        </row>
        <row r="272">
          <cell r="B272">
            <v>69</v>
          </cell>
          <cell r="C272" t="str">
            <v>압착터미날</v>
          </cell>
          <cell r="D272" t="str">
            <v>22MM²</v>
          </cell>
          <cell r="E272" t="str">
            <v>개</v>
          </cell>
          <cell r="F272" t="str">
            <v>재료비</v>
          </cell>
          <cell r="G272">
            <v>8</v>
          </cell>
          <cell r="H272">
            <v>5</v>
          </cell>
          <cell r="I272">
            <v>40</v>
          </cell>
        </row>
        <row r="273">
          <cell r="F273" t="str">
            <v>노무비</v>
          </cell>
          <cell r="H273">
            <v>0</v>
          </cell>
          <cell r="I273">
            <v>0</v>
          </cell>
        </row>
        <row r="274">
          <cell r="F274" t="str">
            <v>경비</v>
          </cell>
          <cell r="H274">
            <v>0</v>
          </cell>
          <cell r="I274">
            <v>0</v>
          </cell>
        </row>
        <row r="275">
          <cell r="F275" t="str">
            <v>계</v>
          </cell>
          <cell r="H275">
            <v>5</v>
          </cell>
          <cell r="I275">
            <v>40</v>
          </cell>
        </row>
        <row r="276">
          <cell r="B276">
            <v>70</v>
          </cell>
          <cell r="C276" t="str">
            <v>압착터미날</v>
          </cell>
          <cell r="D276" t="str">
            <v>38MM²</v>
          </cell>
          <cell r="E276" t="str">
            <v>개</v>
          </cell>
          <cell r="F276" t="str">
            <v>재료비</v>
          </cell>
          <cell r="G276">
            <v>8</v>
          </cell>
          <cell r="H276">
            <v>27</v>
          </cell>
          <cell r="I276">
            <v>216</v>
          </cell>
        </row>
        <row r="277">
          <cell r="F277" t="str">
            <v>노무비</v>
          </cell>
          <cell r="H277">
            <v>0</v>
          </cell>
          <cell r="I277">
            <v>0</v>
          </cell>
        </row>
        <row r="278">
          <cell r="F278" t="str">
            <v>경비</v>
          </cell>
          <cell r="H278">
            <v>0</v>
          </cell>
          <cell r="I278">
            <v>0</v>
          </cell>
        </row>
        <row r="279">
          <cell r="F279" t="str">
            <v>계</v>
          </cell>
          <cell r="H279">
            <v>27</v>
          </cell>
          <cell r="I279">
            <v>216</v>
          </cell>
        </row>
        <row r="280">
          <cell r="B280">
            <v>71</v>
          </cell>
          <cell r="C280" t="str">
            <v>압착터미날</v>
          </cell>
          <cell r="D280" t="str">
            <v>60MM²</v>
          </cell>
          <cell r="E280" t="str">
            <v>개</v>
          </cell>
          <cell r="F280" t="str">
            <v>재료비</v>
          </cell>
          <cell r="G280">
            <v>8</v>
          </cell>
          <cell r="H280">
            <v>5</v>
          </cell>
          <cell r="I280">
            <v>40</v>
          </cell>
        </row>
        <row r="281">
          <cell r="F281" t="str">
            <v>노무비</v>
          </cell>
          <cell r="H281">
            <v>0</v>
          </cell>
          <cell r="I281">
            <v>0</v>
          </cell>
        </row>
        <row r="282">
          <cell r="F282" t="str">
            <v>경비</v>
          </cell>
          <cell r="H282">
            <v>0</v>
          </cell>
          <cell r="I282">
            <v>0</v>
          </cell>
        </row>
        <row r="283">
          <cell r="F283" t="str">
            <v>계</v>
          </cell>
          <cell r="H283">
            <v>5</v>
          </cell>
          <cell r="I283">
            <v>40</v>
          </cell>
        </row>
        <row r="284">
          <cell r="B284">
            <v>72</v>
          </cell>
          <cell r="C284" t="str">
            <v>압착터미날</v>
          </cell>
          <cell r="D284" t="str">
            <v>100MM²</v>
          </cell>
          <cell r="E284" t="str">
            <v>개</v>
          </cell>
          <cell r="F284" t="str">
            <v>재료비</v>
          </cell>
          <cell r="G284">
            <v>8</v>
          </cell>
          <cell r="H284">
            <v>44</v>
          </cell>
          <cell r="I284">
            <v>352</v>
          </cell>
        </row>
        <row r="285">
          <cell r="F285" t="str">
            <v>노무비</v>
          </cell>
          <cell r="H285">
            <v>0</v>
          </cell>
          <cell r="I285">
            <v>0</v>
          </cell>
        </row>
        <row r="286">
          <cell r="F286" t="str">
            <v>경비</v>
          </cell>
          <cell r="H286">
            <v>0</v>
          </cell>
          <cell r="I286">
            <v>0</v>
          </cell>
        </row>
        <row r="287">
          <cell r="F287" t="str">
            <v>계</v>
          </cell>
          <cell r="H287">
            <v>44</v>
          </cell>
          <cell r="I287">
            <v>352</v>
          </cell>
        </row>
        <row r="288">
          <cell r="B288">
            <v>73</v>
          </cell>
          <cell r="C288" t="str">
            <v>발판볼트</v>
          </cell>
          <cell r="D288" t="str">
            <v>16*160</v>
          </cell>
          <cell r="E288" t="str">
            <v>개</v>
          </cell>
          <cell r="F288" t="str">
            <v>재료비</v>
          </cell>
          <cell r="G288">
            <v>210</v>
          </cell>
          <cell r="H288">
            <v>383</v>
          </cell>
          <cell r="I288">
            <v>80430</v>
          </cell>
        </row>
        <row r="289">
          <cell r="F289" t="str">
            <v>노무비</v>
          </cell>
          <cell r="H289">
            <v>0</v>
          </cell>
          <cell r="I289">
            <v>0</v>
          </cell>
        </row>
        <row r="290">
          <cell r="F290" t="str">
            <v>경비</v>
          </cell>
          <cell r="H290">
            <v>0</v>
          </cell>
          <cell r="I290">
            <v>0</v>
          </cell>
        </row>
        <row r="291">
          <cell r="F291" t="str">
            <v>계</v>
          </cell>
          <cell r="H291">
            <v>383</v>
          </cell>
          <cell r="I291">
            <v>80430</v>
          </cell>
        </row>
        <row r="292">
          <cell r="B292">
            <v>74</v>
          </cell>
          <cell r="C292" t="str">
            <v>부속품비</v>
          </cell>
          <cell r="D292" t="str">
            <v>배관의15%</v>
          </cell>
          <cell r="E292" t="str">
            <v>식</v>
          </cell>
          <cell r="F292" t="str">
            <v>재료비</v>
          </cell>
          <cell r="G292">
            <v>1</v>
          </cell>
          <cell r="H292">
            <v>26939</v>
          </cell>
          <cell r="I292">
            <v>26939</v>
          </cell>
        </row>
        <row r="293">
          <cell r="F293" t="str">
            <v>노무비</v>
          </cell>
          <cell r="H293">
            <v>0</v>
          </cell>
          <cell r="I293">
            <v>0</v>
          </cell>
        </row>
        <row r="294">
          <cell r="F294" t="str">
            <v>경비</v>
          </cell>
          <cell r="H294">
            <v>0</v>
          </cell>
          <cell r="I294">
            <v>0</v>
          </cell>
        </row>
        <row r="295">
          <cell r="F295" t="str">
            <v>계</v>
          </cell>
          <cell r="H295">
            <v>26939</v>
          </cell>
          <cell r="I295">
            <v>26939</v>
          </cell>
        </row>
        <row r="296">
          <cell r="B296">
            <v>75</v>
          </cell>
          <cell r="C296" t="str">
            <v>잡자재비</v>
          </cell>
          <cell r="D296" t="str">
            <v>배관,배선의2%</v>
          </cell>
          <cell r="E296" t="str">
            <v>식</v>
          </cell>
          <cell r="F296" t="str">
            <v>재료비</v>
          </cell>
          <cell r="G296">
            <v>1</v>
          </cell>
          <cell r="H296">
            <v>215595</v>
          </cell>
          <cell r="I296">
            <v>215595</v>
          </cell>
        </row>
        <row r="297">
          <cell r="F297" t="str">
            <v>노무비</v>
          </cell>
          <cell r="H297">
            <v>0</v>
          </cell>
          <cell r="I297">
            <v>0</v>
          </cell>
        </row>
        <row r="298">
          <cell r="F298" t="str">
            <v>경비</v>
          </cell>
          <cell r="H298">
            <v>0</v>
          </cell>
          <cell r="I298">
            <v>0</v>
          </cell>
        </row>
        <row r="299">
          <cell r="F299" t="str">
            <v>계</v>
          </cell>
          <cell r="H299">
            <v>215595</v>
          </cell>
          <cell r="I299">
            <v>215595</v>
          </cell>
        </row>
        <row r="300">
          <cell r="B300">
            <v>76</v>
          </cell>
          <cell r="C300" t="str">
            <v>노무비</v>
          </cell>
          <cell r="D300" t="str">
            <v>내선전공</v>
          </cell>
          <cell r="E300" t="str">
            <v>인</v>
          </cell>
          <cell r="F300" t="str">
            <v>재료비</v>
          </cell>
          <cell r="G300">
            <v>22.8</v>
          </cell>
          <cell r="H300">
            <v>0</v>
          </cell>
          <cell r="I300">
            <v>0</v>
          </cell>
        </row>
        <row r="301">
          <cell r="F301" t="str">
            <v>노무비</v>
          </cell>
          <cell r="H301">
            <v>33432</v>
          </cell>
          <cell r="I301">
            <v>762249.6</v>
          </cell>
        </row>
        <row r="302">
          <cell r="F302" t="str">
            <v>경비</v>
          </cell>
          <cell r="H302">
            <v>0</v>
          </cell>
          <cell r="I302">
            <v>0</v>
          </cell>
        </row>
        <row r="303">
          <cell r="F303" t="str">
            <v>계</v>
          </cell>
          <cell r="H303">
            <v>33432</v>
          </cell>
          <cell r="I303">
            <v>762249.6</v>
          </cell>
        </row>
        <row r="304">
          <cell r="B304">
            <v>77</v>
          </cell>
          <cell r="C304" t="str">
            <v>노무비</v>
          </cell>
          <cell r="D304" t="str">
            <v>배전전공</v>
          </cell>
          <cell r="E304" t="str">
            <v>인</v>
          </cell>
          <cell r="F304" t="str">
            <v>재료비</v>
          </cell>
          <cell r="G304">
            <v>14.1</v>
          </cell>
          <cell r="H304">
            <v>0</v>
          </cell>
          <cell r="I304">
            <v>0</v>
          </cell>
        </row>
        <row r="305">
          <cell r="F305" t="str">
            <v>노무비</v>
          </cell>
          <cell r="H305">
            <v>123241</v>
          </cell>
          <cell r="I305">
            <v>1737698.0999999999</v>
          </cell>
        </row>
        <row r="306">
          <cell r="F306" t="str">
            <v>경비</v>
          </cell>
          <cell r="H306">
            <v>0</v>
          </cell>
          <cell r="I306">
            <v>0</v>
          </cell>
        </row>
        <row r="307">
          <cell r="F307" t="str">
            <v>계</v>
          </cell>
          <cell r="H307">
            <v>123241</v>
          </cell>
          <cell r="I307">
            <v>1737698.0999999999</v>
          </cell>
        </row>
        <row r="308">
          <cell r="B308">
            <v>78</v>
          </cell>
          <cell r="C308" t="str">
            <v>노무비</v>
          </cell>
          <cell r="D308" t="str">
            <v>저압케이블공</v>
          </cell>
          <cell r="E308" t="str">
            <v>인</v>
          </cell>
          <cell r="F308" t="str">
            <v>재료비</v>
          </cell>
          <cell r="G308">
            <v>81.7</v>
          </cell>
          <cell r="H308">
            <v>0</v>
          </cell>
          <cell r="I308">
            <v>0</v>
          </cell>
        </row>
        <row r="309">
          <cell r="F309" t="str">
            <v>노무비</v>
          </cell>
          <cell r="H309">
            <v>41272</v>
          </cell>
          <cell r="I309">
            <v>3371922.4</v>
          </cell>
        </row>
        <row r="310">
          <cell r="F310" t="str">
            <v>경비</v>
          </cell>
          <cell r="H310">
            <v>0</v>
          </cell>
          <cell r="I310">
            <v>0</v>
          </cell>
        </row>
        <row r="311">
          <cell r="F311" t="str">
            <v>계</v>
          </cell>
          <cell r="H311">
            <v>41272</v>
          </cell>
          <cell r="I311">
            <v>3371922.4</v>
          </cell>
        </row>
        <row r="312">
          <cell r="B312">
            <v>79</v>
          </cell>
          <cell r="C312" t="str">
            <v>노무비</v>
          </cell>
          <cell r="D312" t="str">
            <v>보통인부</v>
          </cell>
          <cell r="E312" t="str">
            <v>인</v>
          </cell>
          <cell r="F312" t="str">
            <v>재료비</v>
          </cell>
          <cell r="G312">
            <v>91.4</v>
          </cell>
          <cell r="H312">
            <v>0</v>
          </cell>
          <cell r="I312">
            <v>0</v>
          </cell>
        </row>
        <row r="313">
          <cell r="F313" t="str">
            <v>노무비</v>
          </cell>
          <cell r="H313">
            <v>23554</v>
          </cell>
          <cell r="I313">
            <v>2152835.6</v>
          </cell>
        </row>
        <row r="314">
          <cell r="F314" t="str">
            <v>경비</v>
          </cell>
          <cell r="H314">
            <v>0</v>
          </cell>
          <cell r="I314">
            <v>0</v>
          </cell>
        </row>
        <row r="315">
          <cell r="F315" t="str">
            <v>계</v>
          </cell>
          <cell r="H315">
            <v>23554</v>
          </cell>
          <cell r="I315">
            <v>2152835.6</v>
          </cell>
        </row>
        <row r="316">
          <cell r="B316">
            <v>80</v>
          </cell>
          <cell r="C316" t="str">
            <v>공구손료</v>
          </cell>
          <cell r="D316" t="str">
            <v>노무비의3%</v>
          </cell>
          <cell r="E316" t="str">
            <v>인</v>
          </cell>
          <cell r="F316" t="str">
            <v>재료비</v>
          </cell>
          <cell r="G316">
            <v>1</v>
          </cell>
          <cell r="H316">
            <v>0</v>
          </cell>
          <cell r="I316">
            <v>0</v>
          </cell>
        </row>
        <row r="317">
          <cell r="F317" t="str">
            <v>노무비</v>
          </cell>
          <cell r="H317">
            <v>240742</v>
          </cell>
          <cell r="I317">
            <v>240742</v>
          </cell>
        </row>
        <row r="318">
          <cell r="F318" t="str">
            <v>경비</v>
          </cell>
          <cell r="H318">
            <v>0</v>
          </cell>
          <cell r="I318">
            <v>0</v>
          </cell>
        </row>
        <row r="319">
          <cell r="F319" t="str">
            <v>계</v>
          </cell>
          <cell r="H319">
            <v>240742</v>
          </cell>
          <cell r="I319">
            <v>240742</v>
          </cell>
        </row>
        <row r="320">
          <cell r="B320">
            <v>81</v>
          </cell>
          <cell r="C320" t="str">
            <v>노무비</v>
          </cell>
          <cell r="D320" t="str">
            <v>내선전공</v>
          </cell>
          <cell r="E320" t="str">
            <v>인</v>
          </cell>
          <cell r="F320" t="str">
            <v>재료비</v>
          </cell>
          <cell r="G320">
            <v>11</v>
          </cell>
          <cell r="H320">
            <v>0</v>
          </cell>
          <cell r="I320">
            <v>0</v>
          </cell>
        </row>
        <row r="321">
          <cell r="F321" t="str">
            <v>노무비</v>
          </cell>
          <cell r="H321">
            <v>33432</v>
          </cell>
          <cell r="I321">
            <v>367752</v>
          </cell>
        </row>
        <row r="322">
          <cell r="F322" t="str">
            <v>경비</v>
          </cell>
          <cell r="H322">
            <v>0</v>
          </cell>
          <cell r="I322">
            <v>0</v>
          </cell>
        </row>
        <row r="323">
          <cell r="F323" t="str">
            <v>계</v>
          </cell>
          <cell r="H323">
            <v>33432</v>
          </cell>
          <cell r="I323">
            <v>367752</v>
          </cell>
        </row>
        <row r="324">
          <cell r="B324">
            <v>82</v>
          </cell>
          <cell r="C324" t="str">
            <v>노무비</v>
          </cell>
          <cell r="D324" t="str">
            <v>배선전공</v>
          </cell>
          <cell r="E324" t="str">
            <v>인</v>
          </cell>
          <cell r="F324" t="str">
            <v>재료비</v>
          </cell>
          <cell r="G324">
            <v>7</v>
          </cell>
          <cell r="H324">
            <v>0</v>
          </cell>
          <cell r="I324">
            <v>0</v>
          </cell>
        </row>
        <row r="325">
          <cell r="F325" t="str">
            <v>노무비</v>
          </cell>
          <cell r="H325">
            <v>123241</v>
          </cell>
          <cell r="I325">
            <v>862687</v>
          </cell>
        </row>
        <row r="326">
          <cell r="F326" t="str">
            <v>경비</v>
          </cell>
          <cell r="H326">
            <v>0</v>
          </cell>
          <cell r="I326">
            <v>0</v>
          </cell>
        </row>
        <row r="327">
          <cell r="F327" t="str">
            <v>계</v>
          </cell>
          <cell r="H327">
            <v>123241</v>
          </cell>
          <cell r="I327">
            <v>862687</v>
          </cell>
        </row>
        <row r="328">
          <cell r="B328">
            <v>83</v>
          </cell>
          <cell r="C328" t="str">
            <v>노무비</v>
          </cell>
          <cell r="D328" t="str">
            <v>저압케이블공</v>
          </cell>
          <cell r="E328" t="str">
            <v>인</v>
          </cell>
          <cell r="F328" t="str">
            <v>재료비</v>
          </cell>
          <cell r="G328">
            <v>40</v>
          </cell>
          <cell r="H328">
            <v>0</v>
          </cell>
          <cell r="I328">
            <v>0</v>
          </cell>
        </row>
        <row r="329">
          <cell r="F329" t="str">
            <v>노무비</v>
          </cell>
          <cell r="H329">
            <v>41272</v>
          </cell>
          <cell r="I329">
            <v>1650880</v>
          </cell>
        </row>
        <row r="330">
          <cell r="F330" t="str">
            <v>경비</v>
          </cell>
          <cell r="H330">
            <v>0</v>
          </cell>
          <cell r="I330">
            <v>0</v>
          </cell>
        </row>
        <row r="331">
          <cell r="F331" t="str">
            <v>계</v>
          </cell>
          <cell r="H331">
            <v>41272</v>
          </cell>
          <cell r="I331">
            <v>1650880</v>
          </cell>
        </row>
        <row r="332">
          <cell r="B332">
            <v>84</v>
          </cell>
          <cell r="C332" t="str">
            <v>노무비</v>
          </cell>
          <cell r="D332" t="str">
            <v>보통인부</v>
          </cell>
          <cell r="E332" t="str">
            <v>인</v>
          </cell>
          <cell r="F332" t="str">
            <v>재료비</v>
          </cell>
          <cell r="G332">
            <v>45</v>
          </cell>
          <cell r="H332">
            <v>0</v>
          </cell>
          <cell r="I332">
            <v>0</v>
          </cell>
        </row>
        <row r="333">
          <cell r="F333" t="str">
            <v>노무비</v>
          </cell>
          <cell r="H333">
            <v>23554</v>
          </cell>
          <cell r="I333">
            <v>1059930</v>
          </cell>
        </row>
        <row r="334">
          <cell r="F334" t="str">
            <v>경비</v>
          </cell>
          <cell r="H334">
            <v>0</v>
          </cell>
          <cell r="I334">
            <v>0</v>
          </cell>
        </row>
        <row r="335">
          <cell r="F335" t="str">
            <v>계</v>
          </cell>
          <cell r="H335">
            <v>23554</v>
          </cell>
          <cell r="I335">
            <v>1059930</v>
          </cell>
        </row>
        <row r="336">
          <cell r="B336">
            <v>85</v>
          </cell>
          <cell r="C336" t="str">
            <v>VAR-M</v>
          </cell>
          <cell r="D336" t="str">
            <v>3φ4W13.2</v>
          </cell>
          <cell r="E336" t="str">
            <v>SET</v>
          </cell>
          <cell r="F336" t="str">
            <v>재료비</v>
          </cell>
          <cell r="G336">
            <v>1</v>
          </cell>
          <cell r="H336">
            <v>90714</v>
          </cell>
          <cell r="I336">
            <v>90714</v>
          </cell>
        </row>
        <row r="337">
          <cell r="F337" t="str">
            <v>노무비</v>
          </cell>
          <cell r="H337">
            <v>0</v>
          </cell>
          <cell r="I337">
            <v>0</v>
          </cell>
        </row>
        <row r="338">
          <cell r="F338" t="str">
            <v>경비</v>
          </cell>
          <cell r="H338">
            <v>0</v>
          </cell>
          <cell r="I338">
            <v>0</v>
          </cell>
        </row>
        <row r="339">
          <cell r="F339" t="str">
            <v>계</v>
          </cell>
          <cell r="H339">
            <v>90714</v>
          </cell>
          <cell r="I339">
            <v>90714</v>
          </cell>
        </row>
        <row r="340">
          <cell r="B340">
            <v>86</v>
          </cell>
          <cell r="C340" t="str">
            <v>콘덴서</v>
          </cell>
          <cell r="D340" t="str">
            <v>3φ10KVA</v>
          </cell>
          <cell r="E340" t="str">
            <v>개</v>
          </cell>
          <cell r="F340" t="str">
            <v>재료비</v>
          </cell>
          <cell r="G340">
            <v>1</v>
          </cell>
          <cell r="H340">
            <v>30144</v>
          </cell>
          <cell r="I340">
            <v>30144</v>
          </cell>
        </row>
        <row r="341">
          <cell r="F341" t="str">
            <v>노무비</v>
          </cell>
          <cell r="H341">
            <v>0</v>
          </cell>
          <cell r="I341">
            <v>0</v>
          </cell>
        </row>
        <row r="342">
          <cell r="F342" t="str">
            <v>경비</v>
          </cell>
          <cell r="H342">
            <v>0</v>
          </cell>
          <cell r="I342">
            <v>0</v>
          </cell>
        </row>
        <row r="343">
          <cell r="F343" t="str">
            <v>계</v>
          </cell>
          <cell r="H343">
            <v>30144</v>
          </cell>
          <cell r="I343">
            <v>30144</v>
          </cell>
        </row>
        <row r="344">
          <cell r="B344">
            <v>87</v>
          </cell>
          <cell r="C344" t="str">
            <v>콘덴서</v>
          </cell>
          <cell r="D344" t="str">
            <v>3φ25KVA</v>
          </cell>
          <cell r="E344" t="str">
            <v>개</v>
          </cell>
          <cell r="F344" t="str">
            <v>재료비</v>
          </cell>
          <cell r="G344">
            <v>1</v>
          </cell>
          <cell r="H344">
            <v>70756</v>
          </cell>
          <cell r="I344">
            <v>70756</v>
          </cell>
        </row>
        <row r="345">
          <cell r="F345" t="str">
            <v>노무비</v>
          </cell>
          <cell r="H345">
            <v>0</v>
          </cell>
          <cell r="I345">
            <v>0</v>
          </cell>
        </row>
        <row r="346">
          <cell r="F346" t="str">
            <v>경비</v>
          </cell>
          <cell r="H346">
            <v>0</v>
          </cell>
          <cell r="I346">
            <v>0</v>
          </cell>
        </row>
        <row r="347">
          <cell r="F347" t="str">
            <v>계</v>
          </cell>
          <cell r="H347">
            <v>70756</v>
          </cell>
          <cell r="I347">
            <v>70756</v>
          </cell>
        </row>
        <row r="348">
          <cell r="B348">
            <v>88</v>
          </cell>
          <cell r="C348" t="str">
            <v>배전용완금</v>
          </cell>
          <cell r="D348" t="str">
            <v>90*90*9T*5400</v>
          </cell>
          <cell r="E348" t="str">
            <v>개</v>
          </cell>
          <cell r="F348" t="str">
            <v>재료비</v>
          </cell>
          <cell r="G348">
            <v>10</v>
          </cell>
          <cell r="H348">
            <v>20585</v>
          </cell>
          <cell r="I348">
            <v>205850</v>
          </cell>
        </row>
        <row r="349">
          <cell r="F349" t="str">
            <v>노무비</v>
          </cell>
          <cell r="H349">
            <v>0</v>
          </cell>
          <cell r="I349">
            <v>0</v>
          </cell>
        </row>
        <row r="350">
          <cell r="F350" t="str">
            <v>경비</v>
          </cell>
          <cell r="H350">
            <v>0</v>
          </cell>
          <cell r="I350">
            <v>0</v>
          </cell>
        </row>
        <row r="351">
          <cell r="F351" t="str">
            <v>계</v>
          </cell>
          <cell r="H351">
            <v>20585</v>
          </cell>
          <cell r="I351">
            <v>205850</v>
          </cell>
        </row>
        <row r="352">
          <cell r="B352">
            <v>89</v>
          </cell>
          <cell r="C352" t="str">
            <v>배전용완금</v>
          </cell>
          <cell r="D352" t="str">
            <v>90*90*9T*2400</v>
          </cell>
          <cell r="E352" t="str">
            <v>개</v>
          </cell>
          <cell r="F352" t="str">
            <v>재료비</v>
          </cell>
          <cell r="G352">
            <v>12</v>
          </cell>
          <cell r="H352">
            <v>20585</v>
          </cell>
          <cell r="I352">
            <v>247020</v>
          </cell>
        </row>
        <row r="353">
          <cell r="F353" t="str">
            <v>노무비</v>
          </cell>
          <cell r="H353">
            <v>0</v>
          </cell>
          <cell r="I353">
            <v>0</v>
          </cell>
        </row>
        <row r="354">
          <cell r="F354" t="str">
            <v>경비</v>
          </cell>
          <cell r="H354">
            <v>0</v>
          </cell>
          <cell r="I354">
            <v>0</v>
          </cell>
        </row>
        <row r="355">
          <cell r="F355" t="str">
            <v>계</v>
          </cell>
          <cell r="H355">
            <v>20585</v>
          </cell>
          <cell r="I355">
            <v>247020</v>
          </cell>
        </row>
        <row r="356">
          <cell r="B356">
            <v>90</v>
          </cell>
          <cell r="C356" t="str">
            <v>배전용완금</v>
          </cell>
          <cell r="D356" t="str">
            <v>90*90*9T*2400</v>
          </cell>
          <cell r="E356" t="str">
            <v>개</v>
          </cell>
          <cell r="F356" t="str">
            <v>재료비</v>
          </cell>
          <cell r="G356">
            <v>16</v>
          </cell>
          <cell r="H356">
            <v>20585</v>
          </cell>
          <cell r="I356">
            <v>329360</v>
          </cell>
        </row>
        <row r="357">
          <cell r="F357" t="str">
            <v>노무비</v>
          </cell>
          <cell r="H357">
            <v>0</v>
          </cell>
          <cell r="I357">
            <v>0</v>
          </cell>
        </row>
        <row r="358">
          <cell r="F358" t="str">
            <v>경비</v>
          </cell>
          <cell r="H358">
            <v>0</v>
          </cell>
          <cell r="I358">
            <v>0</v>
          </cell>
        </row>
        <row r="359">
          <cell r="F359" t="str">
            <v>계</v>
          </cell>
          <cell r="H359">
            <v>20585</v>
          </cell>
          <cell r="I359">
            <v>329360</v>
          </cell>
        </row>
        <row r="360">
          <cell r="B360">
            <v>91</v>
          </cell>
          <cell r="C360" t="str">
            <v>배전용완금</v>
          </cell>
          <cell r="D360" t="str">
            <v>75*75*9T*1800</v>
          </cell>
          <cell r="E360" t="str">
            <v>개</v>
          </cell>
          <cell r="F360" t="str">
            <v>재료비</v>
          </cell>
          <cell r="G360">
            <v>4</v>
          </cell>
          <cell r="H360">
            <v>20585</v>
          </cell>
          <cell r="I360">
            <v>82340</v>
          </cell>
        </row>
        <row r="361">
          <cell r="F361" t="str">
            <v>노무비</v>
          </cell>
          <cell r="H361">
            <v>0</v>
          </cell>
          <cell r="I361">
            <v>0</v>
          </cell>
        </row>
        <row r="362">
          <cell r="F362" t="str">
            <v>경비</v>
          </cell>
          <cell r="H362">
            <v>0</v>
          </cell>
          <cell r="I362">
            <v>0</v>
          </cell>
        </row>
        <row r="363">
          <cell r="F363" t="str">
            <v>계</v>
          </cell>
          <cell r="H363">
            <v>20585</v>
          </cell>
          <cell r="I363">
            <v>82340</v>
          </cell>
        </row>
        <row r="364">
          <cell r="B364">
            <v>92</v>
          </cell>
          <cell r="C364" t="str">
            <v>완금밴드</v>
          </cell>
          <cell r="D364" t="str">
            <v>1방 3호</v>
          </cell>
          <cell r="E364" t="str">
            <v>개</v>
          </cell>
          <cell r="F364" t="str">
            <v>재료비</v>
          </cell>
          <cell r="G364">
            <v>5</v>
          </cell>
          <cell r="H364">
            <v>7292</v>
          </cell>
          <cell r="I364">
            <v>36460</v>
          </cell>
        </row>
        <row r="365">
          <cell r="F365" t="str">
            <v>노무비</v>
          </cell>
          <cell r="H365">
            <v>0</v>
          </cell>
          <cell r="I365">
            <v>0</v>
          </cell>
        </row>
        <row r="366">
          <cell r="F366" t="str">
            <v>경비</v>
          </cell>
          <cell r="H366">
            <v>0</v>
          </cell>
          <cell r="I366">
            <v>0</v>
          </cell>
        </row>
        <row r="367">
          <cell r="F367" t="str">
            <v>계</v>
          </cell>
          <cell r="H367">
            <v>7292</v>
          </cell>
          <cell r="I367">
            <v>36460</v>
          </cell>
        </row>
        <row r="368">
          <cell r="B368">
            <v>93</v>
          </cell>
          <cell r="C368" t="str">
            <v>완금밴드</v>
          </cell>
          <cell r="D368" t="str">
            <v>2방 2호</v>
          </cell>
          <cell r="E368" t="str">
            <v>개</v>
          </cell>
          <cell r="F368" t="str">
            <v>재료비</v>
          </cell>
          <cell r="G368">
            <v>5</v>
          </cell>
          <cell r="H368">
            <v>11513</v>
          </cell>
          <cell r="I368">
            <v>57565</v>
          </cell>
        </row>
        <row r="369">
          <cell r="F369" t="str">
            <v>노무비</v>
          </cell>
          <cell r="H369">
            <v>0</v>
          </cell>
          <cell r="I369">
            <v>0</v>
          </cell>
        </row>
        <row r="370">
          <cell r="F370" t="str">
            <v>경비</v>
          </cell>
          <cell r="H370">
            <v>0</v>
          </cell>
          <cell r="I370">
            <v>0</v>
          </cell>
        </row>
        <row r="371">
          <cell r="F371" t="str">
            <v>계</v>
          </cell>
          <cell r="H371">
            <v>11513</v>
          </cell>
          <cell r="I371">
            <v>57565</v>
          </cell>
        </row>
        <row r="372">
          <cell r="B372">
            <v>94</v>
          </cell>
          <cell r="C372" t="str">
            <v>완금밴드</v>
          </cell>
          <cell r="D372" t="str">
            <v>2방 3호</v>
          </cell>
          <cell r="E372" t="str">
            <v>개</v>
          </cell>
          <cell r="F372" t="str">
            <v>재료비</v>
          </cell>
          <cell r="G372">
            <v>5</v>
          </cell>
          <cell r="H372">
            <v>11862</v>
          </cell>
          <cell r="I372">
            <v>59310</v>
          </cell>
        </row>
        <row r="373">
          <cell r="F373" t="str">
            <v>노무비</v>
          </cell>
          <cell r="H373">
            <v>0</v>
          </cell>
          <cell r="I373">
            <v>0</v>
          </cell>
        </row>
        <row r="374">
          <cell r="F374" t="str">
            <v>경비</v>
          </cell>
          <cell r="H374">
            <v>0</v>
          </cell>
          <cell r="I374">
            <v>0</v>
          </cell>
        </row>
        <row r="375">
          <cell r="F375" t="str">
            <v>계</v>
          </cell>
          <cell r="H375">
            <v>11862</v>
          </cell>
          <cell r="I375">
            <v>59310</v>
          </cell>
        </row>
        <row r="376">
          <cell r="B376">
            <v>95</v>
          </cell>
          <cell r="C376" t="str">
            <v>각암타이</v>
          </cell>
          <cell r="D376" t="str">
            <v>40*40*6T*1410</v>
          </cell>
          <cell r="E376" t="str">
            <v>개</v>
          </cell>
          <cell r="F376" t="str">
            <v>재료비</v>
          </cell>
          <cell r="G376">
            <v>34</v>
          </cell>
          <cell r="H376">
            <v>4256</v>
          </cell>
          <cell r="I376">
            <v>144704</v>
          </cell>
        </row>
        <row r="377">
          <cell r="F377" t="str">
            <v>노무비</v>
          </cell>
          <cell r="H377">
            <v>0</v>
          </cell>
          <cell r="I377">
            <v>0</v>
          </cell>
        </row>
        <row r="378">
          <cell r="F378" t="str">
            <v>경비</v>
          </cell>
          <cell r="H378">
            <v>0</v>
          </cell>
          <cell r="I378">
            <v>0</v>
          </cell>
        </row>
        <row r="379">
          <cell r="F379" t="str">
            <v>계</v>
          </cell>
          <cell r="H379">
            <v>4256</v>
          </cell>
          <cell r="I379">
            <v>144704</v>
          </cell>
        </row>
        <row r="380">
          <cell r="B380">
            <v>96</v>
          </cell>
          <cell r="C380" t="str">
            <v>암타이밴드</v>
          </cell>
          <cell r="D380" t="str">
            <v>2방 3호</v>
          </cell>
          <cell r="E380" t="str">
            <v>개</v>
          </cell>
          <cell r="F380" t="str">
            <v>재료비</v>
          </cell>
          <cell r="G380">
            <v>17</v>
          </cell>
          <cell r="H380">
            <v>2023</v>
          </cell>
          <cell r="I380">
            <v>34391</v>
          </cell>
        </row>
        <row r="381">
          <cell r="F381" t="str">
            <v>노무비</v>
          </cell>
          <cell r="H381">
            <v>0</v>
          </cell>
          <cell r="I381">
            <v>0</v>
          </cell>
        </row>
        <row r="382">
          <cell r="F382" t="str">
            <v>경비</v>
          </cell>
          <cell r="H382">
            <v>0</v>
          </cell>
          <cell r="I382">
            <v>0</v>
          </cell>
        </row>
        <row r="383">
          <cell r="F383" t="str">
            <v>계</v>
          </cell>
          <cell r="H383">
            <v>2023</v>
          </cell>
          <cell r="I383">
            <v>34391</v>
          </cell>
        </row>
        <row r="384">
          <cell r="B384">
            <v>97</v>
          </cell>
          <cell r="C384" t="str">
            <v>L.P 애자</v>
          </cell>
          <cell r="D384" t="str">
            <v>24KV</v>
          </cell>
          <cell r="E384" t="str">
            <v>개</v>
          </cell>
          <cell r="F384" t="str">
            <v>재료비</v>
          </cell>
          <cell r="G384">
            <v>6</v>
          </cell>
          <cell r="H384">
            <v>5931</v>
          </cell>
          <cell r="I384">
            <v>35586</v>
          </cell>
        </row>
        <row r="385">
          <cell r="F385" t="str">
            <v>노무비</v>
          </cell>
          <cell r="H385">
            <v>0</v>
          </cell>
          <cell r="I385">
            <v>0</v>
          </cell>
        </row>
        <row r="386">
          <cell r="F386" t="str">
            <v>경비</v>
          </cell>
          <cell r="H386">
            <v>0</v>
          </cell>
          <cell r="I386">
            <v>0</v>
          </cell>
        </row>
        <row r="387">
          <cell r="F387" t="str">
            <v>계</v>
          </cell>
          <cell r="H387">
            <v>5931</v>
          </cell>
          <cell r="I387">
            <v>35586</v>
          </cell>
        </row>
        <row r="388">
          <cell r="B388">
            <v>98</v>
          </cell>
          <cell r="C388" t="str">
            <v>COS</v>
          </cell>
          <cell r="D388" t="str">
            <v>25.8KV200AF</v>
          </cell>
          <cell r="E388" t="str">
            <v>개</v>
          </cell>
          <cell r="F388" t="str">
            <v>재료비</v>
          </cell>
          <cell r="G388">
            <v>6</v>
          </cell>
          <cell r="H388">
            <v>23027</v>
          </cell>
          <cell r="I388">
            <v>138162</v>
          </cell>
        </row>
        <row r="389">
          <cell r="F389" t="str">
            <v>노무비</v>
          </cell>
          <cell r="H389">
            <v>0</v>
          </cell>
          <cell r="I389">
            <v>0</v>
          </cell>
        </row>
        <row r="390">
          <cell r="F390" t="str">
            <v>경비</v>
          </cell>
          <cell r="H390">
            <v>0</v>
          </cell>
          <cell r="I390">
            <v>0</v>
          </cell>
        </row>
        <row r="391">
          <cell r="F391" t="str">
            <v>계</v>
          </cell>
          <cell r="H391">
            <v>23027</v>
          </cell>
          <cell r="I391">
            <v>138162</v>
          </cell>
        </row>
        <row r="392">
          <cell r="B392">
            <v>99</v>
          </cell>
          <cell r="C392" t="str">
            <v>COS상부덮게</v>
          </cell>
          <cell r="D392" t="str">
            <v>23KV</v>
          </cell>
          <cell r="E392" t="str">
            <v>개</v>
          </cell>
          <cell r="F392" t="str">
            <v>재료비</v>
          </cell>
          <cell r="G392">
            <v>3</v>
          </cell>
          <cell r="H392">
            <v>1251</v>
          </cell>
          <cell r="I392">
            <v>3753</v>
          </cell>
        </row>
        <row r="393">
          <cell r="F393" t="str">
            <v>노무비</v>
          </cell>
          <cell r="H393">
            <v>0</v>
          </cell>
          <cell r="I393">
            <v>0</v>
          </cell>
        </row>
        <row r="394">
          <cell r="F394" t="str">
            <v>경비</v>
          </cell>
          <cell r="H394">
            <v>0</v>
          </cell>
          <cell r="I394">
            <v>0</v>
          </cell>
        </row>
        <row r="395">
          <cell r="F395" t="str">
            <v>계</v>
          </cell>
          <cell r="H395">
            <v>1251</v>
          </cell>
          <cell r="I395">
            <v>3753</v>
          </cell>
        </row>
        <row r="396">
          <cell r="B396">
            <v>100</v>
          </cell>
          <cell r="C396" t="str">
            <v>머신볼트</v>
          </cell>
          <cell r="D396" t="str">
            <v>16φ*160</v>
          </cell>
          <cell r="E396" t="str">
            <v>개</v>
          </cell>
          <cell r="F396" t="str">
            <v>재료비</v>
          </cell>
          <cell r="G396">
            <v>20</v>
          </cell>
          <cell r="H396">
            <v>1109</v>
          </cell>
          <cell r="I396">
            <v>22180</v>
          </cell>
        </row>
        <row r="397">
          <cell r="F397" t="str">
            <v>노무비</v>
          </cell>
          <cell r="H397">
            <v>0</v>
          </cell>
          <cell r="I397">
            <v>0</v>
          </cell>
        </row>
        <row r="398">
          <cell r="F398" t="str">
            <v>경비</v>
          </cell>
          <cell r="H398">
            <v>0</v>
          </cell>
          <cell r="I398">
            <v>0</v>
          </cell>
        </row>
        <row r="399">
          <cell r="F399" t="str">
            <v>계</v>
          </cell>
          <cell r="H399">
            <v>1109</v>
          </cell>
          <cell r="I399">
            <v>22180</v>
          </cell>
        </row>
        <row r="400">
          <cell r="B400">
            <v>101</v>
          </cell>
          <cell r="C400" t="str">
            <v>콘크리트전주</v>
          </cell>
          <cell r="D400" t="str">
            <v>16M</v>
          </cell>
          <cell r="E400" t="str">
            <v>본</v>
          </cell>
          <cell r="F400" t="str">
            <v>재료비</v>
          </cell>
          <cell r="G400">
            <v>2</v>
          </cell>
          <cell r="H400">
            <v>97192</v>
          </cell>
          <cell r="I400">
            <v>194384</v>
          </cell>
        </row>
        <row r="401">
          <cell r="F401" t="str">
            <v>노무비</v>
          </cell>
          <cell r="H401">
            <v>0</v>
          </cell>
          <cell r="I401">
            <v>0</v>
          </cell>
        </row>
        <row r="402">
          <cell r="F402" t="str">
            <v>경비</v>
          </cell>
          <cell r="H402">
            <v>0</v>
          </cell>
          <cell r="I402">
            <v>0</v>
          </cell>
        </row>
        <row r="403">
          <cell r="F403" t="str">
            <v>계</v>
          </cell>
          <cell r="H403">
            <v>97192</v>
          </cell>
          <cell r="I403">
            <v>194384</v>
          </cell>
        </row>
        <row r="404">
          <cell r="B404">
            <v>102</v>
          </cell>
          <cell r="C404" t="str">
            <v>콘크리트전주</v>
          </cell>
          <cell r="D404" t="str">
            <v>10-190-300</v>
          </cell>
          <cell r="E404" t="str">
            <v>본</v>
          </cell>
          <cell r="F404" t="str">
            <v>재료비</v>
          </cell>
          <cell r="G404">
            <v>1</v>
          </cell>
          <cell r="H404">
            <v>42166</v>
          </cell>
          <cell r="I404">
            <v>42166</v>
          </cell>
        </row>
        <row r="405">
          <cell r="F405" t="str">
            <v>노무비</v>
          </cell>
          <cell r="H405">
            <v>0</v>
          </cell>
          <cell r="I405">
            <v>0</v>
          </cell>
        </row>
        <row r="406">
          <cell r="F406" t="str">
            <v>경비</v>
          </cell>
          <cell r="H406">
            <v>0</v>
          </cell>
          <cell r="I406">
            <v>0</v>
          </cell>
        </row>
        <row r="407">
          <cell r="F407" t="str">
            <v>계</v>
          </cell>
          <cell r="H407">
            <v>42166</v>
          </cell>
          <cell r="I407">
            <v>42166</v>
          </cell>
        </row>
        <row r="408">
          <cell r="B408">
            <v>103</v>
          </cell>
          <cell r="C408" t="str">
            <v>변압기</v>
          </cell>
          <cell r="D408" t="str">
            <v>3φ100KVA</v>
          </cell>
          <cell r="E408" t="str">
            <v>대</v>
          </cell>
          <cell r="F408" t="str">
            <v>재료비</v>
          </cell>
          <cell r="G408">
            <v>1</v>
          </cell>
          <cell r="H408">
            <v>0</v>
          </cell>
          <cell r="I408">
            <v>0</v>
          </cell>
        </row>
        <row r="409">
          <cell r="F409" t="str">
            <v>노무비</v>
          </cell>
          <cell r="H409">
            <v>0</v>
          </cell>
          <cell r="I409">
            <v>0</v>
          </cell>
        </row>
        <row r="410">
          <cell r="F410" t="str">
            <v>경비</v>
          </cell>
          <cell r="H410">
            <v>0</v>
          </cell>
          <cell r="I410">
            <v>0</v>
          </cell>
        </row>
        <row r="411">
          <cell r="F411" t="str">
            <v>계</v>
          </cell>
          <cell r="H411">
            <v>0</v>
          </cell>
          <cell r="I411">
            <v>0</v>
          </cell>
        </row>
        <row r="412">
          <cell r="B412">
            <v>104</v>
          </cell>
          <cell r="C412" t="str">
            <v>변압기</v>
          </cell>
          <cell r="D412" t="str">
            <v>3φ500KVA</v>
          </cell>
          <cell r="E412" t="str">
            <v>대</v>
          </cell>
          <cell r="F412" t="str">
            <v>재료비</v>
          </cell>
          <cell r="G412">
            <v>1</v>
          </cell>
          <cell r="H412">
            <v>0</v>
          </cell>
          <cell r="I412">
            <v>0</v>
          </cell>
        </row>
        <row r="413">
          <cell r="F413" t="str">
            <v>노무비</v>
          </cell>
          <cell r="H413">
            <v>0</v>
          </cell>
          <cell r="I413">
            <v>0</v>
          </cell>
        </row>
        <row r="414">
          <cell r="F414" t="str">
            <v>경비</v>
          </cell>
          <cell r="H414">
            <v>0</v>
          </cell>
          <cell r="I414">
            <v>0</v>
          </cell>
        </row>
        <row r="415">
          <cell r="F415" t="str">
            <v>계</v>
          </cell>
          <cell r="H415">
            <v>0</v>
          </cell>
          <cell r="I415">
            <v>0</v>
          </cell>
        </row>
        <row r="416">
          <cell r="B416">
            <v>105</v>
          </cell>
          <cell r="C416" t="str">
            <v>근가</v>
          </cell>
          <cell r="D416" t="str">
            <v>1.2M-90KG</v>
          </cell>
          <cell r="E416" t="str">
            <v>본</v>
          </cell>
          <cell r="F416" t="str">
            <v>재료비</v>
          </cell>
          <cell r="G416">
            <v>3</v>
          </cell>
          <cell r="H416">
            <v>3428</v>
          </cell>
          <cell r="I416">
            <v>10284</v>
          </cell>
        </row>
        <row r="417">
          <cell r="F417" t="str">
            <v>노무비</v>
          </cell>
          <cell r="H417">
            <v>0</v>
          </cell>
          <cell r="I417">
            <v>0</v>
          </cell>
        </row>
        <row r="418">
          <cell r="F418" t="str">
            <v>경비</v>
          </cell>
          <cell r="H418">
            <v>0</v>
          </cell>
          <cell r="I418">
            <v>0</v>
          </cell>
        </row>
        <row r="419">
          <cell r="F419" t="str">
            <v>계</v>
          </cell>
          <cell r="H419">
            <v>3428</v>
          </cell>
          <cell r="I419">
            <v>10284</v>
          </cell>
        </row>
        <row r="420">
          <cell r="B420">
            <v>106</v>
          </cell>
          <cell r="C420" t="str">
            <v>근가U-BOLT</v>
          </cell>
          <cell r="D420" t="str">
            <v>360-590</v>
          </cell>
          <cell r="E420" t="str">
            <v>개</v>
          </cell>
          <cell r="F420" t="str">
            <v>재료비</v>
          </cell>
          <cell r="G420">
            <v>3</v>
          </cell>
          <cell r="H420">
            <v>3209</v>
          </cell>
          <cell r="I420">
            <v>9627</v>
          </cell>
        </row>
        <row r="421">
          <cell r="F421" t="str">
            <v>노무비</v>
          </cell>
          <cell r="H421">
            <v>0</v>
          </cell>
          <cell r="I421">
            <v>0</v>
          </cell>
        </row>
        <row r="422">
          <cell r="F422" t="str">
            <v>경비</v>
          </cell>
          <cell r="H422">
            <v>0</v>
          </cell>
          <cell r="I422">
            <v>0</v>
          </cell>
        </row>
        <row r="423">
          <cell r="F423" t="str">
            <v>계</v>
          </cell>
          <cell r="H423">
            <v>3209</v>
          </cell>
          <cell r="I423">
            <v>9627</v>
          </cell>
        </row>
        <row r="424">
          <cell r="B424">
            <v>107</v>
          </cell>
          <cell r="C424" t="str">
            <v>CE</v>
          </cell>
          <cell r="D424" t="str">
            <v>8#농형망</v>
          </cell>
          <cell r="E424" t="str">
            <v>식</v>
          </cell>
          <cell r="F424" t="str">
            <v>재료비</v>
          </cell>
          <cell r="G424">
            <v>1</v>
          </cell>
          <cell r="H424">
            <v>348900</v>
          </cell>
          <cell r="I424">
            <v>348900</v>
          </cell>
        </row>
        <row r="425">
          <cell r="F425" t="str">
            <v>노무비</v>
          </cell>
          <cell r="H425">
            <v>0</v>
          </cell>
          <cell r="I425">
            <v>0</v>
          </cell>
        </row>
        <row r="426">
          <cell r="F426" t="str">
            <v>경비</v>
          </cell>
          <cell r="H426">
            <v>0</v>
          </cell>
          <cell r="I426">
            <v>0</v>
          </cell>
        </row>
        <row r="427">
          <cell r="F427" t="str">
            <v>계</v>
          </cell>
          <cell r="H427">
            <v>348900</v>
          </cell>
          <cell r="I427">
            <v>348900</v>
          </cell>
        </row>
        <row r="428">
          <cell r="B428">
            <v>108</v>
          </cell>
          <cell r="C428" t="str">
            <v>접지봉</v>
          </cell>
          <cell r="D428" t="str">
            <v>16φ*1800MM</v>
          </cell>
          <cell r="E428" t="str">
            <v>개</v>
          </cell>
          <cell r="F428" t="str">
            <v>재료비</v>
          </cell>
          <cell r="G428">
            <v>70</v>
          </cell>
          <cell r="H428">
            <v>3140</v>
          </cell>
          <cell r="I428">
            <v>219800</v>
          </cell>
        </row>
        <row r="429">
          <cell r="F429" t="str">
            <v>노무비</v>
          </cell>
          <cell r="H429">
            <v>0</v>
          </cell>
          <cell r="I429">
            <v>0</v>
          </cell>
        </row>
        <row r="430">
          <cell r="F430" t="str">
            <v>경비</v>
          </cell>
          <cell r="H430">
            <v>0</v>
          </cell>
          <cell r="I430">
            <v>0</v>
          </cell>
        </row>
        <row r="431">
          <cell r="F431" t="str">
            <v>계</v>
          </cell>
          <cell r="H431">
            <v>3140</v>
          </cell>
          <cell r="I431">
            <v>219800</v>
          </cell>
        </row>
        <row r="432">
          <cell r="B432">
            <v>109</v>
          </cell>
          <cell r="C432" t="str">
            <v>투광등기구</v>
          </cell>
          <cell r="D432" t="str">
            <v>MH175W</v>
          </cell>
          <cell r="E432" t="str">
            <v>개</v>
          </cell>
          <cell r="F432" t="str">
            <v>재료비</v>
          </cell>
          <cell r="G432">
            <v>2</v>
          </cell>
          <cell r="H432">
            <v>36983</v>
          </cell>
          <cell r="I432">
            <v>73966</v>
          </cell>
        </row>
        <row r="433">
          <cell r="F433" t="str">
            <v>노무비</v>
          </cell>
          <cell r="H433">
            <v>0</v>
          </cell>
          <cell r="I433">
            <v>0</v>
          </cell>
        </row>
        <row r="434">
          <cell r="F434" t="str">
            <v>경비</v>
          </cell>
          <cell r="H434">
            <v>0</v>
          </cell>
          <cell r="I434">
            <v>0</v>
          </cell>
        </row>
        <row r="435">
          <cell r="F435" t="str">
            <v>계</v>
          </cell>
          <cell r="H435">
            <v>36983</v>
          </cell>
          <cell r="I435">
            <v>73966</v>
          </cell>
        </row>
        <row r="436">
          <cell r="B436">
            <v>110</v>
          </cell>
          <cell r="C436" t="str">
            <v>전선</v>
          </cell>
          <cell r="D436" t="str">
            <v>GV 38MM²</v>
          </cell>
          <cell r="E436" t="str">
            <v>M</v>
          </cell>
          <cell r="F436" t="str">
            <v>재료비</v>
          </cell>
          <cell r="G436">
            <v>50</v>
          </cell>
          <cell r="H436">
            <v>708</v>
          </cell>
          <cell r="I436">
            <v>35400</v>
          </cell>
        </row>
        <row r="437">
          <cell r="F437" t="str">
            <v>노무비</v>
          </cell>
          <cell r="H437">
            <v>0</v>
          </cell>
          <cell r="I437">
            <v>0</v>
          </cell>
        </row>
        <row r="438">
          <cell r="F438" t="str">
            <v>경비</v>
          </cell>
          <cell r="H438">
            <v>0</v>
          </cell>
          <cell r="I438">
            <v>0</v>
          </cell>
        </row>
        <row r="439">
          <cell r="F439" t="str">
            <v>계</v>
          </cell>
          <cell r="H439">
            <v>708</v>
          </cell>
          <cell r="I439">
            <v>35400</v>
          </cell>
        </row>
        <row r="440">
          <cell r="B440">
            <v>111</v>
          </cell>
          <cell r="C440" t="str">
            <v>전선관</v>
          </cell>
          <cell r="D440" t="str">
            <v>HI-PVC 104C</v>
          </cell>
          <cell r="E440" t="str">
            <v>M</v>
          </cell>
          <cell r="F440" t="str">
            <v>재료비</v>
          </cell>
          <cell r="G440">
            <v>30</v>
          </cell>
          <cell r="H440">
            <v>1708</v>
          </cell>
          <cell r="I440">
            <v>51240</v>
          </cell>
        </row>
        <row r="441">
          <cell r="F441" t="str">
            <v>노무비</v>
          </cell>
          <cell r="H441">
            <v>0</v>
          </cell>
          <cell r="I441">
            <v>0</v>
          </cell>
        </row>
        <row r="442">
          <cell r="F442" t="str">
            <v>경비</v>
          </cell>
          <cell r="H442">
            <v>0</v>
          </cell>
          <cell r="I442">
            <v>0</v>
          </cell>
        </row>
        <row r="443">
          <cell r="F443" t="str">
            <v>계</v>
          </cell>
          <cell r="H443">
            <v>1708</v>
          </cell>
          <cell r="I443">
            <v>51240</v>
          </cell>
        </row>
        <row r="444">
          <cell r="B444">
            <v>112</v>
          </cell>
          <cell r="C444" t="str">
            <v>전선관</v>
          </cell>
          <cell r="D444" t="str">
            <v>HI-PVC 28C</v>
          </cell>
          <cell r="E444" t="str">
            <v>M</v>
          </cell>
          <cell r="F444" t="str">
            <v>재료비</v>
          </cell>
          <cell r="G444">
            <v>15</v>
          </cell>
          <cell r="H444">
            <v>279</v>
          </cell>
          <cell r="I444">
            <v>4185</v>
          </cell>
        </row>
        <row r="445">
          <cell r="F445" t="str">
            <v>노무비</v>
          </cell>
          <cell r="H445">
            <v>0</v>
          </cell>
          <cell r="I445">
            <v>0</v>
          </cell>
        </row>
        <row r="446">
          <cell r="F446" t="str">
            <v>경비</v>
          </cell>
          <cell r="H446">
            <v>0</v>
          </cell>
          <cell r="I446">
            <v>0</v>
          </cell>
        </row>
        <row r="447">
          <cell r="F447" t="str">
            <v>계</v>
          </cell>
          <cell r="H447">
            <v>279</v>
          </cell>
          <cell r="I447">
            <v>4185</v>
          </cell>
        </row>
        <row r="448">
          <cell r="B448">
            <v>113</v>
          </cell>
          <cell r="C448" t="str">
            <v>케이블</v>
          </cell>
          <cell r="D448" t="str">
            <v>CVV 5.5MM²/7C</v>
          </cell>
          <cell r="E448" t="str">
            <v>M</v>
          </cell>
          <cell r="F448" t="str">
            <v>재료비</v>
          </cell>
          <cell r="G448">
            <v>15</v>
          </cell>
          <cell r="H448">
            <v>745</v>
          </cell>
          <cell r="I448">
            <v>11175</v>
          </cell>
        </row>
        <row r="449">
          <cell r="F449" t="str">
            <v>노무비</v>
          </cell>
          <cell r="H449">
            <v>0</v>
          </cell>
          <cell r="I449">
            <v>0</v>
          </cell>
        </row>
        <row r="450">
          <cell r="F450" t="str">
            <v>경비</v>
          </cell>
          <cell r="H450">
            <v>0</v>
          </cell>
          <cell r="I450">
            <v>0</v>
          </cell>
        </row>
        <row r="451">
          <cell r="F451" t="str">
            <v>계</v>
          </cell>
          <cell r="H451">
            <v>745</v>
          </cell>
          <cell r="I451">
            <v>11175</v>
          </cell>
        </row>
        <row r="452">
          <cell r="B452">
            <v>114</v>
          </cell>
          <cell r="C452" t="str">
            <v>케이블</v>
          </cell>
          <cell r="D452" t="str">
            <v>CV 100MM²/1C</v>
          </cell>
          <cell r="E452" t="str">
            <v>M</v>
          </cell>
          <cell r="F452" t="str">
            <v>재료비</v>
          </cell>
          <cell r="G452">
            <v>60</v>
          </cell>
          <cell r="H452">
            <v>1520</v>
          </cell>
          <cell r="I452">
            <v>91200</v>
          </cell>
        </row>
        <row r="453">
          <cell r="F453" t="str">
            <v>노무비</v>
          </cell>
          <cell r="H453">
            <v>0</v>
          </cell>
          <cell r="I453">
            <v>0</v>
          </cell>
        </row>
        <row r="454">
          <cell r="F454" t="str">
            <v>경비</v>
          </cell>
          <cell r="H454">
            <v>0</v>
          </cell>
          <cell r="I454">
            <v>0</v>
          </cell>
        </row>
        <row r="455">
          <cell r="F455" t="str">
            <v>계</v>
          </cell>
          <cell r="H455">
            <v>1520</v>
          </cell>
          <cell r="I455">
            <v>91200</v>
          </cell>
        </row>
        <row r="456">
          <cell r="B456">
            <v>115</v>
          </cell>
          <cell r="C456" t="str">
            <v>케이블</v>
          </cell>
          <cell r="D456" t="str">
            <v>CV 250MM²/1C</v>
          </cell>
          <cell r="E456" t="str">
            <v>M</v>
          </cell>
          <cell r="F456" t="str">
            <v>재료비</v>
          </cell>
          <cell r="G456">
            <v>120</v>
          </cell>
          <cell r="H456">
            <v>4043</v>
          </cell>
          <cell r="I456">
            <v>485160</v>
          </cell>
        </row>
        <row r="457">
          <cell r="F457" t="str">
            <v>노무비</v>
          </cell>
          <cell r="H457">
            <v>0</v>
          </cell>
          <cell r="I457">
            <v>0</v>
          </cell>
        </row>
        <row r="458">
          <cell r="F458" t="str">
            <v>경비</v>
          </cell>
          <cell r="H458">
            <v>0</v>
          </cell>
          <cell r="I458">
            <v>0</v>
          </cell>
        </row>
        <row r="459">
          <cell r="F459" t="str">
            <v>계</v>
          </cell>
          <cell r="H459">
            <v>4043</v>
          </cell>
          <cell r="I459">
            <v>485160</v>
          </cell>
        </row>
        <row r="460">
          <cell r="B460">
            <v>116</v>
          </cell>
          <cell r="C460" t="str">
            <v>OC WIRE</v>
          </cell>
          <cell r="D460" t="str">
            <v>5MM</v>
          </cell>
          <cell r="E460" t="str">
            <v>M</v>
          </cell>
          <cell r="F460" t="str">
            <v>재료비</v>
          </cell>
          <cell r="G460">
            <v>70</v>
          </cell>
          <cell r="H460">
            <v>1046</v>
          </cell>
          <cell r="I460">
            <v>73220</v>
          </cell>
        </row>
        <row r="461">
          <cell r="F461" t="str">
            <v>노무비</v>
          </cell>
          <cell r="H461">
            <v>0</v>
          </cell>
          <cell r="I461">
            <v>0</v>
          </cell>
        </row>
        <row r="462">
          <cell r="F462" t="str">
            <v>경비</v>
          </cell>
          <cell r="H462">
            <v>0</v>
          </cell>
          <cell r="I462">
            <v>0</v>
          </cell>
        </row>
        <row r="463">
          <cell r="F463" t="str">
            <v>계</v>
          </cell>
          <cell r="H463">
            <v>1046</v>
          </cell>
          <cell r="I463">
            <v>73220</v>
          </cell>
        </row>
        <row r="464">
          <cell r="B464">
            <v>117</v>
          </cell>
          <cell r="C464" t="str">
            <v>계량가함</v>
          </cell>
          <cell r="E464" t="str">
            <v>면</v>
          </cell>
          <cell r="F464" t="str">
            <v>재료비</v>
          </cell>
          <cell r="G464">
            <v>1</v>
          </cell>
          <cell r="H464">
            <v>16049</v>
          </cell>
          <cell r="I464">
            <v>16049</v>
          </cell>
        </row>
        <row r="465">
          <cell r="F465" t="str">
            <v>노무비</v>
          </cell>
          <cell r="H465">
            <v>0</v>
          </cell>
          <cell r="I465">
            <v>0</v>
          </cell>
        </row>
        <row r="466">
          <cell r="F466" t="str">
            <v>경비</v>
          </cell>
          <cell r="H466">
            <v>0</v>
          </cell>
          <cell r="I466">
            <v>0</v>
          </cell>
        </row>
        <row r="467">
          <cell r="F467" t="str">
            <v>계</v>
          </cell>
          <cell r="H467">
            <v>16049</v>
          </cell>
          <cell r="I467">
            <v>16049</v>
          </cell>
        </row>
        <row r="468">
          <cell r="B468">
            <v>118</v>
          </cell>
          <cell r="C468" t="str">
            <v>옥외형저압반</v>
          </cell>
          <cell r="D468" t="str">
            <v>방우형(P-100)</v>
          </cell>
          <cell r="E468" t="str">
            <v>면</v>
          </cell>
          <cell r="F468" t="str">
            <v>재료비</v>
          </cell>
          <cell r="G468">
            <v>1</v>
          </cell>
          <cell r="H468">
            <v>1009018</v>
          </cell>
          <cell r="I468">
            <v>1009018</v>
          </cell>
        </row>
        <row r="469">
          <cell r="F469" t="str">
            <v>노무비</v>
          </cell>
          <cell r="H469">
            <v>0</v>
          </cell>
          <cell r="I469">
            <v>0</v>
          </cell>
        </row>
        <row r="470">
          <cell r="F470" t="str">
            <v>경비</v>
          </cell>
          <cell r="H470">
            <v>0</v>
          </cell>
          <cell r="I470">
            <v>0</v>
          </cell>
        </row>
        <row r="471">
          <cell r="F471" t="str">
            <v>계</v>
          </cell>
          <cell r="H471">
            <v>1009018</v>
          </cell>
          <cell r="I471">
            <v>1009018</v>
          </cell>
        </row>
        <row r="472">
          <cell r="B472">
            <v>119</v>
          </cell>
          <cell r="C472" t="str">
            <v>옥외형저압반</v>
          </cell>
          <cell r="D472" t="str">
            <v>방우형(P-500)</v>
          </cell>
          <cell r="E472" t="str">
            <v>면</v>
          </cell>
          <cell r="F472" t="str">
            <v>재료비</v>
          </cell>
          <cell r="G472">
            <v>1</v>
          </cell>
          <cell r="H472">
            <v>2937458</v>
          </cell>
          <cell r="I472">
            <v>2937458</v>
          </cell>
        </row>
        <row r="473">
          <cell r="F473" t="str">
            <v>노무비</v>
          </cell>
          <cell r="H473">
            <v>0</v>
          </cell>
          <cell r="I473">
            <v>0</v>
          </cell>
        </row>
        <row r="474">
          <cell r="F474" t="str">
            <v>경비</v>
          </cell>
          <cell r="H474">
            <v>0</v>
          </cell>
          <cell r="I474">
            <v>0</v>
          </cell>
        </row>
        <row r="475">
          <cell r="F475" t="str">
            <v>계</v>
          </cell>
          <cell r="H475">
            <v>2937458</v>
          </cell>
          <cell r="I475">
            <v>2937458</v>
          </cell>
        </row>
        <row r="476">
          <cell r="B476">
            <v>120</v>
          </cell>
          <cell r="C476" t="str">
            <v>별첨볼트</v>
          </cell>
          <cell r="D476" t="str">
            <v>16*160</v>
          </cell>
          <cell r="E476" t="str">
            <v>개</v>
          </cell>
          <cell r="F476" t="str">
            <v>재료비</v>
          </cell>
          <cell r="G476">
            <v>75</v>
          </cell>
          <cell r="H476">
            <v>383</v>
          </cell>
          <cell r="I476">
            <v>28725</v>
          </cell>
        </row>
        <row r="477">
          <cell r="F477" t="str">
            <v>노무비</v>
          </cell>
          <cell r="H477">
            <v>0</v>
          </cell>
          <cell r="I477">
            <v>0</v>
          </cell>
        </row>
        <row r="478">
          <cell r="F478" t="str">
            <v>경비</v>
          </cell>
          <cell r="H478">
            <v>0</v>
          </cell>
          <cell r="I478">
            <v>0</v>
          </cell>
        </row>
        <row r="479">
          <cell r="F479" t="str">
            <v>계</v>
          </cell>
          <cell r="H479">
            <v>383</v>
          </cell>
          <cell r="I479">
            <v>28725</v>
          </cell>
        </row>
        <row r="480">
          <cell r="B480">
            <v>121</v>
          </cell>
          <cell r="C480" t="str">
            <v>압착터미날</v>
          </cell>
          <cell r="D480" t="str">
            <v>10MM²</v>
          </cell>
          <cell r="E480" t="str">
            <v>개</v>
          </cell>
          <cell r="F480" t="str">
            <v>재료비</v>
          </cell>
          <cell r="G480">
            <v>8</v>
          </cell>
          <cell r="H480">
            <v>244</v>
          </cell>
          <cell r="I480">
            <v>1952</v>
          </cell>
        </row>
        <row r="481">
          <cell r="F481" t="str">
            <v>노무비</v>
          </cell>
          <cell r="H481">
            <v>0</v>
          </cell>
          <cell r="I481">
            <v>0</v>
          </cell>
        </row>
        <row r="482">
          <cell r="F482" t="str">
            <v>경비</v>
          </cell>
          <cell r="H482">
            <v>0</v>
          </cell>
          <cell r="I482">
            <v>0</v>
          </cell>
        </row>
        <row r="483">
          <cell r="F483" t="str">
            <v>계</v>
          </cell>
          <cell r="H483">
            <v>244</v>
          </cell>
          <cell r="I483">
            <v>1952</v>
          </cell>
        </row>
        <row r="484">
          <cell r="B484">
            <v>122</v>
          </cell>
          <cell r="C484" t="str">
            <v>압착터미날</v>
          </cell>
          <cell r="D484" t="str">
            <v>250MM²</v>
          </cell>
          <cell r="E484" t="str">
            <v>개</v>
          </cell>
          <cell r="F484" t="str">
            <v>재료비</v>
          </cell>
          <cell r="G484">
            <v>16</v>
          </cell>
          <cell r="H484">
            <v>942</v>
          </cell>
          <cell r="I484">
            <v>15072</v>
          </cell>
        </row>
        <row r="485">
          <cell r="F485" t="str">
            <v>노무비</v>
          </cell>
          <cell r="H485">
            <v>0</v>
          </cell>
          <cell r="I485">
            <v>0</v>
          </cell>
        </row>
        <row r="486">
          <cell r="F486" t="str">
            <v>경비</v>
          </cell>
          <cell r="H486">
            <v>0</v>
          </cell>
          <cell r="I486">
            <v>0</v>
          </cell>
        </row>
        <row r="487">
          <cell r="F487" t="str">
            <v>계</v>
          </cell>
          <cell r="H487">
            <v>942</v>
          </cell>
          <cell r="I487">
            <v>15072</v>
          </cell>
        </row>
        <row r="488">
          <cell r="B488">
            <v>123</v>
          </cell>
          <cell r="C488" t="str">
            <v>분기슬리브</v>
          </cell>
          <cell r="D488" t="str">
            <v>58-58</v>
          </cell>
          <cell r="E488" t="str">
            <v>개</v>
          </cell>
          <cell r="F488" t="str">
            <v>재료비</v>
          </cell>
          <cell r="G488">
            <v>3</v>
          </cell>
          <cell r="H488">
            <v>662</v>
          </cell>
          <cell r="I488">
            <v>1986</v>
          </cell>
        </row>
        <row r="489">
          <cell r="F489" t="str">
            <v>노무비</v>
          </cell>
          <cell r="H489">
            <v>0</v>
          </cell>
          <cell r="I489">
            <v>0</v>
          </cell>
        </row>
        <row r="490">
          <cell r="F490" t="str">
            <v>경비</v>
          </cell>
          <cell r="H490">
            <v>0</v>
          </cell>
          <cell r="I490">
            <v>0</v>
          </cell>
        </row>
        <row r="491">
          <cell r="F491" t="str">
            <v>계</v>
          </cell>
          <cell r="H491">
            <v>662</v>
          </cell>
          <cell r="I491">
            <v>1986</v>
          </cell>
        </row>
        <row r="492">
          <cell r="B492">
            <v>124</v>
          </cell>
          <cell r="C492" t="str">
            <v>분기슬리브</v>
          </cell>
          <cell r="D492" t="str">
            <v>32-58</v>
          </cell>
          <cell r="E492" t="str">
            <v>개</v>
          </cell>
          <cell r="F492" t="str">
            <v>재료비</v>
          </cell>
          <cell r="G492">
            <v>9</v>
          </cell>
          <cell r="H492">
            <v>481</v>
          </cell>
          <cell r="I492">
            <v>4329</v>
          </cell>
        </row>
        <row r="493">
          <cell r="F493" t="str">
            <v>노무비</v>
          </cell>
          <cell r="H493">
            <v>0</v>
          </cell>
          <cell r="I493">
            <v>0</v>
          </cell>
        </row>
        <row r="494">
          <cell r="F494" t="str">
            <v>경비</v>
          </cell>
          <cell r="H494">
            <v>0</v>
          </cell>
          <cell r="I494">
            <v>0</v>
          </cell>
        </row>
        <row r="495">
          <cell r="F495" t="str">
            <v>계</v>
          </cell>
          <cell r="H495">
            <v>481</v>
          </cell>
          <cell r="I495">
            <v>4329</v>
          </cell>
        </row>
        <row r="496">
          <cell r="B496">
            <v>125</v>
          </cell>
          <cell r="C496" t="str">
            <v>안전표지판</v>
          </cell>
          <cell r="E496" t="str">
            <v>개</v>
          </cell>
          <cell r="F496" t="str">
            <v>재료비</v>
          </cell>
          <cell r="G496">
            <v>5</v>
          </cell>
          <cell r="H496">
            <v>2093</v>
          </cell>
          <cell r="I496">
            <v>10465</v>
          </cell>
        </row>
        <row r="497">
          <cell r="F497" t="str">
            <v>노무비</v>
          </cell>
          <cell r="H497">
            <v>0</v>
          </cell>
          <cell r="I497">
            <v>0</v>
          </cell>
        </row>
        <row r="498">
          <cell r="F498" t="str">
            <v>경비</v>
          </cell>
          <cell r="H498">
            <v>0</v>
          </cell>
          <cell r="I498">
            <v>0</v>
          </cell>
        </row>
        <row r="499">
          <cell r="F499" t="str">
            <v>계</v>
          </cell>
          <cell r="H499">
            <v>2093</v>
          </cell>
          <cell r="I499">
            <v>10465</v>
          </cell>
        </row>
        <row r="500">
          <cell r="B500">
            <v>126</v>
          </cell>
          <cell r="C500" t="str">
            <v>부속품비</v>
          </cell>
          <cell r="D500" t="str">
            <v>배관의15%</v>
          </cell>
          <cell r="E500" t="str">
            <v>식</v>
          </cell>
          <cell r="F500" t="str">
            <v>재료비</v>
          </cell>
          <cell r="G500">
            <v>1</v>
          </cell>
          <cell r="H500">
            <v>8319</v>
          </cell>
          <cell r="I500">
            <v>8319</v>
          </cell>
        </row>
        <row r="501">
          <cell r="F501" t="str">
            <v>노무비</v>
          </cell>
          <cell r="H501">
            <v>0</v>
          </cell>
          <cell r="I501">
            <v>0</v>
          </cell>
        </row>
        <row r="502">
          <cell r="F502" t="str">
            <v>경비</v>
          </cell>
          <cell r="H502">
            <v>0</v>
          </cell>
          <cell r="I502">
            <v>0</v>
          </cell>
        </row>
        <row r="503">
          <cell r="F503" t="str">
            <v>계</v>
          </cell>
          <cell r="H503">
            <v>8319</v>
          </cell>
          <cell r="I503">
            <v>8319</v>
          </cell>
        </row>
        <row r="504">
          <cell r="B504">
            <v>127</v>
          </cell>
          <cell r="C504" t="str">
            <v>잡자재비</v>
          </cell>
          <cell r="D504" t="str">
            <v>배관,배선의2%</v>
          </cell>
          <cell r="E504" t="str">
            <v>식</v>
          </cell>
          <cell r="F504" t="str">
            <v>재료비</v>
          </cell>
          <cell r="G504">
            <v>1</v>
          </cell>
          <cell r="H504">
            <v>12860</v>
          </cell>
          <cell r="I504">
            <v>12860</v>
          </cell>
        </row>
        <row r="505">
          <cell r="F505" t="str">
            <v>노무비</v>
          </cell>
          <cell r="H505">
            <v>0</v>
          </cell>
          <cell r="I505">
            <v>0</v>
          </cell>
        </row>
        <row r="506">
          <cell r="F506" t="str">
            <v>경비</v>
          </cell>
          <cell r="H506">
            <v>0</v>
          </cell>
          <cell r="I506">
            <v>0</v>
          </cell>
        </row>
        <row r="507">
          <cell r="F507" t="str">
            <v>계</v>
          </cell>
          <cell r="H507">
            <v>12860</v>
          </cell>
          <cell r="I507">
            <v>12860</v>
          </cell>
        </row>
        <row r="508">
          <cell r="B508">
            <v>128</v>
          </cell>
          <cell r="C508" t="str">
            <v>노무비</v>
          </cell>
          <cell r="D508" t="str">
            <v>배전전공</v>
          </cell>
          <cell r="E508" t="str">
            <v>인</v>
          </cell>
          <cell r="F508" t="str">
            <v>재료비</v>
          </cell>
          <cell r="G508">
            <v>22.3</v>
          </cell>
          <cell r="H508">
            <v>0</v>
          </cell>
          <cell r="I508">
            <v>0</v>
          </cell>
        </row>
        <row r="509">
          <cell r="F509" t="str">
            <v>노무비</v>
          </cell>
          <cell r="H509">
            <v>123241</v>
          </cell>
          <cell r="I509">
            <v>2748274.3000000003</v>
          </cell>
        </row>
        <row r="510">
          <cell r="F510" t="str">
            <v>경비</v>
          </cell>
          <cell r="H510">
            <v>0</v>
          </cell>
          <cell r="I510">
            <v>0</v>
          </cell>
        </row>
        <row r="511">
          <cell r="F511" t="str">
            <v>계</v>
          </cell>
          <cell r="H511">
            <v>123241</v>
          </cell>
          <cell r="I511">
            <v>2748274.3000000003</v>
          </cell>
        </row>
        <row r="512">
          <cell r="B512">
            <v>129</v>
          </cell>
          <cell r="C512" t="str">
            <v>노무비</v>
          </cell>
          <cell r="D512" t="str">
            <v>내선전공</v>
          </cell>
          <cell r="E512" t="str">
            <v>인</v>
          </cell>
          <cell r="F512" t="str">
            <v>재료비</v>
          </cell>
          <cell r="G512">
            <v>43.2</v>
          </cell>
          <cell r="H512">
            <v>0</v>
          </cell>
          <cell r="I512">
            <v>0</v>
          </cell>
        </row>
        <row r="513">
          <cell r="F513" t="str">
            <v>노무비</v>
          </cell>
          <cell r="H513">
            <v>33432</v>
          </cell>
          <cell r="I513">
            <v>1444262.4000000001</v>
          </cell>
        </row>
        <row r="514">
          <cell r="F514" t="str">
            <v>경비</v>
          </cell>
          <cell r="H514">
            <v>0</v>
          </cell>
          <cell r="I514">
            <v>0</v>
          </cell>
        </row>
        <row r="515">
          <cell r="F515" t="str">
            <v>계</v>
          </cell>
          <cell r="H515">
            <v>33432</v>
          </cell>
          <cell r="I515">
            <v>1444262.4000000001</v>
          </cell>
        </row>
        <row r="516">
          <cell r="B516">
            <v>130</v>
          </cell>
          <cell r="C516" t="str">
            <v>노무비</v>
          </cell>
          <cell r="D516" t="str">
            <v>저압캐이블공</v>
          </cell>
          <cell r="E516" t="str">
            <v>인</v>
          </cell>
          <cell r="F516" t="str">
            <v>재료비</v>
          </cell>
          <cell r="G516">
            <v>27.2</v>
          </cell>
          <cell r="H516">
            <v>0</v>
          </cell>
          <cell r="I516">
            <v>0</v>
          </cell>
        </row>
        <row r="517">
          <cell r="F517" t="str">
            <v>노무비</v>
          </cell>
          <cell r="H517">
            <v>41272</v>
          </cell>
          <cell r="I517">
            <v>1122598.3999999999</v>
          </cell>
        </row>
        <row r="518">
          <cell r="F518" t="str">
            <v>경비</v>
          </cell>
          <cell r="H518">
            <v>0</v>
          </cell>
          <cell r="I518">
            <v>0</v>
          </cell>
        </row>
        <row r="519">
          <cell r="F519" t="str">
            <v>계</v>
          </cell>
          <cell r="H519">
            <v>41272</v>
          </cell>
          <cell r="I519">
            <v>1122598.3999999999</v>
          </cell>
        </row>
        <row r="520">
          <cell r="B520">
            <v>131</v>
          </cell>
          <cell r="C520" t="str">
            <v>노무비</v>
          </cell>
          <cell r="D520" t="str">
            <v>보통인부</v>
          </cell>
          <cell r="E520" t="str">
            <v>인</v>
          </cell>
          <cell r="F520" t="str">
            <v>재료비</v>
          </cell>
          <cell r="G520">
            <v>26.8</v>
          </cell>
          <cell r="H520">
            <v>0</v>
          </cell>
          <cell r="I520">
            <v>0</v>
          </cell>
        </row>
        <row r="521">
          <cell r="F521" t="str">
            <v>노무비</v>
          </cell>
          <cell r="H521">
            <v>23554</v>
          </cell>
          <cell r="I521">
            <v>631247.20000000007</v>
          </cell>
        </row>
        <row r="522">
          <cell r="F522" t="str">
            <v>경비</v>
          </cell>
          <cell r="H522">
            <v>0</v>
          </cell>
          <cell r="I522">
            <v>0</v>
          </cell>
        </row>
        <row r="523">
          <cell r="F523" t="str">
            <v>계</v>
          </cell>
          <cell r="H523">
            <v>23554</v>
          </cell>
          <cell r="I523">
            <v>631247.20000000007</v>
          </cell>
        </row>
        <row r="524">
          <cell r="B524">
            <v>132</v>
          </cell>
          <cell r="C524" t="str">
            <v>노무비</v>
          </cell>
          <cell r="D524" t="str">
            <v>특별인부</v>
          </cell>
          <cell r="E524" t="str">
            <v>인</v>
          </cell>
          <cell r="F524" t="str">
            <v>재료비</v>
          </cell>
          <cell r="G524">
            <v>1.2</v>
          </cell>
          <cell r="H524">
            <v>0</v>
          </cell>
          <cell r="I524">
            <v>0</v>
          </cell>
        </row>
        <row r="525">
          <cell r="F525" t="str">
            <v>노무비</v>
          </cell>
          <cell r="H525">
            <v>33964</v>
          </cell>
          <cell r="I525">
            <v>40756.799999999996</v>
          </cell>
        </row>
        <row r="526">
          <cell r="F526" t="str">
            <v>경비</v>
          </cell>
          <cell r="H526">
            <v>0</v>
          </cell>
          <cell r="I526">
            <v>0</v>
          </cell>
        </row>
        <row r="527">
          <cell r="F527" t="str">
            <v>계</v>
          </cell>
          <cell r="H527">
            <v>33964</v>
          </cell>
          <cell r="I527">
            <v>40756.799999999996</v>
          </cell>
        </row>
        <row r="528">
          <cell r="B528">
            <v>133</v>
          </cell>
          <cell r="C528" t="str">
            <v>공구손료</v>
          </cell>
          <cell r="D528" t="str">
            <v>노무비의3%</v>
          </cell>
          <cell r="E528" t="str">
            <v>식</v>
          </cell>
          <cell r="F528" t="str">
            <v>재료비</v>
          </cell>
          <cell r="G528">
            <v>1</v>
          </cell>
          <cell r="H528">
            <v>0</v>
          </cell>
          <cell r="I528">
            <v>0</v>
          </cell>
        </row>
        <row r="529">
          <cell r="F529" t="str">
            <v>노무비</v>
          </cell>
          <cell r="H529">
            <v>179615</v>
          </cell>
          <cell r="I529">
            <v>179615</v>
          </cell>
        </row>
        <row r="530">
          <cell r="F530" t="str">
            <v>경비</v>
          </cell>
          <cell r="H530">
            <v>0</v>
          </cell>
          <cell r="I530">
            <v>0</v>
          </cell>
        </row>
        <row r="531">
          <cell r="F531" t="str">
            <v>계</v>
          </cell>
          <cell r="H531">
            <v>179615</v>
          </cell>
          <cell r="I531">
            <v>179615</v>
          </cell>
        </row>
        <row r="532">
          <cell r="B532">
            <v>134</v>
          </cell>
          <cell r="C532" t="str">
            <v>노무비</v>
          </cell>
          <cell r="D532" t="str">
            <v>배전전공</v>
          </cell>
          <cell r="E532" t="str">
            <v>인</v>
          </cell>
          <cell r="F532" t="str">
            <v>재료비</v>
          </cell>
          <cell r="G532">
            <v>11</v>
          </cell>
          <cell r="H532">
            <v>0</v>
          </cell>
          <cell r="I532">
            <v>0</v>
          </cell>
        </row>
        <row r="533">
          <cell r="F533" t="str">
            <v>노무비</v>
          </cell>
          <cell r="H533">
            <v>123241</v>
          </cell>
          <cell r="I533">
            <v>1355651</v>
          </cell>
        </row>
        <row r="534">
          <cell r="F534" t="str">
            <v>경비</v>
          </cell>
          <cell r="H534">
            <v>0</v>
          </cell>
          <cell r="I534">
            <v>0</v>
          </cell>
        </row>
        <row r="535">
          <cell r="F535" t="str">
            <v>계</v>
          </cell>
          <cell r="H535">
            <v>123241</v>
          </cell>
          <cell r="I535">
            <v>1355651</v>
          </cell>
        </row>
        <row r="536">
          <cell r="B536">
            <v>135</v>
          </cell>
          <cell r="C536" t="str">
            <v>노무비</v>
          </cell>
          <cell r="D536" t="str">
            <v>내선전공</v>
          </cell>
          <cell r="E536" t="str">
            <v>인</v>
          </cell>
          <cell r="F536" t="str">
            <v>재료비</v>
          </cell>
          <cell r="G536">
            <v>21</v>
          </cell>
          <cell r="H536">
            <v>0</v>
          </cell>
          <cell r="I536">
            <v>0</v>
          </cell>
        </row>
        <row r="537">
          <cell r="F537" t="str">
            <v>노무비</v>
          </cell>
          <cell r="H537">
            <v>33432</v>
          </cell>
          <cell r="I537">
            <v>702072</v>
          </cell>
        </row>
        <row r="538">
          <cell r="F538" t="str">
            <v>경비</v>
          </cell>
          <cell r="H538">
            <v>0</v>
          </cell>
          <cell r="I538">
            <v>0</v>
          </cell>
        </row>
        <row r="539">
          <cell r="F539" t="str">
            <v>계</v>
          </cell>
          <cell r="H539">
            <v>33432</v>
          </cell>
          <cell r="I539">
            <v>702072</v>
          </cell>
        </row>
        <row r="540">
          <cell r="B540">
            <v>136</v>
          </cell>
          <cell r="C540" t="str">
            <v>노무비</v>
          </cell>
          <cell r="D540" t="str">
            <v>저압케이블공</v>
          </cell>
          <cell r="E540" t="str">
            <v>인</v>
          </cell>
          <cell r="F540" t="str">
            <v>재료비</v>
          </cell>
          <cell r="G540">
            <v>13</v>
          </cell>
          <cell r="H540">
            <v>0</v>
          </cell>
          <cell r="I540">
            <v>0</v>
          </cell>
        </row>
        <row r="541">
          <cell r="F541" t="str">
            <v>노무비</v>
          </cell>
          <cell r="H541">
            <v>41272</v>
          </cell>
          <cell r="I541">
            <v>536536</v>
          </cell>
        </row>
        <row r="542">
          <cell r="F542" t="str">
            <v>경비</v>
          </cell>
          <cell r="H542">
            <v>0</v>
          </cell>
          <cell r="I542">
            <v>0</v>
          </cell>
        </row>
        <row r="543">
          <cell r="F543" t="str">
            <v>계</v>
          </cell>
          <cell r="H543">
            <v>41272</v>
          </cell>
          <cell r="I543">
            <v>536536</v>
          </cell>
        </row>
        <row r="544">
          <cell r="B544">
            <v>137</v>
          </cell>
          <cell r="C544" t="str">
            <v>노무비</v>
          </cell>
          <cell r="D544" t="str">
            <v>보통인부</v>
          </cell>
          <cell r="E544" t="str">
            <v>인</v>
          </cell>
          <cell r="F544" t="str">
            <v>재료비</v>
          </cell>
          <cell r="G544">
            <v>13</v>
          </cell>
          <cell r="H544">
            <v>0</v>
          </cell>
          <cell r="I544">
            <v>0</v>
          </cell>
        </row>
        <row r="545">
          <cell r="F545" t="str">
            <v>노무비</v>
          </cell>
          <cell r="H545">
            <v>23554</v>
          </cell>
          <cell r="I545">
            <v>306202</v>
          </cell>
        </row>
        <row r="546">
          <cell r="F546" t="str">
            <v>경비</v>
          </cell>
          <cell r="H546">
            <v>0</v>
          </cell>
          <cell r="I546">
            <v>0</v>
          </cell>
        </row>
        <row r="547">
          <cell r="F547" t="str">
            <v>계</v>
          </cell>
          <cell r="H547">
            <v>23554</v>
          </cell>
          <cell r="I547">
            <v>306202</v>
          </cell>
        </row>
        <row r="548">
          <cell r="B548">
            <v>138</v>
          </cell>
          <cell r="C548" t="str">
            <v>노무비</v>
          </cell>
          <cell r="D548" t="str">
            <v>특별인부</v>
          </cell>
          <cell r="E548" t="str">
            <v>인</v>
          </cell>
          <cell r="F548" t="str">
            <v>재료비</v>
          </cell>
          <cell r="G548">
            <v>0.5</v>
          </cell>
          <cell r="H548">
            <v>0</v>
          </cell>
          <cell r="I548">
            <v>0</v>
          </cell>
        </row>
        <row r="549">
          <cell r="F549" t="str">
            <v>노무비</v>
          </cell>
          <cell r="H549">
            <v>33964</v>
          </cell>
          <cell r="I549">
            <v>16982</v>
          </cell>
        </row>
        <row r="550">
          <cell r="F550" t="str">
            <v>경비</v>
          </cell>
          <cell r="H550">
            <v>0</v>
          </cell>
          <cell r="I550">
            <v>0</v>
          </cell>
        </row>
        <row r="551">
          <cell r="F551" t="str">
            <v>계</v>
          </cell>
          <cell r="H551">
            <v>33964</v>
          </cell>
          <cell r="I551">
            <v>16982</v>
          </cell>
        </row>
        <row r="552">
          <cell r="B552">
            <v>139</v>
          </cell>
          <cell r="C552" t="str">
            <v>콘크리트전주</v>
          </cell>
          <cell r="D552" t="str">
            <v>12M</v>
          </cell>
          <cell r="E552" t="str">
            <v>본</v>
          </cell>
          <cell r="F552" t="str">
            <v>재료비</v>
          </cell>
          <cell r="G552">
            <v>8</v>
          </cell>
          <cell r="H552">
            <v>42152</v>
          </cell>
          <cell r="I552">
            <v>337216</v>
          </cell>
        </row>
        <row r="553">
          <cell r="F553" t="str">
            <v>노무비</v>
          </cell>
          <cell r="H553">
            <v>0</v>
          </cell>
          <cell r="I553">
            <v>0</v>
          </cell>
        </row>
        <row r="554">
          <cell r="F554" t="str">
            <v>경비</v>
          </cell>
          <cell r="H554">
            <v>0</v>
          </cell>
          <cell r="I554">
            <v>0</v>
          </cell>
        </row>
        <row r="555">
          <cell r="F555" t="str">
            <v>계</v>
          </cell>
          <cell r="H555">
            <v>42152</v>
          </cell>
          <cell r="I555">
            <v>337216</v>
          </cell>
        </row>
        <row r="556">
          <cell r="B556">
            <v>140</v>
          </cell>
          <cell r="C556" t="str">
            <v>콘크리트전주</v>
          </cell>
          <cell r="D556" t="str">
            <v>16M</v>
          </cell>
          <cell r="E556" t="str">
            <v>본</v>
          </cell>
          <cell r="F556" t="str">
            <v>재료비</v>
          </cell>
          <cell r="G556">
            <v>2</v>
          </cell>
          <cell r="H556">
            <v>97192</v>
          </cell>
          <cell r="I556">
            <v>194384</v>
          </cell>
        </row>
        <row r="557">
          <cell r="F557" t="str">
            <v>노무비</v>
          </cell>
          <cell r="H557">
            <v>0</v>
          </cell>
          <cell r="I557">
            <v>0</v>
          </cell>
        </row>
        <row r="558">
          <cell r="F558" t="str">
            <v>경비</v>
          </cell>
          <cell r="H558">
            <v>0</v>
          </cell>
          <cell r="I558">
            <v>0</v>
          </cell>
        </row>
        <row r="559">
          <cell r="F559" t="str">
            <v>계</v>
          </cell>
          <cell r="H559">
            <v>97192</v>
          </cell>
          <cell r="I559">
            <v>194384</v>
          </cell>
        </row>
        <row r="560">
          <cell r="B560">
            <v>141</v>
          </cell>
          <cell r="C560" t="str">
            <v>근가</v>
          </cell>
          <cell r="D560" t="str">
            <v>1.2M-90KG</v>
          </cell>
          <cell r="E560" t="str">
            <v>본</v>
          </cell>
          <cell r="F560" t="str">
            <v>재료비</v>
          </cell>
          <cell r="G560">
            <v>16</v>
          </cell>
          <cell r="H560">
            <v>2057</v>
          </cell>
          <cell r="I560">
            <v>32912</v>
          </cell>
        </row>
        <row r="561">
          <cell r="F561" t="str">
            <v>노무비</v>
          </cell>
          <cell r="H561">
            <v>0</v>
          </cell>
          <cell r="I561">
            <v>0</v>
          </cell>
        </row>
        <row r="562">
          <cell r="F562" t="str">
            <v>경비</v>
          </cell>
          <cell r="H562">
            <v>0</v>
          </cell>
          <cell r="I562">
            <v>0</v>
          </cell>
        </row>
        <row r="563">
          <cell r="F563" t="str">
            <v>계</v>
          </cell>
          <cell r="H563">
            <v>2057</v>
          </cell>
          <cell r="I563">
            <v>32912</v>
          </cell>
        </row>
        <row r="564">
          <cell r="B564">
            <v>142</v>
          </cell>
          <cell r="C564" t="str">
            <v>근가U-BOLT</v>
          </cell>
          <cell r="D564" t="str">
            <v>360-590</v>
          </cell>
          <cell r="E564" t="str">
            <v>개</v>
          </cell>
          <cell r="F564" t="str">
            <v>재료비</v>
          </cell>
          <cell r="G564">
            <v>16</v>
          </cell>
          <cell r="H564">
            <v>3209</v>
          </cell>
          <cell r="I564">
            <v>51344</v>
          </cell>
        </row>
        <row r="565">
          <cell r="F565" t="str">
            <v>노무비</v>
          </cell>
          <cell r="H565">
            <v>0</v>
          </cell>
          <cell r="I565">
            <v>0</v>
          </cell>
        </row>
        <row r="566">
          <cell r="F566" t="str">
            <v>경비</v>
          </cell>
          <cell r="H566">
            <v>0</v>
          </cell>
          <cell r="I566">
            <v>0</v>
          </cell>
        </row>
        <row r="567">
          <cell r="F567" t="str">
            <v>계</v>
          </cell>
          <cell r="H567">
            <v>3209</v>
          </cell>
          <cell r="I567">
            <v>51344</v>
          </cell>
        </row>
        <row r="568">
          <cell r="B568">
            <v>143</v>
          </cell>
          <cell r="C568" t="str">
            <v>전선관</v>
          </cell>
          <cell r="D568" t="str">
            <v>ELP40MM</v>
          </cell>
          <cell r="E568" t="str">
            <v>M</v>
          </cell>
          <cell r="F568" t="str">
            <v>재료비</v>
          </cell>
          <cell r="G568">
            <v>16</v>
          </cell>
          <cell r="H568">
            <v>240</v>
          </cell>
          <cell r="I568">
            <v>3840</v>
          </cell>
        </row>
        <row r="569">
          <cell r="F569" t="str">
            <v>노무비</v>
          </cell>
          <cell r="H569">
            <v>0</v>
          </cell>
          <cell r="I569">
            <v>0</v>
          </cell>
        </row>
        <row r="570">
          <cell r="F570" t="str">
            <v>경비</v>
          </cell>
          <cell r="H570">
            <v>0</v>
          </cell>
          <cell r="I570">
            <v>0</v>
          </cell>
        </row>
        <row r="571">
          <cell r="F571" t="str">
            <v>계</v>
          </cell>
          <cell r="H571">
            <v>240</v>
          </cell>
          <cell r="I571">
            <v>3840</v>
          </cell>
        </row>
        <row r="572">
          <cell r="B572">
            <v>144</v>
          </cell>
          <cell r="C572" t="str">
            <v>전선관</v>
          </cell>
          <cell r="D572" t="str">
            <v>ELP50MM</v>
          </cell>
          <cell r="E572" t="str">
            <v>M</v>
          </cell>
          <cell r="F572" t="str">
            <v>재료비</v>
          </cell>
          <cell r="G572">
            <v>103</v>
          </cell>
          <cell r="H572">
            <v>300</v>
          </cell>
          <cell r="I572">
            <v>30900</v>
          </cell>
        </row>
        <row r="573">
          <cell r="F573" t="str">
            <v>노무비</v>
          </cell>
          <cell r="H573">
            <v>0</v>
          </cell>
          <cell r="I573">
            <v>0</v>
          </cell>
        </row>
        <row r="574">
          <cell r="F574" t="str">
            <v>경비</v>
          </cell>
          <cell r="H574">
            <v>0</v>
          </cell>
          <cell r="I574">
            <v>0</v>
          </cell>
        </row>
        <row r="575">
          <cell r="F575" t="str">
            <v>계</v>
          </cell>
          <cell r="H575">
            <v>300</v>
          </cell>
          <cell r="I575">
            <v>30900</v>
          </cell>
        </row>
        <row r="576">
          <cell r="B576">
            <v>145</v>
          </cell>
          <cell r="C576" t="str">
            <v>전선관</v>
          </cell>
          <cell r="D576" t="str">
            <v>ELP80MM</v>
          </cell>
          <cell r="E576" t="str">
            <v>M</v>
          </cell>
          <cell r="F576" t="str">
            <v>재료비</v>
          </cell>
          <cell r="G576">
            <v>186</v>
          </cell>
          <cell r="H576">
            <v>778</v>
          </cell>
          <cell r="I576">
            <v>144708</v>
          </cell>
        </row>
        <row r="577">
          <cell r="F577" t="str">
            <v>노무비</v>
          </cell>
          <cell r="H577">
            <v>0</v>
          </cell>
          <cell r="I577">
            <v>0</v>
          </cell>
        </row>
        <row r="578">
          <cell r="F578" t="str">
            <v>경비</v>
          </cell>
          <cell r="H578">
            <v>0</v>
          </cell>
          <cell r="I578">
            <v>0</v>
          </cell>
        </row>
        <row r="579">
          <cell r="F579" t="str">
            <v>계</v>
          </cell>
          <cell r="H579">
            <v>778</v>
          </cell>
          <cell r="I579">
            <v>144708</v>
          </cell>
        </row>
        <row r="580">
          <cell r="B580">
            <v>146</v>
          </cell>
          <cell r="C580" t="str">
            <v>케이블</v>
          </cell>
          <cell r="D580" t="str">
            <v>CV22MM²/4C</v>
          </cell>
          <cell r="E580" t="str">
            <v>M</v>
          </cell>
          <cell r="F580" t="str">
            <v>재료비</v>
          </cell>
          <cell r="G580">
            <v>145</v>
          </cell>
          <cell r="H580">
            <v>1510</v>
          </cell>
          <cell r="I580">
            <v>218950</v>
          </cell>
        </row>
        <row r="581">
          <cell r="F581" t="str">
            <v>노무비</v>
          </cell>
          <cell r="H581">
            <v>0</v>
          </cell>
          <cell r="I581">
            <v>0</v>
          </cell>
        </row>
        <row r="582">
          <cell r="F582" t="str">
            <v>경비</v>
          </cell>
          <cell r="H582">
            <v>0</v>
          </cell>
          <cell r="I582">
            <v>0</v>
          </cell>
        </row>
        <row r="583">
          <cell r="F583" t="str">
            <v>계</v>
          </cell>
          <cell r="H583">
            <v>1510</v>
          </cell>
          <cell r="I583">
            <v>218950</v>
          </cell>
        </row>
        <row r="584">
          <cell r="B584">
            <v>147</v>
          </cell>
          <cell r="C584" t="str">
            <v>케이블</v>
          </cell>
          <cell r="D584" t="str">
            <v>CV38MM²/4C</v>
          </cell>
          <cell r="E584" t="str">
            <v>M</v>
          </cell>
          <cell r="F584" t="str">
            <v>재료비</v>
          </cell>
          <cell r="G584">
            <v>415</v>
          </cell>
          <cell r="H584">
            <v>2458</v>
          </cell>
          <cell r="I584">
            <v>1020070</v>
          </cell>
        </row>
        <row r="585">
          <cell r="F585" t="str">
            <v>노무비</v>
          </cell>
          <cell r="H585">
            <v>0</v>
          </cell>
          <cell r="I585">
            <v>0</v>
          </cell>
        </row>
        <row r="586">
          <cell r="F586" t="str">
            <v>경비</v>
          </cell>
          <cell r="H586">
            <v>0</v>
          </cell>
          <cell r="I586">
            <v>0</v>
          </cell>
        </row>
        <row r="587">
          <cell r="F587" t="str">
            <v>계</v>
          </cell>
          <cell r="H587">
            <v>2458</v>
          </cell>
          <cell r="I587">
            <v>1020070</v>
          </cell>
        </row>
        <row r="588">
          <cell r="B588">
            <v>148</v>
          </cell>
          <cell r="C588" t="str">
            <v>SOCKET EYE</v>
          </cell>
          <cell r="D588" t="str">
            <v>SE-12</v>
          </cell>
          <cell r="E588" t="str">
            <v>개</v>
          </cell>
          <cell r="F588" t="str">
            <v>재료비</v>
          </cell>
          <cell r="G588">
            <v>6</v>
          </cell>
          <cell r="H588">
            <v>4256</v>
          </cell>
          <cell r="I588">
            <v>25536</v>
          </cell>
        </row>
        <row r="589">
          <cell r="F589" t="str">
            <v>노무비</v>
          </cell>
          <cell r="H589">
            <v>0</v>
          </cell>
          <cell r="I589">
            <v>0</v>
          </cell>
        </row>
        <row r="590">
          <cell r="F590" t="str">
            <v>경비</v>
          </cell>
          <cell r="H590">
            <v>0</v>
          </cell>
          <cell r="I590">
            <v>0</v>
          </cell>
        </row>
        <row r="591">
          <cell r="F591" t="str">
            <v>계</v>
          </cell>
          <cell r="H591">
            <v>4256</v>
          </cell>
          <cell r="I591">
            <v>25536</v>
          </cell>
        </row>
        <row r="592">
          <cell r="B592">
            <v>149</v>
          </cell>
          <cell r="C592" t="str">
            <v>분기고리</v>
          </cell>
          <cell r="D592" t="str">
            <v>T-2</v>
          </cell>
          <cell r="E592" t="str">
            <v>개</v>
          </cell>
          <cell r="F592" t="str">
            <v>재료비</v>
          </cell>
          <cell r="G592">
            <v>3</v>
          </cell>
          <cell r="H592">
            <v>1570</v>
          </cell>
          <cell r="I592">
            <v>4710</v>
          </cell>
        </row>
        <row r="593">
          <cell r="F593" t="str">
            <v>노무비</v>
          </cell>
          <cell r="H593">
            <v>0</v>
          </cell>
          <cell r="I593">
            <v>0</v>
          </cell>
        </row>
        <row r="594">
          <cell r="F594" t="str">
            <v>경비</v>
          </cell>
          <cell r="H594">
            <v>0</v>
          </cell>
          <cell r="I594">
            <v>0</v>
          </cell>
        </row>
        <row r="595">
          <cell r="F595" t="str">
            <v>계</v>
          </cell>
          <cell r="H595">
            <v>1570</v>
          </cell>
          <cell r="I595">
            <v>4710</v>
          </cell>
        </row>
        <row r="596">
          <cell r="B596">
            <v>150</v>
          </cell>
          <cell r="C596" t="str">
            <v>활선콘넥타</v>
          </cell>
          <cell r="E596" t="str">
            <v>개</v>
          </cell>
          <cell r="F596" t="str">
            <v>재료비</v>
          </cell>
          <cell r="G596">
            <v>3</v>
          </cell>
          <cell r="H596">
            <v>2407</v>
          </cell>
          <cell r="I596">
            <v>7221</v>
          </cell>
        </row>
        <row r="597">
          <cell r="F597" t="str">
            <v>노무비</v>
          </cell>
          <cell r="H597">
            <v>0</v>
          </cell>
          <cell r="I597">
            <v>0</v>
          </cell>
        </row>
        <row r="598">
          <cell r="F598" t="str">
            <v>경비</v>
          </cell>
          <cell r="H598">
            <v>0</v>
          </cell>
          <cell r="I598">
            <v>0</v>
          </cell>
        </row>
        <row r="599">
          <cell r="F599" t="str">
            <v>계</v>
          </cell>
          <cell r="H599">
            <v>2407</v>
          </cell>
          <cell r="I599">
            <v>7221</v>
          </cell>
        </row>
        <row r="600">
          <cell r="B600">
            <v>151</v>
          </cell>
          <cell r="C600" t="str">
            <v>가공지선</v>
          </cell>
          <cell r="D600" t="str">
            <v>22MM²</v>
          </cell>
          <cell r="E600" t="str">
            <v>M</v>
          </cell>
          <cell r="F600" t="str">
            <v>재료비</v>
          </cell>
          <cell r="G600">
            <v>300</v>
          </cell>
          <cell r="H600">
            <v>64</v>
          </cell>
          <cell r="I600">
            <v>19200</v>
          </cell>
        </row>
        <row r="601">
          <cell r="F601" t="str">
            <v>노무비</v>
          </cell>
          <cell r="H601">
            <v>0</v>
          </cell>
          <cell r="I601">
            <v>0</v>
          </cell>
        </row>
        <row r="602">
          <cell r="F602" t="str">
            <v>경비</v>
          </cell>
          <cell r="H602">
            <v>0</v>
          </cell>
          <cell r="I602">
            <v>0</v>
          </cell>
        </row>
        <row r="603">
          <cell r="F603" t="str">
            <v>계</v>
          </cell>
          <cell r="H603">
            <v>64</v>
          </cell>
          <cell r="I603">
            <v>19200</v>
          </cell>
        </row>
        <row r="604">
          <cell r="B604">
            <v>152</v>
          </cell>
          <cell r="C604" t="str">
            <v>가공지지대</v>
          </cell>
          <cell r="E604" t="str">
            <v>개</v>
          </cell>
          <cell r="F604" t="str">
            <v>재료비</v>
          </cell>
          <cell r="G604">
            <v>5</v>
          </cell>
          <cell r="H604">
            <v>21631</v>
          </cell>
          <cell r="I604">
            <v>108155</v>
          </cell>
        </row>
        <row r="605">
          <cell r="F605" t="str">
            <v>노무비</v>
          </cell>
          <cell r="H605">
            <v>0</v>
          </cell>
          <cell r="I605">
            <v>0</v>
          </cell>
        </row>
        <row r="606">
          <cell r="F606" t="str">
            <v>경비</v>
          </cell>
          <cell r="H606">
            <v>0</v>
          </cell>
          <cell r="I606">
            <v>0</v>
          </cell>
        </row>
        <row r="607">
          <cell r="F607" t="str">
            <v>계</v>
          </cell>
          <cell r="H607">
            <v>21631</v>
          </cell>
          <cell r="I607">
            <v>108155</v>
          </cell>
        </row>
        <row r="608">
          <cell r="B608">
            <v>153</v>
          </cell>
          <cell r="C608" t="str">
            <v>가공지지대</v>
          </cell>
          <cell r="E608" t="str">
            <v>개</v>
          </cell>
          <cell r="F608" t="str">
            <v>재료비</v>
          </cell>
          <cell r="G608">
            <v>1</v>
          </cell>
          <cell r="H608">
            <v>21631</v>
          </cell>
          <cell r="I608">
            <v>21631</v>
          </cell>
        </row>
        <row r="609">
          <cell r="F609" t="str">
            <v>노무비</v>
          </cell>
          <cell r="H609">
            <v>0</v>
          </cell>
          <cell r="I609">
            <v>0</v>
          </cell>
        </row>
        <row r="610">
          <cell r="F610" t="str">
            <v>경비</v>
          </cell>
          <cell r="H610">
            <v>0</v>
          </cell>
          <cell r="I610">
            <v>0</v>
          </cell>
        </row>
        <row r="611">
          <cell r="F611" t="str">
            <v>계</v>
          </cell>
          <cell r="H611">
            <v>21631</v>
          </cell>
          <cell r="I611">
            <v>21631</v>
          </cell>
        </row>
        <row r="612">
          <cell r="B612">
            <v>154</v>
          </cell>
          <cell r="C612" t="str">
            <v>발판볼트</v>
          </cell>
          <cell r="D612" t="str">
            <v>16*160</v>
          </cell>
          <cell r="E612" t="str">
            <v>개</v>
          </cell>
          <cell r="F612" t="str">
            <v>재료비</v>
          </cell>
          <cell r="G612">
            <v>75</v>
          </cell>
          <cell r="H612">
            <v>383</v>
          </cell>
          <cell r="I612">
            <v>28725</v>
          </cell>
        </row>
        <row r="613">
          <cell r="F613" t="str">
            <v>노무비</v>
          </cell>
          <cell r="H613">
            <v>0</v>
          </cell>
          <cell r="I613">
            <v>0</v>
          </cell>
        </row>
        <row r="614">
          <cell r="F614" t="str">
            <v>경비</v>
          </cell>
          <cell r="H614">
            <v>0</v>
          </cell>
          <cell r="I614">
            <v>0</v>
          </cell>
        </row>
        <row r="615">
          <cell r="F615" t="str">
            <v>계</v>
          </cell>
          <cell r="H615">
            <v>383</v>
          </cell>
          <cell r="I615">
            <v>28725</v>
          </cell>
        </row>
        <row r="616">
          <cell r="B616">
            <v>155</v>
          </cell>
          <cell r="C616" t="str">
            <v>잡자재비</v>
          </cell>
          <cell r="D616" t="str">
            <v>배관,배선의20%</v>
          </cell>
          <cell r="E616" t="str">
            <v>식</v>
          </cell>
          <cell r="F616" t="str">
            <v>재료비</v>
          </cell>
          <cell r="G616">
            <v>1</v>
          </cell>
          <cell r="H616">
            <v>11178</v>
          </cell>
          <cell r="I616">
            <v>11178</v>
          </cell>
        </row>
        <row r="617">
          <cell r="F617" t="str">
            <v>노무비</v>
          </cell>
          <cell r="H617">
            <v>0</v>
          </cell>
          <cell r="I617">
            <v>0</v>
          </cell>
        </row>
        <row r="618">
          <cell r="F618" t="str">
            <v>경비</v>
          </cell>
          <cell r="H618">
            <v>0</v>
          </cell>
          <cell r="I618">
            <v>0</v>
          </cell>
        </row>
        <row r="619">
          <cell r="F619" t="str">
            <v>계</v>
          </cell>
          <cell r="H619">
            <v>11178</v>
          </cell>
          <cell r="I619">
            <v>11178</v>
          </cell>
        </row>
        <row r="620">
          <cell r="B620">
            <v>156</v>
          </cell>
          <cell r="C620" t="str">
            <v>노무비</v>
          </cell>
          <cell r="D620" t="str">
            <v>배전전공</v>
          </cell>
          <cell r="E620" t="str">
            <v>인</v>
          </cell>
          <cell r="F620" t="str">
            <v>재료비</v>
          </cell>
          <cell r="G620">
            <v>25.1</v>
          </cell>
          <cell r="H620">
            <v>0</v>
          </cell>
          <cell r="I620">
            <v>0</v>
          </cell>
        </row>
        <row r="621">
          <cell r="F621" t="str">
            <v>노무비</v>
          </cell>
          <cell r="H621">
            <v>123241</v>
          </cell>
          <cell r="I621">
            <v>3093349.1</v>
          </cell>
        </row>
        <row r="622">
          <cell r="F622" t="str">
            <v>경비</v>
          </cell>
          <cell r="H622">
            <v>0</v>
          </cell>
          <cell r="I622">
            <v>0</v>
          </cell>
        </row>
        <row r="623">
          <cell r="F623" t="str">
            <v>계</v>
          </cell>
          <cell r="H623">
            <v>123241</v>
          </cell>
          <cell r="I623">
            <v>3093349.1</v>
          </cell>
        </row>
        <row r="624">
          <cell r="B624">
            <v>157</v>
          </cell>
          <cell r="C624" t="str">
            <v>노무비</v>
          </cell>
          <cell r="D624" t="str">
            <v>보통인부</v>
          </cell>
          <cell r="E624" t="str">
            <v>인</v>
          </cell>
          <cell r="F624" t="str">
            <v>재료비</v>
          </cell>
          <cell r="G624">
            <v>12.8</v>
          </cell>
          <cell r="H624">
            <v>0</v>
          </cell>
          <cell r="I624">
            <v>0</v>
          </cell>
        </row>
        <row r="625">
          <cell r="F625" t="str">
            <v>노무비</v>
          </cell>
          <cell r="H625">
            <v>23554</v>
          </cell>
          <cell r="I625">
            <v>301491.20000000001</v>
          </cell>
        </row>
        <row r="626">
          <cell r="F626" t="str">
            <v>경비</v>
          </cell>
          <cell r="H626">
            <v>0</v>
          </cell>
          <cell r="I626">
            <v>0</v>
          </cell>
        </row>
        <row r="627">
          <cell r="F627" t="str">
            <v>계</v>
          </cell>
          <cell r="H627">
            <v>23554</v>
          </cell>
          <cell r="I627">
            <v>301491.20000000001</v>
          </cell>
        </row>
        <row r="628">
          <cell r="B628">
            <v>158</v>
          </cell>
          <cell r="C628" t="str">
            <v>노무비</v>
          </cell>
          <cell r="D628" t="str">
            <v>특별인부</v>
          </cell>
          <cell r="E628" t="str">
            <v>인</v>
          </cell>
          <cell r="F628" t="str">
            <v>재료비</v>
          </cell>
          <cell r="G628">
            <v>1.1000000000000001</v>
          </cell>
          <cell r="H628">
            <v>0</v>
          </cell>
          <cell r="I628">
            <v>0</v>
          </cell>
        </row>
        <row r="629">
          <cell r="F629" t="str">
            <v>노무비</v>
          </cell>
          <cell r="H629">
            <v>33964</v>
          </cell>
          <cell r="I629">
            <v>37360.400000000001</v>
          </cell>
        </row>
        <row r="630">
          <cell r="F630" t="str">
            <v>경비</v>
          </cell>
          <cell r="H630">
            <v>0</v>
          </cell>
          <cell r="I630">
            <v>0</v>
          </cell>
        </row>
        <row r="631">
          <cell r="F631" t="str">
            <v>계</v>
          </cell>
          <cell r="H631">
            <v>33964</v>
          </cell>
          <cell r="I631">
            <v>37360.400000000001</v>
          </cell>
        </row>
        <row r="632">
          <cell r="B632">
            <v>159</v>
          </cell>
          <cell r="C632" t="str">
            <v>공구손료</v>
          </cell>
          <cell r="D632" t="str">
            <v>노무비의3%</v>
          </cell>
          <cell r="E632" t="str">
            <v>식</v>
          </cell>
          <cell r="F632" t="str">
            <v>재료비</v>
          </cell>
          <cell r="G632">
            <v>1</v>
          </cell>
          <cell r="H632">
            <v>0</v>
          </cell>
          <cell r="I632">
            <v>0</v>
          </cell>
        </row>
        <row r="633">
          <cell r="F633" t="str">
            <v>노무비</v>
          </cell>
          <cell r="H633">
            <v>102946</v>
          </cell>
          <cell r="I633">
            <v>102946</v>
          </cell>
        </row>
        <row r="634">
          <cell r="F634" t="str">
            <v>경비</v>
          </cell>
          <cell r="H634">
            <v>0</v>
          </cell>
          <cell r="I634">
            <v>0</v>
          </cell>
        </row>
        <row r="635">
          <cell r="F635" t="str">
            <v>계</v>
          </cell>
          <cell r="H635">
            <v>102946</v>
          </cell>
          <cell r="I635">
            <v>102946</v>
          </cell>
        </row>
        <row r="636">
          <cell r="B636">
            <v>160</v>
          </cell>
          <cell r="C636" t="str">
            <v>노무비</v>
          </cell>
          <cell r="D636" t="str">
            <v>배전전공</v>
          </cell>
          <cell r="E636" t="str">
            <v>인</v>
          </cell>
          <cell r="F636" t="str">
            <v>재료비</v>
          </cell>
          <cell r="G636">
            <v>12</v>
          </cell>
          <cell r="H636">
            <v>0</v>
          </cell>
          <cell r="I636">
            <v>0</v>
          </cell>
        </row>
        <row r="637">
          <cell r="F637" t="str">
            <v>노무비</v>
          </cell>
          <cell r="H637">
            <v>123241</v>
          </cell>
          <cell r="I637">
            <v>1478892</v>
          </cell>
        </row>
        <row r="638">
          <cell r="F638" t="str">
            <v>경비</v>
          </cell>
          <cell r="H638">
            <v>0</v>
          </cell>
          <cell r="I638">
            <v>0</v>
          </cell>
        </row>
        <row r="639">
          <cell r="F639" t="str">
            <v>계</v>
          </cell>
          <cell r="H639">
            <v>123241</v>
          </cell>
          <cell r="I639">
            <v>1478892</v>
          </cell>
        </row>
        <row r="640">
          <cell r="C640" t="str">
            <v>소   계</v>
          </cell>
          <cell r="F640" t="str">
            <v>재료비계</v>
          </cell>
          <cell r="I640">
            <v>32736415</v>
          </cell>
        </row>
        <row r="641">
          <cell r="F641" t="str">
            <v>노무비계</v>
          </cell>
          <cell r="I641">
            <v>26454747.5</v>
          </cell>
        </row>
        <row r="642">
          <cell r="F642" t="str">
            <v>경비계</v>
          </cell>
          <cell r="I642">
            <v>0</v>
          </cell>
        </row>
        <row r="643">
          <cell r="F643" t="str">
            <v>합계</v>
          </cell>
          <cell r="I643">
            <v>59191162.5</v>
          </cell>
        </row>
        <row r="644">
          <cell r="B644">
            <v>161</v>
          </cell>
          <cell r="C644" t="str">
            <v>가설급수시설공사</v>
          </cell>
        </row>
        <row r="645">
          <cell r="B645">
            <v>162</v>
          </cell>
          <cell r="C645" t="str">
            <v>급수가압펌프</v>
          </cell>
          <cell r="D645" t="str">
            <v>65L*37M*2HP</v>
          </cell>
          <cell r="E645" t="str">
            <v>EA</v>
          </cell>
          <cell r="F645" t="str">
            <v>재료비</v>
          </cell>
          <cell r="G645">
            <v>1</v>
          </cell>
          <cell r="H645">
            <v>488460</v>
          </cell>
          <cell r="I645">
            <v>488460</v>
          </cell>
        </row>
        <row r="646">
          <cell r="F646" t="str">
            <v>노무비</v>
          </cell>
          <cell r="H646">
            <v>0</v>
          </cell>
          <cell r="I646">
            <v>0</v>
          </cell>
        </row>
        <row r="647">
          <cell r="F647" t="str">
            <v>경비</v>
          </cell>
          <cell r="H647">
            <v>0</v>
          </cell>
          <cell r="I647">
            <v>0</v>
          </cell>
        </row>
        <row r="648">
          <cell r="F648" t="str">
            <v>계</v>
          </cell>
          <cell r="H648">
            <v>488460</v>
          </cell>
          <cell r="I648">
            <v>488460</v>
          </cell>
        </row>
        <row r="649">
          <cell r="B649">
            <v>163</v>
          </cell>
          <cell r="C649" t="str">
            <v>급수가압펌프</v>
          </cell>
          <cell r="D649" t="str">
            <v>50L*27M*1HP</v>
          </cell>
          <cell r="E649" t="str">
            <v>EA</v>
          </cell>
          <cell r="F649" t="str">
            <v>재료비</v>
          </cell>
          <cell r="G649">
            <v>1</v>
          </cell>
          <cell r="H649">
            <v>474504</v>
          </cell>
          <cell r="I649">
            <v>474504</v>
          </cell>
        </row>
        <row r="650">
          <cell r="F650" t="str">
            <v>노무비</v>
          </cell>
          <cell r="H650">
            <v>0</v>
          </cell>
          <cell r="I650">
            <v>0</v>
          </cell>
        </row>
        <row r="651">
          <cell r="F651" t="str">
            <v>경비</v>
          </cell>
          <cell r="H651">
            <v>0</v>
          </cell>
          <cell r="I651">
            <v>0</v>
          </cell>
        </row>
        <row r="652">
          <cell r="F652" t="str">
            <v>계</v>
          </cell>
          <cell r="H652">
            <v>474504</v>
          </cell>
          <cell r="I652">
            <v>474504</v>
          </cell>
        </row>
        <row r="653">
          <cell r="B653">
            <v>164</v>
          </cell>
          <cell r="C653" t="str">
            <v>급수가압펌프</v>
          </cell>
          <cell r="D653" t="str">
            <v>45L*27M*1HP</v>
          </cell>
          <cell r="E653" t="str">
            <v>EA</v>
          </cell>
          <cell r="F653" t="str">
            <v>재료비</v>
          </cell>
          <cell r="G653">
            <v>1</v>
          </cell>
          <cell r="H653">
            <v>460548</v>
          </cell>
          <cell r="I653">
            <v>460548</v>
          </cell>
        </row>
        <row r="654">
          <cell r="F654" t="str">
            <v>노무비</v>
          </cell>
          <cell r="H654">
            <v>0</v>
          </cell>
          <cell r="I654">
            <v>0</v>
          </cell>
        </row>
        <row r="655">
          <cell r="F655" t="str">
            <v>경비</v>
          </cell>
          <cell r="H655">
            <v>0</v>
          </cell>
          <cell r="I655">
            <v>0</v>
          </cell>
        </row>
        <row r="656">
          <cell r="F656" t="str">
            <v>계</v>
          </cell>
          <cell r="H656">
            <v>460548</v>
          </cell>
          <cell r="I656">
            <v>460548</v>
          </cell>
        </row>
        <row r="657">
          <cell r="B657">
            <v>165</v>
          </cell>
          <cell r="C657" t="str">
            <v>급수가압펌프</v>
          </cell>
          <cell r="D657" t="str">
            <v>40L*27M*1HP</v>
          </cell>
          <cell r="E657" t="str">
            <v>EA</v>
          </cell>
          <cell r="F657" t="str">
            <v>재료비</v>
          </cell>
          <cell r="G657">
            <v>1</v>
          </cell>
          <cell r="H657">
            <v>446592</v>
          </cell>
          <cell r="I657">
            <v>446592</v>
          </cell>
        </row>
        <row r="658">
          <cell r="F658" t="str">
            <v>노무비</v>
          </cell>
          <cell r="H658">
            <v>0</v>
          </cell>
          <cell r="I658">
            <v>0</v>
          </cell>
        </row>
        <row r="659">
          <cell r="F659" t="str">
            <v>경비</v>
          </cell>
          <cell r="H659">
            <v>0</v>
          </cell>
          <cell r="I659">
            <v>0</v>
          </cell>
        </row>
        <row r="660">
          <cell r="F660" t="str">
            <v>계</v>
          </cell>
          <cell r="H660">
            <v>446592</v>
          </cell>
          <cell r="I660">
            <v>446592</v>
          </cell>
        </row>
        <row r="661">
          <cell r="B661">
            <v>166</v>
          </cell>
          <cell r="C661" t="str">
            <v>저수조</v>
          </cell>
          <cell r="D661" t="str">
            <v>20T</v>
          </cell>
          <cell r="E661" t="str">
            <v>EA</v>
          </cell>
          <cell r="F661" t="str">
            <v>재료비</v>
          </cell>
          <cell r="G661">
            <v>2</v>
          </cell>
          <cell r="H661">
            <v>1674720</v>
          </cell>
          <cell r="I661">
            <v>3349440</v>
          </cell>
        </row>
        <row r="662">
          <cell r="F662" t="str">
            <v>노무비</v>
          </cell>
          <cell r="H662">
            <v>0</v>
          </cell>
          <cell r="I662">
            <v>0</v>
          </cell>
        </row>
        <row r="663">
          <cell r="F663" t="str">
            <v>경비</v>
          </cell>
          <cell r="H663">
            <v>0</v>
          </cell>
          <cell r="I663">
            <v>0</v>
          </cell>
        </row>
        <row r="664">
          <cell r="F664" t="str">
            <v>계</v>
          </cell>
          <cell r="H664">
            <v>1674720</v>
          </cell>
          <cell r="I664">
            <v>3349440</v>
          </cell>
        </row>
        <row r="665">
          <cell r="B665">
            <v>167</v>
          </cell>
          <cell r="C665" t="str">
            <v>백관(KSD3507)</v>
          </cell>
          <cell r="D665" t="str">
            <v>D15</v>
          </cell>
          <cell r="E665" t="str">
            <v>M</v>
          </cell>
          <cell r="F665" t="str">
            <v>재료비</v>
          </cell>
          <cell r="G665">
            <v>9</v>
          </cell>
          <cell r="H665">
            <v>688</v>
          </cell>
          <cell r="I665">
            <v>6192</v>
          </cell>
        </row>
        <row r="666">
          <cell r="F666" t="str">
            <v>노무비</v>
          </cell>
          <cell r="H666">
            <v>0</v>
          </cell>
          <cell r="I666">
            <v>0</v>
          </cell>
        </row>
        <row r="667">
          <cell r="F667" t="str">
            <v>경비</v>
          </cell>
          <cell r="H667">
            <v>0</v>
          </cell>
          <cell r="I667">
            <v>0</v>
          </cell>
        </row>
        <row r="668">
          <cell r="F668" t="str">
            <v>계</v>
          </cell>
          <cell r="H668">
            <v>688</v>
          </cell>
          <cell r="I668">
            <v>6192</v>
          </cell>
        </row>
        <row r="669">
          <cell r="B669">
            <v>168</v>
          </cell>
          <cell r="C669" t="str">
            <v>백관(KSD3507)</v>
          </cell>
          <cell r="D669" t="str">
            <v>D20</v>
          </cell>
          <cell r="E669" t="str">
            <v>M</v>
          </cell>
          <cell r="F669" t="str">
            <v>재료비</v>
          </cell>
          <cell r="G669">
            <v>239</v>
          </cell>
          <cell r="H669">
            <v>868</v>
          </cell>
          <cell r="I669">
            <v>207452</v>
          </cell>
        </row>
        <row r="670">
          <cell r="F670" t="str">
            <v>노무비</v>
          </cell>
          <cell r="H670">
            <v>0</v>
          </cell>
          <cell r="I670">
            <v>0</v>
          </cell>
        </row>
        <row r="671">
          <cell r="F671" t="str">
            <v>경비</v>
          </cell>
          <cell r="H671">
            <v>0</v>
          </cell>
          <cell r="I671">
            <v>0</v>
          </cell>
        </row>
        <row r="672">
          <cell r="F672" t="str">
            <v>계</v>
          </cell>
          <cell r="H672">
            <v>868</v>
          </cell>
          <cell r="I672">
            <v>207452</v>
          </cell>
        </row>
        <row r="673">
          <cell r="B673">
            <v>169</v>
          </cell>
          <cell r="C673" t="str">
            <v>백관(KSD3507)</v>
          </cell>
          <cell r="D673" t="str">
            <v>D25</v>
          </cell>
          <cell r="E673" t="str">
            <v>M</v>
          </cell>
          <cell r="F673" t="str">
            <v>재료비</v>
          </cell>
          <cell r="G673">
            <v>169</v>
          </cell>
          <cell r="H673">
            <v>1233</v>
          </cell>
          <cell r="I673">
            <v>208377</v>
          </cell>
        </row>
        <row r="674">
          <cell r="F674" t="str">
            <v>노무비</v>
          </cell>
          <cell r="H674">
            <v>0</v>
          </cell>
          <cell r="I674">
            <v>0</v>
          </cell>
        </row>
        <row r="675">
          <cell r="F675" t="str">
            <v>경비</v>
          </cell>
          <cell r="H675">
            <v>0</v>
          </cell>
          <cell r="I675">
            <v>0</v>
          </cell>
        </row>
        <row r="676">
          <cell r="F676" t="str">
            <v>계</v>
          </cell>
          <cell r="H676">
            <v>1233</v>
          </cell>
          <cell r="I676">
            <v>208377</v>
          </cell>
        </row>
        <row r="677">
          <cell r="B677">
            <v>170</v>
          </cell>
          <cell r="C677" t="str">
            <v>백관(KSD3507)</v>
          </cell>
          <cell r="D677" t="str">
            <v>D32</v>
          </cell>
          <cell r="E677" t="str">
            <v>M</v>
          </cell>
          <cell r="F677" t="str">
            <v>재료비</v>
          </cell>
          <cell r="G677">
            <v>305</v>
          </cell>
          <cell r="H677">
            <v>1488</v>
          </cell>
          <cell r="I677">
            <v>453840</v>
          </cell>
        </row>
        <row r="678">
          <cell r="F678" t="str">
            <v>노무비</v>
          </cell>
          <cell r="H678">
            <v>0</v>
          </cell>
          <cell r="I678">
            <v>0</v>
          </cell>
        </row>
        <row r="679">
          <cell r="F679" t="str">
            <v>경비</v>
          </cell>
          <cell r="H679">
            <v>0</v>
          </cell>
          <cell r="I679">
            <v>0</v>
          </cell>
        </row>
        <row r="680">
          <cell r="F680" t="str">
            <v>계</v>
          </cell>
          <cell r="H680">
            <v>1488</v>
          </cell>
          <cell r="I680">
            <v>453840</v>
          </cell>
        </row>
        <row r="681">
          <cell r="B681">
            <v>171</v>
          </cell>
          <cell r="C681" t="str">
            <v>백관(KSD3507)</v>
          </cell>
          <cell r="D681" t="str">
            <v>D80</v>
          </cell>
          <cell r="E681" t="str">
            <v>M</v>
          </cell>
          <cell r="F681" t="str">
            <v>재료비</v>
          </cell>
          <cell r="G681">
            <v>13</v>
          </cell>
          <cell r="H681">
            <v>3439</v>
          </cell>
          <cell r="I681">
            <v>44707</v>
          </cell>
        </row>
        <row r="682">
          <cell r="F682" t="str">
            <v>노무비</v>
          </cell>
          <cell r="H682">
            <v>0</v>
          </cell>
          <cell r="I682">
            <v>0</v>
          </cell>
        </row>
        <row r="683">
          <cell r="F683" t="str">
            <v>경비</v>
          </cell>
          <cell r="H683">
            <v>0</v>
          </cell>
          <cell r="I683">
            <v>0</v>
          </cell>
        </row>
        <row r="684">
          <cell r="F684" t="str">
            <v>계</v>
          </cell>
          <cell r="H684">
            <v>3439</v>
          </cell>
          <cell r="I684">
            <v>44707</v>
          </cell>
        </row>
        <row r="685">
          <cell r="B685">
            <v>172</v>
          </cell>
          <cell r="C685" t="str">
            <v>백엘보(나사)</v>
          </cell>
          <cell r="D685" t="str">
            <v>D20</v>
          </cell>
          <cell r="E685" t="str">
            <v>EA</v>
          </cell>
          <cell r="F685" t="str">
            <v>재료비</v>
          </cell>
          <cell r="G685">
            <v>24</v>
          </cell>
          <cell r="H685">
            <v>277</v>
          </cell>
          <cell r="I685">
            <v>6648</v>
          </cell>
        </row>
        <row r="686">
          <cell r="F686" t="str">
            <v>노무비</v>
          </cell>
          <cell r="H686">
            <v>0</v>
          </cell>
          <cell r="I686">
            <v>0</v>
          </cell>
        </row>
        <row r="687">
          <cell r="F687" t="str">
            <v>경비</v>
          </cell>
          <cell r="H687">
            <v>0</v>
          </cell>
          <cell r="I687">
            <v>0</v>
          </cell>
        </row>
        <row r="688">
          <cell r="F688" t="str">
            <v>계</v>
          </cell>
          <cell r="H688">
            <v>277</v>
          </cell>
          <cell r="I688">
            <v>6648</v>
          </cell>
        </row>
        <row r="689">
          <cell r="B689">
            <v>173</v>
          </cell>
          <cell r="C689" t="str">
            <v>백엘보(나사)</v>
          </cell>
          <cell r="D689" t="str">
            <v>D25</v>
          </cell>
          <cell r="E689" t="str">
            <v>EA</v>
          </cell>
          <cell r="F689" t="str">
            <v>재료비</v>
          </cell>
          <cell r="G689">
            <v>17</v>
          </cell>
          <cell r="H689">
            <v>444</v>
          </cell>
          <cell r="I689">
            <v>7548</v>
          </cell>
        </row>
        <row r="690">
          <cell r="F690" t="str">
            <v>노무비</v>
          </cell>
          <cell r="H690">
            <v>0</v>
          </cell>
          <cell r="I690">
            <v>0</v>
          </cell>
        </row>
        <row r="691">
          <cell r="F691" t="str">
            <v>경비</v>
          </cell>
          <cell r="H691">
            <v>0</v>
          </cell>
          <cell r="I691">
            <v>0</v>
          </cell>
        </row>
        <row r="692">
          <cell r="F692" t="str">
            <v>계</v>
          </cell>
          <cell r="H692">
            <v>444</v>
          </cell>
          <cell r="I692">
            <v>7548</v>
          </cell>
        </row>
        <row r="693">
          <cell r="B693">
            <v>174</v>
          </cell>
          <cell r="C693" t="str">
            <v>백엘보(나사)</v>
          </cell>
          <cell r="D693" t="str">
            <v>D32</v>
          </cell>
          <cell r="E693" t="str">
            <v>EA</v>
          </cell>
          <cell r="F693" t="str">
            <v>재료비</v>
          </cell>
          <cell r="G693">
            <v>30</v>
          </cell>
          <cell r="H693">
            <v>684</v>
          </cell>
          <cell r="I693">
            <v>20520</v>
          </cell>
        </row>
        <row r="694">
          <cell r="F694" t="str">
            <v>노무비</v>
          </cell>
          <cell r="H694">
            <v>0</v>
          </cell>
          <cell r="I694">
            <v>0</v>
          </cell>
        </row>
        <row r="695">
          <cell r="F695" t="str">
            <v>경비</v>
          </cell>
          <cell r="H695">
            <v>0</v>
          </cell>
          <cell r="I695">
            <v>0</v>
          </cell>
        </row>
        <row r="696">
          <cell r="F696" t="str">
            <v>계</v>
          </cell>
          <cell r="H696">
            <v>684</v>
          </cell>
          <cell r="I696">
            <v>20520</v>
          </cell>
        </row>
        <row r="697">
          <cell r="B697">
            <v>175</v>
          </cell>
          <cell r="C697" t="str">
            <v>백엘보(나사)</v>
          </cell>
          <cell r="D697" t="str">
            <v>D80</v>
          </cell>
          <cell r="E697" t="str">
            <v>EA</v>
          </cell>
          <cell r="F697" t="str">
            <v>재료비</v>
          </cell>
          <cell r="G697">
            <v>6</v>
          </cell>
          <cell r="H697">
            <v>3148</v>
          </cell>
          <cell r="I697">
            <v>18888</v>
          </cell>
        </row>
        <row r="698">
          <cell r="F698" t="str">
            <v>노무비</v>
          </cell>
          <cell r="H698">
            <v>0</v>
          </cell>
          <cell r="I698">
            <v>0</v>
          </cell>
        </row>
        <row r="699">
          <cell r="F699" t="str">
            <v>경비</v>
          </cell>
          <cell r="H699">
            <v>0</v>
          </cell>
          <cell r="I699">
            <v>0</v>
          </cell>
        </row>
        <row r="700">
          <cell r="F700" t="str">
            <v>계</v>
          </cell>
          <cell r="H700">
            <v>3148</v>
          </cell>
          <cell r="I700">
            <v>18888</v>
          </cell>
        </row>
        <row r="701">
          <cell r="B701">
            <v>176</v>
          </cell>
          <cell r="C701" t="str">
            <v>백티(나사)</v>
          </cell>
          <cell r="D701" t="str">
            <v>D20</v>
          </cell>
          <cell r="E701" t="str">
            <v>EA</v>
          </cell>
          <cell r="F701" t="str">
            <v>재료비</v>
          </cell>
          <cell r="G701">
            <v>14</v>
          </cell>
          <cell r="H701">
            <v>410</v>
          </cell>
          <cell r="I701">
            <v>5740</v>
          </cell>
        </row>
        <row r="702">
          <cell r="F702" t="str">
            <v>노무비</v>
          </cell>
          <cell r="H702">
            <v>0</v>
          </cell>
          <cell r="I702">
            <v>0</v>
          </cell>
        </row>
        <row r="703">
          <cell r="F703" t="str">
            <v>경비</v>
          </cell>
          <cell r="H703">
            <v>0</v>
          </cell>
          <cell r="I703">
            <v>0</v>
          </cell>
        </row>
        <row r="704">
          <cell r="F704" t="str">
            <v>계</v>
          </cell>
          <cell r="H704">
            <v>410</v>
          </cell>
          <cell r="I704">
            <v>5740</v>
          </cell>
        </row>
        <row r="705">
          <cell r="B705">
            <v>177</v>
          </cell>
          <cell r="C705" t="str">
            <v>백티(나사)</v>
          </cell>
          <cell r="D705" t="str">
            <v>D25</v>
          </cell>
          <cell r="E705" t="str">
            <v>EA</v>
          </cell>
          <cell r="F705" t="str">
            <v>재료비</v>
          </cell>
          <cell r="G705">
            <v>24</v>
          </cell>
          <cell r="H705">
            <v>616</v>
          </cell>
          <cell r="I705">
            <v>14784</v>
          </cell>
        </row>
        <row r="706">
          <cell r="F706" t="str">
            <v>노무비</v>
          </cell>
          <cell r="H706">
            <v>0</v>
          </cell>
          <cell r="I706">
            <v>0</v>
          </cell>
        </row>
        <row r="707">
          <cell r="F707" t="str">
            <v>경비</v>
          </cell>
          <cell r="H707">
            <v>0</v>
          </cell>
          <cell r="I707">
            <v>0</v>
          </cell>
        </row>
        <row r="708">
          <cell r="F708" t="str">
            <v>계</v>
          </cell>
          <cell r="H708">
            <v>616</v>
          </cell>
          <cell r="I708">
            <v>14784</v>
          </cell>
        </row>
        <row r="709">
          <cell r="B709">
            <v>178</v>
          </cell>
          <cell r="C709" t="str">
            <v>백티(나사)</v>
          </cell>
          <cell r="D709" t="str">
            <v>D32</v>
          </cell>
          <cell r="E709" t="str">
            <v>EA</v>
          </cell>
          <cell r="F709" t="str">
            <v>재료비</v>
          </cell>
          <cell r="G709">
            <v>6</v>
          </cell>
          <cell r="H709">
            <v>849</v>
          </cell>
          <cell r="I709">
            <v>5094</v>
          </cell>
        </row>
        <row r="710">
          <cell r="F710" t="str">
            <v>노무비</v>
          </cell>
          <cell r="H710">
            <v>0</v>
          </cell>
          <cell r="I710">
            <v>0</v>
          </cell>
        </row>
        <row r="711">
          <cell r="F711" t="str">
            <v>경비</v>
          </cell>
          <cell r="H711">
            <v>0</v>
          </cell>
          <cell r="I711">
            <v>0</v>
          </cell>
        </row>
        <row r="712">
          <cell r="F712" t="str">
            <v>계</v>
          </cell>
          <cell r="H712">
            <v>849</v>
          </cell>
          <cell r="I712">
            <v>5094</v>
          </cell>
        </row>
        <row r="713">
          <cell r="B713">
            <v>179</v>
          </cell>
          <cell r="C713" t="str">
            <v>백티(나사)</v>
          </cell>
          <cell r="D713" t="str">
            <v>D40</v>
          </cell>
          <cell r="E713" t="str">
            <v>EA</v>
          </cell>
          <cell r="F713" t="str">
            <v>재료비</v>
          </cell>
          <cell r="G713">
            <v>1</v>
          </cell>
          <cell r="H713">
            <v>1137</v>
          </cell>
          <cell r="I713">
            <v>1137</v>
          </cell>
        </row>
        <row r="714">
          <cell r="F714" t="str">
            <v>노무비</v>
          </cell>
          <cell r="H714">
            <v>0</v>
          </cell>
          <cell r="I714">
            <v>0</v>
          </cell>
        </row>
        <row r="715">
          <cell r="F715" t="str">
            <v>경비</v>
          </cell>
          <cell r="H715">
            <v>0</v>
          </cell>
          <cell r="I715">
            <v>0</v>
          </cell>
        </row>
        <row r="716">
          <cell r="F716" t="str">
            <v>계</v>
          </cell>
          <cell r="H716">
            <v>1137</v>
          </cell>
          <cell r="I716">
            <v>1137</v>
          </cell>
        </row>
        <row r="717">
          <cell r="B717">
            <v>180</v>
          </cell>
          <cell r="C717" t="str">
            <v>백리듀서(나사)</v>
          </cell>
          <cell r="D717" t="str">
            <v>D32</v>
          </cell>
          <cell r="E717" t="str">
            <v>EA</v>
          </cell>
          <cell r="F717" t="str">
            <v>재료비</v>
          </cell>
          <cell r="G717">
            <v>3</v>
          </cell>
          <cell r="H717">
            <v>471</v>
          </cell>
          <cell r="I717">
            <v>1413</v>
          </cell>
        </row>
        <row r="718">
          <cell r="F718" t="str">
            <v>노무비</v>
          </cell>
          <cell r="H718">
            <v>0</v>
          </cell>
          <cell r="I718">
            <v>0</v>
          </cell>
        </row>
        <row r="719">
          <cell r="F719" t="str">
            <v>경비</v>
          </cell>
          <cell r="H719">
            <v>0</v>
          </cell>
          <cell r="I719">
            <v>0</v>
          </cell>
        </row>
        <row r="720">
          <cell r="F720" t="str">
            <v>계</v>
          </cell>
          <cell r="H720">
            <v>471</v>
          </cell>
          <cell r="I720">
            <v>1413</v>
          </cell>
        </row>
        <row r="721">
          <cell r="B721">
            <v>181</v>
          </cell>
          <cell r="C721" t="str">
            <v>백리듀서(나사)</v>
          </cell>
          <cell r="D721" t="str">
            <v>D40</v>
          </cell>
          <cell r="E721" t="str">
            <v>EA</v>
          </cell>
          <cell r="F721" t="str">
            <v>재료비</v>
          </cell>
          <cell r="G721">
            <v>2</v>
          </cell>
          <cell r="H721">
            <v>561</v>
          </cell>
          <cell r="I721">
            <v>1122</v>
          </cell>
        </row>
        <row r="722">
          <cell r="F722" t="str">
            <v>노무비</v>
          </cell>
          <cell r="H722">
            <v>0</v>
          </cell>
          <cell r="I722">
            <v>0</v>
          </cell>
        </row>
        <row r="723">
          <cell r="F723" t="str">
            <v>경비</v>
          </cell>
          <cell r="H723">
            <v>0</v>
          </cell>
          <cell r="I723">
            <v>0</v>
          </cell>
        </row>
        <row r="724">
          <cell r="F724" t="str">
            <v>계</v>
          </cell>
          <cell r="H724">
            <v>561</v>
          </cell>
          <cell r="I724">
            <v>1122</v>
          </cell>
        </row>
        <row r="725">
          <cell r="B725">
            <v>182</v>
          </cell>
          <cell r="C725" t="str">
            <v>백니풀(나사)</v>
          </cell>
          <cell r="D725" t="str">
            <v>D15</v>
          </cell>
          <cell r="E725" t="str">
            <v>EA</v>
          </cell>
          <cell r="F725" t="str">
            <v>재료비</v>
          </cell>
          <cell r="G725">
            <v>40</v>
          </cell>
          <cell r="H725">
            <v>229</v>
          </cell>
          <cell r="I725">
            <v>9160</v>
          </cell>
        </row>
        <row r="726">
          <cell r="F726" t="str">
            <v>노무비</v>
          </cell>
          <cell r="H726">
            <v>0</v>
          </cell>
          <cell r="I726">
            <v>0</v>
          </cell>
        </row>
        <row r="727">
          <cell r="F727" t="str">
            <v>경비</v>
          </cell>
          <cell r="H727">
            <v>0</v>
          </cell>
          <cell r="I727">
            <v>0</v>
          </cell>
        </row>
        <row r="728">
          <cell r="F728" t="str">
            <v>계</v>
          </cell>
          <cell r="H728">
            <v>229</v>
          </cell>
          <cell r="I728">
            <v>9160</v>
          </cell>
        </row>
        <row r="729">
          <cell r="B729">
            <v>183</v>
          </cell>
          <cell r="C729" t="str">
            <v>백니풀(나사)</v>
          </cell>
          <cell r="D729" t="str">
            <v>D20</v>
          </cell>
          <cell r="E729" t="str">
            <v>EA</v>
          </cell>
          <cell r="F729" t="str">
            <v>재료비</v>
          </cell>
          <cell r="G729">
            <v>10</v>
          </cell>
          <cell r="H729">
            <v>265</v>
          </cell>
          <cell r="I729">
            <v>2650</v>
          </cell>
        </row>
        <row r="730">
          <cell r="F730" t="str">
            <v>노무비</v>
          </cell>
          <cell r="H730">
            <v>0</v>
          </cell>
          <cell r="I730">
            <v>0</v>
          </cell>
        </row>
        <row r="731">
          <cell r="F731" t="str">
            <v>경비</v>
          </cell>
          <cell r="H731">
            <v>0</v>
          </cell>
          <cell r="I731">
            <v>0</v>
          </cell>
        </row>
        <row r="732">
          <cell r="F732" t="str">
            <v>계</v>
          </cell>
          <cell r="H732">
            <v>265</v>
          </cell>
          <cell r="I732">
            <v>2650</v>
          </cell>
        </row>
        <row r="733">
          <cell r="B733">
            <v>184</v>
          </cell>
          <cell r="C733" t="str">
            <v>백니풀(나사)</v>
          </cell>
          <cell r="D733" t="str">
            <v>D25</v>
          </cell>
          <cell r="E733" t="str">
            <v>EA</v>
          </cell>
          <cell r="F733" t="str">
            <v>재료비</v>
          </cell>
          <cell r="G733">
            <v>5</v>
          </cell>
          <cell r="H733">
            <v>379</v>
          </cell>
          <cell r="I733">
            <v>1895</v>
          </cell>
        </row>
        <row r="734">
          <cell r="F734" t="str">
            <v>노무비</v>
          </cell>
          <cell r="H734">
            <v>0</v>
          </cell>
          <cell r="I734">
            <v>0</v>
          </cell>
        </row>
        <row r="735">
          <cell r="F735" t="str">
            <v>경비</v>
          </cell>
          <cell r="H735">
            <v>0</v>
          </cell>
          <cell r="I735">
            <v>0</v>
          </cell>
        </row>
        <row r="736">
          <cell r="F736" t="str">
            <v>계</v>
          </cell>
          <cell r="H736">
            <v>379</v>
          </cell>
          <cell r="I736">
            <v>1895</v>
          </cell>
        </row>
        <row r="737">
          <cell r="B737">
            <v>185</v>
          </cell>
          <cell r="C737" t="str">
            <v>백니풀(나사)</v>
          </cell>
          <cell r="D737" t="str">
            <v>D32</v>
          </cell>
          <cell r="E737" t="str">
            <v>EA</v>
          </cell>
          <cell r="F737" t="str">
            <v>재료비</v>
          </cell>
          <cell r="G737">
            <v>9</v>
          </cell>
          <cell r="H737">
            <v>484</v>
          </cell>
          <cell r="I737">
            <v>4356</v>
          </cell>
        </row>
        <row r="738">
          <cell r="F738" t="str">
            <v>노무비</v>
          </cell>
          <cell r="H738">
            <v>0</v>
          </cell>
          <cell r="I738">
            <v>0</v>
          </cell>
        </row>
        <row r="739">
          <cell r="F739" t="str">
            <v>경비</v>
          </cell>
          <cell r="H739">
            <v>0</v>
          </cell>
          <cell r="I739">
            <v>0</v>
          </cell>
        </row>
        <row r="740">
          <cell r="F740" t="str">
            <v>계</v>
          </cell>
          <cell r="H740">
            <v>484</v>
          </cell>
          <cell r="I740">
            <v>4356</v>
          </cell>
        </row>
        <row r="741">
          <cell r="B741">
            <v>186</v>
          </cell>
          <cell r="C741" t="str">
            <v>백니풀(나사)</v>
          </cell>
          <cell r="D741" t="str">
            <v>D40</v>
          </cell>
          <cell r="E741" t="str">
            <v>EA</v>
          </cell>
          <cell r="F741" t="str">
            <v>재료비</v>
          </cell>
          <cell r="G741">
            <v>5</v>
          </cell>
          <cell r="H741">
            <v>686</v>
          </cell>
          <cell r="I741">
            <v>3430</v>
          </cell>
        </row>
        <row r="742">
          <cell r="F742" t="str">
            <v>노무비</v>
          </cell>
          <cell r="H742">
            <v>0</v>
          </cell>
          <cell r="I742">
            <v>0</v>
          </cell>
        </row>
        <row r="743">
          <cell r="F743" t="str">
            <v>경비</v>
          </cell>
          <cell r="H743">
            <v>0</v>
          </cell>
          <cell r="I743">
            <v>0</v>
          </cell>
        </row>
        <row r="744">
          <cell r="F744" t="str">
            <v>계</v>
          </cell>
          <cell r="H744">
            <v>686</v>
          </cell>
          <cell r="I744">
            <v>3430</v>
          </cell>
        </row>
        <row r="745">
          <cell r="B745">
            <v>187</v>
          </cell>
          <cell r="C745" t="str">
            <v>유니온</v>
          </cell>
          <cell r="D745" t="str">
            <v>D25</v>
          </cell>
          <cell r="E745" t="str">
            <v>개소</v>
          </cell>
          <cell r="F745" t="str">
            <v>재료비</v>
          </cell>
          <cell r="G745">
            <v>3</v>
          </cell>
          <cell r="H745">
            <v>1778</v>
          </cell>
          <cell r="I745">
            <v>5334</v>
          </cell>
        </row>
        <row r="746">
          <cell r="F746" t="str">
            <v>노무비</v>
          </cell>
          <cell r="H746">
            <v>0</v>
          </cell>
          <cell r="I746">
            <v>0</v>
          </cell>
        </row>
        <row r="747">
          <cell r="F747" t="str">
            <v>경비</v>
          </cell>
          <cell r="H747">
            <v>0</v>
          </cell>
          <cell r="I747">
            <v>0</v>
          </cell>
        </row>
        <row r="748">
          <cell r="F748" t="str">
            <v>계</v>
          </cell>
          <cell r="H748">
            <v>1778</v>
          </cell>
          <cell r="I748">
            <v>5334</v>
          </cell>
        </row>
        <row r="749">
          <cell r="B749">
            <v>188</v>
          </cell>
          <cell r="C749" t="str">
            <v>유니온</v>
          </cell>
          <cell r="D749" t="str">
            <v>D32</v>
          </cell>
          <cell r="E749" t="str">
            <v>개소</v>
          </cell>
          <cell r="F749" t="str">
            <v>재료비</v>
          </cell>
          <cell r="G749">
            <v>6</v>
          </cell>
          <cell r="H749">
            <v>1960</v>
          </cell>
          <cell r="I749">
            <v>11760</v>
          </cell>
        </row>
        <row r="750">
          <cell r="F750" t="str">
            <v>노무비</v>
          </cell>
          <cell r="H750">
            <v>0</v>
          </cell>
          <cell r="I750">
            <v>0</v>
          </cell>
        </row>
        <row r="751">
          <cell r="F751" t="str">
            <v>경비</v>
          </cell>
          <cell r="H751">
            <v>0</v>
          </cell>
          <cell r="I751">
            <v>0</v>
          </cell>
        </row>
        <row r="752">
          <cell r="F752" t="str">
            <v>계</v>
          </cell>
          <cell r="H752">
            <v>1960</v>
          </cell>
          <cell r="I752">
            <v>11760</v>
          </cell>
        </row>
        <row r="753">
          <cell r="B753">
            <v>189</v>
          </cell>
          <cell r="C753" t="str">
            <v>유니온</v>
          </cell>
          <cell r="D753" t="str">
            <v>D40</v>
          </cell>
          <cell r="E753" t="str">
            <v>개소</v>
          </cell>
          <cell r="F753" t="str">
            <v>재료비</v>
          </cell>
          <cell r="G753">
            <v>3</v>
          </cell>
          <cell r="H753">
            <v>2084</v>
          </cell>
          <cell r="I753">
            <v>6252</v>
          </cell>
        </row>
        <row r="754">
          <cell r="F754" t="str">
            <v>노무비</v>
          </cell>
          <cell r="H754">
            <v>0</v>
          </cell>
          <cell r="I754">
            <v>0</v>
          </cell>
        </row>
        <row r="755">
          <cell r="F755" t="str">
            <v>경비</v>
          </cell>
          <cell r="H755">
            <v>0</v>
          </cell>
          <cell r="I755">
            <v>0</v>
          </cell>
        </row>
        <row r="756">
          <cell r="F756" t="str">
            <v>계</v>
          </cell>
          <cell r="H756">
            <v>2084</v>
          </cell>
          <cell r="I756">
            <v>6252</v>
          </cell>
        </row>
        <row r="757">
          <cell r="B757">
            <v>190</v>
          </cell>
          <cell r="C757" t="str">
            <v>철합플랜지접합(10K)</v>
          </cell>
          <cell r="D757" t="str">
            <v>D80</v>
          </cell>
          <cell r="E757" t="str">
            <v>개소</v>
          </cell>
          <cell r="F757" t="str">
            <v>재료비</v>
          </cell>
          <cell r="G757">
            <v>14</v>
          </cell>
          <cell r="H757">
            <v>3710</v>
          </cell>
          <cell r="I757">
            <v>51940</v>
          </cell>
        </row>
        <row r="758">
          <cell r="F758" t="str">
            <v>노무비</v>
          </cell>
          <cell r="H758">
            <v>0</v>
          </cell>
          <cell r="I758">
            <v>0</v>
          </cell>
        </row>
        <row r="759">
          <cell r="F759" t="str">
            <v>경비</v>
          </cell>
          <cell r="H759">
            <v>0</v>
          </cell>
          <cell r="I759">
            <v>0</v>
          </cell>
        </row>
        <row r="760">
          <cell r="F760" t="str">
            <v>계</v>
          </cell>
          <cell r="H760">
            <v>3710</v>
          </cell>
          <cell r="I760">
            <v>51940</v>
          </cell>
        </row>
        <row r="761">
          <cell r="B761">
            <v>191</v>
          </cell>
          <cell r="C761" t="str">
            <v>게이트밸브(주철,10K)</v>
          </cell>
          <cell r="D761" t="str">
            <v>D80</v>
          </cell>
          <cell r="E761" t="str">
            <v>EA</v>
          </cell>
          <cell r="F761" t="str">
            <v>재료비</v>
          </cell>
          <cell r="G761">
            <v>1</v>
          </cell>
          <cell r="H761">
            <v>41868</v>
          </cell>
          <cell r="I761">
            <v>41868</v>
          </cell>
        </row>
        <row r="762">
          <cell r="F762" t="str">
            <v>노무비</v>
          </cell>
          <cell r="H762">
            <v>0</v>
          </cell>
          <cell r="I762">
            <v>0</v>
          </cell>
        </row>
        <row r="763">
          <cell r="F763" t="str">
            <v>경비</v>
          </cell>
          <cell r="H763">
            <v>0</v>
          </cell>
          <cell r="I763">
            <v>0</v>
          </cell>
        </row>
        <row r="764">
          <cell r="F764" t="str">
            <v>계</v>
          </cell>
          <cell r="H764">
            <v>41868</v>
          </cell>
          <cell r="I764">
            <v>41868</v>
          </cell>
        </row>
        <row r="765">
          <cell r="B765">
            <v>192</v>
          </cell>
          <cell r="C765" t="str">
            <v>게이트밸브(청동,10K)</v>
          </cell>
          <cell r="D765" t="str">
            <v>D40</v>
          </cell>
          <cell r="E765" t="str">
            <v>EA</v>
          </cell>
          <cell r="F765" t="str">
            <v>재료비</v>
          </cell>
          <cell r="G765">
            <v>2</v>
          </cell>
          <cell r="H765">
            <v>13628</v>
          </cell>
          <cell r="I765">
            <v>27256</v>
          </cell>
        </row>
        <row r="766">
          <cell r="F766" t="str">
            <v>노무비</v>
          </cell>
          <cell r="H766">
            <v>0</v>
          </cell>
          <cell r="I766">
            <v>0</v>
          </cell>
        </row>
        <row r="767">
          <cell r="F767" t="str">
            <v>경비</v>
          </cell>
          <cell r="H767">
            <v>0</v>
          </cell>
          <cell r="I767">
            <v>0</v>
          </cell>
        </row>
        <row r="768">
          <cell r="F768" t="str">
            <v>계</v>
          </cell>
          <cell r="H768">
            <v>13628</v>
          </cell>
          <cell r="I768">
            <v>27256</v>
          </cell>
        </row>
        <row r="769">
          <cell r="B769">
            <v>193</v>
          </cell>
          <cell r="C769" t="str">
            <v>게이트밸브(청동,10K)</v>
          </cell>
          <cell r="D769" t="str">
            <v>D32</v>
          </cell>
          <cell r="E769" t="str">
            <v>EA</v>
          </cell>
          <cell r="F769" t="str">
            <v>재료비</v>
          </cell>
          <cell r="G769">
            <v>4</v>
          </cell>
          <cell r="H769">
            <v>10166</v>
          </cell>
          <cell r="I769">
            <v>40664</v>
          </cell>
        </row>
        <row r="770">
          <cell r="F770" t="str">
            <v>노무비</v>
          </cell>
          <cell r="H770">
            <v>0</v>
          </cell>
          <cell r="I770">
            <v>0</v>
          </cell>
        </row>
        <row r="771">
          <cell r="F771" t="str">
            <v>경비</v>
          </cell>
          <cell r="H771">
            <v>0</v>
          </cell>
          <cell r="I771">
            <v>0</v>
          </cell>
        </row>
        <row r="772">
          <cell r="F772" t="str">
            <v>계</v>
          </cell>
          <cell r="H772">
            <v>10166</v>
          </cell>
          <cell r="I772">
            <v>40664</v>
          </cell>
        </row>
        <row r="773">
          <cell r="B773">
            <v>194</v>
          </cell>
          <cell r="C773" t="str">
            <v>게이트밸브(청동,10K)</v>
          </cell>
          <cell r="D773" t="str">
            <v>D25</v>
          </cell>
          <cell r="E773" t="str">
            <v>EA</v>
          </cell>
          <cell r="F773" t="str">
            <v>재료비</v>
          </cell>
          <cell r="G773">
            <v>2</v>
          </cell>
          <cell r="H773">
            <v>7145</v>
          </cell>
          <cell r="I773">
            <v>14290</v>
          </cell>
        </row>
        <row r="774">
          <cell r="F774" t="str">
            <v>노무비</v>
          </cell>
          <cell r="H774">
            <v>0</v>
          </cell>
          <cell r="I774">
            <v>0</v>
          </cell>
        </row>
        <row r="775">
          <cell r="F775" t="str">
            <v>경비</v>
          </cell>
          <cell r="H775">
            <v>0</v>
          </cell>
          <cell r="I775">
            <v>0</v>
          </cell>
        </row>
        <row r="776">
          <cell r="F776" t="str">
            <v>계</v>
          </cell>
          <cell r="H776">
            <v>7145</v>
          </cell>
          <cell r="I776">
            <v>14290</v>
          </cell>
        </row>
        <row r="777">
          <cell r="B777">
            <v>195</v>
          </cell>
          <cell r="C777" t="str">
            <v>볼밸브(황동,10K)</v>
          </cell>
          <cell r="D777" t="str">
            <v>D15</v>
          </cell>
          <cell r="E777" t="str">
            <v>EA</v>
          </cell>
          <cell r="F777" t="str">
            <v>재료비</v>
          </cell>
          <cell r="G777">
            <v>46</v>
          </cell>
          <cell r="H777">
            <v>1597</v>
          </cell>
          <cell r="I777">
            <v>73462</v>
          </cell>
        </row>
        <row r="778">
          <cell r="F778" t="str">
            <v>노무비</v>
          </cell>
          <cell r="H778">
            <v>0</v>
          </cell>
          <cell r="I778">
            <v>0</v>
          </cell>
        </row>
        <row r="779">
          <cell r="F779" t="str">
            <v>경비</v>
          </cell>
          <cell r="H779">
            <v>0</v>
          </cell>
          <cell r="I779">
            <v>0</v>
          </cell>
        </row>
        <row r="780">
          <cell r="F780" t="str">
            <v>계</v>
          </cell>
          <cell r="H780">
            <v>1597</v>
          </cell>
          <cell r="I780">
            <v>73462</v>
          </cell>
        </row>
        <row r="781">
          <cell r="B781">
            <v>196</v>
          </cell>
          <cell r="C781" t="str">
            <v>첵크밸브(주철,10K)</v>
          </cell>
          <cell r="D781" t="str">
            <v>D80</v>
          </cell>
          <cell r="E781" t="str">
            <v>EA</v>
          </cell>
          <cell r="F781" t="str">
            <v>재료비</v>
          </cell>
          <cell r="G781">
            <v>1</v>
          </cell>
          <cell r="H781">
            <v>92528</v>
          </cell>
          <cell r="I781">
            <v>92528</v>
          </cell>
        </row>
        <row r="782">
          <cell r="F782" t="str">
            <v>노무비</v>
          </cell>
          <cell r="H782">
            <v>0</v>
          </cell>
          <cell r="I782">
            <v>0</v>
          </cell>
        </row>
        <row r="783">
          <cell r="F783" t="str">
            <v>경비</v>
          </cell>
          <cell r="H783">
            <v>0</v>
          </cell>
          <cell r="I783">
            <v>0</v>
          </cell>
        </row>
        <row r="784">
          <cell r="F784" t="str">
            <v>계</v>
          </cell>
          <cell r="H784">
            <v>92528</v>
          </cell>
          <cell r="I784">
            <v>92528</v>
          </cell>
        </row>
        <row r="785">
          <cell r="B785">
            <v>197</v>
          </cell>
          <cell r="C785" t="str">
            <v>첵크밸브(청동,10K)</v>
          </cell>
          <cell r="D785" t="str">
            <v>D40</v>
          </cell>
          <cell r="E785" t="str">
            <v>EA</v>
          </cell>
          <cell r="F785" t="str">
            <v>재료비</v>
          </cell>
          <cell r="G785">
            <v>1</v>
          </cell>
          <cell r="H785">
            <v>8966</v>
          </cell>
          <cell r="I785">
            <v>8966</v>
          </cell>
        </row>
        <row r="786">
          <cell r="F786" t="str">
            <v>노무비</v>
          </cell>
          <cell r="H786">
            <v>0</v>
          </cell>
          <cell r="I786">
            <v>0</v>
          </cell>
        </row>
        <row r="787">
          <cell r="F787" t="str">
            <v>경비</v>
          </cell>
          <cell r="H787">
            <v>0</v>
          </cell>
          <cell r="I787">
            <v>0</v>
          </cell>
        </row>
        <row r="788">
          <cell r="F788" t="str">
            <v>계</v>
          </cell>
          <cell r="H788">
            <v>8966</v>
          </cell>
          <cell r="I788">
            <v>8966</v>
          </cell>
        </row>
        <row r="789">
          <cell r="B789">
            <v>198</v>
          </cell>
          <cell r="C789" t="str">
            <v>첵크밸브(청동,10K)</v>
          </cell>
          <cell r="D789" t="str">
            <v>D32</v>
          </cell>
          <cell r="E789" t="str">
            <v>EA</v>
          </cell>
          <cell r="F789" t="str">
            <v>재료비</v>
          </cell>
          <cell r="G789">
            <v>2</v>
          </cell>
          <cell r="H789">
            <v>7208</v>
          </cell>
          <cell r="I789">
            <v>14416</v>
          </cell>
        </row>
        <row r="790">
          <cell r="F790" t="str">
            <v>노무비</v>
          </cell>
          <cell r="H790">
            <v>0</v>
          </cell>
          <cell r="I790">
            <v>0</v>
          </cell>
        </row>
        <row r="791">
          <cell r="F791" t="str">
            <v>경비</v>
          </cell>
          <cell r="H791">
            <v>0</v>
          </cell>
          <cell r="I791">
            <v>0</v>
          </cell>
        </row>
        <row r="792">
          <cell r="F792" t="str">
            <v>계</v>
          </cell>
          <cell r="H792">
            <v>7208</v>
          </cell>
          <cell r="I792">
            <v>14416</v>
          </cell>
        </row>
        <row r="793">
          <cell r="B793">
            <v>199</v>
          </cell>
          <cell r="C793" t="str">
            <v>첵크밸브(청동,10K)</v>
          </cell>
          <cell r="D793" t="str">
            <v>D25</v>
          </cell>
          <cell r="E793" t="str">
            <v>EA</v>
          </cell>
          <cell r="F793" t="str">
            <v>재료비</v>
          </cell>
          <cell r="G793">
            <v>1</v>
          </cell>
          <cell r="H793">
            <v>4828</v>
          </cell>
          <cell r="I793">
            <v>4828</v>
          </cell>
        </row>
        <row r="794">
          <cell r="F794" t="str">
            <v>노무비</v>
          </cell>
          <cell r="H794">
            <v>0</v>
          </cell>
          <cell r="I794">
            <v>0</v>
          </cell>
        </row>
        <row r="795">
          <cell r="F795" t="str">
            <v>경비</v>
          </cell>
          <cell r="H795">
            <v>0</v>
          </cell>
          <cell r="I795">
            <v>0</v>
          </cell>
        </row>
        <row r="796">
          <cell r="F796" t="str">
            <v>계</v>
          </cell>
          <cell r="H796">
            <v>4828</v>
          </cell>
          <cell r="I796">
            <v>4828</v>
          </cell>
        </row>
        <row r="797">
          <cell r="B797">
            <v>200</v>
          </cell>
          <cell r="C797" t="str">
            <v>스트레이너(10KG,F,YKY-2)</v>
          </cell>
          <cell r="D797" t="str">
            <v>D40</v>
          </cell>
          <cell r="E797" t="str">
            <v>EA</v>
          </cell>
          <cell r="F797" t="str">
            <v>재료비</v>
          </cell>
          <cell r="G797">
            <v>1</v>
          </cell>
          <cell r="H797">
            <v>24255</v>
          </cell>
          <cell r="I797">
            <v>24255</v>
          </cell>
        </row>
        <row r="798">
          <cell r="F798" t="str">
            <v>노무비</v>
          </cell>
          <cell r="H798">
            <v>0</v>
          </cell>
          <cell r="I798">
            <v>0</v>
          </cell>
        </row>
        <row r="799">
          <cell r="F799" t="str">
            <v>경비</v>
          </cell>
          <cell r="H799">
            <v>0</v>
          </cell>
          <cell r="I799">
            <v>0</v>
          </cell>
        </row>
        <row r="800">
          <cell r="F800" t="str">
            <v>계</v>
          </cell>
          <cell r="H800">
            <v>24255</v>
          </cell>
          <cell r="I800">
            <v>24255</v>
          </cell>
        </row>
        <row r="801">
          <cell r="B801">
            <v>201</v>
          </cell>
          <cell r="C801" t="str">
            <v>스트레이너(10KG,F,YKY-2)</v>
          </cell>
          <cell r="D801" t="str">
            <v>D32</v>
          </cell>
          <cell r="E801" t="str">
            <v>EA</v>
          </cell>
          <cell r="F801" t="str">
            <v>재료비</v>
          </cell>
          <cell r="G801">
            <v>2</v>
          </cell>
          <cell r="H801">
            <v>19817</v>
          </cell>
          <cell r="I801">
            <v>39634</v>
          </cell>
        </row>
        <row r="802">
          <cell r="F802" t="str">
            <v>노무비</v>
          </cell>
          <cell r="H802">
            <v>0</v>
          </cell>
          <cell r="I802">
            <v>0</v>
          </cell>
        </row>
        <row r="803">
          <cell r="F803" t="str">
            <v>경비</v>
          </cell>
          <cell r="H803">
            <v>0</v>
          </cell>
          <cell r="I803">
            <v>0</v>
          </cell>
        </row>
        <row r="804">
          <cell r="F804" t="str">
            <v>계</v>
          </cell>
          <cell r="H804">
            <v>19817</v>
          </cell>
          <cell r="I804">
            <v>39634</v>
          </cell>
        </row>
        <row r="805">
          <cell r="B805">
            <v>202</v>
          </cell>
          <cell r="C805" t="str">
            <v>스트레이너(10KG,F,YKY-2)</v>
          </cell>
          <cell r="D805" t="str">
            <v>D25</v>
          </cell>
          <cell r="E805" t="str">
            <v>EA</v>
          </cell>
          <cell r="F805" t="str">
            <v>재료비</v>
          </cell>
          <cell r="G805">
            <v>1</v>
          </cell>
          <cell r="H805">
            <v>16768</v>
          </cell>
          <cell r="I805">
            <v>16768</v>
          </cell>
        </row>
        <row r="806">
          <cell r="F806" t="str">
            <v>노무비</v>
          </cell>
          <cell r="H806">
            <v>0</v>
          </cell>
          <cell r="I806">
            <v>0</v>
          </cell>
        </row>
        <row r="807">
          <cell r="F807" t="str">
            <v>경비</v>
          </cell>
          <cell r="H807">
            <v>0</v>
          </cell>
          <cell r="I807">
            <v>0</v>
          </cell>
        </row>
        <row r="808">
          <cell r="F808" t="str">
            <v>계</v>
          </cell>
          <cell r="H808">
            <v>16768</v>
          </cell>
          <cell r="I808">
            <v>16768</v>
          </cell>
        </row>
        <row r="809">
          <cell r="B809">
            <v>203</v>
          </cell>
          <cell r="C809" t="str">
            <v>U볼트/너트(도금)</v>
          </cell>
          <cell r="D809" t="str">
            <v>D20</v>
          </cell>
          <cell r="E809" t="str">
            <v>EA</v>
          </cell>
          <cell r="F809" t="str">
            <v>재료비</v>
          </cell>
          <cell r="G809">
            <v>40</v>
          </cell>
          <cell r="H809">
            <v>72</v>
          </cell>
          <cell r="I809">
            <v>2880</v>
          </cell>
        </row>
        <row r="810">
          <cell r="F810" t="str">
            <v>노무비</v>
          </cell>
          <cell r="H810">
            <v>0</v>
          </cell>
          <cell r="I810">
            <v>0</v>
          </cell>
        </row>
        <row r="811">
          <cell r="F811" t="str">
            <v>경비</v>
          </cell>
          <cell r="H811">
            <v>0</v>
          </cell>
          <cell r="I811">
            <v>0</v>
          </cell>
        </row>
        <row r="812">
          <cell r="F812" t="str">
            <v>계</v>
          </cell>
          <cell r="H812">
            <v>72</v>
          </cell>
          <cell r="I812">
            <v>2880</v>
          </cell>
        </row>
        <row r="813">
          <cell r="B813">
            <v>204</v>
          </cell>
          <cell r="C813" t="str">
            <v>U볼트/너트(도금)</v>
          </cell>
          <cell r="D813" t="str">
            <v>D25</v>
          </cell>
          <cell r="E813" t="str">
            <v>EA</v>
          </cell>
          <cell r="F813" t="str">
            <v>재료비</v>
          </cell>
          <cell r="G813">
            <v>4</v>
          </cell>
          <cell r="H813">
            <v>74</v>
          </cell>
          <cell r="I813">
            <v>296</v>
          </cell>
        </row>
        <row r="814">
          <cell r="F814" t="str">
            <v>노무비</v>
          </cell>
          <cell r="H814">
            <v>0</v>
          </cell>
          <cell r="I814">
            <v>0</v>
          </cell>
        </row>
        <row r="815">
          <cell r="F815" t="str">
            <v>경비</v>
          </cell>
          <cell r="H815">
            <v>0</v>
          </cell>
          <cell r="I815">
            <v>0</v>
          </cell>
        </row>
        <row r="816">
          <cell r="F816" t="str">
            <v>계</v>
          </cell>
          <cell r="H816">
            <v>74</v>
          </cell>
          <cell r="I816">
            <v>296</v>
          </cell>
        </row>
        <row r="817">
          <cell r="B817">
            <v>205</v>
          </cell>
          <cell r="C817" t="str">
            <v>압력계</v>
          </cell>
          <cell r="E817" t="str">
            <v>EA</v>
          </cell>
          <cell r="F817" t="str">
            <v>재료비</v>
          </cell>
          <cell r="G817">
            <v>2</v>
          </cell>
          <cell r="H817">
            <v>5500</v>
          </cell>
          <cell r="I817">
            <v>11000</v>
          </cell>
        </row>
        <row r="818">
          <cell r="F818" t="str">
            <v>노무비</v>
          </cell>
          <cell r="H818">
            <v>0</v>
          </cell>
          <cell r="I818">
            <v>0</v>
          </cell>
        </row>
        <row r="819">
          <cell r="F819" t="str">
            <v>경비</v>
          </cell>
          <cell r="H819">
            <v>0</v>
          </cell>
          <cell r="I819">
            <v>0</v>
          </cell>
        </row>
        <row r="820">
          <cell r="F820" t="str">
            <v>계</v>
          </cell>
          <cell r="H820">
            <v>5500</v>
          </cell>
          <cell r="I820">
            <v>11000</v>
          </cell>
        </row>
        <row r="821">
          <cell r="B821">
            <v>206</v>
          </cell>
          <cell r="C821" t="str">
            <v>여과망</v>
          </cell>
          <cell r="D821" t="str">
            <v>D40</v>
          </cell>
          <cell r="E821" t="str">
            <v>EA</v>
          </cell>
          <cell r="F821" t="str">
            <v>재료비</v>
          </cell>
          <cell r="G821">
            <v>1</v>
          </cell>
          <cell r="H821">
            <v>1395</v>
          </cell>
          <cell r="I821">
            <v>1395</v>
          </cell>
        </row>
        <row r="822">
          <cell r="F822" t="str">
            <v>노무비</v>
          </cell>
          <cell r="H822">
            <v>0</v>
          </cell>
          <cell r="I822">
            <v>0</v>
          </cell>
        </row>
        <row r="823">
          <cell r="F823" t="str">
            <v>경비</v>
          </cell>
          <cell r="H823">
            <v>0</v>
          </cell>
          <cell r="I823">
            <v>0</v>
          </cell>
        </row>
        <row r="824">
          <cell r="F824" t="str">
            <v>계</v>
          </cell>
          <cell r="H824">
            <v>1395</v>
          </cell>
          <cell r="I824">
            <v>1395</v>
          </cell>
        </row>
        <row r="825">
          <cell r="B825">
            <v>207</v>
          </cell>
          <cell r="C825" t="str">
            <v>여과망</v>
          </cell>
          <cell r="D825" t="str">
            <v>D32</v>
          </cell>
          <cell r="E825" t="str">
            <v>EA</v>
          </cell>
          <cell r="F825" t="str">
            <v>재료비</v>
          </cell>
          <cell r="G825">
            <v>2</v>
          </cell>
          <cell r="H825">
            <v>1186</v>
          </cell>
          <cell r="I825">
            <v>2372</v>
          </cell>
        </row>
        <row r="826">
          <cell r="F826" t="str">
            <v>노무비</v>
          </cell>
          <cell r="H826">
            <v>0</v>
          </cell>
          <cell r="I826">
            <v>0</v>
          </cell>
        </row>
        <row r="827">
          <cell r="F827" t="str">
            <v>경비</v>
          </cell>
          <cell r="H827">
            <v>0</v>
          </cell>
          <cell r="I827">
            <v>0</v>
          </cell>
        </row>
        <row r="828">
          <cell r="F828" t="str">
            <v>계</v>
          </cell>
          <cell r="H828">
            <v>1186</v>
          </cell>
          <cell r="I828">
            <v>2372</v>
          </cell>
        </row>
        <row r="829">
          <cell r="B829">
            <v>208</v>
          </cell>
          <cell r="C829" t="str">
            <v>여과망</v>
          </cell>
          <cell r="D829" t="str">
            <v>D25</v>
          </cell>
          <cell r="E829" t="str">
            <v>EA</v>
          </cell>
          <cell r="F829" t="str">
            <v>재료비</v>
          </cell>
          <cell r="G829">
            <v>1</v>
          </cell>
          <cell r="H829">
            <v>1046</v>
          </cell>
          <cell r="I829">
            <v>1046</v>
          </cell>
        </row>
        <row r="830">
          <cell r="F830" t="str">
            <v>노무비</v>
          </cell>
          <cell r="H830">
            <v>0</v>
          </cell>
          <cell r="I830">
            <v>0</v>
          </cell>
        </row>
        <row r="831">
          <cell r="F831" t="str">
            <v>경비</v>
          </cell>
          <cell r="H831">
            <v>0</v>
          </cell>
          <cell r="I831">
            <v>0</v>
          </cell>
        </row>
        <row r="832">
          <cell r="F832" t="str">
            <v>계</v>
          </cell>
          <cell r="H832">
            <v>1046</v>
          </cell>
          <cell r="I832">
            <v>1046</v>
          </cell>
        </row>
        <row r="833">
          <cell r="B833">
            <v>209</v>
          </cell>
          <cell r="C833" t="str">
            <v>인건비</v>
          </cell>
          <cell r="D833" t="str">
            <v>배관공</v>
          </cell>
          <cell r="E833" t="str">
            <v>인</v>
          </cell>
          <cell r="F833" t="str">
            <v>재료비</v>
          </cell>
          <cell r="G833">
            <v>119.2</v>
          </cell>
          <cell r="H833">
            <v>0</v>
          </cell>
          <cell r="I833">
            <v>0</v>
          </cell>
        </row>
        <row r="834">
          <cell r="F834" t="str">
            <v>노무비</v>
          </cell>
          <cell r="H834">
            <v>34075</v>
          </cell>
          <cell r="I834">
            <v>4061740</v>
          </cell>
        </row>
        <row r="835">
          <cell r="F835" t="str">
            <v>경비</v>
          </cell>
          <cell r="H835">
            <v>0</v>
          </cell>
          <cell r="I835">
            <v>0</v>
          </cell>
        </row>
        <row r="836">
          <cell r="F836" t="str">
            <v>계</v>
          </cell>
          <cell r="H836">
            <v>34075</v>
          </cell>
          <cell r="I836">
            <v>4061740</v>
          </cell>
        </row>
        <row r="837">
          <cell r="B837">
            <v>210</v>
          </cell>
          <cell r="C837" t="str">
            <v>인건비</v>
          </cell>
          <cell r="D837" t="str">
            <v>보통인부</v>
          </cell>
          <cell r="E837" t="str">
            <v>인</v>
          </cell>
          <cell r="F837" t="str">
            <v>재료비</v>
          </cell>
          <cell r="G837">
            <v>30.1</v>
          </cell>
          <cell r="H837">
            <v>0</v>
          </cell>
          <cell r="I837">
            <v>0</v>
          </cell>
        </row>
        <row r="838">
          <cell r="F838" t="str">
            <v>노무비</v>
          </cell>
          <cell r="H838">
            <v>23554</v>
          </cell>
          <cell r="I838">
            <v>708975.4</v>
          </cell>
        </row>
        <row r="839">
          <cell r="F839" t="str">
            <v>경비</v>
          </cell>
          <cell r="H839">
            <v>0</v>
          </cell>
          <cell r="I839">
            <v>0</v>
          </cell>
        </row>
        <row r="840">
          <cell r="F840" t="str">
            <v>계</v>
          </cell>
          <cell r="H840">
            <v>23554</v>
          </cell>
          <cell r="I840">
            <v>708975.4</v>
          </cell>
        </row>
        <row r="841">
          <cell r="B841">
            <v>211</v>
          </cell>
          <cell r="C841" t="str">
            <v>인건비</v>
          </cell>
          <cell r="D841" t="str">
            <v>기계설치공</v>
          </cell>
          <cell r="E841" t="str">
            <v>인</v>
          </cell>
          <cell r="F841" t="str">
            <v>재료비</v>
          </cell>
          <cell r="G841">
            <v>4.3</v>
          </cell>
          <cell r="H841">
            <v>0</v>
          </cell>
          <cell r="I841">
            <v>0</v>
          </cell>
        </row>
        <row r="842">
          <cell r="F842" t="str">
            <v>노무비</v>
          </cell>
          <cell r="H842">
            <v>39722</v>
          </cell>
          <cell r="I842">
            <v>170804.6</v>
          </cell>
        </row>
        <row r="843">
          <cell r="F843" t="str">
            <v>경비</v>
          </cell>
          <cell r="H843">
            <v>0</v>
          </cell>
          <cell r="I843">
            <v>0</v>
          </cell>
        </row>
        <row r="844">
          <cell r="F844" t="str">
            <v>계</v>
          </cell>
          <cell r="H844">
            <v>39722</v>
          </cell>
          <cell r="I844">
            <v>170804.6</v>
          </cell>
        </row>
        <row r="845">
          <cell r="B845">
            <v>212</v>
          </cell>
          <cell r="C845" t="str">
            <v>공구손료</v>
          </cell>
          <cell r="D845" t="str">
            <v>인건비의3%</v>
          </cell>
          <cell r="E845" t="str">
            <v>식</v>
          </cell>
          <cell r="F845" t="str">
            <v>재료비</v>
          </cell>
          <cell r="G845">
            <v>1</v>
          </cell>
          <cell r="H845">
            <v>148199</v>
          </cell>
          <cell r="I845">
            <v>148199</v>
          </cell>
        </row>
        <row r="846">
          <cell r="F846" t="str">
            <v>노무비</v>
          </cell>
          <cell r="H846">
            <v>0</v>
          </cell>
          <cell r="I846">
            <v>0</v>
          </cell>
        </row>
        <row r="847">
          <cell r="F847" t="str">
            <v>경비</v>
          </cell>
          <cell r="H847">
            <v>0</v>
          </cell>
          <cell r="I847">
            <v>0</v>
          </cell>
        </row>
        <row r="848">
          <cell r="F848" t="str">
            <v>계</v>
          </cell>
          <cell r="H848">
            <v>148199</v>
          </cell>
          <cell r="I848">
            <v>148199</v>
          </cell>
        </row>
        <row r="849">
          <cell r="C849" t="str">
            <v>소계</v>
          </cell>
          <cell r="F849" t="str">
            <v>재료비계</v>
          </cell>
          <cell r="I849">
            <v>6885906</v>
          </cell>
        </row>
        <row r="850">
          <cell r="F850" t="str">
            <v>노무비계</v>
          </cell>
          <cell r="I850">
            <v>4941520</v>
          </cell>
        </row>
        <row r="851">
          <cell r="F851" t="str">
            <v>경비계</v>
          </cell>
          <cell r="I851">
            <v>0</v>
          </cell>
        </row>
        <row r="852">
          <cell r="F852" t="str">
            <v>합계</v>
          </cell>
          <cell r="I852">
            <v>11827426</v>
          </cell>
        </row>
        <row r="853">
          <cell r="C853" t="str">
            <v>단지내시설공사</v>
          </cell>
        </row>
        <row r="854">
          <cell r="B854">
            <v>214</v>
          </cell>
          <cell r="C854" t="str">
            <v>토공</v>
          </cell>
        </row>
        <row r="855">
          <cell r="B855">
            <v>215</v>
          </cell>
          <cell r="C855" t="str">
            <v>나. 절취및 상차</v>
          </cell>
          <cell r="D855" t="str">
            <v>백호우1.0m3</v>
          </cell>
          <cell r="E855" t="str">
            <v>M3</v>
          </cell>
          <cell r="F855" t="str">
            <v>재료비</v>
          </cell>
          <cell r="G855">
            <v>3782</v>
          </cell>
          <cell r="H855">
            <v>67</v>
          </cell>
          <cell r="I855">
            <v>253394</v>
          </cell>
        </row>
        <row r="856">
          <cell r="F856" t="str">
            <v>노무비</v>
          </cell>
          <cell r="H856">
            <v>167</v>
          </cell>
          <cell r="I856">
            <v>631594</v>
          </cell>
        </row>
        <row r="857">
          <cell r="F857" t="str">
            <v>경비</v>
          </cell>
          <cell r="H857">
            <v>184</v>
          </cell>
          <cell r="I857">
            <v>695888</v>
          </cell>
        </row>
        <row r="858">
          <cell r="F858" t="str">
            <v>계</v>
          </cell>
          <cell r="H858">
            <v>418</v>
          </cell>
          <cell r="I858">
            <v>1580876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등기구내역서(HOTEL)"/>
      <sheetName val="견적서"/>
      <sheetName val="갑지"/>
      <sheetName val="공사비"/>
      <sheetName val="신청내역서"/>
      <sheetName val="ASEM내역"/>
      <sheetName val="정부노임단가"/>
      <sheetName val="ITEM"/>
      <sheetName val="6호기"/>
      <sheetName val="오산갈곳"/>
      <sheetName val="WORK"/>
      <sheetName val="참조자료"/>
      <sheetName val="도근좌표"/>
      <sheetName val="C3"/>
      <sheetName val="상행-교대(A1)"/>
      <sheetName val="내역"/>
      <sheetName val="대전-교대(A1-A2)"/>
      <sheetName val="000000"/>
      <sheetName val="일위목차"/>
      <sheetName val="노임"/>
      <sheetName val="건축토목내역"/>
      <sheetName val="#REF"/>
      <sheetName val="공종별집계표"/>
      <sheetName val="일위대가목록"/>
      <sheetName val="교통대책내역"/>
      <sheetName val="일위대가"/>
      <sheetName val="입찰견적보고서"/>
      <sheetName val="인건비"/>
      <sheetName val="기본사항"/>
      <sheetName val="기계총괄"/>
      <sheetName val="Y-WORK"/>
      <sheetName val="대목"/>
      <sheetName val="집계표"/>
      <sheetName val="공주-교대(A1)"/>
      <sheetName val="SAM"/>
      <sheetName val="건축"/>
      <sheetName val="부대내역"/>
      <sheetName val="환산"/>
      <sheetName val="설변내역1"/>
      <sheetName val="차액보증"/>
      <sheetName val="Sheet4"/>
      <sheetName val="2F 회의실견적(5_14 일대)"/>
      <sheetName val="C1ㅇ"/>
      <sheetName val="자탐수량산출서"/>
      <sheetName val="전기공사"/>
      <sheetName val="을"/>
      <sheetName val="갑지(추정)"/>
      <sheetName val="데이타"/>
      <sheetName val="DATA"/>
    </sheetNames>
    <definedNames>
      <definedName name="매크로19"/>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정부노임단가"/>
      <sheetName val="단가조사서"/>
      <sheetName val="공사원가"/>
      <sheetName val="내역서집계표"/>
      <sheetName val="내역서"/>
      <sheetName val="호표일위대가집계표"/>
      <sheetName val="호표일위대가"/>
      <sheetName val="중기산출근거"/>
      <sheetName val="중기집계표"/>
      <sheetName val="중기계산"/>
      <sheetName val="2.자재집계표"/>
      <sheetName val="토공-토사"/>
      <sheetName val="맹암거터파기"/>
      <sheetName val="되메우기및다짐1"/>
      <sheetName val="토사운반및사토장정리"/>
      <sheetName val="경암운반및사토장정리"/>
      <sheetName val="화강석 보조기층"/>
      <sheetName val="혼합기층 포설 및다짐 (2)"/>
      <sheetName val="보조기층 포설 및다짐"/>
      <sheetName val="아스콘기층"/>
      <sheetName val="아스콘표층"/>
      <sheetName val="프라임코팅"/>
      <sheetName val="텍코팅코팅"/>
      <sheetName val="보조기층운반"/>
      <sheetName val="철근운반"/>
      <sheetName val="흄관운반300"/>
      <sheetName val="도로경계석운반"/>
      <sheetName val="보차도경계석운반 (2)"/>
      <sheetName val="1.총괄토공"/>
      <sheetName val="2.하수터파기토공"/>
      <sheetName val="3.하수수량집계표"/>
      <sheetName val="배수관집계표-연결관"/>
      <sheetName val="연결관-300"/>
      <sheetName val="배수관집계표-오수관"/>
      <sheetName val="오수관-300"/>
      <sheetName val="맨홀집계및깊이계산서-오수"/>
      <sheetName val="오수맨홀900"/>
      <sheetName val="집수정600-600-3"/>
      <sheetName val="집수정300-400-1"/>
      <sheetName val="U형측구300×400"/>
      <sheetName val="4.맹암거집계표"/>
      <sheetName val="맹암거 토공"/>
      <sheetName val="맹암거100"/>
      <sheetName val="맹암거200"/>
      <sheetName val="맹암거300"/>
      <sheetName val="5.포장공사수량집계표"/>
      <sheetName val="화강석"/>
      <sheetName val="보차도경계석"/>
      <sheetName val="도로경계석 (2)"/>
      <sheetName val="L형측구"/>
      <sheetName val="아스팔트포장"/>
      <sheetName val="일위대가목록"/>
      <sheetName val="차액보증"/>
    </sheetNames>
    <sheetDataSet>
      <sheetData sheetId="0">
        <row r="5">
          <cell r="D5" t="str">
            <v>(발표일:99.1.1)</v>
          </cell>
          <cell r="E5" t="str">
            <v>(발표일:98.9.1)</v>
          </cell>
          <cell r="F5" t="str">
            <v>(발표일:98.1.1)</v>
          </cell>
        </row>
        <row r="6">
          <cell r="A6" t="str">
            <v>L001</v>
          </cell>
          <cell r="B6" t="str">
            <v>갱    부</v>
          </cell>
          <cell r="C6" t="str">
            <v>인</v>
          </cell>
          <cell r="D6">
            <v>46995</v>
          </cell>
          <cell r="E6">
            <v>50308</v>
          </cell>
          <cell r="F6">
            <v>56352</v>
          </cell>
        </row>
        <row r="7">
          <cell r="A7" t="str">
            <v>L002</v>
          </cell>
          <cell r="B7" t="str">
            <v>도 목 수</v>
          </cell>
          <cell r="C7" t="str">
            <v>인</v>
          </cell>
          <cell r="D7">
            <v>0</v>
          </cell>
          <cell r="E7">
            <v>0</v>
          </cell>
          <cell r="F7">
            <v>81068</v>
          </cell>
        </row>
        <row r="8">
          <cell r="A8" t="str">
            <v>L003</v>
          </cell>
          <cell r="B8" t="str">
            <v>건축목공</v>
          </cell>
          <cell r="C8" t="str">
            <v>인</v>
          </cell>
          <cell r="D8">
            <v>62310</v>
          </cell>
          <cell r="E8">
            <v>65713</v>
          </cell>
          <cell r="F8">
            <v>71803</v>
          </cell>
        </row>
        <row r="9">
          <cell r="A9" t="str">
            <v>L004</v>
          </cell>
          <cell r="B9" t="str">
            <v>형틀목공</v>
          </cell>
          <cell r="C9" t="str">
            <v>인</v>
          </cell>
          <cell r="D9">
            <v>62603</v>
          </cell>
          <cell r="E9">
            <v>65381</v>
          </cell>
          <cell r="F9">
            <v>75306</v>
          </cell>
        </row>
        <row r="10">
          <cell r="A10" t="str">
            <v>L005</v>
          </cell>
          <cell r="B10" t="str">
            <v>창호목공</v>
          </cell>
          <cell r="C10" t="str">
            <v>인</v>
          </cell>
          <cell r="D10">
            <v>56563</v>
          </cell>
          <cell r="E10">
            <v>61043</v>
          </cell>
          <cell r="F10">
            <v>66162</v>
          </cell>
        </row>
        <row r="11">
          <cell r="A11" t="str">
            <v>L006</v>
          </cell>
          <cell r="B11" t="str">
            <v>철 골 공</v>
          </cell>
          <cell r="C11" t="str">
            <v>인</v>
          </cell>
          <cell r="D11">
            <v>60500</v>
          </cell>
          <cell r="E11">
            <v>64796</v>
          </cell>
          <cell r="F11">
            <v>73514</v>
          </cell>
        </row>
        <row r="12">
          <cell r="A12" t="str">
            <v>L007</v>
          </cell>
          <cell r="B12" t="str">
            <v>철    공</v>
          </cell>
          <cell r="C12" t="str">
            <v>인</v>
          </cell>
          <cell r="D12">
            <v>59797</v>
          </cell>
          <cell r="E12">
            <v>59917</v>
          </cell>
          <cell r="F12">
            <v>72430</v>
          </cell>
        </row>
        <row r="13">
          <cell r="A13" t="str">
            <v>L008</v>
          </cell>
          <cell r="B13" t="str">
            <v>철 근 공</v>
          </cell>
          <cell r="C13" t="str">
            <v>인</v>
          </cell>
          <cell r="D13">
            <v>65147</v>
          </cell>
          <cell r="E13">
            <v>66944</v>
          </cell>
          <cell r="F13">
            <v>77839</v>
          </cell>
        </row>
        <row r="14">
          <cell r="A14" t="str">
            <v>L009</v>
          </cell>
          <cell r="B14" t="str">
            <v>철 판 공</v>
          </cell>
          <cell r="C14" t="str">
            <v>인</v>
          </cell>
          <cell r="D14">
            <v>61774</v>
          </cell>
          <cell r="E14">
            <v>68465</v>
          </cell>
          <cell r="F14">
            <v>73217</v>
          </cell>
        </row>
        <row r="15">
          <cell r="A15" t="str">
            <v>L010</v>
          </cell>
          <cell r="B15" t="str">
            <v>셧 터 공</v>
          </cell>
          <cell r="C15" t="str">
            <v>인</v>
          </cell>
          <cell r="D15">
            <v>55318</v>
          </cell>
          <cell r="E15">
            <v>58035</v>
          </cell>
          <cell r="F15">
            <v>64659</v>
          </cell>
        </row>
        <row r="16">
          <cell r="A16" t="str">
            <v>L011</v>
          </cell>
          <cell r="B16" t="str">
            <v>샷 시 공</v>
          </cell>
          <cell r="C16" t="str">
            <v>인</v>
          </cell>
          <cell r="D16">
            <v>55318</v>
          </cell>
          <cell r="E16">
            <v>58035</v>
          </cell>
          <cell r="F16">
            <v>65647</v>
          </cell>
        </row>
        <row r="17">
          <cell r="A17" t="str">
            <v>L012</v>
          </cell>
          <cell r="B17" t="str">
            <v>절 단 공</v>
          </cell>
          <cell r="C17" t="str">
            <v>인</v>
          </cell>
          <cell r="D17">
            <v>59642</v>
          </cell>
          <cell r="E17">
            <v>67321</v>
          </cell>
          <cell r="F17">
            <v>65881</v>
          </cell>
        </row>
        <row r="18">
          <cell r="A18" t="str">
            <v>L013</v>
          </cell>
          <cell r="B18" t="str">
            <v>석    공</v>
          </cell>
          <cell r="C18" t="str">
            <v>인</v>
          </cell>
          <cell r="D18">
            <v>69257</v>
          </cell>
          <cell r="E18">
            <v>67292</v>
          </cell>
          <cell r="F18">
            <v>77005</v>
          </cell>
        </row>
        <row r="19">
          <cell r="A19" t="str">
            <v>L014</v>
          </cell>
          <cell r="B19" t="str">
            <v>특수비계공(15M이상)</v>
          </cell>
          <cell r="C19" t="str">
            <v>인</v>
          </cell>
          <cell r="D19">
            <v>78766</v>
          </cell>
          <cell r="E19">
            <v>75380</v>
          </cell>
          <cell r="F19">
            <v>85884</v>
          </cell>
        </row>
        <row r="20">
          <cell r="A20" t="str">
            <v>L015</v>
          </cell>
          <cell r="B20" t="str">
            <v>비 계 공</v>
          </cell>
          <cell r="C20" t="str">
            <v>인</v>
          </cell>
          <cell r="D20">
            <v>66531</v>
          </cell>
          <cell r="E20">
            <v>69324</v>
          </cell>
          <cell r="F20">
            <v>79467</v>
          </cell>
        </row>
        <row r="21">
          <cell r="A21" t="str">
            <v>L016</v>
          </cell>
          <cell r="B21" t="str">
            <v>동 발 공(터 널)</v>
          </cell>
          <cell r="C21" t="str">
            <v>인</v>
          </cell>
          <cell r="D21">
            <v>61285</v>
          </cell>
          <cell r="E21">
            <v>59691</v>
          </cell>
          <cell r="F21">
            <v>65485</v>
          </cell>
        </row>
        <row r="22">
          <cell r="A22" t="str">
            <v>L017</v>
          </cell>
          <cell r="B22" t="str">
            <v>조 적 공</v>
          </cell>
          <cell r="C22" t="str">
            <v>인</v>
          </cell>
          <cell r="D22">
            <v>58512</v>
          </cell>
          <cell r="E22">
            <v>58379</v>
          </cell>
          <cell r="F22">
            <v>67986</v>
          </cell>
        </row>
        <row r="23">
          <cell r="A23" t="str">
            <v>L018</v>
          </cell>
          <cell r="B23" t="str">
            <v>벽돌(블럭)제작공</v>
          </cell>
          <cell r="C23" t="str">
            <v>인</v>
          </cell>
          <cell r="D23">
            <v>56942</v>
          </cell>
          <cell r="E23">
            <v>57334</v>
          </cell>
          <cell r="F23">
            <v>61291</v>
          </cell>
        </row>
        <row r="24">
          <cell r="A24" t="str">
            <v>L019</v>
          </cell>
          <cell r="B24" t="str">
            <v>연 돌 공</v>
          </cell>
          <cell r="C24" t="str">
            <v>인</v>
          </cell>
          <cell r="D24">
            <v>58512</v>
          </cell>
          <cell r="E24">
            <v>58379</v>
          </cell>
          <cell r="F24">
            <v>72745</v>
          </cell>
        </row>
        <row r="25">
          <cell r="A25" t="str">
            <v>L020</v>
          </cell>
          <cell r="B25" t="str">
            <v>미 장 공</v>
          </cell>
          <cell r="C25" t="str">
            <v>인</v>
          </cell>
          <cell r="D25">
            <v>59451</v>
          </cell>
          <cell r="E25">
            <v>61569</v>
          </cell>
          <cell r="F25">
            <v>71283</v>
          </cell>
        </row>
        <row r="26">
          <cell r="A26" t="str">
            <v>L021</v>
          </cell>
          <cell r="B26" t="str">
            <v>방 수 공</v>
          </cell>
          <cell r="C26" t="str">
            <v>인</v>
          </cell>
          <cell r="D26">
            <v>50866</v>
          </cell>
          <cell r="E26">
            <v>51640</v>
          </cell>
          <cell r="F26">
            <v>57701</v>
          </cell>
        </row>
        <row r="27">
          <cell r="A27" t="str">
            <v>L022</v>
          </cell>
          <cell r="B27" t="str">
            <v>타 일 공</v>
          </cell>
          <cell r="C27" t="str">
            <v>인</v>
          </cell>
          <cell r="D27">
            <v>58994</v>
          </cell>
          <cell r="E27">
            <v>60706</v>
          </cell>
          <cell r="F27">
            <v>68147</v>
          </cell>
        </row>
        <row r="28">
          <cell r="A28" t="str">
            <v>L023</v>
          </cell>
          <cell r="B28" t="str">
            <v>줄 눈 공</v>
          </cell>
          <cell r="C28" t="str">
            <v>인</v>
          </cell>
          <cell r="D28">
            <v>58172</v>
          </cell>
          <cell r="E28">
            <v>55387</v>
          </cell>
          <cell r="F28">
            <v>63589</v>
          </cell>
        </row>
        <row r="29">
          <cell r="A29" t="str">
            <v>L024</v>
          </cell>
          <cell r="B29" t="str">
            <v>연 마 공</v>
          </cell>
          <cell r="C29" t="str">
            <v>인</v>
          </cell>
          <cell r="D29">
            <v>56709</v>
          </cell>
          <cell r="E29">
            <v>54957</v>
          </cell>
          <cell r="F29">
            <v>67289</v>
          </cell>
        </row>
        <row r="30">
          <cell r="A30" t="str">
            <v>L025</v>
          </cell>
          <cell r="B30" t="str">
            <v>콘크리트공</v>
          </cell>
          <cell r="C30" t="str">
            <v>인</v>
          </cell>
          <cell r="D30">
            <v>60596</v>
          </cell>
          <cell r="E30">
            <v>63605</v>
          </cell>
          <cell r="F30">
            <v>71184</v>
          </cell>
        </row>
        <row r="31">
          <cell r="A31" t="str">
            <v>L026</v>
          </cell>
          <cell r="B31" t="str">
            <v>바이브레타공</v>
          </cell>
          <cell r="C31" t="str">
            <v>인</v>
          </cell>
          <cell r="D31">
            <v>60596</v>
          </cell>
          <cell r="E31">
            <v>63605</v>
          </cell>
          <cell r="F31">
            <v>69081</v>
          </cell>
        </row>
        <row r="32">
          <cell r="A32" t="str">
            <v>L027</v>
          </cell>
          <cell r="B32" t="str">
            <v>보일러공</v>
          </cell>
          <cell r="C32" t="str">
            <v>인</v>
          </cell>
          <cell r="D32">
            <v>48190</v>
          </cell>
          <cell r="E32">
            <v>52463</v>
          </cell>
          <cell r="F32">
            <v>56787</v>
          </cell>
        </row>
        <row r="33">
          <cell r="A33" t="str">
            <v>L028</v>
          </cell>
          <cell r="B33" t="str">
            <v>배 관 공</v>
          </cell>
          <cell r="C33" t="str">
            <v>인</v>
          </cell>
          <cell r="D33">
            <v>48833</v>
          </cell>
          <cell r="E33">
            <v>52004</v>
          </cell>
          <cell r="F33">
            <v>58907</v>
          </cell>
        </row>
        <row r="34">
          <cell r="A34" t="str">
            <v>L029</v>
          </cell>
          <cell r="B34" t="str">
            <v>온 돌 공</v>
          </cell>
          <cell r="C34" t="str">
            <v>인</v>
          </cell>
          <cell r="D34">
            <v>59451</v>
          </cell>
          <cell r="E34">
            <v>61569</v>
          </cell>
          <cell r="F34">
            <v>54720</v>
          </cell>
        </row>
        <row r="35">
          <cell r="A35" t="str">
            <v>L030</v>
          </cell>
          <cell r="B35" t="str">
            <v>위 생 공</v>
          </cell>
          <cell r="C35" t="str">
            <v>인</v>
          </cell>
          <cell r="D35">
            <v>48855</v>
          </cell>
          <cell r="E35">
            <v>51145</v>
          </cell>
          <cell r="F35">
            <v>59212</v>
          </cell>
        </row>
        <row r="36">
          <cell r="A36" t="str">
            <v>L031</v>
          </cell>
          <cell r="B36" t="str">
            <v>보 온 공</v>
          </cell>
          <cell r="C36" t="str">
            <v>인</v>
          </cell>
          <cell r="D36">
            <v>49987</v>
          </cell>
          <cell r="E36">
            <v>54125</v>
          </cell>
          <cell r="F36">
            <v>63143</v>
          </cell>
        </row>
        <row r="37">
          <cell r="A37" t="str">
            <v>L032</v>
          </cell>
          <cell r="B37" t="str">
            <v>도 장 공</v>
          </cell>
          <cell r="C37" t="str">
            <v>인</v>
          </cell>
          <cell r="D37">
            <v>52915</v>
          </cell>
          <cell r="E37">
            <v>55640</v>
          </cell>
          <cell r="F37">
            <v>63038</v>
          </cell>
        </row>
        <row r="38">
          <cell r="A38" t="str">
            <v>L033</v>
          </cell>
          <cell r="B38" t="str">
            <v>내 장 공</v>
          </cell>
          <cell r="C38" t="str">
            <v>인</v>
          </cell>
          <cell r="D38">
            <v>58768</v>
          </cell>
          <cell r="E38">
            <v>59767</v>
          </cell>
          <cell r="F38">
            <v>72244</v>
          </cell>
        </row>
        <row r="39">
          <cell r="A39" t="str">
            <v>L034</v>
          </cell>
          <cell r="B39" t="str">
            <v>도 배 공</v>
          </cell>
          <cell r="C39" t="str">
            <v>인</v>
          </cell>
          <cell r="D39">
            <v>51632</v>
          </cell>
          <cell r="E39">
            <v>51201</v>
          </cell>
          <cell r="F39">
            <v>58443</v>
          </cell>
        </row>
        <row r="40">
          <cell r="A40" t="str">
            <v>L035</v>
          </cell>
          <cell r="B40" t="str">
            <v>아스타일공</v>
          </cell>
          <cell r="C40" t="str">
            <v>인</v>
          </cell>
          <cell r="D40">
            <v>58994</v>
          </cell>
          <cell r="E40">
            <v>60706</v>
          </cell>
          <cell r="F40">
            <v>71686</v>
          </cell>
        </row>
        <row r="41">
          <cell r="A41" t="str">
            <v>L036</v>
          </cell>
          <cell r="B41" t="str">
            <v>기 와 공</v>
          </cell>
          <cell r="C41" t="str">
            <v>인</v>
          </cell>
          <cell r="D41">
            <v>68363</v>
          </cell>
          <cell r="E41">
            <v>64891</v>
          </cell>
          <cell r="F41">
            <v>69476</v>
          </cell>
        </row>
        <row r="42">
          <cell r="A42" t="str">
            <v>L037</v>
          </cell>
          <cell r="B42" t="str">
            <v>슬레이트공</v>
          </cell>
          <cell r="C42" t="str">
            <v>인</v>
          </cell>
          <cell r="D42">
            <v>68363</v>
          </cell>
          <cell r="E42">
            <v>64891</v>
          </cell>
          <cell r="F42">
            <v>72727</v>
          </cell>
        </row>
        <row r="43">
          <cell r="A43" t="str">
            <v>L038</v>
          </cell>
          <cell r="B43" t="str">
            <v>화약취급공</v>
          </cell>
          <cell r="C43" t="str">
            <v>인</v>
          </cell>
          <cell r="D43">
            <v>67520</v>
          </cell>
          <cell r="E43">
            <v>60578</v>
          </cell>
          <cell r="F43">
            <v>69595</v>
          </cell>
        </row>
        <row r="44">
          <cell r="A44" t="str">
            <v>L039</v>
          </cell>
          <cell r="B44" t="str">
            <v>착 암 공</v>
          </cell>
          <cell r="C44" t="str">
            <v>인</v>
          </cell>
          <cell r="D44">
            <v>50107</v>
          </cell>
          <cell r="E44">
            <v>54279</v>
          </cell>
          <cell r="F44">
            <v>57292</v>
          </cell>
        </row>
        <row r="45">
          <cell r="A45" t="str">
            <v>L040</v>
          </cell>
          <cell r="B45" t="str">
            <v>보 안 공</v>
          </cell>
          <cell r="C45" t="str">
            <v>인</v>
          </cell>
          <cell r="D45">
            <v>41224</v>
          </cell>
          <cell r="E45">
            <v>44036</v>
          </cell>
          <cell r="F45">
            <v>41290</v>
          </cell>
        </row>
        <row r="46">
          <cell r="A46" t="str">
            <v>L041</v>
          </cell>
          <cell r="B46" t="str">
            <v>포 장 공</v>
          </cell>
          <cell r="C46" t="str">
            <v>인</v>
          </cell>
          <cell r="D46">
            <v>59695</v>
          </cell>
          <cell r="E46">
            <v>56237</v>
          </cell>
          <cell r="F46">
            <v>65494</v>
          </cell>
        </row>
        <row r="47">
          <cell r="A47" t="str">
            <v>L042</v>
          </cell>
          <cell r="B47" t="str">
            <v>포 설 공</v>
          </cell>
          <cell r="C47" t="str">
            <v>인</v>
          </cell>
          <cell r="D47">
            <v>53731</v>
          </cell>
          <cell r="E47">
            <v>54013</v>
          </cell>
          <cell r="F47">
            <v>65082</v>
          </cell>
        </row>
        <row r="48">
          <cell r="A48" t="str">
            <v>L043</v>
          </cell>
          <cell r="B48" t="str">
            <v>궤 도 공</v>
          </cell>
          <cell r="C48" t="str">
            <v>인</v>
          </cell>
          <cell r="D48">
            <v>53629</v>
          </cell>
          <cell r="E48">
            <v>62818</v>
          </cell>
          <cell r="F48">
            <v>60000</v>
          </cell>
        </row>
        <row r="49">
          <cell r="A49" t="str">
            <v>L044</v>
          </cell>
          <cell r="B49" t="str">
            <v>용 접 공(철 도)</v>
          </cell>
          <cell r="C49" t="str">
            <v>인</v>
          </cell>
          <cell r="D49">
            <v>58661</v>
          </cell>
          <cell r="E49">
            <v>55736</v>
          </cell>
          <cell r="F49">
            <v>67201</v>
          </cell>
        </row>
        <row r="50">
          <cell r="A50" t="str">
            <v>L045</v>
          </cell>
          <cell r="B50" t="str">
            <v>잠 수 부</v>
          </cell>
          <cell r="C50" t="str">
            <v>인</v>
          </cell>
          <cell r="D50">
            <v>87712</v>
          </cell>
          <cell r="E50">
            <v>73901</v>
          </cell>
          <cell r="F50">
            <v>81832</v>
          </cell>
        </row>
        <row r="51">
          <cell r="A51" t="str">
            <v>L046</v>
          </cell>
          <cell r="B51" t="str">
            <v>잠 함 공</v>
          </cell>
          <cell r="C51" t="str">
            <v>인</v>
          </cell>
          <cell r="D51">
            <v>0</v>
          </cell>
          <cell r="E51">
            <v>0</v>
          </cell>
          <cell r="F51">
            <v>0</v>
          </cell>
        </row>
        <row r="52">
          <cell r="A52" t="str">
            <v>L047</v>
          </cell>
          <cell r="B52" t="str">
            <v>보 링 공</v>
          </cell>
          <cell r="C52" t="str">
            <v>인</v>
          </cell>
          <cell r="D52">
            <v>50288</v>
          </cell>
          <cell r="E52">
            <v>53721</v>
          </cell>
          <cell r="F52">
            <v>58626</v>
          </cell>
        </row>
        <row r="53">
          <cell r="A53" t="str">
            <v>L049</v>
          </cell>
          <cell r="B53" t="str">
            <v>영림기사</v>
          </cell>
          <cell r="C53" t="str">
            <v>인</v>
          </cell>
          <cell r="D53">
            <v>0</v>
          </cell>
          <cell r="E53">
            <v>0</v>
          </cell>
          <cell r="F53">
            <v>72675</v>
          </cell>
        </row>
        <row r="54">
          <cell r="A54" t="str">
            <v>L050</v>
          </cell>
          <cell r="B54" t="str">
            <v>조 경 공</v>
          </cell>
          <cell r="C54" t="str">
            <v>인</v>
          </cell>
          <cell r="D54">
            <v>50250</v>
          </cell>
          <cell r="E54">
            <v>50321</v>
          </cell>
          <cell r="F54">
            <v>60207</v>
          </cell>
        </row>
        <row r="55">
          <cell r="A55" t="str">
            <v>L051</v>
          </cell>
          <cell r="B55" t="str">
            <v>벌 목 부</v>
          </cell>
          <cell r="C55" t="str">
            <v>인</v>
          </cell>
          <cell r="D55">
            <v>57718</v>
          </cell>
          <cell r="E55">
            <v>64902</v>
          </cell>
          <cell r="F55">
            <v>66433</v>
          </cell>
        </row>
        <row r="56">
          <cell r="A56" t="str">
            <v>L052</v>
          </cell>
          <cell r="B56" t="str">
            <v>조림인부</v>
          </cell>
          <cell r="C56" t="str">
            <v>인</v>
          </cell>
          <cell r="D56">
            <v>43854</v>
          </cell>
          <cell r="E56">
            <v>32014</v>
          </cell>
          <cell r="F56">
            <v>53688</v>
          </cell>
        </row>
        <row r="57">
          <cell r="A57" t="str">
            <v>L053</v>
          </cell>
          <cell r="B57" t="str">
            <v>플랜트 기계설치공</v>
          </cell>
          <cell r="C57" t="str">
            <v>인</v>
          </cell>
          <cell r="D57">
            <v>59903</v>
          </cell>
          <cell r="E57">
            <v>61521</v>
          </cell>
          <cell r="F57">
            <v>80805</v>
          </cell>
        </row>
        <row r="58">
          <cell r="A58" t="str">
            <v>L054</v>
          </cell>
          <cell r="B58" t="str">
            <v>플랜트 용접공</v>
          </cell>
          <cell r="C58" t="str">
            <v>인</v>
          </cell>
          <cell r="D58">
            <v>63349</v>
          </cell>
          <cell r="E58">
            <v>69101</v>
          </cell>
          <cell r="F58">
            <v>95379</v>
          </cell>
        </row>
        <row r="59">
          <cell r="A59" t="str">
            <v>L055</v>
          </cell>
          <cell r="B59" t="str">
            <v>플랜트 배관공</v>
          </cell>
          <cell r="C59" t="str">
            <v>인</v>
          </cell>
          <cell r="D59">
            <v>66377</v>
          </cell>
          <cell r="E59">
            <v>76135</v>
          </cell>
          <cell r="F59">
            <v>97219</v>
          </cell>
        </row>
        <row r="60">
          <cell r="A60" t="str">
            <v>L056</v>
          </cell>
          <cell r="B60" t="str">
            <v>플랜트 제관공</v>
          </cell>
          <cell r="C60" t="str">
            <v>인</v>
          </cell>
          <cell r="D60">
            <v>54813</v>
          </cell>
          <cell r="E60">
            <v>60834</v>
          </cell>
          <cell r="F60">
            <v>81966</v>
          </cell>
        </row>
        <row r="61">
          <cell r="A61" t="str">
            <v>L057</v>
          </cell>
          <cell r="B61" t="str">
            <v>시공측량사</v>
          </cell>
          <cell r="C61" t="str">
            <v>인</v>
          </cell>
          <cell r="D61">
            <v>44848</v>
          </cell>
          <cell r="E61">
            <v>47571</v>
          </cell>
          <cell r="F61">
            <v>58506</v>
          </cell>
        </row>
        <row r="62">
          <cell r="A62" t="str">
            <v>L058</v>
          </cell>
          <cell r="B62" t="str">
            <v>시공측량사조수</v>
          </cell>
          <cell r="C62" t="str">
            <v>인</v>
          </cell>
          <cell r="D62">
            <v>33985</v>
          </cell>
          <cell r="E62">
            <v>32619</v>
          </cell>
          <cell r="F62">
            <v>38777</v>
          </cell>
        </row>
        <row r="63">
          <cell r="A63" t="str">
            <v>L059</v>
          </cell>
          <cell r="B63" t="str">
            <v>측    부</v>
          </cell>
          <cell r="C63" t="str">
            <v>인</v>
          </cell>
          <cell r="D63">
            <v>26699</v>
          </cell>
          <cell r="E63">
            <v>32690</v>
          </cell>
          <cell r="F63">
            <v>32725</v>
          </cell>
        </row>
        <row r="64">
          <cell r="A64" t="str">
            <v>L060</v>
          </cell>
          <cell r="B64" t="str">
            <v>검 조 부</v>
          </cell>
          <cell r="C64" t="str">
            <v>인</v>
          </cell>
          <cell r="D64">
            <v>33755</v>
          </cell>
          <cell r="E64">
            <v>34098</v>
          </cell>
          <cell r="F64">
            <v>32800</v>
          </cell>
        </row>
        <row r="65">
          <cell r="A65" t="str">
            <v>L061</v>
          </cell>
          <cell r="B65" t="str">
            <v>송전전공</v>
          </cell>
          <cell r="C65" t="str">
            <v>인</v>
          </cell>
          <cell r="D65">
            <v>197482</v>
          </cell>
          <cell r="E65">
            <v>188956</v>
          </cell>
          <cell r="F65">
            <v>234733</v>
          </cell>
        </row>
        <row r="66">
          <cell r="A66" t="str">
            <v>L062</v>
          </cell>
          <cell r="B66" t="str">
            <v>배전전공</v>
          </cell>
          <cell r="C66" t="str">
            <v>인</v>
          </cell>
          <cell r="D66">
            <v>176615</v>
          </cell>
          <cell r="E66">
            <v>164094</v>
          </cell>
          <cell r="F66">
            <v>192602</v>
          </cell>
        </row>
        <row r="67">
          <cell r="A67" t="str">
            <v>L063</v>
          </cell>
          <cell r="B67" t="str">
            <v>플랜트 전공</v>
          </cell>
          <cell r="C67" t="str">
            <v>인</v>
          </cell>
          <cell r="D67">
            <v>52369</v>
          </cell>
          <cell r="E67">
            <v>54503</v>
          </cell>
          <cell r="F67">
            <v>64285</v>
          </cell>
        </row>
        <row r="68">
          <cell r="A68" t="str">
            <v>L064</v>
          </cell>
          <cell r="B68" t="str">
            <v>내선전공</v>
          </cell>
          <cell r="C68" t="str">
            <v>인</v>
          </cell>
          <cell r="D68">
            <v>47911</v>
          </cell>
          <cell r="E68">
            <v>51021</v>
          </cell>
          <cell r="F68">
            <v>57286</v>
          </cell>
        </row>
        <row r="69">
          <cell r="A69" t="str">
            <v>L065</v>
          </cell>
          <cell r="B69" t="str">
            <v>특별고압케이블전공</v>
          </cell>
          <cell r="C69" t="str">
            <v>인</v>
          </cell>
          <cell r="D69">
            <v>97565</v>
          </cell>
          <cell r="E69">
            <v>102881</v>
          </cell>
          <cell r="F69">
            <v>98463</v>
          </cell>
        </row>
        <row r="70">
          <cell r="A70" t="str">
            <v>L066</v>
          </cell>
          <cell r="B70" t="str">
            <v>고압케이블전공</v>
          </cell>
          <cell r="C70" t="str">
            <v>인</v>
          </cell>
          <cell r="D70">
            <v>66547</v>
          </cell>
          <cell r="E70">
            <v>74151</v>
          </cell>
          <cell r="F70">
            <v>74584</v>
          </cell>
        </row>
        <row r="71">
          <cell r="A71" t="str">
            <v>L067</v>
          </cell>
          <cell r="B71" t="str">
            <v>저압케이블전공</v>
          </cell>
          <cell r="C71" t="str">
            <v>인</v>
          </cell>
          <cell r="D71">
            <v>59146</v>
          </cell>
          <cell r="E71">
            <v>55486</v>
          </cell>
          <cell r="F71">
            <v>61877</v>
          </cell>
        </row>
        <row r="72">
          <cell r="A72" t="str">
            <v>L068</v>
          </cell>
          <cell r="B72" t="str">
            <v>철도신호공</v>
          </cell>
          <cell r="C72" t="str">
            <v>인</v>
          </cell>
          <cell r="D72">
            <v>79766</v>
          </cell>
          <cell r="E72">
            <v>73483</v>
          </cell>
          <cell r="F72">
            <v>88167</v>
          </cell>
        </row>
        <row r="73">
          <cell r="A73" t="str">
            <v>L069</v>
          </cell>
          <cell r="B73" t="str">
            <v>계 장 공</v>
          </cell>
          <cell r="C73" t="str">
            <v>인</v>
          </cell>
          <cell r="D73">
            <v>50009</v>
          </cell>
          <cell r="E73">
            <v>57587</v>
          </cell>
          <cell r="F73">
            <v>60822</v>
          </cell>
        </row>
        <row r="74">
          <cell r="A74" t="str">
            <v>L070</v>
          </cell>
          <cell r="B74" t="str">
            <v>전기공사기사 1급</v>
          </cell>
          <cell r="C74" t="str">
            <v>인</v>
          </cell>
          <cell r="D74">
            <v>0</v>
          </cell>
          <cell r="E74">
            <v>0</v>
          </cell>
          <cell r="F74">
            <v>64241</v>
          </cell>
        </row>
        <row r="75">
          <cell r="A75" t="str">
            <v>L071</v>
          </cell>
          <cell r="B75" t="str">
            <v>전기공사기사 2급</v>
          </cell>
          <cell r="C75" t="str">
            <v>인</v>
          </cell>
          <cell r="D75">
            <v>0</v>
          </cell>
          <cell r="E75">
            <v>0</v>
          </cell>
          <cell r="F75">
            <v>55069</v>
          </cell>
        </row>
        <row r="76">
          <cell r="A76" t="str">
            <v>L072</v>
          </cell>
          <cell r="B76" t="str">
            <v>통신외선공</v>
          </cell>
          <cell r="C76" t="str">
            <v>인</v>
          </cell>
          <cell r="D76">
            <v>73980</v>
          </cell>
          <cell r="E76">
            <v>77946</v>
          </cell>
          <cell r="F76">
            <v>89013</v>
          </cell>
        </row>
        <row r="77">
          <cell r="A77" t="str">
            <v>L073</v>
          </cell>
          <cell r="B77" t="str">
            <v>통신설비공</v>
          </cell>
          <cell r="C77" t="str">
            <v>인</v>
          </cell>
          <cell r="D77">
            <v>64758</v>
          </cell>
          <cell r="E77">
            <v>66296</v>
          </cell>
          <cell r="F77">
            <v>76852</v>
          </cell>
        </row>
        <row r="78">
          <cell r="A78" t="str">
            <v>L074</v>
          </cell>
          <cell r="B78" t="str">
            <v>통신내선공</v>
          </cell>
          <cell r="C78" t="str">
            <v>인</v>
          </cell>
          <cell r="D78">
            <v>60168</v>
          </cell>
          <cell r="E78">
            <v>63738</v>
          </cell>
          <cell r="F78">
            <v>72591</v>
          </cell>
        </row>
        <row r="79">
          <cell r="A79" t="str">
            <v>L075</v>
          </cell>
          <cell r="B79" t="str">
            <v>통신케이블공</v>
          </cell>
          <cell r="C79" t="str">
            <v>인</v>
          </cell>
          <cell r="D79">
            <v>75788</v>
          </cell>
          <cell r="E79">
            <v>80042</v>
          </cell>
          <cell r="F79">
            <v>90455</v>
          </cell>
        </row>
        <row r="80">
          <cell r="A80" t="str">
            <v>L076</v>
          </cell>
          <cell r="B80" t="str">
            <v>무선안테나공</v>
          </cell>
          <cell r="C80" t="str">
            <v>인</v>
          </cell>
          <cell r="D80">
            <v>91475</v>
          </cell>
          <cell r="E80">
            <v>97216</v>
          </cell>
          <cell r="F80">
            <v>110956</v>
          </cell>
        </row>
        <row r="81">
          <cell r="A81" t="str">
            <v>L077</v>
          </cell>
          <cell r="B81" t="str">
            <v>통신기사 1급</v>
          </cell>
          <cell r="C81" t="str">
            <v>인</v>
          </cell>
          <cell r="D81">
            <v>84229</v>
          </cell>
          <cell r="E81">
            <v>87004</v>
          </cell>
          <cell r="F81">
            <v>92723</v>
          </cell>
        </row>
        <row r="82">
          <cell r="A82" t="str">
            <v>L078</v>
          </cell>
          <cell r="B82" t="str">
            <v>통신기사 2급</v>
          </cell>
          <cell r="C82" t="str">
            <v>인</v>
          </cell>
          <cell r="D82">
            <v>79642</v>
          </cell>
          <cell r="E82">
            <v>78519</v>
          </cell>
          <cell r="F82">
            <v>82395</v>
          </cell>
        </row>
        <row r="83">
          <cell r="A83" t="str">
            <v>L079</v>
          </cell>
          <cell r="B83" t="str">
            <v>통신기능사</v>
          </cell>
          <cell r="C83" t="str">
            <v>인</v>
          </cell>
          <cell r="D83">
            <v>67759</v>
          </cell>
          <cell r="E83">
            <v>68332</v>
          </cell>
          <cell r="F83">
            <v>72194</v>
          </cell>
        </row>
        <row r="84">
          <cell r="A84" t="str">
            <v>L080</v>
          </cell>
          <cell r="B84" t="str">
            <v>수작업반장</v>
          </cell>
          <cell r="C84" t="str">
            <v>인</v>
          </cell>
          <cell r="D84">
            <v>57364</v>
          </cell>
          <cell r="E84">
            <v>54191</v>
          </cell>
          <cell r="F84">
            <v>74369</v>
          </cell>
        </row>
        <row r="85">
          <cell r="A85" t="str">
            <v>L081</v>
          </cell>
          <cell r="B85" t="str">
            <v>작업반장</v>
          </cell>
          <cell r="C85" t="str">
            <v>인</v>
          </cell>
          <cell r="D85">
            <v>57364</v>
          </cell>
          <cell r="E85">
            <v>54191</v>
          </cell>
          <cell r="F85">
            <v>60326</v>
          </cell>
        </row>
        <row r="86">
          <cell r="A86" t="str">
            <v>L082</v>
          </cell>
          <cell r="B86" t="str">
            <v>목    도</v>
          </cell>
          <cell r="C86" t="str">
            <v>인</v>
          </cell>
          <cell r="D86">
            <v>64408</v>
          </cell>
          <cell r="E86">
            <v>63010</v>
          </cell>
          <cell r="F86">
            <v>64758</v>
          </cell>
        </row>
        <row r="87">
          <cell r="A87" t="str">
            <v>L083</v>
          </cell>
          <cell r="B87" t="str">
            <v>조 력 공</v>
          </cell>
          <cell r="C87" t="str">
            <v>인</v>
          </cell>
          <cell r="D87">
            <v>39371</v>
          </cell>
          <cell r="E87">
            <v>40427</v>
          </cell>
          <cell r="F87">
            <v>48912</v>
          </cell>
        </row>
        <row r="88">
          <cell r="A88" t="str">
            <v>L084</v>
          </cell>
          <cell r="B88" t="str">
            <v>특별인부</v>
          </cell>
          <cell r="C88" t="str">
            <v>인</v>
          </cell>
          <cell r="D88">
            <v>48674</v>
          </cell>
          <cell r="E88">
            <v>49659</v>
          </cell>
          <cell r="F88">
            <v>57379</v>
          </cell>
        </row>
        <row r="89">
          <cell r="A89" t="str">
            <v>L085</v>
          </cell>
          <cell r="B89" t="str">
            <v>보통인부</v>
          </cell>
          <cell r="C89" t="str">
            <v>인</v>
          </cell>
          <cell r="D89">
            <v>33755</v>
          </cell>
          <cell r="E89">
            <v>34098</v>
          </cell>
          <cell r="F89">
            <v>37736</v>
          </cell>
        </row>
        <row r="90">
          <cell r="A90" t="str">
            <v>L086</v>
          </cell>
          <cell r="B90" t="str">
            <v>중기운전기사</v>
          </cell>
          <cell r="C90" t="str">
            <v>인</v>
          </cell>
          <cell r="D90">
            <v>53715</v>
          </cell>
          <cell r="E90">
            <v>52855</v>
          </cell>
          <cell r="F90">
            <v>56951</v>
          </cell>
        </row>
        <row r="91">
          <cell r="A91" t="str">
            <v>L087</v>
          </cell>
          <cell r="B91" t="str">
            <v>운전사(운반차)</v>
          </cell>
          <cell r="C91" t="str">
            <v>인</v>
          </cell>
          <cell r="D91">
            <v>49633</v>
          </cell>
          <cell r="E91">
            <v>53159</v>
          </cell>
          <cell r="F91">
            <v>51077</v>
          </cell>
        </row>
        <row r="92">
          <cell r="A92" t="str">
            <v>L088</v>
          </cell>
          <cell r="B92" t="str">
            <v>운전사(기  계)</v>
          </cell>
          <cell r="C92" t="str">
            <v>인</v>
          </cell>
          <cell r="D92">
            <v>45575</v>
          </cell>
          <cell r="E92">
            <v>45276</v>
          </cell>
          <cell r="F92">
            <v>54325</v>
          </cell>
        </row>
        <row r="93">
          <cell r="A93" t="str">
            <v>L089</v>
          </cell>
          <cell r="B93" t="str">
            <v>중기운전조수</v>
          </cell>
          <cell r="C93" t="str">
            <v>인</v>
          </cell>
          <cell r="D93">
            <v>40706</v>
          </cell>
          <cell r="E93">
            <v>39194</v>
          </cell>
          <cell r="F93">
            <v>42762</v>
          </cell>
        </row>
        <row r="94">
          <cell r="A94" t="str">
            <v>L090</v>
          </cell>
          <cell r="B94" t="str">
            <v>고급선원</v>
          </cell>
          <cell r="C94" t="str">
            <v>인</v>
          </cell>
          <cell r="D94">
            <v>67380</v>
          </cell>
          <cell r="E94">
            <v>63746</v>
          </cell>
          <cell r="F94">
            <v>63950</v>
          </cell>
        </row>
        <row r="95">
          <cell r="A95" t="str">
            <v>L091</v>
          </cell>
          <cell r="B95" t="str">
            <v>보통선원</v>
          </cell>
          <cell r="C95" t="str">
            <v>인</v>
          </cell>
          <cell r="D95">
            <v>52274</v>
          </cell>
          <cell r="E95">
            <v>54986</v>
          </cell>
          <cell r="F95">
            <v>49346</v>
          </cell>
        </row>
        <row r="96">
          <cell r="A96" t="str">
            <v>L092</v>
          </cell>
          <cell r="B96" t="str">
            <v>선    부</v>
          </cell>
          <cell r="C96" t="str">
            <v>인</v>
          </cell>
          <cell r="D96">
            <v>41303</v>
          </cell>
          <cell r="E96">
            <v>45267</v>
          </cell>
          <cell r="F96">
            <v>40088</v>
          </cell>
        </row>
        <row r="97">
          <cell r="A97" t="str">
            <v>L093</v>
          </cell>
          <cell r="B97" t="str">
            <v>준설선선장</v>
          </cell>
          <cell r="C97" t="str">
            <v>인</v>
          </cell>
          <cell r="D97">
            <v>77084</v>
          </cell>
          <cell r="E97">
            <v>77929</v>
          </cell>
          <cell r="F97">
            <v>79532</v>
          </cell>
        </row>
        <row r="98">
          <cell r="A98" t="str">
            <v>L094</v>
          </cell>
          <cell r="B98" t="str">
            <v>준설선기관장</v>
          </cell>
          <cell r="C98" t="str">
            <v>인</v>
          </cell>
          <cell r="D98">
            <v>65732</v>
          </cell>
          <cell r="E98">
            <v>66667</v>
          </cell>
          <cell r="F98">
            <v>70637</v>
          </cell>
        </row>
        <row r="99">
          <cell r="A99" t="str">
            <v>L095</v>
          </cell>
          <cell r="B99" t="str">
            <v>준설선기관사</v>
          </cell>
          <cell r="C99" t="str">
            <v>인</v>
          </cell>
          <cell r="D99">
            <v>62000</v>
          </cell>
          <cell r="E99">
            <v>63333</v>
          </cell>
          <cell r="F99">
            <v>56955</v>
          </cell>
        </row>
        <row r="100">
          <cell r="A100" t="str">
            <v>L096</v>
          </cell>
          <cell r="B100" t="str">
            <v>준설선운전사</v>
          </cell>
          <cell r="C100" t="str">
            <v>인</v>
          </cell>
          <cell r="D100">
            <v>64200</v>
          </cell>
          <cell r="E100">
            <v>58033</v>
          </cell>
          <cell r="F100">
            <v>66688</v>
          </cell>
        </row>
        <row r="101">
          <cell r="A101" t="str">
            <v>L097</v>
          </cell>
          <cell r="B101" t="str">
            <v>준설선전기사</v>
          </cell>
          <cell r="C101" t="str">
            <v>인</v>
          </cell>
          <cell r="D101">
            <v>66400</v>
          </cell>
          <cell r="E101">
            <v>66000</v>
          </cell>
          <cell r="F101">
            <v>63631</v>
          </cell>
        </row>
        <row r="102">
          <cell r="A102" t="str">
            <v>L098</v>
          </cell>
          <cell r="B102" t="str">
            <v>기계설치공</v>
          </cell>
          <cell r="C102" t="str">
            <v>인</v>
          </cell>
          <cell r="D102">
            <v>56925</v>
          </cell>
          <cell r="E102">
            <v>51838</v>
          </cell>
          <cell r="F102">
            <v>67415</v>
          </cell>
        </row>
        <row r="103">
          <cell r="A103" t="str">
            <v>L099</v>
          </cell>
          <cell r="B103" t="str">
            <v>기 계 공</v>
          </cell>
          <cell r="C103" t="str">
            <v>인</v>
          </cell>
          <cell r="D103">
            <v>49611</v>
          </cell>
          <cell r="E103">
            <v>49600</v>
          </cell>
          <cell r="F103">
            <v>58906</v>
          </cell>
        </row>
        <row r="104">
          <cell r="A104" t="str">
            <v>L100</v>
          </cell>
          <cell r="B104" t="str">
            <v>선 반 공</v>
          </cell>
          <cell r="C104" t="str">
            <v>인</v>
          </cell>
          <cell r="D104">
            <v>0</v>
          </cell>
          <cell r="E104">
            <v>0</v>
          </cell>
          <cell r="F104">
            <v>78752</v>
          </cell>
        </row>
        <row r="105">
          <cell r="A105" t="str">
            <v>L101</v>
          </cell>
          <cell r="B105" t="str">
            <v>정 비 공</v>
          </cell>
          <cell r="C105" t="str">
            <v>인</v>
          </cell>
          <cell r="D105">
            <v>0</v>
          </cell>
          <cell r="E105">
            <v>0</v>
          </cell>
          <cell r="F105">
            <v>52502</v>
          </cell>
        </row>
        <row r="106">
          <cell r="A106" t="str">
            <v>L102</v>
          </cell>
          <cell r="B106" t="str">
            <v>벨트콘베어작업공</v>
          </cell>
          <cell r="C106" t="str">
            <v>인</v>
          </cell>
          <cell r="D106">
            <v>0</v>
          </cell>
          <cell r="E106">
            <v>0</v>
          </cell>
          <cell r="F106">
            <v>0</v>
          </cell>
        </row>
        <row r="107">
          <cell r="A107" t="str">
            <v>L103</v>
          </cell>
          <cell r="B107" t="str">
            <v>현 도 사</v>
          </cell>
          <cell r="C107" t="str">
            <v>인</v>
          </cell>
          <cell r="D107">
            <v>66579</v>
          </cell>
          <cell r="E107">
            <v>0</v>
          </cell>
          <cell r="F107">
            <v>0</v>
          </cell>
        </row>
        <row r="108">
          <cell r="A108" t="str">
            <v>L104</v>
          </cell>
          <cell r="B108" t="str">
            <v>제 도 사</v>
          </cell>
          <cell r="C108" t="str">
            <v>인</v>
          </cell>
          <cell r="D108">
            <v>42366</v>
          </cell>
          <cell r="E108">
            <v>52957</v>
          </cell>
          <cell r="F108">
            <v>46978</v>
          </cell>
        </row>
        <row r="109">
          <cell r="A109" t="str">
            <v>L105</v>
          </cell>
          <cell r="B109" t="str">
            <v>시험사 1급</v>
          </cell>
          <cell r="C109" t="str">
            <v>인</v>
          </cell>
          <cell r="D109">
            <v>48017</v>
          </cell>
          <cell r="E109">
            <v>51959</v>
          </cell>
          <cell r="F109">
            <v>47867</v>
          </cell>
        </row>
        <row r="110">
          <cell r="A110" t="str">
            <v>L106</v>
          </cell>
          <cell r="B110" t="str">
            <v>시험사 2급</v>
          </cell>
          <cell r="C110" t="str">
            <v>인</v>
          </cell>
          <cell r="D110">
            <v>36857</v>
          </cell>
          <cell r="E110">
            <v>39935</v>
          </cell>
          <cell r="F110">
            <v>42272</v>
          </cell>
        </row>
        <row r="111">
          <cell r="A111" t="str">
            <v>L107</v>
          </cell>
          <cell r="B111" t="str">
            <v>시험사 3급</v>
          </cell>
          <cell r="C111" t="str">
            <v>인</v>
          </cell>
          <cell r="D111">
            <v>0</v>
          </cell>
          <cell r="E111">
            <v>0</v>
          </cell>
          <cell r="F111">
            <v>36667</v>
          </cell>
        </row>
        <row r="112">
          <cell r="A112" t="str">
            <v>L108</v>
          </cell>
          <cell r="B112" t="str">
            <v>시험사 4급</v>
          </cell>
          <cell r="C112" t="str">
            <v>인</v>
          </cell>
          <cell r="D112">
            <v>0</v>
          </cell>
          <cell r="E112">
            <v>0</v>
          </cell>
          <cell r="F112">
            <v>30223</v>
          </cell>
        </row>
        <row r="113">
          <cell r="A113" t="str">
            <v>L109</v>
          </cell>
          <cell r="B113" t="str">
            <v>시험보조수</v>
          </cell>
          <cell r="C113" t="str">
            <v>인</v>
          </cell>
          <cell r="D113">
            <v>29231</v>
          </cell>
          <cell r="E113">
            <v>31260</v>
          </cell>
          <cell r="F113">
            <v>31003</v>
          </cell>
        </row>
        <row r="114">
          <cell r="A114" t="str">
            <v>L110</v>
          </cell>
          <cell r="B114" t="str">
            <v>안전관리기사 1급</v>
          </cell>
          <cell r="C114" t="str">
            <v>인</v>
          </cell>
          <cell r="D114">
            <v>0</v>
          </cell>
          <cell r="E114">
            <v>0</v>
          </cell>
          <cell r="F114">
            <v>43959</v>
          </cell>
        </row>
        <row r="115">
          <cell r="A115" t="str">
            <v>L111</v>
          </cell>
          <cell r="B115" t="str">
            <v>안전관리기사 2급</v>
          </cell>
          <cell r="C115" t="str">
            <v>인</v>
          </cell>
          <cell r="D115">
            <v>0</v>
          </cell>
          <cell r="E115">
            <v>0</v>
          </cell>
          <cell r="F115">
            <v>38509</v>
          </cell>
        </row>
        <row r="116">
          <cell r="A116" t="str">
            <v>L112</v>
          </cell>
          <cell r="B116" t="str">
            <v>유 리 공</v>
          </cell>
          <cell r="C116" t="str">
            <v>인</v>
          </cell>
          <cell r="D116">
            <v>57574</v>
          </cell>
          <cell r="E116">
            <v>61877</v>
          </cell>
          <cell r="F116">
            <v>63783</v>
          </cell>
        </row>
        <row r="117">
          <cell r="A117" t="str">
            <v>L113</v>
          </cell>
          <cell r="B117" t="str">
            <v>함 석 공</v>
          </cell>
          <cell r="C117" t="str">
            <v>인</v>
          </cell>
          <cell r="D117">
            <v>56248</v>
          </cell>
          <cell r="E117">
            <v>56465</v>
          </cell>
          <cell r="F117">
            <v>68943</v>
          </cell>
        </row>
        <row r="118">
          <cell r="A118" t="str">
            <v>L114</v>
          </cell>
          <cell r="B118" t="str">
            <v>용 접 공(일 반)</v>
          </cell>
          <cell r="C118" t="str">
            <v>인</v>
          </cell>
          <cell r="D118">
            <v>60784</v>
          </cell>
          <cell r="E118">
            <v>61021</v>
          </cell>
          <cell r="F118">
            <v>74016</v>
          </cell>
        </row>
        <row r="119">
          <cell r="A119" t="str">
            <v>L115</v>
          </cell>
          <cell r="B119" t="str">
            <v>리 벳 공</v>
          </cell>
          <cell r="C119" t="str">
            <v>인</v>
          </cell>
          <cell r="D119">
            <v>60500</v>
          </cell>
          <cell r="E119">
            <v>64796</v>
          </cell>
          <cell r="F119">
            <v>71579</v>
          </cell>
        </row>
        <row r="120">
          <cell r="A120" t="str">
            <v>L116</v>
          </cell>
          <cell r="B120" t="str">
            <v>루 핑 공</v>
          </cell>
          <cell r="C120" t="str">
            <v>인</v>
          </cell>
          <cell r="D120">
            <v>50866</v>
          </cell>
          <cell r="E120">
            <v>51640</v>
          </cell>
          <cell r="F120">
            <v>57701</v>
          </cell>
        </row>
        <row r="121">
          <cell r="A121" t="str">
            <v>L117</v>
          </cell>
          <cell r="B121" t="str">
            <v>닥 트 공</v>
          </cell>
          <cell r="C121" t="str">
            <v>인</v>
          </cell>
          <cell r="D121">
            <v>48478</v>
          </cell>
          <cell r="E121">
            <v>52215</v>
          </cell>
          <cell r="F121">
            <v>58041</v>
          </cell>
        </row>
        <row r="122">
          <cell r="A122" t="str">
            <v>L118</v>
          </cell>
          <cell r="B122" t="str">
            <v>대 장 공</v>
          </cell>
          <cell r="C122" t="str">
            <v>인</v>
          </cell>
          <cell r="D122">
            <v>0</v>
          </cell>
          <cell r="E122">
            <v>0</v>
          </cell>
          <cell r="F122">
            <v>0</v>
          </cell>
        </row>
        <row r="123">
          <cell r="A123" t="str">
            <v>L119</v>
          </cell>
          <cell r="B123" t="str">
            <v>할 석 공</v>
          </cell>
          <cell r="C123" t="str">
            <v>인</v>
          </cell>
          <cell r="D123">
            <v>63951</v>
          </cell>
          <cell r="E123">
            <v>63908</v>
          </cell>
          <cell r="F123">
            <v>77728</v>
          </cell>
        </row>
        <row r="124">
          <cell r="A124" t="str">
            <v>L120</v>
          </cell>
          <cell r="B124" t="str">
            <v>제철축로공</v>
          </cell>
          <cell r="C124" t="str">
            <v>인</v>
          </cell>
          <cell r="D124">
            <v>92419</v>
          </cell>
          <cell r="E124">
            <v>93072</v>
          </cell>
          <cell r="F124">
            <v>93345</v>
          </cell>
        </row>
        <row r="125">
          <cell r="A125" t="str">
            <v>L121</v>
          </cell>
          <cell r="B125" t="str">
            <v>양 생 공</v>
          </cell>
          <cell r="C125" t="str">
            <v>인</v>
          </cell>
          <cell r="D125">
            <v>33755</v>
          </cell>
          <cell r="E125">
            <v>34098</v>
          </cell>
          <cell r="F125">
            <v>42244</v>
          </cell>
        </row>
        <row r="126">
          <cell r="A126" t="str">
            <v>L122</v>
          </cell>
          <cell r="B126" t="str">
            <v>계 령 공</v>
          </cell>
          <cell r="C126" t="str">
            <v>인</v>
          </cell>
          <cell r="D126">
            <v>52915</v>
          </cell>
          <cell r="E126">
            <v>55640</v>
          </cell>
          <cell r="F126">
            <v>0</v>
          </cell>
        </row>
        <row r="127">
          <cell r="A127" t="str">
            <v>L123</v>
          </cell>
          <cell r="B127" t="str">
            <v>사 공(배포함)</v>
          </cell>
          <cell r="C127" t="str">
            <v>인</v>
          </cell>
          <cell r="D127">
            <v>0</v>
          </cell>
          <cell r="E127">
            <v>0</v>
          </cell>
          <cell r="F127">
            <v>0</v>
          </cell>
        </row>
        <row r="128">
          <cell r="A128" t="str">
            <v>L124</v>
          </cell>
          <cell r="B128" t="str">
            <v>마 부(우마차포함)</v>
          </cell>
          <cell r="C128" t="str">
            <v>인</v>
          </cell>
          <cell r="D128">
            <v>0</v>
          </cell>
          <cell r="E128">
            <v>0</v>
          </cell>
          <cell r="F128">
            <v>0</v>
          </cell>
        </row>
        <row r="129">
          <cell r="A129" t="str">
            <v>L125</v>
          </cell>
          <cell r="B129" t="str">
            <v>제 재 공</v>
          </cell>
          <cell r="C129" t="str">
            <v>인</v>
          </cell>
          <cell r="D129">
            <v>0</v>
          </cell>
          <cell r="E129">
            <v>0</v>
          </cell>
          <cell r="F129">
            <v>0</v>
          </cell>
        </row>
        <row r="130">
          <cell r="A130" t="str">
            <v>L126</v>
          </cell>
          <cell r="B130" t="str">
            <v>철도궤도공</v>
          </cell>
          <cell r="C130" t="str">
            <v>인</v>
          </cell>
          <cell r="D130">
            <v>53629</v>
          </cell>
          <cell r="E130">
            <v>62818</v>
          </cell>
          <cell r="F130">
            <v>65636</v>
          </cell>
        </row>
        <row r="131">
          <cell r="A131" t="str">
            <v>L127</v>
          </cell>
          <cell r="B131" t="str">
            <v>지적기사 1급</v>
          </cell>
          <cell r="C131" t="str">
            <v>인</v>
          </cell>
          <cell r="D131">
            <v>91687</v>
          </cell>
          <cell r="E131">
            <v>93295</v>
          </cell>
          <cell r="F131">
            <v>93540</v>
          </cell>
        </row>
        <row r="132">
          <cell r="A132" t="str">
            <v>L128</v>
          </cell>
          <cell r="B132" t="str">
            <v>지적기사 2급</v>
          </cell>
          <cell r="C132" t="str">
            <v>인</v>
          </cell>
          <cell r="D132">
            <v>69173</v>
          </cell>
          <cell r="E132">
            <v>72840</v>
          </cell>
          <cell r="F132">
            <v>72183</v>
          </cell>
        </row>
        <row r="133">
          <cell r="A133" t="str">
            <v>L129</v>
          </cell>
          <cell r="B133" t="str">
            <v>지적기능사 1급</v>
          </cell>
          <cell r="C133" t="str">
            <v>인</v>
          </cell>
          <cell r="D133">
            <v>48878</v>
          </cell>
          <cell r="E133">
            <v>50316</v>
          </cell>
          <cell r="F133">
            <v>53062</v>
          </cell>
        </row>
        <row r="134">
          <cell r="A134" t="str">
            <v>L130</v>
          </cell>
          <cell r="B134" t="str">
            <v>지적기능사 2급</v>
          </cell>
          <cell r="C134" t="str">
            <v>인</v>
          </cell>
          <cell r="D134">
            <v>35131</v>
          </cell>
          <cell r="E134">
            <v>34731</v>
          </cell>
          <cell r="F134">
            <v>32715</v>
          </cell>
        </row>
        <row r="135">
          <cell r="A135" t="str">
            <v>L131</v>
          </cell>
          <cell r="B135" t="str">
            <v>치장벽돌공</v>
          </cell>
          <cell r="C135" t="str">
            <v>인</v>
          </cell>
          <cell r="D135">
            <v>61897</v>
          </cell>
          <cell r="E135">
            <v>64317</v>
          </cell>
          <cell r="F135">
            <v>73288</v>
          </cell>
        </row>
        <row r="136">
          <cell r="A136" t="str">
            <v>L132</v>
          </cell>
          <cell r="B136" t="str">
            <v>송전활선전공</v>
          </cell>
          <cell r="C136" t="str">
            <v>인</v>
          </cell>
          <cell r="D136">
            <v>235109</v>
          </cell>
          <cell r="E136">
            <v>250000</v>
          </cell>
          <cell r="F136">
            <v>0</v>
          </cell>
        </row>
        <row r="137">
          <cell r="A137" t="str">
            <v>L133</v>
          </cell>
          <cell r="B137" t="str">
            <v>배전활선전공</v>
          </cell>
          <cell r="C137" t="str">
            <v>인</v>
          </cell>
          <cell r="D137">
            <v>182772</v>
          </cell>
          <cell r="E137">
            <v>188915</v>
          </cell>
          <cell r="F137">
            <v>215055</v>
          </cell>
        </row>
        <row r="138">
          <cell r="A138" t="str">
            <v>L134</v>
          </cell>
          <cell r="B138" t="str">
            <v>중기조장</v>
          </cell>
          <cell r="C138" t="str">
            <v>인</v>
          </cell>
          <cell r="D138">
            <v>64260</v>
          </cell>
          <cell r="E138">
            <v>56042</v>
          </cell>
          <cell r="F138">
            <v>55484</v>
          </cell>
        </row>
        <row r="139">
          <cell r="A139" t="str">
            <v>L135</v>
          </cell>
          <cell r="B139" t="str">
            <v>모래분사공</v>
          </cell>
          <cell r="C139" t="str">
            <v>인</v>
          </cell>
          <cell r="D139">
            <v>52915</v>
          </cell>
          <cell r="E139">
            <v>55640</v>
          </cell>
          <cell r="F139">
            <v>49962</v>
          </cell>
        </row>
        <row r="140">
          <cell r="A140" t="str">
            <v>L137</v>
          </cell>
          <cell r="B140" t="str">
            <v>플랜트 특수용접공</v>
          </cell>
          <cell r="C140" t="str">
            <v>인</v>
          </cell>
          <cell r="D140">
            <v>100475</v>
          </cell>
          <cell r="E140">
            <v>93828</v>
          </cell>
          <cell r="F140">
            <v>141421</v>
          </cell>
        </row>
        <row r="141">
          <cell r="A141" t="str">
            <v>L200</v>
          </cell>
          <cell r="B141" t="str">
            <v>여자인부</v>
          </cell>
          <cell r="C141" t="str">
            <v>인</v>
          </cell>
          <cell r="D141">
            <v>0</v>
          </cell>
          <cell r="E141">
            <v>0</v>
          </cell>
          <cell r="F141">
            <v>0</v>
          </cell>
        </row>
        <row r="142">
          <cell r="A142" t="str">
            <v>L201</v>
          </cell>
          <cell r="B142" t="str">
            <v>조    공</v>
          </cell>
          <cell r="C142" t="str">
            <v>인</v>
          </cell>
          <cell r="D142">
            <v>0</v>
          </cell>
          <cell r="E142">
            <v>0</v>
          </cell>
          <cell r="F142">
            <v>0</v>
          </cell>
        </row>
        <row r="143">
          <cell r="A143" t="str">
            <v>L202</v>
          </cell>
          <cell r="B143" t="str">
            <v>포장특공</v>
          </cell>
          <cell r="C143" t="str">
            <v>인</v>
          </cell>
          <cell r="D143">
            <v>0</v>
          </cell>
          <cell r="E143">
            <v>0</v>
          </cell>
          <cell r="F143">
            <v>0</v>
          </cell>
        </row>
        <row r="144">
          <cell r="A144" t="str">
            <v>L203</v>
          </cell>
          <cell r="B144" t="str">
            <v>항 타 공</v>
          </cell>
          <cell r="C144" t="str">
            <v>인</v>
          </cell>
          <cell r="D144">
            <v>0</v>
          </cell>
          <cell r="E144">
            <v>0</v>
          </cell>
          <cell r="F144">
            <v>0</v>
          </cell>
        </row>
        <row r="145">
          <cell r="A145" t="str">
            <v>L204</v>
          </cell>
          <cell r="B145" t="str">
            <v>드 릴 공</v>
          </cell>
          <cell r="C145" t="str">
            <v>인</v>
          </cell>
          <cell r="D145">
            <v>0</v>
          </cell>
          <cell r="E145">
            <v>0</v>
          </cell>
          <cell r="F145">
            <v>0</v>
          </cell>
        </row>
        <row r="146">
          <cell r="A146" t="str">
            <v>L205</v>
          </cell>
          <cell r="B146" t="str">
            <v>WIRE MESH 설치공</v>
          </cell>
          <cell r="C146" t="str">
            <v>인</v>
          </cell>
          <cell r="D146">
            <v>0</v>
          </cell>
          <cell r="E146">
            <v>0</v>
          </cell>
          <cell r="F146">
            <v>0</v>
          </cell>
        </row>
        <row r="147">
          <cell r="A147" t="str">
            <v>L701</v>
          </cell>
          <cell r="B147" t="str">
            <v>특급기술자</v>
          </cell>
          <cell r="C147" t="str">
            <v>인</v>
          </cell>
          <cell r="D147">
            <v>132166</v>
          </cell>
          <cell r="E147">
            <v>142203</v>
          </cell>
          <cell r="F147">
            <v>142203</v>
          </cell>
        </row>
        <row r="148">
          <cell r="A148" t="str">
            <v>L702</v>
          </cell>
          <cell r="B148" t="str">
            <v>고급기술자</v>
          </cell>
          <cell r="C148" t="str">
            <v>인</v>
          </cell>
          <cell r="D148">
            <v>109695</v>
          </cell>
          <cell r="E148">
            <v>117410</v>
          </cell>
          <cell r="F148">
            <v>117410</v>
          </cell>
        </row>
        <row r="149">
          <cell r="A149" t="str">
            <v>L703</v>
          </cell>
          <cell r="B149" t="str">
            <v>중급기술자</v>
          </cell>
          <cell r="C149" t="str">
            <v>인</v>
          </cell>
          <cell r="D149">
            <v>91968</v>
          </cell>
          <cell r="E149">
            <v>97488</v>
          </cell>
          <cell r="F149">
            <v>97488</v>
          </cell>
        </row>
        <row r="150">
          <cell r="A150" t="str">
            <v>L704</v>
          </cell>
          <cell r="B150" t="str">
            <v>초급기술자</v>
          </cell>
          <cell r="C150" t="str">
            <v>인</v>
          </cell>
          <cell r="D150">
            <v>65947</v>
          </cell>
          <cell r="E150">
            <v>69405</v>
          </cell>
          <cell r="F150">
            <v>69405</v>
          </cell>
        </row>
        <row r="151">
          <cell r="A151" t="str">
            <v>L705</v>
          </cell>
          <cell r="B151" t="str">
            <v>고급기능사</v>
          </cell>
          <cell r="C151" t="str">
            <v>인</v>
          </cell>
          <cell r="D151">
            <v>67006</v>
          </cell>
          <cell r="E151">
            <v>68094</v>
          </cell>
          <cell r="F151">
            <v>68094</v>
          </cell>
        </row>
        <row r="152">
          <cell r="A152" t="str">
            <v>L706</v>
          </cell>
          <cell r="B152" t="str">
            <v>중급기능사</v>
          </cell>
          <cell r="C152" t="str">
            <v>인</v>
          </cell>
          <cell r="D152">
            <v>55830</v>
          </cell>
          <cell r="E152">
            <v>60249</v>
          </cell>
          <cell r="F152">
            <v>60249</v>
          </cell>
        </row>
        <row r="153">
          <cell r="A153" t="str">
            <v>L707</v>
          </cell>
          <cell r="B153" t="str">
            <v>초급기능사</v>
          </cell>
          <cell r="C153" t="str">
            <v>인</v>
          </cell>
          <cell r="D153">
            <v>46933</v>
          </cell>
          <cell r="E153">
            <v>48652</v>
          </cell>
          <cell r="F153">
            <v>48652</v>
          </cell>
        </row>
        <row r="154">
          <cell r="A154" t="str">
            <v>L301</v>
          </cell>
          <cell r="B154" t="str">
            <v>H/W설치기사</v>
          </cell>
          <cell r="C154" t="str">
            <v>인</v>
          </cell>
          <cell r="D154">
            <v>83297</v>
          </cell>
          <cell r="E154">
            <v>82162</v>
          </cell>
          <cell r="F154">
            <v>82913</v>
          </cell>
        </row>
        <row r="155">
          <cell r="A155" t="str">
            <v>L302</v>
          </cell>
          <cell r="B155" t="str">
            <v>H/W시험기사</v>
          </cell>
          <cell r="C155" t="str">
            <v>인</v>
          </cell>
          <cell r="D155">
            <v>85165</v>
          </cell>
          <cell r="E155">
            <v>82402</v>
          </cell>
          <cell r="F155">
            <v>84088</v>
          </cell>
        </row>
        <row r="156">
          <cell r="A156" t="str">
            <v>L303</v>
          </cell>
          <cell r="B156" t="str">
            <v>S/W시험기사</v>
          </cell>
          <cell r="C156" t="str">
            <v>인</v>
          </cell>
          <cell r="D156">
            <v>86583</v>
          </cell>
          <cell r="E156">
            <v>84693</v>
          </cell>
          <cell r="F156">
            <v>85238</v>
          </cell>
        </row>
        <row r="157">
          <cell r="A157" t="str">
            <v>L304</v>
          </cell>
          <cell r="B157" t="str">
            <v>CPU시험기사</v>
          </cell>
          <cell r="C157" t="str">
            <v>인</v>
          </cell>
          <cell r="D157">
            <v>81182</v>
          </cell>
          <cell r="E157">
            <v>79138</v>
          </cell>
          <cell r="F157">
            <v>80163</v>
          </cell>
        </row>
        <row r="158">
          <cell r="A158" t="str">
            <v>L305</v>
          </cell>
          <cell r="B158" t="str">
            <v>광통신기사</v>
          </cell>
          <cell r="C158" t="str">
            <v>인</v>
          </cell>
          <cell r="D158">
            <v>108175</v>
          </cell>
          <cell r="E158">
            <v>132875</v>
          </cell>
          <cell r="F158">
            <v>149857</v>
          </cell>
        </row>
        <row r="159">
          <cell r="A159" t="str">
            <v>L306</v>
          </cell>
          <cell r="B159" t="str">
            <v>광케이블기사</v>
          </cell>
          <cell r="C159" t="str">
            <v>인</v>
          </cell>
          <cell r="D159">
            <v>90147</v>
          </cell>
          <cell r="E159">
            <v>110336</v>
          </cell>
          <cell r="F159">
            <v>120493</v>
          </cell>
        </row>
        <row r="160">
          <cell r="A160" t="str">
            <v>L401</v>
          </cell>
          <cell r="B160" t="str">
            <v>도편수</v>
          </cell>
          <cell r="C160" t="str">
            <v>인</v>
          </cell>
          <cell r="D160">
            <v>120804</v>
          </cell>
          <cell r="E160">
            <v>131984</v>
          </cell>
          <cell r="F160">
            <v>132909</v>
          </cell>
        </row>
        <row r="161">
          <cell r="A161" t="str">
            <v>L402</v>
          </cell>
          <cell r="B161" t="str">
            <v>목조각공</v>
          </cell>
          <cell r="C161" t="str">
            <v>인</v>
          </cell>
          <cell r="D161">
            <v>109226</v>
          </cell>
          <cell r="E161">
            <v>96291</v>
          </cell>
          <cell r="F161">
            <v>95674</v>
          </cell>
        </row>
        <row r="162">
          <cell r="A162" t="str">
            <v>L403</v>
          </cell>
          <cell r="B162" t="str">
            <v>한식목공</v>
          </cell>
          <cell r="C162" t="str">
            <v>인</v>
          </cell>
          <cell r="D162">
            <v>89987</v>
          </cell>
          <cell r="E162">
            <v>87000</v>
          </cell>
          <cell r="F162">
            <v>86465</v>
          </cell>
        </row>
        <row r="163">
          <cell r="A163" t="str">
            <v>L404</v>
          </cell>
          <cell r="B163" t="str">
            <v>한식목공조공</v>
          </cell>
          <cell r="C163" t="str">
            <v>인</v>
          </cell>
          <cell r="D163">
            <v>73861</v>
          </cell>
          <cell r="E163">
            <v>69203</v>
          </cell>
          <cell r="F163">
            <v>62022</v>
          </cell>
        </row>
        <row r="164">
          <cell r="A164" t="str">
            <v>L405</v>
          </cell>
          <cell r="B164" t="str">
            <v>드잡이공</v>
          </cell>
          <cell r="C164" t="str">
            <v>인</v>
          </cell>
          <cell r="D164">
            <v>98743</v>
          </cell>
          <cell r="E164">
            <v>106667</v>
          </cell>
          <cell r="F164">
            <v>98108</v>
          </cell>
        </row>
        <row r="165">
          <cell r="A165" t="str">
            <v>L406</v>
          </cell>
          <cell r="B165" t="str">
            <v>한식와공</v>
          </cell>
          <cell r="C165" t="str">
            <v>인</v>
          </cell>
          <cell r="D165">
            <v>144566</v>
          </cell>
          <cell r="E165">
            <v>153013</v>
          </cell>
          <cell r="F165">
            <v>126465</v>
          </cell>
        </row>
        <row r="166">
          <cell r="A166" t="str">
            <v>L407</v>
          </cell>
          <cell r="B166" t="str">
            <v>한식와공조공</v>
          </cell>
          <cell r="C166" t="str">
            <v>인</v>
          </cell>
          <cell r="D166">
            <v>98830</v>
          </cell>
          <cell r="E166">
            <v>80622</v>
          </cell>
          <cell r="F166">
            <v>91058</v>
          </cell>
        </row>
        <row r="167">
          <cell r="A167" t="str">
            <v>L408</v>
          </cell>
          <cell r="B167" t="str">
            <v>석조각공</v>
          </cell>
          <cell r="C167" t="str">
            <v>인</v>
          </cell>
          <cell r="D167">
            <v>97323</v>
          </cell>
          <cell r="E167">
            <v>112022</v>
          </cell>
          <cell r="F167">
            <v>108908</v>
          </cell>
        </row>
        <row r="168">
          <cell r="A168" t="str">
            <v>L409</v>
          </cell>
          <cell r="B168" t="str">
            <v>특수화공</v>
          </cell>
          <cell r="C168" t="str">
            <v>인</v>
          </cell>
          <cell r="D168">
            <v>130909</v>
          </cell>
          <cell r="E168">
            <v>106000</v>
          </cell>
          <cell r="F168">
            <v>121264</v>
          </cell>
        </row>
        <row r="169">
          <cell r="A169" t="str">
            <v>L410</v>
          </cell>
          <cell r="B169" t="str">
            <v>화공</v>
          </cell>
          <cell r="C169" t="str">
            <v>인</v>
          </cell>
          <cell r="D169">
            <v>98506</v>
          </cell>
          <cell r="E169">
            <v>92685</v>
          </cell>
          <cell r="F169">
            <v>86801</v>
          </cell>
        </row>
        <row r="170">
          <cell r="A170" t="str">
            <v>L411</v>
          </cell>
          <cell r="B170" t="str">
            <v>한식미장공</v>
          </cell>
          <cell r="C170" t="str">
            <v>인</v>
          </cell>
          <cell r="D170">
            <v>83400</v>
          </cell>
          <cell r="E170">
            <v>78989</v>
          </cell>
          <cell r="F170">
            <v>79972</v>
          </cell>
        </row>
        <row r="171">
          <cell r="A171" t="str">
            <v>L501</v>
          </cell>
          <cell r="B171" t="str">
            <v>원자력배관공</v>
          </cell>
          <cell r="C171" t="str">
            <v>인</v>
          </cell>
          <cell r="D171">
            <v>85504</v>
          </cell>
          <cell r="E171">
            <v>84091</v>
          </cell>
          <cell r="F171">
            <v>85331</v>
          </cell>
        </row>
        <row r="172">
          <cell r="A172" t="str">
            <v>L502</v>
          </cell>
          <cell r="B172" t="str">
            <v>원자력용접공</v>
          </cell>
          <cell r="C172" t="str">
            <v>인</v>
          </cell>
          <cell r="D172">
            <v>91598</v>
          </cell>
          <cell r="E172">
            <v>97054</v>
          </cell>
          <cell r="F172">
            <v>98842</v>
          </cell>
        </row>
        <row r="173">
          <cell r="A173" t="str">
            <v>L503</v>
          </cell>
          <cell r="B173" t="str">
            <v>원자력기계설치공</v>
          </cell>
          <cell r="C173" t="str">
            <v>인</v>
          </cell>
          <cell r="D173">
            <v>95966</v>
          </cell>
          <cell r="E173">
            <v>97451</v>
          </cell>
          <cell r="F173">
            <v>98364</v>
          </cell>
        </row>
        <row r="174">
          <cell r="A174" t="str">
            <v>L504</v>
          </cell>
          <cell r="B174" t="str">
            <v>원자력덕트공</v>
          </cell>
          <cell r="C174" t="str">
            <v>인</v>
          </cell>
          <cell r="D174">
            <v>88404</v>
          </cell>
          <cell r="E174">
            <v>84386</v>
          </cell>
          <cell r="F174">
            <v>104350</v>
          </cell>
        </row>
        <row r="175">
          <cell r="A175" t="str">
            <v>L505</v>
          </cell>
          <cell r="B175" t="str">
            <v>원자력제관공</v>
          </cell>
          <cell r="C175" t="str">
            <v>인</v>
          </cell>
          <cell r="D175">
            <v>76226</v>
          </cell>
          <cell r="E175">
            <v>79640</v>
          </cell>
          <cell r="F175">
            <v>76379</v>
          </cell>
        </row>
        <row r="176">
          <cell r="A176" t="str">
            <v>L506</v>
          </cell>
          <cell r="B176" t="str">
            <v>원자력케이블공</v>
          </cell>
          <cell r="C176" t="str">
            <v>인</v>
          </cell>
          <cell r="D176">
            <v>61338</v>
          </cell>
          <cell r="E176">
            <v>66411</v>
          </cell>
          <cell r="F176">
            <v>85474</v>
          </cell>
        </row>
        <row r="177">
          <cell r="A177" t="str">
            <v>L507</v>
          </cell>
          <cell r="B177" t="str">
            <v>원자력계장공</v>
          </cell>
          <cell r="C177" t="str">
            <v>인</v>
          </cell>
          <cell r="D177">
            <v>58478</v>
          </cell>
          <cell r="E177">
            <v>48839</v>
          </cell>
          <cell r="F177">
            <v>0</v>
          </cell>
        </row>
        <row r="178">
          <cell r="A178" t="str">
            <v>L508</v>
          </cell>
          <cell r="B178" t="str">
            <v>고급원자력비파괴시험공</v>
          </cell>
          <cell r="C178" t="str">
            <v>인</v>
          </cell>
          <cell r="D178">
            <v>89172</v>
          </cell>
          <cell r="E178">
            <v>91089</v>
          </cell>
          <cell r="F178">
            <v>92315</v>
          </cell>
        </row>
        <row r="179">
          <cell r="A179" t="str">
            <v>L509</v>
          </cell>
          <cell r="B179" t="str">
            <v>특급원자력비파괴시험공</v>
          </cell>
          <cell r="C179" t="str">
            <v>인</v>
          </cell>
          <cell r="D179">
            <v>94950</v>
          </cell>
          <cell r="E179">
            <v>99701</v>
          </cell>
          <cell r="F179">
            <v>100409</v>
          </cell>
        </row>
        <row r="180">
          <cell r="A180" t="str">
            <v>L510</v>
          </cell>
          <cell r="B180" t="str">
            <v>원자력기술자</v>
          </cell>
          <cell r="C180" t="str">
            <v>인</v>
          </cell>
          <cell r="D180">
            <v>71548</v>
          </cell>
          <cell r="E180">
            <v>67556</v>
          </cell>
          <cell r="F180">
            <v>66616</v>
          </cell>
        </row>
        <row r="181">
          <cell r="A181" t="str">
            <v>L511</v>
          </cell>
          <cell r="B181" t="str">
            <v>중급원자력기술자</v>
          </cell>
          <cell r="C181" t="str">
            <v>인</v>
          </cell>
          <cell r="D181">
            <v>85398</v>
          </cell>
          <cell r="E181">
            <v>78598</v>
          </cell>
          <cell r="F181">
            <v>77992</v>
          </cell>
        </row>
        <row r="182">
          <cell r="A182" t="str">
            <v>L048</v>
          </cell>
          <cell r="B182" t="str">
            <v>우 물 공</v>
          </cell>
          <cell r="C182" t="str">
            <v>인</v>
          </cell>
          <cell r="D182">
            <v>50288</v>
          </cell>
          <cell r="E182">
            <v>53721</v>
          </cell>
          <cell r="F182">
            <v>50558</v>
          </cell>
        </row>
        <row r="183">
          <cell r="A183" t="str">
            <v>L601</v>
          </cell>
          <cell r="B183" t="str">
            <v>책임측량사</v>
          </cell>
          <cell r="C183" t="str">
            <v>인</v>
          </cell>
          <cell r="D183">
            <v>0</v>
          </cell>
          <cell r="E183">
            <v>0</v>
          </cell>
          <cell r="F183">
            <v>0</v>
          </cell>
        </row>
        <row r="184">
          <cell r="A184" t="str">
            <v>L602</v>
          </cell>
          <cell r="B184" t="str">
            <v>측지기사 1급</v>
          </cell>
          <cell r="C184" t="str">
            <v>인</v>
          </cell>
          <cell r="D184">
            <v>0</v>
          </cell>
          <cell r="E184">
            <v>0</v>
          </cell>
          <cell r="F184">
            <v>0</v>
          </cell>
        </row>
        <row r="185">
          <cell r="A185" t="str">
            <v>L603</v>
          </cell>
          <cell r="B185" t="str">
            <v>측지기사 2급</v>
          </cell>
          <cell r="C185" t="str">
            <v>인</v>
          </cell>
          <cell r="D185">
            <v>0</v>
          </cell>
          <cell r="E185">
            <v>0</v>
          </cell>
          <cell r="F185">
            <v>0</v>
          </cell>
        </row>
        <row r="186">
          <cell r="A186" t="str">
            <v>L604</v>
          </cell>
          <cell r="B186" t="str">
            <v>측량기능사 1급</v>
          </cell>
          <cell r="C186" t="str">
            <v>인</v>
          </cell>
          <cell r="D186">
            <v>0</v>
          </cell>
          <cell r="E186">
            <v>0</v>
          </cell>
          <cell r="F186">
            <v>0</v>
          </cell>
        </row>
        <row r="187">
          <cell r="A187" t="str">
            <v>L605</v>
          </cell>
          <cell r="B187" t="str">
            <v>측량기능사 또는 측량기능사 2급</v>
          </cell>
          <cell r="C187" t="str">
            <v>인</v>
          </cell>
          <cell r="D187">
            <v>0</v>
          </cell>
          <cell r="E187">
            <v>0</v>
          </cell>
          <cell r="F187">
            <v>0</v>
          </cell>
        </row>
        <row r="188">
          <cell r="A188" t="str">
            <v>L606</v>
          </cell>
          <cell r="B188" t="str">
            <v>항공사진기능사 1급(1급/2급통합)</v>
          </cell>
          <cell r="C188" t="str">
            <v>인</v>
          </cell>
          <cell r="D188">
            <v>0</v>
          </cell>
          <cell r="E188">
            <v>0</v>
          </cell>
          <cell r="F188">
            <v>0</v>
          </cell>
        </row>
        <row r="189">
          <cell r="A189" t="str">
            <v>L609</v>
          </cell>
          <cell r="B189" t="str">
            <v>도화기능사 또는 도화기능사 2급</v>
          </cell>
          <cell r="C189" t="str">
            <v>인</v>
          </cell>
          <cell r="D189">
            <v>0</v>
          </cell>
          <cell r="E189">
            <v>0</v>
          </cell>
          <cell r="F189">
            <v>0</v>
          </cell>
        </row>
        <row r="190">
          <cell r="A190" t="str">
            <v>L607</v>
          </cell>
          <cell r="B190" t="str">
            <v>항공사진기능사 또는 항공사진기능사 2급</v>
          </cell>
          <cell r="C190" t="str">
            <v>인</v>
          </cell>
          <cell r="D190">
            <v>0</v>
          </cell>
          <cell r="E190">
            <v>0</v>
          </cell>
          <cell r="F190">
            <v>0</v>
          </cell>
        </row>
        <row r="191">
          <cell r="A191" t="str">
            <v>L608</v>
          </cell>
          <cell r="B191" t="str">
            <v>도화기능사 1급(1급/2급통합)</v>
          </cell>
          <cell r="C191" t="str">
            <v>인</v>
          </cell>
          <cell r="D191">
            <v>0</v>
          </cell>
          <cell r="E191">
            <v>0</v>
          </cell>
          <cell r="F191">
            <v>0</v>
          </cell>
        </row>
        <row r="192">
          <cell r="A192" t="str">
            <v>L610</v>
          </cell>
          <cell r="B192" t="str">
            <v>지도제작기능사 1급(1급/2급통합)</v>
          </cell>
          <cell r="C192" t="str">
            <v>인</v>
          </cell>
          <cell r="D192">
            <v>0</v>
          </cell>
          <cell r="E192">
            <v>0</v>
          </cell>
          <cell r="F192">
            <v>0</v>
          </cell>
        </row>
        <row r="193">
          <cell r="A193" t="str">
            <v>L611</v>
          </cell>
          <cell r="B193" t="str">
            <v>지도제작기능사 또는 지도제작기능사 2급</v>
          </cell>
          <cell r="C193" t="str">
            <v>인</v>
          </cell>
          <cell r="D193">
            <v>0</v>
          </cell>
          <cell r="E193">
            <v>0</v>
          </cell>
          <cell r="F193">
            <v>0</v>
          </cell>
        </row>
        <row r="194">
          <cell r="A194" t="str">
            <v>L612</v>
          </cell>
          <cell r="B194" t="str">
            <v>사업용 조종사</v>
          </cell>
          <cell r="C194" t="str">
            <v>인</v>
          </cell>
          <cell r="D194">
            <v>0</v>
          </cell>
          <cell r="E194">
            <v>0</v>
          </cell>
          <cell r="F194">
            <v>0</v>
          </cell>
        </row>
        <row r="195">
          <cell r="A195" t="str">
            <v>L613</v>
          </cell>
          <cell r="B195" t="str">
            <v>항법사</v>
          </cell>
          <cell r="C195" t="str">
            <v>인</v>
          </cell>
          <cell r="D195">
            <v>0</v>
          </cell>
          <cell r="E195">
            <v>0</v>
          </cell>
          <cell r="F195">
            <v>0</v>
          </cell>
        </row>
        <row r="196">
          <cell r="A196" t="str">
            <v>L614</v>
          </cell>
          <cell r="B196" t="str">
            <v>항공정비사</v>
          </cell>
          <cell r="C196" t="str">
            <v>인</v>
          </cell>
          <cell r="D196">
            <v>0</v>
          </cell>
          <cell r="E196">
            <v>0</v>
          </cell>
          <cell r="F196">
            <v>0</v>
          </cell>
        </row>
        <row r="197">
          <cell r="A197" t="str">
            <v>L615</v>
          </cell>
          <cell r="B197" t="str">
            <v>항공사진촬영사</v>
          </cell>
          <cell r="C197" t="str">
            <v>인</v>
          </cell>
          <cell r="D197">
            <v>0</v>
          </cell>
          <cell r="E197">
            <v>0</v>
          </cell>
          <cell r="F197">
            <v>0</v>
          </cell>
        </row>
        <row r="198">
          <cell r="A198" t="str">
            <v>L512</v>
          </cell>
          <cell r="B198" t="str">
            <v>상급원자력기술자</v>
          </cell>
          <cell r="C198" t="str">
            <v>인</v>
          </cell>
          <cell r="D198">
            <v>109491</v>
          </cell>
          <cell r="E198">
            <v>116994</v>
          </cell>
          <cell r="F198">
            <v>114125</v>
          </cell>
        </row>
        <row r="199">
          <cell r="A199" t="str">
            <v>L513</v>
          </cell>
          <cell r="B199" t="str">
            <v>원자력품질관리사</v>
          </cell>
          <cell r="C199" t="str">
            <v>인</v>
          </cell>
          <cell r="D199">
            <v>104799</v>
          </cell>
          <cell r="E199">
            <v>103736</v>
          </cell>
          <cell r="F199">
            <v>105586</v>
          </cell>
        </row>
        <row r="200">
          <cell r="A200" t="str">
            <v>L514</v>
          </cell>
          <cell r="B200" t="str">
            <v>원자력 특별인부</v>
          </cell>
          <cell r="C200" t="str">
            <v>인</v>
          </cell>
          <cell r="D200">
            <v>58187</v>
          </cell>
          <cell r="E200">
            <v>68094</v>
          </cell>
          <cell r="F200">
            <v>64294</v>
          </cell>
        </row>
        <row r="201">
          <cell r="A201" t="str">
            <v>L515</v>
          </cell>
          <cell r="B201" t="str">
            <v>원자력 보온공</v>
          </cell>
          <cell r="C201" t="str">
            <v>인</v>
          </cell>
          <cell r="D201">
            <v>65826</v>
          </cell>
          <cell r="E201">
            <v>83402</v>
          </cell>
          <cell r="F201">
            <v>89519</v>
          </cell>
        </row>
        <row r="202">
          <cell r="A202" t="str">
            <v>L516</v>
          </cell>
          <cell r="B202" t="str">
            <v>원자력 플랜트전공</v>
          </cell>
          <cell r="C202" t="str">
            <v>인</v>
          </cell>
          <cell r="D202">
            <v>84229</v>
          </cell>
          <cell r="E202">
            <v>93332</v>
          </cell>
          <cell r="F202">
            <v>98008</v>
          </cell>
        </row>
        <row r="203">
          <cell r="A203" t="str">
            <v>L170</v>
          </cell>
          <cell r="B203" t="str">
            <v>견 출 공</v>
          </cell>
          <cell r="C203" t="str">
            <v>인</v>
          </cell>
          <cell r="D203">
            <v>59133</v>
          </cell>
          <cell r="E203">
            <v>60023</v>
          </cell>
          <cell r="F203">
            <v>68717</v>
          </cell>
        </row>
        <row r="204">
          <cell r="A204" t="str">
            <v>L171</v>
          </cell>
          <cell r="B204" t="str">
            <v>노 즐 공</v>
          </cell>
          <cell r="C204" t="str">
            <v>인</v>
          </cell>
          <cell r="D204">
            <v>63577</v>
          </cell>
          <cell r="E204">
            <v>57373</v>
          </cell>
          <cell r="F204">
            <v>67815</v>
          </cell>
        </row>
        <row r="205">
          <cell r="A205" t="str">
            <v>L172</v>
          </cell>
          <cell r="B205" t="str">
            <v>코 킹 공</v>
          </cell>
          <cell r="C205" t="str">
            <v>인</v>
          </cell>
          <cell r="D205">
            <v>57954</v>
          </cell>
          <cell r="E205">
            <v>66077</v>
          </cell>
          <cell r="F205">
            <v>63600</v>
          </cell>
        </row>
        <row r="206">
          <cell r="A206" t="str">
            <v>L173</v>
          </cell>
          <cell r="B206" t="str">
            <v>판넬조립공</v>
          </cell>
          <cell r="C206" t="str">
            <v>인</v>
          </cell>
          <cell r="D206">
            <v>55888</v>
          </cell>
          <cell r="E206">
            <v>58782</v>
          </cell>
          <cell r="F206">
            <v>67380</v>
          </cell>
        </row>
        <row r="207">
          <cell r="A207" t="str">
            <v>L181</v>
          </cell>
          <cell r="B207" t="str">
            <v>콘크리트공(광의)</v>
          </cell>
          <cell r="C207" t="str">
            <v>인</v>
          </cell>
          <cell r="D207">
            <v>0</v>
          </cell>
          <cell r="E207">
            <v>0</v>
          </cell>
          <cell r="F207">
            <v>71078</v>
          </cell>
        </row>
        <row r="208">
          <cell r="A208" t="str">
            <v>L182</v>
          </cell>
          <cell r="B208" t="str">
            <v>지붕잇기공</v>
          </cell>
          <cell r="C208" t="str">
            <v>인</v>
          </cell>
          <cell r="D208">
            <v>68363</v>
          </cell>
          <cell r="E208">
            <v>64891</v>
          </cell>
          <cell r="F208">
            <v>69497</v>
          </cell>
        </row>
        <row r="209">
          <cell r="A209" t="str">
            <v>L801</v>
          </cell>
          <cell r="B209" t="str">
            <v>특급감리원</v>
          </cell>
          <cell r="C209" t="str">
            <v>인</v>
          </cell>
          <cell r="D209">
            <v>155637</v>
          </cell>
          <cell r="E209">
            <v>0</v>
          </cell>
          <cell r="F209">
            <v>0</v>
          </cell>
        </row>
        <row r="210">
          <cell r="A210" t="str">
            <v>L802</v>
          </cell>
          <cell r="B210" t="str">
            <v>고급감리원</v>
          </cell>
          <cell r="C210" t="str">
            <v>인</v>
          </cell>
          <cell r="D210">
            <v>124025</v>
          </cell>
          <cell r="E210">
            <v>0</v>
          </cell>
          <cell r="F210">
            <v>0</v>
          </cell>
        </row>
        <row r="211">
          <cell r="A211" t="str">
            <v>L803</v>
          </cell>
          <cell r="B211" t="str">
            <v>중급감리원</v>
          </cell>
          <cell r="C211" t="str">
            <v>인</v>
          </cell>
          <cell r="D211">
            <v>103036</v>
          </cell>
          <cell r="E211">
            <v>0</v>
          </cell>
          <cell r="F211">
            <v>0</v>
          </cell>
        </row>
        <row r="212">
          <cell r="A212" t="str">
            <v>L804</v>
          </cell>
          <cell r="B212" t="str">
            <v>초급감리원</v>
          </cell>
          <cell r="C212" t="str">
            <v>인</v>
          </cell>
          <cell r="D212">
            <v>83228</v>
          </cell>
          <cell r="E212">
            <v>0</v>
          </cell>
          <cell r="F212">
            <v>0</v>
          </cell>
        </row>
        <row r="213">
          <cell r="A213" t="str">
            <v>L901</v>
          </cell>
          <cell r="B213" t="str">
            <v>전기공사기사1급</v>
          </cell>
          <cell r="C213" t="str">
            <v>인</v>
          </cell>
          <cell r="D213">
            <v>63956</v>
          </cell>
          <cell r="E213">
            <v>0</v>
          </cell>
          <cell r="F213">
            <v>64241</v>
          </cell>
        </row>
        <row r="214">
          <cell r="A214" t="str">
            <v>L902</v>
          </cell>
          <cell r="B214" t="str">
            <v>전기공사기사2급</v>
          </cell>
          <cell r="C214" t="str">
            <v>인</v>
          </cell>
          <cell r="D214">
            <v>56130</v>
          </cell>
          <cell r="E214">
            <v>0</v>
          </cell>
          <cell r="F214">
            <v>55069</v>
          </cell>
        </row>
        <row r="215">
          <cell r="A215" t="str">
            <v>L903</v>
          </cell>
          <cell r="B215" t="str">
            <v>변전전공</v>
          </cell>
          <cell r="C215" t="str">
            <v>인</v>
          </cell>
          <cell r="D215">
            <v>85699</v>
          </cell>
          <cell r="E215">
            <v>0</v>
          </cell>
          <cell r="F215">
            <v>0</v>
          </cell>
        </row>
      </sheetData>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정부노임단가"/>
    </sheetNames>
    <sheetDataSet>
      <sheetData sheetId="0"/>
      <sheetData sheetId="1"/>
      <sheetData sheetId="2"/>
      <sheetData sheetId="3"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보행자로"/>
      <sheetName val="진입로"/>
      <sheetName val="체감식(합정로) "/>
      <sheetName val="DATA"/>
      <sheetName val="등가거리"/>
      <sheetName val="조명율표"/>
      <sheetName val="Sheet2"/>
      <sheetName val="체감식  (원본)"/>
      <sheetName val="진입로 (원본)"/>
      <sheetName val="터널조도"/>
      <sheetName val="포장복구집계"/>
      <sheetName val="COPING"/>
      <sheetName val="INPUT"/>
      <sheetName val="전기"/>
      <sheetName val="전단면보수"/>
      <sheetName val="반단면보수"/>
      <sheetName val="콘크리트패칭"/>
      <sheetName val="아스.노면팻칭"/>
      <sheetName val="아스.노면절삭"/>
      <sheetName val="기별(종합)"/>
      <sheetName val="공사비예산서(토목분)"/>
      <sheetName val="설계조건"/>
      <sheetName val="조도계산서"/>
      <sheetName val="정부노임단가"/>
      <sheetName val="손익분석"/>
      <sheetName val="공통가설"/>
      <sheetName val="SLAB&quot;1&quot;"/>
      <sheetName val="단가비교표"/>
      <sheetName val="INPUT(덕도방향-시점)"/>
      <sheetName val="과천MAIN"/>
      <sheetName val="9GNG운반"/>
      <sheetName val="동원(3)"/>
      <sheetName val="예정(3)"/>
      <sheetName val="11.1 단면hwp"/>
      <sheetName val="내역"/>
      <sheetName val="Macro(전선)"/>
      <sheetName val="조건표"/>
      <sheetName val="ITEM"/>
      <sheetName val="11.우각부 보강"/>
      <sheetName val="교량전기"/>
      <sheetName val="MOTOR"/>
      <sheetName val="DATE"/>
      <sheetName val="당초수량"/>
      <sheetName val="송라터널총괄"/>
      <sheetName val="CODE"/>
      <sheetName val="전선"/>
      <sheetName val="직공비"/>
      <sheetName val="견적"/>
      <sheetName val="단면 (2)"/>
      <sheetName val="Sheet1 (2)"/>
      <sheetName val="입출재고현황 (2)"/>
      <sheetName val="Sheet1"/>
      <sheetName val="설계변경원가계산총괄표"/>
      <sheetName val="교각1"/>
      <sheetName val="간선계산"/>
      <sheetName val="내역서"/>
      <sheetName val="CABLE SIZE-3"/>
      <sheetName val="북방3터널"/>
      <sheetName val="말뚝물량"/>
      <sheetName val="guard(mac)"/>
      <sheetName val="11.자재단가"/>
      <sheetName val="실행철강하도"/>
      <sheetName val="노임"/>
      <sheetName val="단가"/>
      <sheetName val="공량산출서"/>
      <sheetName val="현장관리비"/>
      <sheetName val="Sheet5"/>
      <sheetName val="3련 BOX"/>
      <sheetName val="#REF"/>
      <sheetName val="케이블및전선관규격표"/>
      <sheetName val="안정검토"/>
      <sheetName val="단면설계"/>
      <sheetName val="ABUT수량-A1"/>
      <sheetName val="비용"/>
      <sheetName val="3CHBDC"/>
      <sheetName val="BID"/>
      <sheetName val="산출근거"/>
      <sheetName val="식생블럭단위수량"/>
      <sheetName val="입찰안"/>
      <sheetName val="표지"/>
      <sheetName val="성남여성복지내역"/>
      <sheetName val="기계내역"/>
      <sheetName val="CIVIL"/>
      <sheetName val="사용성검토"/>
      <sheetName val="1.설계조건"/>
      <sheetName val="단면가정"/>
      <sheetName val="일위대가(계측기설치)"/>
      <sheetName val="부하계산서"/>
      <sheetName val="단가 및 재료비"/>
      <sheetName val="중기사용료산출근거"/>
      <sheetName val="3.일반설비"/>
      <sheetName val="001"/>
      <sheetName val="원가"/>
      <sheetName val="1-1"/>
      <sheetName val="노임단가"/>
      <sheetName val="작성기준"/>
      <sheetName val="PART_DISCOUNT"/>
      <sheetName val="부표총괄"/>
      <sheetName val="품셈1-17"/>
      <sheetName val="예산서"/>
      <sheetName val="원가입력"/>
      <sheetName val="단면치수"/>
      <sheetName val="표지 (2)"/>
      <sheetName val="KMT물량"/>
      <sheetName val="sum1 (2)"/>
      <sheetName val="일위대가(목록)"/>
      <sheetName val="재료비"/>
      <sheetName val="역T형"/>
      <sheetName val="일위대가시트"/>
      <sheetName val="설 계"/>
      <sheetName val="전차선로 물량표"/>
      <sheetName val="단가표"/>
      <sheetName val="TB-내역서"/>
      <sheetName val="Sheet3"/>
      <sheetName val="교각계산"/>
      <sheetName val="CTDG"/>
      <sheetName val="THVT"/>
      <sheetName val="수원역(전체분)설계서"/>
      <sheetName val="건축내역"/>
      <sheetName val="기둥(하중)"/>
      <sheetName val="단가조사서"/>
      <sheetName val="개요"/>
      <sheetName val=" 견적서"/>
      <sheetName val="2000년1차"/>
      <sheetName val="날개벽(시점좌측)"/>
      <sheetName val="(포장)BOQ-실적공사"/>
      <sheetName val="가점"/>
      <sheetName val="index"/>
      <sheetName val="etc"/>
      <sheetName val="노무비"/>
      <sheetName val="FORM-0"/>
      <sheetName val="TEST1"/>
      <sheetName val="01"/>
      <sheetName val="재료집계"/>
      <sheetName val="적용률"/>
      <sheetName val="JUCK"/>
      <sheetName val="방송일위대가"/>
      <sheetName val="자판실행"/>
      <sheetName val="SILICATE"/>
      <sheetName val="갑지1"/>
      <sheetName val="GAEYO"/>
      <sheetName val="점수계산1-2"/>
      <sheetName val="일반전기"/>
      <sheetName val="眞비상(진주)"/>
      <sheetName val="제품"/>
      <sheetName val="중기일위대가"/>
      <sheetName val="ACDIM6D"/>
      <sheetName val="Manual Valve List"/>
      <sheetName val="동관마찰손실표"/>
      <sheetName val="투찰"/>
      <sheetName val="토목내역서"/>
      <sheetName val="공정코드"/>
      <sheetName val="工완성공사율"/>
      <sheetName val="설계"/>
      <sheetName val="MCC제원"/>
      <sheetName val="EACT10"/>
      <sheetName val="1월"/>
      <sheetName val="단가산출"/>
      <sheetName val="순공사비산출내역"/>
      <sheetName val="일위대가표1"/>
      <sheetName val="단가산출서 "/>
      <sheetName val="공사개요"/>
      <sheetName val="PARAMETER"/>
      <sheetName val="LEGEND"/>
      <sheetName val="옹벽기초자료"/>
      <sheetName val="현황산출서"/>
      <sheetName val="수안보-MBR1"/>
      <sheetName val="WORK"/>
      <sheetName val="입력DATA"/>
      <sheetName val="건축집계"/>
      <sheetName val="인건비"/>
      <sheetName val="집수정"/>
      <sheetName val="일위대가목록"/>
      <sheetName val="CAT_5"/>
      <sheetName val="DAN"/>
      <sheetName val="CATCH BASIN"/>
      <sheetName val="대로근거"/>
      <sheetName val="중로근거"/>
      <sheetName val="Macro(차단기)"/>
      <sheetName val="차도조도계산"/>
      <sheetName val="사급자재"/>
      <sheetName val="플랜트 설치"/>
      <sheetName val="원가계산서"/>
      <sheetName val="삼성전기"/>
      <sheetName val="기본DATA"/>
      <sheetName val="70%"/>
      <sheetName val="양산물금"/>
      <sheetName val="내촌육교방음벽수량집계표"/>
      <sheetName val="시추주상도"/>
      <sheetName val="조명시설"/>
      <sheetName val="하중계산"/>
      <sheetName val="품목납기"/>
      <sheetName val="말뚝설계"/>
      <sheetName val="COST"/>
      <sheetName val="원형1호맨홀토공수량"/>
      <sheetName val="관기성공.내"/>
      <sheetName val="취수탑"/>
      <sheetName val="청산공사"/>
      <sheetName val="백암비스타내역"/>
      <sheetName val="횡배수관토공수량"/>
      <sheetName val="하중"/>
      <sheetName val="간접비내역-1"/>
      <sheetName val="원가계산(총괄)"/>
      <sheetName val="설비"/>
      <sheetName val="산업"/>
      <sheetName val="조경일람"/>
      <sheetName val="통합"/>
      <sheetName val="LABTOTAL"/>
      <sheetName val="단가조서"/>
      <sheetName val="일위대가"/>
      <sheetName val="자재단가비교표"/>
      <sheetName val="General Data"/>
      <sheetName val="회로내역(승인)"/>
      <sheetName val="우석문틀"/>
      <sheetName val="진주방향"/>
      <sheetName val="물가자료"/>
      <sheetName val="DANGA"/>
      <sheetName val="결재판"/>
      <sheetName val="Total"/>
      <sheetName val="표준건축비"/>
      <sheetName val="MAT"/>
      <sheetName val="sw1"/>
      <sheetName val="봉양~조차장간고하개명(신설)"/>
      <sheetName val="부속동"/>
      <sheetName val="Y-WORK"/>
      <sheetName val="L_RPTB02_01"/>
      <sheetName val="포장직선구간"/>
      <sheetName val="예가표"/>
      <sheetName val="Cost bd-&quot;A&quot;"/>
      <sheetName val="자압"/>
      <sheetName val="1.취수장"/>
      <sheetName val="단가대비"/>
      <sheetName val="선로정수계산"/>
      <sheetName val="명세서"/>
      <sheetName val="현장관리비집계표"/>
      <sheetName val="기둥"/>
      <sheetName val="저판(버림100)"/>
      <sheetName val="신규(07년01월)"/>
      <sheetName val="A-4"/>
      <sheetName val="기둥(원형)"/>
      <sheetName val="당초"/>
      <sheetName val="깨기"/>
      <sheetName val="기본 상수"/>
      <sheetName val="배수공"/>
      <sheetName val="bearing"/>
      <sheetName val="계산근거"/>
      <sheetName val="PS-2A구조물방수"/>
      <sheetName val="제수"/>
      <sheetName val="공기"/>
      <sheetName val="CLAUSE"/>
      <sheetName val="현황CODE"/>
      <sheetName val="손익현황"/>
      <sheetName val="공사비집계"/>
      <sheetName val="열린교실"/>
      <sheetName val="BSD (2)"/>
      <sheetName val="시멘트"/>
      <sheetName val="산1"/>
      <sheetName val="ilch"/>
      <sheetName val="copy"/>
      <sheetName val="서식"/>
      <sheetName val="일반공사"/>
      <sheetName val="경비"/>
      <sheetName val="Sikje_ingun"/>
      <sheetName val="TREE_D"/>
      <sheetName val="공사비 내역"/>
      <sheetName val="4)유동표"/>
      <sheetName val="BQ(실행)"/>
      <sheetName val="대전노은1차_조적_집계표"/>
      <sheetName val="증감대비"/>
      <sheetName val="홈통받이수량"/>
      <sheetName val="gvl"/>
      <sheetName val="체감식(합정로)_"/>
      <sheetName val="체감식__(원본)"/>
      <sheetName val="진입로_(원본)"/>
      <sheetName val="11_우각부_보강"/>
      <sheetName val="11_1_단면hwp"/>
      <sheetName val="아스_노면팻칭"/>
      <sheetName val="아스_노면절삭"/>
      <sheetName val="CABLE_SIZE-3"/>
      <sheetName val="체감식(합정로)_1"/>
      <sheetName val="체감식__(원본)1"/>
      <sheetName val="진입로_(원본)1"/>
      <sheetName val="11_우각부_보강1"/>
      <sheetName val="11_1_단면hwp1"/>
      <sheetName val="아스_노면팻칭1"/>
      <sheetName val="아스_노면절삭1"/>
      <sheetName val="CABLE_SIZE-31"/>
      <sheetName val="MAIN"/>
      <sheetName val="추원 상가(1)"/>
      <sheetName val="기초공"/>
      <sheetName val="CPM챠트"/>
      <sheetName val="98수문일위"/>
      <sheetName val="I一般比"/>
      <sheetName val="수습"/>
      <sheetName val="1공구 건정토건 토공"/>
      <sheetName val="내역총괄"/>
      <sheetName val="내역총괄2"/>
      <sheetName val="내역총괄3"/>
      <sheetName val="5.모델링"/>
      <sheetName val="BASIC (2)"/>
      <sheetName val="금액내역서"/>
      <sheetName val="인건-측정"/>
      <sheetName val="유기공정"/>
      <sheetName val="L형 옹벽"/>
      <sheetName val="PIPE"/>
      <sheetName val="간지"/>
      <sheetName val="장문교(대전)"/>
      <sheetName val="LS re sales"/>
      <sheetName val="FLANGE"/>
      <sheetName val="VALVE"/>
      <sheetName val="MixBed"/>
      <sheetName val="CondPol"/>
      <sheetName val="Menu"/>
      <sheetName val="타공종이기"/>
      <sheetName val="POOM_MOTO"/>
      <sheetName val="POOM_MOTO2"/>
      <sheetName val="내역표지"/>
      <sheetName val="AILC004"/>
      <sheetName val="Sheet7"/>
      <sheetName val="각종양식"/>
      <sheetName val="견적기준"/>
      <sheetName val="품목"/>
      <sheetName val="일대목차"/>
      <sheetName val="Data&amp;Result"/>
      <sheetName val="UNIT"/>
      <sheetName val="매원개착터널총괄"/>
      <sheetName val="4 &amp; 10-inch, CO2 Combo &amp; Sweep"/>
      <sheetName val="현장관리비 산출내역"/>
      <sheetName val="부하(성남)"/>
      <sheetName val="FOOTING단면력"/>
      <sheetName val="SPEC"/>
      <sheetName val="주형"/>
      <sheetName val="기초단가"/>
      <sheetName val="실행자재"/>
      <sheetName val="남양시작동자105노65기1.3화1.2"/>
      <sheetName val="관람석제출"/>
      <sheetName val="단중표"/>
      <sheetName val="집행(2-1)"/>
      <sheetName val="신내택지내역서"/>
      <sheetName val="조도계산서 (도서)"/>
      <sheetName val="Summary Sheets"/>
      <sheetName val="대전월평내역"/>
      <sheetName val="__MAIN"/>
      <sheetName val="출근부"/>
      <sheetName val="기본"/>
      <sheetName val="기준"/>
      <sheetName val="품셈기준"/>
      <sheetName val="내역(을)"/>
      <sheetName val="보할공정"/>
      <sheetName val="C1ㅇ"/>
      <sheetName val="Sheet4"/>
      <sheetName val="품셈TABLE"/>
      <sheetName val="도급예산내역서총괄표"/>
      <sheetName val="PW3"/>
      <sheetName val="PW4"/>
      <sheetName val="SC1"/>
      <sheetName val="PE"/>
      <sheetName val="PM"/>
      <sheetName val="TR"/>
      <sheetName val="데이타"/>
      <sheetName val="기계경비(시간당)"/>
      <sheetName val="램머"/>
      <sheetName val="Option"/>
      <sheetName val="금액"/>
      <sheetName val="IMPEADENCE MAP 취수장"/>
      <sheetName val="수량산출"/>
      <sheetName val="우각부보강"/>
      <sheetName val="1"/>
      <sheetName val="실행내역서 "/>
      <sheetName val="실행비교"/>
      <sheetName val="토목"/>
      <sheetName val="일위(철거)"/>
      <sheetName val="RE9604"/>
      <sheetName val="민감도분석"/>
      <sheetName val="ROI"/>
      <sheetName val="세부추진"/>
      <sheetName val="상용보강"/>
      <sheetName val="표면정지 집계"/>
      <sheetName val="PET MAT집계"/>
      <sheetName val="LP-S"/>
      <sheetName val="별표 "/>
      <sheetName val="견적조건"/>
      <sheetName val="요율"/>
      <sheetName val="견적서"/>
      <sheetName val="구의33고"/>
      <sheetName val="연부97-1"/>
      <sheetName val="견적시담(송포2공구)"/>
      <sheetName val="estm_mech"/>
      <sheetName val="154TW"/>
      <sheetName val="1SPAN"/>
      <sheetName val="_15_0"/>
      <sheetName val="Assump"/>
      <sheetName val="AS복구"/>
      <sheetName val="중기터파기"/>
      <sheetName val="변수값"/>
      <sheetName val="중기상차"/>
      <sheetName val="교통처리우회도로"/>
      <sheetName val="단위수량"/>
      <sheetName val="현황"/>
      <sheetName val="맨홀수량집계"/>
      <sheetName val="3BL공동구 수량"/>
      <sheetName val="단위중량"/>
      <sheetName val="갑지"/>
      <sheetName val="산근"/>
      <sheetName val="공문"/>
      <sheetName val="재료"/>
      <sheetName val="LIST"/>
      <sheetName val="집계표"/>
      <sheetName val="장비부하"/>
      <sheetName val="배수장공사비"/>
      <sheetName val="MATRLDATA"/>
      <sheetName val="Sat tron"/>
      <sheetName val="6동"/>
      <sheetName val="견적990322"/>
      <sheetName val="AS포장복구 "/>
      <sheetName val="소상 &quot;1&quot;"/>
      <sheetName val="터파기및재료"/>
      <sheetName val="주방환기"/>
      <sheetName val="소비자가"/>
      <sheetName val="YANG"/>
      <sheetName val="PROCESS"/>
      <sheetName val="PROJECT BRIEF(EX.NEW)"/>
      <sheetName val="일위대가목차"/>
      <sheetName val="CF"/>
      <sheetName val="SG"/>
      <sheetName val="현대물량"/>
      <sheetName val="1차증가원가계산"/>
      <sheetName val="PS실 추가 공사"/>
      <sheetName val="일위대가표"/>
      <sheetName val="PBS"/>
      <sheetName val="6PILE  (돌출)"/>
      <sheetName val="UnitRate"/>
      <sheetName val="할증 "/>
      <sheetName val="예산M11A"/>
      <sheetName val="COVER"/>
      <sheetName val="Breakdown"/>
      <sheetName val="工관리비율"/>
      <sheetName val="입력1"/>
      <sheetName val="COA-17"/>
      <sheetName val="C-18"/>
      <sheetName val="콤보박스와 리스트박스의 연결"/>
      <sheetName val="부안일위"/>
      <sheetName val="환율적용표"/>
      <sheetName val="Dae_Jiju"/>
      <sheetName val="NOMUBI"/>
      <sheetName val="약품공급2"/>
      <sheetName val="가공비"/>
      <sheetName val="부대내역"/>
      <sheetName val="국공유지및사유지"/>
      <sheetName val="CALCULATION"/>
      <sheetName val="내  역  서"/>
      <sheetName val="산출내역서집계표"/>
      <sheetName val="Pier 3"/>
      <sheetName val="교통대책내역"/>
      <sheetName val="배수장공사비명세서"/>
      <sheetName val="뚝토공"/>
      <sheetName val="LOPCALC"/>
      <sheetName val="2.가정단면"/>
      <sheetName val="본관토공 및 포장공 산출조서"/>
      <sheetName val="직노"/>
      <sheetName val="실행내역"/>
      <sheetName val="기준액"/>
      <sheetName val="tggwan(mac)"/>
      <sheetName val="토공A"/>
      <sheetName val="토공"/>
      <sheetName val="산출근거1"/>
      <sheetName val="간접비"/>
      <sheetName val="ⴭⴭⴭⴭⴭ"/>
      <sheetName val="기술자료 (광화문)"/>
      <sheetName val="데이터"/>
      <sheetName val="초기화면"/>
      <sheetName val="RCMinput"/>
      <sheetName val="계화배수"/>
      <sheetName val="전기일위대가"/>
      <sheetName val="허용전류-IEC"/>
      <sheetName val="품셈(기초)"/>
      <sheetName val="전계가"/>
      <sheetName val="Hours.CodeST"/>
      <sheetName val="Eq. Mobilization"/>
      <sheetName val="2.4.1 여수토수량산출"/>
      <sheetName val="장비"/>
      <sheetName val="TYPE-A"/>
      <sheetName val="와동25-3(변경)"/>
      <sheetName val="매입세율"/>
      <sheetName val="부재치수입력"/>
      <sheetName val="-15.0"/>
      <sheetName val="unit 4"/>
      <sheetName val="도급예산내역서봉투"/>
      <sheetName val="공사원가계산서"/>
      <sheetName val="설계산출기초"/>
      <sheetName val="을부담운반비"/>
      <sheetName val="운반비산출"/>
      <sheetName val="설계산출표지"/>
      <sheetName val="매입부가세율(동림)"/>
      <sheetName val="수량3"/>
      <sheetName val="광로3 - 48m"/>
      <sheetName val="factor"/>
      <sheetName val="6월실적"/>
      <sheetName val="지급자재"/>
      <sheetName val="COPING설계"/>
      <sheetName val="No-&gt;Code"/>
      <sheetName val="Tables"/>
      <sheetName val="통계연보"/>
      <sheetName val="말뚝기초"/>
      <sheetName val="2000.11월설계내역"/>
      <sheetName val="제출내역 (2)"/>
      <sheetName val="안정계산"/>
      <sheetName val="단면검토"/>
      <sheetName val="Piping(Methanol)"/>
      <sheetName val="D-3109"/>
      <sheetName val="말뚝지지력산정"/>
      <sheetName val="부대공Ⅱ"/>
      <sheetName val="사다리"/>
      <sheetName val="2.단면가정"/>
      <sheetName val="표지판단위"/>
      <sheetName val="반중력식옹벽"/>
      <sheetName val="토공산출(주차장)"/>
      <sheetName val="전체도급"/>
      <sheetName val="CONCRETE"/>
      <sheetName val="TOT"/>
      <sheetName val="식재인부"/>
      <sheetName val="배수공 주요자재 집계표"/>
      <sheetName val="6.1.3단가산출서(노임단가)_신호무선전송"/>
      <sheetName val="가시설흙막이"/>
      <sheetName val="50"/>
      <sheetName val="piping"/>
      <sheetName val="9-1차이내역"/>
      <sheetName val="기준자료"/>
      <sheetName val="을"/>
      <sheetName val="SIHEUNG"/>
      <sheetName val="기계경비"/>
      <sheetName val="인건비(환율)"/>
      <sheetName val="L-type"/>
      <sheetName val="데리네이타현황"/>
      <sheetName val="갑지(추정)"/>
      <sheetName val="SUMMARY"/>
      <sheetName val="PAINT"/>
      <sheetName val="기초분물량표"/>
      <sheetName val="토목주소"/>
      <sheetName val="프랜트면허"/>
      <sheetName val="가설건물"/>
      <sheetName val="내역변"/>
      <sheetName val="총괄표"/>
      <sheetName val="SP-B1"/>
      <sheetName val="일위대가집계표"/>
      <sheetName val="철거산출근거"/>
      <sheetName val="견적대비"/>
      <sheetName val="일위대가 "/>
      <sheetName val="49단"/>
      <sheetName val="22단"/>
      <sheetName val="부서현황"/>
      <sheetName val="#3E1_GCR"/>
      <sheetName val="매출"/>
      <sheetName val="Input Page"/>
      <sheetName val="주식"/>
      <sheetName val="종합기별"/>
      <sheetName val="노무비명세서"/>
      <sheetName val="소요자재명세서"/>
      <sheetName val="가로등일위대가"/>
      <sheetName val="화재 탐지 설비"/>
      <sheetName val="Graph (LGEN)"/>
      <sheetName val="out_prog"/>
      <sheetName val="선적schedule (2)"/>
      <sheetName val="c_balju"/>
      <sheetName val="견적업체"/>
      <sheetName val="원가총괄"/>
      <sheetName val="분전함신설"/>
      <sheetName val="접지1종"/>
      <sheetName val="노무비 근거"/>
      <sheetName val="#3_일위대가목록"/>
      <sheetName val="부재리스트"/>
      <sheetName val="OD5000"/>
      <sheetName val="TB_내역서"/>
      <sheetName val="바.한일양산"/>
      <sheetName val="일위(PN)"/>
      <sheetName val="카렌스센터계량기설치공사"/>
      <sheetName val="정공공사"/>
      <sheetName val="2.대외공문"/>
      <sheetName val="대공종"/>
      <sheetName val="계정"/>
      <sheetName val="남양시작동010313100%"/>
      <sheetName val="조명율"/>
      <sheetName val="조건"/>
      <sheetName val="항목등록"/>
      <sheetName val="협조전"/>
      <sheetName val="부대대비"/>
      <sheetName val="TEL"/>
      <sheetName val="냉연집계"/>
      <sheetName val="98지급계획"/>
      <sheetName val="내역(정지)"/>
      <sheetName val="남양구조시험동"/>
      <sheetName val="COPING-1"/>
      <sheetName val="역T형교대-2수량"/>
      <sheetName val="일위"/>
      <sheetName val="2000년하반기"/>
      <sheetName val="본사일보"/>
      <sheetName val="사통"/>
      <sheetName val="건설노임"/>
      <sheetName val="project management"/>
      <sheetName val="참고"/>
      <sheetName val="품산출서"/>
      <sheetName val="XL4Poppy"/>
      <sheetName val="물량산출 (전력간선,전열)"/>
      <sheetName val="물량산출 (전등)"/>
      <sheetName val="본사인상전"/>
      <sheetName val="전장품(관리용)"/>
      <sheetName val="설치공사2"/>
      <sheetName val="스포회원매출"/>
      <sheetName val="건축원가"/>
      <sheetName val="보차도경계석"/>
      <sheetName val="도장수량(하1)"/>
      <sheetName val="ENG_prog"/>
      <sheetName val="CABLE"/>
      <sheetName val="자료입력"/>
      <sheetName val="정산입력"/>
      <sheetName val="무담보1"/>
      <sheetName val="노임,재료비"/>
      <sheetName val="200"/>
      <sheetName val="단위집계표"/>
      <sheetName val="부대토목"/>
      <sheetName val="일위대가(가설)"/>
      <sheetName val="F-Assump"/>
      <sheetName val="실행예산"/>
      <sheetName val="삼보지질"/>
      <sheetName val="단락전류-A"/>
      <sheetName val="맨홀수량산출"/>
      <sheetName val="96정변2"/>
      <sheetName val="투찰(하수)"/>
      <sheetName val="산5-7"/>
      <sheetName val="인건비 "/>
      <sheetName val="적용인원(지우지말것)"/>
      <sheetName val="특별교실"/>
      <sheetName val="VXXXXX"/>
      <sheetName val="LinerWt"/>
      <sheetName val="토공정보"/>
      <sheetName val="B부대공"/>
      <sheetName val="운영및유지보수"/>
      <sheetName val="참조"/>
      <sheetName val="Baby일위대가"/>
      <sheetName val="설산1.나"/>
      <sheetName val="본사S"/>
      <sheetName val="SELTDATA"/>
      <sheetName val="기초자료"/>
      <sheetName val="견적집계표"/>
      <sheetName val="견적정보"/>
      <sheetName val="ROOF(ALKALI)"/>
      <sheetName val="단면_(2)"/>
      <sheetName val="입출재고현황_(2)"/>
      <sheetName val="Sheet1_(2)"/>
      <sheetName val="3련_BOX"/>
      <sheetName val="11_자재단가"/>
      <sheetName val="3_일반설비"/>
      <sheetName val="단가산출서_"/>
      <sheetName val="전차선로_물량표"/>
      <sheetName val="설_계"/>
      <sheetName val="빌딩 안내"/>
      <sheetName val="TNHCHINH"/>
      <sheetName val="TONG HOP VL-NC TT"/>
      <sheetName val="CHITIET VL-NC-TT -1p"/>
      <sheetName val="TDTKP1"/>
      <sheetName val="KPVC-BD "/>
      <sheetName val="견"/>
      <sheetName val="매립"/>
      <sheetName val="자재단가"/>
      <sheetName val="KSHAHU-6"/>
      <sheetName val="MECH HW GRP"/>
      <sheetName val="물량산출근거"/>
      <sheetName val="9.자재단가"/>
      <sheetName val="7.산출집계"/>
      <sheetName val="3.단가산출서"/>
      <sheetName val="4.일위산출"/>
      <sheetName val="인사자료총집계"/>
      <sheetName val="수입"/>
      <sheetName val="단가및재료비"/>
      <sheetName val="콘센트신설"/>
      <sheetName val="하조서"/>
      <sheetName val="변경총괄지(1)"/>
      <sheetName val="FRT_O"/>
      <sheetName val="FAB_I"/>
      <sheetName val="Facility Information"/>
      <sheetName val="General"/>
      <sheetName val="Instructions"/>
      <sheetName val="People"/>
      <sheetName val="Quality"/>
      <sheetName val="Risk"/>
      <sheetName val="Training"/>
      <sheetName val="배선DATA"/>
      <sheetName val="Inputs"/>
      <sheetName val="Cost Inputs"/>
      <sheetName val="케이블"/>
      <sheetName val="목차"/>
      <sheetName val="배수관공"/>
      <sheetName val="노임이"/>
      <sheetName val="음료실행"/>
      <sheetName val="날개벽수량표"/>
      <sheetName val="물가시세"/>
      <sheetName val="포장공"/>
      <sheetName val="경비_원본"/>
      <sheetName val="건축"/>
      <sheetName val="설비공사"/>
      <sheetName val="설계명세서(선로)"/>
      <sheetName val="찍기"/>
      <sheetName val="차액보증"/>
      <sheetName val="영업2"/>
      <sheetName val="영업3"/>
      <sheetName val="현금"/>
      <sheetName val="설계명세서"/>
      <sheetName val="기초자료입력"/>
      <sheetName val="맨홀토공산출"/>
      <sheetName val="수량집계(CATV)"/>
      <sheetName val="수량집계(CCTV)"/>
      <sheetName val="수량집계(방송설비)"/>
      <sheetName val="수량집계(전기시계)"/>
      <sheetName val="수량집계(출입통제)"/>
      <sheetName val="수량집계(통합배선)"/>
      <sheetName val="2.단가산출서(총괄)"/>
      <sheetName val="5.일위대가"/>
      <sheetName val="Carepaq"/>
      <sheetName val="OPT"/>
      <sheetName val="SV"/>
      <sheetName val="가감수량"/>
      <sheetName val="단면확대공"/>
      <sheetName val="H-BEAM(S2,3)"/>
      <sheetName val="단부정착장치"/>
      <sheetName val="1.설계기준"/>
      <sheetName val="투찰판"/>
      <sheetName val="Macro(AT)"/>
      <sheetName val="T6-6(2)"/>
      <sheetName val="KHRCPB_99"/>
      <sheetName val="Supplier Code"/>
      <sheetName val="DESIGN"/>
      <sheetName val="Front"/>
      <sheetName val="ITEMLIST990101"/>
      <sheetName val="MFAB"/>
      <sheetName val="MFRT"/>
      <sheetName val="MPKG"/>
      <sheetName val="MPRD"/>
      <sheetName val="공사내역"/>
      <sheetName val="중기(목록)"/>
      <sheetName val="산근(목록)"/>
      <sheetName val="1단계"/>
      <sheetName val="B2BERP"/>
      <sheetName val="단가산출서"/>
      <sheetName val="Macro1"/>
      <sheetName val="OPT7"/>
      <sheetName val="부산4"/>
      <sheetName val="DATA1"/>
      <sheetName val="지중자재단가"/>
      <sheetName val="횡배위치"/>
      <sheetName val="피벗테이블데이터분석"/>
      <sheetName val="평균높이산출근거"/>
      <sheetName val="횡배수관위치조서"/>
      <sheetName val="자재집계"/>
      <sheetName val="1TL종점(1)"/>
      <sheetName val="수목데이타 "/>
      <sheetName val="공종구간"/>
      <sheetName val="부대공사비"/>
      <sheetName val="설계명세"/>
      <sheetName val="수량명세서"/>
      <sheetName val="변품8-37"/>
      <sheetName val="20관리비율"/>
      <sheetName val="1련,2련"/>
      <sheetName val="감가상각"/>
      <sheetName val="설계서(설치)"/>
      <sheetName val="FAB별"/>
      <sheetName val="FORM_0"/>
      <sheetName val="5.산출내역서"/>
      <sheetName val="예산서(전기설비)"/>
      <sheetName val="미드수량"/>
      <sheetName val="R0PS5"/>
      <sheetName val="대전-교대(A1-A2)"/>
      <sheetName val="수량산출내역1115"/>
      <sheetName val="매입세"/>
      <sheetName val="판매시설"/>
      <sheetName val="명파하수처리장소방"/>
      <sheetName val="명파하수처리장접지"/>
      <sheetName val="명파하수처리장통신"/>
      <sheetName val="LG제품"/>
      <sheetName val="집수정단"/>
      <sheetName val="내역서(1)"/>
      <sheetName val="소요자재"/>
      <sheetName val="설계명세서(종합)"/>
      <sheetName val="노무산출서"/>
      <sheetName val="EQUIP-H"/>
      <sheetName val="Imp-Data"/>
      <sheetName val="CABLE (2)"/>
      <sheetName val="Assumption"/>
      <sheetName val="철콘공사"/>
      <sheetName val="CPM챠트 "/>
      <sheetName val="철근단면적"/>
      <sheetName val="토목내역"/>
      <sheetName val="98연계표"/>
      <sheetName val="Final"/>
      <sheetName val="예비품"/>
      <sheetName val="1안내역"/>
      <sheetName val="원내역서 그대로"/>
      <sheetName val="h-013211-2"/>
      <sheetName val="MANUFACTORY"/>
      <sheetName val="중량산출"/>
      <sheetName val="P-산#1-1(WOWA1)"/>
      <sheetName val="G.R300경비"/>
      <sheetName val="횡배수공토공집계"/>
      <sheetName val="신길1동"/>
      <sheetName val="날개벽"/>
      <sheetName val="원가계산서구조조정"/>
      <sheetName val="노임 단가"/>
      <sheetName val="CAB_OD"/>
      <sheetName val="wall"/>
      <sheetName val="30신설일위대가"/>
      <sheetName val="30집계표"/>
      <sheetName val="설계내역서"/>
      <sheetName val="TOTAL_BOQ"/>
      <sheetName val="인테리어내역"/>
      <sheetName val="잡비"/>
      <sheetName val="관급"/>
      <sheetName val="장척총괄"/>
      <sheetName val="수로교총재료집계"/>
      <sheetName val="전기공사 산출집계"/>
      <sheetName val="전기공사 산출"/>
      <sheetName val="종배수관"/>
      <sheetName val="B1(반포1차)"/>
      <sheetName val="토공(완충)"/>
      <sheetName val="골조시행"/>
      <sheetName val="BQ"/>
      <sheetName val="L형옹벽(key)"/>
      <sheetName val="원본-내용변경불가"/>
      <sheetName val="을지"/>
      <sheetName val="현장지지물물량"/>
      <sheetName val="조명율데이타"/>
      <sheetName val="VXXXXXXX"/>
      <sheetName val="JUCKEYK"/>
      <sheetName val="WS"/>
      <sheetName val="1차변경내역"/>
      <sheetName val="버스운행안내"/>
      <sheetName val="예방접종계획"/>
      <sheetName val="근태계획서"/>
      <sheetName val="조내역"/>
      <sheetName val="총괄"/>
      <sheetName val="토 적 표"/>
      <sheetName val="방송(체육관)"/>
      <sheetName val="Macro(전동기)"/>
      <sheetName val="3.하중계산"/>
      <sheetName val="HANDHOLE(2)"/>
      <sheetName val="물가대비표"/>
      <sheetName val="00000000"/>
      <sheetName val="10000000"/>
      <sheetName val="J直材4"/>
      <sheetName val="자압1"/>
      <sheetName val="2F 회의실견적(5_14 일대)"/>
      <sheetName val="내역서1"/>
      <sheetName val="제안서"/>
      <sheetName val="행정표준(1)"/>
      <sheetName val="행정표준(2)"/>
      <sheetName val="공종목록표"/>
      <sheetName val="처리단락"/>
      <sheetName val="결과조달"/>
      <sheetName val="1_설계조건"/>
      <sheetName val="sum1_(2)"/>
      <sheetName val="_견적서"/>
      <sheetName val="BSD_(2)"/>
      <sheetName val="표지_(2)"/>
      <sheetName val="공사비_내역"/>
      <sheetName val="1공구(을)"/>
      <sheetName val="접수부"/>
      <sheetName val="견적사양비교표"/>
      <sheetName val="단면상수 및 주빔설계"/>
      <sheetName val="광양 3기 유입수"/>
      <sheetName val="신당동집계표"/>
      <sheetName val="향후예상"/>
      <sheetName val="견적대비 견적서"/>
      <sheetName val="FILE1"/>
      <sheetName val="전선 및 전선관"/>
      <sheetName val="가로등"/>
      <sheetName val="PILE"/>
      <sheetName val="960318-1"/>
      <sheetName val="실행"/>
      <sheetName val="증감내역"/>
      <sheetName val="하수급견적대비"/>
      <sheetName val="내역서 "/>
      <sheetName val="FB25JN"/>
      <sheetName val="DM 56"/>
      <sheetName val="조작대(1연)"/>
      <sheetName val="ITB COST"/>
      <sheetName val="XXXXXXXX"/>
      <sheetName val="21301동"/>
      <sheetName val="중기"/>
      <sheetName val="산근터빈"/>
      <sheetName val="직접기초설계(교대부)"/>
      <sheetName val="표지-1"/>
      <sheetName val="표지-2"/>
      <sheetName val="조 도"/>
      <sheetName val="단위세대(아파트)"/>
      <sheetName val="단위세대"/>
      <sheetName val="아파트"/>
      <sheetName val="부하"/>
      <sheetName val="MCC"/>
      <sheetName val="입상전력간선"/>
      <sheetName val="배수내역 (2)"/>
      <sheetName val="1을"/>
      <sheetName val="기본일위"/>
      <sheetName val="401"/>
      <sheetName val="가설공사내역"/>
      <sheetName val="ÄÉÀÌºí½Å¼³"/>
      <sheetName val="수문일1"/>
      <sheetName val="변압기용량계산서"/>
      <sheetName val="기기용량"/>
      <sheetName val="축전지용량"/>
      <sheetName val="밧데리및정류기"/>
      <sheetName val="발전기용량계산서"/>
      <sheetName val="UPS 계산서"/>
      <sheetName val="TRAY 계산"/>
      <sheetName val="전압강하"/>
      <sheetName val="승강기계산서"/>
      <sheetName val="조명밀도(갑)"/>
      <sheetName val="조명밀도(을)"/>
      <sheetName val="LED조명 (갑)"/>
      <sheetName val="LED조명(을)"/>
      <sheetName val="전화회선"/>
      <sheetName val="방송 AMP"/>
      <sheetName val="MOTER"/>
      <sheetName val="WIRE"/>
      <sheetName val="MCCB(차단기)"/>
      <sheetName val="0000000"/>
      <sheetName val="Sheet13"/>
      <sheetName val="Sheet14"/>
      <sheetName val="Sheet9"/>
      <sheetName val="샘플표지"/>
      <sheetName val="한강운반비"/>
      <sheetName val="참조_X_"/>
      <sheetName val="ABUT수량_A1"/>
      <sheetName val="기준FACTOR"/>
      <sheetName val="공예을"/>
      <sheetName val="강관산출"/>
      <sheetName val="총괄-1"/>
      <sheetName val="공작물조직표(용배수)"/>
      <sheetName val="적용(기계)"/>
      <sheetName val="전력구구조물산근"/>
      <sheetName val="2.단면가정3.모델링"/>
      <sheetName val="가도공"/>
      <sheetName val="전체집계"/>
      <sheetName val="암거공"/>
      <sheetName val="사용자정의"/>
      <sheetName val="배수통관토공수량"/>
      <sheetName val="전압강하자료"/>
      <sheetName val="세대부하"/>
      <sheetName val="NEYOK"/>
      <sheetName val="대,유,램"/>
      <sheetName val="95년12월말"/>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sheetData sheetId="856"/>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결재인"/>
      <sheetName val="개요 "/>
      <sheetName val="위생기구 마감재"/>
      <sheetName val="배관재질"/>
      <sheetName val="시운전비"/>
      <sheetName val="산출근거"/>
      <sheetName val="추가공사"/>
      <sheetName val="산출근거-1"/>
      <sheetName val="금액산출"/>
      <sheetName val="정화조동내역"/>
      <sheetName val="차액보증"/>
      <sheetName val="CONCRETE"/>
      <sheetName val="일반공사"/>
      <sheetName val="MOTOR"/>
      <sheetName val="정부노임단가"/>
      <sheetName val="부대내역"/>
      <sheetName val="수량산출"/>
      <sheetName val="내역서"/>
      <sheetName val="조도계산서 (도서)"/>
      <sheetName val="ITEM"/>
      <sheetName val="TOTAL"/>
      <sheetName val="신우"/>
      <sheetName val="단면가정"/>
      <sheetName val="FAB별"/>
      <sheetName val="중기일위대가"/>
      <sheetName val="개요_"/>
      <sheetName val="위생기구_마감재"/>
      <sheetName val="BID"/>
      <sheetName val="WORK"/>
      <sheetName val="노무비"/>
      <sheetName val="Y-WORK"/>
      <sheetName val="Sheet5"/>
      <sheetName val="BSD (2)"/>
      <sheetName val="1.설계조건"/>
      <sheetName val="Sheet1"/>
      <sheetName val="BM"/>
      <sheetName val="N賃率-職"/>
      <sheetName val="DATA"/>
      <sheetName val="장비당단가 (1)"/>
      <sheetName val="기초분물량표"/>
      <sheetName val="견적을지"/>
      <sheetName val="환률"/>
    </sheetNames>
    <sheetDataSet>
      <sheetData sheetId="0"/>
      <sheetData sheetId="1" refreshError="1"/>
      <sheetData sheetId="2"/>
      <sheetData sheetId="3"/>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 Rule"/>
      <sheetName val="표준견적서(갑지)"/>
      <sheetName val="표준견적서(을지)"/>
      <sheetName val="실사업체 견적서(반드시유첨할것)"/>
      <sheetName val="기준_표준실사구매단가"/>
      <sheetName val="기준_활동비"/>
      <sheetName val="기준_국가명"/>
      <sheetName val="조사목적별 업체유형"/>
      <sheetName val="조사방식"/>
      <sheetName val="업체명"/>
      <sheetName val="단위내역서"/>
      <sheetName val="FAB별"/>
      <sheetName val="MOTOR"/>
      <sheetName val="summary"/>
      <sheetName val="설계조건"/>
    </sheetNames>
    <sheetDataSet>
      <sheetData sheetId="0"/>
      <sheetData sheetId="1"/>
      <sheetData sheetId="2"/>
      <sheetData sheetId="3"/>
      <sheetData sheetId="4"/>
      <sheetData sheetId="5"/>
      <sheetData sheetId="6">
        <row r="3">
          <cell r="C3" t="str">
            <v>북미</v>
          </cell>
          <cell r="D3" t="str">
            <v>중남미</v>
          </cell>
          <cell r="E3" t="str">
            <v>아시아</v>
          </cell>
          <cell r="F3" t="str">
            <v>유럽</v>
          </cell>
          <cell r="G3" t="str">
            <v>아프리카</v>
          </cell>
          <cell r="H3" t="str">
            <v>중동</v>
          </cell>
        </row>
      </sheetData>
      <sheetData sheetId="7"/>
      <sheetData sheetId="8">
        <row r="2">
          <cell r="C2" t="str">
            <v>정량</v>
          </cell>
        </row>
      </sheetData>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sheetName val="총괄내역서"/>
      <sheetName val="조도계산서 (도서)"/>
      <sheetName val="I一般比"/>
      <sheetName val="금액"/>
      <sheetName val="정부노임단가"/>
      <sheetName val="21301동"/>
      <sheetName val="FB25JN"/>
      <sheetName val="NAE-306"/>
      <sheetName val="내역"/>
      <sheetName val="일위대가표"/>
      <sheetName val="원가계산하도"/>
      <sheetName val="입력데이터"/>
      <sheetName val="Sheet3"/>
      <sheetName val="내역서"/>
      <sheetName val="총괄"/>
      <sheetName val="#REF"/>
      <sheetName val="전기"/>
      <sheetName val="FACTOR"/>
      <sheetName val="명세서"/>
      <sheetName val="MOTOR"/>
      <sheetName val="J直材4"/>
      <sheetName val="20관리비율"/>
      <sheetName val="데이타"/>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본문"/>
      <sheetName val="개요"/>
      <sheetName val="원가"/>
      <sheetName val="집"/>
      <sheetName val="간노"/>
      <sheetName val="경산"/>
      <sheetName val="경배"/>
      <sheetName val="기"/>
      <sheetName val="내간"/>
      <sheetName val="집 (2)"/>
      <sheetName val="내"/>
      <sheetName val="대간"/>
      <sheetName val="대"/>
      <sheetName val="단간"/>
      <sheetName val="단"/>
      <sheetName val="산간"/>
      <sheetName val="산출"/>
      <sheetName val="정부노임단가"/>
      <sheetName val="기초대가"/>
      <sheetName val="조도계산서 (도서)"/>
      <sheetName val="부하계산서"/>
      <sheetName val="단가"/>
      <sheetName val="대치판정"/>
      <sheetName val="6호기"/>
      <sheetName val="총괄"/>
      <sheetName val="재집"/>
      <sheetName val="직재"/>
      <sheetName val="MOTOR"/>
      <sheetName val="견적서"/>
      <sheetName val="중기일위대가"/>
      <sheetName val="ITEM"/>
      <sheetName val="기존단가 (2)"/>
      <sheetName val="ⴭⴭⴭⴭ"/>
      <sheetName val="2F 회의실견적(5_14 일대)"/>
      <sheetName val="I一般比"/>
      <sheetName val="BSD (2)"/>
      <sheetName val="내역서"/>
      <sheetName val="Total"/>
      <sheetName val="집계표"/>
      <sheetName val="wall"/>
      <sheetName val="인건-측정"/>
      <sheetName val="안정검토(온1)"/>
      <sheetName val="001"/>
      <sheetName val="연부97-1"/>
      <sheetName val="관광박"/>
      <sheetName val="Sheet1"/>
      <sheetName val="현장지지물물량"/>
      <sheetName val="집_(2)"/>
      <sheetName val="조도계산서_(도서)"/>
      <sheetName val="2F_회의실견적(5_14_일대)"/>
      <sheetName val="기존단가_(2)"/>
      <sheetName val="BSD_(2)"/>
      <sheetName val="일위대가"/>
      <sheetName val="흄관기초"/>
      <sheetName val="TO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row r="5">
          <cell r="A5" t="str">
            <v>합판5mm㎡</v>
          </cell>
          <cell r="B5" t="str">
            <v>합판</v>
          </cell>
          <cell r="C5" t="str">
            <v>5mm</v>
          </cell>
          <cell r="D5" t="str">
            <v>㎡</v>
          </cell>
          <cell r="E5">
            <v>2620</v>
          </cell>
          <cell r="F5">
            <v>368</v>
          </cell>
          <cell r="G5">
            <v>1992</v>
          </cell>
          <cell r="H5">
            <v>465</v>
          </cell>
          <cell r="I5">
            <v>1992</v>
          </cell>
        </row>
        <row r="6">
          <cell r="A6" t="str">
            <v>합판12mm㎡</v>
          </cell>
          <cell r="B6" t="str">
            <v>합판</v>
          </cell>
          <cell r="C6" t="str">
            <v>12mm</v>
          </cell>
          <cell r="D6" t="str">
            <v>㎡</v>
          </cell>
          <cell r="E6">
            <v>5623</v>
          </cell>
          <cell r="F6">
            <v>368</v>
          </cell>
          <cell r="G6">
            <v>5434</v>
          </cell>
          <cell r="I6">
            <v>5434</v>
          </cell>
        </row>
        <row r="7">
          <cell r="A7" t="str">
            <v>미송각재3.0×1.5×12본</v>
          </cell>
          <cell r="B7" t="str">
            <v>미송각재</v>
          </cell>
          <cell r="C7" t="str">
            <v>3.0×1.5×12</v>
          </cell>
          <cell r="D7" t="str">
            <v>본</v>
          </cell>
          <cell r="I7">
            <v>18000</v>
          </cell>
        </row>
        <row r="8">
          <cell r="A8" t="str">
            <v>미송각재1.5×1.5×12본</v>
          </cell>
          <cell r="B8" t="str">
            <v>미송각재</v>
          </cell>
          <cell r="C8" t="str">
            <v>1.5×1.5×12</v>
          </cell>
          <cell r="D8" t="str">
            <v>본</v>
          </cell>
          <cell r="I8">
            <v>9000</v>
          </cell>
        </row>
        <row r="9">
          <cell r="A9" t="str">
            <v>스포트100WEA</v>
          </cell>
          <cell r="B9" t="str">
            <v>스포트</v>
          </cell>
          <cell r="C9" t="str">
            <v>100W</v>
          </cell>
          <cell r="D9" t="str">
            <v>EA</v>
          </cell>
          <cell r="I9">
            <v>20000</v>
          </cell>
        </row>
        <row r="10">
          <cell r="A10" t="str">
            <v>할로겐300WEA</v>
          </cell>
          <cell r="B10" t="str">
            <v>할로겐</v>
          </cell>
          <cell r="C10" t="str">
            <v>300W</v>
          </cell>
          <cell r="D10" t="str">
            <v>EA</v>
          </cell>
          <cell r="I10">
            <v>30000</v>
          </cell>
        </row>
        <row r="11">
          <cell r="A11" t="str">
            <v>형광등40WEA</v>
          </cell>
          <cell r="B11" t="str">
            <v>형광등</v>
          </cell>
          <cell r="C11" t="str">
            <v>40W</v>
          </cell>
          <cell r="D11" t="str">
            <v>EA</v>
          </cell>
          <cell r="E11">
            <v>13000</v>
          </cell>
          <cell r="F11">
            <v>955</v>
          </cell>
          <cell r="G11">
            <v>16000</v>
          </cell>
          <cell r="H11">
            <v>912</v>
          </cell>
          <cell r="I11">
            <v>13000</v>
          </cell>
        </row>
        <row r="12">
          <cell r="A12" t="str">
            <v>콘센트EA</v>
          </cell>
          <cell r="B12" t="str">
            <v>콘센트</v>
          </cell>
          <cell r="D12" t="str">
            <v>EA</v>
          </cell>
          <cell r="E12">
            <v>1930</v>
          </cell>
          <cell r="F12">
            <v>948</v>
          </cell>
          <cell r="G12">
            <v>1142</v>
          </cell>
          <cell r="H12">
            <v>906</v>
          </cell>
          <cell r="I12">
            <v>1142</v>
          </cell>
        </row>
        <row r="13">
          <cell r="A13" t="str">
            <v>전기배선m2</v>
          </cell>
          <cell r="B13" t="str">
            <v>전기배선</v>
          </cell>
          <cell r="D13" t="str">
            <v>m2</v>
          </cell>
          <cell r="I13">
            <v>10000</v>
          </cell>
        </row>
        <row r="14">
          <cell r="A14" t="str">
            <v>메인파나플랙스600×1200SET</v>
          </cell>
          <cell r="B14" t="str">
            <v>메인파나플랙스</v>
          </cell>
          <cell r="C14" t="str">
            <v>600×1200</v>
          </cell>
          <cell r="D14" t="str">
            <v>SET</v>
          </cell>
          <cell r="I14">
            <v>800000</v>
          </cell>
        </row>
        <row r="15">
          <cell r="A15" t="str">
            <v>스틸위싸인(시트)조</v>
          </cell>
          <cell r="B15" t="str">
            <v>스틸위싸인(시트)</v>
          </cell>
          <cell r="D15" t="str">
            <v>조</v>
          </cell>
          <cell r="I15">
            <v>150000</v>
          </cell>
        </row>
        <row r="16">
          <cell r="A16" t="str">
            <v>라운드구조물위 사인조</v>
          </cell>
          <cell r="B16" t="str">
            <v>라운드구조물위 사인</v>
          </cell>
          <cell r="D16" t="str">
            <v>조</v>
          </cell>
          <cell r="I16">
            <v>100000</v>
          </cell>
        </row>
        <row r="17">
          <cell r="A17" t="str">
            <v>큐브하단 사인조</v>
          </cell>
          <cell r="B17" t="str">
            <v>큐브하단 사인</v>
          </cell>
          <cell r="D17" t="str">
            <v>조</v>
          </cell>
          <cell r="I17">
            <v>50000</v>
          </cell>
        </row>
        <row r="18">
          <cell r="A18" t="str">
            <v>PC모니터 테이블하단조</v>
          </cell>
          <cell r="B18" t="str">
            <v>PC모니터 테이블하단</v>
          </cell>
          <cell r="D18" t="str">
            <v>조</v>
          </cell>
          <cell r="I18">
            <v>50000</v>
          </cell>
        </row>
        <row r="19">
          <cell r="A19" t="str">
            <v>이미지벽체사인조</v>
          </cell>
          <cell r="B19" t="str">
            <v>이미지벽체사인</v>
          </cell>
          <cell r="D19" t="str">
            <v>조</v>
          </cell>
          <cell r="I19">
            <v>200000</v>
          </cell>
        </row>
        <row r="20">
          <cell r="A20" t="str">
            <v>사진도배작업 ㎡</v>
          </cell>
          <cell r="B20" t="str">
            <v xml:space="preserve">사진도배작업 </v>
          </cell>
          <cell r="D20" t="str">
            <v>㎡</v>
          </cell>
          <cell r="I20">
            <v>12000</v>
          </cell>
        </row>
        <row r="21">
          <cell r="A21" t="str">
            <v>투명유리5mm㎡</v>
          </cell>
          <cell r="B21" t="str">
            <v>투명유리</v>
          </cell>
          <cell r="C21" t="str">
            <v>5mm</v>
          </cell>
          <cell r="D21" t="str">
            <v>㎡</v>
          </cell>
          <cell r="E21">
            <v>6100</v>
          </cell>
          <cell r="F21">
            <v>348</v>
          </cell>
          <cell r="G21">
            <v>6096</v>
          </cell>
          <cell r="H21">
            <v>409</v>
          </cell>
          <cell r="I21">
            <v>6096</v>
          </cell>
        </row>
        <row r="22">
          <cell r="A22" t="str">
            <v>각파이프30×30,LQCA마감(5×4)식</v>
          </cell>
          <cell r="B22" t="str">
            <v>각파이프</v>
          </cell>
          <cell r="C22" t="str">
            <v>30×30,LQCA마감(5×4)</v>
          </cell>
          <cell r="D22" t="str">
            <v>식</v>
          </cell>
          <cell r="I22">
            <v>1000000</v>
          </cell>
        </row>
        <row r="23">
          <cell r="A23" t="str">
            <v>멀티큐브 2×2식</v>
          </cell>
          <cell r="B23" t="str">
            <v xml:space="preserve">멀티큐브 </v>
          </cell>
          <cell r="C23" t="str">
            <v>2×2</v>
          </cell>
          <cell r="D23" t="str">
            <v>식</v>
          </cell>
          <cell r="I23">
            <v>4500000</v>
          </cell>
        </row>
        <row r="24">
          <cell r="A24" t="str">
            <v>CONTROLLER2×2EA</v>
          </cell>
          <cell r="B24" t="str">
            <v>CONTROLLER</v>
          </cell>
          <cell r="C24" t="str">
            <v>2×2</v>
          </cell>
          <cell r="D24" t="str">
            <v>EA</v>
          </cell>
          <cell r="I24">
            <v>500000</v>
          </cell>
        </row>
        <row r="25">
          <cell r="A25" t="str">
            <v>AVR3KwEA</v>
          </cell>
          <cell r="B25" t="str">
            <v>AVR</v>
          </cell>
          <cell r="C25" t="str">
            <v>3Kw</v>
          </cell>
          <cell r="D25" t="str">
            <v>EA</v>
          </cell>
          <cell r="I25">
            <v>500000</v>
          </cell>
        </row>
        <row r="26">
          <cell r="A26" t="str">
            <v>BOX CABLEEA</v>
          </cell>
          <cell r="B26" t="str">
            <v>BOX CABLE</v>
          </cell>
          <cell r="D26" t="str">
            <v>EA</v>
          </cell>
          <cell r="I26">
            <v>50000</v>
          </cell>
        </row>
        <row r="27">
          <cell r="A27" t="str">
            <v>POWER CABLEEA</v>
          </cell>
          <cell r="B27" t="str">
            <v>POWER CABLE</v>
          </cell>
          <cell r="D27" t="str">
            <v>EA</v>
          </cell>
          <cell r="I27">
            <v>30000</v>
          </cell>
        </row>
        <row r="28">
          <cell r="A28" t="str">
            <v>VHS PLAYEREA</v>
          </cell>
          <cell r="B28" t="str">
            <v>VHS PLAYER</v>
          </cell>
          <cell r="D28" t="str">
            <v>EA</v>
          </cell>
          <cell r="I28">
            <v>100000</v>
          </cell>
        </row>
        <row r="29">
          <cell r="A29" t="str">
            <v>AMPLIFIER300WEA</v>
          </cell>
          <cell r="B29" t="str">
            <v>AMPLIFIER</v>
          </cell>
          <cell r="C29" t="str">
            <v>300W</v>
          </cell>
          <cell r="D29" t="str">
            <v>EA</v>
          </cell>
          <cell r="I29">
            <v>300000</v>
          </cell>
        </row>
        <row r="30">
          <cell r="A30" t="str">
            <v>SPEAKER300W조</v>
          </cell>
          <cell r="B30" t="str">
            <v>SPEAKER</v>
          </cell>
          <cell r="C30" t="str">
            <v>300W</v>
          </cell>
          <cell r="D30" t="str">
            <v>조</v>
          </cell>
          <cell r="I30">
            <v>300000</v>
          </cell>
        </row>
        <row r="31">
          <cell r="A31" t="str">
            <v>PC 모니터17"대</v>
          </cell>
          <cell r="B31" t="str">
            <v>PC 모니터</v>
          </cell>
          <cell r="C31" t="str">
            <v>17"</v>
          </cell>
          <cell r="D31" t="str">
            <v>대</v>
          </cell>
          <cell r="I31">
            <v>500000</v>
          </cell>
        </row>
        <row r="32">
          <cell r="A32" t="str">
            <v>초배지㎡</v>
          </cell>
          <cell r="B32" t="str">
            <v>초배지</v>
          </cell>
          <cell r="D32" t="str">
            <v>㎡</v>
          </cell>
          <cell r="E32">
            <v>75</v>
          </cell>
          <cell r="F32">
            <v>422</v>
          </cell>
          <cell r="G32">
            <v>94</v>
          </cell>
          <cell r="H32">
            <v>483</v>
          </cell>
          <cell r="I32">
            <v>75</v>
          </cell>
        </row>
        <row r="33">
          <cell r="A33" t="str">
            <v>재배지㎡</v>
          </cell>
          <cell r="B33" t="str">
            <v>재배지</v>
          </cell>
          <cell r="D33" t="str">
            <v>㎡</v>
          </cell>
          <cell r="E33">
            <v>75</v>
          </cell>
          <cell r="F33">
            <v>422</v>
          </cell>
          <cell r="G33">
            <v>94</v>
          </cell>
          <cell r="H33">
            <v>483</v>
          </cell>
          <cell r="I33">
            <v>75</v>
          </cell>
        </row>
        <row r="34">
          <cell r="A34" t="str">
            <v>풀㎏</v>
          </cell>
          <cell r="B34" t="str">
            <v>풀</v>
          </cell>
          <cell r="D34" t="str">
            <v>㎏</v>
          </cell>
          <cell r="E34">
            <v>200</v>
          </cell>
          <cell r="F34">
            <v>422</v>
          </cell>
          <cell r="G34">
            <v>250</v>
          </cell>
          <cell r="H34">
            <v>483</v>
          </cell>
          <cell r="I34">
            <v>200</v>
          </cell>
        </row>
        <row r="35">
          <cell r="A35" t="str">
            <v>우드필러1회칠ℓ</v>
          </cell>
          <cell r="B35" t="str">
            <v>우드필러</v>
          </cell>
          <cell r="C35" t="str">
            <v>1회칠</v>
          </cell>
          <cell r="D35" t="str">
            <v>ℓ</v>
          </cell>
          <cell r="I35">
            <v>3386</v>
          </cell>
        </row>
        <row r="36">
          <cell r="A36" t="str">
            <v>퍼티㎏</v>
          </cell>
          <cell r="B36" t="str">
            <v>퍼티</v>
          </cell>
          <cell r="D36" t="str">
            <v>㎏</v>
          </cell>
          <cell r="E36">
            <v>2210</v>
          </cell>
          <cell r="F36">
            <v>296</v>
          </cell>
          <cell r="G36">
            <v>2800</v>
          </cell>
          <cell r="H36">
            <v>418</v>
          </cell>
          <cell r="I36">
            <v>2210</v>
          </cell>
        </row>
        <row r="37">
          <cell r="A37" t="str">
            <v>우드시라1회칠ℓ</v>
          </cell>
          <cell r="B37" t="str">
            <v>우드시라</v>
          </cell>
          <cell r="C37" t="str">
            <v>1회칠</v>
          </cell>
          <cell r="D37" t="str">
            <v>ℓ</v>
          </cell>
          <cell r="E37">
            <v>3386</v>
          </cell>
          <cell r="F37" t="str">
            <v>적산정보</v>
          </cell>
          <cell r="I37">
            <v>3386</v>
          </cell>
        </row>
        <row r="38">
          <cell r="A38" t="str">
            <v>락카신너ℓ</v>
          </cell>
          <cell r="B38" t="str">
            <v>락카신너</v>
          </cell>
          <cell r="D38" t="str">
            <v>ℓ</v>
          </cell>
          <cell r="E38">
            <v>1692</v>
          </cell>
          <cell r="F38">
            <v>297</v>
          </cell>
          <cell r="I38">
            <v>1692</v>
          </cell>
        </row>
        <row r="39">
          <cell r="A39" t="str">
            <v>샌딩시라2회칠ℓ</v>
          </cell>
          <cell r="B39" t="str">
            <v>샌딩시라</v>
          </cell>
          <cell r="C39" t="str">
            <v>2회칠</v>
          </cell>
          <cell r="D39" t="str">
            <v>ℓ</v>
          </cell>
          <cell r="E39">
            <v>1146.5999999999999</v>
          </cell>
          <cell r="F39" t="str">
            <v>적산자료</v>
          </cell>
          <cell r="G39">
            <v>1400</v>
          </cell>
          <cell r="H39">
            <v>415</v>
          </cell>
          <cell r="I39">
            <v>1146.5999999999999</v>
          </cell>
        </row>
        <row r="40">
          <cell r="A40" t="str">
            <v>크리어락카7회칠ℓ</v>
          </cell>
          <cell r="B40" t="str">
            <v>크리어락카</v>
          </cell>
          <cell r="C40" t="str">
            <v>7회칠</v>
          </cell>
          <cell r="D40" t="str">
            <v>ℓ</v>
          </cell>
          <cell r="E40">
            <v>3858</v>
          </cell>
          <cell r="F40">
            <v>297</v>
          </cell>
          <cell r="G40">
            <v>3516</v>
          </cell>
          <cell r="H40">
            <v>415</v>
          </cell>
          <cell r="I40">
            <v>3516</v>
          </cell>
        </row>
        <row r="41">
          <cell r="A41" t="str">
            <v>페인트신너</v>
          </cell>
          <cell r="B41" t="str">
            <v>페인트신너</v>
          </cell>
          <cell r="E41">
            <v>1086</v>
          </cell>
          <cell r="F41">
            <v>297</v>
          </cell>
          <cell r="G41">
            <v>1283</v>
          </cell>
          <cell r="H41">
            <v>415</v>
          </cell>
          <cell r="I41">
            <v>1086</v>
          </cell>
        </row>
        <row r="42">
          <cell r="A42" t="str">
            <v>연마지매</v>
          </cell>
          <cell r="B42" t="str">
            <v>연마지</v>
          </cell>
          <cell r="D42" t="str">
            <v>매</v>
          </cell>
          <cell r="E42">
            <v>170</v>
          </cell>
          <cell r="F42">
            <v>798</v>
          </cell>
          <cell r="G42">
            <v>190</v>
          </cell>
          <cell r="H42">
            <v>1110</v>
          </cell>
          <cell r="I42">
            <v>170</v>
          </cell>
        </row>
        <row r="43">
          <cell r="A43" t="str">
            <v>카페트㎡</v>
          </cell>
          <cell r="B43" t="str">
            <v>카페트</v>
          </cell>
          <cell r="D43" t="str">
            <v>㎡</v>
          </cell>
          <cell r="E43">
            <v>20625</v>
          </cell>
          <cell r="F43">
            <v>414</v>
          </cell>
          <cell r="G43">
            <v>20630</v>
          </cell>
          <cell r="H43">
            <v>484</v>
          </cell>
          <cell r="I43">
            <v>20625</v>
          </cell>
        </row>
        <row r="44">
          <cell r="A44" t="str">
            <v>접착제㎏</v>
          </cell>
          <cell r="B44" t="str">
            <v>접착제</v>
          </cell>
          <cell r="D44" t="str">
            <v>㎏</v>
          </cell>
          <cell r="E44">
            <v>2100</v>
          </cell>
          <cell r="F44">
            <v>289</v>
          </cell>
          <cell r="G44">
            <v>1070</v>
          </cell>
          <cell r="H44">
            <v>131</v>
          </cell>
          <cell r="I44">
            <v>1070</v>
          </cell>
        </row>
        <row r="45">
          <cell r="A45" t="str">
            <v>아로카리아중주</v>
          </cell>
          <cell r="B45" t="str">
            <v>아로카리아</v>
          </cell>
          <cell r="C45" t="str">
            <v>중</v>
          </cell>
          <cell r="D45" t="str">
            <v>주</v>
          </cell>
          <cell r="I45">
            <v>4500</v>
          </cell>
        </row>
        <row r="46">
          <cell r="A46" t="str">
            <v>홍콩중주</v>
          </cell>
          <cell r="B46" t="str">
            <v>홍콩</v>
          </cell>
          <cell r="C46" t="str">
            <v>중</v>
          </cell>
          <cell r="D46" t="str">
            <v>주</v>
          </cell>
          <cell r="I46">
            <v>5000</v>
          </cell>
        </row>
        <row r="47">
          <cell r="A47" t="str">
            <v>마리안느소주</v>
          </cell>
          <cell r="B47" t="str">
            <v>마리안느</v>
          </cell>
          <cell r="C47" t="str">
            <v>소</v>
          </cell>
          <cell r="D47" t="str">
            <v>주</v>
          </cell>
          <cell r="I47">
            <v>1000</v>
          </cell>
        </row>
        <row r="48">
          <cell r="A48" t="str">
            <v>나레란소주</v>
          </cell>
          <cell r="B48" t="str">
            <v>나레란</v>
          </cell>
          <cell r="C48" t="str">
            <v>소</v>
          </cell>
          <cell r="D48" t="str">
            <v>주</v>
          </cell>
          <cell r="I48">
            <v>1000</v>
          </cell>
        </row>
        <row r="49">
          <cell r="A49" t="str">
            <v>이끼자루</v>
          </cell>
          <cell r="B49" t="str">
            <v>이끼</v>
          </cell>
          <cell r="D49" t="str">
            <v>자루</v>
          </cell>
          <cell r="I49">
            <v>10000</v>
          </cell>
        </row>
        <row r="50">
          <cell r="A50" t="str">
            <v>객토㎥</v>
          </cell>
          <cell r="B50" t="str">
            <v>객토</v>
          </cell>
          <cell r="D50" t="str">
            <v>㎥</v>
          </cell>
          <cell r="E50">
            <v>7000</v>
          </cell>
          <cell r="F50" t="str">
            <v>적산정보</v>
          </cell>
          <cell r="I50">
            <v>7000</v>
          </cell>
        </row>
        <row r="51">
          <cell r="A51" t="str">
            <v>넝마㎏</v>
          </cell>
          <cell r="B51" t="str">
            <v>넝마</v>
          </cell>
          <cell r="D51" t="str">
            <v>㎏</v>
          </cell>
          <cell r="E51">
            <v>1410</v>
          </cell>
          <cell r="F51">
            <v>1126</v>
          </cell>
          <cell r="I51">
            <v>1410</v>
          </cell>
        </row>
        <row r="52">
          <cell r="A52" t="str">
            <v>가루분g</v>
          </cell>
          <cell r="B52" t="str">
            <v>가루분</v>
          </cell>
          <cell r="D52" t="str">
            <v>g</v>
          </cell>
          <cell r="I52">
            <v>1</v>
          </cell>
        </row>
        <row r="53">
          <cell r="A53" t="str">
            <v>지정카페트㎡</v>
          </cell>
          <cell r="B53" t="str">
            <v>지정카페트</v>
          </cell>
          <cell r="D53" t="str">
            <v>㎡</v>
          </cell>
          <cell r="E53">
            <v>32000</v>
          </cell>
          <cell r="F53">
            <v>414</v>
          </cell>
          <cell r="I53">
            <v>32000</v>
          </cell>
        </row>
        <row r="54">
          <cell r="A54" t="str">
            <v>조경공인</v>
          </cell>
          <cell r="B54" t="str">
            <v>조경공</v>
          </cell>
          <cell r="D54" t="str">
            <v>인</v>
          </cell>
          <cell r="I54">
            <v>50250</v>
          </cell>
        </row>
        <row r="55">
          <cell r="A55" t="str">
            <v>도배공인</v>
          </cell>
          <cell r="B55" t="str">
            <v>도배공</v>
          </cell>
          <cell r="D55" t="str">
            <v>인</v>
          </cell>
          <cell r="I55">
            <v>51632</v>
          </cell>
        </row>
        <row r="56">
          <cell r="A56" t="str">
            <v>보통인부인</v>
          </cell>
          <cell r="B56" t="str">
            <v>보통인부</v>
          </cell>
          <cell r="D56" t="str">
            <v>인</v>
          </cell>
          <cell r="I56">
            <v>33755</v>
          </cell>
        </row>
        <row r="57">
          <cell r="A57" t="str">
            <v>도장공인</v>
          </cell>
          <cell r="B57" t="str">
            <v>도장공</v>
          </cell>
          <cell r="D57" t="str">
            <v>인</v>
          </cell>
          <cell r="I57">
            <v>52915</v>
          </cell>
        </row>
        <row r="58">
          <cell r="A58" t="str">
            <v>내장공인</v>
          </cell>
          <cell r="B58" t="str">
            <v>내장공</v>
          </cell>
          <cell r="D58" t="str">
            <v>인</v>
          </cell>
          <cell r="I58">
            <v>58768</v>
          </cell>
        </row>
        <row r="59">
          <cell r="A59" t="str">
            <v>건축목공인</v>
          </cell>
          <cell r="B59" t="str">
            <v>건축목공</v>
          </cell>
          <cell r="D59" t="str">
            <v>인</v>
          </cell>
          <cell r="I59">
            <v>62310</v>
          </cell>
        </row>
        <row r="60">
          <cell r="A60" t="str">
            <v>내선전공인</v>
          </cell>
          <cell r="B60" t="str">
            <v>내선전공</v>
          </cell>
          <cell r="D60" t="str">
            <v>인</v>
          </cell>
          <cell r="I60">
            <v>47911</v>
          </cell>
        </row>
        <row r="61">
          <cell r="A61" t="str">
            <v>특별인부인</v>
          </cell>
          <cell r="B61" t="str">
            <v>특별인부</v>
          </cell>
          <cell r="D61" t="str">
            <v>인</v>
          </cell>
          <cell r="I61">
            <v>48674</v>
          </cell>
        </row>
        <row r="62">
          <cell r="A62" t="str">
            <v>유리공인</v>
          </cell>
          <cell r="B62" t="str">
            <v>유리공</v>
          </cell>
          <cell r="D62" t="str">
            <v>인</v>
          </cell>
          <cell r="I62">
            <v>57574</v>
          </cell>
        </row>
        <row r="63">
          <cell r="A63" t="str">
            <v>철공인</v>
          </cell>
          <cell r="B63" t="str">
            <v>철공</v>
          </cell>
          <cell r="D63" t="str">
            <v>인</v>
          </cell>
          <cell r="I63">
            <v>59797</v>
          </cell>
        </row>
        <row r="64">
          <cell r="A64">
            <v>0</v>
          </cell>
        </row>
        <row r="65">
          <cell r="A65">
            <v>0</v>
          </cell>
        </row>
        <row r="66">
          <cell r="A66">
            <v>0</v>
          </cell>
        </row>
        <row r="67">
          <cell r="A67">
            <v>0</v>
          </cell>
        </row>
        <row r="68">
          <cell r="A68">
            <v>0</v>
          </cell>
        </row>
        <row r="69">
          <cell r="A69">
            <v>0</v>
          </cell>
        </row>
        <row r="70">
          <cell r="A70">
            <v>0</v>
          </cell>
        </row>
        <row r="71">
          <cell r="A71">
            <v>0</v>
          </cell>
        </row>
        <row r="72">
          <cell r="A72">
            <v>0</v>
          </cell>
        </row>
        <row r="73">
          <cell r="A73">
            <v>0</v>
          </cell>
        </row>
        <row r="74">
          <cell r="A74">
            <v>0</v>
          </cell>
        </row>
        <row r="75">
          <cell r="A75">
            <v>0</v>
          </cell>
        </row>
        <row r="76">
          <cell r="A76">
            <v>0</v>
          </cell>
        </row>
        <row r="77">
          <cell r="A77">
            <v>0</v>
          </cell>
        </row>
        <row r="78">
          <cell r="A78">
            <v>0</v>
          </cell>
        </row>
        <row r="79">
          <cell r="A79">
            <v>0</v>
          </cell>
        </row>
        <row r="80">
          <cell r="A80">
            <v>0</v>
          </cell>
        </row>
        <row r="81">
          <cell r="A81">
            <v>0</v>
          </cell>
        </row>
        <row r="82">
          <cell r="A82">
            <v>0</v>
          </cell>
        </row>
        <row r="83">
          <cell r="A83">
            <v>0</v>
          </cell>
        </row>
        <row r="84">
          <cell r="A84">
            <v>0</v>
          </cell>
        </row>
        <row r="85">
          <cell r="A85">
            <v>0</v>
          </cell>
        </row>
        <row r="86">
          <cell r="A86">
            <v>0</v>
          </cell>
        </row>
        <row r="87">
          <cell r="A87">
            <v>0</v>
          </cell>
        </row>
        <row r="88">
          <cell r="A88">
            <v>0</v>
          </cell>
        </row>
        <row r="89">
          <cell r="A89">
            <v>0</v>
          </cell>
        </row>
        <row r="94">
          <cell r="A94">
            <v>0</v>
          </cell>
        </row>
        <row r="95">
          <cell r="A95">
            <v>0</v>
          </cell>
        </row>
        <row r="96">
          <cell r="A96">
            <v>0</v>
          </cell>
        </row>
        <row r="97">
          <cell r="A97">
            <v>0</v>
          </cell>
        </row>
        <row r="98">
          <cell r="A98">
            <v>0</v>
          </cell>
        </row>
        <row r="99">
          <cell r="A99">
            <v>0</v>
          </cell>
        </row>
        <row r="100">
          <cell r="A100">
            <v>0</v>
          </cell>
        </row>
        <row r="101">
          <cell r="A101">
            <v>0</v>
          </cell>
        </row>
        <row r="102">
          <cell r="A102">
            <v>0</v>
          </cell>
        </row>
        <row r="103">
          <cell r="A103">
            <v>0</v>
          </cell>
        </row>
        <row r="104">
          <cell r="A104">
            <v>0</v>
          </cell>
        </row>
        <row r="105">
          <cell r="A105">
            <v>0</v>
          </cell>
        </row>
        <row r="106">
          <cell r="A106">
            <v>0</v>
          </cell>
        </row>
        <row r="107">
          <cell r="A107">
            <v>0</v>
          </cell>
        </row>
        <row r="108">
          <cell r="A108">
            <v>0</v>
          </cell>
        </row>
        <row r="109">
          <cell r="A109">
            <v>0</v>
          </cell>
        </row>
        <row r="110">
          <cell r="A110">
            <v>0</v>
          </cell>
        </row>
        <row r="111">
          <cell r="A111">
            <v>0</v>
          </cell>
        </row>
        <row r="112">
          <cell r="A112">
            <v>0</v>
          </cell>
        </row>
        <row r="113">
          <cell r="A113">
            <v>0</v>
          </cell>
        </row>
        <row r="114">
          <cell r="A114">
            <v>0</v>
          </cell>
        </row>
        <row r="115">
          <cell r="A115">
            <v>0</v>
          </cell>
        </row>
        <row r="116">
          <cell r="A116">
            <v>0</v>
          </cell>
        </row>
        <row r="117">
          <cell r="A117">
            <v>0</v>
          </cell>
        </row>
        <row r="118">
          <cell r="A118">
            <v>0</v>
          </cell>
        </row>
        <row r="119">
          <cell r="A119">
            <v>0</v>
          </cell>
        </row>
        <row r="120">
          <cell r="A120">
            <v>0</v>
          </cell>
        </row>
        <row r="121">
          <cell r="A121">
            <v>0</v>
          </cell>
        </row>
        <row r="122">
          <cell r="A122">
            <v>0</v>
          </cell>
        </row>
        <row r="123">
          <cell r="A123">
            <v>0</v>
          </cell>
        </row>
        <row r="124">
          <cell r="A124">
            <v>0</v>
          </cell>
        </row>
        <row r="125">
          <cell r="A125">
            <v>0</v>
          </cell>
        </row>
        <row r="126">
          <cell r="A126">
            <v>0</v>
          </cell>
        </row>
        <row r="127">
          <cell r="A127">
            <v>0</v>
          </cell>
        </row>
        <row r="128">
          <cell r="A128">
            <v>0</v>
          </cell>
        </row>
        <row r="129">
          <cell r="A129">
            <v>0</v>
          </cell>
        </row>
        <row r="130">
          <cell r="A130">
            <v>0</v>
          </cell>
        </row>
        <row r="131">
          <cell r="A131">
            <v>0</v>
          </cell>
        </row>
        <row r="132">
          <cell r="A132">
            <v>0</v>
          </cell>
        </row>
        <row r="133">
          <cell r="A133">
            <v>0</v>
          </cell>
        </row>
        <row r="134">
          <cell r="A134">
            <v>0</v>
          </cell>
        </row>
        <row r="135">
          <cell r="A135">
            <v>0</v>
          </cell>
        </row>
        <row r="136">
          <cell r="A136">
            <v>0</v>
          </cell>
        </row>
        <row r="137">
          <cell r="A137">
            <v>0</v>
          </cell>
        </row>
        <row r="138">
          <cell r="A138">
            <v>0</v>
          </cell>
        </row>
        <row r="139">
          <cell r="A139">
            <v>0</v>
          </cell>
        </row>
        <row r="140">
          <cell r="A140">
            <v>0</v>
          </cell>
        </row>
        <row r="141">
          <cell r="A141">
            <v>0</v>
          </cell>
        </row>
        <row r="142">
          <cell r="A142">
            <v>0</v>
          </cell>
        </row>
        <row r="143">
          <cell r="A143">
            <v>0</v>
          </cell>
        </row>
        <row r="144">
          <cell r="A144">
            <v>0</v>
          </cell>
        </row>
        <row r="145">
          <cell r="A145">
            <v>0</v>
          </cell>
        </row>
        <row r="146">
          <cell r="A146">
            <v>0</v>
          </cell>
        </row>
        <row r="147">
          <cell r="A147">
            <v>0</v>
          </cell>
        </row>
        <row r="148">
          <cell r="A148">
            <v>0</v>
          </cell>
        </row>
        <row r="149">
          <cell r="A149">
            <v>0</v>
          </cell>
        </row>
        <row r="150">
          <cell r="A150">
            <v>0</v>
          </cell>
        </row>
        <row r="151">
          <cell r="A151">
            <v>0</v>
          </cell>
        </row>
        <row r="152">
          <cell r="A152">
            <v>0</v>
          </cell>
        </row>
        <row r="153">
          <cell r="A153">
            <v>0</v>
          </cell>
        </row>
      </sheetData>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ORAGE"/>
      <sheetName val="Y-WORK"/>
      <sheetName val="YES"/>
      <sheetName val="가로등내역서"/>
      <sheetName val="전선 및 전선관"/>
      <sheetName val="교각1"/>
      <sheetName val="1.수인터널"/>
      <sheetName val="설계예산서"/>
      <sheetName val="수량집계"/>
      <sheetName val="준검 내역서"/>
      <sheetName val="DATA"/>
      <sheetName val="총괄표"/>
      <sheetName val="총괄"/>
      <sheetName val="토목"/>
      <sheetName val="일위대가"/>
      <sheetName val="수량산출서"/>
      <sheetName val="2000.11월설계내역"/>
      <sheetName val="#REF"/>
      <sheetName val="집계표"/>
      <sheetName val="터파기및재료"/>
      <sheetName val="단가"/>
      <sheetName val="말뚝지지력산정"/>
      <sheetName val="조명율표"/>
      <sheetName val="내역서"/>
      <sheetName val="단가산출"/>
      <sheetName val="소야공정계획표"/>
      <sheetName val="실행철강하도"/>
      <sheetName val="입찰안"/>
      <sheetName val="내역서2안"/>
      <sheetName val="내역"/>
      <sheetName val="봉양~조차장간고하개명(신설)"/>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주상도"/>
      <sheetName val="수량산출"/>
      <sheetName val="6호기"/>
      <sheetName val="하조서"/>
      <sheetName val="보증수수료산출"/>
      <sheetName val="점수계산1-2"/>
      <sheetName val="특별교실"/>
      <sheetName val="기숙사"/>
      <sheetName val="화장실"/>
      <sheetName val="총집계-1"/>
      <sheetName val="총집계-2"/>
      <sheetName val="원가-1"/>
      <sheetName val="원가-2"/>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기안"/>
      <sheetName val="갑지"/>
      <sheetName val="견적서"/>
      <sheetName val="호계"/>
      <sheetName val="제암"/>
      <sheetName val="월마트"/>
      <sheetName val="월드컵"/>
      <sheetName val="Sheet1"/>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내역(설계)"/>
      <sheetName val="BID"/>
      <sheetName val="부대공사비"/>
      <sheetName val="현장관리비집계표"/>
      <sheetName val="Macro1"/>
      <sheetName val="기계경비"/>
      <sheetName val="가로등"/>
      <sheetName val="공사비예산서(토목분)"/>
      <sheetName val="수목데이타 "/>
      <sheetName val="변압기 및 발전기 용량"/>
      <sheetName val="INPUT"/>
      <sheetName val="JUCK"/>
      <sheetName val="각형맨홀"/>
      <sheetName val="수목단가"/>
      <sheetName val="시설수량표"/>
      <sheetName val="식재수량표"/>
      <sheetName val="일위목록"/>
      <sheetName val="자재단가"/>
      <sheetName val="ASP포장"/>
      <sheetName val="단가산출서(기계)"/>
      <sheetName val="정부노임단가"/>
      <sheetName val="예산변경사항"/>
      <sheetName val="부대내역"/>
      <sheetName val="단가 및 재료비"/>
      <sheetName val="관급총괄"/>
      <sheetName val="물량"/>
      <sheetName val="2007일위 "/>
      <sheetName val="토목일위 (83~)"/>
      <sheetName val="표지판일위(105~"/>
      <sheetName val="장비일위"/>
      <sheetName val="재료1월호"/>
      <sheetName val="노무비 "/>
      <sheetName val="00000000"/>
      <sheetName val="단가조사"/>
      <sheetName val="일위대가(목록)"/>
      <sheetName val="재료비"/>
      <sheetName val="일위대가표"/>
      <sheetName val="대치판정"/>
      <sheetName val="2000년1차"/>
      <sheetName val="내역서(전기)"/>
      <sheetName val="3BL공동구 수량"/>
      <sheetName val="표지 (2)"/>
      <sheetName val="에너지동"/>
      <sheetName val="연습"/>
      <sheetName val="Total"/>
      <sheetName val="원가계산"/>
      <sheetName val="2006기계경비산출표"/>
      <sheetName val="참조-(1)"/>
      <sheetName val="AS포장복구 "/>
      <sheetName val="구조물철거타공정이월"/>
      <sheetName val="신우"/>
      <sheetName val="AILC004"/>
      <sheetName val="ABUT수량-A1"/>
      <sheetName val="단면 (2)"/>
      <sheetName val="22단가(철거)"/>
      <sheetName val="49단가"/>
      <sheetName val="49단가(철거)"/>
      <sheetName val="22단가"/>
      <sheetName val="5.정산서"/>
      <sheetName val="버스운행안내"/>
      <sheetName val="예방접종계획"/>
      <sheetName val="근태계획서"/>
      <sheetName val="ETC"/>
      <sheetName val="MOTOR"/>
      <sheetName val="점검총괄"/>
      <sheetName val="CABLE SIZE-3"/>
      <sheetName val="공구원가계산"/>
      <sheetName val="1차증가원가계산"/>
      <sheetName val="간선계산"/>
      <sheetName val="기초코드"/>
      <sheetName val="Sheet1 (2)"/>
      <sheetName val="코드표"/>
      <sheetName val="EQUIP-H"/>
      <sheetName val="경비_원본"/>
      <sheetName val="BASIC (2)"/>
      <sheetName val="경산(을)"/>
      <sheetName val="공종별원가계산"/>
      <sheetName val="1.설계조건"/>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소요자재"/>
      <sheetName val="노무산출서"/>
      <sheetName val="요율"/>
      <sheetName val="자재대"/>
      <sheetName val="입찰결과(DATA)"/>
      <sheetName val="데이타"/>
      <sheetName val="토공"/>
      <sheetName val="설계내역서"/>
      <sheetName val="ITEM"/>
      <sheetName val="- INFORMATION -"/>
      <sheetName val="Module1"/>
      <sheetName val="Module2"/>
      <sheetName val="Module3"/>
      <sheetName val="Module4"/>
      <sheetName val="Module5"/>
      <sheetName val="Module6"/>
      <sheetName val="Module8"/>
      <sheetName val="Module9"/>
      <sheetName val="Module7"/>
      <sheetName val="단가비교표"/>
      <sheetName val="Module11"/>
      <sheetName val="공사원가계산서"/>
      <sheetName val="총내역서"/>
      <sheetName val="관급내역서"/>
      <sheetName val="이전비내역서"/>
      <sheetName val="배선설계"/>
      <sheetName val="부하계산"/>
      <sheetName val="기초산출서"/>
      <sheetName val="장비단가산출"/>
      <sheetName val="t형"/>
      <sheetName val="대비"/>
      <sheetName val="일반공사"/>
      <sheetName val="을"/>
      <sheetName val="FILE1"/>
      <sheetName val="VXXXX"/>
      <sheetName val="VX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직노"/>
      <sheetName val="실행내역"/>
      <sheetName val="200"/>
      <sheetName val="참고"/>
      <sheetName val="공사개요"/>
      <sheetName val=" 상부공통집계(총괄)"/>
      <sheetName val="기계경비시간당손료목록"/>
      <sheetName val="동력부하(도산)"/>
      <sheetName val="일위집계표"/>
      <sheetName val="토량산출서"/>
      <sheetName val="기계경비(시간당)"/>
      <sheetName val="램머"/>
      <sheetName val="상수도토공집계표"/>
      <sheetName val="자재목록"/>
      <sheetName val="연결관산출조서"/>
      <sheetName val="일위대가표(유단가)"/>
      <sheetName val="간접1"/>
      <sheetName val="기계내역"/>
      <sheetName val="2000전체분"/>
      <sheetName val="일반수량"/>
      <sheetName val="VA_code"/>
      <sheetName val="20관리비율"/>
      <sheetName val="돌망태단위수량"/>
      <sheetName val="말뚝물량"/>
      <sheetName val="말고개터널조명전압강하"/>
      <sheetName val="노임"/>
      <sheetName val="물가자료"/>
      <sheetName val="품의서"/>
      <sheetName val="부하계산서"/>
      <sheetName val="물가시세"/>
      <sheetName val="SG"/>
      <sheetName val="전신환매도율"/>
      <sheetName val="EACT10"/>
      <sheetName val="산출내역서집계표"/>
      <sheetName val="원가계산서 (총괄)"/>
      <sheetName val="원가계산서 (건축)"/>
      <sheetName val="(총괄집계)"/>
      <sheetName val="건축공사"/>
      <sheetName val="방음벽기초(H=4m)"/>
      <sheetName val="가감수량"/>
      <sheetName val="맨홀수량산출"/>
      <sheetName val="우수맨홀공제단위수량"/>
      <sheetName val="본선차로수량집계표"/>
      <sheetName val="스톱로그내역"/>
      <sheetName val="수주현황2월"/>
      <sheetName val="타공종이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수입"/>
      <sheetName val="토공유동표"/>
      <sheetName val="교각계산"/>
      <sheetName val="공사원가계산서)"/>
      <sheetName val="내역집계표"/>
      <sheetName val="전기내역"/>
      <sheetName val="대가집계표"/>
      <sheetName val="대가전기"/>
      <sheetName val="자료"/>
      <sheetName val="집계표(관급)"/>
      <sheetName val="전기내역관급"/>
      <sheetName val="laroux"/>
      <sheetName val="도급예정1199"/>
      <sheetName val="외주대비"/>
      <sheetName val="수정실행"/>
      <sheetName val="단가산출근거"/>
      <sheetName val="현장인원투입"/>
      <sheetName val="장비투입계획"/>
      <sheetName val="현황사진"/>
      <sheetName val="옹벽"/>
      <sheetName val="외주대비-구조물"/>
      <sheetName val="외주대비 -석축"/>
      <sheetName val="외주대비-구조물 (2)"/>
      <sheetName val="견적표지 (3)"/>
      <sheetName val="정태현"/>
      <sheetName val="JUCKEYK"/>
      <sheetName val="조건표"/>
      <sheetName val="JJ"/>
      <sheetName val="설계"/>
      <sheetName val="설 계"/>
      <sheetName val="견적조건"/>
      <sheetName val="견적조건(을지)"/>
      <sheetName val="식생블럭단위수량"/>
      <sheetName val="BQ"/>
      <sheetName val="전기일위대가"/>
      <sheetName val="단면(RW1)"/>
      <sheetName val="WORK"/>
      <sheetName val="시설물일위"/>
      <sheetName val="비교표"/>
      <sheetName val="소비자가"/>
      <sheetName val="ilch"/>
      <sheetName val="예정(3)"/>
      <sheetName val="동원(3)"/>
      <sheetName val="을지"/>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기초단가"/>
      <sheetName val="대구실행"/>
      <sheetName val="Baby일위대가"/>
      <sheetName val="0.집계"/>
      <sheetName val="N賃率-職"/>
      <sheetName val="가로등부표"/>
      <sheetName val="조도계산서 (도서)"/>
      <sheetName val="LOPCALC"/>
      <sheetName val="재료"/>
      <sheetName val="매립"/>
      <sheetName val="MAIN_TABLE"/>
      <sheetName val="일위대가목차"/>
      <sheetName val="제경비율"/>
      <sheetName val="아산추가1220"/>
      <sheetName val="3-1.CB"/>
      <sheetName val="XL4Poppy"/>
      <sheetName val="98지급계획"/>
      <sheetName val="당초"/>
      <sheetName val="본공사"/>
      <sheetName val="DANGA"/>
      <sheetName val="A-4"/>
      <sheetName val="IMP(MAIN)"/>
      <sheetName val="IMP (REACTOR)"/>
      <sheetName val="차액보증"/>
      <sheetName val="오산갈곳"/>
      <sheetName val="맨홀수량집계"/>
      <sheetName val="설계조건"/>
      <sheetName val="날개벽(TYPE3)"/>
      <sheetName val="1.설계기준"/>
      <sheetName val="터널조도"/>
      <sheetName val="현황CODE"/>
      <sheetName val="손익현황"/>
      <sheetName val="3차설계"/>
      <sheetName val="기둥(원형)"/>
      <sheetName val="주형"/>
      <sheetName val="밸브설치"/>
      <sheetName val="3.바닥판설계"/>
      <sheetName val="안정계산"/>
      <sheetName val="단면검토"/>
      <sheetName val="원가"/>
      <sheetName val="외주"/>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내역구성"/>
      <sheetName val="4원가"/>
      <sheetName val="임시급식"/>
      <sheetName val="옥외가스"/>
      <sheetName val="임시급식 (2)"/>
      <sheetName val="목차"/>
      <sheetName val="구역화물"/>
      <sheetName val="단가일람"/>
      <sheetName val="unit 4"/>
      <sheetName val="Summary Sheets"/>
      <sheetName val="일위목록-기"/>
      <sheetName val="6동"/>
      <sheetName val="부대공Ⅱ"/>
      <sheetName val="Chart1"/>
      <sheetName val="단위내역목록"/>
      <sheetName val="단위내역서"/>
      <sheetName val="원가(1)"/>
      <sheetName val="원가(2)"/>
      <sheetName val="공량산출서"/>
      <sheetName val="기성"/>
      <sheetName val="기성내역 진짜"/>
      <sheetName val="기성갑지"/>
      <sheetName val="2회기성사정"/>
      <sheetName val="3회기성갑지"/>
      <sheetName val="3회총괄"/>
      <sheetName val="3회기성"/>
      <sheetName val="실행갑지"/>
      <sheetName val="실행내역서"/>
      <sheetName val="기자재대비표"/>
      <sheetName val="Macro(차단기)"/>
      <sheetName val="BOX전기내역"/>
      <sheetName val="PO-BOQ"/>
      <sheetName val="단가조사서"/>
      <sheetName val="001"/>
      <sheetName val="9-1차이내역"/>
      <sheetName val="인건비"/>
      <sheetName val="약품설비"/>
      <sheetName val="일반수량총괄"/>
      <sheetName val="통장출금액"/>
      <sheetName val="부속동"/>
      <sheetName val="총괄집계표"/>
      <sheetName val="DATA1"/>
      <sheetName val="가설건물"/>
      <sheetName val="노무비단가"/>
      <sheetName val="입찰보고"/>
      <sheetName val="기자재비"/>
      <sheetName val="노무비"/>
      <sheetName val="총계"/>
      <sheetName val="BID-도로"/>
      <sheetName val="현장관리비내역서"/>
      <sheetName val="포장복구집계"/>
      <sheetName val="guard(mac)"/>
      <sheetName val="36신설수량"/>
      <sheetName val="cost"/>
      <sheetName val="견적대비"/>
      <sheetName val="준공평가"/>
      <sheetName val="실행간접비용"/>
      <sheetName val="간접비"/>
      <sheetName val="전기혼잡제경비(45)"/>
      <sheetName val="°ø»çºñ¿¹»ê¼­(Åä¸ñºÐ)"/>
      <sheetName val="°¢Çü¸ÇÈ¦"/>
      <sheetName val="¼ö¸ñ´Ü°¡"/>
      <sheetName val="½Ã¼³¼ö·®Ç¥"/>
      <sheetName val="½ÄÀç¼ö·®Ç¥"/>
      <sheetName val="ÀÏÀ§¸ñ·Ï"/>
      <sheetName val="ÀÚÀç´Ü°¡"/>
      <sheetName val="°¡·Îµî"/>
      <sheetName val="원가계산서"/>
      <sheetName val="LD일"/>
      <sheetName val="FA설치명세"/>
      <sheetName val="FD"/>
      <sheetName val="증감대비"/>
      <sheetName val="공종단가"/>
      <sheetName val="예산갑지"/>
      <sheetName val="하중산정"/>
      <sheetName val="적용(기계)"/>
      <sheetName val="단가산출서"/>
      <sheetName val="입출재고현황 (2)"/>
      <sheetName val="견적의뢰서"/>
      <sheetName val="LP-S"/>
      <sheetName val="정화조방수미장"/>
      <sheetName val="공문"/>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일위대가(출입)"/>
      <sheetName val="직공비"/>
      <sheetName val="주관사업"/>
      <sheetName val="수문일1"/>
      <sheetName val="1차설계변경내역"/>
      <sheetName val="발주설계서(당초)"/>
      <sheetName val="설계예시"/>
      <sheetName val="DATA 입력란"/>
      <sheetName val="1. 설계조건 2.단면가정 3. 하중계산"/>
      <sheetName val="수로교총재료집계"/>
      <sheetName val="토사(PE)"/>
      <sheetName val="제수변수량"/>
      <sheetName val="공기변수량"/>
      <sheetName val="b_balju_cho"/>
      <sheetName val="옹벽수량집계"/>
      <sheetName val="1SPAN"/>
      <sheetName val="전차선로 물량표"/>
      <sheetName val="단면가정"/>
      <sheetName val="교통량조사"/>
      <sheetName val="차도조도계산"/>
      <sheetName val="인건비 "/>
      <sheetName val="기본DATA"/>
      <sheetName val="포장공"/>
      <sheetName val="48일위"/>
      <sheetName val="48수량"/>
      <sheetName val="22수량"/>
      <sheetName val="49일위"/>
      <sheetName val="22일위"/>
      <sheetName val="49수량"/>
      <sheetName val="설계명세서"/>
      <sheetName val="기초자료입력"/>
      <sheetName val="종합기별"/>
      <sheetName val="노무비명세서"/>
      <sheetName val="소요자재명세서"/>
      <sheetName val="역집계1"/>
      <sheetName val="아파트기별"/>
      <sheetName val="공리일"/>
      <sheetName val="단위가격"/>
      <sheetName val="고창터널(고창방향)"/>
      <sheetName val="AS복구"/>
      <sheetName val="중기터파기"/>
      <sheetName val="변수값"/>
      <sheetName val="중기상차"/>
      <sheetName val="각종장비전압강하계산"/>
      <sheetName val="메서,변+증"/>
      <sheetName val="9GNG운반"/>
      <sheetName val="백호우계수"/>
      <sheetName val="조경일람"/>
      <sheetName val="일위대가목록"/>
      <sheetName val="하수급견적대비"/>
      <sheetName val="Macro2"/>
      <sheetName val="basic"/>
      <sheetName val="일위대가(가설)"/>
      <sheetName val="내력서"/>
      <sheetName val="대창(함평)-창열"/>
      <sheetName val="대창(장성)"/>
      <sheetName val="경비2내역"/>
      <sheetName val="공사비"/>
      <sheetName val="가드레일산근"/>
      <sheetName val="수량집계표"/>
      <sheetName val="수량"/>
      <sheetName val="단가비교"/>
      <sheetName val="적용2002"/>
      <sheetName val="중기"/>
      <sheetName val="교대(A1-A2)"/>
      <sheetName val="정화조동내역"/>
      <sheetName val="45,46"/>
      <sheetName val="교대(A1)"/>
      <sheetName val="단위수량"/>
      <sheetName val="관리사무소"/>
      <sheetName val="대구-교대(A1-A2)"/>
      <sheetName val="영구청"/>
      <sheetName val="설계가"/>
      <sheetName val="소방사항"/>
      <sheetName val="TRE TABLE"/>
      <sheetName val="Mc1"/>
      <sheetName val="2000,9월 일위"/>
      <sheetName val="CTEMCOST"/>
      <sheetName val="영구청이설"/>
      <sheetName val="사당2"/>
      <sheetName val="사당4"/>
      <sheetName val="사당4이설"/>
      <sheetName val="교대2"/>
      <sheetName val="교대2이설"/>
      <sheetName val="교대3"/>
      <sheetName val="교대3이설"/>
      <sheetName val="수서3"/>
      <sheetName val="수서3이설"/>
      <sheetName val="영구청afc"/>
      <sheetName val="ⴭⴭⴭⴭ"/>
      <sheetName val="I一般比"/>
      <sheetName val="단가대비표"/>
      <sheetName val="일위대가표 (2)"/>
      <sheetName val="REACTION(USD지진시)"/>
      <sheetName val="안정검토"/>
      <sheetName val="REACTION(USE평시)"/>
      <sheetName val="부재력정리"/>
      <sheetName val="BLOCK(1)"/>
      <sheetName val="8. 안정검토"/>
      <sheetName val="제-노임"/>
      <sheetName val="제직재"/>
      <sheetName val="96보완계획7.12"/>
      <sheetName val="지진시"/>
      <sheetName val="3.공통공사대비"/>
      <sheetName val="6PILE  (돌출)"/>
      <sheetName val="98NS-N"/>
      <sheetName val="조명시설"/>
      <sheetName val="90.03실행 "/>
      <sheetName val="자료입력"/>
      <sheetName val="금리계산"/>
      <sheetName val="원형1호맨홀토공수량"/>
      <sheetName val="Sheet17"/>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ßÀû¼­"/>
      <sheetName val="Ç¥Áö"/>
      <sheetName val="º¯°æ»çÀ¯"/>
      <sheetName val="°¡¿ÁÁ¶¸í¿ø°¡°è"/>
      <sheetName val="°¡¿ÁÁ¶¸í³»¿ª¼­"/>
      <sheetName val="»êÃâÁý°è"/>
      <sheetName val="»êÃâ±Ù°Å¼­"/>
      <sheetName val="½Å±ÔÇ°¸ñ"/>
      <sheetName val="¼ö·®Ç¥Áö"/>
      <sheetName val="°ø±¸¼Õ·á"/>
      <sheetName val="4¿ù ½ÇÀûÃßÁ¤(°ÇÃà+Åä¸ñ)"/>
      <sheetName val="4¿ù ½ÇÀûÃßÁ¤(°ÇÃà)"/>
      <sheetName val="È£°è"/>
      <sheetName val="Á¦¾Ï"/>
      <sheetName val="¿ù¸¶Æ®"/>
      <sheetName val="¿ùµåÄÅ"/>
      <sheetName val="ÀÏ¹Ý°ø»ç"/>
      <sheetName val="재정비직인"/>
      <sheetName val="재정비내역"/>
      <sheetName val="지적고시내역"/>
      <sheetName val="철거산출근거"/>
      <sheetName val="단위단가"/>
      <sheetName val="현장설명서"/>
      <sheetName val="견적조건서"/>
      <sheetName val="시공일반사항"/>
      <sheetName val="현장설명서갑지"/>
      <sheetName val="하도급선정의뢰서(습식공사)"/>
      <sheetName val="검사조서"/>
      <sheetName val="검사원"/>
      <sheetName val="집계(총괄)"/>
      <sheetName val="구성비"/>
      <sheetName val="실적보고"/>
      <sheetName val="표준안전집계"/>
      <sheetName val="표준안전내역"/>
      <sheetName val="물량산출근거"/>
      <sheetName val="토목내역"/>
      <sheetName val="CONCRETE"/>
      <sheetName val="설산1.나"/>
      <sheetName val="본사S"/>
      <sheetName val="전압강하계산"/>
      <sheetName val="D-3503"/>
      <sheetName val="과천MAIN"/>
      <sheetName val="조건"/>
      <sheetName val="여흥"/>
      <sheetName val="48전력선로일위"/>
      <sheetName val="계수시트"/>
      <sheetName val="AIR SHOWER(3인용)"/>
      <sheetName val="2F 회의실견적(5_14 일대)"/>
      <sheetName val="재집"/>
      <sheetName val="직재"/>
      <sheetName val="손익분석"/>
      <sheetName val="ITB COST"/>
      <sheetName val="의왕내역"/>
      <sheetName val="15"/>
      <sheetName val="부하LOAD"/>
      <sheetName val="변경비교-을"/>
      <sheetName val="제품별"/>
      <sheetName val="단가목록"/>
      <sheetName val="물량표"/>
      <sheetName val="자  재"/>
      <sheetName val="개요"/>
      <sheetName val="CIVIL"/>
      <sheetName val="금액내역서"/>
      <sheetName val="Testing"/>
      <sheetName val="계화배수"/>
      <sheetName val="방음벽 기초 일반수량"/>
      <sheetName val="I.설계조건"/>
      <sheetName val="단면치수"/>
      <sheetName val="NEYOK"/>
      <sheetName val="수안보-MBR1"/>
      <sheetName val="입력DATA"/>
      <sheetName val="건축"/>
      <sheetName val="단가산출서 (2)"/>
      <sheetName val="copy"/>
      <sheetName val="서식"/>
      <sheetName val="4월"/>
      <sheetName val="8월"/>
      <sheetName val="견적990322"/>
      <sheetName val="sw1"/>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인사자료총집계"/>
      <sheetName val="CAT_5"/>
      <sheetName val="일위대가목록(1)"/>
      <sheetName val="단가대비표(1)"/>
      <sheetName val="1공구(을)"/>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몰탈재료산출"/>
      <sheetName val="단위목록"/>
      <sheetName val="기계경비목록"/>
      <sheetName val="관급"/>
      <sheetName val="신공항A-9(원가수정)"/>
      <sheetName val="12월"/>
      <sheetName val="2월"/>
      <sheetName val="1월"/>
      <sheetName val="7월"/>
      <sheetName val="6월"/>
      <sheetName val="3월"/>
      <sheetName val="5월"/>
      <sheetName val="11월"/>
      <sheetName val="10월"/>
      <sheetName val="9월"/>
      <sheetName val="금액결정"/>
      <sheetName val="제수"/>
      <sheetName val="공기"/>
      <sheetName val="선정요령"/>
      <sheetName val="HRSG SMALL07220"/>
      <sheetName val="사각맨홀"/>
      <sheetName val="1단계"/>
      <sheetName val="DATE"/>
      <sheetName val="관로"/>
      <sheetName val="현장관리비 "/>
      <sheetName val="할증 "/>
      <sheetName val="총집계표"/>
      <sheetName val="plan&amp;section of foundation"/>
      <sheetName val="9811"/>
      <sheetName val="투찰내역"/>
      <sheetName val="COVER-P"/>
      <sheetName val="기본단가"/>
      <sheetName val="영업소실적"/>
      <sheetName val="자재단가표"/>
      <sheetName val="인건-측정"/>
      <sheetName val="MACRO(MCC)"/>
      <sheetName val="LEGEND"/>
      <sheetName val="자재비"/>
      <sheetName val="건축내역서 (경제상무실)"/>
      <sheetName val="중기일위대가"/>
      <sheetName val="공통비"/>
      <sheetName val="VENDOR LIST"/>
      <sheetName val="TYPE집계표"/>
      <sheetName val="설계기준 및 하중계산"/>
      <sheetName val="입력값"/>
      <sheetName val="토량1-1"/>
      <sheetName val="기계경비일람"/>
      <sheetName val="단가표"/>
      <sheetName val="FAX"/>
      <sheetName val="날개벽수량표"/>
      <sheetName val="총괄내역서"/>
      <sheetName val="부안일위"/>
      <sheetName val="대,유,램"/>
      <sheetName val="공사별 가중치 산출근거(토목)"/>
      <sheetName val="가중치근거(조경)"/>
      <sheetName val="2공구산출내역"/>
      <sheetName val="현관"/>
      <sheetName val="노임(1차)"/>
      <sheetName val="산출내역서"/>
      <sheetName val="품셈TABLE"/>
      <sheetName val="품셈표"/>
      <sheetName val="부대대비"/>
      <sheetName val="냉연집계"/>
      <sheetName val="BSD (2)"/>
      <sheetName val="저"/>
      <sheetName val="Data&amp;Result"/>
      <sheetName val="담장산출"/>
      <sheetName val="일위대가(계측기설치)"/>
      <sheetName val="제진기"/>
      <sheetName val="1안"/>
      <sheetName val="개보수공사BM"/>
      <sheetName val="노무"/>
      <sheetName val="인수공총괄"/>
      <sheetName val="보차도경계석"/>
      <sheetName val="우배수"/>
      <sheetName val="맨홀"/>
      <sheetName val="금호"/>
      <sheetName val="예산명세서"/>
      <sheetName val="부하(성남)"/>
      <sheetName val="J直材4"/>
      <sheetName val="연부97-1"/>
      <sheetName val="갑지1"/>
      <sheetName val="율촌법률사무소2내역"/>
      <sheetName val="지주목시비량산출서"/>
      <sheetName val="지급자재"/>
      <sheetName val="99총공사내역서"/>
      <sheetName val="고등학교"/>
      <sheetName val="수질정화시설"/>
      <sheetName val="노임,재료비"/>
      <sheetName val="주방환기"/>
      <sheetName val="평교-내역"/>
      <sheetName val="품셈"/>
      <sheetName val="SLAB&quot;1&quot;"/>
      <sheetName val="경상비"/>
      <sheetName val="공내역"/>
      <sheetName val="접속도로1"/>
      <sheetName val="KMT물량"/>
      <sheetName val="가시설단위수량"/>
      <sheetName val="SORCE1"/>
      <sheetName val="보할공정"/>
      <sheetName val="재료집계"/>
      <sheetName val="명세서"/>
      <sheetName val="시멘트"/>
      <sheetName val="간접"/>
      <sheetName val="전기공사"/>
      <sheetName val="탑(을지)"/>
      <sheetName val="부서현황"/>
      <sheetName val="현장지지물물량"/>
      <sheetName val="노무비 근거"/>
      <sheetName val="감액총괄표"/>
      <sheetName val="토목주소"/>
      <sheetName val="프랜트면허"/>
      <sheetName val="품셈집계표"/>
      <sheetName val="자재조사표"/>
      <sheetName val="일반부표집계표"/>
      <sheetName val="효성CB 1P기초"/>
      <sheetName val="EQ-R1"/>
      <sheetName val="품목"/>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Working(wo WTs)"/>
      <sheetName val="LANGUAGE"/>
      <sheetName val="공사별 가중치 산출근거(건축)"/>
      <sheetName val="집수A"/>
      <sheetName val="건축개요"/>
      <sheetName val="목동1절주.bh01"/>
      <sheetName val="광혁기성"/>
      <sheetName val="주조정실"/>
      <sheetName val="Requirements"/>
      <sheetName val="교통대책내역"/>
      <sheetName val="BEND LOSS"/>
      <sheetName val="P-산#1-1(WOWA1)"/>
      <sheetName val="물가"/>
      <sheetName val="경산"/>
      <sheetName val="과세표준율-2"/>
      <sheetName val="면적분양가"/>
      <sheetName val="분양면적(1123)"/>
      <sheetName val="출력소스"/>
      <sheetName val="실행(표지,갑,을)"/>
      <sheetName val="choose"/>
      <sheetName val="총괄서"/>
      <sheetName val="내역서01"/>
      <sheetName val="Option"/>
      <sheetName val="노임이"/>
      <sheetName val="공사비집계"/>
      <sheetName val="BJJIN"/>
      <sheetName val="시공계획"/>
      <sheetName val="위치조서"/>
      <sheetName val="물가대비표"/>
      <sheetName val="산근"/>
      <sheetName val="설직재-1"/>
      <sheetName val="갑지(추정)"/>
      <sheetName val="건축-물가변동"/>
      <sheetName val="기계설비-물가변동"/>
      <sheetName val="식재인부"/>
      <sheetName val="inter"/>
      <sheetName val="환"/>
      <sheetName val="적용기준표(98년상반기)"/>
      <sheetName val="예산내역서"/>
      <sheetName val="중기사용료"/>
      <sheetName val="일위"/>
      <sheetName val="공무공A"/>
      <sheetName val="출력X"/>
      <sheetName val="일용노임단가"/>
      <sheetName val="여과지동"/>
      <sheetName val="기초자료"/>
      <sheetName val="간선"/>
      <sheetName val="전압"/>
      <sheetName val="조도"/>
      <sheetName val="동력"/>
      <sheetName val="A갑지"/>
      <sheetName val=" 총괄표"/>
      <sheetName val="세부내역서"/>
      <sheetName val="백암비스타내역"/>
      <sheetName val="전체내역서"/>
      <sheetName val="설명"/>
      <sheetName val="주차구획선수량"/>
      <sheetName val="접속슬라브"/>
      <sheetName val="G.R300경비"/>
      <sheetName val="J"/>
      <sheetName val="MAT"/>
      <sheetName val="A 견적"/>
      <sheetName val="진주방향"/>
      <sheetName val="마산방향"/>
      <sheetName val="화설내"/>
      <sheetName val="웅진교-S2"/>
      <sheetName val="L_RPTA05_목록"/>
      <sheetName val="사전공사"/>
      <sheetName val="적상기초자료"/>
      <sheetName val="3.내역서"/>
      <sheetName val="Macro3"/>
      <sheetName val="송우내역서"/>
      <sheetName val="배수관토공"/>
      <sheetName val="계산식"/>
      <sheetName val="가도공"/>
      <sheetName val="공종별내역서"/>
      <sheetName val="Macro(전선)"/>
      <sheetName val="C3"/>
      <sheetName val="플랜트 설치"/>
      <sheetName val="차수공개요"/>
      <sheetName val="진우+대광"/>
      <sheetName val="본선토량운반계산서(1)0"/>
      <sheetName val="01AC"/>
      <sheetName val="1._x0018_변전설비"/>
      <sheetName val="인공(100P,배선반)"/>
      <sheetName val="설내역서 "/>
      <sheetName val="DB"/>
      <sheetName val="문학간접"/>
      <sheetName val="입력"/>
      <sheetName val="납부서"/>
      <sheetName val="세부내역"/>
      <sheetName val="기흥하도용"/>
      <sheetName val="일위대가(여기까지)"/>
      <sheetName val="Rates"/>
      <sheetName val="2000_11월설계내역"/>
      <sheetName val="1-1"/>
      <sheetName val="단위_xdc00_ὗ␀"/>
      <sheetName val="건축내역(진해석동)"/>
      <sheetName val="저리조양"/>
      <sheetName val="조명일위"/>
      <sheetName val="인상효1"/>
      <sheetName val="수성페인트도장 내역서"/>
      <sheetName val="장문교(대전)"/>
      <sheetName val="덕소내역"/>
      <sheetName val="결과조달"/>
      <sheetName val="건축내역"/>
      <sheetName val="정공공사"/>
      <sheetName val="실행대비"/>
      <sheetName val="청천내"/>
      <sheetName val="1공구 건정토건 철콘"/>
      <sheetName val="2공구하도급내역서"/>
      <sheetName val="도급내역"/>
      <sheetName val="연결임시"/>
      <sheetName val="구조물공"/>
      <sheetName val="투찰추정"/>
      <sheetName val="도급내역5+800"/>
      <sheetName val="수목표준대가"/>
      <sheetName val="부대공"/>
      <sheetName val="도급금액"/>
      <sheetName val="재노경"/>
      <sheetName val="적현로"/>
      <sheetName val="배수공"/>
      <sheetName val="변경내역서"/>
      <sheetName val="1공구 건정토건 토공"/>
      <sheetName val="경상직원"/>
      <sheetName val="일위대가(1)"/>
      <sheetName val="전체"/>
      <sheetName val="관급자재"/>
      <sheetName val="제경비"/>
      <sheetName val="초기화면"/>
      <sheetName val="총공사내역서"/>
      <sheetName val="토공사"/>
      <sheetName val="정렬"/>
      <sheetName val="계약내역서"/>
      <sheetName val="전체도급"/>
      <sheetName val="CODE"/>
      <sheetName val="전기"/>
      <sheetName val="충주"/>
      <sheetName val="본선 토공 분배표"/>
      <sheetName val="1.토공"/>
      <sheetName val="제출내역 (2)"/>
      <sheetName val="6공구(당초)"/>
      <sheetName val="산근1"/>
      <sheetName val="70%"/>
      <sheetName val="투찰"/>
      <sheetName val="관리,공감"/>
      <sheetName val="입찰"/>
      <sheetName val="1,2공구원가계산서"/>
      <sheetName val="1공구산출내역서"/>
      <sheetName val="현경"/>
      <sheetName val="전화번호DATA (2001)"/>
      <sheetName val="장비"/>
      <sheetName val="자압"/>
      <sheetName val="자재"/>
      <sheetName val="106C0300"/>
      <sheetName val="전선_및_전선관"/>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복구량산정_및_전용회선_사용"/>
      <sheetName val="4월_실적추정(건축+토목)"/>
      <sheetName val="4월_실적추정(건축)"/>
      <sheetName val="준검_내역서"/>
      <sheetName val="1_수인터널"/>
      <sheetName val="수목데이타_"/>
      <sheetName val="변압기_및_발전기_용량"/>
      <sheetName val="단가_및_재료비"/>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3BL공동구_수량"/>
      <sheetName val="표지_(2)"/>
      <sheetName val="공통(20-91)"/>
      <sheetName val="원가계산하도"/>
      <sheetName val="49-119"/>
      <sheetName val="노원열병합  건축공사기성내역서"/>
      <sheetName val="본부소개"/>
      <sheetName val="적용공정"/>
      <sheetName val="L_RPTB02_01"/>
      <sheetName val="주사무실종합"/>
      <sheetName val="설비내역서"/>
      <sheetName val="건축내역서"/>
      <sheetName val="전기내역서"/>
      <sheetName val="내역표지"/>
      <sheetName val="가시설흙막이"/>
      <sheetName val="NYS"/>
      <sheetName val="총수량집계표"/>
      <sheetName val="고분전시관"/>
      <sheetName val="설비"/>
      <sheetName val="연령현황"/>
      <sheetName val="한강운반비"/>
      <sheetName val="집수정(600-700)"/>
      <sheetName val="구리토평1전기"/>
      <sheetName val="역T형교대(말뚝기초)"/>
      <sheetName val="가격조사서"/>
      <sheetName val="수량이동"/>
      <sheetName val="데리네이타현황"/>
      <sheetName val="할丵〒"/>
      <sheetName val="eq_data"/>
      <sheetName val="적용기준"/>
      <sheetName val="96.12"/>
      <sheetName val="Cover"/>
      <sheetName val="loading"/>
      <sheetName val="Factor"/>
      <sheetName val="w't table"/>
      <sheetName val="UR2-Calculation"/>
      <sheetName val="Main"/>
      <sheetName val="노임변동률"/>
      <sheetName val="COMPRESSOR"/>
      <sheetName val="4차원가계산서"/>
      <sheetName val="Man Power &amp; Comp"/>
      <sheetName val="예산M12A"/>
      <sheetName val="환율-LIBOR"/>
      <sheetName val="품종별-이름"/>
      <sheetName val=" 갑  지 "/>
      <sheetName val="Y_WORK"/>
      <sheetName val="No.2LAB Unit"/>
      <sheetName val="진접"/>
      <sheetName val="단위량당중기"/>
      <sheetName val="자단"/>
      <sheetName val="입적표"/>
      <sheetName val="Á¡°ËÃÑ°ý"/>
      <sheetName val="»ó¼öµµÅä°øÁý°èÇ¥"/>
      <sheetName val="°ßÀû´ëºñ"/>
      <sheetName val="ÀÏÀ§´ë°¡Ç¥(À¯´Ü°¡)"/>
      <sheetName val="ÀÚÀç¸ñ·Ï"/>
      <sheetName val="20°ü¸®ºñÀ²"/>
      <sheetName val="약ྀ︁"/>
      <sheetName val="약품공급2"/>
      <sheetName val="역T형"/>
      <sheetName val="예산M6-B"/>
      <sheetName val="기성내역서표지"/>
      <sheetName val="변경내역을"/>
      <sheetName val="대외공문"/>
      <sheetName val="전력"/>
      <sheetName val="토공집계표"/>
      <sheetName val="1.우편집중내역서"/>
      <sheetName val="대공종"/>
      <sheetName val="BOQ"/>
      <sheetName val="NOMUBI"/>
      <sheetName val="이름정의"/>
      <sheetName val="초기화면1"/>
      <sheetName val="MFAB"/>
      <sheetName val="MFRT"/>
      <sheetName val="MPKG"/>
      <sheetName val="MPRD"/>
      <sheetName val="COL"/>
      <sheetName val="유첨#2"/>
      <sheetName val="철거집계"/>
      <sheetName val="빌딩 안내"/>
      <sheetName val="차선도색현황"/>
      <sheetName val="변화치수"/>
      <sheetName val="전력구구조물산근"/>
      <sheetName val="시중노임단가"/>
      <sheetName val="FAB별"/>
      <sheetName val="단면설계"/>
      <sheetName val="내역(중앙)"/>
      <sheetName val="내역(창신)"/>
      <sheetName val="사급자재"/>
      <sheetName val="중간부"/>
      <sheetName val="CLAUSE"/>
      <sheetName val="약품설︀"/>
      <sheetName val="단가보완"/>
      <sheetName val="Front"/>
      <sheetName val="wall"/>
      <sheetName val="구조대가"/>
      <sheetName val="포설대가1"/>
      <sheetName val="부대대가"/>
      <sheetName val="사급자재(1단계)"/>
      <sheetName val="지주설치제원"/>
      <sheetName val="시중노임(공사)"/>
      <sheetName val="★도급내역"/>
      <sheetName val="설계변경내역 98"/>
      <sheetName val="tggwan(mac)"/>
      <sheetName val="물량집계"/>
      <sheetName val="TEL"/>
      <sheetName val="도로경계블럭단위수량"/>
      <sheetName val="도로경계블럭단위토공"/>
      <sheetName val="L형측구단위수량"/>
      <sheetName val="L형측구연장조서"/>
      <sheetName val="가설공사"/>
      <sheetName val="단가결정"/>
      <sheetName val="내역아"/>
      <sheetName val="울타리"/>
      <sheetName val="공통가설"/>
      <sheetName val="개봉3동하수관"/>
      <sheetName val="설계기준"/>
      <sheetName val="내역1"/>
      <sheetName val="연동내역서"/>
      <sheetName val="통합내역"/>
      <sheetName val="기기리스트"/>
      <sheetName val="통로box전기"/>
      <sheetName val="밧데리"/>
      <sheetName val="IMPEADENCE MAP 취수장"/>
      <sheetName val=" 견적서"/>
      <sheetName val="소포내역 (2)"/>
      <sheetName val="암거단위"/>
      <sheetName val="설계산출표지"/>
      <sheetName val="횡배수관토공수량"/>
      <sheetName val="다이꾸"/>
      <sheetName val="내역전기"/>
      <sheetName val="단가견적조사표"/>
      <sheetName val="발신정보"/>
      <sheetName val="01"/>
      <sheetName val="조경"/>
      <sheetName val="접지수량"/>
      <sheetName val="관람석제출"/>
      <sheetName val="견적율"/>
      <sheetName val="실행예산"/>
      <sheetName val="화해(함평)"/>
      <sheetName val="화해(장성)"/>
      <sheetName val="금액"/>
      <sheetName val="신표지1"/>
      <sheetName val="견"/>
      <sheetName val="집수정"/>
      <sheetName val="1공구(입찰내역)"/>
      <sheetName val="산근(목록)"/>
      <sheetName val="이형관중량"/>
      <sheetName val="경비"/>
      <sheetName val="Piping(Methanol)"/>
      <sheetName val="동력부하계산"/>
      <sheetName val="기성공제요청서"/>
      <sheetName val="하도기성내역 수정"/>
      <sheetName val="기성공제 동의서"/>
      <sheetName val="기성공제 합의서(쓰레기처리비)"/>
      <sheetName val="sum1 (2)"/>
      <sheetName val="월선수금"/>
      <sheetName val="IP좌표"/>
      <sheetName val="지장물C"/>
      <sheetName val="General Data"/>
      <sheetName val="DATA(BAC)"/>
      <sheetName val="working load at the btm ft."/>
      <sheetName val="stability check"/>
      <sheetName val="design criteria"/>
      <sheetName val="design load"/>
      <sheetName val="c_balju"/>
      <sheetName val="Site Expenses"/>
      <sheetName val="가공비"/>
      <sheetName val="공사비 내역 (가)"/>
      <sheetName val="내역서 (2)"/>
      <sheetName val="EQUIPMENT -2"/>
      <sheetName val="MBR9"/>
      <sheetName val="공비대비"/>
      <sheetName val="1.¼öº¯Àü¼³ºñ"/>
      <sheetName val="2.Àü·Â°£¼±"/>
      <sheetName val="3.µ¿·Â"/>
      <sheetName val="4.Àüµî"/>
      <sheetName val="5.Àü¿­"/>
      <sheetName val="6.¾àÀü"/>
      <sheetName val="7.¼Ò¹æ"/>
      <sheetName val="8.¹æ¼Û"/>
      <sheetName val="9.Á¶¸íÁ¦¾î"/>
      <sheetName val="10.Ã¶°Å°ø»ç"/>
      <sheetName val="³²¾ç½ÃÀÛµ¿ÀÚ105³ë65±â1.3È­1.2"/>
      <sheetName val="À»"/>
      <sheetName val="ºÎÇÏ°è»ê¼­"/>
      <sheetName val="À»Áö"/>
      <sheetName val="Á¶µµ°è»ê¼­ (µµ¼­)"/>
      <sheetName val="°ßÀûÁ¶°Ç"/>
      <sheetName val="°ßÀûÁ¶°Ç(À»Áö)"/>
      <sheetName val="Á÷³ë"/>
      <sheetName val="½ÇÇà³»¿ª"/>
      <sheetName val="3련 BOX"/>
      <sheetName val="12월31일"/>
      <sheetName val="전기2005"/>
      <sheetName val="통신2005"/>
      <sheetName val="48평단가"/>
      <sheetName val="57단가"/>
      <sheetName val="54평단가"/>
      <sheetName val="66평단가"/>
      <sheetName val="61단가"/>
      <sheetName val="89평단가"/>
      <sheetName val="84평단가"/>
      <sheetName val="화재 탐지 설비"/>
      <sheetName val="DWPM"/>
      <sheetName val="CA지입"/>
      <sheetName val="U-TYPE(1)"/>
      <sheetName val="유동표(변경)"/>
      <sheetName val="TOT"/>
      <sheetName val="단  가  대  비  표"/>
      <sheetName val="일  위  대  가  목  록"/>
      <sheetName val="노무비산출"/>
      <sheetName val="WEON"/>
      <sheetName val="경상"/>
      <sheetName val="가설"/>
      <sheetName val="969910( R)"/>
      <sheetName val="전장품(관리용)"/>
      <sheetName val="유림골조"/>
      <sheetName val="송전재료비"/>
      <sheetName val="전선"/>
      <sheetName val="CABLE"/>
      <sheetName val="거푸집물량"/>
      <sheetName val="시운전연료"/>
      <sheetName val="1호인버트수량"/>
      <sheetName val="석축설면"/>
      <sheetName val="법면단"/>
      <sheetName val="기준비용"/>
      <sheetName val="계약표지"/>
      <sheetName val="경영상태"/>
      <sheetName val="견적대비표"/>
      <sheetName val="KSHAHU-6"/>
      <sheetName val="현장설က_x0000_蠀ᛟ"/>
      <sheetName val="학생내역"/>
      <sheetName val="스케즐"/>
      <sheetName val="PAINT"/>
      <sheetName val="AS포장복구_"/>
      <sheetName val="가계부"/>
      <sheetName val="제품목록"/>
      <sheetName val="매입매출관리"/>
      <sheetName val="제조 경영"/>
      <sheetName val="사각맨0"/>
      <sheetName val="105,106,107동"/>
      <sheetName val="수로교총재료齘_x0013_"/>
      <sheetName val="통신단가조사"/>
      <sheetName val="산출2-기기동력"/>
      <sheetName val="견적의ᰀ፜"/>
      <sheetName val="사각맨᠜"/>
      <sheetName val="공기԰_x0000_缀"/>
      <sheetName val="설계睮め_x0005_"/>
      <sheetName val="전기 원가계산서"/>
      <sheetName val="평가데이터"/>
      <sheetName val="s"/>
      <sheetName val="CF"/>
      <sheetName val="이토변실(A3-LINE)"/>
      <sheetName val="전기일위목록"/>
      <sheetName val="RE9604"/>
      <sheetName val="집1"/>
      <sheetName val="토공계산서(부체도로)"/>
      <sheetName val="SE-611"/>
      <sheetName val="날개벽"/>
      <sheetName val="woo(mac)"/>
      <sheetName val="TABLE"/>
      <sheetName val="자동 철거"/>
      <sheetName val="자동 설치"/>
      <sheetName val="토목 철주"/>
      <sheetName val="철거 일위대가(1-19)"/>
      <sheetName val="철거 일위대가(20-22)"/>
      <sheetName val="설치 일위대가(23-45호)"/>
      <sheetName val="설치 일위대가(46~78호)"/>
      <sheetName val="개소별수량산출"/>
      <sheetName val="설-원가"/>
      <sheetName val="박스토공"/>
      <sheetName val="장비경비"/>
      <sheetName val="전체제잡비"/>
      <sheetName val="단면"/>
      <sheetName val="구조물터파기수량집계"/>
      <sheetName val="배수공 시멘트 및 골재량 산출"/>
      <sheetName val="J01"/>
      <sheetName val="공내ᰖ"/>
      <sheetName val="날개벽(시점좌측)"/>
      <sheetName val="열린교실"/>
      <sheetName val="경산锼_x0013_閄"/>
      <sheetName val="합의경상"/>
      <sheetName val="단면瑌)"/>
      <sheetName val="22단"/>
      <sheetName val="22단锼"/>
      <sheetName val="기초자료입력및 K치 확인"/>
      <sheetName val="AS_x0005__x0000_"/>
      <sheetName val="총괄집䠄ᡏ"/>
      <sheetName val="전선_및_전선ࠝ"/>
      <sheetName val="관리,부대비"/>
      <sheetName val="상가지급현황"/>
      <sheetName val="CC16-내역서"/>
      <sheetName val="D-3109"/>
      <sheetName val="APT"/>
      <sheetName val="부하"/>
      <sheetName val="도체종-상수표"/>
      <sheetName val="지수"/>
      <sheetName val="기계설비"/>
      <sheetName val="내역."/>
      <sheetName val="부대"/>
      <sheetName val="SRC-B3U2"/>
      <sheetName val="현대물량"/>
      <sheetName val="배수문수량산출(3)"/>
      <sheetName val="1"/>
      <sheetName val="(A)내역서"/>
      <sheetName val="13LPMCC"/>
      <sheetName val="sub"/>
      <sheetName val="토공(우물통,기타) "/>
      <sheetName val="마장"/>
      <sheetName val="투찰가"/>
      <sheetName val="단위목헾"/>
      <sheetName val="산출내역(K2)"/>
      <sheetName val="영동(D)"/>
      <sheetName val="판"/>
      <sheetName val="일위_파일"/>
      <sheetName val="L-type"/>
      <sheetName val="단"/>
      <sheetName val="펌프장수량산출(토)"/>
      <sheetName val="EKOG10건축"/>
      <sheetName val="중기목록"/>
      <sheetName val="기준표"/>
      <sheetName val="단가및재료비"/>
      <sheetName val="보호공"/>
      <sheetName val="aa"/>
      <sheetName val="현금흐름"/>
      <sheetName val="현장예산"/>
      <sheetName val="3.자재비(총괄)"/>
      <sheetName val="연결관암거"/>
      <sheetName val="관접합및부설"/>
      <sheetName val="SULKEA"/>
      <sheetName val="아파트건축"/>
      <sheetName val="잔수량(작성)"/>
      <sheetName val="BOQ(전체)"/>
      <sheetName val="효동"/>
      <sheetName val="전체철근집계"/>
      <sheetName val="토목공사"/>
      <sheetName val="토공산출(주차장)"/>
      <sheetName val="건축공사실행"/>
      <sheetName val="Customer Databas"/>
      <sheetName val="적용단위길이"/>
      <sheetName val="피벗테이블데이터분석"/>
      <sheetName val="특수기호강도거푸집"/>
      <sheetName val="종배수관면벽신"/>
      <sheetName val="종배수관(신)"/>
      <sheetName val="대로근거"/>
      <sheetName val="성서방향-교대(A2)"/>
      <sheetName val="상행-교대(A1)"/>
      <sheetName val="매매"/>
      <sheetName val="전신"/>
      <sheetName val="기간등록"/>
      <sheetName val="MIJIBI"/>
      <sheetName val="건축직"/>
      <sheetName val="과세내역(세부)"/>
      <sheetName val="0.갑지"/>
      <sheetName val="8.현장관리비"/>
      <sheetName val="7.안전관리비"/>
      <sheetName val="견적"/>
      <sheetName val="전체_1설계"/>
      <sheetName val="자재일람"/>
      <sheetName val="구의33고"/>
      <sheetName val="COPING"/>
      <sheetName val="SLIDES"/>
      <sheetName val="Ext. Stone-P"/>
      <sheetName val="건축공사 집계표"/>
      <sheetName val="골조"/>
      <sheetName val="토공실행"/>
      <sheetName val="기초일위"/>
      <sheetName val="품셈기준"/>
      <sheetName val="총(신설)"/>
      <sheetName val="기본일위"/>
      <sheetName val="96작생능"/>
      <sheetName val="단면별연장"/>
      <sheetName val="분수공별 면적"/>
      <sheetName val="관로조직표"/>
      <sheetName val="일위대가 집계표"/>
      <sheetName val="4.2.1 마루높이 검토"/>
      <sheetName val="4)유동표"/>
      <sheetName val="평가내역"/>
      <sheetName val="직접인건비"/>
      <sheetName val="토공대가"/>
      <sheetName val="FOOTING단면력"/>
      <sheetName val="B.O.M"/>
      <sheetName val="구간산출"/>
      <sheetName val="설계개요"/>
      <sheetName val="화전내"/>
      <sheetName val="실행내역서 "/>
      <sheetName val="3.하중산정4.지지력"/>
      <sheetName val="22단가(철完9"/>
      <sheetName val="지질조사"/>
      <sheetName val="T1"/>
      <sheetName val="분양가격표"/>
      <sheetName val="단위_x0000__x0000_尀"/>
      <sheetName val="단위ࠀᎄ䰀"/>
      <sheetName val="단위倀❹缀"/>
      <sheetName val="단위耀ὡ"/>
      <sheetName val="H-PILE수량집계"/>
      <sheetName val="SLAB"/>
      <sheetName val="제원.설계조건"/>
      <sheetName val="type-F"/>
      <sheetName val="TYPE-A"/>
      <sheetName val="단위세대"/>
      <sheetName val="단가산출집계"/>
      <sheetName val="골조시행"/>
      <sheetName val="공통부대비"/>
      <sheetName val="계산근거"/>
      <sheetName val="IMF Code"/>
      <sheetName val="토공(완충)"/>
      <sheetName val="방송노임"/>
      <sheetName val="소업1교"/>
      <sheetName val="기초공"/>
      <sheetName val="96수출"/>
      <sheetName val="분전함신설"/>
      <sheetName val="협조전"/>
      <sheetName val="입찰견적보고서"/>
      <sheetName val="ATS단가"/>
      <sheetName val="mcc일위대가"/>
      <sheetName val="견적내역"/>
      <sheetName val="내역서(총)"/>
      <sheetName val="건축원가계산서"/>
      <sheetName val="단중표"/>
      <sheetName val="원본"/>
      <sheetName val="내역(전체)"/>
      <sheetName val="투자효율분석"/>
      <sheetName val="횡배수관"/>
      <sheetName val="원형맨홀수량"/>
      <sheetName val="견적내용입력"/>
      <sheetName val="견적서세부내용"/>
      <sheetName val="설계내역(2001)"/>
      <sheetName val="DPRKMHDT"/>
      <sheetName val="단가표 "/>
      <sheetName val="일반맨홀수량집계"/>
      <sheetName val="EUPDAT2"/>
      <sheetName val="우각부보강"/>
      <sheetName val="일집"/>
      <sheetName val="설변물량"/>
      <sheetName val="날개벽(TYPE1)"/>
      <sheetName val="공종"/>
      <sheetName val="출력-내역서"/>
      <sheetName val="Tot-sum"/>
      <sheetName val="가설공사내역"/>
      <sheetName val="401"/>
      <sheetName val="세목전체"/>
      <sheetName val="기본설계도급항목"/>
      <sheetName val="2000년 공정표"/>
      <sheetName val="교각별철근수량집계표"/>
      <sheetName val="사원등록"/>
      <sheetName val="호봉 (2)"/>
      <sheetName val="보합"/>
      <sheetName val="조명율데이타"/>
      <sheetName val="입고장부 (4)"/>
      <sheetName val="내역서(삼호)"/>
      <sheetName val="견적서1"/>
      <sheetName val="ELECTRIC"/>
      <sheetName val="SCHEDULE"/>
      <sheetName val="TYPE-1"/>
      <sheetName val="단가 "/>
      <sheetName val="산출(전주P7)"/>
      <sheetName val="96정변2"/>
      <sheetName val="변압기"/>
      <sheetName val="발전기용량-1"/>
      <sheetName val="발전기용량-2"/>
      <sheetName val="출력전에보세요"/>
      <sheetName val="전력간선(일반)"/>
      <sheetName val="전력간선(동력)"/>
      <sheetName val="MCC-B-A"/>
      <sheetName val="MCC-B-B"/>
      <sheetName val="MCC-B-C"/>
      <sheetName val="ACCOUNT(RECEP)"/>
      <sheetName val="부하(동력)"/>
      <sheetName val="ILLUMINANCE"/>
      <sheetName val="계산DATA"/>
      <sheetName val="전류"/>
      <sheetName val="데이터북"/>
      <sheetName val="조명참고자료"/>
      <sheetName val="Cable schedule"/>
      <sheetName val="V-data"/>
      <sheetName val="L-data"/>
      <sheetName val="P-data"/>
      <sheetName val="실행"/>
      <sheetName val="단가조사-1"/>
      <sheetName val="단가조사-2"/>
      <sheetName val="내역서(토목)"/>
      <sheetName val="교대"/>
      <sheetName val="내역서(전체)"/>
      <sheetName val="BabyÀÏÀ§´ë°¡"/>
      <sheetName val="NìüëÒ-òÅ"/>
      <sheetName val="°£¼±°è»ê"/>
      <sheetName val="´ë±¸½ÇÇà"/>
      <sheetName val="0.Áý°è"/>
      <sheetName val="1.¼öº¯Àü¼³ºñ°ø»ç"/>
      <sheetName val="Ç¥Áö (2)"/>
      <sheetName val="¸Å¸³"/>
      <sheetName val="¿ø°¡°è»ê"/>
      <sheetName val="1.ÀüÂ÷¼±Á¶Á¤"/>
      <sheetName val="2.Á¶°¡¼±Á¶Á¤"/>
      <sheetName val="3.±ÞÀü¼±½Å¼³"/>
      <sheetName val="4.±ÞÀü¼±Ã¶°Å"/>
      <sheetName val="5.°í¹è¼±Ã¶°Å"/>
      <sheetName val="6.°í¾ÐÄÉÀÌºí½Å¼³"/>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Ü°¡ºñ±³Ç¥"/>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별표"/>
      <sheetName val="대림산업"/>
      <sheetName val="암거날개벽재료집계"/>
      <sheetName val="보호"/>
      <sheetName val="MEXICO-C"/>
      <sheetName val="맨홀토공수량"/>
      <sheetName val="자재집계"/>
      <sheetName val="성남여성복지내역"/>
      <sheetName val="간지"/>
      <sheetName val="차종별"/>
      <sheetName val="구동"/>
      <sheetName val="동해title"/>
      <sheetName val="const."/>
      <sheetName val="E총"/>
      <sheetName val="unit"/>
      <sheetName val="아수배전(1회)"/>
      <sheetName val="인건비_조사"/>
      <sheetName val="통신물량"/>
      <sheetName val="중동상가"/>
      <sheetName val="대림경상68억"/>
      <sheetName val="장비집계"/>
      <sheetName val="실행(1)"/>
      <sheetName val="PIPE"/>
      <sheetName val="VALVE"/>
      <sheetName val="MCC제원"/>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ABUT¼ö·®-A1"/>
      <sheetName val="¹ëºê¼³Ä¡"/>
      <sheetName val="3.¹Ù´ÚÆÇ¼³°è"/>
      <sheetName val="Á¶°Ç"/>
      <sheetName val="¿©Èï"/>
      <sheetName val="tÇü"/>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현금"/>
      <sheetName val="현장"/>
      <sheetName val="STBOX"/>
      <sheetName val="TC표지"/>
      <sheetName val="통합"/>
      <sheetName val="BOX"/>
      <sheetName val="H PILE수량"/>
      <sheetName val="유기공정"/>
      <sheetName val="철근량 검토"/>
      <sheetName val="하중계산"/>
      <sheetName val="와동25-3(변경)"/>
      <sheetName val="기계"/>
      <sheetName val="시가지우회도로공내역서"/>
      <sheetName val="MACRO(전선관)"/>
      <sheetName val="Piping Design Data"/>
      <sheetName val="종배수관"/>
      <sheetName val="工완성공사율"/>
      <sheetName val="연습장소"/>
      <sheetName val="기준액"/>
      <sheetName val="상세내역,전력산출서"/>
      <sheetName val="7.1유효폭"/>
      <sheetName val="Ampecity Data"/>
      <sheetName val="공사기본자료"/>
      <sheetName val="기술자료 (연수)"/>
      <sheetName val="2003상반기노임기준"/>
      <sheetName val="중기조종사 단위단가"/>
      <sheetName val="T6-6(2)"/>
      <sheetName val="Upgrades pricing"/>
      <sheetName val="PART_DISCOUNT"/>
      <sheetName val="총체보활공정표"/>
      <sheetName val="적용(기尜_x0013_"/>
      <sheetName val="3CHBDC"/>
      <sheetName val="1-11조직표"/>
      <sheetName val="B부대공"/>
      <sheetName val="아산경희980422"/>
      <sheetName val="소일위대가코드표"/>
      <sheetName val="수안보-_x0005__x0000__x0000_"/>
      <sheetName val="대비표"/>
      <sheetName val="MANUFACTORY"/>
      <sheetName val="강북라우터"/>
      <sheetName val="9-1차이내역."/>
      <sheetName val="UPDATA"/>
      <sheetName val="원가계산서(남측)"/>
      <sheetName val="증감분석"/>
      <sheetName val="5사남"/>
      <sheetName val="현장관리비"/>
      <sheetName val="예비품"/>
      <sheetName val="2공구수량"/>
      <sheetName val="제丵"/>
      <sheetName val="설계산출기초"/>
      <sheetName val="도급예산내역서봉투"/>
      <sheetName val="도급예산내역서총괄표"/>
      <sheetName val="을부담운반비"/>
      <sheetName val="운반비산출"/>
      <sheetName val="22단丵"/>
      <sheetName val="22단헾"/>
      <sheetName val="상 부"/>
      <sheetName val="98수문일위"/>
      <sheetName val="일위대가 "/>
      <sheetName val="교량하부공"/>
      <sheetName val="대,怀፵"/>
      <sheetName val="NAMES"/>
      <sheetName val="기자재׃"/>
      <sheetName val="갑지(0_x0000_"/>
      <sheetName val="단0_x0000_退"/>
      <sheetName val="갑지(렀뚣瘉"/>
      <sheetName val="갑지(_x0000_뎰瘇"/>
      <sheetName val="기자재_x0000_"/>
      <sheetName val="단0_x0000__x0000_"/>
      <sheetName val="단ူ_x0000_䠀"/>
      <sheetName val="기자재_x0010_"/>
      <sheetName val="기자재壸"/>
      <sheetName val="기자재嬨"/>
      <sheetName val="기자재蔈"/>
      <sheetName val="견적대ﱀ"/>
      <sheetName val="견적대₨"/>
      <sheetName val="기자재游"/>
      <sheetName val="기자재೨"/>
      <sheetName val="기자재箘"/>
      <sheetName val="기자재"/>
      <sheetName val="기자재à"/>
      <sheetName val="기자재灰"/>
      <sheetName val="집계표(공종별)"/>
      <sheetName val="단가적용(터널)"/>
      <sheetName val="단위가격_할증"/>
      <sheetName val="제"/>
      <sheetName val="산출및내역"/>
      <sheetName val="내역서비교"/>
      <sheetName val="2.1  노무비 평균단가산출"/>
      <sheetName val="기타시설"/>
      <sheetName val="판매시설"/>
      <sheetName val="아파트"/>
      <sheetName val="주민복지관"/>
      <sheetName val="지하주차장"/>
      <sheetName val="별표 "/>
      <sheetName val="매입세"/>
      <sheetName val="투입(관수_건축)"/>
      <sheetName val="투입(APT500)"/>
      <sheetName val="투입(분당)"/>
      <sheetName val="작성지침서2)"/>
      <sheetName val="투입스케쥴양식"/>
      <sheetName val="투입(APT1200)"/>
      <sheetName val="투입(평촌)"/>
      <sheetName val="투입(APT1000)"/>
      <sheetName val="계약내역서(을지)"/>
      <sheetName val="빗물받이(910-510-410)"/>
      <sheetName val="공사비내역서"/>
      <sheetName val="단락전류-A"/>
      <sheetName val="주경기-오배수"/>
      <sheetName val="REINF."/>
      <sheetName val="2.펌프장(사급자재)"/>
      <sheetName val="Macro(AT)"/>
      <sheetName val="Cost bd-&quot;A&quot;"/>
      <sheetName val="CALCULATION"/>
      <sheetName val="PW3"/>
      <sheetName val="PW4"/>
      <sheetName val="SC1"/>
      <sheetName val="PE"/>
      <sheetName val="PM"/>
      <sheetName val="TR"/>
      <sheetName val="변경품셈총괄"/>
      <sheetName val="예산서"/>
      <sheetName val="0001(arch)"/>
      <sheetName val="Breakdown"/>
      <sheetName val="본체"/>
      <sheetName val="금호산업"/>
      <sheetName val="토공정보"/>
      <sheetName val="(전체발주,금회3차공사)내역서"/>
      <sheetName val="2.2.2입적표"/>
      <sheetName val="8.PILE  (돌출)"/>
      <sheetName val="Project Brief"/>
      <sheetName val="내역(가지)"/>
      <sheetName val="총괄갑 "/>
      <sheetName val="교각별수량"/>
      <sheetName val="원가산출서"/>
      <sheetName val="Dae_Jiju"/>
      <sheetName val="Sikje_ingun"/>
      <sheetName val="TREE_D"/>
      <sheetName val="자재조사표(참고용)"/>
      <sheetName val="Languages"/>
      <sheetName val="Vari by Vendor"/>
      <sheetName val="DATA-UPS"/>
      <sheetName val="공조기(삭제)"/>
      <sheetName val="합천내역"/>
      <sheetName val="단가비교표_공통1"/>
      <sheetName val="일(4)"/>
      <sheetName val="97 사업추정(WEKI)"/>
      <sheetName val="년도별노임표"/>
      <sheetName val="중기목록표"/>
      <sheetName val="경율산정"/>
      <sheetName val="원내역서3"/>
      <sheetName val="3도로"/>
      <sheetName val="101동"/>
      <sheetName val="2002하반기노임기준"/>
      <sheetName val="본부장"/>
      <sheetName val="시설일위"/>
      <sheetName val="EP0618"/>
      <sheetName val="5.공종별예산내역서"/>
      <sheetName val="견적정보"/>
      <sheetName val="노임단가표"/>
      <sheetName val="5.동별횡주관경"/>
      <sheetName val="11.자재단가"/>
      <sheetName val="b_balju"/>
      <sheetName val="1F"/>
      <sheetName val="노원열병합  건축︀ᇕ԰_x0000_缀_x0000__x0000_"/>
      <sheetName val="노원열병합  건축ﻕᇕ԰_x0000_缀_x0000__x0000_"/>
      <sheetName val="샤워실위생"/>
      <sheetName val="현장경비"/>
      <sheetName val="특수선일위대가"/>
      <sheetName val="Top PO"/>
      <sheetName val="보도경계블럭"/>
      <sheetName val="날개벽(좌,우=45도,75도)"/>
      <sheetName val="Proposal"/>
      <sheetName val="full (2)"/>
      <sheetName val="내부부하"/>
      <sheetName val="hvac내역서(제어동)"/>
      <sheetName val="옥외"/>
      <sheetName val="노원열병합  건축렀䡟ԯ_x0000_缀_x0000__x0000_"/>
      <sheetName val="P.M 별"/>
      <sheetName val="154TW"/>
      <sheetName val="일반수량집계"/>
      <sheetName val="모델링"/>
      <sheetName val="우수"/>
      <sheetName val="캔개발배경"/>
      <sheetName val="시장"/>
      <sheetName val="일정표"/>
      <sheetName val="지하1층"/>
      <sheetName val="세부견적서(DAS Call Back)"/>
      <sheetName val="CB"/>
      <sheetName val="CS2"/>
      <sheetName val="2000.11¿ù¼³餀㢘ԯ_x0000_缀_x0000_"/>
      <sheetName val="변경총괄지(1)"/>
      <sheetName val="단양 00 아파트-세부내역"/>
      <sheetName val="접지1종"/>
      <sheetName val="바닥판"/>
      <sheetName val="표층포설및다짐"/>
      <sheetName val="220 (2)"/>
      <sheetName val="L형옹벽측구"/>
      <sheetName val="오동"/>
      <sheetName val="대조"/>
      <sheetName val="나한"/>
      <sheetName val="INPUT(덕도방향-시점)"/>
      <sheetName val="제품"/>
      <sheetName val="기존단가 (2)"/>
      <sheetName val="OZ049E"/>
      <sheetName val="하도급변경대비표"/>
      <sheetName val="2000용수잠관-수량집계"/>
      <sheetName val="공사내역"/>
      <sheetName val="배수내역(총수량)"/>
      <sheetName val="급명"/>
      <sheetName val="층"/>
      <sheetName val="용산1(해보)"/>
      <sheetName val="단가조사표"/>
      <sheetName val="설계내역서(기계)"/>
      <sheetName val="2002상반기노임기준"/>
      <sheetName val="총인원"/>
      <sheetName val="직급인원"/>
      <sheetName val="예산조서(무선)"/>
      <sheetName val="예산M11A"/>
      <sheetName val="3본사"/>
      <sheetName val="계획금액"/>
      <sheetName val="3련 B_x0005__x0000_"/>
      <sheetName val="기성수금(단단위)"/>
      <sheetName val="원가매출(단단위)"/>
      <sheetName val="OPGW기별"/>
      <sheetName val="단중표-ST"/>
      <sheetName val="적용건축"/>
      <sheetName val="설치 일위대가(4԰_x0000_缀_x0000__x0000__x0000_"/>
      <sheetName val="기지국"/>
      <sheetName val="프로젝트"/>
      <sheetName val="99년신청"/>
      <sheetName val="콘_재료분리(1)"/>
      <sheetName val="내역서 "/>
      <sheetName val="DATA 입력부"/>
      <sheetName val="승용"/>
      <sheetName val="1차 내역서"/>
      <sheetName val="깨기수량"/>
      <sheetName val="수주실적0709"/>
      <sheetName val="위성"/>
      <sheetName val="남양구조시험동"/>
      <sheetName val="토공A"/>
      <sheetName val="직원동원SCH"/>
      <sheetName val="내역(토목)"/>
      <sheetName val="단가(반정1교-원주)"/>
      <sheetName val="주beam"/>
      <sheetName val="음봉방향"/>
      <sheetName val="자료(통합)"/>
      <sheetName val="발주내역"/>
      <sheetName val="제3장 기술업무"/>
      <sheetName val="건축원가"/>
      <sheetName val="실행예산서"/>
      <sheetName val="BOX 본체"/>
      <sheetName val="제4절-1"/>
      <sheetName val="총괄-1"/>
      <sheetName val=" 토목 처리장도급내역서 "/>
      <sheetName val="BOX(1.5X1.5)"/>
      <sheetName val="기초및구체공"/>
      <sheetName val="삼보지질"/>
      <sheetName val="7.전산해석결과"/>
      <sheetName val="4.하중"/>
      <sheetName val="우각부검토"/>
      <sheetName val="도급"/>
      <sheetName val="홈통받이수량"/>
      <sheetName val="적용토목"/>
      <sheetName val="공통가설공사"/>
      <sheetName val="당사"/>
      <sheetName val="WING3"/>
      <sheetName val="토적표"/>
      <sheetName val="공사수행방안"/>
      <sheetName val="단위중량"/>
      <sheetName val="용소리교"/>
      <sheetName val="단위집계표"/>
      <sheetName val="2000년하반기"/>
      <sheetName val="Data2"/>
      <sheetName val="일위목차"/>
      <sheetName val="2BOX본체"/>
      <sheetName val="0217상가미분양자산"/>
      <sheetName val="SKETCH"/>
      <sheetName val="전기설계변경"/>
      <sheetName val="INDEX"/>
      <sheetName val="15100"/>
      <sheetName val="BOQ-Summary_Form A1"/>
      <sheetName val="BOQ-Summary_Form A2"/>
      <sheetName val="BOQ-Summary_Form A3"/>
      <sheetName val="Attachment_A"/>
      <sheetName val="elect QC"/>
      <sheetName val="Quezon"/>
      <sheetName val="bulcan"/>
      <sheetName val="Bulacan"/>
      <sheetName val="10현장조직"/>
      <sheetName val="3-1-12"/>
      <sheetName val="3-1-3"/>
      <sheetName val="단가산출1"/>
      <sheetName val="21301동"/>
      <sheetName val="금긋기 및 절단"/>
      <sheetName val="TB-내역서"/>
      <sheetName val="Instruction"/>
      <sheetName val="costing_CV"/>
      <sheetName val="costing_ESDV"/>
      <sheetName val="costing_FE"/>
      <sheetName val="Condition"/>
      <sheetName val="costing_Misc"/>
      <sheetName val="costing_MOV"/>
      <sheetName val="costing_Press"/>
      <sheetName val="별표(48~75)"/>
      <sheetName val="공사내역(2003년)"/>
      <sheetName val="본댐설계"/>
      <sheetName val="교육종류"/>
      <sheetName val="堀᎟"/>
      <sheetName val="¼ö·®»êÃÈ"/>
      <sheetName val="¼ö·®»êÃX"/>
      <sheetName val="壈᎟"/>
      <sheetName val="쀀ፐ"/>
      <sheetName val="죈፺"/>
      <sheetName val="惈፵"/>
      <sheetName val="2"/>
      <sheetName val="두앙"/>
      <sheetName val="pbs_lambda"/>
      <sheetName val="Matériel embarqué PVC"/>
      <sheetName val="공사내역서(을)실행"/>
      <sheetName val="(2)"/>
      <sheetName val="우수공"/>
      <sheetName val="PANEL"/>
      <sheetName val="테이블"/>
      <sheetName val="결합부검토"/>
      <sheetName val="설명서 "/>
      <sheetName val="한전고리-을"/>
      <sheetName val="설계변경내역서"/>
      <sheetName val="일위산출"/>
      <sheetName val="NAI"/>
      <sheetName val="공주-교대(A1)"/>
      <sheetName val="공용시설내역"/>
      <sheetName val="내역서단가산출용"/>
      <sheetName val="가CP"/>
      <sheetName val="구조     ."/>
      <sheetName val="1)fs"/>
      <sheetName val="청구내역(9807)"/>
      <sheetName val="덕전리"/>
      <sheetName val="신공"/>
      <sheetName val="현황산출서"/>
      <sheetName val="Sheet16 (2)"/>
      <sheetName val="쌍송교"/>
      <sheetName val="대창(함평)"/>
      <sheetName val="GI-LIST"/>
      <sheetName val="대구-교대(A1)"/>
      <sheetName val="시초1교"/>
      <sheetName val="C.배수관공"/>
      <sheetName val="3_바닥판설계"/>
      <sheetName val="표 지"/>
      <sheetName val="공사비총괄표"/>
      <sheetName val="BQ(실행)"/>
      <sheetName val="산재 안전"/>
      <sheetName val="노무비 경비"/>
      <sheetName val="산정표"/>
      <sheetName val="변경서식"/>
      <sheetName val="등록업체"/>
      <sheetName val="도급양식"/>
      <sheetName val="추가예산"/>
      <sheetName val="대가목록"/>
      <sheetName val="1_전차선조정"/>
      <sheetName val="2_조가선조정"/>
      <sheetName val="3_급전선신설"/>
      <sheetName val="4_급전선철거"/>
      <sheetName val="5_고배선철거"/>
      <sheetName val="6_고압케이블신설"/>
      <sheetName val="7_비절연선조정"/>
      <sheetName val="8_가동브래키트이설"/>
      <sheetName val="9_H형강주신설(9m)"/>
      <sheetName val="10_강관주신설(9m)"/>
      <sheetName val="11_H강주철거(11m)"/>
      <sheetName val="11_H형강기초"/>
      <sheetName val="13_강관주기초"/>
      <sheetName val="빙축열"/>
      <sheetName val="일위(시설)"/>
      <sheetName val="조건입력"/>
      <sheetName val="조건입력(2)"/>
      <sheetName val="장비선정"/>
      <sheetName val="남대문빌딩"/>
      <sheetName val="PUMP"/>
      <sheetName val="적점"/>
      <sheetName val="IBASE"/>
      <sheetName val="원내역서 그대로"/>
      <sheetName val="파이프"/>
      <sheetName val="실행비교"/>
      <sheetName val="기계실"/>
      <sheetName val="회로내역(승인)"/>
      <sheetName val="공통대가"/>
      <sheetName val="Pier 3"/>
      <sheetName val="민감도"/>
      <sheetName val="부표총괄"/>
      <sheetName val="배"/>
      <sheetName val="노원열병합  건축렀こ렀䡟ԯ_x0000_缀"/>
      <sheetName val="일반맨홀수량집계(A-7 LINE)"/>
      <sheetName val="E.P.T수량산출서"/>
      <sheetName val="공제구간조서"/>
      <sheetName val="Sheet22"/>
      <sheetName val="동원인원산출"/>
      <sheetName val="가시설수량"/>
      <sheetName val="암센터"/>
      <sheetName val="TYPE-B 평균H"/>
      <sheetName val="공종목록표"/>
      <sheetName val="인부임"/>
      <sheetName val="특기사항"/>
      <sheetName val="하도내역 (철콘)"/>
      <sheetName val="GAEYO"/>
      <sheetName val="원가서"/>
      <sheetName val="명단원자료(이전)"/>
      <sheetName val="기초입력"/>
      <sheetName val="명세"/>
      <sheetName val="견적서(1)"/>
      <sheetName val="2234"/>
      <sheetName val="조립1부실적"/>
      <sheetName val="능률"/>
      <sheetName val="Despacho (c.civil)"/>
      <sheetName val="CHITIET VL-NC-TT -1p"/>
      <sheetName val="TDTKP1"/>
      <sheetName val="1을"/>
      <sheetName val="감가상각"/>
      <sheetName val="인원"/>
      <sheetName val="자판실행"/>
      <sheetName val="D16"/>
      <sheetName val="D25"/>
      <sheetName val="D22"/>
      <sheetName val="내역총괄"/>
      <sheetName val="내역총괄2"/>
      <sheetName val="내역총괄3"/>
      <sheetName val="단위세대물량"/>
      <sheetName val="낙찰표"/>
      <sheetName val="변경품셈"/>
      <sheetName val="대가 (보완)"/>
      <sheetName val="세부내역(직접인건비)"/>
      <sheetName val="견적사양비교표"/>
      <sheetName val="접속도로"/>
      <sheetName val="토목원가계窨_x0013_"/>
      <sheetName val="교실"/>
      <sheetName val="견적단가"/>
      <sheetName val="조명투자및환수계획"/>
      <sheetName val="제조중간결과"/>
      <sheetName val="암거공"/>
      <sheetName val="-15.0"/>
      <sheetName val="해평견적"/>
      <sheetName val="사리부설"/>
      <sheetName val="임대견적서"/>
      <sheetName val="포쐀䑣"/>
      <sheetName val="포䠟⥏"/>
      <sheetName val="포䠠⥏"/>
      <sheetName val="포䈀㙪"/>
      <sheetName val="정산입력"/>
      <sheetName val="개산공사비"/>
      <sheetName val="총괄집桶青"/>
      <sheetName val="01상노임"/>
      <sheetName val="토 적 표"/>
      <sheetName val="골재산출"/>
      <sheetName val="진주䈀ᅪ"/>
      <sheetName val="도장수량(하1)"/>
      <sheetName val="사업수지"/>
      <sheetName val="기계경비단가"/>
      <sheetName val="栍ᾆ"/>
      <sheetName val="동원인원"/>
      <sheetName val="자재 집계표"/>
      <sheetName val="백호헾】_x0005_"/>
      <sheetName val="36신설수翇"/>
      <sheetName val="36신설수︀"/>
      <sheetName val="견적꓀᥻"/>
      <sheetName val="36신설수Ç"/>
      <sheetName val="36신설수資"/>
      <sheetName val="공사비증감"/>
      <sheetName val="정화조"/>
      <sheetName val="변품8-37"/>
      <sheetName val="참조(2)"/>
      <sheetName val="참조"/>
      <sheetName val="현장일보"/>
      <sheetName val="미지급내역"/>
      <sheetName val="매입내역 "/>
      <sheetName val="거래처별지출내역"/>
      <sheetName val="총(철거)"/>
      <sheetName val="세동별비상"/>
      <sheetName val="참조M"/>
      <sheetName val="LAB"/>
      <sheetName val="9509"/>
      <sheetName val="금융비용"/>
      <sheetName val="Inquiry"/>
      <sheetName val="36신丵〒_x0005_"/>
      <sheetName val="신공항A-9헾】_x0005__x0000__x0000_"/>
      <sheetName val="A(Rev.3)"/>
      <sheetName val="부총"/>
      <sheetName val="금액결揄"/>
      <sheetName val="기존구조물철거집계계표"/>
      <sheetName val="내역서(교량)전체"/>
      <sheetName val="원가계墬ᥓ"/>
      <sheetName val="원가계Ⴌ_x0000_"/>
      <sheetName val="관로토공집계표"/>
      <sheetName val="3회기성헾】"/>
      <sheetName val="변경비교헾】"/>
      <sheetName val="3회기성䃸〒"/>
      <sheetName val="유림총괄"/>
      <sheetName val="3회기성_x0005__x0000_"/>
      <sheetName val="3회기성吸("/>
      <sheetName val="3회기성ⱂ⿌"/>
      <sheetName val="3회기성埀0"/>
      <sheetName val="제철"/>
      <sheetName val="건공실"/>
      <sheetName val="입찰사유서 제4공종 (흙깎기)"/>
      <sheetName val="하부철근수량"/>
      <sheetName val="물塠"/>
      <sheetName val="물徸"/>
      <sheetName val="guard(mac¸"/>
      <sheetName val="물嬼"/>
      <sheetName val="물闰"/>
      <sheetName val="guard(macð"/>
      <sheetName val="물呈"/>
      <sheetName val="guard(macH"/>
      <sheetName val="코드"/>
      <sheetName val="배관단가조사서"/>
      <sheetName val="약전닥트"/>
      <sheetName val="건축부하"/>
      <sheetName val="목록1"/>
      <sheetName val="목록2"/>
      <sheetName val="내역서(당초변경)"/>
      <sheetName val="견적시담(송포2공구)"/>
      <sheetName val="IMP_(REACTOR)"/>
      <sheetName val="단위별 일위대가표"/>
      <sheetName val="자재테이블"/>
      <sheetName val="토공 total"/>
      <sheetName val="산#2-1 (2)"/>
      <sheetName val="단가비교표 (계측제어)"/>
      <sheetName val="꣈፺"/>
      <sheetName val="저፺"/>
      <sheetName val="︀ᇕ"/>
      <sheetName val="카렌스센터계량기설치공사"/>
      <sheetName val="전체내ﰀ⁗"/>
      <sheetName val="전체내저፺"/>
      <sheetName val="전체내堀᎟"/>
      <sheetName val="인건비堀"/>
      <sheetName val="전체내︀ᇕ"/>
      <sheetName val="전체내怀፵"/>
      <sheetName val="변경비鰀፰"/>
      <sheetName val="㰀"/>
      <sheetName val="ꀀ"/>
      <sheetName val="전체내죃፺"/>
      <sheetName val="주관锼_x0013_"/>
      <sheetName val="전체내쀀ፐ"/>
      <sheetName val="주관사堀"/>
      <sheetName val="전체내壈᎟"/>
      <sheetName val="전체내惇፵"/>
      <sheetName val="주관사저"/>
      <sheetName val="견적ꀀፐ"/>
      <sheetName val="전체내惈፵"/>
      <sheetName val="일위대가(계측ꀀፐቇ"/>
      <sheetName val="경ꀀፐ"/>
      <sheetName val="전체내죈፺"/>
      <sheetName val="견적堀᎟"/>
      <sheetName val="교대(A1挔"/>
      <sheetName val="기성내역"/>
      <sheetName val="몰탈㔀቎԰_x0000_"/>
      <sheetName val="몰탈䠊ፓ倀놡"/>
      <sheetName val="몰탈䠋ፓ頀뫻"/>
      <sheetName val="몰탈䠠ፓ瀀멗"/>
      <sheetName val="몰탈䠊ፓ "/>
      <sheetName val="몰탈䠉ፓ退"/>
      <sheetName val="몰탈䠉ፓ退ꠍ"/>
      <sheetName val="몰탈䠑ፓ뀀짅"/>
      <sheetName val="TOEC"/>
      <sheetName val="내역서(기성청구)"/>
      <sheetName val="위치"/>
      <sheetName val="공작물조직표(용배수)"/>
      <sheetName val="날개수량1.5"/>
      <sheetName val="몰탈䠊ፓ㠀擞"/>
      <sheetName val="bdata-출력안함"/>
      <sheetName val="공리공제"/>
      <sheetName val="준공정산"/>
      <sheetName val="자재ᰀ፜搀"/>
      <sheetName val="발전기"/>
      <sheetName val="GEN"/>
      <sheetName val="WIND-EQ"/>
      <sheetName val="수안보-徸〒_x0005__x0000_"/>
      <sheetName val="비목군분류일위"/>
      <sheetName val="입출재고현⩿〚_x0005__x0000_"/>
      <sheetName val="º¯°æ»çÀ_x0000_"/>
      <sheetName val="수안보-娐&gt;闰⿑"/>
      <sheetName val="수안보-ꮸ⿥_x0005__x0000_"/>
      <sheetName val="백호丵〒_x0005_"/>
      <sheetName val="철근총괄집계표"/>
      <sheetName val="공사착공계"/>
      <sheetName val="참조 DATA"/>
      <sheetName val="팔당터널(1공구)"/>
      <sheetName val="1.취수장"/>
      <sheetName val="EJ"/>
      <sheetName val="앉음벽 (2)"/>
      <sheetName val="선로정수계산"/>
      <sheetName val="지입자재"/>
      <sheetName val="상반기손익차2총괄"/>
      <sheetName val="설계일반"/>
      <sheetName val="토목검측서"/>
      <sheetName val="DRAIN DRUM PIT D-301"/>
      <sheetName val="기성내역서"/>
      <sheetName val="PAD TR보호대기초"/>
      <sheetName val="가로등기초"/>
      <sheetName val="HANDHOLE(2)"/>
      <sheetName val="MW-BM"/>
      <sheetName val="인원계획"/>
      <sheetName val="시행예산"/>
      <sheetName val="자압1"/>
      <sheetName val="고창방향"/>
      <sheetName val="부산4"/>
      <sheetName val="가로등제어반 설치공사(수량)"/>
      <sheetName val="토목공사일반"/>
      <sheetName val="환률"/>
      <sheetName val="금광1터널"/>
      <sheetName val="역삼"/>
      <sheetName val="cal"/>
      <sheetName val="구조물공집계"/>
      <sheetName val="부대집계"/>
      <sheetName val="요약"/>
      <sheetName val="º¯°æ»çÀþ"/>
      <sheetName val="제수변︀ᇕ"/>
      <sheetName val="결과조Ⴚ"/>
      <sheetName val="결과조º"/>
      <sheetName val="º¯°æ»çÀ¸"/>
      <sheetName val="º¯°æ»çÀ5"/>
      <sheetName val="º¯°æ»çÀ "/>
      <sheetName val="제수변﹔ᇕ"/>
      <sheetName val="º¯°æ»çÀB"/>
      <sheetName val="단가일䊱"/>
      <sheetName val="K1자재(3차등)"/>
      <sheetName val="제수변䊱ᅪ"/>
      <sheetName val="2호맨홀공제수량"/>
      <sheetName val="중기사용료산출근거"/>
      <sheetName val="단가산출2"/>
      <sheetName val="광통신 견적내역서1"/>
      <sheetName val="투찰(하수)"/>
      <sheetName val="산업개발안내서"/>
      <sheetName val="작용하중산정"/>
      <sheetName val="방음벽 기초 일반헾】"/>
      <sheetName val="토공총괄표"/>
      <sheetName val="FEXS"/>
      <sheetName val="EQT-ESTN"/>
      <sheetName val="PUMP SHT"/>
      <sheetName val="FIN TUBE"/>
      <sheetName val="HED. &amp; PIPE"/>
      <sheetName val="AH-1 "/>
      <sheetName val="FCU (2)"/>
      <sheetName val="장비분석"/>
      <sheetName val="공조기"/>
      <sheetName val="공조기휀"/>
      <sheetName val="AHU집계"/>
      <sheetName val="리터팬내장형"/>
      <sheetName val="내역총괄표"/>
      <sheetName val="설계명세서(선로)"/>
      <sheetName val="YES.XLS"/>
      <sheetName val="PIPE내역(FCN)"/>
      <sheetName val="ML"/>
      <sheetName val="2.대외공문"/>
      <sheetName val="배전반용량계산"/>
      <sheetName val="세정탑 설계"/>
      <sheetName val="횡배위치"/>
      <sheetName val="계산중"/>
      <sheetName val="차압계산"/>
      <sheetName val="전체공내역서"/>
      <sheetName val="퍼스트"/>
      <sheetName val="연돌일위집계"/>
      <sheetName val="CON'C"/>
      <sheetName val="회사99"/>
      <sheetName val="OCT.FDN"/>
      <sheetName val="2000_x0005__x0000__x0000_"/>
      <sheetName val="N頀ᚃ"/>
      <sheetName val="N"/>
      <sheetName val="산출목록표"/>
      <sheetName val="수원공"/>
      <sheetName val="구분자"/>
      <sheetName val="그림"/>
      <sheetName val="구성1"/>
      <sheetName val="구성2"/>
      <sheetName val="구성3"/>
      <sheetName val="구성4"/>
      <sheetName val="그림2"/>
      <sheetName val="69.03%"/>
      <sheetName val="변경내역100%"/>
      <sheetName val="변경내역98%"/>
      <sheetName val="변경내역96%"/>
      <sheetName val="변경내역92%"/>
      <sheetName val="변경내역88%"/>
      <sheetName val="변경내역84.52%"/>
      <sheetName val="성내동"/>
      <sheetName val="계양가시설"/>
      <sheetName val="삼성전기"/>
      <sheetName val="일목"/>
      <sheetName val="부대공집계표"/>
      <sheetName val="관일"/>
      <sheetName val="노무비(DB)_이후 출력XXXXXX"/>
      <sheetName val="단산"/>
      <sheetName val="증栀ᙿ가"/>
      <sheetName val="수안보-헾】_x0005__x0000_"/>
      <sheetName val="준공조서갑지"/>
      <sheetName val="국공유지및사유지"/>
      <sheetName val="시설물기초"/>
      <sheetName val=" ｹ-ﾌﾞﾙ"/>
      <sheetName val="»êÃ렀䡟ԯ_x0000_缀"/>
      <sheetName val="»êÃ︀ᇕ԰_x0000_缀"/>
      <sheetName val="갈현동"/>
      <sheetName val="예산대비"/>
      <sheetName val="4/_x0000_䠀"/>
      <sheetName val="4쌇栅/"/>
      <sheetName val="4က_x0000_က"/>
      <sheetName val="조도계산(가로등NEW)"/>
      <sheetName val="공정량산출내역서 "/>
      <sheetName val="식재가격"/>
      <sheetName val="식재총괄"/>
      <sheetName val="※참고자료※"/>
      <sheetName val="대포2교접속"/>
      <sheetName val="일반전기C"/>
      <sheetName val="POOM_MOTO"/>
      <sheetName val="대비내역"/>
      <sheetName val="세부내역서(전기)"/>
      <sheetName val="거래명세서"/>
      <sheetName val="품종별월계"/>
      <sheetName val="품셈총괄표"/>
      <sheetName val="첨부1"/>
      <sheetName val="지입집계"/>
      <sheetName val="사급자재총괄"/>
      <sheetName val="공종별 집계"/>
      <sheetName val="용역비내역-진짜"/>
      <sheetName val="계림(함평)"/>
      <sheetName val="계림(장성)"/>
      <sheetName val="11+040(통로)"/>
      <sheetName val="일별1"/>
      <sheetName val="집행(2-1)"/>
      <sheetName val="기성부분검사원"/>
      <sheetName val="업체별기성금액"/>
      <sheetName val="2회기성각사별배분표"/>
      <sheetName val="기성공문 (2)"/>
      <sheetName val="기성공문"/>
      <sheetName val="계좌입금의뢰서"/>
      <sheetName val="도급각서"/>
      <sheetName val="철콘기성청구서 (2)"/>
      <sheetName val="공종별집계표(건축) (2)"/>
      <sheetName val="형틀공사기성 (2)"/>
      <sheetName val="철콘기성청구서"/>
      <sheetName val="공종별집계표(건축)"/>
      <sheetName val="형틀공사기성"/>
      <sheetName val="조적기성청구서  "/>
      <sheetName val="공종별집계표(조적) "/>
      <sheetName val="조적공사"/>
      <sheetName val="미장기성청구서 "/>
      <sheetName val="공종별집계표(미장.방수)"/>
      <sheetName val="미장공사"/>
      <sheetName val="하도급각서 (2)"/>
      <sheetName val="하도급계좌입금의뢰서 "/>
      <sheetName val="용산3(영광)"/>
      <sheetName val="대전-교대(A1-A2)"/>
      <sheetName val="기본사항"/>
      <sheetName val="[YES.XLS][YES.XLS][YES.XLS]4/_x0000_䠀"/>
      <sheetName val="[YES.XLS][YES.XLS][YES.XLS]4쌇栅/"/>
      <sheetName val="[YES.XLS][YES.XLS]4/_x0000_䠀"/>
      <sheetName val="[YES.XLS][YES.XLS]4쌇栅/"/>
      <sheetName val="일반수량총괄집계"/>
      <sheetName val="안정검토(온1)"/>
      <sheetName val="균열"/>
      <sheetName val="노᠀⁷"/>
      <sheetName val="bearing"/>
      <sheetName val="현장별계약현황('98.10.31)"/>
      <sheetName val="현장관리비데이타"/>
      <sheetName val="Recovered_Sheet1"/>
      <sheetName val="원가상세내역"/>
      <sheetName val="2004경영(비목별)"/>
      <sheetName val="2004경영"/>
      <sheetName val="손익집계(공장별)"/>
      <sheetName val="차수"/>
      <sheetName val="안양1공구_건축"/>
      <sheetName val="북방3터널"/>
      <sheetName val="esc"/>
      <sheetName val="LIST"/>
      <sheetName val="영흥TL(UP,DOWN) "/>
      <sheetName val="sheets"/>
      <sheetName val="관기성공.내"/>
      <sheetName val="평균높이산출근거"/>
      <sheetName val="횡배수관위치조서"/>
      <sheetName val="내역서-전체낙찰율"/>
      <sheetName val="000000"/>
      <sheetName val="재료단가"/>
      <sheetName val="예산조서(︀ᇕ԰"/>
      <sheetName val="철거산출헾】"/>
      <sheetName val="철거산출午_x0013_"/>
      <sheetName val="VS P-Q"/>
      <sheetName val="기초코徸"/>
      <sheetName val="법면"/>
      <sheetName val="배수공1"/>
      <sheetName val="사업계획1안"/>
      <sheetName val="월별수입"/>
      <sheetName val="도급단가-아파트"/>
      <sheetName val="BREAKDOWN(철거설치)"/>
      <sheetName val="자재 단가표"/>
      <sheetName val="수량산출1"/>
      <sheetName val="변경후원본2"/>
      <sheetName val="LABTOTAL"/>
      <sheetName val="COA-17"/>
      <sheetName val="C-18"/>
      <sheetName val="업체별기성내역"/>
      <sheetName val=" 냉각수펌프"/>
      <sheetName val="경성자금"/>
      <sheetName val="SUB일위대가"/>
      <sheetName val="사용자정의"/>
      <sheetName val="평자재단가"/>
      <sheetName val="95년12월말"/>
      <sheetName val="교량전기"/>
      <sheetName val="오억미만"/>
      <sheetName val="토목(용인)"/>
      <sheetName val="TYPE1"/>
      <sheetName val="철근량"/>
      <sheetName val="건축집계"/>
      <sheetName val="평3"/>
      <sheetName val="적격점수&lt;300억미만&gt;"/>
      <sheetName val="현장관리비 산출내역"/>
      <sheetName val="2.주요계수총괄"/>
      <sheetName val="도장 및 용접 수량"/>
      <sheetName val="Ⅴ-2.공종별내역"/>
      <sheetName val="건설장비기초단가"/>
      <sheetName val="14_장력조정장치신설"/>
      <sheetName val="15_장력조정장치철거___"/>
      <sheetName val="16_콘주철거(9m)"/>
      <sheetName val="17_지선신설(보통)"/>
      <sheetName val="18_지선신설(v형)"/>
      <sheetName val="19_지선철거"/>
      <sheetName val="20_기중개폐기신설"/>
      <sheetName val="0_집계"/>
      <sheetName val="조도계산서_(도서)"/>
      <sheetName val="1_설계조건"/>
      <sheetName val="3-1_CB"/>
      <sheetName val="단__가__대__비__표"/>
      <sheetName val="일__위__대__가__목__록"/>
      <sheetName val="90_03실행_"/>
      <sheetName val="3_공통공사대비"/>
      <sheetName val="AIR_SHOWER(3인용)"/>
      <sheetName val="공종구간"/>
      <sheetName val="경로,구간현황"/>
      <sheetName val="물墸᎟鰀"/>
      <sheetName val="화재 탐지_x0005__x0000_"/>
      <sheetName val="가중치"/>
      <sheetName val="기계경비및산출근거서"/>
      <sheetName val="의정부문예회관변경내역"/>
      <sheetName val="POL6차-PIPING"/>
      <sheetName val="Pricelist TAC AB"/>
      <sheetName val="물가정보자료"/>
      <sheetName val="자금청구"/>
      <sheetName val="단가대비"/>
      <sheetName val="대가단최종"/>
      <sheetName val="샘플표지"/>
      <sheetName val="부丵〒"/>
      <sheetName val="부司2"/>
      <sheetName val="성원계약"/>
      <sheetName val="원하도급내역서(당초)"/>
      <sheetName val="파형강관집계"/>
      <sheetName val="비교1"/>
      <sheetName val="master(total)"/>
      <sheetName val="순공사비"/>
      <sheetName val="2002계약현황"/>
      <sheetName val="A1_본체_수량산출서"/>
      <sheetName val="물량증감"/>
      <sheetName val="9902"/>
      <sheetName val="환율"/>
      <sheetName val="주소록"/>
      <sheetName val="CT "/>
      <sheetName val="교사기준면적(초등)"/>
      <sheetName val="조명율"/>
      <sheetName val="보집계표"/>
      <sheetName val="제품표준규격"/>
      <sheetName val="내역기준"/>
      <sheetName val="토공및부대2차"/>
      <sheetName val="전기공사일위대가"/>
      <sheetName val="일위(설)"/>
      <sheetName val="일위단가"/>
      <sheetName val="새공통"/>
      <sheetName val="Macro"/>
      <sheetName val="3절_CheckList_구분"/>
      <sheetName val="산출"/>
      <sheetName val="일위대가(건축)"/>
      <sheetName val="적정성평가표(8번)(1순위)"/>
      <sheetName val="적정성평가표(12번)(6순위)"/>
      <sheetName val="기별(종합)"/>
      <sheetName val="옹벽기초자료"/>
      <sheetName val="비탈면보호공수량산출"/>
      <sheetName val="Oper Amount"/>
      <sheetName val="가옥조"/>
      <sheetName val="hvac(제어동)"/>
      <sheetName val="5.3 단면가정"/>
      <sheetName val="시추주상도"/>
      <sheetName val="변경실행(2차) "/>
      <sheetName val="호표"/>
      <sheetName val="POWER"/>
      <sheetName val="VXXXXXXX"/>
      <sheetName val="기초ա_x0000_"/>
      <sheetName val="물량尜"/>
      <sheetName val="토공,철콘"/>
      <sheetName val="변경비丵〒_x0005_"/>
      <sheetName val="물량丵"/>
      <sheetName val="AILC005"/>
      <sheetName val="AILC00_x0000_"/>
      <sheetName val="AILC00_x0010_"/>
      <sheetName val="실행변경(1차)"/>
      <sheetName val="교대시점"/>
      <sheetName val="FB25JN"/>
      <sheetName val="단가표 (2)"/>
      <sheetName val="안양동교 1안"/>
      <sheetName val="소각장스케줄"/>
      <sheetName val="동원인원계획표"/>
      <sheetName val="일위대가-1"/>
      <sheetName val="0"/>
      <sheetName val="평균터파기고(1-2,ASP)"/>
      <sheetName val="암거단위-1련"/>
      <sheetName val="수안보-墰5壼5"/>
      <sheetName val="맨홀수량"/>
      <sheetName val="총괄원가 "/>
      <sheetName val="증감䈀ᅪ"/>
      <sheetName val="2000,_x0010__x0000_退˘踇"/>
      <sheetName val="2000,_x0010__x0000_蒘Ȭ踇"/>
      <sheetName val="2000,_x0000__x0000_ᓐ_x0000__x0000_"/>
      <sheetName val="2000,_x0000__x0000_︸_x0000__x0000_"/>
      <sheetName val="2000,_x0000__x0000_Ẩ_x0000__x0000_"/>
      <sheetName val="2000,到_x0016_剼_x0016_徸"/>
      <sheetName val="2000,徸⽝_x0005__x0000_"/>
      <sheetName val="2000,午_x0013_꾈ૂ䡲"/>
      <sheetName val="2000,午_x0013_ॢ䡲"/>
      <sheetName val="SANBAISU"/>
      <sheetName val="전체내ᓈባ"/>
      <sheetName val="4렀቟԰"/>
      <sheetName val="4︀ᇕ԰"/>
      <sheetName val="기준"/>
      <sheetName val="8. 안_x0000__x0000__x0005_"/>
      <sheetName val="실행내역서 (조경)"/>
      <sheetName val="공정코드"/>
      <sheetName val="인수공규격"/>
      <sheetName val="구조물"/>
      <sheetName val="공사설계서"/>
      <sheetName val="품셈(기초)"/>
      <sheetName val="spec"/>
      <sheetName val="program"/>
      <sheetName val="studbolt no."/>
      <sheetName val="studbolt size"/>
      <sheetName val="item sort no"/>
      <sheetName val="인부신상자료"/>
      <sheetName val="현장대리인계"/>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ø»ç¿ø°¡°è牨-犬-"/>
      <sheetName val="전체내역갑지"/>
      <sheetName val="cable-data"/>
      <sheetName val="페인트"/>
      <sheetName val="keyword"/>
      <sheetName val="다곡2교"/>
      <sheetName val="11"/>
      <sheetName val="1._x005f_x0018_변전설비"/>
      <sheetName val="Summary"/>
      <sheetName val="입렀"/>
      <sheetName val="입栀"/>
      <sheetName val="입ꠀ"/>
      <sheetName val="입︀"/>
      <sheetName val="계정"/>
      <sheetName val="평균환율-USD"/>
      <sheetName val="인원동원계획"/>
      <sheetName val="BIDDING-SUM"/>
      <sheetName val="품목납기"/>
      <sheetName val="시화점실행"/>
      <sheetName val=" 소방공사 산출근거"/>
      <sheetName val="장비명"/>
      <sheetName val="경비공통"/>
      <sheetName val="총괄집렇♑"/>
      <sheetName val="총괄집㸁䧾"/>
      <sheetName val="변수데이타"/>
      <sheetName val="우,오수"/>
      <sheetName val="재료표"/>
      <sheetName val="card1"/>
      <sheetName val="흙쌓기도수로설치현황(1)"/>
      <sheetName val="식재-외주 (2)"/>
      <sheetName val="유효폭의 계산"/>
      <sheetName val="무전표"/>
      <sheetName val="archi(본사)"/>
      <sheetName val="자(3.0m)"/>
      <sheetName val="3련 B姨#"/>
      <sheetName val="포장공자재집계표"/>
      <sheetName val="1호맨홀수량산출"/>
      <sheetName val="마산방향철근집계"/>
      <sheetName val="제잡비"/>
      <sheetName val="자재표"/>
      <sheetName val="케이블"/>
      <sheetName val="집계(세부총괄)"/>
      <sheetName val="전력구구조물산근2구간"/>
      <sheetName val="전부인쇄"/>
      <sheetName val="1.외주공사"/>
      <sheetName val="2.직영공사"/>
      <sheetName val="첨부"/>
      <sheetName val="계산DATA입력"/>
      <sheetName val="총괄집ᨈꥬ"/>
      <sheetName val="97노임단가"/>
      <sheetName val="입력란"/>
      <sheetName val="총괄집_x0000__x0000_"/>
      <sheetName val="2.조명기구철거(일괄철거분)"/>
      <sheetName val="제품橂"/>
      <sheetName val="맨홀물량"/>
      <sheetName val="케이블트레이"/>
      <sheetName val="중로근거"/>
      <sheetName val="일위집계(기존)"/>
      <sheetName val="북제주-표지"/>
      <sheetName val="COVERSHEET"/>
      <sheetName val="피스표"/>
      <sheetName val="내역서1"/>
      <sheetName val="지중자재단가"/>
      <sheetName val="#3_일위대가목록"/>
      <sheetName val="#2_일위대가목록"/>
      <sheetName val="용수간선"/>
      <sheetName val="노무비(첨부4-4)"/>
      <sheetName val="일반부표"/>
      <sheetName val="집계표(육상)"/>
      <sheetName val="뚝토공"/>
      <sheetName val="05년"/>
      <sheetName val="사  업  비  수  지  예  산  서"/>
      <sheetName val="내역서(총괄)"/>
      <sheetName val="공종별 집계표"/>
      <sheetName val="전체총괄"/>
      <sheetName val="조견표"/>
      <sheetName val="관헾"/>
      <sheetName val="원가(1︀"/>
      <sheetName val="원가(1䠀"/>
      <sheetName val="관聈"/>
      <sheetName val="관_x0005_"/>
      <sheetName val="지불내역1"/>
      <sheetName val="집수정(1)"/>
      <sheetName val="금액집계"/>
      <sheetName val="공사비명세서"/>
      <sheetName val="사용성검토"/>
      <sheetName val="PAC"/>
      <sheetName val="건축토목내역"/>
      <sheetName val="205동"/>
      <sheetName val="행거,슈,볼트,펌프,잡재"/>
      <sheetName val="을-ATYPE"/>
      <sheetName val="만수배관단가"/>
      <sheetName val="FRP배관단가(만수)"/>
      <sheetName val="직접비"/>
      <sheetName val="30신설일위대가"/>
      <sheetName val="30집계표"/>
      <sheetName val="지구단위계획"/>
      <sheetName val="00노임기준"/>
      <sheetName val="16-1"/>
      <sheetName val="일위대가(가설԰"/>
      <sheetName val="신규 품"/>
      <sheetName val="조정내역"/>
      <sheetName val="음성방향"/>
      <sheetName val="수압집계"/>
      <sheetName val="SP-B1"/>
      <sheetName val="원가계산(2)"/>
      <sheetName val="2000,咘೿踇⽟_x0000_"/>
      <sheetName val="2000,ﳨǬ踇⾣_x0000_"/>
      <sheetName val="2000,缈,罌,헾"/>
      <sheetName val="2000,薸!藼!헾"/>
      <sheetName val="2000,螨_x0013_蟬_x0013_헾"/>
      <sheetName val="dongia (2)"/>
      <sheetName val="gtrinh"/>
      <sheetName val="lam-moi"/>
      <sheetName val="chitiet"/>
      <sheetName val="giathanh1"/>
      <sheetName val="DONGIA"/>
      <sheetName val="thao-go"/>
      <sheetName val="TH XL"/>
      <sheetName val="VC"/>
      <sheetName val="Tiepdia"/>
      <sheetName val="CHITIET VL-NC"/>
      <sheetName val="준공조서"/>
      <sheetName val="공사준공계"/>
      <sheetName val="준공검사보고서"/>
      <sheetName val="밀양노선별공사비명세서"/>
      <sheetName val="일위산출근거"/>
      <sheetName val="수량산출서-2"/>
      <sheetName val="포장절단"/>
      <sheetName val="원본(갑지)"/>
      <sheetName val="인공산출"/>
      <sheetName val="전기내역서(총계)"/>
      <sheetName val="일위(PN)"/>
      <sheetName val="세목별"/>
      <sheetName val="소개"/>
      <sheetName val="#REF!"/>
      <sheetName val="계열사현황종합"/>
      <sheetName val="basic_info"/>
      <sheetName val="총공사비"/>
      <sheetName val="倀ᑙ"/>
      <sheetName val="1x"/>
      <sheetName val="栈᲋"/>
      <sheetName val="_xd810_᱓"/>
      <sheetName val="9."/>
      <sheetName val="내역서적용수량"/>
      <sheetName val="토목내역서 (도급단가)"/>
      <sheetName val="측구터파기공수량집계"/>
      <sheetName val="2000.05"/>
      <sheetName val="적격"/>
      <sheetName val="DT"/>
      <sheetName val="롤러"/>
      <sheetName val="BH"/>
      <sheetName val="펌프차타설"/>
      <sheetName val="방음벽 기초_x0005__x0000__x0000__x0000_"/>
      <sheetName val="foxz"/>
      <sheetName val="실㔀቎԰"/>
      <sheetName val="실︀껕ԯ"/>
      <sheetName val="실ԯ_x0000_缀"/>
      <sheetName val="금리׉"/>
      <sheetName val="실頀▀_xdc00_"/>
      <sheetName val="제㗇"/>
      <sheetName val="주차구丵〒_x0005__x0000_"/>
      <sheetName val="배수관연장산출서"/>
      <sheetName val="수전기기DATA"/>
      <sheetName val="옹벽수량萘_x0013_"/>
      <sheetName val="수"/>
      <sheetName val="관리_x0000__x0000_Ԁ"/>
      <sheetName val="관리ﻇᇕ԰"/>
      <sheetName val="관리᠀㹓㔀"/>
      <sheetName val="관리Ç_x0000_Ԁ"/>
      <sheetName val="관리裇⁒㔀"/>
      <sheetName val="관리㗇ぎԯ"/>
      <sheetName val="관리㔀ぎԯ"/>
      <sheetName val="관리㉓Ⰰ"/>
      <sheetName val="신표鎐)"/>
      <sheetName val="신표司/"/>
      <sheetName val="신표丵⾒"/>
      <sheetName val="신표丵⽀"/>
      <sheetName val="신표錰!"/>
      <sheetName val="신표鋐_x0014_"/>
      <sheetName val="신표丵⼣"/>
      <sheetName val="신표鍀#"/>
      <sheetName val="신표_x0000__x0000_"/>
      <sheetName val="신표丵⾲"/>
      <sheetName val="신표券&quot;"/>
      <sheetName val="형틀공사"/>
      <sheetName val="6차2회변경내역서"/>
      <sheetName val="자재단가_x0005_"/>
      <sheetName val="공사"/>
      <sheetName val="변경비_x0000__x0000_Ѡ"/>
      <sheetName val="INS-SHEET"/>
      <sheetName val="shtOpr"/>
      <sheetName val="설계명세_x0000_"/>
      <sheetName val="설계명세揄"/>
      <sheetName val="설계명세䡲"/>
      <sheetName val="설계명세_x0005_"/>
      <sheetName val="DATA 입᠒ᎍ"/>
      <sheetName val="정산내역서"/>
      <sheetName val="96노임기준"/>
      <sheetName val="기계경비산출"/>
      <sheetName val="건0_x0000_蠀"/>
      <sheetName val="금0_x0000_䠀"/>
      <sheetName val="금蠣㡎耀"/>
      <sheetName val="TYPE-U800"/>
      <sheetName val="소운반"/>
      <sheetName val="배관내역"/>
      <sheetName val="2차공사"/>
      <sheetName val="임시전기공사설계서"/>
      <sheetName val="Imp-Data"/>
      <sheetName val="전등수량산출"/>
      <sheetName val="내역서 (1차)"/>
      <sheetName val=" 갑지"/>
      <sheetName val="목표세부명세"/>
      <sheetName val="B767"/>
      <sheetName val="/_x0000_"/>
      <sheetName val="က_x0000_"/>
      <sheetName val="포장쌅"/>
      <sheetName val="예산내역"/>
      <sheetName val="총괄수지표"/>
      <sheetName val="5정거장"/>
      <sheetName val="1-3길내기"/>
      <sheetName val="J형측구단위수량"/>
      <sheetName val="¿¹Á¤(3က"/>
      <sheetName val="9GN邷㭘"/>
      <sheetName val="정거장"/>
      <sheetName val="길내기"/>
      <sheetName val="¹׃】_x0000_"/>
      <sheetName val="M-EQPT-Z"/>
      <sheetName val="1.3.1절점좌표"/>
      <sheetName val="1.1설계기준"/>
      <sheetName val="48신설수량"/>
      <sheetName val="전등부하"/>
      <sheetName val="가공2원도"/>
      <sheetName val="전체내ꀀፐ"/>
      <sheetName val="부대헾】"/>
      <sheetName val="교대(A1窨"/>
      <sheetName val="부대窨_x0013_"/>
      <sheetName val="하수급견적대窨"/>
      <sheetName val="하수급견적대_x0005_"/>
      <sheetName val="교대(A1_x0005_"/>
      <sheetName val="부대_x0005__x0000_"/>
      <sheetName val="전체내㗈቎"/>
      <sheetName val="전체내׃_x0000_"/>
      <sheetName val="9-1㔀቎԰_x0000_"/>
      <sheetName val="9-1԰_x0000_缀_x0000_"/>
      <sheetName val="전체내㠀ᎍ"/>
      <sheetName val="하수급견적대齘"/>
      <sheetName val="교대(A1竈"/>
      <sheetName val="하수급견적대헾"/>
      <sheetName val="하수급견적대竈"/>
      <sheetName val="전체내䋈ᅪ"/>
      <sheetName val="전체내֬_x0000_"/>
      <sheetName val="전체내ﻈ䓕"/>
      <sheetName val="교대(A1헾"/>
      <sheetName val="하수급견적대鷸"/>
      <sheetName val="전체내棈᎜"/>
      <sheetName val="전체내䠀ᖞ"/>
      <sheetName val="하수급견적대鬘"/>
      <sheetName val="하수급견적대風"/>
      <sheetName val="하수급견적대肘"/>
      <sheetName val="부대芈+"/>
      <sheetName val="하수급견적대芈"/>
      <sheetName val="전체내︀嗕"/>
      <sheetName val="부대헾⼴"/>
      <sheetName val="하수급견적대飘"/>
      <sheetName val="강교(Sub)"/>
      <sheetName val="일반토공견적"/>
      <sheetName val="전체내ꠀ፺"/>
      <sheetName val="원형측구(B-type)"/>
      <sheetName val="_x0005__x0006__x0008__x0003_"/>
      <sheetName val="_x0000_ _x0000__x0006__x0000__x0006_"/>
      <sheetName val="1호맨홀토공"/>
      <sheetName val="날개벽(좌,우=60도-4개)"/>
      <sheetName val="석재장조사"/>
      <sheetName val="파일의이용"/>
      <sheetName val="유동표"/>
      <sheetName val="FRT_O"/>
      <sheetName val="FAB_I"/>
      <sheetName val="견적접수"/>
      <sheetName val="견적내역서"/>
      <sheetName val="O＆P"/>
      <sheetName val="결재판(삭제하지말아주세요)"/>
      <sheetName val="본사인상전"/>
      <sheetName val="단가산출-기,교"/>
      <sheetName val="유첨䈀ᅪ"/>
      <sheetName val="토공,기초"/>
      <sheetName val="주간계획"/>
      <sheetName val="PIPING"/>
      <sheetName val="선택"/>
      <sheetName val="萀⅜"/>
      <sheetName val="장비당단가 (1)"/>
      <sheetName val="산출0"/>
      <sheetName val="자재목록표"/>
      <sheetName val="단중聀"/>
      <sheetName val="당정동경상이수"/>
      <sheetName val="당정동공통이수"/>
      <sheetName val="TG9504"/>
      <sheetName val="1995년 섹터별 매출"/>
      <sheetName val="ROOF(ALKALI)"/>
      <sheetName val="貭♘"/>
      <sheetName val="역T형옹벽(3.0)"/>
      <sheetName val="실행(ALT1)"/>
      <sheetName val="전신환매도徸"/>
      <sheetName val="총괄분 설계서용지"/>
      <sheetName val="전체실적"/>
      <sheetName val="남양주부대"/>
      <sheetName val="투찰금액"/>
      <sheetName val="재료집계표3"/>
      <sheetName val="범용개발순소요비용"/>
      <sheetName val="산#3-1"/>
      <sheetName val="산#3-2"/>
      <sheetName val="배관BM(일반)"/>
      <sheetName val="산#3-2-2"/>
      <sheetName val="b_gunmul"/>
      <sheetName val="b_balju (2)"/>
      <sheetName val="갑(전기)"/>
      <sheetName val="갑(계장)"/>
      <sheetName val="적용환율"/>
      <sheetName val="B"/>
      <sheetName val="입력값1"/>
      <sheetName val="MixBed"/>
      <sheetName val="CondPol"/>
      <sheetName val="총괄표(1)"/>
      <sheetName val="수출가격"/>
      <sheetName val="매원개착터널총괄"/>
      <sheetName val="원안"/>
      <sheetName val="[YES.XLS]신표司/"/>
      <sheetName val="소상 &quot;1&quot;"/>
      <sheetName val="T13(P68~72,78)"/>
      <sheetName val="교량명원본"/>
      <sheetName val="BOX제원원본"/>
      <sheetName val="국도접속 차도부수량"/>
      <sheetName val="4.일위대가목차"/>
      <sheetName val="102역사"/>
      <sheetName val="사다리"/>
      <sheetName val="공사비 내역"/>
      <sheetName val="갑지(0_x0000_頀"/>
      <sheetName val="갑지(저妶瘍"/>
      <sheetName val="갑지(濪瘊"/>
      <sheetName val="갑지(᐀ባ혀"/>
      <sheetName val="입출재고현황 (2_x0010_"/>
      <sheetName val="갑지(᠀̨瘗"/>
      <sheetName val="갑지(栀ৢ瘊"/>
      <sheetName val="갑지(ꀀ㱹瘆"/>
      <sheetName val="2.노무비명세서頀塔攀๦0_x0000_뀀"/>
      <sheetName val="2.노무비명세서Ç_x0000__x0000__x0000_ꨀ"/>
      <sheetName val="노임2"/>
      <sheetName val="단가(추가)"/>
      <sheetName val="일위대가(추가)"/>
      <sheetName val="2.노무비명세서Ç_x0000_렀_x0013__x0000__x0000_砀"/>
      <sheetName val="갑지(쐂饣/"/>
      <sheetName val="갑지(쐃/"/>
      <sheetName val="갑지(쐎/"/>
      <sheetName val="귀래 설계 공내역서"/>
      <sheetName val="일위대가 (PM)"/>
      <sheetName val="종단계산"/>
      <sheetName val="암거치수표"/>
      <sheetName val="재료집계표빽업"/>
      <sheetName val="암거수리계산서"/>
      <sheetName val="◀암거위치"/>
      <sheetName val="최종단면▶"/>
      <sheetName val="◀평균높이▶"/>
      <sheetName val="전체내԰_x0000_"/>
      <sheetName val="ꠀ"/>
      <sheetName val="전체내저ᚙ"/>
      <sheetName val="전체내ꠀ᪘"/>
      <sheetName val="LKVL-CK-HT-GD1"/>
      <sheetName val="설계서"/>
      <sheetName val="주관⩿〚"/>
      <sheetName val="1þ"/>
      <sheetName val="1ð"/>
      <sheetName val="배수내역"/>
      <sheetName val="1¨"/>
      <sheetName val="1¸"/>
      <sheetName val="STEAM"/>
      <sheetName val="AIR"/>
      <sheetName val="항목별사㦬⊄㰀"/>
      <sheetName val="사각맨퀀"/>
      <sheetName val="사각맨堀"/>
      <sheetName val="사각맨䈀"/>
      <sheetName val="세부狇譈"/>
      <sheetName val="사각맨ﻇ"/>
      <sheetName val="몰탈재븧܊"/>
      <sheetName val="견적의"/>
      <sheetName val="견적의烇彰"/>
      <sheetName val="하도급선정의뢰서(습식공_x0000__x0000_"/>
      <sheetName val="운반비산정"/>
      <sheetName val="일반전기"/>
      <sheetName val="A"/>
      <sheetName val="미드수량"/>
      <sheetName val="선금정산내역"/>
      <sheetName val="3-1.일위대가집계표(교통시설물1)"/>
      <sheetName val="1-최종안"/>
      <sheetName val="사업분석-분양가결정"/>
      <sheetName val="작성양식"/>
      <sheetName val="품-(주)코①"/>
      <sheetName val="매출단가"/>
      <sheetName val="수량산출서 갑지"/>
      <sheetName val="감시제어"/>
      <sheetName val="목차임시"/>
      <sheetName val="내역5"/>
      <sheetName val="Macro(전동기)"/>
      <sheetName val="선로의 %임피던스 "/>
      <sheetName val="동력배선"/>
      <sheetName val="본선동력배선"/>
      <sheetName val="본선조명"/>
      <sheetName val="전력간선배선"/>
      <sheetName val="전열배선"/>
      <sheetName val="배관배선 단가조사"/>
      <sheetName val="을 2"/>
      <sheetName val="을 1"/>
      <sheetName val="전체-원가분리내역"/>
      <sheetName val="매입세율"/>
      <sheetName val="계화배수(3대)"/>
      <sheetName val="유리"/>
      <sheetName val="익산"/>
      <sheetName val="가격표"/>
      <sheetName val="건축외주"/>
      <sheetName val="시장성초안camera"/>
      <sheetName val="실내건축일위대가"/>
      <sheetName val="5.단가대비표"/>
      <sheetName val="간접경상비"/>
      <sheetName val="콘센트신설"/>
      <sheetName val="bCord공정"/>
      <sheetName val="d수량"/>
      <sheetName val="e대가"/>
      <sheetName val="g단가"/>
      <sheetName val="h집계"/>
      <sheetName val="일위대가내역"/>
      <sheetName val="자탐수량산출서"/>
      <sheetName val="C1ㅇ"/>
      <sheetName val="base"/>
      <sheetName val="STD"/>
      <sheetName val="공정"/>
      <sheetName val="연면적"/>
      <sheetName val="991029UTP용 M.D.F"/>
      <sheetName val="현장점검 1"/>
      <sheetName val="상가을 "/>
      <sheetName val="3.사용전검사(1000KW이상)(본동-수정)"/>
      <sheetName val="결재갑지"/>
      <sheetName val="계획예산입력자료"/>
      <sheetName val="투입비"/>
      <sheetName val="손익계산서"/>
      <sheetName val="대차대조표"/>
      <sheetName val="폐토수익화 "/>
      <sheetName val="열차제어동"/>
      <sheetName val="전기성능동"/>
      <sheetName val="차량시스템인자"/>
      <sheetName val="차량부품동"/>
      <sheetName val="신.분"/>
      <sheetName val="4.2유효폭의 계산"/>
      <sheetName val="98수금사업"/>
      <sheetName val="암거"/>
      <sheetName val="정보"/>
      <sheetName val="한화 둔산 내역서"/>
      <sheetName val="형식별 개략공사비"/>
      <sheetName val="간이영수증"/>
      <sheetName val="99 조정금액"/>
      <sheetName val="내역(정지)"/>
      <sheetName val="1차배부(JB포함)"/>
      <sheetName val="설계내역일위"/>
      <sheetName val="RING WALL"/>
      <sheetName val="3.설계예산내역서(예산서)"/>
      <sheetName val="2.예정공정표"/>
      <sheetName val="4.설계예산내역서"/>
      <sheetName val="6.관급자재조서"/>
      <sheetName val="사업성분석"/>
      <sheetName val="22신설수량"/>
      <sheetName val="계약원가"/>
      <sheetName val="1.설계설명서"/>
      <sheetName val="3.예정공정표"/>
      <sheetName val="4.설계예산서"/>
      <sheetName val="공사원가"/>
      <sheetName val="재경"/>
      <sheetName val="5.일위대가"/>
      <sheetName val="6.철거발생품예정조서"/>
      <sheetName val="7.지급자재조서"/>
      <sheetName val="8.가격조사서"/>
      <sheetName val="준설량산정표"/>
      <sheetName val="22-1소단"/>
      <sheetName val="22-2M단"/>
      <sheetName val="01하반기노임"/>
      <sheetName val="울진항공등화 내역서"/>
      <sheetName val="정보매체A동"/>
      <sheetName val="수량산출(AFC)"/>
      <sheetName val="수량산출(CCTV)"/>
      <sheetName val="수량_작성"/>
      <sheetName val="수량산출(방송)"/>
      <sheetName val="수량산출(임시AFC)"/>
      <sheetName val="수량산출(임시CCTV)"/>
      <sheetName val="수량산출(임시TV)"/>
      <sheetName val="수량산출(임시방송)"/>
      <sheetName val="수량산출(임시장애자)"/>
      <sheetName val="수량산출(임시전화)"/>
      <sheetName val="수량산출(임시41)"/>
      <sheetName val="수량산출(임시TDI)"/>
      <sheetName val="수량산출(장애자)"/>
      <sheetName val="수량산출(본통신)"/>
      <sheetName val="수량산출(TDI)"/>
      <sheetName val="수량집계(본역사)"/>
      <sheetName val="수량집계(임시역사)"/>
      <sheetName val="CATV"/>
      <sheetName val="견적 (2)"/>
      <sheetName val="설계(안)"/>
      <sheetName val="귀래방향"/>
      <sheetName val="2.내역서"/>
      <sheetName val="L형옹벽"/>
      <sheetName val="Sheet1(X)"/>
      <sheetName val="인원조직표"/>
      <sheetName val="냉천부속동"/>
      <sheetName val="1_설계기준"/>
      <sheetName val="Sheet1_(2)"/>
      <sheetName val="SHUTDOWN VALVE"/>
      <sheetName val="일위대가서식"/>
      <sheetName val="일위대가양식"/>
      <sheetName val="원가계산서 "/>
      <sheetName val="국별인원"/>
      <sheetName val="산출기초"/>
      <sheetName val="일위대가표(무)"/>
      <sheetName val="일위대가산출기초"/>
      <sheetName val="OHU"/>
      <sheetName val="순환펌프"/>
      <sheetName val="저수조"/>
      <sheetName val="급,배기팬"/>
      <sheetName val="급탕순환펌프"/>
      <sheetName val="GTG TR PIT"/>
      <sheetName val="BLR-S"/>
      <sheetName val="당진1,2호기전선관설치및접지4차공사내역서-을지"/>
      <sheetName val="DATA(광속)"/>
      <sheetName val="공통가설_8"/>
      <sheetName val="아파트_9"/>
      <sheetName val="직접공사비집계표_7"/>
      <sheetName val="변경내역"/>
      <sheetName val="변수2"/>
      <sheetName val="저항"/>
      <sheetName val="대상공사(조달청)"/>
      <sheetName val="등록자료"/>
      <sheetName val="입력정보"/>
      <sheetName val="(C)원내역"/>
      <sheetName val="겉장"/>
      <sheetName val="기성검사원"/>
      <sheetName val="율림"/>
      <sheetName val="화진"/>
      <sheetName val="가설(내부수평비계)"/>
      <sheetName val="건축물현장정리"/>
      <sheetName val="공통가설공사(공통)"/>
      <sheetName val="골재대"/>
      <sheetName val="운반비"/>
      <sheetName val="폐기물"/>
      <sheetName val="폐기물 (2)"/>
      <sheetName val="경로당내역건축"/>
      <sheetName val="노임단가(08.01)"/>
      <sheetName val="몰탈단가"/>
      <sheetName val="굴착현장"/>
      <sheetName val="inputdata"/>
      <sheetName val="ATM기초철가"/>
      <sheetName val="식재일위대가"/>
      <sheetName val="참조자료"/>
      <sheetName val="Macro(부하)"/>
      <sheetName val="REACTION芨.헾⿁_x0005__x0000_"/>
      <sheetName val="REACTION鴘E鵜E헾⼼_x0005_"/>
      <sheetName val="7단가"/>
      <sheetName val="정산내역"/>
      <sheetName val="횡배수관집현황(2공구)"/>
      <sheetName val="변경ᛅ⾒_x0005_"/>
      <sheetName val="공사직종별노임"/>
      <sheetName val="무시"/>
      <sheetName val="電磁弁LIST"/>
      <sheetName val="PLG"/>
      <sheetName val="외자배분"/>
      <sheetName val="외자내역"/>
      <sheetName val="주요재료비(원본)"/>
      <sheetName val="부하집계"/>
      <sheetName val="토목품셈"/>
      <sheetName val="관리비"/>
      <sheetName val="집수정단"/>
      <sheetName val="주공 갑지"/>
      <sheetName val="기계경비(시"/>
      <sheetName val="ÀÏÀ§´ë헾】_x0005__x0000__x0000__x0000_"/>
      <sheetName val="고창터널(고창방향䈀"/>
      <sheetName val="물가변동잔여물량세부내역서"/>
      <sheetName val="신규(방류시설)"/>
      <sheetName val="소방"/>
      <sheetName val="덤프트럭계수"/>
      <sheetName val="카메라"/>
      <sheetName val="기능공인적사항"/>
      <sheetName val="청하배수"/>
      <sheetName val="직_x0005__x0000_"/>
      <sheetName val="임시급식ֿ_x0000_缀_x0000_"/>
      <sheetName val="인부노임"/>
      <sheetName val="도근좌표"/>
      <sheetName val="직원자료"/>
      <sheetName val="업종분류"/>
      <sheetName val="장비분류"/>
      <sheetName val="단가산출목록표"/>
      <sheetName val="RangeObject"/>
      <sheetName val="본사공가현황"/>
      <sheetName val="공종별집계표"/>
      <sheetName val="총 원가계산"/>
      <sheetName val="장비부하"/>
      <sheetName val="역간(덕_동)"/>
      <sheetName val="역간(의-덕)"/>
      <sheetName val="단가대비표(SYS)"/>
      <sheetName val="제조노임"/>
      <sheetName val="FUSE_MCB"/>
      <sheetName val="월말"/>
      <sheetName val="ISBL-CIV"/>
      <sheetName val="1_x0005_"/>
      <sheetName val="도면자료제출일정"/>
      <sheetName val="중기비"/>
      <sheetName val="시공계_x0005_"/>
      <sheetName val="변경비_x0005__x0000_"/>
      <sheetName val="일위1"/>
      <sheetName val="5.공종별尜_x0013_層_x0013_闰"/>
      <sheetName val="과세면세표"/>
      <sheetName val="인제내역"/>
      <sheetName val="PARAMETER"/>
      <sheetName val="사통"/>
      <sheetName val="현장지䀀ኀ㠀ኃ"/>
      <sheetName val="상-교대(A1-A2)"/>
      <sheetName val="영구峤"/>
      <sheetName val="단가_x0005__x0000_"/>
      <sheetName val="영구_x0005_"/>
      <sheetName val="영구射"/>
      <sheetName val="영구嶄"/>
      <sheetName val="FO"/>
      <sheetName val="등록׃】"/>
      <sheetName val="등록_x0010__x0000_"/>
      <sheetName val="Summary Sheet"/>
      <sheetName val="노무비_근거"/>
      <sheetName val="8__안정검토"/>
      <sheetName val="6PILE__(돌출)"/>
      <sheetName val="철근량_검토"/>
      <sheetName val="기술자료_(연수)"/>
      <sheetName val="수곡내역"/>
      <sheetName val="RAHMEN"/>
      <sheetName val="전체내역 (2)"/>
      <sheetName val="Formulas &amp; Tables"/>
      <sheetName val="PROCESS"/>
      <sheetName val="±âÀÚÀç´ëºñÇ¥"/>
      <sheetName val="¿¬°áÀÓ½Ã"/>
      <sheetName val="°ü±Þ"/>
      <sheetName val="포장재료집계표"/>
      <sheetName val="포장면적산출"/>
      <sheetName val="포장수량집계"/>
      <sheetName val="㩷"/>
      <sheetName val="렀ⵘ"/>
      <sheetName val="֭_x0000_"/>
      <sheetName val="성곽내역서"/>
      <sheetName val="Param"/>
      <sheetName val="PIPE(UG)내역"/>
      <sheetName val="토적계산"/>
      <sheetName val="96 능제취입"/>
      <sheetName val="M+1"/>
      <sheetName val="광,철광석 사용량(2000)"/>
      <sheetName val="포,철광석 사용량(2000)"/>
      <sheetName val="91,92황산"/>
      <sheetName val="치수표"/>
      <sheetName val="입찰보Ⳡ"/>
      <sheetName val="분뇨"/>
      <sheetName val="H-pile(250x250)"/>
      <sheetName val="H-pile(298x299)"/>
      <sheetName val="방음벽기초(H_xd8d4_ㆂᰀㆃ"/>
      <sheetName val="일위대가(원본)"/>
      <sheetName val="입찰준비계획안(부대)"/>
      <sheetName val="입찰준비계획안(외주)"/>
      <sheetName val="입찰준비계획안(기타견적)"/>
      <sheetName val="장항선4공구직접비집계"/>
      <sheetName val="공사기본내용입력"/>
      <sheetName val="예산"/>
      <sheetName val="36+45-113-18+19+20I"/>
      <sheetName val="지입재료비"/>
      <sheetName val="산출명세서"/>
      <sheetName val="적요"/>
      <sheetName val="조정_x0014__x0008_"/>
      <sheetName val="_x0000__x0008__x0000__x0008__x0000__x0006__x0000__x0004_"/>
      <sheetName val="7.PILE  (돌출)"/>
      <sheetName val="CAL(1)."/>
      <sheetName val="작성"/>
      <sheetName val="등록_x0000__x0000_"/>
      <sheetName val="원가총괄"/>
      <sheetName val="금액내렀቟"/>
      <sheetName val="금액내԰_x0000_"/>
      <sheetName val="조경내역"/>
      <sheetName val="8. 내진해석"/>
      <sheetName val="공비대䠚"/>
      <sheetName val="금액내㔀቎"/>
      <sheetName val="공사비집_x0005_"/>
      <sheetName val="자재노임단가"/>
      <sheetName val="크레인5ton"/>
      <sheetName val="단가산출-2"/>
      <sheetName val="기초수량-1"/>
      <sheetName val="단가산출-1"/>
      <sheetName val="[YES.XLS][YES.XLS]A__9701A_O_66"/>
      <sheetName val="[YES.XLS][YES.XLS]A__9701A_O_38"/>
      <sheetName val="[YES.XLS][YES.XLS]A__9701A_O_18"/>
      <sheetName val="[YES.XLS][YES.XLS]A__9701A_OU_4"/>
      <sheetName val="[YES.XLS][YES.XLS]A__9701A_OU_2"/>
      <sheetName val="[YES.XLS][YES.XLS]A__9701A_OU_5"/>
      <sheetName val="[YES.XLS][YES.XLS]A__9701A_OU_3"/>
      <sheetName val="[YES.XLS][YES.XLS]A__9701A_OU_7"/>
      <sheetName val="[YES.XLS][YES.XLS]A__9701A_OU_6"/>
      <sheetName val="[YES.XLS][YES.XLS]A__9701A_OU_8"/>
      <sheetName val="[YES.XLS][YES.XLS]A__9701A_OU_9"/>
      <sheetName val="[YES.XLS][YES.XLS]A__9701A_O_10"/>
      <sheetName val="[YES.XLS][YES.XLS]A__9701A_O_12"/>
      <sheetName val="[YES.XLS][YES.XLS]A__9701A_O_13"/>
      <sheetName val="[YES.XLS][YES.XLS]A__9701A_O_11"/>
      <sheetName val="[YES.XLS][YES.XLS]A__9701A_O_14"/>
      <sheetName val="[YES.XLS][YES.XLS]A__9701A_O_15"/>
      <sheetName val="[YES.XLS][YES.XLS]A__9701A_O_17"/>
      <sheetName val="[YES.XLS][YES.XLS]A__9701A_O_16"/>
      <sheetName val="exec"/>
      <sheetName val="[YES.XLS][YES.XLS]A__9701A_O_35"/>
      <sheetName val="LD"/>
      <sheetName val="도시가스현황"/>
      <sheetName val="토공총괄집계"/>
      <sheetName val="[YES.XLS][YES.XLS]A__9701A_O_34"/>
      <sheetName val="[YES.XLS][YES.XLS]A__9701A_O_29"/>
      <sheetName val="[YES.XLS][YES.XLS]A__9701A_O_30"/>
      <sheetName val="[YES.XLS][YES.XLS]A__9701A_O_19"/>
      <sheetName val="[YES.XLS][YES.XLS]A__9701A_O_23"/>
      <sheetName val="[YES.XLS][YES.XLS]A__9701A_O_21"/>
      <sheetName val="[YES.XLS][YES.XLS]A__9701A_O_20"/>
      <sheetName val="[YES.XLS][YES.XLS]A__9701A_O_22"/>
      <sheetName val="[YES.XLS][YES.XLS]A__9701A_O_24"/>
      <sheetName val="[YES.XLS][YES.XLS]A__9701A_O_27"/>
      <sheetName val="[YES.XLS][YES.XLS]A__9701A_O_26"/>
      <sheetName val="[YES.XLS][YES.XLS]A__9701A_O_25"/>
      <sheetName val="[YES.XLS][YES.XLS]A__9701A_O_28"/>
      <sheetName val="[YES.XLS][YES.XLS]A__9701A_O_31"/>
      <sheetName val="[YES.XLS][YES.XLS]A__9701A_O_33"/>
      <sheetName val="[YES.XLS][YES.XLS]A__9701A_O_32"/>
      <sheetName val="[YES.XLS][YES.XLS]A__9701A_O_36"/>
      <sheetName val="D-RMIL"/>
      <sheetName val="Summar헾】_x0005__x0000__x0000__x0000__x0000_"/>
      <sheetName val="Summar"/>
      <sheetName val="Summar䡲ぞ_x0000_"/>
      <sheetName val="¹°·㑈"/>
      <sheetName val="예가표"/>
      <sheetName val="DWG-CAB-I"/>
      <sheetName val="허용전류-IEC"/>
      <sheetName val="허용전류-IEC DATA"/>
      <sheetName val="참조(X)"/>
      <sheetName val="단가LIST"/>
      <sheetName val="조도계산서1"/>
      <sheetName val="[YES.XLS][YES.XLS]A__9701A_O_37"/>
      <sheetName val="[YES.XLS][YES.XLS]A__9701A_O_67"/>
      <sheetName val="[YES.XLS][YES.XLS]A__9701A_O_68"/>
      <sheetName val="[YES.XLS][YES.XLS]A__9701A_O_44"/>
      <sheetName val="[YES.XLS][YES.XLS]A__9701A_O_43"/>
      <sheetName val="[YES.XLS][YES.XLS]A__9701A_O_42"/>
      <sheetName val="[YES.XLS][YES.XLS]A__9701A_O_41"/>
      <sheetName val="[YES.XLS][YES.XLS]A__9701A_O_40"/>
      <sheetName val="[YES.XLS][YES.XLS]A__9701A_O_39"/>
      <sheetName val="[YES.XLS][YES.XLS]A__9701A_O_45"/>
      <sheetName val="[YES.XLS][YES.XLS]A__9701A_O_46"/>
      <sheetName val="[YES.XLS][YES.XLS]A__9701A_O_63"/>
      <sheetName val="[YES.XLS][YES.XLS]A__9701A_O_53"/>
      <sheetName val="[YES.XLS][YES.XLS]A__9701A_O_54"/>
      <sheetName val="[YES.XLS][YES.XLS]A__9701A_O_47"/>
      <sheetName val="[YES.XLS][YES.XLS]A__9701A_O_48"/>
      <sheetName val="[YES.XLS][YES.XLS]A__9701A_O_49"/>
      <sheetName val="[YES.XLS][YES.XLS]A__9701A_O_50"/>
      <sheetName val="[YES.XLS][YES.XLS]A__9701A_O_51"/>
      <sheetName val="[YES.XLS][YES.XLS]A__9701A_O_52"/>
      <sheetName val="[YES.XLS][YES.XLS]A__9701A_O_64"/>
      <sheetName val="[YES.XLS][YES.XLS]A__9701A_O_61"/>
      <sheetName val="[YES.XLS][YES.XLS]A__9701A_O_56"/>
      <sheetName val="[YES.XLS][YES.XLS]A__9701A_O_55"/>
      <sheetName val="[YES.XLS][YES.XLS]A__9701A_O_57"/>
      <sheetName val="[YES.XLS][YES.XLS]A__9701A_O_58"/>
      <sheetName val="[YES.XLS][YES.XLS]A__9701A_O_59"/>
      <sheetName val="[YES.XLS][YES.XLS]A__9701A_O_60"/>
      <sheetName val="[YES.XLS][YES.XLS]A__9701A_O_62"/>
      <sheetName val="[YES.XLS][YES.XLS]A__9701A_O_65"/>
      <sheetName val="[YES.XLS][YES.XLS]A__9701A_O_69"/>
      <sheetName val="8.일위대가표(1)"/>
      <sheetName val="8.일위대가표(2)"/>
      <sheetName val="7.청제공기계기구조서"/>
      <sheetName val="database"/>
      <sheetName val="방배동내역(리라)"/>
      <sheetName val="건축공사집계표"/>
      <sheetName val="부대공사총괄"/>
      <sheetName val="공종별수량집계"/>
      <sheetName val="Requirement(Work Crew)"/>
      <sheetName val="CAL."/>
      <sheetName val="BOX1"/>
      <sheetName val="환산"/>
      <sheetName val="산출근거#2-3"/>
      <sheetName val="N賃率_職"/>
      <sheetName val="7.경제성결과"/>
      <sheetName val="옥내소화전계산서"/>
      <sheetName val="1.동력공사"/>
      <sheetName val="가시설"/>
      <sheetName val="바이오"/>
      <sheetName val="잡철물"/>
      <sheetName val="전기단가조사서"/>
      <sheetName val="심사계산"/>
      <sheetName val="심사물량"/>
      <sheetName val="일별 투입 현황(형틀,철근)"/>
      <sheetName val="ÃÑÁý°ø_x0000_Ԁ"/>
      <sheetName val="철콘집계"/>
      <sheetName val="5회기성03월"/>
      <sheetName val="자재단가리스트"/>
      <sheetName val="공사내역(총괄)"/>
      <sheetName val="대보~세기"/>
      <sheetName val="8.수량산출 (2)"/>
      <sheetName val="일위대가표 (⠋ᡏ"/>
      <sheetName val="일위대가표 (䀀⅒"/>
      <sheetName val="ÀÏÀ§´ë°¡Ç¥(1@"/>
      <sheetName val="일위대가표 (ԯ_x0000_"/>
      <sheetName val="대운반(철재)"/>
      <sheetName val="단가 (2)"/>
      <sheetName val="화산경계"/>
      <sheetName val="1,2,3,4,5단위수량"/>
      <sheetName val="예총"/>
      <sheetName val="Data&amp;Resul饈"/>
      <sheetName val="Data&amp;Resul헾"/>
      <sheetName val="Data&amp;Resul_x0000_"/>
      <sheetName val="Summary S︀ԯ_x0000_缀"/>
      <sheetName val="가시설공(광장부)"/>
      <sheetName val="8. 안吐呜"/>
      <sheetName val="가압장(토목)"/>
      <sheetName val="[YES.XLS]4/_x0000_䠀"/>
      <sheetName val="[YES.XLS]4쌇栅/"/>
      <sheetName val="환율change"/>
      <sheetName val="[YES.XLS][YES.XLS][YES.XLS]신표司/"/>
      <sheetName val="Sheet2 (2)"/>
      <sheetName val="[YES.XLS][YES.XLS]신표司/"/>
      <sheetName val="당사실시1"/>
      <sheetName val="내역단가"/>
      <sheetName val="Stem Footing"/>
      <sheetName val="(14)전기품셈정산"/>
      <sheetName val="(12)전기경비"/>
      <sheetName val="가공사"/>
      <sheetName val="자재수량"/>
      <sheetName val="옹벽1"/>
      <sheetName val="교대일반수량"/>
      <sheetName val="CAPVC"/>
      <sheetName val="WO"/>
      <sheetName val="비용"/>
      <sheetName val="OCM"/>
      <sheetName val="5차설계"/>
      <sheetName val="01_ 원가계산서"/>
      <sheetName val="공통단가"/>
      <sheetName val="배수관접합및부설  "/>
      <sheetName val="일위대가1"/>
      <sheetName val="新철폐복2"/>
      <sheetName val="新철폐복3"/>
      <sheetName val="남양내역"/>
      <sheetName val="도급내역서"/>
      <sheetName val="설계서(설치)"/>
      <sheetName val="지급자재대"/>
      <sheetName val="토목내역서"/>
      <sheetName val="왕십리방향"/>
      <sheetName val="05 BOX"/>
      <sheetName val="02 SLAB"/>
      <sheetName val="gvl"/>
      <sheetName val="5."/>
      <sheetName val="12."/>
      <sheetName val="14."/>
      <sheetName val="13"/>
      <sheetName val="7."/>
      <sheetName val="8."/>
      <sheetName val="10."/>
      <sheetName val="PI蒨9"/>
      <sheetName val="영창26"/>
      <sheetName val="선수금"/>
      <sheetName val="fitting"/>
      <sheetName val="Look-Up"/>
      <sheetName val="제수午_x0013_ὐ"/>
      <sheetName val="원가집계"/>
      <sheetName val="파이프류"/>
      <sheetName val="점검내역서(data) (2)"/>
      <sheetName val="40총괄"/>
      <sheetName val="40집계"/>
      <sheetName val="결재판"/>
      <sheetName val="기계경비(旉る_x0000__x0000_"/>
      <sheetName val="기계경비(贘_x0013_짘ࣅ"/>
      <sheetName val="금강견적"/>
      <sheetName val="´_x0005__x0000_"/>
      <sheetName val="개별직종노임단가(2005.1)"/>
      <sheetName val="노임,자재"/>
      <sheetName val="기계경비(맨홀)"/>
      <sheetName val="5"/>
      <sheetName val="o현장경비"/>
      <sheetName val="PREFACE"/>
      <sheetName val="5호광장_(만점)"/>
      <sheetName val="인천국제_(만점)_(2)"/>
      <sheetName val="설_계"/>
      <sheetName val="단면_(2)"/>
      <sheetName val="외주대비_-석축"/>
      <sheetName val="외주대비-구조물_(2)"/>
      <sheetName val="견적표지_(3)"/>
      <sheetName val="가도䠀"/>
      <sheetName val="가도ԯ"/>
      <sheetName val="가도저"/>
      <sheetName val="절감계산"/>
      <sheetName val="기초"/>
      <sheetName val="전자"/>
      <sheetName val="업체별 금액"/>
      <sheetName val="참조용쉬트"/>
      <sheetName val="청구서"/>
      <sheetName val="공동_집계표"/>
      <sheetName val="분담_집계표"/>
      <sheetName val="분담_대보"/>
      <sheetName val="분담_DB"/>
      <sheetName val="분담_동우"/>
      <sheetName val="대총괄내역서"/>
      <sheetName val="중총괄내역서"/>
      <sheetName val="소총괄내역서"/>
      <sheetName val="내역서_영상검지기"/>
      <sheetName val="내역서_레이더"/>
      <sheetName val="내역서_AVI"/>
      <sheetName val="내역서_CCTV"/>
      <sheetName val="내역서_지하차도CCTV"/>
      <sheetName val="내역서_VMS"/>
      <sheetName val="내역서_신호"/>
      <sheetName val="내역서_광통신장비"/>
      <sheetName val="내역서_주정차단속"/>
      <sheetName val="내역서_교통"/>
      <sheetName val="내역서_예비품"/>
      <sheetName val="내역서_전산"/>
      <sheetName val="내역서_정보통신"/>
      <sheetName val="내역서_전기"/>
      <sheetName val="내역서_토목"/>
      <sheetName val="내역서_기타(건축,소방)"/>
      <sheetName val="내역서_설계비및부대임대료"/>
      <sheetName val="세부내역_영상"/>
      <sheetName val="세부내역_레이더"/>
      <sheetName val="세부내역_AVI"/>
      <sheetName val="세부내역_CCTV"/>
      <sheetName val="세부내역_지하CCTV"/>
      <sheetName val="세부내역_VMS"/>
      <sheetName val="세부내역_신호"/>
      <sheetName val="세부내역_광통신"/>
      <sheetName val="세부내역_주정차"/>
      <sheetName val="세부내역_교통"/>
      <sheetName val="세부내역_예비품"/>
      <sheetName val="세부내역_전산"/>
      <sheetName val="세부내역_통신"/>
      <sheetName val="세부내역_전기"/>
      <sheetName val="세부내역_토목"/>
      <sheetName val="일위대가_건축구조(1)"/>
      <sheetName val="일위대가_건축토목(1)"/>
      <sheetName val="일위대가_SW"/>
      <sheetName val="SW개발비_산정기준"/>
      <sheetName val="세부내역_건축"/>
      <sheetName val="怀፵"/>
      <sheetName val="주사무실︀ᇕ"/>
      <sheetName val="주사무실ꠀ፺"/>
      <sheetName val="BOX ꠀ፺"/>
      <sheetName val="㗈቎"/>
      <sheetName val="¼ö·®»êÃ¨"/>
      <sheetName val="주관사_x0000_"/>
      <sheetName val="주관사提"/>
      <sheetName val="주관사㧨"/>
      <sheetName val="주관사㌈"/>
      <sheetName val="계좌번호"/>
      <sheetName val="적격심사표"/>
      <sheetName val="기초대가"/>
      <sheetName val="차도부연장현황"/>
      <sheetName val="원곡IC교 내진성능보강공사 실시설계 용역.xlsx"/>
      <sheetName val="단  가  垨4奜4睮⿩_x0005_"/>
      <sheetName val="OPG_x0005__x0000__x0000_"/>
      <sheetName val="현지검측내역"/>
      <sheetName val="구주,중아,CIS"/>
      <sheetName val="EL90"/>
      <sheetName val="항목등록"/>
      <sheetName val="7.3.1 전력간선 굵기"/>
      <sheetName val="일대-1"/>
      <sheetName val="종료분석"/>
      <sheetName val="1단계_견적내역서"/>
      <sheetName val="중질쓰레기"/>
      <sheetName val="103동"/>
      <sheetName val="??????"/>
      <sheetName val="검색"/>
      <sheetName val="기က_x0000_退"/>
      <sheetName val="하남내역"/>
      <sheetName val="Cover Sht"/>
      <sheetName val="단위"/>
      <sheetName val="총괄집계 "/>
      <sheetName val="기본자료"/>
      <sheetName val="증감내역서"/>
      <sheetName val="하도급선정의뢰_x0005__x0000__x0000__x0000__x0000_恐"/>
      <sheetName val="하도급선정의뢰煘_x0013_橂⿜_x0005__x0000_"/>
      <sheetName val="하도급선정의뢰聸_x0013_헾⾧_x0005__x0000_"/>
      <sheetName val="4신규비목발생사유서"/>
      <sheetName val="하도급선정의뢰颙〒_x0005__x0000__x0000__x0000_"/>
      <sheetName val="하도급선정의뢰_x0000__x0000_ರ_x0000__x0000__x0000_Ÿ"/>
      <sheetName val="하도급선정의뢰_x0000__x0000_ꢈ_x0000__x0000__x0000_Ÿ"/>
      <sheetName val="하도급선정의뢰_x0000__x0000_㇀_x0000__x0000__x0000_Ÿ"/>
      <sheetName val="하도급선정의뢰_x0000__x0000_䭠_x0000__x0000__x0000_欓"/>
      <sheetName val="하도급선정의뢰_x0010__x0000_ﻠֲ׃⽣_x0000_"/>
      <sheetName val="하도급선정의뢰_x0000__x0000_枨_x0000__x0000__x0000_"/>
      <sheetName val="하도급선정의뢰_x0000__x0000_优_x0000__x0000__x0000_"/>
      <sheetName val="하도급선정의뢰_x0010__x0000__xdfc0_࡝׃⼫_x0000_"/>
      <sheetName val="하도급선정의뢰佘/ߍ恽⿹_x0000_"/>
      <sheetName val="자재단가徸"/>
      <sheetName val="수안보-๿〚_x0005__x0000_"/>
      <sheetName val="금액내역헾"/>
      <sheetName val="자재단가尜"/>
      <sheetName val="NAIL단가산출"/>
      <sheetName val="수안보-挔_x0012_竖め"/>
      <sheetName val="자재단가헾"/>
      <sheetName val="자재단가丵"/>
      <sheetName val="자재단가壠"/>
      <sheetName val="자재단가厘"/>
      <sheetName val="차단용량계산서"/>
      <sheetName val="I.설계헾】"/>
      <sheetName val="전선관"/>
      <sheetName val="가야~사상"/>
      <sheetName val="김해~칠산"/>
      <sheetName val="김해(2)"/>
      <sheetName val="부전(2)"/>
      <sheetName val="장유~진례"/>
      <sheetName val="칠산"/>
      <sheetName val="칠산~장유"/>
      <sheetName val="48전력선로일挔"/>
      <sheetName val="하도급선정의뢰_x0000__x0000_螨_x0000__x0000__x0000_ۈ"/>
      <sheetName val="48일위(기존)"/>
      <sheetName val="토목狈6"/>
      <sheetName val="토목妀6"/>
      <sheetName val="토목_x0010__x0000_"/>
      <sheetName val="토목׃⿄"/>
      <sheetName val="토목׃⽴"/>
      <sheetName val="토목嘘_x001b_"/>
      <sheetName val="토목ꮸ⽤"/>
      <sheetName val="토목垐%"/>
      <sheetName val="토목枵〛"/>
      <sheetName val="찍기"/>
      <sheetName val="CRUDE RE-bar"/>
      <sheetName val="횡분배정리(DB)"/>
      <sheetName val="방음벽기초-수량"/>
      <sheetName val="수량산출기초(케블등)"/>
      <sheetName val="2.노무비명세서(수직보垰7埼"/>
      <sheetName val="터널(토공)"/>
      <sheetName val="JUCK֕_x0000_缀"/>
      <sheetName val="토목변경"/>
      <sheetName val="수로단위수량"/>
      <sheetName val="INSTR"/>
      <sheetName val="정문내역"/>
      <sheetName val="돈암사업"/>
      <sheetName val="단면A-A(TR)"/>
      <sheetName val="건축공정"/>
      <sheetName val="방진공정"/>
      <sheetName val="조경공정"/>
      <sheetName val="분전반"/>
      <sheetName val="배수통관(좌)"/>
      <sheetName val="강관산출"/>
      <sheetName val="master(2차)"/>
      <sheetName val="내역통합"/>
      <sheetName val="성토도수로현황"/>
      <sheetName val="중기가격"/>
      <sheetName val="SPM(13.84)"/>
      <sheetName val="1.1 본체"/>
      <sheetName val="5. 차단기 용량계산"/>
      <sheetName val="신안설계"/>
      <sheetName val="업체선정"/>
      <sheetName val="실행집계장"/>
      <sheetName val="투찰집계장"/>
      <sheetName val="토목총괄내역서"/>
      <sheetName val="총괄집계"/>
      <sheetName val="하도사항"/>
      <sheetName val="실행별지"/>
      <sheetName val="하도잡비"/>
      <sheetName val="토공부대"/>
      <sheetName val="철콘부대"/>
      <sheetName val="연약부대"/>
      <sheetName val="철골부대"/>
      <sheetName val="철공견갑"/>
      <sheetName val="철골견적"/>
      <sheetName val="토공견갑"/>
      <sheetName val="토공견적"/>
      <sheetName val="철콘견갑"/>
      <sheetName val="철콘견적"/>
      <sheetName val="연약견갑"/>
      <sheetName val="연약견적"/>
      <sheetName val="부대샘플"/>
      <sheetName val="777"/>
      <sheetName val="cross beam"/>
      <sheetName val="2.단면가정"/>
      <sheetName val="가속도응답스펙트럼(Sa)및속도응답스펙트럼(Sv)"/>
      <sheetName val="12"/>
      <sheetName val="이름"/>
      <sheetName val="4,5,6,7,8"/>
      <sheetName val="설계흐름도"/>
      <sheetName val="명단"/>
      <sheetName val="March"/>
      <sheetName val="선우통상(을)"/>
      <sheetName val="직원자료입력"/>
      <sheetName val="토목 (2)"/>
      <sheetName val="인력터파기"/>
      <sheetName val="식재"/>
      <sheetName val="시설물"/>
      <sheetName val="식재출력용"/>
      <sheetName val="유지관리"/>
      <sheetName val="BID9697"/>
      <sheetName val="9G࠯_x0015__x0000__x0000_"/>
      <sheetName val="현장유지관리비"/>
      <sheetName val="A-8 PD(도로중앙)"/>
      <sheetName val="Units"/>
      <sheetName val="노임9월"/>
      <sheetName val="수량산출(통신선로)"/>
      <sheetName val="수량산출(여객장치)"/>
      <sheetName val="수량산출(전화)"/>
      <sheetName val="사업부배부A"/>
      <sheetName val="insulation"/>
      <sheetName val="Architecture Work"/>
      <sheetName val="PipWT"/>
      <sheetName val="뜃맟뭁돽띿맟?-BLDG"/>
      <sheetName val="PBS"/>
      <sheetName val="SILICATE"/>
      <sheetName val="간접비내역-1"/>
      <sheetName val="내역갑지"/>
      <sheetName val="예정공정표"/>
      <sheetName val="횡배수관설치현황"/>
      <sheetName val="94"/>
      <sheetName val="기둥"/>
      <sheetName val="저판(버림100)"/>
      <sheetName val="안전시설"/>
      <sheetName val="조정금액결과표 (차수별)"/>
      <sheetName val="20-25"/>
      <sheetName val="설치자재"/>
      <sheetName val="단중"/>
      <sheetName val="몰탈쐀/_x0000_"/>
      <sheetName val="2.노무비명欐_x0016_歜_x0016_丵⽃"/>
      <sheetName val="2.노무비명烨$橂⽲_x0005__x0000_"/>
      <sheetName val="수지표"/>
      <sheetName val="셀명"/>
      <sheetName val="D"/>
      <sheetName val="Change rate"/>
      <sheetName val="B3.PERSONEL-Ucret"/>
      <sheetName val="nomi "/>
      <sheetName val="ITB_COST"/>
      <sheetName val="96보완계획7_12"/>
      <sheetName val="1._x005f_x005f_x005f_x0018_변전설비"/>
      <sheetName val="SAMPLE"/>
      <sheetName val="bm(CIcable)"/>
      <sheetName val="옥외외등집계표"/>
      <sheetName val="제안서"/>
      <sheetName val="행정표준(1)"/>
      <sheetName val="행정표준(2)"/>
      <sheetName val="방배동내역 (총괄)"/>
      <sheetName val="집"/>
      <sheetName val="기성청구현황"/>
      <sheetName val="설치공사비"/>
      <sheetName val="자재집계 &amp; 총괄표"/>
      <sheetName val="가동비율"/>
      <sheetName val="Tiburon"/>
      <sheetName val="3.상가"/>
      <sheetName val="설계내"/>
      <sheetName val="설치 일위대가(46~԰_x0000_缀_x0000_"/>
      <sheetName val="철탑공사"/>
      <sheetName val="mesc"/>
      <sheetName val="화재 颮㍓씀넖ԯ"/>
      <sheetName val="가설경비"/>
      <sheetName val="재1"/>
      <sheetName val="기성신청"/>
      <sheetName val="1. 가로등 설비 공사(산출)"/>
      <sheetName val="I.일위대가목차"/>
      <sheetName val="수장"/>
      <sheetName val="견적서-골조공사"/>
      <sheetName val="수리계산(2021)"/>
      <sheetName val="1공구내역서(1)"/>
      <sheetName val="CPM챠트"/>
      <sheetName val="キ⩙"/>
      <sheetName val="PANEL 내역"/>
      <sheetName val="도"/>
      <sheetName val="빙장비사양"/>
      <sheetName val="월별"/>
      <sheetName val="EQUIP LIST"/>
      <sheetName val="FAB4생산"/>
      <sheetName val="HVAC"/>
      <sheetName val="W-현원가"/>
      <sheetName val="부대토목"/>
      <sheetName val="토목공종세부"/>
      <sheetName val="견적회신"/>
      <sheetName val="지하"/>
      <sheetName val="첨부파일"/>
      <sheetName val="도장"/>
      <sheetName val="Assumptions"/>
      <sheetName val="값"/>
      <sheetName val="---FAB#1업무일지---"/>
      <sheetName val="관세,통관수수료,운반비"/>
      <sheetName val="KS-301_WBS"/>
      <sheetName val="청 구"/>
      <sheetName val="복구량산정_및_전용회선_사용1"/>
      <sheetName val="4월_실적추정(건축+토목)1"/>
      <sheetName val="4월_실적추정(건축)1"/>
      <sheetName val="1_수변전설비1"/>
      <sheetName val="2_전력간선1"/>
      <sheetName val="3_동력1"/>
      <sheetName val="4_전등1"/>
      <sheetName val="5_전열1"/>
      <sheetName val="6_약전1"/>
      <sheetName val="7_소방1"/>
      <sheetName val="8_방송1"/>
      <sheetName val="9_조명제어1"/>
      <sheetName val="10_철거공사1"/>
      <sheetName val="AIR_SHOWER(3인용)1"/>
      <sheetName val="1_전차선조정1"/>
      <sheetName val="2_조가선조정1"/>
      <sheetName val="3_급전선신설1"/>
      <sheetName val="4_급전선철거1"/>
      <sheetName val="5_고배선철거1"/>
      <sheetName val="6_고압케이블신설1"/>
      <sheetName val="7_비절연선조정1"/>
      <sheetName val="8_가동브래키트이설1"/>
      <sheetName val="9_H형강주신설(9m)1"/>
      <sheetName val="10_강관주신설(9m)1"/>
      <sheetName val="11_H강주철거(11m)1"/>
      <sheetName val="11_H형강기초1"/>
      <sheetName val="13_강관주기초1"/>
      <sheetName val="14_장력조정장치신설1"/>
      <sheetName val="15_장력조정장치철거___1"/>
      <sheetName val="16_콘주철거(9m)1"/>
      <sheetName val="17_지선신설(보통)1"/>
      <sheetName val="18_지선신설(v형)1"/>
      <sheetName val="19_지선철거1"/>
      <sheetName val="20_기중개폐기신설1"/>
      <sheetName val="남양시작동자105노65기1_3화1_21"/>
      <sheetName val="0_집계1"/>
      <sheetName val="1_수변전설비공사1"/>
      <sheetName val="표지_(2)1"/>
      <sheetName val="조도계산서_(도서)1"/>
      <sheetName val="3-1_CB1"/>
      <sheetName val="2F_회의실견적(5_14_일대)"/>
      <sheetName val="unit_4"/>
      <sheetName val="3_내역서"/>
      <sheetName val="원가계산서_(총괄)"/>
      <sheetName val="원가계산서_(건축)"/>
      <sheetName val="임시급식_(2)"/>
      <sheetName val="Summary_Sheets"/>
      <sheetName val="전차선로_물량표"/>
      <sheetName val="º¹±¸·®»êÁ¤_¹×_Àü¿ëÈ¸¼±_»ç¿ë"/>
      <sheetName val="4¿ù_½ÇÀûÃßÁ¤(°ÇÃà+Åä¸ñ)"/>
      <sheetName val="4¿ù_½ÇÀûÃßÁ¤(°ÇÃà)"/>
      <sheetName val="빌딩_안내"/>
      <sheetName val="EQUIPMENT_-2"/>
      <sheetName val="1_변전설비"/>
      <sheetName val="1_¼öº¯Àü¼³ºñ"/>
      <sheetName val="2_Àü·Â°£¼±"/>
      <sheetName val="3_µ¿·Â"/>
      <sheetName val="4_Àüµî"/>
      <sheetName val="5_Àü¿­"/>
      <sheetName val="6_¾àÀü"/>
      <sheetName val="7_¼Ò¹æ"/>
      <sheetName val="8_¹æ¼Û"/>
      <sheetName val="9_Á¶¸íÁ¦¾î"/>
      <sheetName val="10_Ã¶°Å°ø»ç"/>
      <sheetName val="³²¾ç½ÃÀÛµ¿ÀÚ105³ë65±â1_3È­1_2"/>
      <sheetName val="Á¶µµ°è»ê¼­_(µµ¼­)"/>
      <sheetName val="Man_Power_&amp;_Comp"/>
      <sheetName val="노원열병합__건축공사기성내역서"/>
      <sheetName val="자동_철거"/>
      <sheetName val="자동_설치"/>
      <sheetName val="토목_철주"/>
      <sheetName val="철거_일위대가(1-19)"/>
      <sheetName val="철거_일위대가(20-22)"/>
      <sheetName val="설치_일위대가(23-45호)"/>
      <sheetName val="설치_일위대가(46~78호)"/>
      <sheetName val="효성CB_1P기초"/>
      <sheetName val="const_"/>
      <sheetName val="내역서_(2)"/>
      <sheetName val="220_(2)"/>
      <sheetName val="플랜트_설치"/>
      <sheetName val="1공구_건정토건_토공"/>
      <sheetName val="TRE_TABLE"/>
      <sheetName val="3련_BOX"/>
      <sheetName val="2000년_공정표"/>
      <sheetName val="화재_탐지_설비"/>
      <sheetName val="호봉_(2)"/>
      <sheetName val="2000,9월_일위"/>
      <sheetName val="CABLE_SIZE-3"/>
      <sheetName val="2000_11¿ù¼³°è³»¿ª"/>
      <sheetName val="Àü¼±_¹×_Àü¼±°ü"/>
      <sheetName val="ÁØ°Ë_³»¿ª¼­"/>
      <sheetName val="¼ö¸ñµ¥ÀÌÅ¸_"/>
      <sheetName val="º¯¾Ð±â_¹×_¹ßÀü±â_¿ë·®"/>
      <sheetName val="1_¼öÀÎÅÍ³Î"/>
      <sheetName val="8_PILE__(돌출)"/>
      <sheetName val="69_03%"/>
      <sheetName val="변경내역84_52%"/>
      <sheetName val="PROJECT_BRIEF"/>
      <sheetName val="BSD_(2)"/>
      <sheetName val="_견적서"/>
      <sheetName val="5_공종별예산내역서"/>
      <sheetName val="97_사업추정(WEKI)"/>
      <sheetName val="단가_"/>
      <sheetName val="총괄원가_"/>
      <sheetName val="_갑__지_"/>
      <sheetName val="기성내역_진짜"/>
      <sheetName val="설산1_나"/>
      <sheetName val="실행내역서_"/>
      <sheetName val="plan&amp;section_of_foundation"/>
      <sheetName val="working_load_at_the_btm_ft_"/>
      <sheetName val="stability_check"/>
      <sheetName val="design_criteria"/>
      <sheetName val="할증_"/>
      <sheetName val="PUMP_SHT"/>
      <sheetName val="FIN_TUBE"/>
      <sheetName val="HED__&amp;_PIPE"/>
      <sheetName val="_총괄표"/>
      <sheetName val="0_Áý°è"/>
      <sheetName val="1_¼öº¯Àü¼³ºñ°ø»ç"/>
      <sheetName val="Ç¥Áö_(2)"/>
      <sheetName val="DATA_입력부"/>
      <sheetName val="Customer_Databas"/>
      <sheetName val="기존단가_(2)"/>
      <sheetName val="9_"/>
      <sheetName val="세부견적서(DAS_Call_Back)"/>
      <sheetName val="2_펌프장(사급자재)"/>
      <sheetName val="입고장부_(4)"/>
      <sheetName val="1차_내역서"/>
      <sheetName val="5_"/>
      <sheetName val="12_"/>
      <sheetName val="14_"/>
      <sheetName val="7_"/>
      <sheetName val="8_"/>
      <sheetName val="10_"/>
      <sheetName val="토공(우물통,기타)_"/>
      <sheetName val="추천서"/>
      <sheetName val="설계변경내역"/>
      <sheetName val="99노임기준"/>
      <sheetName val="48산출"/>
      <sheetName val="단가대조"/>
      <sheetName val="INMD1198"/>
      <sheetName val="INFG1198"/>
      <sheetName val="M5_S"/>
      <sheetName val="M6_S"/>
      <sheetName val="SRAM_CHIP"/>
      <sheetName val="SRAM_생산"/>
      <sheetName val="YLD"/>
      <sheetName val="라멘교일반수량"/>
      <sheetName val="타견적(을)"/>
      <sheetName val="기성내역(건축)"/>
      <sheetName val="Á¤»ê¹°·®︀웕"/>
      <sheetName val="설계서(7)"/>
      <sheetName val="5.1단가조사"/>
      <sheetName val="배수설비"/>
      <sheetName val="표준ፙ렀ᑟ"/>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견적대비 견적서"/>
      <sheetName val="내부수지예산"/>
      <sheetName val="15.공량산출근거서"/>
      <sheetName val="교각토공"/>
      <sheetName val="방지책개소별명세"/>
      <sheetName val="Personnaliser..."/>
      <sheetName val="Takt Time"/>
      <sheetName val="입력변수"/>
      <sheetName val="작업내역"/>
      <sheetName val="유첨_x0005__x0000_"/>
      <sheetName val="유첨헾】"/>
      <sheetName val="수량BOQ"/>
      <sheetName val="주사무실ֳ_x0000_"/>
      <sheetName val="¼ö·®»êÃ_x0005_"/>
      <sheetName val="¼ö·®»êÃ "/>
      <sheetName val="䋈ᅪ"/>
      <sheetName val="거실통로등"/>
      <sheetName val="주사무실墳᎟"/>
      <sheetName val="BOX ︀ᇕ"/>
      <sheetName val="BOX 저፺"/>
      <sheetName val="8.석축단위(H=1.5M)"/>
      <sheetName val="주사무실԰_x0000_"/>
      <sheetName val="ﻈ䓕"/>
      <sheetName val="BOX ︀釕"/>
      <sheetName val="위치︀釕"/>
      <sheetName val="BOX ᢝ"/>
      <sheetName val="ꠀ፺"/>
      <sheetName val="︀動"/>
      <sheetName val="BOX ᠀ᶛ"/>
      <sheetName val="위치᠀ᶛ"/>
      <sheetName val="저ᚙ"/>
      <sheetName val="위치ꠀ᪘"/>
      <sheetName val="BOX ︀鷕"/>
      <sheetName val="주사무실頀▀"/>
      <sheetName val="BOX 頀▀"/>
      <sheetName val="주사무실蠀⮂"/>
      <sheetName val="위치蠀⮂"/>
      <sheetName val="BOX 蠀⮂"/>
      <sheetName val="︀嗕"/>
      <sheetName val="위치︀㓕"/>
      <sheetName val="주사무실︀㓕"/>
      <sheetName val="위치_xd800_ᢘ"/>
      <sheetName val="ᓈባ"/>
      <sheetName val="︀盕"/>
      <sheetName val="壈▞"/>
      <sheetName val="L_RPTB03_01"/>
      <sheetName val="단위수량산출"/>
      <sheetName val="합의서"/>
      <sheetName val="노임목록"/>
      <sheetName val="전체내蠀ᒗ"/>
      <sheetName val="전체내︀盕"/>
      <sheetName val="일위대가(계측︩盕ԯ_x0000_"/>
      <sheetName val="전체내壈▞"/>
      <sheetName val="공종코드"/>
      <sheetName val="방호벽"/>
      <sheetName val="낙석방지책"/>
      <sheetName val="금액︀⣕"/>
      <sheetName val="외천교"/>
      <sheetName val="흄관수량"/>
      <sheetName val="YES-T"/>
      <sheetName val="주재료비"/>
      <sheetName val="설계요율"/>
      <sheetName val="4.전기"/>
      <sheetName val="합계"/>
      <sheetName val="DAILY"/>
      <sheetName val="농로수량집계"/>
      <sheetName val="OCT"/>
      <sheetName val="ISOP"/>
      <sheetName val="N0_x0000_"/>
      <sheetName val="MdBase"/>
      <sheetName val="UB2"/>
      <sheetName val="sheet"/>
      <sheetName val="수정"/>
      <sheetName val="영구청af헾"/>
      <sheetName val="영구청af薸"/>
      <sheetName val="커튼월(pfg)"/>
      <sheetName val="견적의뢰"/>
      <sheetName val="LG제품"/>
      <sheetName val="Priorities"/>
      <sheetName val="원가계산서 (2)"/>
      <sheetName val="관로토공"/>
      <sheetName val="우수관"/>
      <sheetName val="식재일위"/>
      <sheetName val="검수고1-1층"/>
      <sheetName val="스포회원매출"/>
      <sheetName val="가시설(TYPE-A)"/>
      <sheetName val="1호맨홀가감수량"/>
      <sheetName val="1-1평균터파기고(1)"/>
      <sheetName val="000"/>
      <sheetName val="100"/>
      <sheetName val="본사업"/>
      <sheetName val="4.  단락전류의 계산"/>
      <sheetName val="경비산출"/>
      <sheetName val="6.2.1 지하차도 조도계산"/>
      <sheetName val="의왕실행"/>
      <sheetName val="48전력선_x0002__x0000_㣸"/>
      <sheetName val="양식(직판용)"/>
      <sheetName val="96월별PL"/>
      <sheetName val="-몰탈콘크리트"/>
      <sheetName val="-배수구조물공토공"/>
      <sheetName val="횡배수관재료-"/>
      <sheetName val="계산서(직선부)"/>
      <sheetName val="콘크리트측구연장"/>
      <sheetName val="골재丵〒"/>
      <sheetName val="내역총渀腷"/>
      <sheetName val="진행 DATA (2)"/>
      <sheetName val="외화계약"/>
      <sheetName val="J直_x0004__x0005_"/>
      <sheetName val="ༀༀ̀ఀЀ"/>
      <sheetName val="유화"/>
      <sheetName val="은평작업지시대장"/>
      <sheetName val="차도부수량집계표"/>
      <sheetName val="PumpSpec"/>
      <sheetName val="토공2"/>
      <sheetName val="토공대비"/>
      <sheetName val="산출서집계"/>
      <sheetName val="대우단가(풍산)"/>
      <sheetName val="교통惨У԰_x0000_"/>
      <sheetName val="6.¾㉀ᩴ蛀"/>
      <sheetName val="수량산출내역1115"/>
      <sheetName val="아파트저᝾"/>
      <sheetName val="아파트㾅"/>
      <sheetName val="변경_x0005__x0006__x0004__x0004_"/>
      <sheetName val="_x0000__x0002__x0000__x0007__x0000__x0004__x0000__x0007__x0000_"/>
      <sheetName val="적용단가"/>
      <sheetName val="포장자재집계표"/>
      <sheetName val="洊⍩"/>
      <sheetName val="_xd808_⢉"/>
      <sheetName val="砈ẋ"/>
      <sheetName val="하중재하"/>
      <sheetName val="단목"/>
      <sheetName val="토목수량"/>
      <sheetName val="_x0001__x0000_"/>
      <sheetName val="1-"/>
      <sheetName val="1"/>
      <sheetName val="1_x0008_"/>
      <sheetName val="1g"/>
      <sheetName val="㠈⎗"/>
      <sheetName val="⢔"/>
      <sheetName val="᠇Ẓ"/>
      <sheetName val="1ì"/>
      <sheetName val="1º"/>
      <sheetName val="謂ⷄ"/>
      <sheetName val="ꠀ⢄"/>
      <sheetName val="⠊⢌"/>
      <sheetName val="了"/>
      <sheetName val="1"/>
      <sheetName val="1_x0018_"/>
      <sheetName val="栉ᶆ"/>
      <sheetName val=" ᧡"/>
      <sheetName val="1P"/>
      <sheetName val="1("/>
      <sheetName val="1@"/>
      <sheetName val="1 "/>
      <sheetName val="10"/>
      <sheetName val="⠖㔺"/>
      <sheetName val="砖㖌"/>
      <sheetName val="1è"/>
      <sheetName val="1_x001e_"/>
      <sheetName val="1`"/>
      <sheetName val="1"/>
      <sheetName val="1°"/>
      <sheetName val="목창호"/>
      <sheetName val="포장공총괄수량집계표"/>
      <sheetName val="TOTAL_BOQ"/>
      <sheetName val="5.2코핑"/>
      <sheetName val="b_balju_ch"/>
      <sheetName val="b_balju_chÈ"/>
      <sheetName val="b_balju_ch_x0005_"/>
      <sheetName val="b_balju_chÛ"/>
      <sheetName val="b_balju_ch("/>
      <sheetName val="기본DATԯ"/>
      <sheetName val="기본DAT頀"/>
      <sheetName val="REDUCER"/>
      <sheetName val="WE'T"/>
      <sheetName val="실︀ԯ"/>
      <sheetName val="하수급견적대䧨"/>
      <sheetName val="실资䈀"/>
      <sheetName val="실㠀赫䈀"/>
      <sheetName val="실蠀艆䈀"/>
      <sheetName val="실退艬_xdc00_"/>
      <sheetName val="실ꠀ⑬餀"/>
      <sheetName val="실頀몁_xdc00_"/>
      <sheetName val="하수급견적대䪘"/>
      <sheetName val="하수급견적대桑"/>
      <sheetName val="하수급견적대䗸"/>
      <sheetName val="하수급견적대汈"/>
      <sheetName val="하수급견적대䫘"/>
      <sheetName val="하수급견적대烐"/>
      <sheetName val="하수급견적대䠸"/>
      <sheetName val="하수급견적대溈"/>
      <sheetName val="실舀鐟ԯ"/>
      <sheetName val="하수급견적대靨"/>
      <sheetName val="하수급견적대䝸"/>
      <sheetName val="실렀齈_xdb00_"/>
      <sheetName val="실ࠀ齯_xdb00_"/>
      <sheetName val="단_xd800_镊ἀ"/>
      <sheetName val="단镰Ⰰ"/>
      <sheetName val="실저비_xdb00_"/>
      <sheetName val="실᠀㙋䈀"/>
      <sheetName val="실⠀텊䈀"/>
      <sheetName val="실态吣԰"/>
      <sheetName val="실저칄怀"/>
      <sheetName val="실퀀칪ᰀ"/>
      <sheetName val="하수급견적대炠"/>
      <sheetName val="하수급견적대䞘"/>
      <sheetName val="공사예산하조서(O.K)"/>
      <sheetName val="흄관기초"/>
      <sheetName val="부대공(집계)"/>
      <sheetName val="포장단면별단위수량"/>
      <sheetName val="ACUNIT"/>
      <sheetName val="관급원내역"/>
      <sheetName val="하수실행"/>
      <sheetName val="공종별자재"/>
      <sheetName val="도급FORM"/>
      <sheetName val="3차준공"/>
      <sheetName val="옹벽수량집계표"/>
      <sheetName val="수종별인자"/>
      <sheetName val="BH-1 (2)"/>
      <sheetName val="2공종별예산조서"/>
      <sheetName val="슬래브"/>
      <sheetName val="ÀÏÀ§´ë°¡Ç¥(_x0005__x0000_"/>
      <sheetName val="일위藨-헾"/>
      <sheetName val="새공통(96임금인상기준)"/>
      <sheetName val="주식"/>
      <sheetName val="AHU-1"/>
      <sheetName val="급탕설비"/>
      <sheetName val="화장실배기팬"/>
      <sheetName val="IBL-C"/>
      <sheetName val="배수내역 (2)"/>
      <sheetName val="8공구 강재 수량"/>
      <sheetName val="EVALUATE물량산출서"/>
      <sheetName val="스라브"/>
      <sheetName val="보온자재단가표"/>
      <sheetName val="8. _x0005__x0000__x0000_"/>
      <sheetName val="직급별"/>
      <sheetName val="S1099기장선행WOP"/>
      <sheetName val="단위량"/>
      <sheetName val="재료집계표2"/>
      <sheetName val="토적집계표"/>
      <sheetName val="제수_x0000__x0000__x0005_"/>
      <sheetName val="도급,하도급 예정금액"/>
      <sheetName val="품목현황"/>
      <sheetName val="집계표(건축전기)"/>
      <sheetName val="산출(전기)"/>
      <sheetName val="참고자료등록"/>
      <sheetName val="하자보수보증자료"/>
      <sheetName val="Control Sheet"/>
      <sheetName val="돈"/>
      <sheetName val="표지판현황"/>
      <sheetName val="심사공종"/>
      <sheetName val="ᰀ፜"/>
      <sheetName val="N炬≹"/>
      <sheetName val="D.B"/>
      <sheetName val="산출조서"/>
      <sheetName val="4.포장집계"/>
      <sheetName val="건축설비"/>
      <sheetName val="검토"/>
      <sheetName val="역T형교대栄⿇_x0000__x0000_庨_x0000_"/>
      <sheetName val="역T형교대栄⿇_x0000__x0000__x0000_"/>
      <sheetName val="골조물량"/>
      <sheetName val="MATRLDATA"/>
      <sheetName val="견적집계표"/>
      <sheetName val="자재co"/>
      <sheetName val="Set"/>
      <sheetName val="물량 산출 통신 맨홀"/>
      <sheetName val="을지로철거"/>
      <sheetName val="7.수량산출"/>
      <sheetName val="6.수량계산"/>
      <sheetName val="[YES.XLS]/_x0000_"/>
      <sheetName val="갑지(가로ﻁ"/>
      <sheetName val="실행ࠏE"/>
      <sheetName val="실행ဏ_x0000_"/>
      <sheetName val="전동기"/>
      <sheetName val="하도급선정의뢰_x0005__x0000__x0000__x0000__x0000_吝"/>
      <sheetName val="하도급선정의뢰唈_x001f_ᛅ⾠_x0005__x0000_"/>
      <sheetName val="하도급선정의뢰ᛅ⼝_x0005__x0000__x0000__x0000_"/>
      <sheetName val="음성(cable)"/>
      <sheetName val="PI"/>
      <sheetName val="공사비예산서"/>
      <sheetName val="천방교접속"/>
      <sheetName val="09년실적"/>
      <sheetName val="중사"/>
      <sheetName val="단가(1)"/>
      <sheetName val="##내역서##"/>
      <sheetName val="DS-최종"/>
      <sheetName val="설비공사"/>
      <sheetName val="96_x0005__x0000_ø"/>
      <sheetName val="내역 (2)"/>
      <sheetName val="건축2"/>
      <sheetName val="재료집_x0000_"/>
      <sheetName val="내역서(을지)_2-1공구"/>
      <sheetName val="예산조서-신_x0000__x0000__x0005_"/>
      <sheetName val="9-1차_x0005__x0000_"/>
      <sheetName val="일위대가집계표"/>
      <sheetName val="시멘트,모래"/>
      <sheetName val="공예을"/>
      <sheetName val="ASP"/>
      <sheetName val="CHIP_O"/>
      <sheetName val="FAB_O"/>
      <sheetName val="PKG_I"/>
      <sheetName val="FT_금액"/>
      <sheetName val="YIELD"/>
      <sheetName val="수안보-纈!헾『"/>
      <sheetName val="수안보-丵〒_x0005__x0000_"/>
      <sheetName val="수안보-橂】_x0005__x0000_"/>
      <sheetName val="49"/>
      <sheetName val="짉譥"/>
      <sheetName val="ᣉᎍ"/>
      <sheetName val="부재치수입력"/>
      <sheetName val="Key assumption"/>
      <sheetName val="방음벽기초"/>
      <sheetName val="LCS-SEAT"/>
      <sheetName val="장비단가"/>
      <sheetName val="간이연락"/>
      <sheetName val="t-h HA THE"/>
      <sheetName val="PO-BOB"/>
      <sheetName val="재료값"/>
      <sheetName val="보차도경계석수량"/>
      <sheetName val="배수및구조물공1"/>
      <sheetName val="계약서"/>
      <sheetName val="앨범표지"/>
      <sheetName val="제조부문배부"/>
      <sheetName val="XREF"/>
      <sheetName val="반포2차"/>
      <sheetName val="공사비PK5월"/>
      <sheetName val="간접비(1)"/>
      <sheetName val="시공업체명부"/>
      <sheetName val="Direct (공사비대비)"/>
      <sheetName val="골재및자재집계표"/>
      <sheetName val=" 내역"/>
      <sheetName val="제출"/>
      <sheetName val="공사비예비관리공감측설산출내역"/>
      <sheetName val="TCDB"/>
      <sheetName val="1À"/>
      <sheetName val="1 "/>
      <sheetName val="ꀀ㇞"/>
      <sheetName val="1r"/>
      <sheetName val="　⮒"/>
      <sheetName val="SANTOGO"/>
      <sheetName val="부대tu"/>
      <sheetName val="장비가동"/>
      <sheetName val="집계표(수정)"/>
      <sheetName val="잔여공사월별내역"/>
      <sheetName val="대비(최종이사회)"/>
      <sheetName val="양식"/>
      <sheetName val="표지세로"/>
      <sheetName val="제잡비(주공종)"/>
      <sheetName val="(3.품질관리 시험 총괄표)"/>
      <sheetName val="5.소모재료비"/>
      <sheetName val="전계가"/>
      <sheetName val="က"/>
      <sheetName val="⠈ⱒ"/>
      <sheetName val="1Ø"/>
      <sheetName val="1_x0004_"/>
      <sheetName val="MEMBER"/>
      <sheetName val="공사별 가중치0_x0000_ꀀâ_x0000__x0000_鬀ӊ㰞"/>
      <sheetName val="자재집게표 "/>
      <sheetName val="노무단가"/>
      <sheetName val="종합기︀"/>
      <sheetName val="ꠀ᪘"/>
      <sheetName val="국내"/>
      <sheetName val="A LINE"/>
      <sheetName val="장비사양"/>
      <sheetName val="VXXXXXX"/>
      <sheetName val="100만평"/>
      <sheetName val="시점교대"/>
      <sheetName val="설계수량"/>
      <sheetName val="간접비계산"/>
      <sheetName val="대비2"/>
      <sheetName val="b_balju-단가단가단가"/>
      <sheetName val="토적계산서"/>
      <sheetName val="Tool"/>
      <sheetName val="1._x0018_변︀ᇕ԰"/>
      <sheetName val="교사기준면적(중)"/>
      <sheetName val="메뉴"/>
      <sheetName val="철거산출徸〒"/>
      <sheetName val="잡비계산"/>
      <sheetName val="경사수로"/>
      <sheetName val="CABLE SIZE-1"/>
      <sheetName val="확정실적"/>
      <sheetName val="내역(설계,도급)정이준"/>
      <sheetName val="설명서"/>
      <sheetName val="청주(철골발주의뢰서)"/>
      <sheetName val="3.2주형지지보"/>
      <sheetName val="x주형보 설계(3차로)"/>
      <sheetName val="전기일ꙭÀ_x0000_"/>
      <sheetName val="³²¾ç½ÃÀÛµ¿ÀÚ105³ë65±_x0000__x0000__x0005__x0000_慀ȡ_x0000__x0000__x0000_"/>
      <sheetName val="¼ö¸ñ´헾⿨_x0005_"/>
      <sheetName val="평야부단가"/>
      <sheetName val="내역_FILE"/>
      <sheetName val="DATA-1"/>
      <sheetName val="펌프장수량䈀嵪ԯ_x0000_缀"/>
      <sheetName val="펌프장수량㔀቎԰_x0000_缀"/>
      <sheetName val="펌프장수량ԯ_x0000_缀_x0000__x0000_"/>
      <sheetName val="N︀軕"/>
      <sheetName val="수목데이타"/>
      <sheetName val="단가순번"/>
      <sheetName val="전통건설"/>
      <sheetName val="기계공사"/>
      <sheetName val="남양시작동010313100%"/>
      <sheetName val="98비정기소모"/>
      <sheetName val="관경별내역서"/>
      <sheetName val="상행-교대(A1-A2)"/>
      <sheetName val="신천3호용수로"/>
      <sheetName val="목록표"/>
      <sheetName val="재료-CODE"/>
      <sheetName val="9.2단가산출서"/>
      <sheetName val="손료"/>
      <sheetName val="전체공사"/>
      <sheetName val="구조물철거집계 "/>
      <sheetName val="토건"/>
      <sheetName val="RESOURCE"/>
      <sheetName val="우수공,맨홀,집수정"/>
      <sheetName val="실행내역 "/>
      <sheetName val="참조 (2)"/>
      <sheetName val="¿ø°¡"/>
      <sheetName val="5.모델링"/>
      <sheetName val="폐토수익화_"/>
      <sheetName val="_상부공통집계(총괄)"/>
      <sheetName val="국산화"/>
      <sheetName val="ARS"/>
      <sheetName val="도로구조공사비"/>
      <sheetName val="도로토공공사비"/>
      <sheetName val="여수토공사비"/>
      <sheetName val="(포장)BOQ-실적공사"/>
      <sheetName val="부대공사"/>
      <sheetName val="combi(wall)"/>
      <sheetName val="1호철근량"/>
      <sheetName val="철거단가"/>
      <sheetName val="토공(우물통,기타)_2"/>
      <sheetName val="1_범위2"/>
      <sheetName val="2_편성2"/>
      <sheetName val="6_GAS2"/>
      <sheetName val="노임단가(08_01)2"/>
      <sheetName val="기성공문_(2)2"/>
      <sheetName val="철콘기성청구서_(2)2"/>
      <sheetName val="공종별집계표(건축)_(2)2"/>
      <sheetName val="형틀공사기성_(2)2"/>
      <sheetName val="조적기성청구서__2"/>
      <sheetName val="공종별집계표(조적)_2"/>
      <sheetName val="미장기성청구서_2"/>
      <sheetName val="공종별집계표(미장_방수)2"/>
      <sheetName val="하도급각서_(2)2"/>
      <sheetName val="하도급계좌입금의뢰서_2"/>
      <sheetName val="1_범위"/>
      <sheetName val="2_편성"/>
      <sheetName val="6_GAS"/>
      <sheetName val="노임단가(08_01)"/>
      <sheetName val="기성공문_(2)"/>
      <sheetName val="철콘기성청구서_(2)"/>
      <sheetName val="공종별집계표(건축)_(2)"/>
      <sheetName val="형틀공사기성_(2)"/>
      <sheetName val="조적기성청구서__"/>
      <sheetName val="공종별집계표(조적)_"/>
      <sheetName val="미장기성청구서_"/>
      <sheetName val="공종별집계표(미장_방수)"/>
      <sheetName val="하도급각서_(2)"/>
      <sheetName val="하도급계좌입금의뢰서_"/>
      <sheetName val="토공(우물통,기타)_1"/>
      <sheetName val="1_범위1"/>
      <sheetName val="2_편성1"/>
      <sheetName val="6_GAS1"/>
      <sheetName val="노임단가(08_01)1"/>
      <sheetName val="기성공문_(2)1"/>
      <sheetName val="철콘기성청구서_(2)1"/>
      <sheetName val="공종별집계표(건축)_(2)1"/>
      <sheetName val="형틀공사기성_(2)1"/>
      <sheetName val="조적기성청구서__1"/>
      <sheetName val="공종별집계표(조적)_1"/>
      <sheetName val="미장기성청구서_1"/>
      <sheetName val="공종별집계표(미장_방수)1"/>
      <sheetName val="하도급각서_(2)1"/>
      <sheetName val="하도급계좌입금의뢰서_1"/>
      <sheetName val="KSTAR-M"/>
      <sheetName val="조작대(1연)"/>
      <sheetName val="마산월령동골조물량변경"/>
      <sheetName val="자금청구서 19년 3월 -응암2구역 롯데.xlsm"/>
      <sheetName val="측량요율"/>
      <sheetName val="콘크리트타설집계표"/>
      <sheetName val="일위대가표_(2)"/>
      <sheetName val="5_정산서"/>
      <sheetName val="현장관리비_"/>
      <sheetName val="BASIC_(2)"/>
      <sheetName val="입출재고현황_(2)"/>
      <sheetName val="2007일위_"/>
      <sheetName val="토목일위_(83~)"/>
      <sheetName val="노무비_"/>
      <sheetName val="공사별_가중치_산출근거(토목)"/>
      <sheetName val="목동1절주_bh01"/>
      <sheetName val="예산M2"/>
      <sheetName val="2.수량산출"/>
      <sheetName val="당초수문"/>
      <sheetName val="일"/>
      <sheetName val="22단"/>
      <sheetName val="49단"/>
      <sheetName val="22수"/>
      <sheetName val="설계서을"/>
      <sheetName val="공감비"/>
      <sheetName val="N쌃괅"/>
      <sheetName val="관䈀"/>
      <sheetName val="정류기"/>
      <sheetName val="공사설명서"/>
      <sheetName val="공사계획서"/>
      <sheetName val="DAN"/>
      <sheetName val="도급및 실행내역"/>
      <sheetName val="22단傠"/>
      <sheetName val="22단圬"/>
      <sheetName val="광양방향"/>
      <sheetName val="도담구내 개소별 명세"/>
      <sheetName val="대목"/>
      <sheetName val="06_BATCH "/>
      <sheetName val="기타"/>
      <sheetName val="산출근거1"/>
      <sheetName val="b_sul"/>
      <sheetName val="[YES.XLS][YES.XLS][YES.XLS]/_x0000_"/>
      <sheetName val="[YES.XLS][YES.XLS]/_x0000_"/>
      <sheetName val="반중력식옹벽3.5"/>
      <sheetName val="Manual Valve List"/>
      <sheetName val="옥외배관기본공량"/>
      <sheetName val="적정심사"/>
      <sheetName val="구체"/>
      <sheetName val="단가표(전산)"/>
      <sheetName val="2219-SPOOL BOM"/>
      <sheetName val="조명시헾"/>
      <sheetName val="Picture"/>
      <sheetName val="제-_x0005__x0000_"/>
      <sheetName val="5.정산ﵠ"/>
      <sheetName val="교량data"/>
      <sheetName val="파일구성"/>
      <sheetName val="참고자료"/>
      <sheetName val="대창(장ԯ_x0000_"/>
      <sheetName val="산출서"/>
      <sheetName val="Paint,Fire-Proof,Insul(48)"/>
      <sheetName val="3-4호기 내역서"/>
      <sheetName val="인원계획-미화"/>
      <sheetName val="평형공사비"/>
      <sheetName val="토공검토G"/>
      <sheetName val="미지급금"/>
      <sheetName val="입찰결과(DATA_x0000_"/>
      <sheetName val="내역금액적용"/>
      <sheetName val="비목코드"/>
      <sheetName val="2-1. 대비"/>
      <sheetName val="항목별사⣓䒢뀠"/>
      <sheetName val="표  지"/>
      <sheetName val="8. 안_x0010_"/>
      <sheetName val="제수_x0000__x0000_"/>
      <sheetName val="제수午_x0013_뺨"/>
      <sheetName val="제수午_x0013_㸀"/>
      <sheetName val="제수午_x0013_㐨"/>
      <sheetName val="제수午_x0013_㺨"/>
      <sheetName val="제수午_x0013_绠"/>
      <sheetName val="제수午_x0013_떰"/>
      <sheetName val="제수午_x0013_"/>
      <sheetName val="2공구하도䴃ᝎ䀁踢"/>
      <sheetName val="2공구하도԰_x0000__x0000__x0000_"/>
      <sheetName val="2공구하도_x0000__x0000_砀㞃"/>
      <sheetName val="2공구하도Ⰰ뱆_x0001_冧"/>
      <sheetName val="12_xd8b7_⭎ጀ鮂"/>
      <sheetName val="12좷⭘ጀ鮂"/>
      <sheetName val="BID FORM"/>
      <sheetName val="Form of Bid"/>
      <sheetName val="이관문서목록표"/>
      <sheetName val="구천"/>
      <sheetName val="member design"/>
      <sheetName val="soil bearing check"/>
      <sheetName val="수로교_xdc00_᎚␀᎛"/>
      <sheetName val="단가목԰"/>
      <sheetName val="단가목_xdc00_"/>
      <sheetName val="ALINE"/>
      <sheetName val="L형옹벽단위수량(35)"/>
      <sheetName val="L형옹벽단위수량(25)"/>
      <sheetName val="9GNG_x0000__x0000_"/>
      <sheetName val="포_x0000__x0000_"/>
      <sheetName val="9GNG 䆇"/>
      <sheetName val="9GNGꀀ_xdb83_"/>
      <sheetName val="약Å_x0000_᠀"/>
      <sheetName val="9GNG_x0001__x0000_"/>
      <sheetName val="포頀⹘"/>
      <sheetName val="9GNG사"/>
      <sheetName val="9GNG迬"/>
      <sheetName val="약僅ძ杏"/>
      <sheetName val="9GNG肬埭"/>
      <sheetName val="9GNG悬㗫"/>
      <sheetName val="약退뫯佚"/>
      <sheetName val="9GNG났駪"/>
      <sheetName val="9GNGꀀ濫"/>
      <sheetName val="9GNG悬俬"/>
      <sheetName val="9GNGႬ㛭"/>
      <sheetName val="약⃅飫텷"/>
      <sheetName val="9GNG炬룯"/>
      <sheetName val="9GNG肬ᷮ"/>
      <sheetName val="9GNG࿟"/>
      <sheetName val="자재단가׃"/>
      <sheetName val="품셈1-17"/>
      <sheetName val="되메우기공사"/>
      <sheetName val="배수로굴착공사"/>
      <sheetName val="법면보호공사"/>
      <sheetName val="보강공사"/>
      <sheetName val="본관기초굴착공사"/>
      <sheetName val="본관조경공사"/>
      <sheetName val="부지정지공사"/>
      <sheetName val="765SY부지정지공사"/>
      <sheetName val="옥외매설물공사"/>
      <sheetName val="중량물도로"/>
      <sheetName val="취수로굴착공사"/>
      <sheetName val="효암천이설"/>
      <sheetName val="손익차9월2"/>
      <sheetName val="설계명세서 (장비)"/>
      <sheetName val="J直_x0000__x0000_"/>
      <sheetName val="삭제금지단가"/>
      <sheetName val="일_x0007__x0006__x0003__x0004__x0007_"/>
      <sheetName val="_x0000__x0005__x0000__x0004__x0000__x0008__x0000__x0005__x0000__x0008_"/>
      <sheetName val="5공철탑검토표"/>
      <sheetName val="4공철탑검토"/>
      <sheetName val="견적을지"/>
      <sheetName val="불변현금흐름표"/>
      <sheetName val="기타유틸리티설비"/>
      <sheetName val="운동장 (2)"/>
      <sheetName val="S0"/>
      <sheetName val="010101"/>
      <sheetName val="수주추정"/>
      <sheetName val="대전21토목내역서"/>
      <sheetName val="TNC(1안)"/>
      <sheetName val="49-11g"/>
      <sheetName val="49-11H"/>
      <sheetName val="ASEM내역"/>
      <sheetName val="in"/>
      <sheetName val="Price List"/>
      <sheetName val="말뚝설계"/>
      <sheetName val="입력자료"/>
      <sheetName val="steam table"/>
      <sheetName val="BM"/>
      <sheetName val="별표집계"/>
      <sheetName val="05.18"/>
      <sheetName val="5.28"/>
      <sheetName val="FLANGE"/>
      <sheetName val="dwn"/>
      <sheetName val="PIPE(A)"/>
      <sheetName val="한일양산"/>
      <sheetName val="ORIGN"/>
      <sheetName val="설비2차"/>
      <sheetName val="버스운행안姠"/>
      <sheetName val="버스운행안夸"/>
      <sheetName val="버스운행안哈"/>
      <sheetName val="버스운행안_x0005_"/>
      <sheetName val="LD退"/>
      <sheetName val="1SPA"/>
      <sheetName val="실蠀㑬턀"/>
      <sheetName val="1SPAð"/>
      <sheetName val="1SPAP"/>
      <sheetName val="실焀휦ԯ"/>
      <sheetName val="1SPA_x0005_"/>
      <sheetName val="탑( Ṱ氀"/>
      <sheetName val="1SPA8"/>
      <sheetName val="교통_x0005__x0000_"/>
      <sheetName val="교통닑⿃_x0005_"/>
      <sheetName val="교통닑⿣_x0005_"/>
      <sheetName val="교통淀6渌"/>
      <sheetName val="교통墨_x0015_닑"/>
      <sheetName val="금액浨+"/>
      <sheetName val="교통닑⿱_x0005_"/>
      <sheetName val="직공ꂲ"/>
      <sheetName val="교통닑⼣_x0005_"/>
      <sheetName val="증감퀀䅰"/>
      <sheetName val="3"/>
      <sheetName val="남경"/>
      <sheetName val="조명_x0000__x0000_"/>
      <sheetName val="Result"/>
      <sheetName val="4-2.전기관급자재(수배전반)내역서"/>
      <sheetName val="Á¤»ê¼¼ºÎ¹°·®1Â÷º헾⾌_x0005__x0000_"/>
      <sheetName val="원영국도내역"/>
      <sheetName val="아파ᵷħ⪄"/>
      <sheetName val="도봉2지구"/>
      <sheetName val="규격"/>
      <sheetName val="수종"/>
      <sheetName val="깨기"/>
      <sheetName val="Parts"/>
      <sheetName val="Menu A"/>
      <sheetName val="맨홀공 수량집계표"/>
      <sheetName val="신호등일위대가"/>
      <sheetName val="data_dci"/>
      <sheetName val="data_mci"/>
      <sheetName val="behind"/>
      <sheetName val="일위집계"/>
      <sheetName val="2.노무비명세서(수직보_x0005__x0000_"/>
      <sheetName val="2.노무비명세서(수직보丵⿰_x0005_"/>
      <sheetName val="방음벽_기초_일반수량"/>
      <sheetName val="I_설계조건"/>
      <sheetName val="Site_Expenses"/>
      <sheetName val="General_Data"/>
      <sheetName val="설계기준_및_하중계산"/>
      <sheetName val="1_노무비명세서(해동)"/>
      <sheetName val="1_노무비명세서(토목)"/>
      <sheetName val="2_노무비명세서(해동)"/>
      <sheetName val="2_노무비명세서(수직보垰7埼"/>
      <sheetName val="2_노무비명세서(수직보호망)"/>
      <sheetName val="2_노무비명세서(난간대)"/>
      <sheetName val="2_사진대지"/>
      <sheetName val="3_사진대지"/>
      <sheetName val="2_노무비명세서(수직보"/>
      <sheetName val="sum1_(2)"/>
      <sheetName val="제원_설계조건"/>
      <sheetName val="2_노무비명세서(수직보丵⿰"/>
      <sheetName val="단가표_"/>
      <sheetName val="설계내역2"/>
      <sheetName val="시점부교대"/>
      <sheetName val="내역서(사업소)"/>
      <sheetName val="유역면적"/>
      <sheetName val="구분"/>
      <sheetName val="정보(MCC)"/>
      <sheetName val="판매46"/>
      <sheetName val="관급자재대"/>
      <sheetName val="재료할증"/>
      <sheetName val="계정과목"/>
      <sheetName val="1.산출근거"/>
      <sheetName val="직원투입계획"/>
      <sheetName val="N閞㋁"/>
      <sheetName val="각종양식"/>
      <sheetName val="사진대지"/>
      <sheetName val="특수조명기구 단가조사서"/>
      <sheetName val="1층"/>
      <sheetName val="상수도토공_x0005__x0000_"/>
      <sheetName val="설직재0_x0000_"/>
      <sheetName val="설직재餀㒘"/>
      <sheetName val="설정"/>
      <sheetName val="VA_x0000__x0000__x0005_"/>
      <sheetName val="VA橂⼸_x0005_"/>
      <sheetName val="평당자료"/>
      <sheetName val="예산조서-총ԯ"/>
      <sheetName val="예산조서-총頀"/>
      <sheetName val="1~6 설계조건...."/>
      <sheetName val="°ø±¸¼Õ·_x0000_"/>
      <sheetName val="변경사항"/>
      <sheetName val="통합내역서(소방기계)"/>
      <sheetName val="통합내역서(소방전기)"/>
      <sheetName val="1.내역서(펌프실 소화전)"/>
      <sheetName val="1.산출서"/>
      <sheetName val="1.관련근거"/>
      <sheetName val="1.관련도면"/>
      <sheetName val="2.내역서(연결송수구,대피공간 보온)"/>
      <sheetName val="2.산출서"/>
      <sheetName val="2.관련근거"/>
      <sheetName val="2.관련도면"/>
      <sheetName val="3.내역서(주민공동시설SP)"/>
      <sheetName val="3.산출서"/>
      <sheetName val="3.관련근거"/>
      <sheetName val="3.관련도면"/>
      <sheetName val="4.내역서(동파방지열선추가)"/>
      <sheetName val="4.산출서"/>
      <sheetName val="4.관련근거"/>
      <sheetName val="4.관련도면"/>
      <sheetName val="5.내역서(세대금속후렉시블 정산, 비상방송 스위치 추가)"/>
      <sheetName val="5.산출서"/>
      <sheetName val="5.관련근거"/>
      <sheetName val="1.방송내역서(감압변추가)"/>
      <sheetName val="1.방송산출서"/>
      <sheetName val="1.방송관련근거"/>
      <sheetName val="1.방송관련도면"/>
      <sheetName val="2.방송내역서(소화전정산)"/>
      <sheetName val="2.방송산출서"/>
      <sheetName val="2.방송관련도면"/>
      <sheetName val="3.방송내역서(SP추가)"/>
      <sheetName val="3.방송산출서"/>
      <sheetName val="3.방송관련근거"/>
      <sheetName val="3.방송관련도면"/>
      <sheetName val="4.방송내역서(청정가스)"/>
      <sheetName val="4.방송산출서"/>
      <sheetName val="4.방송관련근거"/>
      <sheetName val="4.방송관련도면"/>
      <sheetName val="5.방송내역서(자탐추가)"/>
      <sheetName val="5.방송산출서"/>
      <sheetName val="5.방송관련근거"/>
      <sheetName val="5.방송관련도면"/>
      <sheetName val="6.방송내역서(방송추가)"/>
      <sheetName val="6.방송산출서"/>
      <sheetName val="6.방송관련도면"/>
      <sheetName val="1.판매내역서(방송AMP추가)"/>
      <sheetName val="1.판매산출서"/>
      <sheetName val="1.판매관련도면"/>
      <sheetName val="신규단가검토(기계)"/>
      <sheetName val="근거자료(1)"/>
      <sheetName val="신규단가검토(전기)"/>
      <sheetName val="근거자료(2)"/>
      <sheetName val="시공사진"/>
      <sheetName val="시공사진 (2)"/>
      <sheetName val="검토자료(1)"/>
      <sheetName val="X-내역서(기판매)"/>
      <sheetName val="X-내역서(기방송)"/>
      <sheetName val="X-내역서(전방송)"/>
      <sheetName val="X-내역서(전판매)"/>
      <sheetName val="X-산출서(전방송)"/>
      <sheetName val="X-산출서(기방송)"/>
      <sheetName val="X-산출서(전주거)"/>
      <sheetName val="X-산출서"/>
      <sheetName val="X-산출서(전판매)"/>
      <sheetName val="실ԯ"/>
      <sheetName val="변류기선정표"/>
      <sheetName val="MOF비율계산"/>
      <sheetName val="전기실접지계산예"/>
      <sheetName val="용도별접지선굵기"/>
      <sheetName val="세대부하"/>
      <sheetName val="MCCB선정(구)"/>
      <sheetName val="수용률(분양주택 단상)"/>
      <sheetName val="수용률"/>
      <sheetName val="부하설비용량추정"/>
      <sheetName val="동력부하산정예시"/>
      <sheetName val="동력부하"/>
      <sheetName val="차단기(내규)"/>
      <sheetName val="전동기용량스캔자료"/>
      <sheetName val="전동기용량380V(구)"/>
      <sheetName val="전동기용량220V380V(구)내규"/>
      <sheetName val="전동기용량220V(구)세로"/>
      <sheetName val="전동기용량220V(구)가로"/>
      <sheetName val="허용전류(CV,FR8)LADDER"/>
      <sheetName val="허용전류(CV,FR8)PUNCHED"/>
      <sheetName val="집합감소계수(일반)"/>
      <sheetName val="허용전류(HIV)-A1"/>
      <sheetName val="허용전류(HIV)-B1"/>
      <sheetName val="허용전류(가설)"/>
      <sheetName val="케이블허용전류(내선)"/>
      <sheetName val="다산허용전류"/>
      <sheetName val="동력분전반부하계산"/>
      <sheetName val="허용전류CV(구)"/>
      <sheetName val="허용전류FR-8(구)"/>
      <sheetName val="발전기연결부하"/>
      <sheetName val="BD전압강하"/>
      <sheetName val="쓰레기장비"/>
      <sheetName val="설비불평형률"/>
      <sheetName val="주차관제부하"/>
      <sheetName val="타설계실기준"/>
      <sheetName val="고압등기구시동전류"/>
      <sheetName val="가정용전기기기"/>
      <sheetName val="분당ELEV"/>
      <sheetName val="간선계산서"/>
      <sheetName val="임시동력간선계산서(약식)"/>
      <sheetName val="임시동력간선계산서양식"/>
      <sheetName val="저압반트레이계산(STN)"/>
      <sheetName val="저압반트레이계산(STN)(2)"/>
      <sheetName val="약전트레이(STN)mm2"/>
      <sheetName val="약전트레이(STN)mm"/>
      <sheetName val="DATA(HIV)"/>
      <sheetName val="DATA(GV)"/>
      <sheetName val="DATA(CV,FR-8)"/>
      <sheetName val="DATA(FR-3)"/>
      <sheetName val="DATA(CVV)"/>
      <sheetName val="MCC-DATA"/>
      <sheetName val="DATA_Garak"/>
      <sheetName val="DATA_Total"/>
      <sheetName val="DATA_Kwangju"/>
      <sheetName val="DATA_Daejeon"/>
      <sheetName val="DATA_Sadang"/>
      <sheetName val="DATA_Yangjae"/>
      <sheetName val="DATA_Yoido"/>
      <sheetName val="DATA_Ulsan"/>
      <sheetName val="DATA_Incheon"/>
      <sheetName val="DATA_Jeonju"/>
      <sheetName val="IPS0823"/>
      <sheetName val="MORTAR생산및타설(1;3)"/>
      <sheetName val="총괄지출"/>
      <sheetName val="내역서적용수량집계표(가로)"/>
      <sheetName val="VST재료산출"/>
      <sheetName val="산1~6"/>
      <sheetName val="Data1-단가"/>
      <sheetName val="잡비"/>
      <sheetName val="°ßÀ¬_x0000_Ԁ"/>
      <sheetName val="°ßÀ悬␣"/>
      <sheetName val="LINE_LIST"/>
      <sheetName val="맨홀(2~4)"/>
      <sheetName val="의჉_x0000_쀀"/>
      <sheetName val="차선도색수량집계"/>
      <sheetName val="사전공헾"/>
      <sheetName val="사전공颙"/>
      <sheetName val="지선량"/>
      <sheetName val="손료기준-공사부구두문의"/>
      <sheetName val="2000_11¿ù¼³餀㢘ԯ缀"/>
      <sheetName val="인건비_"/>
      <sheetName val="단양_00_아파트-세부내역"/>
      <sheetName val="Vari_by_Vendor"/>
      <sheetName val="산#2-1_(2)"/>
      <sheetName val="Piping_Design_Data"/>
      <sheetName val="H_PILE수량"/>
      <sheetName val="중기조종사_단위단가"/>
      <sheetName val="제3장_기술업무"/>
      <sheetName val="A_견적"/>
      <sheetName val="1_ÀüÂ÷¼±Á¶Á¤"/>
      <sheetName val="2_Á¶°¡¼±Á¶Á¤"/>
      <sheetName val="3_±ÞÀü¼±½Å¼³"/>
      <sheetName val="4_±ÞÀü¼±Ã¶°Å"/>
      <sheetName val="Oper_Amount"/>
      <sheetName val="자재_단가표"/>
      <sheetName val="내역서_"/>
      <sheetName val="7_1유효폭"/>
      <sheetName val="심의대상"/>
      <sheetName val="코드일람표"/>
      <sheetName val="노임조서"/>
      <sheetName val="직접경비호표"/>
      <sheetName val="신청서"/>
      <sheetName val="우수맨홀토공단위수량"/>
      <sheetName val="결과"/>
      <sheetName val="철콘"/>
      <sheetName val="말고개터널조명전압강⣓"/>
      <sheetName val="DAF-1"/>
      <sheetName val="B1(반포1차)"/>
      <sheetName val="경영혁신본부"/>
      <sheetName val="변경비懸_x0013_颙"/>
      <sheetName val="변경비颙〒_x0005_"/>
      <sheetName val="일위집԰_x0000_"/>
      <sheetName val="변경비窨_x0013_竬"/>
      <sheetName val="시공계ⱂ"/>
      <sheetName val="F 월별기성수금현황 "/>
      <sheetName val="CABdata"/>
      <sheetName val="3_바닥판설계1"/>
      <sheetName val="일위대가_집계표"/>
      <sheetName val="Ampecity_Data"/>
      <sheetName val="견적서(대외)_(2)"/>
      <sheetName val="1_¼³°è±âÁØ"/>
      <sheetName val="3_¹Ù´ÚÆÇ¼³°è"/>
      <sheetName val="2__µ¿·Â¼³ºñ_°ø»ç"/>
      <sheetName val="3__Á¶¸í¼³ºñ°ø»ç"/>
      <sheetName val="4__Á¢Áö¼³ºñ°ø»ç"/>
      <sheetName val="5__Åë½Å¼³ºñ_°ø»ç"/>
      <sheetName val="6__Àü±â¹æ½Ä¼³ºñ°ø»ç"/>
      <sheetName val="6_Àü±â¹æ½Ä_¼³ºñ°ø»ç(2)"/>
      <sheetName val="7_¹æÈ£¼³ºñ°ø»ç"/>
      <sheetName val="8_°¡¼³Àü±â°ø»ç"/>
      <sheetName val="8__¾ÈÁ¤°ËÅä"/>
      <sheetName val="°ßÀû¼­(´ë¿Ü)_(2)"/>
      <sheetName val="6PILE__(µ¹Ãâ)"/>
      <sheetName val="Upgrades_pricing"/>
      <sheetName val="산재_안전"/>
      <sheetName val="노무비_경비"/>
      <sheetName val="소상_&quot;1&quot;"/>
      <sheetName val="DATA_입력란"/>
      <sheetName val="1__설계조건_2_단면가정_3__하중계산"/>
      <sheetName val="공사별_가중치_산출근거(건축)"/>
      <sheetName val="자__재"/>
      <sheetName val="HRSG_SMALL07220"/>
      <sheetName val="전기_원가계산서"/>
      <sheetName val="2000_11월설계내역1"/>
      <sheetName val="수목데이타_1"/>
      <sheetName val="변압기_및_발전기_용량1"/>
      <sheetName val="전선_및_전선관1"/>
      <sheetName val="준검_내역서1"/>
      <sheetName val="1_수인터널1"/>
      <sheetName val="2__동력설비_공사1"/>
      <sheetName val="3__조명설비공사1"/>
      <sheetName val="4__접지설비공사1"/>
      <sheetName val="5__통신설비_공사1"/>
      <sheetName val="6__전기방식설비공사1"/>
      <sheetName val="6_전기방식_설비공사(2)1"/>
      <sheetName val="7_방호설비공사1"/>
      <sheetName val="8_가설전기공사1"/>
      <sheetName val="단가_및_재료비1"/>
      <sheetName val="원가계산서_(총괄)1"/>
      <sheetName val="원가계산서_(건축)1"/>
      <sheetName val="CABLE_SIZE-31"/>
      <sheetName val="단면_(2)1"/>
      <sheetName val="3BL공동구_수량1"/>
      <sheetName val="-_INFORMATION_-1"/>
      <sheetName val="Sheet1_(2)1"/>
      <sheetName val="2000_11¿ù¼³°è³»¿ª1"/>
      <sheetName val="Àü¼±_¹×_Àü¼±°ü1"/>
      <sheetName val="ÁØ°Ë_³»¿ª¼­1"/>
      <sheetName val="¼ö¸ñµ¥ÀÌÅ¸_1"/>
      <sheetName val="º¯¾Ð±â_¹×_¹ßÀü±â_¿ë·®1"/>
      <sheetName val="1_¼öÀÎÅÍ³Î1"/>
      <sheetName val="AS포장복구_1"/>
      <sheetName val="_상부공통집계(총괄)1"/>
      <sheetName val="5호광장_(만점)1"/>
      <sheetName val="인천국제_(만점)_(2)1"/>
      <sheetName val="외주대비_-석축1"/>
      <sheetName val="외주대비-구조물_(2)1"/>
      <sheetName val="견적표지_(3)1"/>
      <sheetName val="5_정산서1"/>
      <sheetName val="1_노무비명세서(해동)1"/>
      <sheetName val="1_노무비명세서(토목)1"/>
      <sheetName val="2_노무비명세서(해동)1"/>
      <sheetName val="2_노무비명세서(수직보호망)1"/>
      <sheetName val="2_노무비명세서(난간대)1"/>
      <sheetName val="2_사진대지1"/>
      <sheetName val="3_사진대지1"/>
      <sheetName val="2007일위_1"/>
      <sheetName val="토목일위_(83~)1"/>
      <sheetName val="노무비_1"/>
      <sheetName val="BASIC_(2)1"/>
      <sheetName val="입출재고현황_(2)1"/>
      <sheetName val="1_설계조건1"/>
      <sheetName val="설_계1"/>
      <sheetName val="IMP_(REACTOR)1"/>
      <sheetName val="1_설계기준1"/>
      <sheetName val="인건비_1"/>
      <sheetName val="BSD_(2)1"/>
      <sheetName val="임시급식_(2)1"/>
      <sheetName val="unit_41"/>
      <sheetName val="Summary_Sheets1"/>
      <sheetName val="2000,9월_일위1"/>
      <sheetName val="설산1_나1"/>
      <sheetName val="현장관리비_1"/>
      <sheetName val="전차선로_물량표1"/>
      <sheetName val="96보완계획7_121"/>
      <sheetName val="2F_회의실견적(5_14_일대)1"/>
      <sheetName val="ITB_COST1"/>
      <sheetName val="3_공통공사대비1"/>
      <sheetName val="90_03실행_1"/>
      <sheetName val="2000_11월설계내역2"/>
      <sheetName val="전선_및_전선관2"/>
      <sheetName val="준검_내역서2"/>
      <sheetName val="1_수인터널2"/>
      <sheetName val="단가_및_재료비2"/>
      <sheetName val="1_수변전설비공사2"/>
      <sheetName val="2__동력설비_공사2"/>
      <sheetName val="3__조명설비공사2"/>
      <sheetName val="4__접지설비공사2"/>
      <sheetName val="5__통신설비_공사2"/>
      <sheetName val="6__전기방식설비공사2"/>
      <sheetName val="6_전기방식_설비공사(2)2"/>
      <sheetName val="7_방호설비공사2"/>
      <sheetName val="8_가설전기공사2"/>
      <sheetName val="수목데이타_2"/>
      <sheetName val="변압기_및_발전기_용량2"/>
      <sheetName val="복구량산정_및_전용회선_사용2"/>
      <sheetName val="표지_(2)2"/>
      <sheetName val="원가계산서_(총괄)2"/>
      <sheetName val="원가계산서_(건축)2"/>
      <sheetName val="3BL공동구_수량2"/>
      <sheetName val="4월_실적추정(건축+토목)2"/>
      <sheetName val="4월_실적추정(건축)2"/>
      <sheetName val="인건비_2"/>
      <sheetName val="단면_(2)2"/>
      <sheetName val="AS포장복구_2"/>
      <sheetName val="-_INFORMATION_-2"/>
      <sheetName val="Sheet1_(2)2"/>
      <sheetName val="1_수변전설비2"/>
      <sheetName val="2_전력간선2"/>
      <sheetName val="3_동력2"/>
      <sheetName val="4_전등2"/>
      <sheetName val="5_전열2"/>
      <sheetName val="6_약전2"/>
      <sheetName val="7_소방2"/>
      <sheetName val="8_방송2"/>
      <sheetName val="9_조명제어2"/>
      <sheetName val="10_철거공사2"/>
      <sheetName val="남양시작동자105노65기1_3화1_22"/>
      <sheetName val="2000_11¿ù¼³°è³»¿ª2"/>
      <sheetName val="Àü¼±_¹×_Àü¼±°ü2"/>
      <sheetName val="ÁØ°Ë_³»¿ª¼­2"/>
      <sheetName val="¼ö¸ñµ¥ÀÌÅ¸_2"/>
      <sheetName val="º¯¾Ð±â_¹×_¹ßÀü±â_¿ë·®2"/>
      <sheetName val="1_¼öÀÎÅÍ³Î2"/>
      <sheetName val="CABLE_SIZE-32"/>
      <sheetName val="5호광장_(만점)2"/>
      <sheetName val="인천국제_(만점)_(2)2"/>
      <sheetName val="외주대비_-석축2"/>
      <sheetName val="외주대비-구조물_(2)2"/>
      <sheetName val="견적표지_(3)2"/>
      <sheetName val="1_전차선조정2"/>
      <sheetName val="2_조가선조정2"/>
      <sheetName val="3_급전선신설2"/>
      <sheetName val="4_급전선철거2"/>
      <sheetName val="5_고배선철거2"/>
      <sheetName val="6_고압케이블신설2"/>
      <sheetName val="7_비절연선조정2"/>
      <sheetName val="8_가동브래키트이설2"/>
      <sheetName val="9_H형강주신설(9m)2"/>
      <sheetName val="10_강관주신설(9m)2"/>
      <sheetName val="11_H강주철거(11m)2"/>
      <sheetName val="11_H형강기초2"/>
      <sheetName val="13_강관주기초2"/>
      <sheetName val="14_장력조정장치신설2"/>
      <sheetName val="15_장력조정장치철거___2"/>
      <sheetName val="16_콘주철거(9m)2"/>
      <sheetName val="17_지선신설(보통)2"/>
      <sheetName val="18_지선신설(v형)2"/>
      <sheetName val="19_지선철거2"/>
      <sheetName val="20_기중개폐기신설2"/>
      <sheetName val="0_집계2"/>
      <sheetName val="입출재고현황_(2)2"/>
      <sheetName val="1_설계조건2"/>
      <sheetName val="3-1_CB2"/>
      <sheetName val="조도계산서_(도서)2"/>
      <sheetName val="설_계2"/>
      <sheetName val="IMP_(REACTOR)2"/>
      <sheetName val="1_설계기준2"/>
      <sheetName val="3_바닥판설계2"/>
      <sheetName val="BASIC_(2)2"/>
      <sheetName val="2000,9월_일위2"/>
      <sheetName val="2007일위_2"/>
      <sheetName val="토목일위_(83~)2"/>
      <sheetName val="노무비_2"/>
      <sheetName val="현장관리비_2"/>
      <sheetName val="_상부공통집계(총괄)2"/>
      <sheetName val="5_정산서2"/>
      <sheetName val="설계기준_및_하중계산1"/>
      <sheetName val="1_노무비명세서(해동)2"/>
      <sheetName val="1_노무비명세서(토목)2"/>
      <sheetName val="2_노무비명세서(해동)2"/>
      <sheetName val="2_노무비명세서(수직보호망)2"/>
      <sheetName val="2_노무비명세서(난간대)2"/>
      <sheetName val="2_사진대지2"/>
      <sheetName val="3_사진대지2"/>
      <sheetName val="BSD_(2)2"/>
      <sheetName val="전차선로_물량표2"/>
      <sheetName val="2F_회의실견적(5_14_일대)2"/>
      <sheetName val="수량산출(비굴착)"/>
      <sheetName val="[YES.XLS][YES.XLS]A__9701A_O_70"/>
      <sheetName val="[YES.XLS][YES.XLS]A__9701A_O_71"/>
      <sheetName val="[YES.XLS][YES.XLS]A__9701A_O_78"/>
      <sheetName val="[YES.XLS][YES.XLS]A__9701A_O_77"/>
      <sheetName val="[YES.XLS][YES.XLS]A__9701A_O_72"/>
      <sheetName val="[YES.XLS][YES.XLS]A__9701A_O_73"/>
      <sheetName val="[YES.XLS][YES.XLS]A__9701A_O_76"/>
      <sheetName val="[YES.XLS][YES.XLS]A__9701A_O_74"/>
      <sheetName val="[YES.XLS][YES.XLS]A__9701A_O_75"/>
      <sheetName val="[YES.XLS][YES.XLS]A__9701A_O_80"/>
      <sheetName val="[YES.XLS][YES.XLS]A__9701A_O_79"/>
      <sheetName val="°¡¿ÁÁ¶¸í³»붆ï_x0000__x0000_"/>
      <sheetName val="°¡¿ÁÁ¶¸í³»ࣰ睘꛰œ"/>
      <sheetName val="EXPAN-1"/>
      <sheetName val="울산자동제어"/>
      <sheetName val="가락화장을지"/>
      <sheetName val="대비표(토공1안)"/>
      <sheetName val="C4-CheckList"/>
      <sheetName val="STAND20"/>
      <sheetName val="M-103,6"/>
      <sheetName val="M-104"/>
      <sheetName val="Toilet 1F01"/>
      <sheetName val="Toilet 1F03"/>
      <sheetName val="배관"/>
      <sheetName val="Du toan"/>
      <sheetName val="Quantity"/>
      <sheetName val="Keothep"/>
      <sheetName val="Re-bar"/>
      <sheetName val="TEST1"/>
      <sheetName val="기계내역서"/>
      <sheetName val="집수정수량총집계"/>
      <sheetName val="배수장토목공사비"/>
      <sheetName val="조직"/>
      <sheetName val="사업분석"/>
      <sheetName val="물량산출근거 수정 최종검토"/>
      <sheetName val="배수관공"/>
      <sheetName val="간접총괄"/>
      <sheetName val="__"/>
      <sheetName val="음료실행"/>
      <sheetName val="실행단가철(ems코드적용)"/>
      <sheetName val="몰탈콘크리트"/>
      <sheetName val="철근집계"/>
      <sheetName val="48신설단가"/>
      <sheetName val="Steam-Sys"/>
      <sheetName val="TOTAL인원"/>
      <sheetName val="하도급선정의뢰桑〒_x0005__x0000__x0000__x0000_"/>
      <sheetName val="노원열병합  건축︀ᇕ԰"/>
      <sheetName val="노원열병합  건축ﻕᇕ԰"/>
      <sheetName val="설치 일위대가(4԰"/>
      <sheetName val="화재 탐지_x0005_"/>
      <sheetName val="2000.11¿ù¼³餀㢘ԯ"/>
      <sheetName val="설치 일위대가(46~԰"/>
      <sheetName val="갑지(0"/>
      <sheetName val="갑지("/>
      <sheetName val="단ူ"/>
      <sheetName val="입출재고현⩿〚_x0005_"/>
      <sheetName val="임시급식ֿ"/>
      <sheetName val="노원열병합  건축렀䡟ԯ"/>
      <sheetName val="노원열병합  건축렀こ렀䡟ԯ"/>
      <sheetName val="2000,_x0010_"/>
      <sheetName val="2000,"/>
      <sheetName val="2000,徸⽝_x0005_"/>
      <sheetName val="현장설က"/>
      <sheetName val="신공항A-9헾】_x0005_"/>
      <sheetName val="견적을"/>
      <sheetName val="단가최종"/>
      <sheetName val="소방일위 "/>
      <sheetName val="F_D SEC. PROP"/>
      <sheetName val="노임 단가"/>
      <sheetName val="철집"/>
      <sheetName val="R.C RAHMEN 해석"/>
      <sheetName val="본체 설 계"/>
      <sheetName val="INTRO.(X)"/>
      <sheetName val="crude.SLAB RE-bar"/>
      <sheetName val="ꢭ፺"/>
      <sheetName val="공비대䠛"/>
      <sheetName val="공사비_내역_(가)"/>
      <sheetName val="당초토량산출서"/>
      <sheetName val="공문(신)"/>
      <sheetName val="개요입력"/>
      <sheetName val="수량기준"/>
      <sheetName val="단가기준"/>
      <sheetName val="품목단가"/>
      <sheetName val="호남2"/>
      <sheetName val="보온 회사분"/>
      <sheetName val="기별"/>
      <sheetName val="#1환기구수량산출근거"/>
      <sheetName val="금리ﺙᇕ"/>
      <sheetName val="인계"/>
      <sheetName val="금액내_x0005__x0000_"/>
      <sheetName val="의왕㣀㚰"/>
      <sheetName val="Àåºñ´Ü°¡»êÃ8"/>
      <sheetName val="Àåºñ´Ü°¡»êÃ_x0005_"/>
      <sheetName val="NOTE ALL"/>
      <sheetName val="3.2.1 마루높이결정"/>
      <sheetName val="5.전사투자계획종함안"/>
      <sheetName val="Æ¯º°±³擀睈"/>
      <sheetName val="B×a"/>
      <sheetName val="패널"/>
      <sheetName val="역공종"/>
      <sheetName val="수량산출(2공구)"/>
      <sheetName val="수량산출 (3공구)"/>
      <sheetName val="고창터널(딈㩧0_x0000_"/>
      <sheetName val="고창터널(딈㩧0_x0000_㠀"/>
      <sheetName val="고창터널(딊㩧0_x0000_ꀀ"/>
      <sheetName val="고창터널(堌᬴怀䚴딊"/>
      <sheetName val="고창터널(堌᬴堀Ỷ딉"/>
      <sheetName val="Tenants"/>
      <sheetName val="천마갑지"/>
      <sheetName val="ES조서출력하기"/>
      <sheetName val="9.2.3 각 실별 조도계산(3단계)"/>
      <sheetName val="동원인钘C떰"/>
      <sheetName val="BQ List"/>
      <sheetName val="2007일_x0000__x0000_"/>
      <sheetName val="206 무장,정비 장비용량 산출"/>
      <sheetName val="감액ቀ԰"/>
      <sheetName val="버스운䃸〒_x0005_"/>
      <sheetName val="감액⚁︀"/>
      <sheetName val="청주-교대(A1)"/>
      <sheetName val="LOADS"/>
      <sheetName val="계측기"/>
      <sheetName val="OVERALL CURVE"/>
      <sheetName val="DATE2001"/>
      <sheetName val="좌측"/>
      <sheetName val="견적대비(1차) (2)"/>
      <sheetName val="1._x0018_변԰_x0000__x0000_"/>
      <sheetName val="1._x0018_변ԯ_x0000_缀"/>
      <sheetName val="DEVI."/>
      <sheetName val="U.C."/>
      <sheetName val="현장식당(1)"/>
      <sheetName val="우석문틀"/>
      <sheetName val="제일"/>
      <sheetName val="수지예산"/>
      <sheetName val="conclusion"/>
      <sheetName val="comparables"/>
      <sheetName val="Deduction"/>
      <sheetName val="other"/>
      <sheetName val="123"/>
      <sheetName val="공사비내역 p1"/>
      <sheetName val="일위대가표(DEEP)"/>
      <sheetName val="Reference"/>
      <sheetName val="cost9702"/>
      <sheetName val="수자재단위당"/>
      <sheetName val="변경비㧨-娐"/>
      <sheetName val="PVC 판"/>
      <sheetName val="Corrib Haz"/>
      <sheetName val="업무처리전"/>
      <sheetName val="2.1 전선굵기"/>
      <sheetName val="건설산출"/>
      <sheetName val="방송일위대가"/>
      <sheetName val="준공내역서(을)"/>
      <sheetName val="물량산출"/>
      <sheetName val="설계塸"/>
      <sheetName val="Equipment"/>
      <sheetName val="6.OUTPUT"/>
      <sheetName val="CWP"/>
      <sheetName val="BEQ내역"/>
      <sheetName val="이음개소"/>
      <sheetName val="사각맨䠓"/>
      <sheetName val="교통표지"/>
      <sheetName val="포Ԁ_x0000_"/>
      <sheetName val="ÁÖÇ_x0005_"/>
      <sheetName val="철거산_x0000__x0000_Ԁ"/>
      <sheetName val="철거산䈀㡪ԯ"/>
      <sheetName val="대창(함평쑥兣0_x0000_"/>
      <sheetName val="적용대가"/>
      <sheetName val="[YES.XLS][YES.XLS]A__9701A_O_81"/>
      <sheetName val="[YES.XLS][YES.XLS]A__9701A_O_82"/>
      <sheetName val="[YES.XLS][YES.XLS]A__9701A_O_96"/>
      <sheetName val="[YES.XLS][YES.XLS]A__9701A_O_94"/>
      <sheetName val="[YES.XLS][YES.XLS]A__9701A_O_83"/>
      <sheetName val="[YES.XLS][YES.XLS]A__9701A_O_95"/>
      <sheetName val="[YES.XLS][YES.XLS]A__9701A_O_84"/>
      <sheetName val="[YES.XLS][YES.XLS]A__9701A_O_93"/>
      <sheetName val="[YES.XLS][YES.XLS]A__9701A_O_91"/>
      <sheetName val="[YES.XLS][YES.XLS]A__9701A_O_88"/>
      <sheetName val="[YES.XLS][YES.XLS]A__9701A_O_86"/>
      <sheetName val="[YES.XLS][YES.XLS]A__9701A_O_85"/>
      <sheetName val="[YES.XLS][YES.XLS]A__9701A_O_87"/>
      <sheetName val="[YES.XLS][YES.XLS]A__9701A_O_92"/>
      <sheetName val="[YES.XLS][YES.XLS]A__9701A_O_89"/>
      <sheetName val="[YES.XLS][YES.XLS]A__9701A_O_90"/>
      <sheetName val="[YES.XLS][YES.XLS]A__9701A_O_97"/>
      <sheetName val="[YES.XLS][YES.XLS]A__9701A_O_98"/>
      <sheetName val="[YES.XLS][YES.XLS]A__9701A__101"/>
      <sheetName val="[YES.XLS][YES.XLS]A__9701A_O_99"/>
      <sheetName val="[YES.XLS][YES.XLS]A__9701A__100"/>
      <sheetName val="[YES.XLS][YES.XLS]A__9701A__102"/>
      <sheetName val="[YES.XLS][YES.XLS]A__9701A__103"/>
      <sheetName val="[YES.XLS][YES.XLS]A__9701A__117"/>
      <sheetName val="[YES.XLS][YES.XLS]A__9701A__116"/>
      <sheetName val="»êÃ렀䡟ԯ"/>
      <sheetName val="»êÃ︀ᇕ԰"/>
      <sheetName val="4/"/>
      <sheetName val="4က"/>
      <sheetName val="[YES.XLS][YES.XLS][YES.XLS]4/"/>
      <sheetName val="[YES.XLS][YES.XLS]4/"/>
      <sheetName val="8. 안"/>
      <sheetName val="방음벽 기초_x0005_"/>
      <sheetName val="관리"/>
      <sheetName val="관리Ç"/>
      <sheetName val="변경비"/>
      <sheetName val="건0"/>
      <sheetName val="금0"/>
      <sheetName val="9-1԰"/>
      <sheetName val="2.노무비명세서頀塔攀๦0"/>
      <sheetName val="2.노무비명세서Ç"/>
      <sheetName val="REACTION芨.헾⿁_x0005_"/>
      <sheetName val="ÀÏÀ§´ë헾】_x0005_"/>
      <sheetName val="변경비_x0005_"/>
      <sheetName val="단가_x0005_"/>
      <sheetName val="[YES.XLS]4/"/>
      <sheetName val="기က"/>
      <sheetName val="Summar헾】_x0005_"/>
      <sheetName val="하도급선정의뢰_x0005_"/>
      <sheetName val="하도급선정의뢰煘_x0013_橂⿜_x0005_"/>
      <sheetName val="하도급선정의뢰聸_x0013_헾⾧_x0005_"/>
      <sheetName val="하도급선정의뢰颙〒_x0005_"/>
      <sheetName val="하도급선정의뢰"/>
      <sheetName val="하도급선정의뢰_x0010_"/>
      <sheetName val="8. _x0005_"/>
      <sheetName val="JUCK֕"/>
      <sheetName val="´_x0005_"/>
      <sheetName val="9GN_x0005__x0000__x0000_"/>
      <sheetName val="도급처리스트"/>
      <sheetName val="암거 제원표-1단계"/>
      <sheetName val="PROJECT BRIEF(EX.NEW)"/>
      <sheetName val="검사조怀"/>
      <sheetName val="검사조ԯ"/>
      <sheetName val="검사조砀"/>
      <sheetName val="검사조⠀"/>
      <sheetName val="검사조瀀"/>
      <sheetName val="총괄BOQ"/>
      <sheetName val="접지뀀Ῥ"/>
      <sheetName val="°¡·Îµî耀퓬縺"/>
      <sheetName val="°¡·Îµî⸀朋ԯ_x0000_缀_x0000_"/>
      <sheetName val="4.고용보험"/>
      <sheetName val="공제내역"/>
      <sheetName val="Á¤»ê¹°·®Å_x0000_"/>
      <sheetName val="가ׇ_x0000_缀"/>
      <sheetName val="가頀㒅_xdc00_"/>
      <sheetName val="가堀ᮀ鰀"/>
      <sheetName val="가㠀≾簀"/>
      <sheetName val="가︀㿕ԯ"/>
      <sheetName val="가ﻇ㿕ԯ"/>
      <sheetName val="가ﻇ峕ԯ"/>
      <sheetName val="가죇㙿ఀ"/>
      <sheetName val="가䆃Ⰰ"/>
      <sheetName val="가䠀㊀︀"/>
      <sheetName val="가꜀삵ԯ"/>
      <sheetName val="목공(안채)"/>
      <sheetName val="금액결醐"/>
      <sheetName val="12년06월28일 패케이지반및분전반정산서"/>
      <sheetName val="Book1"/>
      <sheetName val="98발주"/>
      <sheetName val="공무2과"/>
      <sheetName val="물"/>
      <sheetName val="직공悲"/>
      <sheetName val="기본⦆԰_x0000_"/>
      <sheetName val="LD쀀"/>
      <sheetName val="제노임"/>
      <sheetName val="&lt;--"/>
      <sheetName val="2004상반기"/>
      <sheetName val="조정율"/>
      <sheetName val="관정비교"/>
      <sheetName val="????"/>
      <sheetName val="F5"/>
      <sheetName val="일위(수원)"/>
      <sheetName val="Piping Cost"/>
      <sheetName val="(4-2)열관류값-2"/>
      <sheetName val="산정기준"/>
      <sheetName val="재료집계표"/>
      <sheetName val="FWBS7000,8000"/>
      <sheetName val="ANALYSER"/>
      <sheetName val="ring wall thickness"/>
      <sheetName val="공정표(전체)"/>
      <sheetName val="평균물량산출서"/>
      <sheetName val="전신환매도洸"/>
      <sheetName val="전신환매도永"/>
      <sheetName val="전신환매도欸"/>
      <sheetName val="960318-1"/>
      <sheetName val="sum"/>
      <sheetName val="부분별수량산출(조합기초)"/>
      <sheetName val="Nက_x0000_"/>
      <sheetName val="³ëÀ_x001f_"/>
      <sheetName val="산출-설비"/>
      <sheetName val="Ⅱ1-0타"/>
      <sheetName val="POOM_MOTO2"/>
      <sheetName val="1차증가원가怀፵"/>
      <sheetName val="교량현황"/>
      <sheetName val="ࠀ᎚"/>
      <sheetName val="점검_x0000__x0000_"/>
      <sheetName val="재료비내역서"/>
      <sheetName val="분야별 집계표"/>
      <sheetName val="인테리어"/>
      <sheetName val="원가계산서(인테리어)"/>
      <sheetName val="공종별집계표(인테리어)"/>
      <sheetName val="공종별내역서(인테리어)"/>
      <sheetName val="원가계산서(기계설비)"/>
      <sheetName val="공종별집계표(기계설비)"/>
      <sheetName val="공종별내역서(기계설비)"/>
      <sheetName val="원가(전기)"/>
      <sheetName val="총괄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중기단가목록"/>
      <sheetName val="중기단가산출서"/>
      <sheetName val=" 공사설정 "/>
      <sheetName val="ÃÑÁý°è-룓"/>
      <sheetName val="PI壆の"/>
      <sheetName val="[YES.XLS][YES.XLS]A__9701A__107"/>
      <sheetName val="[YES.XLS][YES.XLS]A__9701A__108"/>
      <sheetName val="[YES.XLS][YES.XLS]A__9701A__104"/>
      <sheetName val="[YES.XLS][YES.XLS]A__9701A__105"/>
      <sheetName val="[YES.XLS][YES.XLS]A__9701A__106"/>
      <sheetName val="[YES.XLS][YES.XLS]A__9701A__109"/>
      <sheetName val="[YES.XLS][YES.XLS]A__9701A__113"/>
      <sheetName val="[YES.XLS][YES.XLS]A__9701A__111"/>
      <sheetName val="[YES.XLS][YES.XLS]A__9701A__110"/>
      <sheetName val="[YES.XLS][YES.XLS]A__9701A__112"/>
      <sheetName val="[YES.XLS][YES.XLS]A__9701A__114"/>
      <sheetName val="[YES.XLS][YES.XLS]A__9701A__115"/>
      <sheetName val="[YES.XLS][YES.XLS]A__9701A__120"/>
      <sheetName val="[YES.XLS][YES.XLS]A__9701A__119"/>
      <sheetName val="[YES.XLS][YES.XLS]A__9701A__118"/>
      <sheetName val="[YES.XLS][YES.XLS]A__9701A__121"/>
      <sheetName val="[YES.XLS][YES.XLS]A__9701A__122"/>
      <sheetName val="[YES.XLS][YES.XLS]A__9701A__123"/>
      <sheetName val="[YES.XLS][YES.XLS]A__9701A__124"/>
      <sheetName val="[YES.XLS][YES.XLS]A__9701A__125"/>
      <sheetName val="[YES.XLS][YES.XLS]A__9701A__126"/>
      <sheetName val="[YES.XLS][YES.XLS]A__9701A__128"/>
      <sheetName val="[YES.XLS][YES.XLS]A__9701A__127"/>
      <sheetName val="[YES.XLS][YES.XLS]A__9701A__129"/>
      <sheetName val="[YES.XLS][YES.XLS]A__9701A__131"/>
      <sheetName val="[YES.XLS][YES.XLS]A__9701A__130"/>
      <sheetName val="[YES.XLS][YES.XLS]A__9701A__132"/>
      <sheetName val="[YES.XLS][YES.XLS]A__9701A__133"/>
    </sheetNames>
    <definedNames>
      <definedName name="Macro1"/>
    </definedNames>
    <sheetDataSet>
      <sheetData sheetId="0">
        <row r="21">
          <cell r="H21">
            <v>0</v>
          </cell>
        </row>
      </sheetData>
      <sheetData sheetId="1">
        <row r="21">
          <cell r="H21">
            <v>0</v>
          </cell>
        </row>
      </sheetData>
      <sheetData sheetId="2" refreshError="1"/>
      <sheetData sheetId="3" refreshError="1"/>
      <sheetData sheetId="4" refreshError="1"/>
      <sheetData sheetId="5" refreshError="1"/>
      <sheetData sheetId="6" refreshError="1"/>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sheetData sheetId="123" refreshError="1"/>
      <sheetData sheetId="124" refreshError="1"/>
      <sheetData sheetId="125" refreshError="1"/>
      <sheetData sheetId="126" refreshError="1"/>
      <sheetData sheetId="127" refreshError="1"/>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refreshError="1"/>
      <sheetData sheetId="162" refreshError="1"/>
      <sheetData sheetId="163"/>
      <sheetData sheetId="164" refreshError="1"/>
      <sheetData sheetId="165"/>
      <sheetData sheetId="166"/>
      <sheetData sheetId="167"/>
      <sheetData sheetId="168" refreshError="1"/>
      <sheetData sheetId="169" refreshError="1"/>
      <sheetData sheetId="170"/>
      <sheetData sheetId="171"/>
      <sheetData sheetId="172"/>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refreshError="1"/>
      <sheetData sheetId="211" refreshError="1"/>
      <sheetData sheetId="212"/>
      <sheetData sheetId="213"/>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sheetData sheetId="306"/>
      <sheetData sheetId="307"/>
      <sheetData sheetId="308" refreshError="1"/>
      <sheetData sheetId="309" refreshError="1"/>
      <sheetData sheetId="310" refreshError="1"/>
      <sheetData sheetId="311" refreshError="1"/>
      <sheetData sheetId="312" refreshError="1"/>
      <sheetData sheetId="313" refreshError="1"/>
      <sheetData sheetId="314" refreshError="1"/>
      <sheetData sheetId="315"/>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sheetData sheetId="346"/>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sheetData sheetId="358"/>
      <sheetData sheetId="359"/>
      <sheetData sheetId="360"/>
      <sheetData sheetId="361"/>
      <sheetData sheetId="362"/>
      <sheetData sheetId="363" refreshError="1"/>
      <sheetData sheetId="364" refreshError="1"/>
      <sheetData sheetId="365" refreshError="1"/>
      <sheetData sheetId="366" refreshError="1"/>
      <sheetData sheetId="367" refreshError="1"/>
      <sheetData sheetId="368"/>
      <sheetData sheetId="369"/>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sheetData sheetId="590"/>
      <sheetData sheetId="591"/>
      <sheetData sheetId="592"/>
      <sheetData sheetId="593"/>
      <sheetData sheetId="594"/>
      <sheetData sheetId="595"/>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sheetData sheetId="681"/>
      <sheetData sheetId="682"/>
      <sheetData sheetId="683"/>
      <sheetData sheetId="684"/>
      <sheetData sheetId="685"/>
      <sheetData sheetId="686"/>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sheetData sheetId="772"/>
      <sheetData sheetId="773"/>
      <sheetData sheetId="774"/>
      <sheetData sheetId="775"/>
      <sheetData sheetId="776"/>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sheetData sheetId="788"/>
      <sheetData sheetId="789"/>
      <sheetData sheetId="790"/>
      <sheetData sheetId="791"/>
      <sheetData sheetId="792"/>
      <sheetData sheetId="793"/>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sheetData sheetId="860"/>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sheetData sheetId="905"/>
      <sheetData sheetId="906"/>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sheetData sheetId="1103" refreshError="1"/>
      <sheetData sheetId="1104" refreshError="1"/>
      <sheetData sheetId="1105" refreshError="1"/>
      <sheetData sheetId="1106" refreshError="1"/>
      <sheetData sheetId="1107" refreshError="1"/>
      <sheetData sheetId="1108" refreshError="1"/>
      <sheetData sheetId="1109"/>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sheetData sheetId="1330"/>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sheetData sheetId="2294"/>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sheetData sheetId="3168"/>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sheetData sheetId="3190"/>
      <sheetData sheetId="3191"/>
      <sheetData sheetId="3192"/>
      <sheetData sheetId="3193"/>
      <sheetData sheetId="3194"/>
      <sheetData sheetId="3195"/>
      <sheetData sheetId="3196"/>
      <sheetData sheetId="3197"/>
      <sheetData sheetId="3198" refreshError="1"/>
      <sheetData sheetId="3199" refreshError="1"/>
      <sheetData sheetId="3200" refreshError="1"/>
      <sheetData sheetId="3201"/>
      <sheetData sheetId="3202" refreshError="1"/>
      <sheetData sheetId="3203" refreshError="1"/>
      <sheetData sheetId="3204" refreshError="1"/>
      <sheetData sheetId="3205" refreshError="1"/>
      <sheetData sheetId="3206" refreshError="1"/>
      <sheetData sheetId="3207"/>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sheetData sheetId="3354" refreshError="1"/>
      <sheetData sheetId="3355" refreshError="1"/>
      <sheetData sheetId="3356" refreshError="1"/>
      <sheetData sheetId="3357"/>
      <sheetData sheetId="3358"/>
      <sheetData sheetId="3359"/>
      <sheetData sheetId="3360" refreshError="1"/>
      <sheetData sheetId="3361"/>
      <sheetData sheetId="3362" refreshError="1"/>
      <sheetData sheetId="3363" refreshError="1"/>
      <sheetData sheetId="3364"/>
      <sheetData sheetId="3365"/>
      <sheetData sheetId="3366"/>
      <sheetData sheetId="3367"/>
      <sheetData sheetId="3368"/>
      <sheetData sheetId="3369"/>
      <sheetData sheetId="3370"/>
      <sheetData sheetId="3371"/>
      <sheetData sheetId="3372"/>
      <sheetData sheetId="3373"/>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sheetData sheetId="3399"/>
      <sheetData sheetId="3400" refreshError="1"/>
      <sheetData sheetId="3401"/>
      <sheetData sheetId="3402" refreshError="1"/>
      <sheetData sheetId="3403"/>
      <sheetData sheetId="3404" refreshError="1"/>
      <sheetData sheetId="3405"/>
      <sheetData sheetId="3406" refreshError="1"/>
      <sheetData sheetId="3407"/>
      <sheetData sheetId="3408"/>
      <sheetData sheetId="3409" refreshError="1"/>
      <sheetData sheetId="3410"/>
      <sheetData sheetId="3411"/>
      <sheetData sheetId="3412"/>
      <sheetData sheetId="3413"/>
      <sheetData sheetId="3414"/>
      <sheetData sheetId="3415"/>
      <sheetData sheetId="3416"/>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sheetData sheetId="3668"/>
      <sheetData sheetId="3669" refreshError="1"/>
      <sheetData sheetId="3670"/>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sheetData sheetId="4343"/>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sheetData sheetId="4412"/>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sheetData sheetId="4484"/>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sheetData sheetId="4662"/>
      <sheetData sheetId="4663"/>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sheetData sheetId="4941"/>
      <sheetData sheetId="4942"/>
      <sheetData sheetId="4943"/>
      <sheetData sheetId="4944"/>
      <sheetData sheetId="4945" refreshError="1"/>
      <sheetData sheetId="4946" refreshError="1"/>
      <sheetData sheetId="4947" refreshError="1"/>
      <sheetData sheetId="4948"/>
      <sheetData sheetId="4949"/>
      <sheetData sheetId="4950"/>
      <sheetData sheetId="4951"/>
      <sheetData sheetId="4952"/>
      <sheetData sheetId="4953"/>
      <sheetData sheetId="4954"/>
      <sheetData sheetId="4955"/>
      <sheetData sheetId="4956"/>
      <sheetData sheetId="4957" refreshError="1"/>
      <sheetData sheetId="4958" refreshError="1"/>
      <sheetData sheetId="4959" refreshError="1"/>
      <sheetData sheetId="4960" refreshError="1"/>
      <sheetData sheetId="4961" refreshError="1"/>
      <sheetData sheetId="4962"/>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sheetData sheetId="5175" refreshError="1"/>
      <sheetData sheetId="5176" refreshError="1"/>
      <sheetData sheetId="5177" refreshError="1"/>
      <sheetData sheetId="5178" refreshError="1"/>
      <sheetData sheetId="5179"/>
      <sheetData sheetId="5180"/>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sheetData sheetId="5250"/>
      <sheetData sheetId="5251" refreshError="1"/>
      <sheetData sheetId="5252" refreshError="1"/>
      <sheetData sheetId="5253"/>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sheetData sheetId="5350" refreshError="1"/>
      <sheetData sheetId="5351"/>
      <sheetData sheetId="5352"/>
      <sheetData sheetId="5353"/>
      <sheetData sheetId="5354" refreshError="1"/>
      <sheetData sheetId="5355" refreshError="1"/>
      <sheetData sheetId="5356"/>
      <sheetData sheetId="5357"/>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sheetData sheetId="5492" refreshError="1"/>
      <sheetData sheetId="5493" refreshError="1"/>
      <sheetData sheetId="5494"/>
      <sheetData sheetId="5495" refreshError="1"/>
      <sheetData sheetId="5496"/>
      <sheetData sheetId="5497" refreshError="1"/>
      <sheetData sheetId="5498" refreshError="1"/>
      <sheetData sheetId="5499"/>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ITEM"/>
      <sheetName val="UNIT-QT"/>
      <sheetName val="MOTOR"/>
      <sheetName val="합의경상"/>
      <sheetName val="JUCK"/>
      <sheetName val="내역서"/>
      <sheetName val="1.설계조건"/>
      <sheetName val="봉양~조차장간고하개명(신설)"/>
      <sheetName val="MEXICO-C"/>
      <sheetName val="FOOTING단면력"/>
      <sheetName val="장비내역서"/>
      <sheetName val="BID"/>
      <sheetName val="명세서"/>
      <sheetName val="부대내역"/>
      <sheetName val="부하계산서"/>
      <sheetName val="노임단가"/>
      <sheetName val="정부노임단가"/>
      <sheetName val="송장"/>
      <sheetName val="COPING"/>
      <sheetName val="전차선로 물량표"/>
      <sheetName val="#REF"/>
      <sheetName val="일반공사"/>
      <sheetName val="INPUT"/>
      <sheetName val="청구내역(9807)"/>
      <sheetName val="업체별기성내역"/>
      <sheetName val="노원열병합  건축공사기성내역서"/>
      <sheetName val="유동표(변경)"/>
      <sheetName val="부하LOAD"/>
      <sheetName val="가설건물"/>
      <sheetName val="공통(20-91)"/>
      <sheetName val="DATA"/>
      <sheetName val="배수공 주요자재 집계표"/>
      <sheetName val="Sheet3"/>
      <sheetName val="플랜트 설치"/>
      <sheetName val="BLOCK(1)"/>
      <sheetName val="외천교"/>
      <sheetName val="WORK"/>
      <sheetName val="내역"/>
      <sheetName val="터널조도"/>
      <sheetName val="수량산출"/>
      <sheetName val="Total"/>
      <sheetName val="CONCRETE"/>
      <sheetName val="개요"/>
      <sheetName val="전기"/>
      <sheetName val="LOPCALC"/>
      <sheetName val="2공구수량"/>
      <sheetName val="Y-WORK"/>
      <sheetName val="1공구(을)"/>
      <sheetName val="001"/>
      <sheetName val="포장공"/>
      <sheetName val="TRE TABLE"/>
      <sheetName val="변경실행(2차) "/>
      <sheetName val="간접비"/>
      <sheetName val="대구실행"/>
      <sheetName val="부하(성남)"/>
      <sheetName val="동력부하(도산)"/>
      <sheetName val="인건-측정"/>
      <sheetName val="현장지지물물량"/>
      <sheetName val="FEXS"/>
      <sheetName val="Macro2"/>
      <sheetName val="데이타"/>
      <sheetName val="토공A"/>
      <sheetName val="EJ"/>
      <sheetName val="W-현원가"/>
      <sheetName val="품의서"/>
      <sheetName val="공용시설내역"/>
      <sheetName val="주식"/>
      <sheetName val="Sheet1 (2)"/>
      <sheetName val="Macro1"/>
      <sheetName val="바닥판"/>
      <sheetName val="Sheet17"/>
      <sheetName val="일위대가"/>
      <sheetName val="자재수량"/>
      <sheetName val="설계조건"/>
      <sheetName val="bearing"/>
      <sheetName val="DATE"/>
      <sheetName val="자재단가"/>
      <sheetName val="노무비"/>
      <sheetName val="중기일위대가"/>
      <sheetName val="견적서"/>
      <sheetName val="7.1유효폭"/>
      <sheetName val="입고장부 (4)"/>
      <sheetName val="Sheet2"/>
      <sheetName val="CA지입"/>
      <sheetName val="3BL공동구 수량"/>
      <sheetName val="MBR9"/>
      <sheetName val="수량산출서"/>
      <sheetName val="Macro(차단기)"/>
      <sheetName val="비교표"/>
      <sheetName val="L-type"/>
      <sheetName val="기계경비일람"/>
      <sheetName val="전력구구조물산근"/>
      <sheetName val="날개벽(TYPE3)"/>
      <sheetName val="wall"/>
      <sheetName val="기계실"/>
      <sheetName val="ⴭⴭⴭⴭ"/>
      <sheetName val="부하(반월)"/>
      <sheetName val="날개벽(시점좌측)"/>
      <sheetName val="차액보증"/>
      <sheetName val="조명율표"/>
      <sheetName val="일위대가목차"/>
      <sheetName val="일위대가목록"/>
      <sheetName val="단가대비표"/>
      <sheetName val="U-TYPE(1)"/>
      <sheetName val="부하(도서)"/>
      <sheetName val="E.P.T수량산출서"/>
      <sheetName val="수질정화시설"/>
      <sheetName val="매크로"/>
      <sheetName val="외주가공"/>
      <sheetName val="Macro(AT)"/>
      <sheetName val="주형"/>
      <sheetName val="A-4"/>
      <sheetName val="타공종이기"/>
      <sheetName val="Site Expenses"/>
      <sheetName val="수량"/>
      <sheetName val="을"/>
      <sheetName val="BSD (2)"/>
      <sheetName val="조명율데이타"/>
      <sheetName val="참조"/>
      <sheetName val="Sheet4"/>
      <sheetName val="4)유동표"/>
      <sheetName val="I.설계조건"/>
      <sheetName val="쌍송교"/>
      <sheetName val="전력구구조물산근2구간"/>
      <sheetName val="3련 BOX"/>
      <sheetName val="2000년1차"/>
      <sheetName val="ABUT수량-A1"/>
      <sheetName val="유동표"/>
      <sheetName val="기초공"/>
      <sheetName val="기둥(원형)"/>
      <sheetName val="일위대가(계측기설치)"/>
      <sheetName val="Cost bd-&quot;A&quot;"/>
      <sheetName val="BQ(실행)"/>
      <sheetName val="프랜트면허"/>
      <sheetName val="MACRO(MCC)"/>
      <sheetName val="조도계산서 (도서)"/>
      <sheetName val="200"/>
      <sheetName val="노임"/>
      <sheetName val="L_RPTA05_목록"/>
      <sheetName val="IMP(MAIN)"/>
      <sheetName val="IMP (REACTOR)"/>
      <sheetName val="c_balju"/>
      <sheetName val="J"/>
      <sheetName val="협조전"/>
      <sheetName val="맨홀수량집계"/>
      <sheetName val="TABLE"/>
      <sheetName val="조명시설"/>
      <sheetName val="현장관리비내역서"/>
      <sheetName val="소운반"/>
      <sheetName val="토목내역"/>
      <sheetName val="LOAD-AY"/>
      <sheetName val="날개벽수량표"/>
      <sheetName val="XL4Poppy"/>
      <sheetName val="입력DATA"/>
      <sheetName val="실행철강하도"/>
      <sheetName val="지진시"/>
      <sheetName val="안정검토"/>
      <sheetName val="보차도경계석"/>
      <sheetName val="cost"/>
      <sheetName val="다이꾸"/>
      <sheetName val="1-1"/>
      <sheetName val="부대공"/>
      <sheetName val="골재집계"/>
      <sheetName val="배수관공"/>
      <sheetName val="우각부보강"/>
      <sheetName val="교각계산"/>
      <sheetName val="BQ"/>
      <sheetName val="환률"/>
      <sheetName val="단면치수"/>
      <sheetName val="RAHMEN"/>
      <sheetName val="안정계산"/>
      <sheetName val="단면검토"/>
      <sheetName val="집계표(육상)"/>
      <sheetName val="????"/>
      <sheetName val="당초"/>
      <sheetName val="Process"/>
      <sheetName val="기본일위"/>
      <sheetName val="인건비"/>
      <sheetName val="C1ㅇ"/>
      <sheetName val="DG-LAP6"/>
      <sheetName val="工완성공사율"/>
      <sheetName val="TYPE1"/>
      <sheetName val="철근량"/>
      <sheetName val="단가비교표"/>
      <sheetName val="ilch"/>
      <sheetName val="원형맨홀수량"/>
      <sheetName val="COVER"/>
      <sheetName val="경비2내역"/>
      <sheetName val="토목주소"/>
      <sheetName val="Languages"/>
      <sheetName val="표지 (2)"/>
      <sheetName val="설산1.나"/>
      <sheetName val="본사S"/>
      <sheetName val="품목납기"/>
      <sheetName val="장비집계"/>
      <sheetName val="도담구내 개소별 명세"/>
      <sheetName val="을부담운반비"/>
      <sheetName val="총괄표"/>
      <sheetName val="예산서"/>
      <sheetName val="일위산출"/>
      <sheetName val="한강운반비"/>
      <sheetName val="자재"/>
      <sheetName val="명단원자료(이전)"/>
      <sheetName val="Sheet5"/>
      <sheetName val="현황산출서"/>
      <sheetName val="옹벽기초자료"/>
      <sheetName val="경상비"/>
      <sheetName val="말뚝물량"/>
      <sheetName val="공사비집계"/>
      <sheetName val="실행예산"/>
      <sheetName val="견적정보"/>
      <sheetName val="산거각호표"/>
      <sheetName val="단위중량"/>
      <sheetName val="조명율"/>
      <sheetName val="가도공"/>
      <sheetName val="토공및부대2차"/>
      <sheetName val="경비"/>
      <sheetName val="기계내역"/>
      <sheetName val="MAT"/>
      <sheetName val="SRC-B3U2"/>
      <sheetName val="특별교실"/>
      <sheetName val="환율"/>
      <sheetName val="TYPE-1"/>
      <sheetName val="할증 "/>
      <sheetName val="목차"/>
      <sheetName val="역T형"/>
      <sheetName val="PILE"/>
      <sheetName val="토공(완충)"/>
      <sheetName val="공사비예산서(토목분)"/>
      <sheetName val="견"/>
      <sheetName val="BJJIN"/>
      <sheetName val="직원동원SCH"/>
      <sheetName val="일위대가(가설)"/>
      <sheetName val="운용방안"/>
      <sheetName val="K"/>
      <sheetName val="전기설계변경"/>
      <sheetName val="5. 차단기 용량계산"/>
      <sheetName val="관리사무소"/>
      <sheetName val="굴착현장"/>
      <sheetName val="투찰"/>
      <sheetName val="토공"/>
      <sheetName val="설직재-1"/>
      <sheetName val="단가표 "/>
      <sheetName val="원형1호맨홀토공수량"/>
      <sheetName val="와동25-3(변경)"/>
      <sheetName val="Dae_Jiju"/>
      <sheetName val="Sikje_ingun"/>
      <sheetName val="TREE_D"/>
      <sheetName val="토사(PE)"/>
      <sheetName val="조견표"/>
      <sheetName val="접속도로1"/>
      <sheetName val="1_설계조건"/>
      <sheetName val="전차선로_물량표"/>
      <sheetName val="노원열병합__건축공사기성내역서"/>
      <sheetName val="배수공_주요자재_집계표"/>
      <sheetName val="입찰안"/>
      <sheetName val="중기사용료"/>
      <sheetName val="SUM (INQNO."/>
      <sheetName val="99.6"/>
      <sheetName val="포장복구집계"/>
      <sheetName val="96작생능"/>
      <sheetName val="뚝토공"/>
      <sheetName val="처리단락"/>
      <sheetName val="LD"/>
      <sheetName val="약전닥트"/>
      <sheetName val="건축부하"/>
      <sheetName val="일지-H"/>
      <sheetName val="FA설치명세"/>
      <sheetName val="김포IO"/>
      <sheetName val="가로등제어반 설치공사(수량)"/>
      <sheetName val="발신정보"/>
      <sheetName val="일위대가표"/>
      <sheetName val="전기일위대가"/>
      <sheetName val="전압강하계산"/>
      <sheetName val="2F 회의실견적(5_14 일대)"/>
      <sheetName val="조명률표"/>
      <sheetName val="설계자료"/>
      <sheetName val="을지"/>
      <sheetName val="현금"/>
      <sheetName val="전기품산출"/>
      <sheetName val="집행(2-1)"/>
      <sheetName val="연습"/>
      <sheetName val="공사기본자료"/>
      <sheetName val="목록"/>
      <sheetName val="CATV"/>
      <sheetName val="양식"/>
      <sheetName val="단위내역서"/>
      <sheetName val="소비자가"/>
      <sheetName val="단가"/>
      <sheetName val="시설물일위"/>
      <sheetName val="code"/>
      <sheetName val="1"/>
      <sheetName val="물량산출_LP-1"/>
      <sheetName val="물량산출_LP-2"/>
      <sheetName val="물량산출_LP-3"/>
      <sheetName val="물량산출_LP-4"/>
      <sheetName val="호안공"/>
      <sheetName val="입력"/>
      <sheetName val="EP0618"/>
      <sheetName val="내역(정지)"/>
      <sheetName val="토공산출(주차장)"/>
      <sheetName val="현장관리"/>
      <sheetName val="공통가설"/>
      <sheetName val="매입"/>
      <sheetName val="공사개요"/>
      <sheetName val="토공산출 (아파트)"/>
      <sheetName val="정산입력"/>
      <sheetName val="갑지(추정)"/>
      <sheetName val="물가시세"/>
      <sheetName val="회사99"/>
      <sheetName val="단가산출집계"/>
      <sheetName val="단중표"/>
      <sheetName val="월선수금"/>
      <sheetName val="OZ049E"/>
      <sheetName val="내역서비교"/>
      <sheetName val="8. 내진해석"/>
      <sheetName val="문학간접"/>
      <sheetName val="간접"/>
      <sheetName val="건축내역"/>
      <sheetName val="TEL"/>
      <sheetName val="원데이타"/>
      <sheetName val="찍기"/>
      <sheetName val="산출근거"/>
      <sheetName val="기성집계"/>
      <sheetName val="역T형교대(말뚝기초)"/>
      <sheetName val="세부내역서(전기)"/>
      <sheetName val="세부내역"/>
      <sheetName val="작성"/>
      <sheetName val="부표총괄"/>
      <sheetName val="견적업체"/>
      <sheetName val="AS복구"/>
      <sheetName val="중기터파기"/>
      <sheetName val="변수값"/>
      <sheetName val="중기상차"/>
      <sheetName val="L형측구단위수량"/>
      <sheetName val="L형측구연장조서"/>
      <sheetName val="도로경계블럭단위수량"/>
      <sheetName val="도로경계블럭단위토공"/>
      <sheetName val="단위수량"/>
      <sheetName val="전기일위목록"/>
      <sheetName val="단"/>
      <sheetName val="집수정단"/>
      <sheetName val="오산갈곳"/>
      <sheetName val="DA"/>
      <sheetName val="CHITIET VL-NC-TT -1p"/>
      <sheetName val="TDTKP1"/>
      <sheetName val="22-2M단"/>
      <sheetName val="22-1소단"/>
      <sheetName val="부대tu"/>
      <sheetName val="집계표"/>
      <sheetName val="아산추가1220"/>
      <sheetName val="교량명원본"/>
      <sheetName val="BOX제원원본"/>
      <sheetName val="표지판현황"/>
      <sheetName val="설계내"/>
      <sheetName val="6호기"/>
      <sheetName val="세금자료"/>
      <sheetName val="설계명세서"/>
      <sheetName val="1_설계조건1"/>
      <sheetName val="자재대"/>
      <sheetName val="철근정산"/>
      <sheetName val="날개벽"/>
      <sheetName val="자료입력"/>
      <sheetName val="설계서(설치)"/>
      <sheetName val="공통부대비"/>
      <sheetName val="Main"/>
      <sheetName val="Picture"/>
      <sheetName val="공사비증감"/>
      <sheetName val="원가"/>
      <sheetName val="TYPE-B 평균H"/>
      <sheetName val="통합"/>
      <sheetName val="LG제품"/>
      <sheetName val="실행품의서"/>
      <sheetName val="PROJECT COST ESTIMATE (cont)"/>
      <sheetName val="지급자재"/>
      <sheetName val="대포2교접속"/>
      <sheetName val="ROOF(ALKALI)"/>
      <sheetName val="계산근거"/>
      <sheetName val="내역(2000년)"/>
      <sheetName val="음봉방향"/>
      <sheetName val="96수출"/>
      <sheetName val="잡비"/>
      <sheetName val="06_공정표"/>
      <sheetName val="내역1"/>
      <sheetName val="터파기및재료"/>
      <sheetName val="card1"/>
      <sheetName val="POL6차-PIPING"/>
      <sheetName val="예정(3)"/>
      <sheetName val="동원(3)"/>
      <sheetName val="분석가정"/>
      <sheetName val="ATS단가"/>
      <sheetName val=" 내역"/>
      <sheetName val="FD"/>
      <sheetName val="99관저"/>
      <sheetName val="갑지"/>
      <sheetName val="guard(mac)"/>
      <sheetName val="총계"/>
      <sheetName val="설계예산서"/>
      <sheetName val="예산내역서"/>
      <sheetName val="비대칭계수"/>
      <sheetName val="전동기 SPEC"/>
      <sheetName val="LEVEL0~4"/>
      <sheetName val="공사비"/>
      <sheetName val="변화치수"/>
      <sheetName val="기본DATA"/>
      <sheetName val="일위대가(원본)"/>
      <sheetName val="빙축열"/>
      <sheetName val="농로수량집계"/>
      <sheetName val="농로토공집계"/>
      <sheetName val="LXLIST1"/>
      <sheetName val="대비"/>
      <sheetName val="COMPRESSOR"/>
      <sheetName val="원가계산서"/>
      <sheetName val="순환펌프"/>
      <sheetName val="저수조"/>
      <sheetName val="급,배기팬"/>
      <sheetName val="급탕순환펌프"/>
      <sheetName val="인수공규격"/>
      <sheetName val="6PILE  (돌출)"/>
      <sheetName val="견적"/>
      <sheetName val="견적시담(송포2공구)"/>
      <sheetName val="내역(전체)"/>
      <sheetName val="전력"/>
      <sheetName val="단가표"/>
      <sheetName val="내역_FILE"/>
      <sheetName val="type-F"/>
      <sheetName val="철거산출근거"/>
      <sheetName val="출근부"/>
      <sheetName val="국공유지및사유지"/>
      <sheetName val="0"/>
      <sheetName val="1을"/>
      <sheetName val="장비당단가 (1)"/>
      <sheetName val="약품공급2"/>
      <sheetName val="플랜트_설치"/>
      <sheetName val="3련_BOX"/>
      <sheetName val="I_설계조건"/>
      <sheetName val="변경실행(2차)_"/>
      <sheetName val="3BL공동구_수량"/>
      <sheetName val="LEGEND"/>
      <sheetName val="일반맨홀수량집계(A-7 LINE)"/>
      <sheetName val="아파트 "/>
      <sheetName val="식재인부"/>
      <sheetName val="하중계산"/>
      <sheetName val="nomi "/>
      <sheetName val="가시설수량"/>
      <sheetName val="조직표"/>
      <sheetName val="참조M"/>
      <sheetName val="횡배수관집현황(2공구)"/>
      <sheetName val="토공계산서(부체도로)"/>
      <sheetName val="N賃率-職"/>
      <sheetName val="준공조서"/>
      <sheetName val="공사준공계"/>
      <sheetName val="준공검사보고서"/>
      <sheetName val="단면가정"/>
      <sheetName val="가시설단위수량"/>
      <sheetName val="SORCE1"/>
      <sheetName val="횡배위치"/>
      <sheetName val="Cost_bd-&quot;A&quot;"/>
      <sheetName val="TRE_TABLE"/>
      <sheetName val="일위목록"/>
      <sheetName val="요율"/>
      <sheetName val="사용자정의"/>
      <sheetName val="제품표준규격"/>
      <sheetName val="환율-LIBOR"/>
      <sheetName val="견적내역서"/>
      <sheetName val="견적접수"/>
      <sheetName val="중기조종사 단위단가"/>
      <sheetName val="신규일위대가"/>
      <sheetName val="5공철탑검토표"/>
      <sheetName val="4공철탑검토"/>
      <sheetName val="표지"/>
      <sheetName val="깨기"/>
      <sheetName val="선로정수계산"/>
      <sheetName val="관세,통관수수료,운반비"/>
      <sheetName val="SE-611"/>
      <sheetName val="적용단위길이"/>
      <sheetName val="#230,#235"/>
      <sheetName val="설계내역(2001)"/>
      <sheetName val="5.정산서"/>
      <sheetName val="경영혁신본부"/>
      <sheetName val="BOJUNGGM"/>
      <sheetName val="현장"/>
      <sheetName val="SANBAISU"/>
      <sheetName val="SANTOGO"/>
      <sheetName val="3-1.CB"/>
      <sheetName val="MCC제원"/>
      <sheetName val="준검 내역서"/>
      <sheetName val="소업1교"/>
      <sheetName val="자료(통합)"/>
      <sheetName val="대상공사(조달청)"/>
      <sheetName val="L형옹벽측구"/>
      <sheetName val="Macro(전선)"/>
      <sheetName val="주사무실종합"/>
      <sheetName val="분뇨"/>
      <sheetName val="물가대비표"/>
      <sheetName val="SLAB"/>
      <sheetName val="단가조정표"/>
      <sheetName val="FB25JN"/>
      <sheetName val="NAI"/>
      <sheetName val="관람석제출"/>
      <sheetName val="노무"/>
      <sheetName val="시설C"/>
      <sheetName val="토공정보"/>
      <sheetName val="사진"/>
      <sheetName val="토목검측서"/>
      <sheetName val="인건비 "/>
      <sheetName val="전선 및 전선관"/>
      <sheetName val="D-3503"/>
      <sheetName val="조도계산(가로등NEW)"/>
      <sheetName val="GRDBS"/>
      <sheetName val="t-h HA THE"/>
      <sheetName val="DATA(BAC)"/>
      <sheetName val="물량산출근거"/>
      <sheetName val="FACTOR"/>
      <sheetName val="---FAB#1업무일지---"/>
      <sheetName val="TYPE-A"/>
      <sheetName val="EQT-ESTN"/>
      <sheetName val="설계가"/>
      <sheetName val="working load at the btm ft."/>
      <sheetName val="stability check"/>
      <sheetName val="design criteria"/>
      <sheetName val="design load"/>
      <sheetName val="설계서(7)"/>
      <sheetName val="예산서(6)"/>
      <sheetName val="1차증가원가계산"/>
      <sheetName val="MFAB"/>
      <sheetName val="MFRT"/>
      <sheetName val="MPKG"/>
      <sheetName val="MPRD"/>
      <sheetName val="종배수관(신)"/>
      <sheetName val="참조(2)"/>
      <sheetName val="가설경비"/>
      <sheetName val="4b Consolidated PL"/>
      <sheetName val="변수2"/>
      <sheetName val="저항"/>
      <sheetName val="Oper Amount"/>
      <sheetName val="전신환매도율"/>
      <sheetName val="STORAGE"/>
      <sheetName val="TYPE-U800"/>
      <sheetName val="구동"/>
      <sheetName val="구체"/>
      <sheetName val="Design Q'ty"/>
      <sheetName val="안정검토(온1)"/>
      <sheetName val="TOTAL인원"/>
      <sheetName val="Sheet10"/>
      <sheetName val="개요입력"/>
      <sheetName val="수량기준"/>
      <sheetName val="실행내역서 "/>
      <sheetName val="XZLC003_PART1"/>
      <sheetName val="샘플표지"/>
      <sheetName val="WIND-EQ"/>
      <sheetName val="Sheet1(X)"/>
      <sheetName val="단면 (2)"/>
      <sheetName val="토목변경"/>
      <sheetName val="BOX 본체"/>
      <sheetName val="수문일1"/>
      <sheetName val="BR.1(원)"/>
      <sheetName val="건축내역서"/>
      <sheetName val="설비내역서"/>
      <sheetName val="전기내역서"/>
      <sheetName val="주형지지보"/>
      <sheetName val="Data&amp;Result"/>
      <sheetName val="현황CODE"/>
      <sheetName val="손익현황"/>
      <sheetName val="수량집계"/>
      <sheetName val="일위대가집계"/>
      <sheetName val="노무단가산출"/>
      <sheetName val="2.내역서"/>
      <sheetName val="____"/>
      <sheetName val="구리토평1전기"/>
      <sheetName val="ma"/>
      <sheetName val="발생토"/>
      <sheetName val="02 SLAB"/>
      <sheetName val="05 BOX"/>
      <sheetName val="공종별 집계"/>
      <sheetName val="수안보-MBR1"/>
      <sheetName val="여흥"/>
      <sheetName val="통신부문노무임"/>
      <sheetName val="5. 설계명세서"/>
      <sheetName val="b_balju_cho"/>
      <sheetName val="철근단면적"/>
      <sheetName val="SELTDATA"/>
      <sheetName val="직노"/>
      <sheetName val="진주방향"/>
      <sheetName val="도급양식"/>
      <sheetName val="단가조사표"/>
      <sheetName val="단가산출1"/>
      <sheetName val="단가 및 재료비"/>
      <sheetName val="102역사"/>
      <sheetName val="PI"/>
      <sheetName val="내역서(갑지)"/>
      <sheetName val="Proposal"/>
      <sheetName val="지질조사"/>
      <sheetName val="K1자재(3차등)"/>
      <sheetName val="PLAN_FEB97"/>
      <sheetName val="__Isyou_c_PJT_2000_R_6_____Fi_2"/>
      <sheetName val="__Isyou_c_PJT_2000_R_6_____Fi_3"/>
    </sheetNames>
    <definedNames>
      <definedName name="Macro10"/>
      <definedName name="Macro12"/>
      <definedName name="Macro13"/>
      <definedName name="Macro14"/>
      <definedName name="Macro2"/>
      <definedName name="Macro5"/>
      <definedName name="Macro6"/>
      <definedName name="Macro7"/>
      <definedName name="Macro8"/>
      <definedName name="Macro9"/>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sheetData sheetId="597"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골조대비(고층) (2)"/>
      <sheetName val="골조대비(고층)"/>
      <sheetName val="행열-골조대비(공사명)"/>
      <sheetName val="행열-골조대비(착공순)"/>
      <sheetName val="골조대비(주상복합)"/>
      <sheetName val="현장인원투입"/>
      <sheetName val="현장리스트"/>
      <sheetName val="행열-인원대비(공사명)"/>
      <sheetName val="행열-인원대비(착공순)"/>
      <sheetName val="Sheet1"/>
      <sheetName val="골조대비(저층)"/>
      <sheetName val="현장별실행예산대비"/>
      <sheetName val="행열변환_1"/>
      <sheetName val="행열변환_2"/>
      <sheetName val="LIST_1"/>
      <sheetName val="행열코드"/>
      <sheetName val="골조자료"/>
      <sheetName val="설직재-1"/>
      <sheetName val="내역서"/>
      <sheetName val="골조자료.XLS"/>
      <sheetName val="DATA"/>
      <sheetName val="골조대비(고층)_(2)"/>
      <sheetName val="항목등록"/>
      <sheetName val="ⴭⴭⴭⴭ"/>
      <sheetName val="http___gw_kunyoung21_co_kr__J_2"/>
      <sheetName val="http___gw_kunyoung21_co_kr__J_3"/>
      <sheetName val="http___gw_kunyoung21_co_kr__J_4"/>
      <sheetName val="조정금액결과표 (차수별)"/>
      <sheetName val="수량산출"/>
      <sheetName val="http___gw_kunyoung21_co_kr__J_5"/>
      <sheetName val="http___gw_kunyoung21_co_kr__J_6"/>
      <sheetName val="PART_DISCOUNT"/>
      <sheetName val=" ｹ-ﾌﾞﾙ"/>
      <sheetName val="http___gw_kunyoung21_co_kr__J_7"/>
      <sheetName val="http___gw_kunyoung21_co_kr__J_8"/>
      <sheetName val="JUCK"/>
    </sheetNames>
    <definedNames>
      <definedName name="Macro11"/>
      <definedName name="Macro4" sheetId="0"/>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refreshError="1"/>
      <sheetData sheetId="28" refreshError="1"/>
      <sheetData sheetId="29"/>
      <sheetData sheetId="30"/>
      <sheetData sheetId="31" refreshError="1"/>
      <sheetData sheetId="32" refreshError="1"/>
      <sheetData sheetId="33" refreshError="1"/>
      <sheetData sheetId="34" refreshError="1"/>
      <sheetData sheetId="35"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터널조도"/>
      <sheetName val="전압강하-상행"/>
      <sheetName val="전압강하-하행"/>
      <sheetName val="&quot;u&quot; TYPE 구간 조명"/>
      <sheetName val="&quot;U&quot;TYPE 전압강하"/>
      <sheetName val="TR용량"/>
      <sheetName val="TR용량 (2)"/>
      <sheetName val="GEN"/>
      <sheetName val="UPS"/>
      <sheetName val="간선굵기 설명"/>
      <sheetName val="간선굵기"/>
      <sheetName val="접지"/>
      <sheetName val="IMPEADENCE"/>
      <sheetName val="직류전원"/>
      <sheetName val="Sheet5"/>
      <sheetName val="불평형 계산식"/>
      <sheetName val="계산1"/>
      <sheetName val="계산2"/>
      <sheetName val="laroux"/>
      <sheetName val="DATA"/>
      <sheetName val="LX-CAL"/>
      <sheetName val="감가상각"/>
      <sheetName val="수안보-MBR1"/>
      <sheetName val="단면치수"/>
      <sheetName val="Sheet1"/>
      <sheetName val="공사비집계"/>
      <sheetName val="BQ(실행)"/>
      <sheetName val="우각부보강"/>
      <sheetName val="흥양2교토공집계표"/>
      <sheetName val="실행철강하도"/>
      <sheetName val="MOTOR"/>
      <sheetName val="사용성검토"/>
      <sheetName val="설계"/>
      <sheetName val="계수시트"/>
      <sheetName val="원가계산서"/>
      <sheetName val="외천교"/>
      <sheetName val="Graph (LGEN)"/>
      <sheetName val="out_prog"/>
      <sheetName val="선적schedule (2)"/>
      <sheetName val="LOPCALC"/>
      <sheetName val="DATE"/>
      <sheetName val="5.모델링"/>
      <sheetName val="????"/>
      <sheetName val="COPING"/>
      <sheetName val="ÅÍ³ÎÁ¶µµ"/>
      <sheetName val="Àü¾Ð°­ÇÏ-»óÇà"/>
      <sheetName val="Àü¾Ð°­ÇÏ-ÇÏÇà"/>
      <sheetName val="&quot;u&quot; TYPE ±¸°£ Á¶¸í"/>
      <sheetName val="&quot;U&quot;TYPE Àü¾Ð°­ÇÏ"/>
      <sheetName val="TR¿ë·®"/>
      <sheetName val="TR¿ë·® (2)"/>
      <sheetName val="°£¼±±½±â ¼³¸í"/>
      <sheetName val="°£¼±±½±â"/>
      <sheetName val="Á¢Áö"/>
      <sheetName val="Á÷·ùÀü¿ø"/>
      <sheetName val="ºÒÆòÇü °è»ê½Ä"/>
      <sheetName val="°è»ê1"/>
      <sheetName val="°è»ê2"/>
      <sheetName val="»ç¿ë¼º°ËÅä"/>
      <sheetName val="내역서"/>
      <sheetName val="Macro(차단기)"/>
      <sheetName val="Cost bd-&quot;A&quot;"/>
      <sheetName val="동해title"/>
      <sheetName val="기기리스트"/>
      <sheetName val="자압"/>
      <sheetName val="1.설계조건"/>
      <sheetName val="#REF"/>
      <sheetName val="가설건물"/>
      <sheetName val="현금"/>
      <sheetName val="Total"/>
      <sheetName val="Pjny"/>
      <sheetName val="Macro1"/>
      <sheetName val="준검 내역서"/>
      <sheetName val="일반공사"/>
      <sheetName val="약품설비"/>
      <sheetName val="CONCRETE"/>
      <sheetName val="ELECTRIC"/>
      <sheetName val="PIPE내역(FCN)"/>
      <sheetName val="공종단가"/>
      <sheetName val="PROJECT BRIEF(EX.NEW)"/>
      <sheetName val="매입세"/>
      <sheetName val="Dae_Jiju"/>
      <sheetName val="Sikje_ingun"/>
      <sheetName val="TREE_D"/>
      <sheetName val="회로내역(승인)"/>
      <sheetName val="환율적용표"/>
      <sheetName val="2.단면가정"/>
      <sheetName val="동원(3)"/>
      <sheetName val="예정(3)"/>
      <sheetName val="부대내역"/>
      <sheetName val="노임"/>
      <sheetName val="표지 (2)"/>
      <sheetName val="Macro2"/>
      <sheetName val="BID"/>
      <sheetName val="유동표(변경)"/>
      <sheetName val="집수정(600-700)"/>
      <sheetName val="수량산출"/>
      <sheetName val="기계내역"/>
      <sheetName val="소상 &quot;1&quot;"/>
      <sheetName val="TARGET"/>
      <sheetName val="정부노임단가"/>
      <sheetName val="INPUT"/>
      <sheetName val="Sheet7"/>
      <sheetName val="교대"/>
      <sheetName val="내역"/>
      <sheetName val="본선 토공 분배표"/>
      <sheetName val="Parem"/>
      <sheetName val="2.손익계산서"/>
      <sheetName val="JUCKEYK"/>
      <sheetName val="부하(반월)"/>
      <sheetName val="와동25-3(변경)"/>
      <sheetName val="매입세율"/>
      <sheetName val="Data&amp;Result"/>
      <sheetName val="BSD (2)"/>
      <sheetName val="Sheet3"/>
      <sheetName val="Factor"/>
      <sheetName val="c_balju"/>
      <sheetName val="자압1"/>
      <sheetName val="공용시설내역"/>
      <sheetName val="IN"/>
      <sheetName val="unit"/>
      <sheetName val="10.1"/>
      <sheetName val="공사개요"/>
      <sheetName val="청구내역(9807)"/>
      <sheetName val="ITEM"/>
      <sheetName val="현관"/>
      <sheetName val="데이타"/>
      <sheetName val="일위대가목차"/>
      <sheetName val="NA"/>
      <sheetName val="h-013211-2"/>
      <sheetName val="VESSEL Sh. 1"/>
      <sheetName val="S0"/>
      <sheetName val="6PILE  (돌출)"/>
      <sheetName val="Sheet6"/>
      <sheetName val="수질정화시설"/>
      <sheetName val="¼³°è"/>
      <sheetName val="¼ö¾Èº¸-MBR1"/>
      <sheetName val="´Ü¸éÄ¡¼ö"/>
      <sheetName val="°ø»çºñÁý°è"/>
      <sheetName val="BQ(½ÇÇà)"/>
      <sheetName val="¿ì°¢ºÎº¸°­"/>
      <sheetName val="½ÇÇàÃ¶°­ÇÏµµ"/>
      <sheetName val="지급자재"/>
      <sheetName val="입고장부 (4)"/>
      <sheetName val="월선수금"/>
      <sheetName val="List(rev.B)"/>
      <sheetName val="설계가"/>
      <sheetName val="1공구(을)"/>
      <sheetName val="플랜트 설치"/>
      <sheetName val="EP0618"/>
      <sheetName val="공량산출서"/>
      <sheetName val="세부내역서"/>
      <sheetName val="JUCK"/>
      <sheetName val="기술자료 (광화문)"/>
      <sheetName val="수입"/>
      <sheetName val="배수내역"/>
      <sheetName val="명세서"/>
      <sheetName val="입력DATA"/>
      <sheetName val="A-4"/>
      <sheetName val="특별교실"/>
      <sheetName val="가도공"/>
      <sheetName val="ABUT수량-A1"/>
      <sheetName val="입찰보고"/>
      <sheetName val="Sheet17"/>
      <sheetName val="MOTOR3"/>
      <sheetName val="교각계산"/>
      <sheetName val="G.R300경비"/>
      <sheetName val="b_balju_cho"/>
      <sheetName val="경상비"/>
      <sheetName val="말뚝지지력산정"/>
      <sheetName val="부하LOAD"/>
      <sheetName val="대치판정"/>
      <sheetName val="입찰내역서"/>
      <sheetName val="차액보증"/>
      <sheetName val="배수공 주요자재 집계표"/>
      <sheetName val="포설list원본"/>
      <sheetName val="공사기본자료"/>
      <sheetName val="상세내역,전력산출서"/>
      <sheetName val="MFAB"/>
      <sheetName val="MFRT"/>
      <sheetName val="MPKG"/>
      <sheetName val="MPRD"/>
      <sheetName val="설계조건"/>
      <sheetName val="6호기"/>
      <sheetName val="³»¿ª¼­"/>
      <sheetName val="Çö±Ý"/>
      <sheetName val="±â±â¸®½ºÆ®"/>
      <sheetName val="Èï¾ç2±³Åä°øÁý°èÇ¥"/>
      <sheetName val="°è¼ö½ÃÆ®"/>
      <sheetName val="¿ø°¡°è»ê¼­"/>
      <sheetName val="µ¿ÇØtitle"/>
      <sheetName val="5.¸ðµ¨¸µ"/>
      <sheetName val="¿ÜÃµ±³"/>
      <sheetName val="¼±Àûschedule (2)"/>
      <sheetName val="Macro(Â÷´Ü±â)"/>
      <sheetName val="±â°è³»¿ª"/>
      <sheetName val="¼Ò»ó &quot;1&quot;"/>
      <sheetName val="ÁØ°Ë ³»¿ª¼­"/>
      <sheetName val="ÀÚ¾Ð"/>
      <sheetName val="1.¼³°èÁ¶°Ç"/>
      <sheetName val="°¡¼³°Ç¹°"/>
      <sheetName val="°¨°¡»ó°¢"/>
      <sheetName val="Á¤ºÎ³ëÀÓ´Ü°¡"/>
      <sheetName val="°øÁ¾´Ü°¡"/>
      <sheetName val="PIPE³»¿ª(FCN)"/>
      <sheetName val="표지(1)"/>
      <sheetName val="KL HSMT tinh thieu"/>
      <sheetName val="설계서(설치)"/>
      <sheetName val="단가"/>
      <sheetName val="품셈집계표"/>
      <sheetName val="자재조사표(참고용)"/>
      <sheetName val="일반부표집계표"/>
      <sheetName val="POOM_MOTO"/>
      <sheetName val="22-2M단"/>
      <sheetName val="22-1소단"/>
      <sheetName val="Y-WORK"/>
      <sheetName val="L형 옹벽"/>
      <sheetName val="2000전체분"/>
      <sheetName val="2000년1차"/>
      <sheetName val="list"/>
      <sheetName val="총괄내역"/>
      <sheetName val="진로도급"/>
      <sheetName val="인원투입계획"/>
      <sheetName val="공사개요(사업승인변경)"/>
      <sheetName val="Key assumption"/>
      <sheetName val="indirect"/>
      <sheetName val="슬래브1"/>
      <sheetName val="L_RPTA05_목록"/>
      <sheetName val="LG제품"/>
      <sheetName val="05년"/>
      <sheetName val="cable-data"/>
      <sheetName val="견적기준"/>
      <sheetName val="매입부가세율(동림)"/>
      <sheetName val="BACK DATA"/>
      <sheetName val="copy"/>
      <sheetName val="잡비"/>
      <sheetName val="일위대가목록"/>
      <sheetName val="____"/>
      <sheetName val="건축내역서"/>
      <sheetName val="토목내역서"/>
      <sheetName val="단가대비표"/>
      <sheetName val="분석가정"/>
      <sheetName val="노무비"/>
      <sheetName val="우수"/>
      <sheetName val="주형"/>
      <sheetName val="N賃率-職"/>
      <sheetName val="일위대가 "/>
      <sheetName val="일위대가-1"/>
      <sheetName val="A"/>
      <sheetName val="입력정보"/>
      <sheetName val="Data &amp; Result"/>
      <sheetName val="&quot;u&quot;_TYPE_구간_조명"/>
      <sheetName val="&quot;U&quot;TYPE_전압강하"/>
      <sheetName val="TR용량_(2)"/>
      <sheetName val="간선굵기_설명"/>
      <sheetName val="불평형_계산식"/>
      <sheetName val="Cost_bd-&quot;A&quot;"/>
      <sheetName val="5_모델링"/>
      <sheetName val="준검_내역서"/>
      <sheetName val="설비내역서"/>
      <sheetName val="SELTDATA"/>
      <sheetName val="1"/>
      <sheetName val="을지"/>
      <sheetName val="우배수"/>
      <sheetName val="계산식"/>
      <sheetName val="GRACE"/>
      <sheetName val="1-1"/>
      <sheetName val="터파기및재료"/>
      <sheetName val="토목"/>
      <sheetName val="부하계산서"/>
      <sheetName val="Licences"/>
      <sheetName val="토공A"/>
      <sheetName val="C3"/>
      <sheetName val="MAT"/>
      <sheetName val="실행내역서 "/>
      <sheetName val="정산내임"/>
      <sheetName val="내역(정지)"/>
      <sheetName val="입력"/>
      <sheetName val="총괄표"/>
      <sheetName val="갑지"/>
      <sheetName val="wall"/>
      <sheetName val="Front"/>
      <sheetName val="봉양~조차장간고하개명(신설)"/>
      <sheetName val="3련 BOX"/>
      <sheetName val="할증 "/>
      <sheetName val="신관(1)"/>
      <sheetName val="견적"/>
      <sheetName val="장비내역서"/>
      <sheetName val="HVAC"/>
      <sheetName val="노임단가"/>
      <sheetName val="부하(성남)"/>
      <sheetName val="중동상가"/>
      <sheetName val="UPDATA"/>
      <sheetName val="구의33고"/>
      <sheetName val="정산K산출"/>
      <sheetName val="조명율데이타"/>
      <sheetName val="2월가격"/>
      <sheetName val="96작생능"/>
      <sheetName val="전기"/>
      <sheetName val="Param"/>
      <sheetName val="단가산출(문안수정)"/>
      <sheetName val="간접"/>
      <sheetName val="EQT-ESTN"/>
      <sheetName val="조정금액결과표 (차수별)"/>
      <sheetName val="WORK"/>
      <sheetName val="ⴭⴭⴭⴭ"/>
      <sheetName val="표지판단위"/>
      <sheetName val="Summary - Budget"/>
      <sheetName val="산출근거"/>
      <sheetName val="SG"/>
      <sheetName val="일위대가"/>
      <sheetName val="내역표지"/>
      <sheetName val="OZ049E"/>
      <sheetName val="배수개거재(신)"/>
      <sheetName val="sw1"/>
      <sheetName val="NOMUBI"/>
      <sheetName val="노무비 "/>
      <sheetName val="견적조건"/>
      <sheetName val="통합"/>
      <sheetName val="1,2공구원가계산서"/>
      <sheetName val="2공구산출내역"/>
      <sheetName val="1공구산출내역서"/>
      <sheetName val="선급법인세 (2)"/>
      <sheetName val="1-최종안"/>
      <sheetName val="사업분석-분양가결정"/>
      <sheetName val="REDUCER"/>
      <sheetName val="WE'T"/>
      <sheetName val="구조물철거타공정이월"/>
      <sheetName val="최종"/>
      <sheetName val="PROJECT BRIEF_EX_NEW_"/>
      <sheetName val="공통가설"/>
      <sheetName val="자재수량"/>
      <sheetName val="왕십리방향"/>
      <sheetName val="411-00 외화장기"/>
      <sheetName val="견적정보"/>
      <sheetName val="세부내역서(소방)"/>
      <sheetName val="설계명세서"/>
      <sheetName val="현장관리비 산출내역"/>
      <sheetName val="우수공"/>
      <sheetName val="3.하중산정4.지지력"/>
      <sheetName val="수량산출서"/>
      <sheetName val="환경기계공정표 (3)"/>
      <sheetName val="일위대가(계측기설치)"/>
      <sheetName val="금액내역서"/>
      <sheetName val="대로근거"/>
      <sheetName val="중로근거"/>
      <sheetName val="목차"/>
      <sheetName val="tggwan(mac)"/>
      <sheetName val="cost"/>
      <sheetName val="기계경비(시간당)"/>
      <sheetName val="램머"/>
      <sheetName val="평가데이터"/>
      <sheetName val="청천내"/>
      <sheetName val="식재총괄"/>
      <sheetName val="일위목록"/>
      <sheetName val="Site Expenses"/>
      <sheetName val="0001(arch)"/>
      <sheetName val="토공사"/>
      <sheetName val="&quot;u&quot;_TYPE_구간_조명1"/>
      <sheetName val="&quot;U&quot;TYPE_전압강하1"/>
      <sheetName val="TR용량_(2)1"/>
      <sheetName val="간선굵기_설명1"/>
      <sheetName val="불평형_계산식1"/>
      <sheetName val="Graph_(LGEN)"/>
      <sheetName val="선적schedule_(2)"/>
      <sheetName val="&quot;u&quot;_TYPE_±¸°£_Á¶¸í"/>
      <sheetName val="&quot;U&quot;TYPE_Àü¾Ð°­ÇÏ"/>
      <sheetName val="TR¿ë·®_(2)"/>
      <sheetName val="°£¼±±½±â_¼³¸í"/>
      <sheetName val="ºÒÆòÇü_°è»ê½Ä"/>
      <sheetName val="1_설계조건"/>
      <sheetName val="6PILE__(돌출)"/>
      <sheetName val="2_단면가정"/>
      <sheetName val="표지_(2)"/>
      <sheetName val="PROJECT_BRIEF(EX_NEW)"/>
      <sheetName val="1을"/>
      <sheetName val="설산1.나"/>
      <sheetName val="본사S"/>
      <sheetName val="밸브설치"/>
      <sheetName val="참고"/>
      <sheetName val="기초계산(Pmax)"/>
      <sheetName val="적격"/>
      <sheetName val="단가 "/>
      <sheetName val="일위총괄표"/>
      <sheetName val="동력부하(도산)"/>
      <sheetName val="No-&gt;Code"/>
      <sheetName val="표지"/>
      <sheetName val="20관리비율"/>
      <sheetName val="FOOTING단면력"/>
      <sheetName val="3BL공동구 수량"/>
      <sheetName val="담당자"/>
      <sheetName val="#2_일위대가목록"/>
      <sheetName val="TABLE"/>
      <sheetName val="입찰안"/>
      <sheetName val="타공종이기"/>
      <sheetName val="EPro"/>
      <sheetName val="의왕"/>
      <sheetName val="견적사양비교표"/>
      <sheetName val="유동표"/>
      <sheetName val="9.3 단면력집계"/>
      <sheetName val="2. 설계단면"/>
      <sheetName val="CT "/>
      <sheetName val="중갑지"/>
      <sheetName val="기본DATA"/>
      <sheetName val="2000상반기노임"/>
      <sheetName val="토공집계표"/>
      <sheetName val="예산명세서"/>
      <sheetName val="자료입력"/>
      <sheetName val="투찰"/>
      <sheetName val="ilch"/>
      <sheetName val="인건-측정"/>
      <sheetName val="AS복구"/>
      <sheetName val="중기터파기"/>
      <sheetName val="변수값"/>
      <sheetName val="중기상차"/>
      <sheetName val="포장복구집계"/>
      <sheetName val="부대토목"/>
      <sheetName val="실행비교"/>
      <sheetName val="토공(완충)"/>
      <sheetName val="계산근거"/>
      <sheetName val="집계표"/>
      <sheetName val="TNHCHINH"/>
      <sheetName val="산출근거(통합감시)"/>
      <sheetName val="약품공급2"/>
      <sheetName val="LAB"/>
      <sheetName val="수문일1"/>
      <sheetName val="기계-설변"/>
      <sheetName val="CALCULATION"/>
      <sheetName val="연결관암거"/>
      <sheetName val="STORAGE"/>
      <sheetName val="가로등내역서"/>
      <sheetName val="원가"/>
      <sheetName val="건축내역"/>
      <sheetName val="간접비"/>
      <sheetName val="현황CODE"/>
      <sheetName val="손익현황"/>
      <sheetName val="적정심사"/>
      <sheetName val="1.Pre"/>
      <sheetName val="Food court "/>
      <sheetName val="직원동원계획"/>
      <sheetName val="기초자료입력"/>
      <sheetName val="SHEET 19"/>
      <sheetName val="CMTD"/>
      <sheetName val="Cover Sheet"/>
      <sheetName val="설계예산서"/>
      <sheetName val="총계"/>
      <sheetName val="예산내역서"/>
      <sheetName val="General Data"/>
      <sheetName val="2000년하반기"/>
      <sheetName val="전력구구조물산근"/>
      <sheetName val="001"/>
      <sheetName val="단가산출"/>
      <sheetName val="BJJIN"/>
      <sheetName val="단위내역서"/>
      <sheetName val="20110404_JRL_성수서비스 Specificatio"/>
      <sheetName val="계정"/>
      <sheetName val="공통(20-91)"/>
      <sheetName val="TSS Part List"/>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재료비"/>
      <sheetName val="관접합및부설"/>
      <sheetName val="Arch"/>
      <sheetName val="토공집계"/>
      <sheetName val="총괄집계표"/>
      <sheetName val="집1"/>
      <sheetName val="기준액"/>
      <sheetName val="골조시행"/>
      <sheetName val="2F 회의실견적(5_14 일대)"/>
      <sheetName val="WC96709"/>
      <sheetName val="옹벽"/>
      <sheetName val="의왕F사"/>
      <sheetName val="가공사"/>
      <sheetName val="적용단위길이"/>
      <sheetName val="종배수관(신)"/>
      <sheetName val="도급"/>
      <sheetName val="견적지침"/>
      <sheetName val="9.품셈"/>
      <sheetName val="물가시세"/>
      <sheetName val="출근부"/>
      <sheetName val="지수"/>
      <sheetName val="적용기준"/>
      <sheetName val="실행"/>
      <sheetName val="당초"/>
      <sheetName val="CAT_5"/>
      <sheetName val="P-산#1-1(WOWA1)"/>
      <sheetName val="장비집계"/>
      <sheetName val="철거산출근거"/>
      <sheetName val="충주"/>
      <sheetName val="배선DATA"/>
      <sheetName val="(A)내역서"/>
      <sheetName val="1SPAN"/>
      <sheetName val="플랜트_설치"/>
      <sheetName val="소상_&quot;1&quot;"/>
      <sheetName val="VESSEL_Sh__1"/>
      <sheetName val="10_1"/>
      <sheetName val="1NYS(당)"/>
      <sheetName val="MEXICO-C"/>
      <sheetName val="자재단가"/>
      <sheetName val="쌍송교"/>
      <sheetName val="학생내역"/>
      <sheetName val="전차선로 물량표"/>
      <sheetName val="한강운반비"/>
      <sheetName val="품셈(기초)"/>
      <sheetName val="조도계산"/>
      <sheetName val="시설일위"/>
      <sheetName val="종배수관"/>
      <sheetName val="과천MAIN"/>
      <sheetName val="SRC-B3U2"/>
      <sheetName val="토사(PE)"/>
      <sheetName val="역삼"/>
      <sheetName val="자재"/>
      <sheetName val="단중표-ST"/>
      <sheetName val="piping"/>
      <sheetName val="다이꾸"/>
      <sheetName val="2월가격표-ESG-1월"/>
      <sheetName val="SPEC"/>
      <sheetName val="품셈TABLE"/>
      <sheetName val="현황산출서"/>
      <sheetName val="옹벽기초자료"/>
      <sheetName val="내역(전체)"/>
      <sheetName val="문학간접"/>
      <sheetName val="전기내역서"/>
      <sheetName val="간지"/>
      <sheetName val="프랜트면허"/>
      <sheetName val="토목주소"/>
      <sheetName val="재무가정"/>
      <sheetName val="LX-CAL.XLS"/>
      <sheetName val="전압강하계산"/>
      <sheetName val="CTEMCOST"/>
      <sheetName val="ROOF(ALKALI)"/>
      <sheetName val="노무자 명단"/>
      <sheetName val="물량산출근거"/>
      <sheetName val="154TW"/>
      <sheetName val="안정검토(온1)"/>
      <sheetName val="가로등제어반 설치공사(수량)"/>
      <sheetName val="9902"/>
      <sheetName val="nomi "/>
      <sheetName val="바닥판"/>
      <sheetName val="하수BOX이설"/>
      <sheetName val="TYPE-1"/>
      <sheetName val="직재"/>
      <sheetName val="부재치수입력"/>
      <sheetName val="적용단가"/>
      <sheetName val="본사업"/>
      <sheetName val="보차도경계석"/>
      <sheetName val="COVER"/>
      <sheetName val="총괄내역서"/>
      <sheetName val="전기일위대가"/>
      <sheetName val="보고"/>
      <sheetName val="L형측구단위수량"/>
      <sheetName val="L형측구연장조서"/>
      <sheetName val="도로경계블럭단위수량"/>
      <sheetName val="도로경계블럭단위토공"/>
      <sheetName val="E01-02(EV-1-LBS)"/>
      <sheetName val="DHEQSUPT"/>
      <sheetName val="업체별기성내역"/>
      <sheetName val="기초단가"/>
      <sheetName val="코드"/>
      <sheetName val="APT내역"/>
      <sheetName val="조도계산서 (도서)"/>
      <sheetName val="내역1"/>
      <sheetName val="VXXXXX"/>
      <sheetName val="기준"/>
      <sheetName val="대포2교접속"/>
      <sheetName val="조명율표"/>
      <sheetName val="07피뢰침설비공사"/>
      <sheetName val="DATA-3"/>
      <sheetName val="허용전류-IEC DATA"/>
      <sheetName val="2.대외공문"/>
      <sheetName val="기본일위"/>
      <sheetName val="을"/>
      <sheetName val="장비단가 (2차) 수로준설,케이싱"/>
      <sheetName val="DB"/>
      <sheetName val="단가비교표_공통1"/>
      <sheetName val="0.갑지"/>
      <sheetName val="8.현장관리비"/>
      <sheetName val="7.안전관리비"/>
      <sheetName val="401"/>
      <sheetName val="세부내역서(전기)"/>
      <sheetName val="세부내역"/>
      <sheetName val="작성"/>
      <sheetName val="갑지(추정)"/>
      <sheetName val="Tool"/>
      <sheetName val="토공"/>
      <sheetName val="공사원가계산서"/>
      <sheetName val="주간계획"/>
      <sheetName val="단가표"/>
      <sheetName val="TONG HOP VL-NC TT"/>
      <sheetName val="CHITIET VL-NC-TT -1p"/>
      <sheetName val="TDTKP1"/>
      <sheetName val="KPVC-BD "/>
      <sheetName val="9GNG운반"/>
      <sheetName val="계산서(곡선부)"/>
      <sheetName val="포장재료집계표"/>
      <sheetName val="기계경비"/>
      <sheetName val="본선_토공_분배표"/>
      <sheetName val="5_¸ðµ¨¸µ"/>
      <sheetName val="¼±Àûschedule_(2)"/>
      <sheetName val="¼Ò»ó_&quot;1&quot;"/>
      <sheetName val="ÁØ°Ë_³»¿ª¼­"/>
      <sheetName val="1_¼³°èÁ¶°Ç"/>
      <sheetName val="KL_HSMT_tinh_thieu"/>
      <sheetName val="2_손익계산서"/>
      <sheetName val="BSD_(2)"/>
      <sheetName val="기술자료_(광화문)"/>
      <sheetName val="입고장부_(4)"/>
      <sheetName val="List(rev_B)"/>
      <sheetName val="Cost_bd-&quot;A&quot;1"/>
      <sheetName val="Graph_(LGEN)1"/>
      <sheetName val="선적schedule_(2)1"/>
      <sheetName val="5_모델링1"/>
      <sheetName val="PROJECT_BRIEF(EX_NEW)1"/>
      <sheetName val="소상_&quot;1&quot;1"/>
      <sheetName val="준검_내역서1"/>
      <sheetName val="&quot;u&quot;_TYPE_±¸°£_Á¶¸í1"/>
      <sheetName val="&quot;U&quot;TYPE_Àü¾Ð°­ÇÏ1"/>
      <sheetName val="TR¿ë·®_(2)1"/>
      <sheetName val="°£¼±±½±â_¼³¸í1"/>
      <sheetName val="ºÒÆòÇü_°è»ê½Ä1"/>
      <sheetName val="1_설계조건1"/>
      <sheetName val="2_단면가정1"/>
      <sheetName val="표지_(2)1"/>
      <sheetName val="6PILE__(돌출)1"/>
      <sheetName val="BSD_(2)1"/>
      <sheetName val="KL_HSMT_tinh_thieu1"/>
      <sheetName val="플랜트_설치1"/>
      <sheetName val="기술자료_(광화문)1"/>
      <sheetName val="본선_토공_분배표1"/>
      <sheetName val="5_¸ðµ¨¸µ1"/>
      <sheetName val="¼±Àûschedule_(2)1"/>
      <sheetName val="¼Ò»ó_&quot;1&quot;1"/>
      <sheetName val="ÁØ°Ë_³»¿ª¼­1"/>
      <sheetName val="1_¼³°èÁ¶°Ç1"/>
      <sheetName val="2_손익계산서1"/>
      <sheetName val="입고장부_(4)1"/>
      <sheetName val="List(rev_B)1"/>
      <sheetName val="10_11"/>
      <sheetName val="VESSEL_Sh__11"/>
      <sheetName val="장비경비"/>
      <sheetName val="유기공정"/>
      <sheetName val="기계경비일람"/>
      <sheetName val="철골수량"/>
      <sheetName val="도담구내 개소별 명세"/>
      <sheetName val="전기일위목록"/>
      <sheetName val="교대시점"/>
      <sheetName val="시설물일위"/>
      <sheetName val="문화재 시굴조사비(표지)"/>
      <sheetName val="CAL"/>
      <sheetName val="공종별집계표"/>
      <sheetName val="XXXXXX"/>
      <sheetName val="단위중량"/>
      <sheetName val="폐토수익화 "/>
      <sheetName val="U-TYPE(1)"/>
      <sheetName val="남양시작동자105노65기1.3화1.2"/>
      <sheetName val="대림산업"/>
      <sheetName val="견적단가"/>
      <sheetName val="RAHMEN"/>
      <sheetName val="투입인력"/>
      <sheetName val="노무비 근거"/>
      <sheetName val="잡철물"/>
      <sheetName val="신우"/>
      <sheetName val="원형1호맨홀토공수량"/>
      <sheetName val="경계석"/>
      <sheetName val="역T형교대(말뚝기초)"/>
      <sheetName val="산출내역서"/>
      <sheetName val="KD율"/>
      <sheetName val="제출내역 (2)"/>
      <sheetName val="인부노임"/>
      <sheetName val="관급원내역"/>
      <sheetName val="FB25JN"/>
      <sheetName val="수압집계"/>
      <sheetName val="__Isyou_c_PJT_97_R_SUWONJ_REP_2"/>
      <sheetName val="제수"/>
      <sheetName val="공기"/>
      <sheetName val="계획조정"/>
      <sheetName val="의정부문예회관변경내역"/>
      <sheetName val="공사개요 (2)"/>
      <sheetName val="기계"/>
      <sheetName val="제수변수량H2.15"/>
      <sheetName val="_공기변수량"/>
      <sheetName val="식재인부"/>
      <sheetName val="단면"/>
      <sheetName val="200"/>
      <sheetName val="토량산출서"/>
      <sheetName val="설 계"/>
      <sheetName val="별표 "/>
      <sheetName val="용산1(해보)"/>
      <sheetName val="안정계산"/>
      <sheetName val="단면검토"/>
      <sheetName val="참조"/>
      <sheetName val="Macro(MCC-1)"/>
      <sheetName val="날개벽"/>
      <sheetName val="중기일위대가"/>
      <sheetName val="I一般比"/>
      <sheetName val="RING WALL"/>
      <sheetName val="8.1"/>
      <sheetName val="calculation-1"/>
      <sheetName val="CombinedFooting_F3"/>
      <sheetName val="공사비증감"/>
      <sheetName val="Lists"/>
      <sheetName val="결재판"/>
      <sheetName val="진접"/>
      <sheetName val="대구실행"/>
      <sheetName val="인천제철"/>
      <sheetName val="아주기계"/>
      <sheetName val="아파트 "/>
      <sheetName val="개요"/>
      <sheetName val="Baby일위대가"/>
      <sheetName val="백암비스타내역"/>
      <sheetName val="원가서"/>
      <sheetName val="새공통(96임금인상기준)"/>
      <sheetName val="직노"/>
      <sheetName val="#REF!"/>
    </sheetNames>
    <definedNames>
      <definedName name="Macro3"/>
      <definedName name="행열변환_1.행열변환_1"/>
      <definedName name="행열변환_2.행열변환_2"/>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sheetName val="ttl"/>
      <sheetName val="Sheet1"/>
      <sheetName val="부하계산서"/>
      <sheetName val="2월가격"/>
      <sheetName val="Macro(차단기)"/>
      <sheetName val="JUCK"/>
      <sheetName val="CONCRETE"/>
      <sheetName val="공사비예산서(토목분)"/>
      <sheetName val="Sheet17"/>
      <sheetName val="BID"/>
      <sheetName val="전기"/>
      <sheetName val="Cost bd-&quot;A&quot;"/>
      <sheetName val="BACK DATA"/>
      <sheetName val="내역서"/>
      <sheetName val="001"/>
      <sheetName val="DATA"/>
      <sheetName val="piping"/>
      <sheetName val="CAL(1)."/>
      <sheetName val="DRUM"/>
      <sheetName val="Instruction"/>
      <sheetName val="1공구(을)"/>
      <sheetName val="개요"/>
      <sheetName val="단가비교"/>
      <sheetName val="터널조도"/>
      <sheetName val="가상data"/>
      <sheetName val="BM DATA SHEET"/>
      <sheetName val="BSD (2)"/>
      <sheetName val="부하(성남)"/>
      <sheetName val="Macro2"/>
      <sheetName val="tggwan(mac)"/>
      <sheetName val="정부노임단가"/>
      <sheetName val="할증 "/>
      <sheetName val="외천교"/>
      <sheetName val="노임단가"/>
      <sheetName val="기초일위"/>
      <sheetName val="수목단가"/>
      <sheetName val="시설수량표"/>
      <sheetName val="시설일위"/>
      <sheetName val="식재수량표"/>
      <sheetName val="식재일위"/>
      <sheetName val="일위목록"/>
      <sheetName val="자재단가"/>
      <sheetName val="가설건물"/>
      <sheetName val="I一般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조정금액결과표 (차수별)"/>
      <sheetName val="조사개요(지수)"/>
      <sheetName val="시중노임산출표"/>
      <sheetName val="일위대가표지"/>
      <sheetName val="일위대가"/>
      <sheetName val="조정금액결과표"/>
      <sheetName val="물가변동결과"/>
      <sheetName val="표지"/>
      <sheetName val="제출문"/>
      <sheetName val="목차(지수)"/>
      <sheetName val="총차"/>
      <sheetName val="물가변동"/>
      <sheetName val="비목군분류"/>
      <sheetName val="비목군집계표"/>
      <sheetName val="결과표"/>
      <sheetName val="지수조정율"/>
      <sheetName val="경비산출서"/>
      <sheetName val="조정금액"/>
      <sheetName val="laroux"/>
      <sheetName val="집계표"/>
      <sheetName val="OSO아산"/>
      <sheetName val="물가변동원가 "/>
      <sheetName val="물가변동적용대가"/>
      <sheetName val="순공사비목군"/>
      <sheetName val="비목군집계"/>
      <sheetName val="기타경비지수"/>
      <sheetName val="조정금액결과표 (차수별) (2)"/>
      <sheetName val="전화"/>
      <sheetName val="TV"/>
      <sheetName val="방송"/>
      <sheetName val="시청각"/>
      <sheetName val="Sheet2"/>
      <sheetName val="Sheet1"/>
      <sheetName val="BQ(실행)"/>
      <sheetName val="BID"/>
      <sheetName val="소비자가"/>
      <sheetName val="Space"/>
      <sheetName val="Final"/>
      <sheetName val="부하계산서"/>
      <sheetName val="단가비교표 (계측제어)"/>
      <sheetName val="공통비"/>
      <sheetName val="Sheet5"/>
      <sheetName val="Total"/>
      <sheetName val="기준"/>
      <sheetName val="전기"/>
      <sheetName val="공업용수관로"/>
      <sheetName val="piping"/>
      <sheetName val="재료"/>
      <sheetName val="재료비 (2)"/>
      <sheetName val="Macro(차단기)"/>
      <sheetName val="토사(PE)"/>
      <sheetName val="실행철강하도"/>
      <sheetName val="WORK"/>
      <sheetName val="DATA"/>
      <sheetName val="판매보고서"/>
      <sheetName val="ITEM"/>
      <sheetName val="TB-내역서"/>
      <sheetName val="노무비"/>
      <sheetName val="STORAGE"/>
      <sheetName val="Cost bd-&quot;A&quot;"/>
      <sheetName val="JUCK"/>
      <sheetName val="청주(철골발주의뢰서)"/>
      <sheetName val="경상비"/>
      <sheetName val="BACK DATA"/>
      <sheetName val="1-1"/>
      <sheetName val="품의서"/>
      <sheetName val="물가시세"/>
      <sheetName val="노임단가"/>
      <sheetName val="CONCRETE"/>
      <sheetName val="공사내역"/>
      <sheetName val="MOTOR"/>
      <sheetName val="COPY"/>
      <sheetName val="MACRO(AT)"/>
      <sheetName val="단가조사서"/>
      <sheetName val="결선list"/>
      <sheetName val="설계서(7)"/>
      <sheetName val="환율-LIBOR"/>
      <sheetName val="가설건물"/>
      <sheetName val="다이꾸"/>
      <sheetName val="6호기"/>
      <sheetName val="CB"/>
      <sheetName val="내역서"/>
      <sheetName val="품조정율(97-99)"/>
      <sheetName val="LOOKUP"/>
      <sheetName val="paint mat"/>
      <sheetName val="동결보온"/>
      <sheetName val="할증 "/>
      <sheetName val="건축내역서"/>
      <sheetName val="공통(20-91)"/>
      <sheetName val="설산1.나"/>
      <sheetName val="본사S"/>
      <sheetName val="발신정보"/>
      <sheetName val="현장지지물물량"/>
      <sheetName val="factor"/>
      <sheetName val="Y-WORK"/>
      <sheetName val="부표총괄"/>
      <sheetName val="품셈1-26"/>
      <sheetName val="부하LOAD"/>
      <sheetName val="부하(성남)"/>
      <sheetName val="TEL"/>
      <sheetName val="날개벽수량표"/>
      <sheetName val="잡비"/>
      <sheetName val="전차선로 물량표"/>
      <sheetName val="차액보증"/>
      <sheetName val="일위대가목차"/>
      <sheetName val="개요"/>
      <sheetName val="Macro1"/>
      <sheetName val="3련 BOX"/>
      <sheetName val="변경실행(2차) "/>
      <sheetName val="정부노임단가"/>
      <sheetName val="산근"/>
      <sheetName val="#REF"/>
      <sheetName val="공사비 내역 (가)"/>
      <sheetName val="LINE_LIST"/>
      <sheetName val="5.소재"/>
      <sheetName val="LOPCALC"/>
      <sheetName val="9GNG운반"/>
      <sheetName val="선정요령"/>
      <sheetName val="001"/>
      <sheetName val="Sheet17"/>
      <sheetName val="MBR9"/>
      <sheetName val="금액내역서"/>
      <sheetName val="내역서비교"/>
      <sheetName val="Data&amp;Result"/>
      <sheetName val="A"/>
      <sheetName val="입력정보"/>
      <sheetName val="Data &amp; Result"/>
      <sheetName val="비율-종합"/>
      <sheetName val="설계조건"/>
      <sheetName val="노무비단가"/>
      <sheetName val="입찰안"/>
      <sheetName val="NOMUBI"/>
      <sheetName val="터널조도"/>
      <sheetName val="적정심사"/>
      <sheetName val="단가"/>
      <sheetName val="공사비내역서"/>
      <sheetName val="MFAB"/>
      <sheetName val="MFRT"/>
      <sheetName val="MPKG"/>
      <sheetName val="MPRD"/>
      <sheetName val="데이타"/>
      <sheetName val="토공A"/>
      <sheetName val="기계경비일람"/>
      <sheetName val="현금"/>
      <sheetName val="M+1"/>
      <sheetName val="JUCKEYK"/>
      <sheetName val="자재단가"/>
      <sheetName val="wall"/>
      <sheetName val="SELTDATA"/>
      <sheetName val="SILICATE"/>
      <sheetName val="토목내역"/>
      <sheetName val="SRC-B3U2"/>
      <sheetName val="Sheet4"/>
      <sheetName val="을"/>
      <sheetName val="물량표"/>
      <sheetName val="L_RPTA05_목록"/>
      <sheetName val="Sheet3"/>
      <sheetName val="일반공사"/>
      <sheetName val="4.2유효폭의 계산"/>
      <sheetName val="대비"/>
      <sheetName val="견적시담(송포2공구)"/>
      <sheetName val="XL4Poppy"/>
      <sheetName val="6PILE  (돌출)"/>
      <sheetName val="코드"/>
      <sheetName val="본사업"/>
      <sheetName val="ilch"/>
      <sheetName val="단"/>
      <sheetName val="sheets"/>
      <sheetName val="K"/>
      <sheetName val="Code-&gt;No"/>
      <sheetName val="BSD (2)"/>
      <sheetName val="갑지(추정)"/>
      <sheetName val="Languages"/>
      <sheetName val="[OSO아산.XLS][OSO아산.XLS]B__OSO__7"/>
      <sheetName val="[OSO아산.XLS][OSO아산.XLS]B__OSO__2"/>
      <sheetName val="[OSO아산.XLS][OSO아산.XLS]B__OSO__3"/>
      <sheetName val="[OSO아산.XLS][OSO아산.XLS]B__OSO__4"/>
      <sheetName val="[OSO아산.XLS][OSO아산.XLS]B__OSO__5"/>
      <sheetName val="[OSO아산.XLS][OSO아산.XLS]B__OSO__6"/>
      <sheetName val="[OSO아산.XLS][OSO아산.XLS]B__OSO__8"/>
      <sheetName val="[OSO아산.XLS][OSO아산.XLS]B__OSO__9"/>
      <sheetName val="조도계산서 (도서)"/>
      <sheetName val="간접비"/>
      <sheetName val="DATE"/>
      <sheetName val="인부신상자료"/>
      <sheetName val="전기설계변경"/>
      <sheetName val="간접"/>
      <sheetName val="감가상각"/>
      <sheetName val="tggwan(mac)"/>
      <sheetName val="사업부구분코드"/>
      <sheetName val="원가"/>
      <sheetName val="LG제품"/>
      <sheetName val="장비내역서"/>
      <sheetName val="세부내역"/>
      <sheetName val="1.우편집중내역서"/>
      <sheetName val="CTEMCOST"/>
      <sheetName val="CT "/>
      <sheetName val="총괄"/>
      <sheetName val="조명율"/>
      <sheetName val="Macro2"/>
      <sheetName val="기초대가"/>
      <sheetName val="조도계산"/>
      <sheetName val="PROJECT BRIEF(EX.NEW)"/>
      <sheetName val="L-type"/>
      <sheetName val="기본일위"/>
      <sheetName val="시설물기초"/>
      <sheetName val="전기내역서(총계)"/>
      <sheetName val="고객불만율"/>
      <sheetName val="효율&amp;역율"/>
      <sheetName val="내역"/>
      <sheetName val=""/>
      <sheetName val="단면가정"/>
      <sheetName val="노무비(첨부4-4)"/>
      <sheetName val="3BL공동구 수량"/>
      <sheetName val="견적내역서"/>
      <sheetName val="실행대비"/>
      <sheetName val="DATA 입력부"/>
      <sheetName val="전신환매도율"/>
      <sheetName val="DATA1"/>
      <sheetName val="COVER"/>
      <sheetName val="수량산출"/>
      <sheetName val="입찰"/>
      <sheetName val="맨홀수량"/>
      <sheetName val="현경"/>
      <sheetName val="TRE TABLE"/>
      <sheetName val="환산"/>
      <sheetName val="CODE"/>
      <sheetName val="CAPVC"/>
      <sheetName val="기계설비"/>
      <sheetName val="SUMMARY(S)"/>
      <sheetName val="품셈TABLE"/>
      <sheetName val="내역1"/>
      <sheetName val="기타유틸리티설비"/>
      <sheetName val="전기일위대가"/>
      <sheetName val="현장식당(1)"/>
      <sheetName val="FOOTING단면력"/>
      <sheetName val="가시설단위수량"/>
      <sheetName val="SORCE1"/>
      <sheetName val="단위수량"/>
      <sheetName val="원본"/>
      <sheetName val="Q827"/>
      <sheetName val="SE-611"/>
      <sheetName val="별첨2. MEX-PIA"/>
      <sheetName val="별첨1. PTA,PX"/>
      <sheetName val="MEXICO-C"/>
      <sheetName val="purpose&amp;input"/>
      <sheetName val="Valve Cl"/>
      <sheetName val="CODE-STR"/>
      <sheetName val="Tables"/>
      <sheetName val="FLUID_INFO"/>
      <sheetName val="MHanger_SB"/>
      <sheetName val="steam table"/>
      <sheetName val="6.0"/>
      <sheetName val="water prop."/>
      <sheetName val="Material_Group"/>
      <sheetName val="PTrating all"/>
      <sheetName val="두앙"/>
      <sheetName val="토목검측서"/>
      <sheetName val="BQ"/>
      <sheetName val="PBS"/>
      <sheetName val="자압"/>
      <sheetName val="기계공사비집계(원안)"/>
      <sheetName val="재료비"/>
      <sheetName val="단가비교표"/>
      <sheetName val="ITB COST"/>
      <sheetName val="TIE-IN"/>
      <sheetName val="Graph (LGEN)"/>
      <sheetName val="out_prog"/>
      <sheetName val="선적schedule (2)"/>
      <sheetName val="ABUT수량-A1"/>
      <sheetName val="대로근거"/>
      <sheetName val="안정계산"/>
      <sheetName val="단면검토"/>
      <sheetName val="부대대비"/>
      <sheetName val="냉연집계"/>
      <sheetName val="세부"/>
      <sheetName val="임율 Data"/>
      <sheetName val="COMPRESSOR"/>
      <sheetName val="문학간접"/>
      <sheetName val="1.설계조건"/>
      <sheetName val="22-2M단"/>
      <sheetName val="22-1소단"/>
      <sheetName val="조명율데이타"/>
      <sheetName val="인원01"/>
      <sheetName val="L형옹벽측구"/>
      <sheetName val="금긋기 및 절단"/>
      <sheetName val="실행(ALT1)"/>
      <sheetName val="잡철물"/>
      <sheetName val="토목주소"/>
      <sheetName val="프랜트면허"/>
      <sheetName val="우수"/>
      <sheetName val="인계"/>
      <sheetName val="품셈"/>
      <sheetName val="CALCULATION"/>
      <sheetName val="FAB별"/>
      <sheetName val="단가조사"/>
      <sheetName val="TABLE"/>
      <sheetName val="장비당단가 (1)"/>
      <sheetName val="PROCESS"/>
      <sheetName val="플랜트 설치"/>
      <sheetName val="Testing"/>
      <sheetName val="도급양식"/>
      <sheetName val="PUMP"/>
      <sheetName val="적용환율"/>
      <sheetName val="1,2공구원가계산서"/>
      <sheetName val="1공구산출내역서"/>
      <sheetName val="Proposal"/>
      <sheetName val="card1"/>
      <sheetName val="전력구구조물산근"/>
      <sheetName val="HVAC"/>
      <sheetName val="APT내역"/>
      <sheetName val="경비_원본"/>
      <sheetName val="터파기및재료"/>
      <sheetName val="U-TYPE(1)"/>
      <sheetName val="가시설흙막이"/>
      <sheetName val="1공구(을)"/>
      <sheetName val="자료입력"/>
      <sheetName val="L"/>
      <sheetName val="G"/>
      <sheetName val="J"/>
      <sheetName val="C-F"/>
      <sheetName val="B"/>
      <sheetName val="Z"/>
      <sheetName val="N"/>
      <sheetName val="I"/>
      <sheetName val="H"/>
      <sheetName val="M"/>
      <sheetName val="2"/>
      <sheetName val="1"/>
      <sheetName val="품셈기준"/>
      <sheetName val="DWG-CAB-I"/>
      <sheetName val="5. 차단기 용량계산"/>
      <sheetName val="조명시설"/>
      <sheetName val="코드표"/>
      <sheetName val="수량산출서"/>
      <sheetName val="조정금액결과표_(차수별)"/>
      <sheetName val="물가변동원가_"/>
      <sheetName val="조정금액결과표_(차수별)_(2)"/>
      <sheetName val="6PILE__(돌출)"/>
      <sheetName val="전차선로_물량표"/>
      <sheetName val="단가비교표_(계측제어)"/>
      <sheetName val="Cost_bd-&quot;A&quot;"/>
      <sheetName val="BACK_DATA"/>
      <sheetName val="WC96709"/>
      <sheetName val="사통"/>
      <sheetName val="노임"/>
      <sheetName val="BJJIN"/>
      <sheetName val="식재인부"/>
      <sheetName val="변경-C"/>
      <sheetName val="G.R300경비"/>
      <sheetName val="P-산#1-1(WOWA1)"/>
      <sheetName val="2F 회의실견적(5_14 일대)"/>
      <sheetName val="BLOCK(1)"/>
      <sheetName val="Customer Databas"/>
      <sheetName val="갑지"/>
      <sheetName val="대구실행"/>
      <sheetName val="매출월"/>
      <sheetName val="당초매출"/>
      <sheetName val="생산매출 (3)"/>
      <sheetName val="2000전체분"/>
      <sheetName val="2000년1차"/>
      <sheetName val="집행(2-1)"/>
      <sheetName val="Settings"/>
      <sheetName val="PIPE"/>
      <sheetName val="입력SHEET"/>
      <sheetName val="#2_일위대가목록"/>
      <sheetName val="Templ"/>
      <sheetName val="슬래브(PF)(하류)"/>
      <sheetName val="D-3503"/>
      <sheetName val="적용단위길이"/>
      <sheetName val="4차실행"/>
      <sheetName val="6차실행"/>
      <sheetName val="과천MAIN"/>
      <sheetName val="sw1"/>
      <sheetName val="원가총차"/>
      <sheetName val="장기3차 "/>
      <sheetName val="원가3차"/>
      <sheetName val="설계변경조서총차"/>
      <sheetName val="설계변경조서2차"/>
      <sheetName val="차수계산"/>
      <sheetName val="신규비목"/>
      <sheetName val="VXXX"/>
      <sheetName val="XXXX"/>
      <sheetName val="공가"/>
      <sheetName val="공원"/>
      <sheetName val="집"/>
      <sheetName val="기"/>
      <sheetName val="전"/>
      <sheetName val="건"/>
      <sheetName val="토"/>
      <sheetName val="조"/>
      <sheetName val="부"/>
      <sheetName val="시갑"/>
      <sheetName val="시"/>
      <sheetName val="훈"/>
      <sheetName val="예"/>
      <sheetName val="잡설비내역"/>
      <sheetName val="Sheet6"/>
      <sheetName val="영업소실적"/>
      <sheetName val="OSO아산.XLS"/>
      <sheetName val="OSO%EC%95%84%EC%82%B0.XLS"/>
      <sheetName val="주관사업"/>
      <sheetName val="테이블"/>
      <sheetName val="수량집계"/>
      <sheetName val="총괄집계표"/>
      <sheetName val="대치판정"/>
      <sheetName val="설계예산서"/>
      <sheetName val="수리결과"/>
      <sheetName val="투찰"/>
      <sheetName val="C-18"/>
      <sheetName val="COA-17"/>
      <sheetName val="시중노임"/>
      <sheetName val="적용기준"/>
      <sheetName val="구조물토적"/>
      <sheetName val="백호우계수"/>
      <sheetName val="산출내역서"/>
      <sheetName val="국내조달(통합-1)"/>
      <sheetName val="총괄표"/>
      <sheetName val="N賃率-職"/>
      <sheetName val="EQUIP-H"/>
      <sheetName val="건축내역"/>
      <sheetName val="System Definition_Site_091202-1"/>
      <sheetName val="간접비내역-1"/>
      <sheetName val="4월가격"/>
      <sheetName val="케이블DATA"/>
      <sheetName val="건축기성"/>
      <sheetName val="변수데이타"/>
      <sheetName val="LEGEND"/>
      <sheetName val="예가표"/>
      <sheetName val="공틀공사"/>
      <sheetName val="봉양~조차장간고하개명(신설)"/>
      <sheetName val="도담구내 개소별 명세"/>
      <sheetName val="변경내역서"/>
      <sheetName val="설계내역서"/>
      <sheetName val="TIE-INS"/>
      <sheetName val="A CONDITIONS"/>
      <sheetName val="Da"/>
      <sheetName val="건축집계표이수"/>
      <sheetName val="건축집계합계"/>
      <sheetName val="전체"/>
      <sheetName val="1.1 본체"/>
      <sheetName val="[OSO아산.XLS][OSO아산.XLS]B__OSO_10"/>
      <sheetName val="[OSO아산.XLS][OSO아산.XLS]B__OSO_11"/>
    </sheetNames>
    <definedNames>
      <definedName name="복사"/>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sheetData sheetId="442"/>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VXXXXX"/>
      <sheetName val="원남"/>
      <sheetName val="원가계산(조,투,실)"/>
      <sheetName val="관리비"/>
      <sheetName val="조사가추정"/>
      <sheetName val="업체"/>
      <sheetName val="대비집계장(견적)"/>
      <sheetName val="원가계산"/>
      <sheetName val="설계집계장"/>
      <sheetName val="실행집계장"/>
      <sheetName val="투찰집계장"/>
      <sheetName val="♣총괄내역서♣"/>
      <sheetName val="실행내역서"/>
      <sheetName val="확약서"/>
      <sheetName val="실행하도사항"/>
      <sheetName val="실행별지"/>
      <sheetName val="실행하도잡비"/>
      <sheetName val="실행토공하도"/>
      <sheetName val="실행철콘하도"/>
      <sheetName val="실행철강하도"/>
      <sheetName val="실행토공견갑"/>
      <sheetName val="실행토공견적"/>
      <sheetName val="실행철콘견갑"/>
      <sheetName val="실행철콘견적"/>
      <sheetName val="실행철강견갑"/>
      <sheetName val="실행철강견적"/>
      <sheetName val="단산"/>
      <sheetName val="COVER"/>
      <sheetName val="정부노임단가"/>
      <sheetName val="GRACE"/>
      <sheetName val="일반공사"/>
      <sheetName val="Graph (LGEN)"/>
      <sheetName val="out_prog"/>
      <sheetName val="선적schedule (2)"/>
      <sheetName val="부대내역"/>
      <sheetName val="내역서"/>
      <sheetName val="차액보증"/>
      <sheetName val="TOTAL"/>
      <sheetName val="신우"/>
      <sheetName val="원남울진낙찰내역(99.4.13 부산청)"/>
      <sheetName val="BID"/>
      <sheetName val="Sheet1"/>
      <sheetName val="P-산#1-1(WOWA1)"/>
      <sheetName val="장비당단가 (1)"/>
      <sheetName val="CALCULATION"/>
      <sheetName val="Sheet2"/>
      <sheetName val="Testing"/>
      <sheetName val="도급양식"/>
      <sheetName val="공사비 내역 (가)"/>
      <sheetName val="PUMP"/>
      <sheetName val="중기일위대가"/>
      <sheetName val="Y-WORK"/>
      <sheetName val="MFAB"/>
      <sheetName val="MFRT"/>
      <sheetName val="MPKG"/>
      <sheetName val="MPRD"/>
      <sheetName val="Cost bd-&quot;A&quot;"/>
      <sheetName val="DATE"/>
      <sheetName val="매입세"/>
      <sheetName val="공사개요"/>
      <sheetName val="단면치수"/>
      <sheetName val="Key Data_Y13"/>
      <sheetName val="CONCRETE"/>
      <sheetName val="터널조도"/>
      <sheetName val="N賃率-職"/>
      <sheetName val="EQT-ESTN"/>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row r="1">
          <cell r="A1">
            <v>1</v>
          </cell>
        </row>
        <row r="2">
          <cell r="A2">
            <v>2</v>
          </cell>
        </row>
        <row r="3">
          <cell r="A3">
            <v>3</v>
          </cell>
        </row>
        <row r="4">
          <cell r="A4">
            <v>4</v>
          </cell>
        </row>
      </sheetData>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Price updates"/>
      <sheetName val="LANGUAGE"/>
      <sheetName val="PART_DISCOUNT"/>
      <sheetName val="7270 MSC (ndFile1)"/>
      <sheetName val="5620 NM (ndFile2)"/>
      <sheetName val="7270 MSC Matrix"/>
      <sheetName val="5620 NM Matrix"/>
      <sheetName val="CATEGORY_DISCOUNT"/>
      <sheetName val="Sheet2"/>
      <sheetName val="터널조도"/>
      <sheetName val="EACT10"/>
      <sheetName val="7270 + NMS Sample"/>
      <sheetName val="Sheet1"/>
      <sheetName val="원가"/>
      <sheetName val="내역서"/>
      <sheetName val="우각부보강"/>
      <sheetName val="소상 &quot;1&quot;"/>
      <sheetName val="실행철강하도"/>
      <sheetName val="CONCRETE"/>
      <sheetName val="Key Data_Y13"/>
      <sheetName val="수량산출"/>
      <sheetName val="DATA"/>
      <sheetName val="기계장치"/>
      <sheetName val="노무비"/>
      <sheetName val="데이타"/>
      <sheetName val="anaysis_sheet"/>
      <sheetName val="감가상각"/>
      <sheetName val="기준_국가명"/>
      <sheetName val="ⴭⴭⴭⴭ"/>
      <sheetName val="C__CLASSYS_proposals_7270___N_2"/>
      <sheetName val="C__CLASSYS_proposals_7270___N_3"/>
      <sheetName val="인원01"/>
    </sheetNames>
    <sheetDataSet>
      <sheetData sheetId="0"/>
      <sheetData sheetId="1"/>
      <sheetData sheetId="2"/>
      <sheetData sheetId="3">
        <row r="14">
          <cell r="B14">
            <v>75</v>
          </cell>
        </row>
      </sheetData>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laroux"/>
      <sheetName val="중량산출"/>
      <sheetName val="PANEL 중량산출"/>
      <sheetName val="내역서"/>
      <sheetName val="견적대비표"/>
      <sheetName val="단가대비표"/>
      <sheetName val="노임"/>
      <sheetName val="ABUT수량-A1"/>
      <sheetName val="과천MAIN"/>
      <sheetName val="부하계산서"/>
      <sheetName val="CT "/>
      <sheetName val="발신정보"/>
      <sheetName val="기본일위"/>
      <sheetName val="단가비교표"/>
      <sheetName val="동원(3)"/>
      <sheetName val="예정(3)"/>
      <sheetName val="J直材4"/>
      <sheetName val="TOTAL"/>
      <sheetName val="2F 회의실견적(5_14 일대)"/>
      <sheetName val="NOMUBI"/>
      <sheetName val="sw1"/>
      <sheetName val="copy"/>
      <sheetName val="직공비"/>
      <sheetName val="실행철강하도"/>
      <sheetName val="I一般比"/>
      <sheetName val="실행비교"/>
      <sheetName val="터널조도"/>
      <sheetName val="조도계산서 (도서)"/>
      <sheetName val="인건-측정"/>
      <sheetName val="96물가 CODE"/>
      <sheetName val="동력부하(도산)"/>
      <sheetName val="명세서"/>
      <sheetName val="유기공정"/>
      <sheetName val="TABLE"/>
      <sheetName val="70%"/>
      <sheetName val="Sheet1"/>
      <sheetName val="CP-E2 (품셈표)"/>
      <sheetName val="노임단가"/>
      <sheetName val="U-TYPE(1)"/>
      <sheetName val="설비"/>
      <sheetName val="종배수관"/>
      <sheetName val="감가상각"/>
      <sheetName val="연부97-1"/>
      <sheetName val="갑지1"/>
      <sheetName val="조도계산(1)"/>
      <sheetName val="일위대가목록"/>
      <sheetName val="전차선로 물량표"/>
      <sheetName val="와동25-3(변경)"/>
      <sheetName val="품목납기"/>
      <sheetName val="N賃率-職"/>
      <sheetName val="인건비"/>
      <sheetName val="001"/>
      <sheetName val="60명당사(총괄)"/>
      <sheetName val="반중력식옹벽3.5"/>
      <sheetName val="김재복부장님"/>
      <sheetName val="Sheet3"/>
      <sheetName val="기초대가"/>
      <sheetName val="직노"/>
      <sheetName val="20관리비율"/>
      <sheetName val="97"/>
      <sheetName val="WORK"/>
      <sheetName val="Macro1"/>
      <sheetName val="Macro2"/>
      <sheetName val="중기사용료"/>
      <sheetName val="TEL"/>
      <sheetName val="부대대비"/>
      <sheetName val="냉연집계"/>
      <sheetName val="신우"/>
      <sheetName val="대비"/>
      <sheetName val="내역서(총)"/>
      <sheetName val="교각계산"/>
      <sheetName val="plan&amp;section of foundation"/>
      <sheetName val="노원열병합  건축공사기성내역서"/>
      <sheetName val="민속촌메뉴"/>
      <sheetName val="수량산출서"/>
      <sheetName val="일위대가"/>
      <sheetName val="업무"/>
      <sheetName val="code"/>
      <sheetName val="공사현황"/>
      <sheetName val="설계조건"/>
      <sheetName val="직재"/>
      <sheetName val="경산"/>
      <sheetName val="Sheet2"/>
      <sheetName val="C-노임단가"/>
      <sheetName val="1.설계조건"/>
      <sheetName val="전기단가조사서"/>
      <sheetName val="자재단가"/>
      <sheetName val="K1자재(3차등)"/>
      <sheetName val="PANEL_중량산출"/>
      <sheetName val="CT_"/>
      <sheetName val="2F_회의실견적(5_14_일대)"/>
      <sheetName val="조도계산서_(도서)"/>
      <sheetName val="96물가_CODE"/>
      <sheetName val="CP-E2_(품셈표)"/>
      <sheetName val="덕전리"/>
      <sheetName val="선급금신청서"/>
      <sheetName val="ilch"/>
      <sheetName val="여과지동"/>
      <sheetName val="기초자료"/>
      <sheetName val="어음광고주"/>
      <sheetName val="BID"/>
      <sheetName val="1000 DB구축 부표"/>
      <sheetName val="DATE"/>
      <sheetName val="sheets"/>
      <sheetName val="예산M12A"/>
      <sheetName val="일위대가목차"/>
      <sheetName val="경비_원본"/>
      <sheetName val="설직재-1"/>
      <sheetName val="FANDBS"/>
      <sheetName val="GRDATA"/>
      <sheetName val="SHAFTDBSE"/>
      <sheetName val="공사원가계산서"/>
      <sheetName val="소상 &quot;1&quot;"/>
      <sheetName val="견적서"/>
      <sheetName val="내역"/>
      <sheetName val="개요"/>
      <sheetName val="1공구(을)"/>
      <sheetName val="CONCRETE"/>
      <sheetName val="부하LOAD"/>
      <sheetName val="DATA"/>
      <sheetName val="데이타"/>
      <sheetName val="XL4Poppy"/>
      <sheetName val="List"/>
      <sheetName val="CHITIET VL-NC"/>
      <sheetName val="DON GIA"/>
      <sheetName val="11월 가격"/>
      <sheetName val="일위대가(1)"/>
      <sheetName val="연수동"/>
      <sheetName val="6PILE  (돌출)"/>
      <sheetName val="청천내"/>
      <sheetName val="일위"/>
      <sheetName val="정부노임단가"/>
      <sheetName val="차액보증"/>
      <sheetName val="제-노임"/>
      <sheetName val="제직재"/>
      <sheetName val="매입세율"/>
      <sheetName val="공사개요"/>
      <sheetName val="원형1호맨홀토공수량"/>
      <sheetName val="10월가격"/>
      <sheetName val="주소록"/>
      <sheetName val="노원열병합__건축공사기성내역서"/>
      <sheetName val="plan&amp;section_of_foundation"/>
      <sheetName val="단가조사"/>
      <sheetName val="건축내역"/>
      <sheetName val="기계경비산출기준"/>
      <sheetName val="부속동"/>
      <sheetName val="공사개요(좌)"/>
      <sheetName val="입찰안"/>
      <sheetName val="실행내역서 "/>
      <sheetName val="danga"/>
      <sheetName val="Sheet14"/>
      <sheetName val="Sheet13"/>
      <sheetName val="유림골조"/>
      <sheetName val="소비자가"/>
      <sheetName val="6호기"/>
      <sheetName val="재집"/>
      <sheetName val="자재단가비교표"/>
      <sheetName val="을"/>
      <sheetName val="제36-40호표"/>
      <sheetName val="#REF"/>
      <sheetName val="총괄집계표"/>
      <sheetName val="노무비"/>
      <sheetName val="공조기휀"/>
      <sheetName val="재료"/>
      <sheetName val="설치자재"/>
      <sheetName val="기본사항"/>
      <sheetName val="환산"/>
      <sheetName val="노임이"/>
      <sheetName val="단가산출2"/>
      <sheetName val="조명시설"/>
      <sheetName val="예산변경사항"/>
      <sheetName val="세부내역"/>
      <sheetName val="정공공사"/>
      <sheetName val="Sheet5"/>
      <sheetName val="갑지"/>
      <sheetName val="DB단가"/>
      <sheetName val="도"/>
      <sheetName val="공사내역"/>
      <sheetName val="전기일위대가"/>
      <sheetName val="갑지(추정)"/>
      <sheetName val="LEGEND"/>
      <sheetName val="조경"/>
      <sheetName val="최종갑지"/>
      <sheetName val="sum1 (2)"/>
      <sheetName val="견적정보"/>
      <sheetName val="1단계"/>
      <sheetName val="FB25JN"/>
      <sheetName val="년도별실"/>
      <sheetName val="을지"/>
      <sheetName val="DB"/>
      <sheetName val="본장"/>
      <sheetName val="도체종-상수표"/>
      <sheetName val="계산서(곡선부)"/>
      <sheetName val="-치수표(곡선부)"/>
      <sheetName val="원가계산서"/>
      <sheetName val="합천내역"/>
      <sheetName val="LOPCALC"/>
      <sheetName val="프로그램"/>
      <sheetName val="예산서"/>
      <sheetName val="운반비"/>
      <sheetName val="단가(1)"/>
      <sheetName val="단가(2)"/>
      <sheetName val="배관(TON)"/>
      <sheetName val="물량집계"/>
      <sheetName val="물량비교"/>
      <sheetName val="배관비교"/>
      <sheetName val="리스트"/>
      <sheetName val="용량-침사"/>
      <sheetName val="용량-펌프"/>
      <sheetName val="장애코드"/>
      <sheetName val="현금예금"/>
      <sheetName val="OPT7"/>
      <sheetName val="일위단가"/>
      <sheetName val="Sheet9"/>
      <sheetName val="화재 탐지 설비"/>
      <sheetName val="工완성공사율"/>
      <sheetName val="Y-WORK"/>
      <sheetName val="UserData"/>
      <sheetName val="환율"/>
      <sheetName val="EACT10"/>
      <sheetName val="음료실행"/>
      <sheetName val="APT내역"/>
      <sheetName val="부대시설"/>
      <sheetName val="기둥(원형)"/>
      <sheetName val="1안"/>
      <sheetName val="신규 수주분(사용자 정의)"/>
      <sheetName val="철거산출근거"/>
      <sheetName val="원본(갑지)"/>
      <sheetName val="판매96"/>
      <sheetName val="단가산출(변경없음)"/>
      <sheetName val="Sheet7"/>
      <sheetName val="시화점실행"/>
      <sheetName val="수안보-MBR1"/>
      <sheetName val="L형 옹벽"/>
      <sheetName val="통신원가"/>
      <sheetName val="금액집계"/>
      <sheetName val="기성금내역서"/>
      <sheetName val="터파기및재료"/>
      <sheetName val="GAEYO"/>
      <sheetName val="타견적1"/>
      <sheetName val="타견적2"/>
      <sheetName val="타견적3"/>
      <sheetName val="원가"/>
      <sheetName val="운반"/>
      <sheetName val="UR2-Calculation"/>
      <sheetName val="Oper Amount"/>
      <sheetName val="실적단가"/>
      <sheetName val="일위대가_복합"/>
      <sheetName val="일위대가_서비스"/>
      <sheetName val="11.단가비교표_"/>
      <sheetName val="16.기계경비산출내역_"/>
      <sheetName val="밸브설치"/>
      <sheetName val="장비집계"/>
      <sheetName val="8.PILE  (돌출)"/>
      <sheetName val="내역서1999.8최종"/>
      <sheetName val="단가표"/>
      <sheetName val="사통"/>
      <sheetName val="단"/>
      <sheetName val="FPA"/>
      <sheetName val="순수개발"/>
      <sheetName val="Data Vol"/>
      <sheetName val="차수"/>
      <sheetName val="공통가설"/>
      <sheetName val="전체"/>
      <sheetName val="Galaxy 소비자가격표"/>
      <sheetName val="백암비스타내역"/>
      <sheetName val="교각1"/>
      <sheetName val="토공(우물통,기타) "/>
      <sheetName val="wall"/>
      <sheetName val="COPING"/>
      <sheetName val="AA3000"/>
      <sheetName val="AA3100"/>
      <sheetName val="비계"/>
      <sheetName val="AA3200"/>
      <sheetName val="동바리"/>
      <sheetName val="AA3300"/>
      <sheetName val="특수거푸집"/>
      <sheetName val="AA3400"/>
      <sheetName val="집계표"/>
      <sheetName val="9GNG운반"/>
      <sheetName val="준검 내역서"/>
      <sheetName val="T13(P68~72,78)"/>
      <sheetName val="2"/>
      <sheetName val="여방토공 "/>
      <sheetName val="임차품의(농조)"/>
      <sheetName val="심사물량"/>
      <sheetName val="심사계산"/>
      <sheetName val="조도계산서 _도서_"/>
      <sheetName val="표지판단위"/>
      <sheetName val="설계"/>
      <sheetName val="단가산출"/>
      <sheetName val="입출재고현황 (2)"/>
      <sheetName val="견적대비 견적서"/>
      <sheetName val="기성"/>
      <sheetName val="7.1 자재단가표(케이블)"/>
      <sheetName val="제잡비"/>
      <sheetName val="99총공사내역서"/>
      <sheetName val="변압기 및 발전기 용량"/>
      <sheetName val="자재집계"/>
      <sheetName val="골재랑"/>
      <sheetName val="기초총괄"/>
      <sheetName val="구체총괄"/>
      <sheetName val="구체+기초총괄"/>
      <sheetName val="교대집계"/>
      <sheetName val="교대철근(구체)"/>
      <sheetName val="교대철근(기초)"/>
      <sheetName val="교대철근(구체+기초)"/>
      <sheetName val="교각집계"/>
      <sheetName val="교각철근(구체)"/>
      <sheetName val="교각철근 (기초)"/>
      <sheetName val="교각철근 (구체+기초)"/>
      <sheetName val="현장타설말뚝"/>
      <sheetName val="강재집계표"/>
      <sheetName val="원동교강재집계표"/>
      <sheetName val="dt0301"/>
      <sheetName val="dtt0301"/>
      <sheetName val="목록"/>
      <sheetName val="부하(성남)"/>
      <sheetName val="날개벽수량표"/>
      <sheetName val="전기"/>
      <sheetName val="내부부하"/>
      <sheetName val="외주가공"/>
      <sheetName val="7단가"/>
      <sheetName val="토공정보"/>
      <sheetName val="예산M5A"/>
      <sheetName val="예산M2"/>
      <sheetName val="표지"/>
      <sheetName val="남양시작동자105노65기1.3화1.2"/>
      <sheetName val="지급자재"/>
      <sheetName val="계약내역서(을지)"/>
      <sheetName val="장비분석"/>
      <sheetName val="공조기"/>
      <sheetName val="STORAGE"/>
      <sheetName val="토목주소"/>
      <sheetName val="프랜트면허"/>
      <sheetName val="별표 "/>
      <sheetName val="조명율표"/>
      <sheetName val="단가조사-2"/>
      <sheetName val="CTEMCOST"/>
      <sheetName val="가로등기초"/>
      <sheetName val="BASIC (2)"/>
      <sheetName val="LOAD-46"/>
      <sheetName val="토공계산서(부체도로)"/>
      <sheetName val="산출내역서집계표"/>
      <sheetName val="플랜트 설치"/>
      <sheetName val="교대(A1-A2)"/>
      <sheetName val="공사비집계"/>
      <sheetName val="건축"/>
      <sheetName val="B(함)일반수량"/>
      <sheetName val="산출근거"/>
      <sheetName val="기계경비(시간당)"/>
      <sheetName val="램머"/>
      <sheetName val="내역서 (2)"/>
      <sheetName val="총괄내역서"/>
      <sheetName val="환경평가"/>
      <sheetName val="인구"/>
      <sheetName val="배수관공"/>
      <sheetName val="Sheet1 (2)"/>
      <sheetName val="화재_탐지_설비"/>
      <sheetName val="소상_&quot;1&quot;"/>
      <sheetName val="도근좌표"/>
      <sheetName val="기계내역"/>
      <sheetName val="PART_DISCOUNT"/>
      <sheetName val="소요자재"/>
      <sheetName val="담장산출"/>
      <sheetName val="이토변실(A3-LINE)"/>
      <sheetName val="단가"/>
      <sheetName val="배수공 시멘트 및 골재량 산출"/>
      <sheetName val="원가 (2)"/>
      <sheetName val="PROCESS"/>
      <sheetName val="실정공사비단가표"/>
      <sheetName val="실행내역"/>
      <sheetName val="일위대가(계측기설치)"/>
      <sheetName val="대치판정"/>
      <sheetName val="rate"/>
      <sheetName val="첨부파일"/>
      <sheetName val="일반수량총괄"/>
      <sheetName val="토공총괄"/>
      <sheetName val="골재수량"/>
      <sheetName val="레미콘집계"/>
      <sheetName val="주요자재"/>
      <sheetName val="타공종이기"/>
      <sheetName val="(C)원내역"/>
      <sheetName val="원가계산"/>
      <sheetName val="사급자재"/>
      <sheetName val="98수문일위"/>
      <sheetName val="진주방향"/>
      <sheetName val="유통망계획"/>
      <sheetName val="기준자료"/>
      <sheetName val="제품"/>
      <sheetName val="견적계산"/>
      <sheetName val="시행후면적"/>
      <sheetName val="수지예산"/>
      <sheetName val="단가대비"/>
      <sheetName val="일위대가(4층원격)"/>
      <sheetName val=" HIT-&gt;HMC 견적(3900)"/>
      <sheetName val="단면가정"/>
      <sheetName val="VE절감"/>
      <sheetName val="물량표S"/>
      <sheetName val="금액내역서"/>
      <sheetName val="물가시세"/>
      <sheetName val="ITEM"/>
      <sheetName val="type-F"/>
      <sheetName val="실행"/>
      <sheetName val="협조전"/>
      <sheetName val="말뚝지지력산정"/>
      <sheetName val="예산대비"/>
      <sheetName val="공문"/>
      <sheetName val="NEYOK"/>
      <sheetName val="TRE TABLE"/>
      <sheetName val="CB"/>
      <sheetName val="본체"/>
      <sheetName val="단위수량"/>
      <sheetName val="호표"/>
      <sheetName val="횡 연장"/>
      <sheetName val="sub"/>
      <sheetName val="(A)내역서"/>
      <sheetName val="값"/>
      <sheetName val="48일위"/>
      <sheetName val="48수량"/>
      <sheetName val="22수량"/>
      <sheetName val="49일위"/>
      <sheetName val="22일위"/>
      <sheetName val="49수량"/>
      <sheetName val="설계명세서(선로)"/>
      <sheetName val="전기,계장"/>
      <sheetName val="품셈"/>
      <sheetName val="구조물공집계"/>
      <sheetName val="암거집계 "/>
      <sheetName val="암거구체수량"/>
      <sheetName val="암거구체"/>
      <sheetName val="날개벽집계표"/>
      <sheetName val="날개벽단위"/>
      <sheetName val="차수벽집계표"/>
      <sheetName val="차수벽"/>
      <sheetName val="건축내역서"/>
      <sheetName val="ROOF(ALKALI)"/>
      <sheetName val="BOX"/>
      <sheetName val="참고"/>
      <sheetName val="품산출서"/>
      <sheetName val="1-1"/>
      <sheetName val="차도조도계산"/>
      <sheetName val="단가표 "/>
      <sheetName val="건축집계표"/>
      <sheetName val="견내"/>
      <sheetName val="매립"/>
      <sheetName val="FACTOR"/>
      <sheetName val="Cost bd-&quot;A&quot;"/>
      <sheetName val="DLA"/>
      <sheetName val=" 견적서"/>
      <sheetName val="dtxl"/>
      <sheetName val="자료"/>
      <sheetName val="우각부보강"/>
      <sheetName val="MOTOR"/>
      <sheetName val="부대내역"/>
      <sheetName val="노무비 근거"/>
      <sheetName val="cost"/>
      <sheetName val="총괄"/>
      <sheetName val="공사비"/>
      <sheetName val="OPT"/>
      <sheetName val="SV"/>
      <sheetName val="단가목록"/>
      <sheetName val="대창(장성)"/>
      <sheetName val="자재운반단가일람표"/>
      <sheetName val="설계내역(2001)"/>
      <sheetName val="토목"/>
      <sheetName val="건축원가계산서"/>
      <sheetName val="DRUM"/>
      <sheetName val="7.경제성결과"/>
      <sheetName val="FRP내역서"/>
      <sheetName val="입상내역"/>
      <sheetName val="__MAIN"/>
      <sheetName val="회로내역(승인)"/>
      <sheetName val="안정검토(온1)"/>
      <sheetName val="품목"/>
      <sheetName val="AV시스템"/>
      <sheetName val="C1"/>
      <sheetName val="기성내역서표지"/>
      <sheetName val="공사비명세서"/>
      <sheetName val="지수"/>
      <sheetName val="일위대가표"/>
      <sheetName val="약품공급2"/>
      <sheetName val="변경갑지"/>
      <sheetName val="증감(갑지)"/>
      <sheetName val="손익차9월2"/>
      <sheetName val="실행내역서_"/>
      <sheetName val="3련 BOX"/>
      <sheetName val="Site Expenses"/>
      <sheetName val="Macro(차단기)"/>
      <sheetName val="해상PCB"/>
      <sheetName val="물량산출근거"/>
      <sheetName val="COVER"/>
      <sheetName val="관급"/>
      <sheetName val="투찰(하수)"/>
      <sheetName val="7내역"/>
      <sheetName val="맨홀토공"/>
      <sheetName val="Ekog10"/>
      <sheetName val="코드표"/>
      <sheetName val="1을"/>
      <sheetName val="기력고압전동기"/>
      <sheetName val="일보"/>
      <sheetName val="현장지지물물량"/>
      <sheetName val="PIPE"/>
      <sheetName val="FLANGE"/>
      <sheetName val="VALVE"/>
      <sheetName val="OH공량old"/>
      <sheetName val="BUS제원1"/>
      <sheetName val="단가조사서"/>
      <sheetName val="목차"/>
      <sheetName val="자판실행"/>
      <sheetName val="간선계산"/>
      <sheetName val="소업1교"/>
      <sheetName val="간지"/>
      <sheetName val="배수내역 (2)"/>
      <sheetName val="DHEQSUPT"/>
      <sheetName val="DATA1"/>
      <sheetName val="11"/>
      <sheetName val="목표세부명세"/>
      <sheetName val="전선 및 전선관"/>
      <sheetName val="청주(철골발주의뢰서)"/>
      <sheetName val="정렬"/>
      <sheetName val="분전함신설"/>
      <sheetName val="접지1종"/>
      <sheetName val="샘플표지"/>
      <sheetName val="물가연동제"/>
      <sheetName val="1. 설계조건 2.단면가정 3. 하중계산"/>
      <sheetName val="DATA 입력란"/>
      <sheetName val="I.설계조건"/>
      <sheetName val="자재"/>
      <sheetName val="FAB별"/>
      <sheetName val="암거공"/>
      <sheetName val="A-4"/>
      <sheetName val="교통대책내역"/>
      <sheetName val="자재테이블"/>
      <sheetName val="산출금액내역"/>
      <sheetName val="실행간접비용"/>
      <sheetName val="시행예산"/>
      <sheetName val="원형맨홀수량"/>
      <sheetName val="기기리스트"/>
      <sheetName val="01"/>
      <sheetName val="연돌일위집계"/>
      <sheetName val="상승노임"/>
      <sheetName val="기초단가"/>
      <sheetName val="토목공사"/>
      <sheetName val="수량집계"/>
      <sheetName val="자재일람"/>
      <sheetName val="수량산출서 (2)"/>
      <sheetName val="CAL"/>
      <sheetName val="공주-교대(A1)"/>
      <sheetName val="COVER-P"/>
      <sheetName val="단위중량"/>
      <sheetName val="변화치수"/>
      <sheetName val="BQ_Utl_Off"/>
      <sheetName val="BREAKDOWN(철거설치)"/>
      <sheetName val="연령현황"/>
      <sheetName val="__"/>
      <sheetName val="DIAPHRAGM"/>
      <sheetName val="최종견"/>
      <sheetName val="sun"/>
      <sheetName val="예산M11A"/>
      <sheetName val="자료입력"/>
      <sheetName val="경사수로"/>
      <sheetName val="D16"/>
      <sheetName val="D25"/>
      <sheetName val="D22"/>
      <sheetName val="금융비용"/>
      <sheetName val="주안3차A-A"/>
      <sheetName val="안정검토"/>
      <sheetName val="H-pile(298x299)"/>
      <sheetName val="H-pile(250x250)"/>
      <sheetName val="일위_파일"/>
      <sheetName val="연결임시"/>
      <sheetName val="단면검토"/>
      <sheetName val="_산근2_"/>
      <sheetName val="_산근4_"/>
      <sheetName val="_산근5_"/>
      <sheetName val="기계경비"/>
      <sheetName val="TYPE1"/>
      <sheetName val="맨홀토공산출"/>
      <sheetName val="CALCULATION"/>
      <sheetName val="기계경비일람"/>
      <sheetName val="CATV"/>
      <sheetName val="원가입력"/>
      <sheetName val="견적"/>
      <sheetName val="EQUIPMENT -2"/>
      <sheetName val="대림경상68억"/>
      <sheetName val="F1"/>
      <sheetName val="포장공자재집계표"/>
      <sheetName val="일반수량"/>
      <sheetName val="교대(A1)"/>
      <sheetName val="대가표(품셈)"/>
      <sheetName val="단가산출서"/>
      <sheetName val="위치"/>
      <sheetName val="총공사내역서"/>
      <sheetName val="다곡2교"/>
      <sheetName val="오존실배관내역"/>
      <sheetName val="EPro"/>
      <sheetName val="특별교실"/>
      <sheetName val="전체현황"/>
      <sheetName val="주요측점"/>
      <sheetName val="재1"/>
      <sheetName val="자재조사표(참고용)"/>
      <sheetName val="품셈집계표"/>
      <sheetName val="일반부표집계표"/>
      <sheetName val="계약내력"/>
      <sheetName val="TYPE-A"/>
      <sheetName val="견적(갑지)"/>
      <sheetName val="Controls"/>
      <sheetName val="수량산출서 갑지"/>
      <sheetName val="공종별내역서"/>
      <sheetName val="3BL공동구 수량"/>
      <sheetName val="작업일정"/>
      <sheetName val="INPUT"/>
      <sheetName val="BQ(실행)"/>
      <sheetName val="JUCK"/>
      <sheetName val="암거"/>
      <sheetName val="포장공"/>
      <sheetName val="배수공"/>
      <sheetName val="요약&amp;결과"/>
      <sheetName val="배관배선 단가조사"/>
      <sheetName val="일위대가집계"/>
      <sheetName val="4안전율"/>
      <sheetName val="사다리"/>
      <sheetName val="AA2000"/>
      <sheetName val="AA2100"/>
      <sheetName val="토류시설"/>
      <sheetName val="AA2200"/>
      <sheetName val="배수및물푸기시설집계"/>
      <sheetName val="가배수관"/>
      <sheetName val="가도수로"/>
      <sheetName val="절성경계도수로현황"/>
      <sheetName val="물푸기집계"/>
      <sheetName val="AA2300"/>
      <sheetName val="AA2400"/>
      <sheetName val="AA2500"/>
      <sheetName val="방호시설집계"/>
      <sheetName val="AA2600"/>
      <sheetName val="교통안전시설공집계"/>
      <sheetName val="교통처리가도수량집계"/>
      <sheetName val="국지도70호선-수량"/>
      <sheetName val="국지도70호선-현황"/>
      <sheetName val="남춘천IC접속부-수량"/>
      <sheetName val="남춘천IC접속부-현황"/>
      <sheetName val="군자4교하부-수량"/>
      <sheetName val="군자4교하부-현황"/>
      <sheetName val="AA2700"/>
      <sheetName val="낙하물방지공"/>
      <sheetName val="AA2800"/>
      <sheetName val="작업용가시설"/>
      <sheetName val="AA2900"/>
      <sheetName val="교량환기시설"/>
      <sheetName val="환기시설 (1)"/>
      <sheetName val="환기시설 (2)"/>
      <sheetName val="상-교대(A1-A2)"/>
      <sheetName val="집계"/>
      <sheetName val="설계예산서(2016년 보안등 신설공사 단가계약-).xls"/>
      <sheetName val="15100"/>
      <sheetName val="두앙"/>
      <sheetName val="재료비"/>
      <sheetName val="보온자재단가표"/>
      <sheetName val="9호관로"/>
      <sheetName val="안정계산"/>
      <sheetName val="우수"/>
      <sheetName val="토사(PE)"/>
      <sheetName val="소운반"/>
      <sheetName val="콘_재료분리(1)"/>
      <sheetName val="VENDOR LIST"/>
      <sheetName val="Customer Databas"/>
      <sheetName val="기초자료입력"/>
      <sheetName val="Baby일위대가"/>
      <sheetName val="예시 (수정 및 삭제금지)"/>
      <sheetName val="단가대비표 표지"/>
      <sheetName val="2000시행"/>
      <sheetName val="배수통관(좌)"/>
      <sheetName val="예산내역서"/>
      <sheetName val="가격표"/>
      <sheetName val="유림총괄"/>
      <sheetName val=" 냉각수펌프"/>
      <sheetName val="단면치수"/>
      <sheetName val="교차구"/>
      <sheetName val="위치조서"/>
      <sheetName val="입찰견적보고서"/>
      <sheetName val="일반공사"/>
      <sheetName val="데리네이타현황"/>
      <sheetName val="사  업  비  수  지  예  산  서"/>
      <sheetName val="암거(내역)"/>
      <sheetName val="basic_info"/>
      <sheetName val="재무가정"/>
      <sheetName val="원계약서"/>
      <sheetName val="총괄내역"/>
      <sheetName val="AHU집계"/>
      <sheetName val="본실행경비"/>
      <sheetName val="기초공"/>
      <sheetName val="기초안정검토"/>
      <sheetName val="단위수량산출"/>
      <sheetName val="총괄표"/>
      <sheetName val="Proposal"/>
      <sheetName val="마산방향"/>
      <sheetName val="사리부설"/>
      <sheetName val="식재가격"/>
      <sheetName val="식재총괄"/>
      <sheetName val="일위목록"/>
      <sheetName val="횡배수관재료-"/>
      <sheetName val="계산서(직선부)"/>
      <sheetName val="포장재료집계표"/>
      <sheetName val="콘크리트측구연장"/>
      <sheetName val="-몰탈콘크리트"/>
      <sheetName val="-배수구조물공토공"/>
      <sheetName val="산수배수"/>
      <sheetName val="요율"/>
      <sheetName val="원가계산하도"/>
      <sheetName val="안정성검토"/>
      <sheetName val="하중계산"/>
      <sheetName val="설계기준"/>
      <sheetName val="대상공사(조달청)"/>
      <sheetName val="자료(통합)"/>
      <sheetName val="횡배수관집현황(2공구)"/>
      <sheetName val="JUCKEYK"/>
      <sheetName val="수목표준대가"/>
      <sheetName val="웅진교-S2"/>
      <sheetName val="시중노임(공사)"/>
      <sheetName val="식재"/>
      <sheetName val="시설물"/>
      <sheetName val="식재출력용"/>
      <sheetName val="유지관리"/>
      <sheetName val="분류작업"/>
      <sheetName val="기본자료"/>
      <sheetName val="2002상반기노임기준"/>
      <sheetName val="96노임기준"/>
      <sheetName val="깨기"/>
      <sheetName val="하부철근수량"/>
      <sheetName val="2000년1차"/>
      <sheetName val="적용기준"/>
      <sheetName val="실행내역 "/>
      <sheetName val="공사명입력"/>
      <sheetName val="근로자자료입력"/>
      <sheetName val="참고자료"/>
      <sheetName val="도급예산내역서봉투"/>
      <sheetName val="도급예산내역서총괄표"/>
      <sheetName val="설계산출표지"/>
      <sheetName val="을부담운반비"/>
      <sheetName val="운반비산출"/>
      <sheetName val="AS포장복구 "/>
      <sheetName val="일위집계(기존)"/>
      <sheetName val="제경비"/>
      <sheetName val="월말"/>
      <sheetName val="1-3.조건,바닥판 "/>
      <sheetName val="BSD (2)"/>
      <sheetName val="물량표"/>
      <sheetName val="물가"/>
      <sheetName val="8-1"/>
      <sheetName val="guard(mac)"/>
      <sheetName val="일위대가1"/>
      <sheetName val="BOQ(전체)"/>
      <sheetName val="가정오수"/>
      <sheetName val="잔수량(작성)"/>
      <sheetName val="토공총괄표"/>
      <sheetName val="물건도(원본)"/>
      <sheetName val="적용단위길이"/>
      <sheetName val="피벗테이블데이터분석"/>
      <sheetName val="특수기호강도거푸집"/>
      <sheetName val="종배수관면벽신"/>
      <sheetName val="종배수관(신)"/>
      <sheetName val="기본"/>
      <sheetName val="견적대비"/>
      <sheetName val="내역서(삼호)"/>
      <sheetName val="규격"/>
      <sheetName val="입고장부 (4)"/>
      <sheetName val="대전-교대(A1-A2)"/>
      <sheetName val="1,2공구원가계산서"/>
      <sheetName val="2공구산출내역"/>
      <sheetName val="1공구산출내역서"/>
      <sheetName val="견적보고(총액)"/>
      <sheetName val="지주목시비량산출서"/>
      <sheetName val="PANEL_중량산출1"/>
      <sheetName val="plan&amp;section_of_foundation1"/>
      <sheetName val="노원열병합__건축공사기성내역서1"/>
      <sheetName val="CT_1"/>
      <sheetName val="2F_회의실견적(5_14_일대)1"/>
      <sheetName val="조도계산서_(도서)1"/>
      <sheetName val="화재_탐지_설비1"/>
      <sheetName val="견적대비_견적서"/>
      <sheetName val="96물가_CODE1"/>
      <sheetName val="sum1_(2)"/>
      <sheetName val="11_단가비교표_"/>
      <sheetName val="16_기계경비산출내역_"/>
      <sheetName val="1_설계조건"/>
      <sheetName val="신규_수주분(사용자_정의)"/>
      <sheetName val="CP-E2_(품셈표)1"/>
      <sheetName val="전차선로_물량표"/>
      <sheetName val="반중력식옹벽3_5"/>
      <sheetName val="6PILE__(돌출)"/>
      <sheetName val="11월_가격"/>
      <sheetName val="1000_DB구축_부표"/>
      <sheetName val="내역서1999_8최종"/>
      <sheetName val="남양시작동자105노65기1_3화1_2"/>
      <sheetName val="별표_"/>
      <sheetName val="7_1_자재단가표(케이블)"/>
      <sheetName val="내역서_(2)"/>
      <sheetName val="토공(우물통,기타)_"/>
      <sheetName val="준검_내역서"/>
      <sheetName val="여방토공_"/>
      <sheetName val="Data_Vol"/>
      <sheetName val="Galaxy_소비자가격표"/>
      <sheetName val="Macro(전선)"/>
      <sheetName val="총요약서"/>
      <sheetName val="사전공사"/>
      <sheetName val="추가예산"/>
      <sheetName val="공사손익실적"/>
      <sheetName val="TABLE DB"/>
      <sheetName val="쌍용 data base"/>
      <sheetName val="3.현장배치"/>
      <sheetName val="000000"/>
      <sheetName val="총내역서"/>
      <sheetName val="경관내역"/>
      <sheetName val="가로등내역"/>
      <sheetName val="영상수량산출"/>
      <sheetName val="경관수량산출"/>
      <sheetName val="가로등수량산출"/>
      <sheetName val="영상단가대비표 "/>
      <sheetName val="경관단가대비표"/>
      <sheetName val="배관"/>
      <sheetName val="기성내역서"/>
      <sheetName val="물가자료"/>
      <sheetName val="부대집계1"/>
      <sheetName val="가도단위"/>
      <sheetName val="11.자재단가"/>
      <sheetName val="NEGO"/>
      <sheetName val="각종양식"/>
      <sheetName val="본사공가현황"/>
      <sheetName val="식재품셈"/>
      <sheetName val="G.R300경비"/>
      <sheetName val="우수공"/>
      <sheetName val="잔공사현황"/>
      <sheetName val="지급자재조서"/>
      <sheetName val="주식"/>
      <sheetName val="원형측구(B-type)"/>
      <sheetName val="단가_1_"/>
      <sheetName val="토적표"/>
      <sheetName val="Front"/>
      <sheetName val="출입자명단"/>
      <sheetName val="입력자료모음"/>
      <sheetName val="우배수"/>
      <sheetName val="설명"/>
      <sheetName val="wing"/>
      <sheetName val="98비정기소모"/>
      <sheetName val="원가계산서(공사)"/>
      <sheetName val="구조물철거타공정이월"/>
      <sheetName val="수목데이타 "/>
      <sheetName val="토공(우물통,기타)_2"/>
      <sheetName val="내역서_(2)2"/>
      <sheetName val="횡_연장2"/>
      <sheetName val="횡_연장"/>
      <sheetName val="토공(우물통,기타)_1"/>
      <sheetName val="내역서_(2)1"/>
      <sheetName val="횡_연장1"/>
      <sheetName val="몰탈재료산출"/>
      <sheetName val="98지급계획"/>
      <sheetName val="맨홀수량산출"/>
      <sheetName val="DS기성최종"/>
      <sheetName val="DS설변내역서"/>
      <sheetName val="일위대가(건축)"/>
      <sheetName val="6. 직접경비"/>
      <sheetName val="ⴭⴭⴭⴭⴭ"/>
      <sheetName val="지주토목내역서"/>
      <sheetName val="E.P.T수량산출서"/>
      <sheetName val="교각별수량"/>
      <sheetName val="단가적용기준"/>
      <sheetName val="대로근거"/>
      <sheetName val="단가일람"/>
      <sheetName val="6공구(당초)"/>
      <sheetName val="돈암사업"/>
      <sheetName val="일위목차"/>
      <sheetName val="Sheet4"/>
      <sheetName val="C.배수관공"/>
      <sheetName val="비용"/>
      <sheetName val="4.2.1 마루높이 검토"/>
      <sheetName val="타견적(을)"/>
      <sheetName val="SANTOGO"/>
      <sheetName val="SANBAISU"/>
      <sheetName val="역T형교대(말뚝기초)"/>
      <sheetName val="옹벽1"/>
      <sheetName val="설계명세서"/>
      <sheetName val="매크로"/>
      <sheetName val="9.1지하2층하부보"/>
      <sheetName val="anchor"/>
      <sheetName val="서울대규장각_가시설흙막이_"/>
      <sheetName val="구천"/>
      <sheetName val="실행내역서_1"/>
      <sheetName val="소상_&quot;1&quot;1"/>
      <sheetName val="Oper_Amount"/>
      <sheetName val="8_PILE__(돌출)"/>
      <sheetName val="입출재고현황_(2)"/>
      <sheetName val="조도계산서__도서_"/>
      <sheetName val="BASIC_(2)"/>
      <sheetName val="원가_(2)"/>
      <sheetName val="교각철근_(기초)"/>
      <sheetName val="교각철근_(구체+기초)"/>
      <sheetName val="플랜트_설치"/>
      <sheetName val="암거집계_"/>
      <sheetName val="예시_(수정_및_삭제금지)"/>
      <sheetName val="TRE_TABLE"/>
      <sheetName val="전선_및_전선관"/>
      <sheetName val="Sheet1_(2)"/>
      <sheetName val="_견적서"/>
      <sheetName val="단가표_"/>
      <sheetName val="_HIT-&gt;HMC_견적(3900)"/>
      <sheetName val="Cost_bd-&quot;A&quot;"/>
      <sheetName val="변압기_및_발전기_용량"/>
      <sheetName val="CHITIET_VL-NC"/>
      <sheetName val="DON_GIA"/>
      <sheetName val="7_경제성결과"/>
      <sheetName val="노무비_근거"/>
      <sheetName val="3련_BOX"/>
      <sheetName val="I_설계조건"/>
      <sheetName val="배수내역_(2)"/>
      <sheetName val="1__설계조건_2_단면가정_3__하중계산"/>
      <sheetName val="DATA_입력란"/>
      <sheetName val="수량산출서_(2)"/>
      <sheetName val="배수공_시멘트_및_골재량_산출"/>
      <sheetName val="배관배선_단가조사"/>
      <sheetName val="환기시설_(1)"/>
      <sheetName val="환기시설_(2)"/>
      <sheetName val="EQUIPMENT_-2"/>
      <sheetName val="수량산출서_갑지"/>
      <sheetName val="영상단가대비표_"/>
      <sheetName val="_냉각수펌프"/>
      <sheetName val="설계예산서(2016년_보안등_신설공사_단가계약-)_xls"/>
      <sheetName val="3BL공동구_수량"/>
      <sheetName val="L형_옹벽"/>
      <sheetName val="빗물받이(910-510-410)"/>
      <sheetName val="기본DATA"/>
      <sheetName val="2001년 건설노임"/>
      <sheetName val="산근1"/>
      <sheetName val="장비"/>
      <sheetName val="노무"/>
      <sheetName val="뚝토공"/>
      <sheetName val="24.보증금(전신전화가입권)"/>
      <sheetName val="계정code"/>
      <sheetName val="시산표"/>
      <sheetName val="비교1"/>
      <sheetName val="STEEL BOX 단면설계(SEC.8)"/>
      <sheetName val="PIPE내역(FCN)"/>
      <sheetName val="내역_ver1.0"/>
      <sheetName val="일위총괄표"/>
      <sheetName val="증감내역서"/>
      <sheetName val="관로공표지"/>
      <sheetName val="FOOTING단면력"/>
      <sheetName val="사용성검토"/>
      <sheetName val="직접인건비"/>
      <sheetName val="깨기수량"/>
      <sheetName val="보험료산출"/>
      <sheetName val="설비내역서"/>
      <sheetName val="전기내역서"/>
      <sheetName val="SW개발대상목록(기능점수)"/>
      <sheetName val="첨부1-1"/>
      <sheetName val="실행예산서"/>
      <sheetName val="F4-F7"/>
      <sheetName val="종합단가표"/>
      <sheetName val="범례표"/>
      <sheetName val="투찰"/>
      <sheetName val="전기자료"/>
      <sheetName val="3.공통공사대비"/>
      <sheetName val="05년"/>
      <sheetName val="통합"/>
      <sheetName val="Calcs"/>
      <sheetName val="시설물일위"/>
      <sheetName val="woo(mac)"/>
      <sheetName val="근생APT-신마감"/>
      <sheetName val="복지관_FIART"/>
      <sheetName val="근생APT-FIART"/>
      <sheetName val="근생-FIART"/>
      <sheetName val="설계내역"/>
      <sheetName val="평가데이터"/>
      <sheetName val="회사기초자료"/>
      <sheetName val="분양가표"/>
      <sheetName val="우棌"/>
      <sheetName val="총_x0000_ϭ"/>
      <sheetName val="우륀"/>
      <sheetName val="식재ط"/>
      <sheetName val="8-3기계경비"/>
      <sheetName val="참조"/>
      <sheetName val="총_x0002__x0000_"/>
      <sheetName val="총蚨ϖ"/>
      <sheetName val="총蓨ώ"/>
      <sheetName val="총벝l"/>
      <sheetName val="총벝ê"/>
      <sheetName val="40총괄"/>
      <sheetName val="40집계"/>
      <sheetName val="단락전류-A"/>
      <sheetName val="경비2내역"/>
      <sheetName val="95년12월말"/>
      <sheetName val="23"/>
      <sheetName val="부적합유형"/>
      <sheetName val="부적합 유형"/>
      <sheetName val="TARGET"/>
      <sheetName val="직접경비"/>
      <sheetName val="교량data"/>
      <sheetName val="제안서입력"/>
      <sheetName val="절감계산"/>
      <sheetName val="토공"/>
      <sheetName val="CVT산정"/>
      <sheetName val="3.CCTV설비공사"/>
      <sheetName val="현장식당(1)"/>
      <sheetName val="군자4교하부-Ö_x0000_"/>
      <sheetName val="기초분물량표"/>
      <sheetName val="설치물량표"/>
      <sheetName val="철거분물량표"/>
      <sheetName val="원설계"/>
      <sheetName val="수량"/>
      <sheetName val="부표단가,총괄표"/>
      <sheetName val="진고설계"/>
      <sheetName val="벽산건설"/>
      <sheetName val="FORM-0"/>
      <sheetName val="노무비(전지2기)"/>
      <sheetName val="노임단가표"/>
      <sheetName val="소일위대가코드표"/>
      <sheetName val="Trans"/>
      <sheetName val="H-PILE수량집계"/>
      <sheetName val="1. 설계서-갑지"/>
      <sheetName val="2. 설계서-을지"/>
      <sheetName val="3. 산출기계"/>
      <sheetName val="4. 산출전기"/>
      <sheetName val="5. 일위대가목록"/>
      <sheetName val="6. 일위대가 "/>
      <sheetName val="7. 물가조사"/>
      <sheetName val="8. 견적대비"/>
      <sheetName val="9. 시중노임"/>
      <sheetName val="단漰_x001d_潼"/>
      <sheetName val="공통(20-91)"/>
      <sheetName val="궤간정정"/>
      <sheetName val="면(37)"/>
      <sheetName val="면맞춤593-693"/>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721-739"/>
      <sheetName val="골재집계"/>
      <sheetName val="공종별 집계"/>
      <sheetName val="호안공"/>
      <sheetName val="하도관리"/>
      <sheetName val="확약서"/>
      <sheetName val="석축설면"/>
      <sheetName val="초기화면"/>
      <sheetName val="중기단가목록"/>
      <sheetName val="설계내역서"/>
      <sheetName val="일위내역"/>
      <sheetName val="1.2.1 마루높이결정"/>
      <sheetName val="유지관_x0000_"/>
      <sheetName val="Bill 2.2 Villa 2 beds"/>
      <sheetName val="一発シート"/>
      <sheetName val="수량산출서-2"/>
      <sheetName val="1.개요"/>
      <sheetName val="내역(전체)"/>
      <sheetName val="양수장"/>
      <sheetName val="양수장내역"/>
      <sheetName val="일반수량총괄집계"/>
      <sheetName val="품셈TABLE"/>
      <sheetName val="시점교대"/>
      <sheetName val="총괄BOQ"/>
      <sheetName val="가시설단위수량"/>
      <sheetName val="eq_data"/>
      <sheetName val="현장관리비"/>
      <sheetName val="날개벽(시점좌측)"/>
      <sheetName val="구조물터파기수량집계"/>
      <sheetName val="b"/>
      <sheetName val="총_x0005__x0000_"/>
      <sheetName val="총肸"/>
      <sheetName val="안정검토(온1瀀"/>
      <sheetName val="안정검토(온1瀕"/>
      <sheetName val="식재퀀濟叏"/>
      <sheetName val="식재က"/>
      <sheetName val="식재Ⴒ꿦휅"/>
      <sheetName val="anaysis_sheet"/>
      <sheetName val="PROJECT BRIEF(EX.NEW)"/>
      <sheetName val="PANEL_중량산출2"/>
      <sheetName val="CT_2"/>
      <sheetName val="2F_회의실견적(5_14_일대)2"/>
      <sheetName val="조도계산서_(도서)2"/>
      <sheetName val="96물가_CODE2"/>
      <sheetName val="CP-E2_(품셈표)2"/>
      <sheetName val="전차선로_물량표1"/>
      <sheetName val="반중력식옹벽3_51"/>
      <sheetName val="plan&amp;section_of_foundation2"/>
      <sheetName val="노원열병합__건축공사기성내역서2"/>
      <sheetName val="1_설계조건1"/>
      <sheetName val="1000_DB구축_부표1"/>
      <sheetName val="11월_가격1"/>
      <sheetName val="6PILE__(돌출)1"/>
      <sheetName val="sum1_(2)1"/>
      <sheetName val="화재_탐지_설비2"/>
      <sheetName val="신규_수주분(사용자_정의)1"/>
      <sheetName val="11_단가비교표_1"/>
      <sheetName val="16_기계경비산출내역_1"/>
      <sheetName val="내역서1999_8최종1"/>
      <sheetName val="Data_Vol1"/>
      <sheetName val="Galaxy_소비자가격표1"/>
      <sheetName val="준검_내역서1"/>
      <sheetName val="여방토공_1"/>
      <sheetName val="견적대비_견적서1"/>
      <sheetName val="7_1_자재단가표(케이블)1"/>
      <sheetName val="남양시작동자105노65기1_3화1_21"/>
      <sheetName val="별표_1"/>
      <sheetName val="Site_Expenses"/>
      <sheetName val="VENDOR_LIST"/>
      <sheetName val="Customer_Databas"/>
      <sheetName val="단가대비표_표지"/>
      <sheetName val="사__업__비__수__지__예__산__서"/>
      <sheetName val="실행내역_"/>
      <sheetName val="AS포장복구_"/>
      <sheetName val="1-3_조건,바닥판_"/>
      <sheetName val="BSD_(2)"/>
      <sheetName val="입고장부_(4)"/>
      <sheetName val="TABLE_DB"/>
      <sheetName val="쌍용_data_base"/>
      <sheetName val="3_현장배치"/>
      <sheetName val="11_자재단가"/>
      <sheetName val="G_R300경비"/>
      <sheetName val="전체내역 (2)"/>
      <sheetName val="c_balju"/>
      <sheetName val="조정금액결과표 (차수별)"/>
      <sheetName val="제품별"/>
      <sheetName val="사업수지"/>
      <sheetName val="입력"/>
      <sheetName val="취합표"/>
      <sheetName val="물량산출"/>
      <sheetName val="원가서"/>
      <sheetName val="수목단가"/>
      <sheetName val="시설수량표"/>
      <sheetName val="식재수량표"/>
      <sheetName val="설계서을"/>
      <sheetName val="가압장구체수량산출서"/>
      <sheetName val="X68"/>
      <sheetName val="2.대외공문"/>
      <sheetName val="생산DATA"/>
      <sheetName val="판매DATA"/>
      <sheetName val="평가차손90"/>
      <sheetName val="DAT(목표)"/>
      <sheetName val="생산"/>
      <sheetName val="진도현황"/>
      <sheetName val="controll"/>
      <sheetName val="CoA map"/>
      <sheetName val="선급비용"/>
      <sheetName val="대외공문"/>
      <sheetName val="도급자재"/>
      <sheetName val="실행(표지,갑,을)"/>
      <sheetName val="의정부문예회관변경내역"/>
      <sheetName val="단 box"/>
      <sheetName val="INFO"/>
      <sheetName val="지장물C"/>
      <sheetName val="단가 (2)"/>
      <sheetName val="예산명세서"/>
      <sheetName val="AS복구"/>
      <sheetName val="중기터파기"/>
      <sheetName val="변수값"/>
      <sheetName val="중기상차"/>
      <sheetName val="EQ-R1"/>
      <sheetName val="하수급견적대비"/>
      <sheetName val="산거각호표"/>
      <sheetName val="은행코드"/>
      <sheetName val="이름정의"/>
      <sheetName val="주형"/>
      <sheetName val="rpcc"/>
      <sheetName val="옹벽"/>
      <sheetName val="철근량"/>
      <sheetName val="총 괄 표"/>
      <sheetName val="DOGI"/>
      <sheetName val="물가시세표"/>
      <sheetName val="감액총괄표"/>
      <sheetName val="총집계표"/>
      <sheetName val="공양식"/>
      <sheetName val="TEST1"/>
      <sheetName val="계수시트"/>
      <sheetName val="sheet10"/>
      <sheetName val="단면 (2)"/>
      <sheetName val="공통부대비"/>
      <sheetName val="회로내역(승인䠎"/>
      <sheetName val="회로내역(승인Ԉ"/>
      <sheetName val="표지 (2)"/>
      <sheetName val="골조시행"/>
      <sheetName val="BOX1"/>
      <sheetName val="1"/>
      <sheetName val="변경증감내역서"/>
      <sheetName val="충주"/>
      <sheetName val="7 th"/>
      <sheetName val="토적"/>
      <sheetName val="설계산출기초"/>
      <sheetName val="총ꊐ˕"/>
      <sheetName val="안_x0000__x0000_"/>
      <sheetName val="진행 DATA (2)"/>
      <sheetName val="품의양"/>
      <sheetName val="특수선일위대가"/>
      <sheetName val="공문(신)"/>
      <sheetName val="costing_ESDV"/>
      <sheetName val="costing_FE"/>
      <sheetName val="costing_MOV"/>
      <sheetName val="costing_Press"/>
      <sheetName val="인건비 "/>
      <sheetName val="C_DATA"/>
      <sheetName val="건축공사 집계표"/>
      <sheetName val="골조"/>
      <sheetName val="외천교"/>
      <sheetName val="기계공사"/>
      <sheetName val="VS P-Q"/>
      <sheetName val="지사인원사무실"/>
      <sheetName val="간접"/>
      <sheetName val="Assets"/>
      <sheetName val="CC Down load 0716"/>
      <sheetName val="END직무"/>
      <sheetName val="linehaul cost model (2)"/>
      <sheetName val="__Data__"/>
      <sheetName val="Common Wheat"/>
      <sheetName val="トピックス"/>
      <sheetName val="2 카드채권(대출포함)"/>
      <sheetName val="유화"/>
      <sheetName val="조작대(1연)"/>
      <sheetName val="차선도색수량집계"/>
      <sheetName val="입찰보고"/>
      <sheetName val="TTL"/>
      <sheetName val="아파트 "/>
      <sheetName val="금융"/>
      <sheetName val="tower 10ton"/>
      <sheetName val="건축2"/>
      <sheetName val="식재인부"/>
      <sheetName val="일집"/>
      <sheetName val="Prices"/>
      <sheetName val="TOTAL.xls"/>
      <sheetName val="원본"/>
      <sheetName val="연습"/>
      <sheetName val="내역(영일)"/>
      <sheetName val="개산공사비"/>
      <sheetName val="내역서01"/>
      <sheetName val="총_x0010__x0000_"/>
      <sheetName val="설계예산서"/>
      <sheetName val="노무단가"/>
      <sheetName val="교량"/>
      <sheetName val="설계조정율"/>
      <sheetName val="흄관기초"/>
      <sheetName val="암거날개벽"/>
      <sheetName val="입찰내역 발주처 양식"/>
      <sheetName val="가설"/>
      <sheetName val="경상"/>
      <sheetName val="내역(2000년)"/>
      <sheetName val="평균H"/>
      <sheetName val="관람석제출"/>
      <sheetName val="내역(입찰)"/>
      <sheetName val="금주1교"/>
      <sheetName val="신림자금"/>
      <sheetName val=" 총괄표"/>
      <sheetName val="자재목록"/>
      <sheetName val="중기목록"/>
      <sheetName val="소요자재명세서2"/>
      <sheetName val="양식"/>
      <sheetName val="계산DATA입력"/>
      <sheetName val="상세 계산 내역"/>
      <sheetName val="계산정보"/>
      <sheetName val="적용토목"/>
      <sheetName val="지하"/>
      <sheetName val="구동"/>
      <sheetName val="데이터"/>
      <sheetName val=" 내역"/>
      <sheetName val="[TOTAL.xls]______D_2001_______3"/>
      <sheetName val="[TOTAL.xls]______D_2001_______2"/>
      <sheetName val="[TOTAL.xls]______D_2001_______4"/>
      <sheetName val="[TOTAL.xls]______D_2001_______5"/>
      <sheetName val="ELECTRIC"/>
      <sheetName val="견적3"/>
      <sheetName val="시중노임단가"/>
      <sheetName val="실행내역서_2"/>
      <sheetName val="토공(우물통,기타)_3"/>
      <sheetName val="수량산출서_(2)1"/>
      <sheetName val="소상_&quot;1&quot;2"/>
      <sheetName val="입출재고현황_(2)1"/>
      <sheetName val="8_PILE__(돌출)1"/>
      <sheetName val="Oper_Amount1"/>
      <sheetName val="_견적서1"/>
      <sheetName val="내역서_(2)3"/>
      <sheetName val="횡_연장3"/>
      <sheetName val="변압기_및_발전기_용량1"/>
      <sheetName val="전선_및_전선관1"/>
      <sheetName val="플랜트_설치1"/>
      <sheetName val="BASIC_(2)1"/>
      <sheetName val="Sheet1_(2)1"/>
      <sheetName val="조도계산서__도서_1"/>
      <sheetName val="원가_(2)1"/>
      <sheetName val="배수내역_(2)1"/>
      <sheetName val="Cost_bd-&quot;A&quot;1"/>
      <sheetName val="노무비_근거1"/>
      <sheetName val="_HIT-&gt;HMC_견적(3900)1"/>
      <sheetName val="TRE_TABLE1"/>
      <sheetName val="교각철근_(기초)1"/>
      <sheetName val="교각철근_(구체+기초)1"/>
      <sheetName val="암거집계_1"/>
      <sheetName val="단가표_1"/>
      <sheetName val="7_경제성결과1"/>
      <sheetName val="3BL공동구_수량1"/>
      <sheetName val="L형_옹벽1"/>
      <sheetName val="배관배선_단가조사1"/>
      <sheetName val="환기시설_(1)1"/>
      <sheetName val="환기시설_(2)1"/>
      <sheetName val="I_설계조건1"/>
      <sheetName val="CHITIET_VL-NC1"/>
      <sheetName val="DON_GIA1"/>
      <sheetName val="3련_BOX1"/>
      <sheetName val="수량산출서_갑지1"/>
      <sheetName val="EQUIPMENT_-21"/>
      <sheetName val="_냉각수펌프1"/>
      <sheetName val="예시_(수정_및_삭제금지)1"/>
      <sheetName val="1__설계조건_2_단면가정_3__하중계산1"/>
      <sheetName val="DATA_입력란1"/>
      <sheetName val="설계예산서(2016년_보안등_신설공사_단가계약-)_xl1"/>
      <sheetName val="C_배수관공"/>
      <sheetName val="4_2_1_마루높이_검토"/>
      <sheetName val="배수공_시멘트_및_골재량_산출1"/>
      <sheetName val="영상단가대비표_1"/>
      <sheetName val="STEEL_BOX_단면설계(SEC_8)"/>
      <sheetName val="9_1지하2층하부보"/>
      <sheetName val="3_공통공사대비"/>
      <sheetName val="내역_ver1_0"/>
      <sheetName val="수목데이타_"/>
      <sheetName val="6__직접경비"/>
      <sheetName val="2001년_건설노임"/>
      <sheetName val="E_P_T수량산출서"/>
      <sheetName val="24_보증금(전신전화가입권)"/>
      <sheetName val="Bill_2_2_Villa_2_beds"/>
      <sheetName val="총"/>
      <sheetName val="3_CCTV설비공사"/>
      <sheetName val="총Ῐᅯ"/>
      <sheetName val="총缀⇐"/>
      <sheetName val="총葨ù"/>
      <sheetName val="총䮘໪"/>
      <sheetName val="총ꘓÀ"/>
      <sheetName val="총鎠ັ"/>
      <sheetName val="총㳨⎱"/>
      <sheetName val="총౐ʥ"/>
      <sheetName val="총ꊐʮ"/>
      <sheetName val="안정검토(온1"/>
      <sheetName val="안정검토(온1렷"/>
      <sheetName val="총_xdfcc_"/>
      <sheetName val="암거ၒ"/>
      <sheetName val="산근"/>
      <sheetName val="1-3_조건,바닥판_1"/>
      <sheetName val="입고장부_(4)1"/>
      <sheetName val="TABLE_DB1"/>
      <sheetName val="쌍용_data_base1"/>
      <sheetName val="실행내역_1"/>
      <sheetName val="AS포장복구_1"/>
      <sheetName val="3_현장배치1"/>
      <sheetName val="단_box"/>
      <sheetName val="표지_(2)"/>
      <sheetName val="단가_(2)"/>
      <sheetName val="1__설계서-갑지"/>
      <sheetName val="2__설계서-을지"/>
      <sheetName val="3__산출기계"/>
      <sheetName val="4__산출전기"/>
      <sheetName val="5__일위대가목록"/>
      <sheetName val="6__일위대가_"/>
      <sheetName val="7__물가조사"/>
      <sheetName val="8__견적대비"/>
      <sheetName val="9__시중노임"/>
      <sheetName val="단면_(2)"/>
      <sheetName val="단漰潼"/>
      <sheetName val="부적합_유형"/>
      <sheetName val="1_개요"/>
      <sheetName val="인건비_"/>
      <sheetName val="Sch7a (토요일)"/>
      <sheetName val="업무처리전"/>
      <sheetName val="설비_(FAB)"/>
      <sheetName val="대비표"/>
      <sheetName val="P-J"/>
      <sheetName val="고객리스트 담당자"/>
      <sheetName val="C.C RIAL접지"/>
      <sheetName val="전선관부설(1)"/>
      <sheetName val="전선관부설(2)"/>
      <sheetName val="조명TOWER보호대기초"/>
      <sheetName val="울타리기둥기초"/>
      <sheetName val="PAD TR보호대기초"/>
      <sheetName val="울타리출입문기초"/>
      <sheetName val="조명탑기초-32m용"/>
      <sheetName val="조명탑기초-20m용"/>
      <sheetName val="PAD TR 기초"/>
      <sheetName val="CCTV POLE기초"/>
      <sheetName val="차량신호등철주기초"/>
      <sheetName val="보행신호등기초"/>
      <sheetName val="조명제어반기초"/>
      <sheetName val="맨홀(&quot;A&quot; TYPE)"/>
      <sheetName val="맨홀(&quot;B&quot; TYPE)"/>
      <sheetName val="맨홀(&quot;C&quot; TYPE)"/>
      <sheetName val="HANDHOLE"/>
      <sheetName val="HANDHOLE(2)"/>
      <sheetName val="예가표"/>
      <sheetName val="견적 (2)"/>
      <sheetName val="[TOTAL.xls]___________________2"/>
      <sheetName val="인부노임"/>
      <sheetName val="물가대비표"/>
      <sheetName val="매입세"/>
      <sheetName val="배수장공사비"/>
      <sheetName val="대상공사(조_x0011__x0000__x0000_"/>
      <sheetName val="5.모델링"/>
      <sheetName val="조도계산"/>
      <sheetName val="암거단위-1련"/>
      <sheetName val="J형측구단위수량"/>
      <sheetName val="횡배수관집현황_2공구_"/>
      <sheetName val="입찰"/>
      <sheetName val="본공사"/>
      <sheetName val="현경"/>
      <sheetName val="투찰금액"/>
      <sheetName val="BOX날개벽"/>
      <sheetName val="REINF."/>
      <sheetName val="SKETCH"/>
      <sheetName val="LOADS"/>
      <sheetName val="design criteria"/>
      <sheetName val="CHECK1"/>
      <sheetName val="_Users_USER_Downloads_________2"/>
      <sheetName val="산출내역서"/>
      <sheetName val="전기일위목록"/>
      <sheetName val="인부신상자료"/>
      <sheetName val="전체내역_(2)"/>
      <sheetName val="조정금액결과표_(차수별)"/>
      <sheetName val="공종별_집계"/>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sheetData sheetId="426"/>
      <sheetData sheetId="427"/>
      <sheetData sheetId="428"/>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sheetData sheetId="747" refreshError="1"/>
      <sheetData sheetId="748" refreshError="1"/>
      <sheetData sheetId="749"/>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ow r="1">
          <cell r="A1" t="str">
            <v>단  종</v>
          </cell>
        </row>
      </sheetData>
      <sheetData sheetId="814">
        <row r="1">
          <cell r="A1" t="str">
            <v>단  종</v>
          </cell>
        </row>
      </sheetData>
      <sheetData sheetId="815">
        <row r="1">
          <cell r="A1" t="str">
            <v>단  종</v>
          </cell>
        </row>
      </sheetData>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sheetData sheetId="911"/>
      <sheetData sheetId="912"/>
      <sheetData sheetId="913" refreshError="1"/>
      <sheetData sheetId="914" refreshError="1"/>
      <sheetData sheetId="915" refreshError="1"/>
      <sheetData sheetId="916"/>
      <sheetData sheetId="917"/>
      <sheetData sheetId="918">
        <row r="1">
          <cell r="A1" t="str">
            <v>단  종</v>
          </cell>
        </row>
      </sheetData>
      <sheetData sheetId="919" refreshError="1"/>
      <sheetData sheetId="920">
        <row r="1">
          <cell r="A1" t="str">
            <v>단  종</v>
          </cell>
        </row>
      </sheetData>
      <sheetData sheetId="921"/>
      <sheetData sheetId="922"/>
      <sheetData sheetId="923"/>
      <sheetData sheetId="924" refreshError="1"/>
      <sheetData sheetId="925" refreshError="1"/>
      <sheetData sheetId="926"/>
      <sheetData sheetId="927" refreshError="1"/>
      <sheetData sheetId="928" refreshError="1"/>
      <sheetData sheetId="929" refreshError="1"/>
      <sheetData sheetId="930"/>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sheetData sheetId="1021"/>
      <sheetData sheetId="1022"/>
      <sheetData sheetId="1023"/>
      <sheetData sheetId="1024"/>
      <sheetData sheetId="1025"/>
      <sheetData sheetId="1026"/>
      <sheetData sheetId="1027"/>
      <sheetData sheetId="1028"/>
      <sheetData sheetId="1029"/>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sheetData sheetId="1231"/>
      <sheetData sheetId="1232" refreshError="1"/>
      <sheetData sheetId="1233" refreshError="1"/>
      <sheetData sheetId="1234" refreshError="1"/>
      <sheetData sheetId="1235" refreshError="1"/>
      <sheetData sheetId="1236" refreshError="1"/>
      <sheetData sheetId="1237"/>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sheetData sheetId="1273"/>
      <sheetData sheetId="1274"/>
      <sheetData sheetId="1275"/>
      <sheetData sheetId="1276" refreshError="1"/>
      <sheetData sheetId="1277" refreshError="1"/>
      <sheetData sheetId="1278" refreshError="1"/>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refreshError="1"/>
      <sheetData sheetId="1377" refreshError="1"/>
      <sheetData sheetId="1378" refreshError="1"/>
      <sheetData sheetId="1379" refreshError="1"/>
      <sheetData sheetId="1380" refreshError="1"/>
      <sheetData sheetId="1381" refreshError="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refreshError="1"/>
      <sheetData sheetId="1402" refreshError="1"/>
      <sheetData sheetId="1403"/>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sheetData sheetId="1425" refreshError="1"/>
      <sheetData sheetId="1426" refreshError="1"/>
      <sheetData sheetId="1427" refreshError="1"/>
      <sheetData sheetId="1428"/>
      <sheetData sheetId="1429"/>
      <sheetData sheetId="1430"/>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타견적1"/>
      <sheetName val="타견적2"/>
      <sheetName val="타견적3"/>
      <sheetName val="견적대비표"/>
      <sheetName val="내역서"/>
      <sheetName val="단가대비표"/>
      <sheetName val="PANEL 중량산출"/>
      <sheetName val="중량산출"/>
      <sheetName val="#REF"/>
      <sheetName val="샘플표지"/>
      <sheetName val="1안"/>
      <sheetName val="N賃率-職"/>
      <sheetName val="일위"/>
      <sheetName val="매립"/>
      <sheetName val="단가비교표"/>
      <sheetName val="산출내역서"/>
      <sheetName val="copy"/>
      <sheetName val="직공비"/>
      <sheetName val="Piping Design Data"/>
      <sheetName val="I一般比"/>
      <sheetName val="노임"/>
      <sheetName val="부하(성남)"/>
      <sheetName val="조도계산서 (도서)"/>
      <sheetName val="중기사용료"/>
      <sheetName val="정부노임단가"/>
      <sheetName val="부대내역"/>
      <sheetName val="J直材4"/>
      <sheetName val="터널조도"/>
      <sheetName val="실행철강하도"/>
      <sheetName val="COVER"/>
      <sheetName val="원가 (2)"/>
      <sheetName val="ABUT수량-A1"/>
      <sheetName val="과천MAIN"/>
      <sheetName val="2F 회의실견적(5_14 일대)"/>
      <sheetName val="내역서1999.8최종"/>
      <sheetName val="송라초중학교(final)"/>
      <sheetName val="전차선로 물량표"/>
      <sheetName val="Sheet2"/>
      <sheetName val="신우"/>
      <sheetName val="여과지동"/>
      <sheetName val="기초자료"/>
      <sheetName val="예가표"/>
      <sheetName val="일위대가목차"/>
      <sheetName val="품목납기"/>
      <sheetName val="집계표"/>
      <sheetName val="Sheet1"/>
      <sheetName val="실행내역서 "/>
      <sheetName val="제-노임"/>
      <sheetName val="제직재"/>
      <sheetName val="감가상각"/>
      <sheetName val="96갑지"/>
      <sheetName val="Macro1"/>
      <sheetName val="차액보증"/>
      <sheetName val="TOTAL"/>
      <sheetName val="발신정보"/>
      <sheetName val="가설건물"/>
      <sheetName val="JUCK"/>
      <sheetName val="인건-측정"/>
      <sheetName val="S0"/>
      <sheetName val="기본일위"/>
      <sheetName val="노무비"/>
      <sheetName val="PANEL_중량산출"/>
      <sheetName val="원가_(2)"/>
      <sheetName val="sw1"/>
      <sheetName val="NOMUBI"/>
      <sheetName val="자재단가"/>
      <sheetName val="동원(3)"/>
      <sheetName val="예정(3)"/>
      <sheetName val="6PILE  (돌출)"/>
      <sheetName val="설비"/>
      <sheetName val="부산4"/>
      <sheetName val="대치판정"/>
      <sheetName val="CT "/>
      <sheetName val="SCH"/>
      <sheetName val="저리조양"/>
      <sheetName val="내역"/>
      <sheetName val="갑지"/>
      <sheetName val="일_4_"/>
      <sheetName val="N賃率_職"/>
      <sheetName val="총_구조물공"/>
      <sheetName val="내역서1-2"/>
      <sheetName val="내역서2안"/>
      <sheetName val="2.대외공문"/>
      <sheetName val="설계명세서"/>
      <sheetName val="일(4)"/>
      <sheetName val="수량산출(음암)"/>
      <sheetName val="00노임기준"/>
      <sheetName val="일위대가"/>
      <sheetName val="관리자"/>
      <sheetName val="재료비"/>
      <sheetName val="데이타"/>
      <sheetName val="식재인부"/>
      <sheetName val="금액내역서"/>
      <sheetName val="설직재-1"/>
      <sheetName val="1.토공집계표"/>
      <sheetName val="H-PILE수량집계"/>
      <sheetName val="참조"/>
      <sheetName val="직노"/>
      <sheetName val="실행내역"/>
      <sheetName val="토목공사일반"/>
      <sheetName val="집계"/>
      <sheetName val="패널"/>
      <sheetName val="99노임기준"/>
      <sheetName val="구체"/>
      <sheetName val="좌측날개벽"/>
      <sheetName val="우측날개벽"/>
      <sheetName val="실측자료"/>
      <sheetName val="setup"/>
      <sheetName val="연습"/>
      <sheetName val="식재수량표"/>
      <sheetName val="노임단가"/>
      <sheetName val="9GNG운반"/>
      <sheetName val="합천내역"/>
      <sheetName val="제출내역 (2)"/>
      <sheetName val="工완성공사율"/>
      <sheetName val="단가 (2)"/>
      <sheetName val="설계명세서(선로)"/>
      <sheetName val="약품설비"/>
      <sheetName val="부대공Ⅱ"/>
      <sheetName val="이월가격"/>
      <sheetName val="시행후면적"/>
      <sheetName val="수지예산"/>
      <sheetName val="전신환매도율"/>
      <sheetName val="원본(갑지)"/>
      <sheetName val="하조서"/>
      <sheetName val="G.R300경비"/>
      <sheetName val="관급_File"/>
      <sheetName val="내역(영일)"/>
      <sheetName val="산출내역서집계표"/>
      <sheetName val="내역을"/>
      <sheetName val="안전장치"/>
      <sheetName val="임시정보시트"/>
      <sheetName val="임율"/>
      <sheetName val="전시사인집계"/>
      <sheetName val="수량"/>
      <sheetName val="목록"/>
      <sheetName val="단가"/>
      <sheetName val="부하LOAD"/>
      <sheetName val="ITEM"/>
      <sheetName val="인건비"/>
      <sheetName val="OPT7"/>
      <sheetName val="외천교"/>
      <sheetName val="종배수관"/>
      <sheetName val="사통"/>
      <sheetName val="공통가설"/>
      <sheetName val="Macro(차단기)"/>
      <sheetName val="순공사비"/>
      <sheetName val="갑"/>
      <sheetName val="실정공사비단가표"/>
      <sheetName val=" 총괄표"/>
      <sheetName val="단가 및 재료비"/>
      <sheetName val="중기사용료산출근거"/>
      <sheetName val="단가표"/>
      <sheetName val="설계기준"/>
      <sheetName val="내역1"/>
      <sheetName val="역T형교대(말뚝기초)"/>
      <sheetName val="토적표"/>
      <sheetName val="1.일위대가"/>
      <sheetName val="날개벽"/>
      <sheetName val="정공공사"/>
      <sheetName val="호남2"/>
      <sheetName val="소요자재"/>
      <sheetName val="PANEL_중량산출1"/>
      <sheetName val="조도계산서_(도서)"/>
      <sheetName val="원가_(2)1"/>
      <sheetName val="내역서1999_8최종"/>
      <sheetName val="2F_회의실견적(5_14_일대)"/>
      <sheetName val="전차선로_물량표"/>
      <sheetName val="Piping_Design_Data"/>
      <sheetName val="6PILE__(돌출)"/>
      <sheetName val="CT_"/>
      <sheetName val="실행내역서_"/>
      <sheetName val="2_대외공문"/>
      <sheetName val="1_토공집계표"/>
      <sheetName val="제출내역_(2)"/>
      <sheetName val="단가_(2)"/>
      <sheetName val="한전고리-을"/>
      <sheetName val="유기공정"/>
      <sheetName val="금호"/>
      <sheetName val="원가계산서"/>
      <sheetName val="우각부보강"/>
      <sheetName val="소상 &quot;1&quot;"/>
      <sheetName val="MFAB"/>
      <sheetName val="MFRT"/>
      <sheetName val="MPKG"/>
      <sheetName val="MPRD"/>
      <sheetName val="K1자재(3차등)"/>
      <sheetName val="인사자료총집계"/>
      <sheetName val="노원열병합  건축공사기성내역서"/>
      <sheetName val="배수공 시멘트 및 골재량 산출"/>
      <sheetName val="WORK"/>
      <sheetName val="DATA"/>
      <sheetName val="SANBAISU"/>
      <sheetName val="SANTOGO"/>
      <sheetName val="DATE"/>
      <sheetName val="견적내용입력"/>
      <sheetName val="10월가격"/>
      <sheetName val="기타유틸리티설비"/>
      <sheetName val="명세서"/>
      <sheetName val="일위대가목록"/>
      <sheetName val="List"/>
      <sheetName val="갑지(추정)"/>
      <sheetName val="판매96"/>
      <sheetName val="직재"/>
      <sheetName val="price"/>
      <sheetName val="SBarch산근"/>
      <sheetName val="예총"/>
      <sheetName val="CTEMCOST"/>
      <sheetName val="일위총괄표"/>
      <sheetName val="소방"/>
      <sheetName val="건축-물가변동"/>
      <sheetName val="공량서"/>
      <sheetName val="기관"/>
      <sheetName val="257A1"/>
      <sheetName val="교환노무"/>
      <sheetName val="Sheet3"/>
      <sheetName val="총괄"/>
      <sheetName val="약품공급2"/>
      <sheetName val="운동장 (2)"/>
      <sheetName val="Sheet4"/>
      <sheetName val="업무분장 "/>
      <sheetName val="공통"/>
      <sheetName val="물량산출근거"/>
      <sheetName val="단위수량"/>
      <sheetName val="가시설수량"/>
      <sheetName val="관급자재대"/>
      <sheetName val="입찰안"/>
      <sheetName val="도급"/>
      <sheetName val="실행비교"/>
      <sheetName val="Project Brief"/>
      <sheetName val="각형맨홀"/>
      <sheetName val="표지"/>
      <sheetName val="소비자가"/>
      <sheetName val="부하계산서"/>
      <sheetName val="산출근거#2-3"/>
      <sheetName val="일보"/>
      <sheetName val="현장지지물물량"/>
      <sheetName val="사업장공제"/>
      <sheetName val="001"/>
      <sheetName val="YES-T"/>
      <sheetName val="단면치수"/>
      <sheetName val="PROCESS"/>
      <sheetName val="산근"/>
      <sheetName val="CONCRETE"/>
      <sheetName val="평3"/>
      <sheetName val="6호기"/>
      <sheetName val="재무가정"/>
      <sheetName val="anaysis_sheet"/>
      <sheetName val="경산"/>
      <sheetName val="PROJECT BRIEF(EX.NEW)"/>
      <sheetName val="공통(20-91)"/>
      <sheetName val="cost"/>
      <sheetName val="A-4"/>
      <sheetName val="구조물철거타공정이월"/>
      <sheetName val="기판현황  "/>
      <sheetName val="OH공량old"/>
      <sheetName val="8.PILE  (돌출)"/>
      <sheetName val="WIND"/>
      <sheetName val="코드표"/>
      <sheetName val="원형1호맨홀토공수량"/>
      <sheetName val="주차구획선수량"/>
      <sheetName val="MOTOR"/>
      <sheetName val="L형측구단위수량"/>
      <sheetName val="L형측구연장조서"/>
      <sheetName val="도로경계블럭단위수량"/>
      <sheetName val="도로경계블럭단위토공"/>
      <sheetName val="대비"/>
      <sheetName val="공사개요"/>
      <sheetName val="참고"/>
      <sheetName val=" HIT-&gt;HMC 견적(3900)"/>
      <sheetName val="인제내역"/>
      <sheetName val="교통대책내역"/>
      <sheetName val="재집"/>
      <sheetName val="유림골조"/>
      <sheetName val="설계내역서"/>
      <sheetName val="인테리어세부내역"/>
      <sheetName val="한강운반비"/>
      <sheetName val="T13(P68~72,78)"/>
      <sheetName val="예산결제란"/>
      <sheetName val="관급"/>
      <sheetName val="pbs_lambda"/>
      <sheetName val="Matériel embarqué PVC"/>
      <sheetName val="투찰"/>
      <sheetName val="해체"/>
      <sheetName val="맨홀"/>
      <sheetName val="danga"/>
      <sheetName val="ilch"/>
      <sheetName val="날개벽수량표"/>
      <sheetName val="견적3"/>
      <sheetName val="분석"/>
      <sheetName val="시나리오2"/>
      <sheetName val="1기 비용"/>
      <sheetName val="시나리오"/>
      <sheetName val="토사(PE)"/>
      <sheetName val="저장품 토탈2월"/>
      <sheetName val="외화계약"/>
      <sheetName val="5.모델링"/>
      <sheetName val="8-3기계경비"/>
      <sheetName val="배수내역 (2)"/>
      <sheetName val="2F_회의실견적(5_14_일대)1"/>
      <sheetName val="배수공_시멘트_및_골재량_산출"/>
      <sheetName val="G_R300경비"/>
      <sheetName val="_총괄표"/>
      <sheetName val="단가_및_재료비"/>
      <sheetName val="1_일위대가"/>
      <sheetName val="운동장_(2)"/>
      <sheetName val="업무분장_"/>
      <sheetName val="PANEL_중량산출2"/>
      <sheetName val="원가_(2)2"/>
      <sheetName val="내역서1999_8최종1"/>
      <sheetName val="2F_회의실견적(5_14_일대)2"/>
      <sheetName val="실행내역서_1"/>
      <sheetName val="전차선로_물량표1"/>
      <sheetName val="6PILE__(돌출)1"/>
      <sheetName val="조도계산서_(도서)1"/>
      <sheetName val="CT_1"/>
      <sheetName val="2_대외공문1"/>
      <sheetName val="1_토공집계표1"/>
      <sheetName val="제출내역_(2)1"/>
      <sheetName val="단가_(2)1"/>
      <sheetName val="배수공_시멘트_및_골재량_산출1"/>
      <sheetName val="G_R300경비1"/>
      <sheetName val="_총괄표1"/>
      <sheetName val="단가_및_재료비1"/>
      <sheetName val="1_일위대가1"/>
      <sheetName val="운동장_(2)1"/>
      <sheetName val="업무분장_1"/>
      <sheetName val="Piping_Design_Data1"/>
      <sheetName val="xxxxxx"/>
      <sheetName val="VXXXXXXX"/>
      <sheetName val="표지판단위"/>
      <sheetName val="배수공"/>
      <sheetName val="암거"/>
      <sheetName val="포장공"/>
      <sheetName val="골재집계"/>
      <sheetName val="공종별 집계"/>
      <sheetName val="호안공"/>
      <sheetName val="XL4Poppy"/>
      <sheetName val="Tool"/>
      <sheetName val="1을"/>
      <sheetName val="고창방향"/>
      <sheetName val="공비대비"/>
      <sheetName val="기술자료 (연수)"/>
      <sheetName val="와동25-3(변경)"/>
      <sheetName val="플랜트 설치"/>
      <sheetName val="배관단가조사서"/>
      <sheetName val="소야공정계획표"/>
      <sheetName val="위치조서"/>
      <sheetName val="노원열병합__건축공사기성내역서"/>
      <sheetName val="부속동"/>
      <sheetName val="덕전리"/>
      <sheetName val="대로근거"/>
      <sheetName val="자료"/>
      <sheetName val="취합표"/>
      <sheetName val="물량산출"/>
      <sheetName val="TIE-INS"/>
      <sheetName val="PANEL_중량산출3"/>
      <sheetName val="Piping_Design_Data2"/>
      <sheetName val="조도계산서_(도서)2"/>
      <sheetName val="원가_(2)3"/>
      <sheetName val="2F_회의실견적(5_14_일대)3"/>
      <sheetName val="내역서1999_8최종2"/>
      <sheetName val="전차선로_물량표2"/>
      <sheetName val="6PILE__(돌출)2"/>
      <sheetName val="실행내역서_2"/>
      <sheetName val="CT_2"/>
      <sheetName val="2_대외공문2"/>
      <sheetName val="1_토공집계표2"/>
      <sheetName val="제출내역_(2)2"/>
      <sheetName val="단가_(2)2"/>
      <sheetName val="G_R300경비2"/>
      <sheetName val="_총괄표2"/>
      <sheetName val="단가_및_재료비2"/>
      <sheetName val="1_일위대가2"/>
      <sheetName val="배수공_시멘트_및_골재량_산출2"/>
      <sheetName val="소상_&quot;1&quot;"/>
      <sheetName val="운동장_(2)2"/>
      <sheetName val="업무분장_2"/>
      <sheetName val="Project_Brief"/>
      <sheetName val="PROJECT_BRIEF(EX_NEW)"/>
      <sheetName val="기판현황__"/>
      <sheetName val="8_PILE__(돌출)"/>
      <sheetName val="_HIT-&gt;HMC_견적(3900)"/>
      <sheetName val="Matériel_embarqué_PVC"/>
      <sheetName val="1기_비용"/>
      <sheetName val="저장품_토탈2월"/>
      <sheetName val="5_모델링"/>
      <sheetName val="배수내역_(2)"/>
      <sheetName val="공종별_집계"/>
      <sheetName val="ASP"/>
      <sheetName val="자압1"/>
      <sheetName val="설계"/>
      <sheetName val="견적내역서"/>
      <sheetName val="일위_파일"/>
      <sheetName val="을"/>
      <sheetName val="일위대가표"/>
      <sheetName val="H PILE수량"/>
      <sheetName val="공사원가계산서"/>
      <sheetName val="철집"/>
      <sheetName val="합의경상"/>
      <sheetName val="단중표"/>
      <sheetName val="model master"/>
      <sheetName val="UNIT"/>
      <sheetName val="가격"/>
      <sheetName val="교각계산"/>
      <sheetName val="공통비총괄표"/>
      <sheetName val="방배동내역(리라)"/>
      <sheetName val="부대공사총괄"/>
      <sheetName val="현장경비"/>
      <sheetName val="건축공사집계표"/>
      <sheetName val="방배동내역 (총괄)"/>
      <sheetName val="용수량(생활용수)"/>
      <sheetName val="본관동"/>
      <sheetName val="후관동"/>
      <sheetName val="수량산출서"/>
      <sheetName val="견적을"/>
      <sheetName val="전력구구조물산근"/>
      <sheetName val="IN"/>
      <sheetName val="현금및현금등가물"/>
      <sheetName val="음료실행"/>
      <sheetName val="조명시설"/>
      <sheetName val="자압"/>
      <sheetName val="입적표"/>
      <sheetName val="토적집계"/>
      <sheetName val="거래처등록"/>
      <sheetName val="참고자료"/>
      <sheetName val="내역(포장)"/>
      <sheetName val="품셈TABLE"/>
      <sheetName val="Sheet13"/>
      <sheetName val="Sheet14"/>
      <sheetName val="P-J"/>
      <sheetName val="방송(체육관)"/>
      <sheetName val="2000노임기준"/>
      <sheetName val="식재일위대가"/>
      <sheetName val="물량내역서"/>
      <sheetName val="COPING-1"/>
      <sheetName val="Sheet1 (2)"/>
      <sheetName val="식재"/>
      <sheetName val="시설물"/>
      <sheetName val="식재출력용"/>
      <sheetName val="유지관리"/>
      <sheetName val="건설사업관리 공제요율"/>
      <sheetName val="공사비"/>
      <sheetName val="건설공사 감리원 배치기준"/>
      <sheetName val="책임감리 공제요율"/>
      <sheetName val="사업성분석"/>
      <sheetName val="요율"/>
      <sheetName val="기안"/>
      <sheetName val="개산공사비"/>
      <sheetName val="공내역"/>
      <sheetName val="인월수 산정"/>
      <sheetName val="개요"/>
      <sheetName val="마케팅"/>
      <sheetName val="목차"/>
      <sheetName val="추정손익"/>
      <sheetName val="할당"/>
      <sheetName val="실적"/>
      <sheetName val="원가"/>
      <sheetName val="제목"/>
      <sheetName val="원가,목표"/>
      <sheetName val="판매"/>
      <sheetName val="판촉"/>
      <sheetName val="협조"/>
      <sheetName val="간지"/>
      <sheetName val="내역서1"/>
      <sheetName val="평균단가"/>
      <sheetName val="전체내역 (2)"/>
      <sheetName val="Piping Cost"/>
      <sheetName val="PipWT"/>
      <sheetName val="단"/>
      <sheetName val="PANEL_중량산출5"/>
      <sheetName val="조도계산서_(도서)4"/>
      <sheetName val="원가_(2)5"/>
      <sheetName val="2F_회의실견적(5_14_일대)5"/>
      <sheetName val="내역서1999_8최종4"/>
      <sheetName val="전차선로_물량표4"/>
      <sheetName val="실행내역서_4"/>
      <sheetName val="Piping_Design_Data4"/>
      <sheetName val="6PILE__(돌출)4"/>
      <sheetName val="CT_4"/>
      <sheetName val="2_대외공문4"/>
      <sheetName val="1_토공집계표4"/>
      <sheetName val="제출내역_(2)4"/>
      <sheetName val="단가_(2)4"/>
      <sheetName val="G_R300경비4"/>
      <sheetName val="_총괄표4"/>
      <sheetName val="단가_및_재료비4"/>
      <sheetName val="1_일위대가4"/>
      <sheetName val="소상_&quot;1&quot;2"/>
      <sheetName val="노원열병합__건축공사기성내역서3"/>
      <sheetName val="배수공_시멘트_및_골재량_산출4"/>
      <sheetName val="운동장_(2)4"/>
      <sheetName val="업무분장_4"/>
      <sheetName val="Project_Brief2"/>
      <sheetName val="PROJECT_BRIEF(EX_NEW)2"/>
      <sheetName val="기판현황__2"/>
      <sheetName val="8_PILE__(돌출)2"/>
      <sheetName val="Matériel_embarqué_PVC2"/>
      <sheetName val="_HIT-&gt;HMC_견적(3900)2"/>
      <sheetName val="1기_비용2"/>
      <sheetName val="저장품_토탈2월2"/>
      <sheetName val="5_모델링2"/>
      <sheetName val="배수내역_(2)2"/>
      <sheetName val="공종별_집계2"/>
      <sheetName val="플랜트_설치2"/>
      <sheetName val="기술자료_(연수)2"/>
      <sheetName val="H_PILE수량2"/>
      <sheetName val="model_master2"/>
      <sheetName val="방배동내역_(총괄)2"/>
      <sheetName val="노원열병합__건축공사기성내역서1"/>
      <sheetName val="플랜트_설치"/>
      <sheetName val="기술자료_(연수)"/>
      <sheetName val="H_PILE수량"/>
      <sheetName val="model_master"/>
      <sheetName val="방배동내역_(총괄)"/>
      <sheetName val="PANEL_중량산출4"/>
      <sheetName val="조도계산서_(도서)3"/>
      <sheetName val="원가_(2)4"/>
      <sheetName val="2F_회의실견적(5_14_일대)4"/>
      <sheetName val="내역서1999_8최종3"/>
      <sheetName val="전차선로_물량표3"/>
      <sheetName val="실행내역서_3"/>
      <sheetName val="Piping_Design_Data3"/>
      <sheetName val="6PILE__(돌출)3"/>
      <sheetName val="CT_3"/>
      <sheetName val="2_대외공문3"/>
      <sheetName val="1_토공집계표3"/>
      <sheetName val="제출내역_(2)3"/>
      <sheetName val="단가_(2)3"/>
      <sheetName val="G_R300경비3"/>
      <sheetName val="_총괄표3"/>
      <sheetName val="단가_및_재료비3"/>
      <sheetName val="1_일위대가3"/>
      <sheetName val="소상_&quot;1&quot;1"/>
      <sheetName val="노원열병합__건축공사기성내역서2"/>
      <sheetName val="배수공_시멘트_및_골재량_산출3"/>
      <sheetName val="운동장_(2)3"/>
      <sheetName val="업무분장_3"/>
      <sheetName val="Project_Brief1"/>
      <sheetName val="PROJECT_BRIEF(EX_NEW)1"/>
      <sheetName val="기판현황__1"/>
      <sheetName val="8_PILE__(돌출)1"/>
      <sheetName val="Matériel_embarqué_PVC1"/>
      <sheetName val="_HIT-&gt;HMC_견적(3900)1"/>
      <sheetName val="1기_비용1"/>
      <sheetName val="저장품_토탈2월1"/>
      <sheetName val="5_모델링1"/>
      <sheetName val="배수내역_(2)1"/>
      <sheetName val="공종별_집계1"/>
      <sheetName val="플랜트_설치1"/>
      <sheetName val="기술자료_(연수)1"/>
      <sheetName val="H_PILE수량1"/>
      <sheetName val="model_master1"/>
      <sheetName val="방배동내역_(총괄)1"/>
      <sheetName val="Key Data_Y13"/>
      <sheetName val="양식"/>
      <sheetName val="60명당사(총괄)"/>
      <sheetName val="이름정의"/>
      <sheetName val="공사완료입력"/>
      <sheetName val="시설물일위"/>
      <sheetName val="가설공사"/>
      <sheetName val="단가결정"/>
      <sheetName val="내역아"/>
      <sheetName val="울타리"/>
      <sheetName val="발전세부(GTST.붙#2-1)"/>
      <sheetName val="9월정산(붙#1)"/>
      <sheetName val="발전세부(시차.붙#2-2)"/>
      <sheetName val="분기정산(붙#2)"/>
      <sheetName val="설계 조정율"/>
      <sheetName val="공사비 명세서"/>
      <sheetName val="분1"/>
      <sheetName val="준공조서"/>
      <sheetName val="공사준공계"/>
      <sheetName val="준공검사보고서"/>
      <sheetName val="건축일위"/>
      <sheetName val="그라우팅일위"/>
      <sheetName val="암센터"/>
      <sheetName val="백암비스타내역"/>
      <sheetName val="출금실적"/>
      <sheetName val="1.수인터널"/>
      <sheetName val="노임이"/>
      <sheetName val="코드"/>
      <sheetName val="1.설계조건"/>
      <sheetName val="Front"/>
      <sheetName val="wall"/>
      <sheetName val="간접재료비산출표-27-30"/>
      <sheetName val="E.P.T수량산출서"/>
      <sheetName val="CP-E2 (품셈표)"/>
      <sheetName val="강교(Sub)"/>
      <sheetName val="일반토공견적"/>
      <sheetName val="집수A"/>
      <sheetName val="상승노임"/>
      <sheetName val="Macro2"/>
      <sheetName val="6공구(당초)"/>
      <sheetName val="설계조건"/>
      <sheetName val="안정계산"/>
      <sheetName val="단면검토"/>
      <sheetName val="TB-내역서"/>
      <sheetName val="SILICATE"/>
      <sheetName val="Option"/>
      <sheetName val="BLR-S"/>
      <sheetName val="건축"/>
      <sheetName val="cash"/>
      <sheetName val="주현(해보)"/>
      <sheetName val="주현(영광)"/>
      <sheetName val="매입세율"/>
      <sheetName val="아파트 "/>
      <sheetName val="BID"/>
      <sheetName val="우수"/>
      <sheetName val="가설"/>
      <sheetName val="용수량_생활용수_"/>
      <sheetName val="신청서"/>
      <sheetName val="건축집계"/>
      <sheetName val="제경비율"/>
      <sheetName val="장비경비"/>
      <sheetName val="자재대"/>
      <sheetName val="제원및배치"/>
      <sheetName val="laroux"/>
      <sheetName val="OE"/>
      <sheetName val="전도금정산서(27)"/>
      <sheetName val="(작업중)일위대가(0630)"/>
      <sheetName val="물량표"/>
      <sheetName val="8.석축단위(H=1.5M)"/>
      <sheetName val="견적"/>
      <sheetName val="화재 탐지 설비"/>
      <sheetName val="98지급계획"/>
      <sheetName val="TEL"/>
      <sheetName val="Sheet5"/>
      <sheetName val="입력"/>
      <sheetName val="HARDWARE  견적서"/>
      <sheetName val="Tables"/>
      <sheetName val="예산서"/>
      <sheetName val="조건표"/>
      <sheetName val="FAB별"/>
      <sheetName val="Summary"/>
      <sheetName val="013199"/>
      <sheetName val="h-013211-2"/>
      <sheetName val="공종집계"/>
      <sheetName val="총괄표"/>
      <sheetName val="하도급계획"/>
      <sheetName val="총괄실행예산서"/>
      <sheetName val="내역서(총)"/>
      <sheetName val="수량산출기초(케블등)"/>
      <sheetName val="SCANCHEM"/>
      <sheetName val="01"/>
      <sheetName val="한일양산"/>
      <sheetName val="1단계"/>
      <sheetName val="EP0618"/>
      <sheetName val="수지표"/>
      <sheetName val="셀명"/>
      <sheetName val="공문"/>
      <sheetName val="106C0300"/>
      <sheetName val="1검토보고서"/>
      <sheetName val="중강당 내역"/>
      <sheetName val="공조기"/>
      <sheetName val="AHU집계"/>
      <sheetName val="공조기휀"/>
      <sheetName val="C3"/>
      <sheetName val="FA설치명세"/>
      <sheetName val="증감대비"/>
      <sheetName val="포장집계"/>
      <sheetName val="포장연장"/>
      <sheetName val="일위목록"/>
      <sheetName val="견"/>
      <sheetName val="Ⅲ.설계명세서"/>
      <sheetName val="건축내역"/>
      <sheetName val="입고장부 (4)"/>
      <sheetName val="을부담운반비"/>
      <sheetName val="일위1"/>
      <sheetName val="발전기"/>
      <sheetName val="대창(함평)"/>
      <sheetName val="대창(장성)"/>
      <sheetName val="대창(함평)-창열"/>
      <sheetName val="AILC004"/>
      <sheetName val="간접경상비"/>
      <sheetName val="경비"/>
      <sheetName val="GT 1050x650"/>
      <sheetName val="LeadSchedule"/>
      <sheetName val="오억미만"/>
      <sheetName val="편성절차"/>
      <sheetName val="GAEYO"/>
      <sheetName val="일위대가(가설)"/>
      <sheetName val="자동제어"/>
      <sheetName val="3.하중산정4.지지력"/>
      <sheetName val="BasePriceList"/>
      <sheetName val="도체종-상수표"/>
      <sheetName val="공사설계"/>
      <sheetName val="캔개발배경"/>
      <sheetName val="캔판매목표"/>
      <sheetName val="시장"/>
      <sheetName val="일정표"/>
      <sheetName val="가도공"/>
      <sheetName val="내역표지"/>
      <sheetName val="단가산출"/>
      <sheetName val="밸브설치"/>
      <sheetName val="교량하부공"/>
      <sheetName val="내부부하"/>
      <sheetName val="1. 설계조건 2.단면가정 3. 하중계산"/>
      <sheetName val="DATA 입력란"/>
      <sheetName val="최초설계"/>
      <sheetName val="월별지출"/>
      <sheetName val="일용직급여"/>
      <sheetName val="일용직"/>
      <sheetName val="수목데이타"/>
      <sheetName val="GI-LIST"/>
      <sheetName val="일위대가(1)"/>
      <sheetName val="노무"/>
      <sheetName val="공사착공계"/>
      <sheetName val="시화점실행"/>
      <sheetName val="품셈표"/>
      <sheetName val="CC16-내역서"/>
      <sheetName val="8.3해석단면 선정"/>
      <sheetName val="횡배수관토공수량"/>
      <sheetName val="옥외"/>
      <sheetName val="공사"/>
      <sheetName val="지급자재"/>
      <sheetName val="2-2.매출분석"/>
      <sheetName val="수안보-MBR1"/>
      <sheetName val="골조"/>
      <sheetName val="OFF_NIS"/>
      <sheetName val="PART_DISCOUNT"/>
      <sheetName val="______D_Program_Files_AutoCAD_2"/>
      <sheetName val="설계예산서"/>
      <sheetName val="총계"/>
      <sheetName val="예산내역서"/>
      <sheetName val="Sheet1_(2)"/>
      <sheetName val="건설사업관리_공제요율"/>
      <sheetName val="건설공사_감리원_배치기준"/>
      <sheetName val="책임감리_공제요율"/>
      <sheetName val="인월수_산정"/>
      <sheetName val="20관리비율"/>
      <sheetName val="공종"/>
    </sheetNames>
    <sheetDataSet>
      <sheetData sheetId="0">
        <row r="3">
          <cell r="A3">
            <v>3</v>
          </cell>
          <cell r="B3" t="str">
            <v>송라 초,중학교 다목적 강당 무대기계장치</v>
          </cell>
        </row>
        <row r="4">
          <cell r="A4">
            <v>4</v>
          </cell>
          <cell r="B4" t="str">
            <v>다목적강당 무대기계장치</v>
          </cell>
          <cell r="C4" t="str">
            <v xml:space="preserve"> </v>
          </cell>
          <cell r="D4" t="str">
            <v>L/S</v>
          </cell>
          <cell r="E4">
            <v>1</v>
          </cell>
          <cell r="F4" t="str">
            <v xml:space="preserve"> </v>
          </cell>
          <cell r="G4" t="str">
            <v>NO.1-00-00</v>
          </cell>
          <cell r="H4" t="str">
            <v>NO.1-00-00</v>
          </cell>
        </row>
        <row r="5">
          <cell r="A5">
            <v>5</v>
          </cell>
          <cell r="B5" t="str">
            <v xml:space="preserve"> </v>
          </cell>
          <cell r="C5" t="str">
            <v xml:space="preserve"> </v>
          </cell>
          <cell r="D5" t="str">
            <v xml:space="preserve"> </v>
          </cell>
          <cell r="E5" t="str">
            <v xml:space="preserve"> </v>
          </cell>
          <cell r="F5" t="str">
            <v xml:space="preserve"> </v>
          </cell>
          <cell r="G5"/>
          <cell r="H5" t="str">
            <v xml:space="preserve"> </v>
          </cell>
        </row>
        <row r="6">
          <cell r="A6">
            <v>6</v>
          </cell>
          <cell r="B6"/>
          <cell r="C6">
            <v>0</v>
          </cell>
          <cell r="D6">
            <v>0</v>
          </cell>
          <cell r="E6">
            <v>0</v>
          </cell>
          <cell r="F6" t="str">
            <v xml:space="preserve"> </v>
          </cell>
        </row>
        <row r="7">
          <cell r="A7">
            <v>7</v>
          </cell>
          <cell r="B7"/>
          <cell r="C7">
            <v>0</v>
          </cell>
          <cell r="D7">
            <v>0</v>
          </cell>
          <cell r="E7">
            <v>0</v>
          </cell>
          <cell r="F7" t="str">
            <v xml:space="preserve"> </v>
          </cell>
        </row>
        <row r="8">
          <cell r="A8">
            <v>8</v>
          </cell>
          <cell r="B8"/>
          <cell r="C8">
            <v>0</v>
          </cell>
          <cell r="D8">
            <v>0</v>
          </cell>
          <cell r="E8">
            <v>0</v>
          </cell>
          <cell r="F8" t="str">
            <v xml:space="preserve"> </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cell r="B25" t="str">
            <v>다목적강당 무대기계장치</v>
          </cell>
          <cell r="C25"/>
          <cell r="D25" t="str">
            <v>NO.1-00-00</v>
          </cell>
          <cell r="E25">
            <v>0</v>
          </cell>
          <cell r="F25">
            <v>0</v>
          </cell>
          <cell r="G25" t="str">
            <v xml:space="preserve"> </v>
          </cell>
          <cell r="H25" t="str">
            <v>NO.1-00-00</v>
          </cell>
        </row>
        <row r="26">
          <cell r="B26" t="str">
            <v>PLACARD BATTEN</v>
          </cell>
          <cell r="C26" t="str">
            <v>7,400L</v>
          </cell>
          <cell r="D26" t="str">
            <v>SET</v>
          </cell>
          <cell r="E26">
            <v>1</v>
          </cell>
          <cell r="F26" t="str">
            <v>NO.1-01-00</v>
          </cell>
          <cell r="G26">
            <v>0</v>
          </cell>
          <cell r="H26" t="str">
            <v>NO.1-01-00</v>
          </cell>
        </row>
        <row r="27">
          <cell r="A27">
            <v>26</v>
          </cell>
          <cell r="B27" t="str">
            <v xml:space="preserve">DRAW CURTAIN </v>
          </cell>
          <cell r="C27" t="str">
            <v>8,660 x 3,300H</v>
          </cell>
          <cell r="D27" t="str">
            <v>SET</v>
          </cell>
          <cell r="E27">
            <v>1</v>
          </cell>
          <cell r="F27" t="str">
            <v xml:space="preserve"> </v>
          </cell>
          <cell r="G27" t="str">
            <v>NO.1-02-00</v>
          </cell>
          <cell r="H27" t="str">
            <v>NO.1-02-00</v>
          </cell>
        </row>
        <row r="28">
          <cell r="A28">
            <v>27</v>
          </cell>
          <cell r="B28" t="str">
            <v xml:space="preserve">ROLL SCREEN </v>
          </cell>
          <cell r="C28" t="str">
            <v>1,800L x 1,200H</v>
          </cell>
          <cell r="D28" t="str">
            <v>SET</v>
          </cell>
          <cell r="E28">
            <v>1</v>
          </cell>
          <cell r="F28" t="str">
            <v xml:space="preserve"> </v>
          </cell>
          <cell r="G28" t="str">
            <v>NO.1-03-00</v>
          </cell>
          <cell r="H28" t="str">
            <v>NO.1-03-00</v>
          </cell>
        </row>
        <row r="29">
          <cell r="A29">
            <v>28</v>
          </cell>
          <cell r="B29" t="str">
            <v>ROLL FLAG</v>
          </cell>
          <cell r="C29" t="str">
            <v>3,500L x 2,500H</v>
          </cell>
          <cell r="D29" t="str">
            <v>SET</v>
          </cell>
          <cell r="E29">
            <v>1</v>
          </cell>
          <cell r="F29" t="str">
            <v>NO.1-04-00</v>
          </cell>
          <cell r="G29">
            <v>0</v>
          </cell>
          <cell r="H29" t="str">
            <v>NO.1-04-00</v>
          </cell>
        </row>
        <row r="30">
          <cell r="A30">
            <v>29</v>
          </cell>
          <cell r="B30" t="str">
            <v>COVER CURTAIN</v>
          </cell>
          <cell r="C30" t="str">
            <v>8,800 x 3,500H</v>
          </cell>
          <cell r="D30" t="str">
            <v>SET</v>
          </cell>
          <cell r="E30">
            <v>1</v>
          </cell>
          <cell r="F30" t="str">
            <v>NO.1-05-00</v>
          </cell>
          <cell r="G30">
            <v>0</v>
          </cell>
          <cell r="H30" t="str">
            <v>NO.1-05-00</v>
          </cell>
        </row>
        <row r="31">
          <cell r="A31">
            <v>30</v>
          </cell>
          <cell r="B31" t="str">
            <v>WINDOW DARKEN CURTAIN</v>
          </cell>
          <cell r="C31" t="str">
            <v>4,050L x 3,500H</v>
          </cell>
          <cell r="D31" t="str">
            <v>SET</v>
          </cell>
          <cell r="E31">
            <v>6</v>
          </cell>
          <cell r="F31" t="str">
            <v>NO.1-06-00</v>
          </cell>
          <cell r="G31">
            <v>0</v>
          </cell>
          <cell r="H31" t="str">
            <v>NO.1-06-00</v>
          </cell>
        </row>
        <row r="32">
          <cell r="A32">
            <v>31</v>
          </cell>
          <cell r="B32" t="str">
            <v>DOOR DARKEN CURTAIN</v>
          </cell>
          <cell r="C32" t="str">
            <v>4,050L x 3,500H</v>
          </cell>
          <cell r="D32" t="str">
            <v>SET</v>
          </cell>
          <cell r="E32">
            <v>2</v>
          </cell>
          <cell r="F32" t="str">
            <v>NO.1-06-00</v>
          </cell>
          <cell r="G32">
            <v>0</v>
          </cell>
          <cell r="H32" t="str">
            <v>NO.1-06-00</v>
          </cell>
        </row>
        <row r="33">
          <cell r="A33">
            <v>32</v>
          </cell>
          <cell r="B33" t="str">
            <v>GRID IRON</v>
          </cell>
          <cell r="C33" t="str">
            <v>8600L x 900D</v>
          </cell>
          <cell r="D33" t="str">
            <v>L/S</v>
          </cell>
          <cell r="E33">
            <v>1</v>
          </cell>
          <cell r="F33" t="str">
            <v>NO.1-07-00</v>
          </cell>
          <cell r="G33">
            <v>0</v>
          </cell>
          <cell r="H33" t="str">
            <v>NO.1-07-00</v>
          </cell>
        </row>
        <row r="34">
          <cell r="A34">
            <v>33</v>
          </cell>
          <cell r="B34" t="str">
            <v>CONTROL PANEL</v>
          </cell>
          <cell r="C34" t="str">
            <v>600L x 1,000H x 250W</v>
          </cell>
          <cell r="D34" t="str">
            <v>SET</v>
          </cell>
          <cell r="E34">
            <v>1</v>
          </cell>
          <cell r="F34" t="str">
            <v>NO.1-08-00</v>
          </cell>
          <cell r="G34">
            <v>0</v>
          </cell>
          <cell r="H34" t="str">
            <v>NO.1-08-00</v>
          </cell>
        </row>
        <row r="35">
          <cell r="A35">
            <v>34</v>
          </cell>
          <cell r="B35" t="str">
            <v>CONTROL BOARD</v>
          </cell>
          <cell r="C35" t="str">
            <v xml:space="preserve"> </v>
          </cell>
          <cell r="D35" t="str">
            <v>SET</v>
          </cell>
          <cell r="E35">
            <v>1</v>
          </cell>
          <cell r="F35" t="str">
            <v>NO.1-09-00</v>
          </cell>
          <cell r="G35">
            <v>0</v>
          </cell>
          <cell r="H35" t="str">
            <v>NO.1-09-00</v>
          </cell>
        </row>
        <row r="36">
          <cell r="A36">
            <v>35</v>
          </cell>
          <cell r="B36" t="str">
            <v>배관 및 배선</v>
          </cell>
          <cell r="C36" t="str">
            <v xml:space="preserve"> </v>
          </cell>
          <cell r="D36" t="str">
            <v>식</v>
          </cell>
          <cell r="E36">
            <v>1</v>
          </cell>
          <cell r="F36" t="str">
            <v>NO.1-10-00</v>
          </cell>
          <cell r="G36">
            <v>0</v>
          </cell>
          <cell r="H36" t="str">
            <v>NO.1-10-00</v>
          </cell>
        </row>
        <row r="37">
          <cell r="A37">
            <v>36</v>
          </cell>
        </row>
        <row r="38">
          <cell r="A38">
            <v>37</v>
          </cell>
        </row>
        <row r="39">
          <cell r="A39">
            <v>38</v>
          </cell>
          <cell r="B39" t="str">
            <v xml:space="preserve"> </v>
          </cell>
          <cell r="C39" t="str">
            <v xml:space="preserve"> </v>
          </cell>
          <cell r="D39" t="str">
            <v xml:space="preserve"> </v>
          </cell>
          <cell r="E39" t="str">
            <v xml:space="preserve"> </v>
          </cell>
          <cell r="F39"/>
          <cell r="G39">
            <v>0</v>
          </cell>
          <cell r="H39" t="str">
            <v xml:space="preserve"> </v>
          </cell>
        </row>
        <row r="40">
          <cell r="A40">
            <v>39</v>
          </cell>
          <cell r="B40" t="str">
            <v xml:space="preserve"> </v>
          </cell>
          <cell r="C40" t="str">
            <v xml:space="preserve"> </v>
          </cell>
          <cell r="D40" t="str">
            <v xml:space="preserve"> </v>
          </cell>
          <cell r="E40" t="str">
            <v xml:space="preserve"> </v>
          </cell>
          <cell r="F40"/>
          <cell r="G40">
            <v>0</v>
          </cell>
          <cell r="H40" t="str">
            <v xml:space="preserve"> </v>
          </cell>
        </row>
        <row r="41">
          <cell r="A41">
            <v>40</v>
          </cell>
        </row>
        <row r="42">
          <cell r="A42">
            <v>41</v>
          </cell>
        </row>
        <row r="43">
          <cell r="A43">
            <v>42</v>
          </cell>
        </row>
        <row r="44">
          <cell r="A44" t="e">
            <v>#REF!</v>
          </cell>
        </row>
        <row r="45">
          <cell r="A45" t="e">
            <v>#REF!</v>
          </cell>
        </row>
        <row r="46">
          <cell r="A46" t="e">
            <v>#REF!</v>
          </cell>
        </row>
        <row r="47">
          <cell r="A47" t="e">
            <v>#REF!</v>
          </cell>
          <cell r="B47" t="str">
            <v>공사명: PLACARD BATTEN (7,400L)</v>
          </cell>
          <cell r="C47" t="str">
            <v>NO.1-1-00</v>
          </cell>
          <cell r="D47">
            <v>0</v>
          </cell>
          <cell r="E47">
            <v>0</v>
          </cell>
          <cell r="F47">
            <v>0</v>
          </cell>
          <cell r="G47">
            <v>0</v>
          </cell>
          <cell r="H47" t="str">
            <v>NO.1-1-00</v>
          </cell>
        </row>
        <row r="48">
          <cell r="A48" t="e">
            <v>#REF!</v>
          </cell>
          <cell r="B48" t="str">
            <v>MACHINE PART</v>
          </cell>
          <cell r="C48" t="str">
            <v>1.5KW x 4P用</v>
          </cell>
          <cell r="D48" t="str">
            <v>SET</v>
          </cell>
          <cell r="E48">
            <v>1</v>
          </cell>
          <cell r="F48" t="str">
            <v xml:space="preserve"> </v>
          </cell>
          <cell r="G48" t="str">
            <v>일위대가-1</v>
          </cell>
          <cell r="H48" t="str">
            <v>일위대가-1</v>
          </cell>
        </row>
        <row r="49">
          <cell r="A49" t="e">
            <v>#REF!</v>
          </cell>
          <cell r="B49" t="str">
            <v>AL - DRUM</v>
          </cell>
          <cell r="C49" t="str">
            <v>Ø300 x 4줄</v>
          </cell>
          <cell r="D49" t="str">
            <v>EA</v>
          </cell>
          <cell r="E49">
            <v>1</v>
          </cell>
          <cell r="F49" t="str">
            <v>WIRE POINT 4줄</v>
          </cell>
        </row>
        <row r="50">
          <cell r="A50" t="e">
            <v>#REF!</v>
          </cell>
          <cell r="B50" t="str">
            <v>MACHINE FRAME</v>
          </cell>
          <cell r="C50" t="str">
            <v>1.5KW x 4P用</v>
          </cell>
          <cell r="D50" t="str">
            <v>EA</v>
          </cell>
          <cell r="E50">
            <v>1</v>
          </cell>
          <cell r="F50" t="str">
            <v>MACHINE PART 고정용</v>
          </cell>
        </row>
        <row r="51">
          <cell r="A51" t="e">
            <v>#REF!</v>
          </cell>
          <cell r="B51" t="str">
            <v>BOLT, NUT, W/S, S/W</v>
          </cell>
          <cell r="C51" t="str">
            <v>M16 x 50L</v>
          </cell>
          <cell r="D51" t="str">
            <v>SET</v>
          </cell>
          <cell r="E51">
            <v>6</v>
          </cell>
          <cell r="F51" t="str">
            <v xml:space="preserve">M/C FRME 1SET당 6SET이므로 </v>
          </cell>
        </row>
        <row r="52">
          <cell r="A52" t="e">
            <v>#REF!</v>
          </cell>
          <cell r="B52" t="str">
            <v>VERTICAL ROLLER</v>
          </cell>
          <cell r="C52" t="str">
            <v>Ø200 x 22L</v>
          </cell>
          <cell r="D52" t="str">
            <v>EA</v>
          </cell>
          <cell r="E52">
            <v>3</v>
          </cell>
          <cell r="F52" t="str">
            <v xml:space="preserve">WIRE ROPE 1줄당 1SET이므로 </v>
          </cell>
        </row>
        <row r="53">
          <cell r="A53" t="e">
            <v>#REF!</v>
          </cell>
          <cell r="B53" t="str">
            <v>VERTICAL ROLLER</v>
          </cell>
          <cell r="C53" t="str">
            <v>Ø220 x 35L</v>
          </cell>
          <cell r="D53" t="str">
            <v>EA</v>
          </cell>
          <cell r="E53">
            <v>1</v>
          </cell>
          <cell r="F53" t="str">
            <v xml:space="preserve">WIRE ROPE 1줄당 1SET이므로 </v>
          </cell>
        </row>
        <row r="54">
          <cell r="A54" t="e">
            <v>#REF!</v>
          </cell>
          <cell r="B54" t="str">
            <v>BOLT, NUT, W/S, S/W</v>
          </cell>
          <cell r="C54" t="str">
            <v>M16 x 40L</v>
          </cell>
          <cell r="D54" t="str">
            <v>SET</v>
          </cell>
          <cell r="E54">
            <v>16</v>
          </cell>
          <cell r="F54" t="str">
            <v>VERTICAL ROLLER 1SET당 4SET이므로 4줄x4SET = 16SET</v>
          </cell>
        </row>
        <row r="55">
          <cell r="A55" t="e">
            <v>#REF!</v>
          </cell>
          <cell r="B55" t="str">
            <v>WIRE ROPE</v>
          </cell>
          <cell r="C55" t="str">
            <v>Ø6 x 7 x 19</v>
          </cell>
          <cell r="D55" t="str">
            <v>M</v>
          </cell>
          <cell r="E55">
            <v>62</v>
          </cell>
          <cell r="F55" t="str">
            <v>WIRE 1줄당 (7M+7M)=14M, 14x4줄= 56x1.1(할증10%)=61.6M 약 61.6M</v>
          </cell>
          <cell r="G55" t="str">
            <v>10%</v>
          </cell>
        </row>
        <row r="56">
          <cell r="A56" t="e">
            <v>#REF!</v>
          </cell>
          <cell r="B56" t="str">
            <v>WIRE CLIP</v>
          </cell>
          <cell r="C56" t="str">
            <v>Ø6용</v>
          </cell>
          <cell r="D56" t="str">
            <v>EA</v>
          </cell>
          <cell r="E56">
            <v>16</v>
          </cell>
          <cell r="F56" t="str">
            <v>WIRE 1줄당 4EA이므로, 4EAx4줄= 16EA</v>
          </cell>
          <cell r="G56" t="str">
            <v xml:space="preserve"> </v>
          </cell>
        </row>
        <row r="57">
          <cell r="A57" t="e">
            <v>#REF!</v>
          </cell>
          <cell r="B57" t="str">
            <v>THIMBLE</v>
          </cell>
          <cell r="C57" t="str">
            <v>Ø6용</v>
          </cell>
          <cell r="D57" t="str">
            <v>EA</v>
          </cell>
          <cell r="E57">
            <v>4</v>
          </cell>
          <cell r="F57" t="str">
            <v>WIRE 1줄당 1EA이므로, 1EAx4줄= 4EA</v>
          </cell>
        </row>
        <row r="58">
          <cell r="A58" t="e">
            <v>#REF!</v>
          </cell>
          <cell r="B58" t="str">
            <v>SHACKLE</v>
          </cell>
          <cell r="C58" t="str">
            <v>#10</v>
          </cell>
          <cell r="D58" t="str">
            <v>EA</v>
          </cell>
          <cell r="E58">
            <v>4</v>
          </cell>
          <cell r="F58" t="str">
            <v>WIRE 1줄당 1EA이므로, 1EAx4줄= 4EA</v>
          </cell>
        </row>
        <row r="59">
          <cell r="A59" t="e">
            <v>#REF!</v>
          </cell>
          <cell r="B59" t="str">
            <v>PIPE BAND</v>
          </cell>
          <cell r="C59" t="str">
            <v>Ø48.6 용</v>
          </cell>
          <cell r="D59" t="str">
            <v>EA</v>
          </cell>
          <cell r="E59">
            <v>4</v>
          </cell>
          <cell r="F59" t="str">
            <v>WIRE 1줄당 1EA이므로, 1EAx4줄= 4EA</v>
          </cell>
        </row>
        <row r="60">
          <cell r="A60" t="e">
            <v>#REF!</v>
          </cell>
          <cell r="B60" t="str">
            <v>BOLT,NUT,W/S,S/W</v>
          </cell>
          <cell r="C60" t="str">
            <v>M10 x 30L</v>
          </cell>
          <cell r="D60" t="str">
            <v>SET</v>
          </cell>
          <cell r="E60">
            <v>8</v>
          </cell>
          <cell r="F60" t="str">
            <v>WIRE 1줄당 2EA이므로, 2EAx4줄= 8EA</v>
          </cell>
        </row>
        <row r="61">
          <cell r="A61" t="e">
            <v>#REF!</v>
          </cell>
          <cell r="B61" t="str">
            <v>PIPE</v>
          </cell>
          <cell r="C61" t="str">
            <v>Ø48.6</v>
          </cell>
          <cell r="D61" t="str">
            <v>본</v>
          </cell>
          <cell r="E61">
            <v>2</v>
          </cell>
          <cell r="F61" t="str">
            <v>PIPE 本당 6M이므로 7.4/6= 1.23本  약 2本</v>
          </cell>
        </row>
        <row r="62">
          <cell r="A62" t="e">
            <v>#REF!</v>
          </cell>
          <cell r="B62" t="str">
            <v>PIPE CAP</v>
          </cell>
          <cell r="C62" t="str">
            <v>Ø48.6용</v>
          </cell>
          <cell r="D62" t="str">
            <v>EA</v>
          </cell>
          <cell r="E62">
            <v>2</v>
          </cell>
          <cell r="F62" t="str">
            <v>양끝단 처리</v>
          </cell>
        </row>
        <row r="63">
          <cell r="A63" t="e">
            <v>#REF!</v>
          </cell>
          <cell r="B63" t="str">
            <v>PIPE JOINT</v>
          </cell>
          <cell r="C63" t="str">
            <v>Ø48.6용</v>
          </cell>
          <cell r="D63" t="str">
            <v>EA</v>
          </cell>
          <cell r="E63">
            <v>1</v>
          </cell>
          <cell r="F63" t="str">
            <v>PIPE 2本이므로 연결부분 1SET</v>
          </cell>
          <cell r="G63" t="str">
            <v xml:space="preserve"> </v>
          </cell>
          <cell r="H63" t="str">
            <v xml:space="preserve"> </v>
          </cell>
        </row>
        <row r="64">
          <cell r="A64" t="e">
            <v>#REF!</v>
          </cell>
          <cell r="B64" t="str">
            <v>도 장 비</v>
          </cell>
          <cell r="C64" t="str">
            <v>각 2회</v>
          </cell>
          <cell r="D64" t="str">
            <v>M2</v>
          </cell>
          <cell r="E64">
            <v>8</v>
          </cell>
          <cell r="F64" t="str">
            <v>FRAME(1.4)+ROLLER.22L(1.2x3SET)+ROLLER.35L(1.4)</v>
          </cell>
        </row>
        <row r="65">
          <cell r="F65" t="str">
            <v>+P.BAND(0.2x4SET)+PIPE(1.13) = 8.33M2 약 8M2</v>
          </cell>
        </row>
        <row r="68">
          <cell r="A68" t="e">
            <v>#REF!</v>
          </cell>
        </row>
        <row r="69">
          <cell r="A69" t="e">
            <v>#REF!</v>
          </cell>
          <cell r="B69" t="str">
            <v>공사명: DRAW CURTAIN (8,660L x 3,300H)</v>
          </cell>
          <cell r="C69" t="str">
            <v>NO.1-02-00</v>
          </cell>
          <cell r="D69">
            <v>0</v>
          </cell>
          <cell r="E69">
            <v>0</v>
          </cell>
          <cell r="F69">
            <v>0</v>
          </cell>
          <cell r="G69">
            <v>0</v>
          </cell>
          <cell r="H69" t="str">
            <v>NO.1-02-00</v>
          </cell>
        </row>
        <row r="70">
          <cell r="A70" t="e">
            <v>#REF!</v>
          </cell>
          <cell r="B70" t="str">
            <v>소형MOTOR</v>
          </cell>
          <cell r="C70" t="str">
            <v>40W</v>
          </cell>
          <cell r="D70" t="str">
            <v>SET</v>
          </cell>
          <cell r="E70">
            <v>1</v>
          </cell>
          <cell r="F70" t="str">
            <v xml:space="preserve"> </v>
          </cell>
        </row>
        <row r="71">
          <cell r="B71" t="str">
            <v>MOTOR BRACKET</v>
          </cell>
          <cell r="C71" t="str">
            <v>SET</v>
          </cell>
          <cell r="D71" t="str">
            <v>SET</v>
          </cell>
          <cell r="E71">
            <v>1</v>
          </cell>
        </row>
        <row r="72">
          <cell r="B72" t="str">
            <v>REDUCER</v>
          </cell>
          <cell r="C72" t="str">
            <v>15:1</v>
          </cell>
          <cell r="D72" t="str">
            <v>SET</v>
          </cell>
          <cell r="E72">
            <v>1</v>
          </cell>
        </row>
        <row r="73">
          <cell r="B73" t="str">
            <v>S.Q PIPE</v>
          </cell>
          <cell r="C73" t="str">
            <v>ㅁ-50 x 50 x 2.3t</v>
          </cell>
          <cell r="D73" t="str">
            <v>本</v>
          </cell>
          <cell r="E73">
            <v>2</v>
          </cell>
          <cell r="F73" t="str">
            <v>8.66/6M=1.44 약 2本</v>
          </cell>
        </row>
        <row r="74">
          <cell r="B74" t="str">
            <v>AL RAIL</v>
          </cell>
          <cell r="C74" t="str">
            <v>주문 제작</v>
          </cell>
          <cell r="D74" t="str">
            <v>M</v>
          </cell>
          <cell r="E74">
            <v>9</v>
          </cell>
          <cell r="F74" t="str">
            <v>8.66M 약 9M</v>
          </cell>
        </row>
        <row r="75">
          <cell r="B75" t="str">
            <v>DRIVE PULLEY</v>
          </cell>
          <cell r="C75" t="str">
            <v>Ø60</v>
          </cell>
          <cell r="D75" t="str">
            <v>EA</v>
          </cell>
          <cell r="E75">
            <v>1</v>
          </cell>
        </row>
        <row r="76">
          <cell r="B76" t="str">
            <v>ADJUST BRACKET</v>
          </cell>
          <cell r="C76" t="str">
            <v>EA</v>
          </cell>
          <cell r="D76" t="str">
            <v>EA</v>
          </cell>
          <cell r="E76">
            <v>1</v>
          </cell>
        </row>
        <row r="77">
          <cell r="B77" t="str">
            <v>MASTER CARRIER</v>
          </cell>
          <cell r="C77" t="str">
            <v>주문 제작</v>
          </cell>
          <cell r="D77" t="str">
            <v>EA</v>
          </cell>
          <cell r="E77">
            <v>2</v>
          </cell>
          <cell r="F77" t="str">
            <v>좌,우 최선단에</v>
          </cell>
        </row>
        <row r="78">
          <cell r="B78" t="str">
            <v>SINGLE CARRIER</v>
          </cell>
          <cell r="C78" t="str">
            <v>주문 제작</v>
          </cell>
          <cell r="D78" t="str">
            <v>EA</v>
          </cell>
          <cell r="E78">
            <v>44</v>
          </cell>
          <cell r="F78" t="str">
            <v>(8.66/0.2)x2=43.43EA 약 44EA</v>
          </cell>
        </row>
        <row r="79">
          <cell r="B79" t="str">
            <v>ROPE</v>
          </cell>
          <cell r="C79" t="str">
            <v>SUSØ1.6</v>
          </cell>
          <cell r="D79" t="str">
            <v>M</v>
          </cell>
          <cell r="E79">
            <v>17</v>
          </cell>
          <cell r="F79" t="str">
            <v>8.6x2=17.2M</v>
          </cell>
        </row>
        <row r="80">
          <cell r="B80" t="str">
            <v>LIMIT SWITCH</v>
          </cell>
          <cell r="C80" t="str">
            <v>EA</v>
          </cell>
          <cell r="D80" t="str">
            <v>EA</v>
          </cell>
          <cell r="E80">
            <v>1</v>
          </cell>
        </row>
        <row r="81">
          <cell r="B81" t="str">
            <v>CURTAIN</v>
          </cell>
          <cell r="C81" t="str">
            <v>(VELVET선방염지)</v>
          </cell>
          <cell r="D81" t="str">
            <v>M2</v>
          </cell>
          <cell r="E81">
            <v>109</v>
          </cell>
          <cell r="F81" t="str">
            <v>(8.66x할증350%)=30.31, 3.3+가공여유(0.3)=3.6, 30.31x3.6=109.11M2 약 109M2</v>
          </cell>
          <cell r="G81">
            <v>3.5</v>
          </cell>
        </row>
        <row r="82">
          <cell r="B82" t="str">
            <v>PIPE</v>
          </cell>
          <cell r="C82" t="str">
            <v>Ø27.2</v>
          </cell>
          <cell r="D82" t="str">
            <v>本</v>
          </cell>
          <cell r="E82">
            <v>2</v>
          </cell>
          <cell r="F82" t="str">
            <v>8.66/6M=1.44 약 2本</v>
          </cell>
        </row>
        <row r="83">
          <cell r="B83" t="str">
            <v>PIPE CAP</v>
          </cell>
          <cell r="C83" t="str">
            <v>Ø27.2</v>
          </cell>
          <cell r="D83" t="str">
            <v>EA</v>
          </cell>
          <cell r="E83">
            <v>2</v>
          </cell>
          <cell r="F83" t="str">
            <v>양끝단 처리</v>
          </cell>
        </row>
        <row r="84">
          <cell r="B84" t="str">
            <v>PIPE JOINT</v>
          </cell>
          <cell r="C84" t="str">
            <v>Ø27.2</v>
          </cell>
          <cell r="D84" t="str">
            <v>EA</v>
          </cell>
          <cell r="E84">
            <v>1</v>
          </cell>
          <cell r="F84" t="str">
            <v>PIPE 2本이므로 연결부분 1SET</v>
          </cell>
          <cell r="G84" t="str">
            <v xml:space="preserve"> </v>
          </cell>
          <cell r="H84" t="str">
            <v xml:space="preserve"> </v>
          </cell>
        </row>
        <row r="85">
          <cell r="B85" t="str">
            <v>HEAD CURTAIN</v>
          </cell>
          <cell r="C85" t="str">
            <v>(VELVET선방염지)</v>
          </cell>
          <cell r="D85" t="str">
            <v>M2</v>
          </cell>
          <cell r="E85">
            <v>17</v>
          </cell>
          <cell r="F85" t="str">
            <v>(8.66x할증250%)=21.65, 0.5+가공여유(0.3)=0.8, 21.65x0.8=17.32 약 17M2</v>
          </cell>
          <cell r="G85">
            <v>2.5</v>
          </cell>
        </row>
        <row r="86">
          <cell r="B86" t="str">
            <v>도장비</v>
          </cell>
          <cell r="C86" t="str">
            <v>M2</v>
          </cell>
          <cell r="D86" t="str">
            <v>M2</v>
          </cell>
          <cell r="E86">
            <v>2.5</v>
          </cell>
          <cell r="F86" t="str">
            <v>ㅁ50x50 (1.73)+ Ø27.2 (0.73)=약 2.46M2</v>
          </cell>
        </row>
        <row r="88">
          <cell r="E88" t="str">
            <v xml:space="preserve"> </v>
          </cell>
        </row>
        <row r="90">
          <cell r="A90" t="e">
            <v>#REF!</v>
          </cell>
        </row>
        <row r="91">
          <cell r="A91" t="e">
            <v>#REF!</v>
          </cell>
          <cell r="B91" t="str">
            <v xml:space="preserve">공사명 : ROLL SCREEN (4,000L x 3,000H)        </v>
          </cell>
          <cell r="C91"/>
          <cell r="D91" t="str">
            <v xml:space="preserve"> </v>
          </cell>
          <cell r="E91" t="str">
            <v xml:space="preserve"> </v>
          </cell>
          <cell r="F91" t="str">
            <v xml:space="preserve"> </v>
          </cell>
          <cell r="G91">
            <v>0</v>
          </cell>
          <cell r="H91" t="str">
            <v>NO.1-03-00</v>
          </cell>
        </row>
        <row r="92">
          <cell r="A92" t="e">
            <v>#REF!</v>
          </cell>
          <cell r="B92" t="str">
            <v>원추형 MOTOR</v>
          </cell>
          <cell r="C92" t="str">
            <v>190W</v>
          </cell>
          <cell r="D92" t="str">
            <v>SET</v>
          </cell>
          <cell r="E92">
            <v>1</v>
          </cell>
          <cell r="F92" t="str">
            <v xml:space="preserve"> </v>
          </cell>
        </row>
        <row r="93">
          <cell r="A93" t="e">
            <v>#REF!</v>
          </cell>
          <cell r="B93" t="str">
            <v>LIMIT SWITCH BOX</v>
          </cell>
          <cell r="C93" t="str">
            <v xml:space="preserve"> </v>
          </cell>
          <cell r="D93" t="str">
            <v>SET</v>
          </cell>
          <cell r="E93">
            <v>1</v>
          </cell>
          <cell r="F93" t="str">
            <v xml:space="preserve"> </v>
          </cell>
        </row>
        <row r="94">
          <cell r="A94" t="e">
            <v>#REF!</v>
          </cell>
          <cell r="B94" t="str">
            <v>BUSHING</v>
          </cell>
          <cell r="C94" t="str">
            <v xml:space="preserve"> </v>
          </cell>
          <cell r="D94" t="str">
            <v>EA</v>
          </cell>
          <cell r="E94">
            <v>2</v>
          </cell>
          <cell r="F94" t="str">
            <v xml:space="preserve">ROLL SCREEN 2곳 </v>
          </cell>
        </row>
        <row r="95">
          <cell r="A95" t="e">
            <v>#REF!</v>
          </cell>
          <cell r="B95" t="str">
            <v>BEARING DIE</v>
          </cell>
          <cell r="C95" t="str">
            <v xml:space="preserve"> </v>
          </cell>
          <cell r="D95" t="str">
            <v>EA</v>
          </cell>
          <cell r="E95">
            <v>2</v>
          </cell>
          <cell r="F95" t="str">
            <v xml:space="preserve"> </v>
          </cell>
        </row>
        <row r="96">
          <cell r="A96" t="e">
            <v>#REF!</v>
          </cell>
          <cell r="B96" t="str">
            <v>주물 PIPE</v>
          </cell>
          <cell r="C96" t="str">
            <v>Ø53</v>
          </cell>
          <cell r="D96" t="str">
            <v>M</v>
          </cell>
          <cell r="E96">
            <v>4</v>
          </cell>
          <cell r="F96" t="str">
            <v xml:space="preserve"> </v>
          </cell>
        </row>
        <row r="97">
          <cell r="A97" t="e">
            <v>#REF!</v>
          </cell>
          <cell r="B97" t="str">
            <v>BALANCE PIPE</v>
          </cell>
          <cell r="C97" t="str">
            <v>Ø27.2</v>
          </cell>
          <cell r="D97" t="str">
            <v>本</v>
          </cell>
          <cell r="E97">
            <v>1</v>
          </cell>
          <cell r="F97" t="str">
            <v xml:space="preserve">1本 = 6M </v>
          </cell>
        </row>
        <row r="98">
          <cell r="A98" t="e">
            <v>#REF!</v>
          </cell>
          <cell r="B98" t="str">
            <v>SCREEN</v>
          </cell>
          <cell r="C98" t="str">
            <v>ULTRA MATE</v>
          </cell>
          <cell r="D98" t="str">
            <v>M2</v>
          </cell>
          <cell r="E98">
            <v>15</v>
          </cell>
          <cell r="F98" t="str">
            <v>4M x (3M+0.8(가공여유)) = 15.2M2 약 15M2</v>
          </cell>
        </row>
        <row r="99">
          <cell r="A99" t="e">
            <v>#REF!</v>
          </cell>
          <cell r="B99" t="str">
            <v>SCREEN BOX A'SSY</v>
          </cell>
          <cell r="C99" t="str">
            <v xml:space="preserve"> </v>
          </cell>
          <cell r="D99" t="str">
            <v>SET</v>
          </cell>
          <cell r="E99">
            <v>1</v>
          </cell>
          <cell r="F99" t="str">
            <v xml:space="preserve"> </v>
          </cell>
        </row>
        <row r="100">
          <cell r="A100" t="e">
            <v>#REF!</v>
          </cell>
          <cell r="B100" t="str">
            <v>도 장 비</v>
          </cell>
          <cell r="C100" t="str">
            <v>각 2회</v>
          </cell>
          <cell r="D100" t="str">
            <v>M2</v>
          </cell>
          <cell r="E100">
            <v>5</v>
          </cell>
          <cell r="F100" t="str">
            <v>BOX(2)+BUSHING.DIE(0.8x2)+PIPE(0.66)+Ø27.2(0.34)= 4.6M2 약 5M2</v>
          </cell>
        </row>
        <row r="101">
          <cell r="A101" t="e">
            <v>#REF!</v>
          </cell>
          <cell r="B101" t="str">
            <v xml:space="preserve"> </v>
          </cell>
          <cell r="C101" t="str">
            <v xml:space="preserve"> </v>
          </cell>
          <cell r="D101" t="str">
            <v xml:space="preserve"> </v>
          </cell>
          <cell r="E101" t="str">
            <v xml:space="preserve"> </v>
          </cell>
          <cell r="F101" t="str">
            <v xml:space="preserve"> </v>
          </cell>
        </row>
        <row r="102">
          <cell r="A102" t="e">
            <v>#REF!</v>
          </cell>
          <cell r="B102" t="str">
            <v xml:space="preserve"> </v>
          </cell>
          <cell r="C102" t="str">
            <v xml:space="preserve"> </v>
          </cell>
          <cell r="D102" t="str">
            <v xml:space="preserve"> </v>
          </cell>
          <cell r="E102" t="str">
            <v xml:space="preserve"> </v>
          </cell>
          <cell r="F102" t="str">
            <v xml:space="preserve"> </v>
          </cell>
        </row>
        <row r="103">
          <cell r="A103" t="e">
            <v>#REF!</v>
          </cell>
        </row>
        <row r="104">
          <cell r="A104" t="e">
            <v>#REF!</v>
          </cell>
        </row>
        <row r="105">
          <cell r="A105" t="e">
            <v>#REF!</v>
          </cell>
        </row>
        <row r="106">
          <cell r="A106" t="e">
            <v>#REF!</v>
          </cell>
        </row>
        <row r="107">
          <cell r="A107" t="e">
            <v>#REF!</v>
          </cell>
        </row>
        <row r="108">
          <cell r="A108" t="e">
            <v>#REF!</v>
          </cell>
        </row>
        <row r="109">
          <cell r="A109" t="e">
            <v>#REF!</v>
          </cell>
        </row>
        <row r="110">
          <cell r="A110" t="e">
            <v>#REF!</v>
          </cell>
        </row>
        <row r="111">
          <cell r="A111" t="e">
            <v>#REF!</v>
          </cell>
        </row>
        <row r="112">
          <cell r="A112" t="e">
            <v>#REF!</v>
          </cell>
        </row>
        <row r="113">
          <cell r="A113" t="e">
            <v>#REF!</v>
          </cell>
          <cell r="B113" t="str">
            <v xml:space="preserve">공사명 : ROLL FLAG  (2,100L x 3,000H)   </v>
          </cell>
          <cell r="C113"/>
          <cell r="D113" t="str">
            <v>NO.1-04-00</v>
          </cell>
          <cell r="E113">
            <v>0</v>
          </cell>
          <cell r="F113">
            <v>0</v>
          </cell>
          <cell r="G113" t="str">
            <v xml:space="preserve"> </v>
          </cell>
          <cell r="H113" t="str">
            <v>NO.1-04-00</v>
          </cell>
        </row>
        <row r="114">
          <cell r="A114" t="e">
            <v>#REF!</v>
          </cell>
          <cell r="B114" t="str">
            <v>원추형 MOTOR</v>
          </cell>
          <cell r="C114" t="str">
            <v>100W</v>
          </cell>
          <cell r="D114" t="str">
            <v>SET</v>
          </cell>
          <cell r="E114">
            <v>1</v>
          </cell>
          <cell r="F114" t="str">
            <v xml:space="preserve"> </v>
          </cell>
        </row>
        <row r="115">
          <cell r="A115" t="e">
            <v>#REF!</v>
          </cell>
          <cell r="B115" t="str">
            <v>LIMIT SWITCH BOX</v>
          </cell>
          <cell r="C115" t="str">
            <v xml:space="preserve"> </v>
          </cell>
          <cell r="D115" t="str">
            <v>SET</v>
          </cell>
          <cell r="E115">
            <v>1</v>
          </cell>
          <cell r="F115" t="str">
            <v xml:space="preserve"> </v>
          </cell>
        </row>
        <row r="116">
          <cell r="A116" t="e">
            <v>#REF!</v>
          </cell>
          <cell r="B116" t="str">
            <v>BUSHING</v>
          </cell>
          <cell r="C116" t="str">
            <v xml:space="preserve"> </v>
          </cell>
          <cell r="D116" t="str">
            <v>EA</v>
          </cell>
          <cell r="E116">
            <v>2</v>
          </cell>
          <cell r="F116" t="str">
            <v xml:space="preserve">ROLL SCREEN 2곳 </v>
          </cell>
        </row>
        <row r="117">
          <cell r="A117" t="e">
            <v>#REF!</v>
          </cell>
          <cell r="B117" t="str">
            <v>BEARING DIE</v>
          </cell>
          <cell r="C117" t="str">
            <v xml:space="preserve"> </v>
          </cell>
          <cell r="D117" t="str">
            <v>EA</v>
          </cell>
          <cell r="E117">
            <v>2</v>
          </cell>
          <cell r="F117" t="str">
            <v xml:space="preserve"> </v>
          </cell>
        </row>
        <row r="118">
          <cell r="A118" t="e">
            <v>#REF!</v>
          </cell>
          <cell r="B118" t="str">
            <v>주물PIPE</v>
          </cell>
          <cell r="C118" t="str">
            <v>Ø53</v>
          </cell>
          <cell r="D118" t="str">
            <v>M</v>
          </cell>
          <cell r="E118">
            <v>2.1</v>
          </cell>
          <cell r="F118" t="str">
            <v xml:space="preserve"> </v>
          </cell>
        </row>
        <row r="119">
          <cell r="A119" t="e">
            <v>#REF!</v>
          </cell>
          <cell r="B119" t="str">
            <v>BALANCE PIPE</v>
          </cell>
          <cell r="C119" t="str">
            <v>Ø27.2</v>
          </cell>
          <cell r="D119" t="str">
            <v>M</v>
          </cell>
          <cell r="E119">
            <v>2.1</v>
          </cell>
          <cell r="F119" t="str">
            <v xml:space="preserve"> </v>
          </cell>
        </row>
        <row r="120">
          <cell r="A120" t="e">
            <v>#REF!</v>
          </cell>
          <cell r="B120" t="str">
            <v>FLAG</v>
          </cell>
          <cell r="C120" t="str">
            <v>ULTRA-MATE</v>
          </cell>
          <cell r="D120" t="str">
            <v>M2</v>
          </cell>
          <cell r="E120">
            <v>6</v>
          </cell>
          <cell r="F120" t="str">
            <v>2.1M x (3M+0.8(가공여유)) = 5.9M2 약 6M2</v>
          </cell>
        </row>
        <row r="121">
          <cell r="A121" t="e">
            <v>#REF!</v>
          </cell>
          <cell r="B121" t="str">
            <v>씰크 인쇄</v>
          </cell>
          <cell r="C121" t="str">
            <v xml:space="preserve"> </v>
          </cell>
          <cell r="D121" t="str">
            <v>SET</v>
          </cell>
          <cell r="E121">
            <v>1</v>
          </cell>
          <cell r="F121" t="str">
            <v xml:space="preserve"> </v>
          </cell>
        </row>
        <row r="122">
          <cell r="A122" t="e">
            <v>#REF!</v>
          </cell>
          <cell r="B122" t="str">
            <v>FLAG BOX A'SSY</v>
          </cell>
          <cell r="C122" t="str">
            <v xml:space="preserve"> </v>
          </cell>
          <cell r="D122" t="str">
            <v>SET</v>
          </cell>
          <cell r="E122">
            <v>1</v>
          </cell>
          <cell r="F122" t="str">
            <v xml:space="preserve"> </v>
          </cell>
        </row>
        <row r="123">
          <cell r="A123" t="e">
            <v>#REF!</v>
          </cell>
          <cell r="B123" t="str">
            <v>도 장 비</v>
          </cell>
          <cell r="C123" t="str">
            <v>각 2회</v>
          </cell>
          <cell r="D123" t="str">
            <v>M2</v>
          </cell>
          <cell r="E123">
            <v>4</v>
          </cell>
          <cell r="F123" t="str">
            <v>BOX(2)+BUSHING.DIE(0.8x2)+PIPE(0.34)+Ø27.2(0.17)= 4.11M2 약 4M2</v>
          </cell>
        </row>
        <row r="124">
          <cell r="A124" t="e">
            <v>#REF!</v>
          </cell>
          <cell r="B124"/>
          <cell r="C124"/>
          <cell r="D124">
            <v>0</v>
          </cell>
          <cell r="E124">
            <v>0</v>
          </cell>
          <cell r="F124" t="str">
            <v xml:space="preserve"> </v>
          </cell>
          <cell r="G124" t="str">
            <v xml:space="preserve"> </v>
          </cell>
        </row>
        <row r="125">
          <cell r="A125" t="e">
            <v>#REF!</v>
          </cell>
        </row>
        <row r="126">
          <cell r="A126" t="e">
            <v>#REF!</v>
          </cell>
        </row>
        <row r="127">
          <cell r="A127" t="e">
            <v>#REF!</v>
          </cell>
        </row>
        <row r="128">
          <cell r="A128" t="e">
            <v>#REF!</v>
          </cell>
          <cell r="B128" t="str">
            <v xml:space="preserve"> </v>
          </cell>
          <cell r="C128" t="str">
            <v xml:space="preserve"> </v>
          </cell>
          <cell r="D128" t="str">
            <v xml:space="preserve"> </v>
          </cell>
          <cell r="E128" t="str">
            <v xml:space="preserve"> </v>
          </cell>
        </row>
        <row r="129">
          <cell r="A129" t="e">
            <v>#REF!</v>
          </cell>
        </row>
        <row r="130">
          <cell r="A130" t="e">
            <v>#REF!</v>
          </cell>
        </row>
        <row r="131">
          <cell r="A131" t="e">
            <v>#REF!</v>
          </cell>
        </row>
        <row r="132">
          <cell r="A132" t="e">
            <v>#REF!</v>
          </cell>
          <cell r="B132" t="str">
            <v xml:space="preserve"> </v>
          </cell>
          <cell r="C132" t="str">
            <v xml:space="preserve"> </v>
          </cell>
          <cell r="D132" t="str">
            <v xml:space="preserve"> </v>
          </cell>
          <cell r="E132" t="str">
            <v xml:space="preserve"> </v>
          </cell>
        </row>
        <row r="133">
          <cell r="A133" t="e">
            <v>#REF!</v>
          </cell>
        </row>
        <row r="135">
          <cell r="B135" t="str">
            <v>공사명: COVER CURTAIN (8,800L x 3,500H)</v>
          </cell>
          <cell r="C135" t="str">
            <v>NO.1-05-00</v>
          </cell>
          <cell r="D135">
            <v>0</v>
          </cell>
          <cell r="E135">
            <v>0</v>
          </cell>
          <cell r="F135">
            <v>0</v>
          </cell>
          <cell r="G135">
            <v>0</v>
          </cell>
          <cell r="H135" t="str">
            <v>NO.1-05-00</v>
          </cell>
        </row>
        <row r="136">
          <cell r="B136" t="str">
            <v>소형MOTOR</v>
          </cell>
          <cell r="C136" t="str">
            <v>40W</v>
          </cell>
          <cell r="D136" t="str">
            <v>SET</v>
          </cell>
          <cell r="E136">
            <v>1</v>
          </cell>
          <cell r="F136" t="str">
            <v xml:space="preserve"> </v>
          </cell>
        </row>
        <row r="137">
          <cell r="A137" t="e">
            <v>#REF!</v>
          </cell>
          <cell r="B137" t="str">
            <v>MOTOR BRACKET</v>
          </cell>
          <cell r="C137" t="str">
            <v>SET</v>
          </cell>
          <cell r="D137" t="str">
            <v>SET</v>
          </cell>
          <cell r="E137">
            <v>1</v>
          </cell>
        </row>
        <row r="138">
          <cell r="A138" t="e">
            <v>#REF!</v>
          </cell>
          <cell r="B138" t="str">
            <v>REDUCER</v>
          </cell>
          <cell r="C138" t="str">
            <v>15:1</v>
          </cell>
          <cell r="D138" t="str">
            <v>SET</v>
          </cell>
          <cell r="E138">
            <v>1</v>
          </cell>
        </row>
        <row r="139">
          <cell r="A139" t="e">
            <v>#REF!</v>
          </cell>
          <cell r="B139" t="str">
            <v>S.Q PIPE</v>
          </cell>
          <cell r="C139" t="str">
            <v>ㅁ-50 x 50 x 2.3t</v>
          </cell>
          <cell r="D139" t="str">
            <v>本</v>
          </cell>
          <cell r="E139">
            <v>2</v>
          </cell>
          <cell r="F139" t="str">
            <v>8.8/6M=1.46 약 2本</v>
          </cell>
        </row>
        <row r="140">
          <cell r="A140" t="e">
            <v>#REF!</v>
          </cell>
          <cell r="B140" t="str">
            <v>AL RAIL</v>
          </cell>
          <cell r="C140" t="str">
            <v>주문 제작</v>
          </cell>
          <cell r="D140" t="str">
            <v>M</v>
          </cell>
          <cell r="E140">
            <v>9</v>
          </cell>
          <cell r="F140" t="str">
            <v>8.8M 약 9M</v>
          </cell>
        </row>
        <row r="141">
          <cell r="A141" t="e">
            <v>#REF!</v>
          </cell>
          <cell r="B141" t="str">
            <v>DRIVE PULLEY</v>
          </cell>
          <cell r="C141" t="str">
            <v>Ø60</v>
          </cell>
          <cell r="D141" t="str">
            <v>EA</v>
          </cell>
          <cell r="E141">
            <v>1</v>
          </cell>
        </row>
        <row r="142">
          <cell r="A142" t="e">
            <v>#REF!</v>
          </cell>
          <cell r="B142" t="str">
            <v>ADJUST BRACKET</v>
          </cell>
          <cell r="C142" t="str">
            <v>EA</v>
          </cell>
          <cell r="D142" t="str">
            <v>EA</v>
          </cell>
          <cell r="E142">
            <v>1</v>
          </cell>
        </row>
        <row r="143">
          <cell r="A143" t="e">
            <v>#REF!</v>
          </cell>
          <cell r="B143" t="str">
            <v>MASTER CARRIER</v>
          </cell>
          <cell r="C143" t="str">
            <v>주문 제작</v>
          </cell>
          <cell r="D143" t="str">
            <v>EA</v>
          </cell>
          <cell r="E143">
            <v>2</v>
          </cell>
          <cell r="F143" t="str">
            <v>좌,우 최선단에</v>
          </cell>
        </row>
        <row r="144">
          <cell r="A144" t="e">
            <v>#REF!</v>
          </cell>
          <cell r="B144" t="str">
            <v>SINGLE CARRIER</v>
          </cell>
          <cell r="C144" t="str">
            <v>주문 제작</v>
          </cell>
          <cell r="D144" t="str">
            <v>EA</v>
          </cell>
          <cell r="E144">
            <v>44</v>
          </cell>
          <cell r="F144" t="str">
            <v>(8.8/0.2)x2=44EA 약 44EA</v>
          </cell>
        </row>
        <row r="145">
          <cell r="A145" t="e">
            <v>#REF!</v>
          </cell>
          <cell r="B145" t="str">
            <v>ROPE</v>
          </cell>
          <cell r="C145" t="str">
            <v>SUSØ1.6</v>
          </cell>
          <cell r="D145" t="str">
            <v>M</v>
          </cell>
          <cell r="E145">
            <v>18</v>
          </cell>
          <cell r="F145" t="str">
            <v>8.8x2=17.6M 약 18M</v>
          </cell>
        </row>
        <row r="146">
          <cell r="A146" t="e">
            <v>#REF!</v>
          </cell>
          <cell r="B146" t="str">
            <v>LIMIT SWITCH</v>
          </cell>
          <cell r="C146" t="str">
            <v>EA</v>
          </cell>
          <cell r="D146" t="str">
            <v>EA</v>
          </cell>
          <cell r="E146">
            <v>1</v>
          </cell>
        </row>
        <row r="147">
          <cell r="A147" t="e">
            <v>#REF!</v>
          </cell>
          <cell r="B147" t="str">
            <v>LIMIT SWITCH</v>
          </cell>
          <cell r="C147" t="str">
            <v>EA</v>
          </cell>
          <cell r="D147" t="str">
            <v>EA</v>
          </cell>
          <cell r="E147">
            <v>1</v>
          </cell>
        </row>
        <row r="148">
          <cell r="A148" t="e">
            <v>#REF!</v>
          </cell>
          <cell r="B148" t="str">
            <v>CURTAIN</v>
          </cell>
          <cell r="C148" t="str">
            <v>(암막지 선방염)</v>
          </cell>
          <cell r="D148" t="str">
            <v>M2</v>
          </cell>
          <cell r="E148">
            <v>117</v>
          </cell>
          <cell r="F148" t="str">
            <v>(8.8x할증350%)=30.8, 3.5+가공여유(0.3)=3.8, 30.8x3.8=117.04M2 약 117M2</v>
          </cell>
          <cell r="G148">
            <v>3.5</v>
          </cell>
        </row>
        <row r="149">
          <cell r="A149" t="e">
            <v>#REF!</v>
          </cell>
          <cell r="B149" t="str">
            <v>도장비</v>
          </cell>
          <cell r="C149" t="str">
            <v>M2</v>
          </cell>
          <cell r="D149" t="str">
            <v>M2</v>
          </cell>
          <cell r="E149">
            <v>2</v>
          </cell>
          <cell r="F149" t="str">
            <v>PIPE(1.76)=약 2M2</v>
          </cell>
        </row>
        <row r="150">
          <cell r="A150" t="e">
            <v>#REF!</v>
          </cell>
        </row>
        <row r="151">
          <cell r="A151" t="e">
            <v>#REF!</v>
          </cell>
          <cell r="B151"/>
          <cell r="C151">
            <v>0</v>
          </cell>
          <cell r="D151">
            <v>0</v>
          </cell>
          <cell r="E151" t="str">
            <v xml:space="preserve"> </v>
          </cell>
        </row>
        <row r="152">
          <cell r="A152" t="e">
            <v>#REF!</v>
          </cell>
        </row>
        <row r="153">
          <cell r="F153" t="str">
            <v xml:space="preserve"> </v>
          </cell>
        </row>
        <row r="154">
          <cell r="A154" t="e">
            <v>#REF!</v>
          </cell>
        </row>
        <row r="155">
          <cell r="A155" t="e">
            <v>#REF!</v>
          </cell>
        </row>
        <row r="156">
          <cell r="A156" t="e">
            <v>#REF!</v>
          </cell>
        </row>
        <row r="157">
          <cell r="B157" t="str">
            <v>공사명:WINDOW DARKEN CURTAIN(4,050L x 3,500H)</v>
          </cell>
          <cell r="C157" t="str">
            <v>NO.1-06-00</v>
          </cell>
          <cell r="D157">
            <v>0</v>
          </cell>
          <cell r="E157">
            <v>0</v>
          </cell>
          <cell r="F157">
            <v>0</v>
          </cell>
          <cell r="G157">
            <v>0</v>
          </cell>
          <cell r="H157" t="str">
            <v>NO.1-06-00</v>
          </cell>
        </row>
        <row r="158">
          <cell r="B158" t="str">
            <v>소형 MOTOR</v>
          </cell>
          <cell r="C158" t="str">
            <v>25W</v>
          </cell>
          <cell r="D158" t="str">
            <v>SET</v>
          </cell>
          <cell r="E158">
            <v>1</v>
          </cell>
          <cell r="F158" t="str">
            <v xml:space="preserve"> </v>
          </cell>
        </row>
        <row r="159">
          <cell r="A159" t="e">
            <v>#REF!</v>
          </cell>
          <cell r="B159" t="str">
            <v>MOTOR BRACKET</v>
          </cell>
          <cell r="C159" t="str">
            <v>SET</v>
          </cell>
          <cell r="D159" t="str">
            <v>SET</v>
          </cell>
          <cell r="E159">
            <v>1</v>
          </cell>
        </row>
        <row r="160">
          <cell r="A160" t="e">
            <v>#REF!</v>
          </cell>
          <cell r="B160" t="str">
            <v>REDUCER</v>
          </cell>
          <cell r="C160" t="str">
            <v>15:1</v>
          </cell>
          <cell r="D160" t="str">
            <v>SET</v>
          </cell>
          <cell r="E160">
            <v>1</v>
          </cell>
        </row>
        <row r="161">
          <cell r="A161" t="e">
            <v>#REF!</v>
          </cell>
          <cell r="B161" t="str">
            <v>S.Q PIPE</v>
          </cell>
          <cell r="C161" t="str">
            <v>ㅁ-50 x 50 x 2.3t</v>
          </cell>
          <cell r="D161" t="str">
            <v>本</v>
          </cell>
          <cell r="E161">
            <v>2</v>
          </cell>
          <cell r="F161" t="str">
            <v>4.05/6M=0.675M 약 1本</v>
          </cell>
        </row>
        <row r="162">
          <cell r="A162" t="e">
            <v>#REF!</v>
          </cell>
          <cell r="B162" t="str">
            <v>AL RAIL</v>
          </cell>
          <cell r="C162" t="str">
            <v>주문 제작</v>
          </cell>
          <cell r="D162" t="str">
            <v>M</v>
          </cell>
          <cell r="E162">
            <v>4</v>
          </cell>
          <cell r="F162" t="str">
            <v>4.05M 약 4M</v>
          </cell>
        </row>
        <row r="163">
          <cell r="A163" t="e">
            <v>#REF!</v>
          </cell>
          <cell r="B163" t="str">
            <v>DRIVE PULLEY</v>
          </cell>
          <cell r="C163" t="str">
            <v>Ø60</v>
          </cell>
          <cell r="D163" t="str">
            <v>EA</v>
          </cell>
          <cell r="E163">
            <v>1</v>
          </cell>
        </row>
        <row r="164">
          <cell r="A164" t="e">
            <v>#REF!</v>
          </cell>
          <cell r="B164" t="str">
            <v>ADJUST BRACKET</v>
          </cell>
          <cell r="C164" t="str">
            <v>EA</v>
          </cell>
          <cell r="D164" t="str">
            <v>EA</v>
          </cell>
          <cell r="E164">
            <v>1</v>
          </cell>
        </row>
        <row r="165">
          <cell r="A165" t="e">
            <v>#REF!</v>
          </cell>
          <cell r="B165" t="str">
            <v>MASTER CARRIER</v>
          </cell>
          <cell r="C165" t="str">
            <v>주문 제작</v>
          </cell>
          <cell r="D165" t="str">
            <v>EA</v>
          </cell>
          <cell r="E165">
            <v>2</v>
          </cell>
          <cell r="F165" t="str">
            <v>좌,우 최선단에</v>
          </cell>
        </row>
        <row r="166">
          <cell r="A166" t="e">
            <v>#REF!</v>
          </cell>
          <cell r="B166" t="str">
            <v>SINGLE CARRIER</v>
          </cell>
          <cell r="C166" t="str">
            <v>주문 제작</v>
          </cell>
          <cell r="D166" t="str">
            <v>EA</v>
          </cell>
          <cell r="E166">
            <v>20</v>
          </cell>
          <cell r="F166" t="str">
            <v>(4.05/0.2)x2=20.25EA 약 20EA</v>
          </cell>
        </row>
        <row r="167">
          <cell r="A167" t="e">
            <v>#REF!</v>
          </cell>
          <cell r="B167" t="str">
            <v>ROPE</v>
          </cell>
          <cell r="C167" t="str">
            <v>SUSØ1.6</v>
          </cell>
          <cell r="D167" t="str">
            <v>M</v>
          </cell>
          <cell r="E167">
            <v>8</v>
          </cell>
          <cell r="F167" t="str">
            <v>4.05x2=8.1M 약 8M</v>
          </cell>
        </row>
        <row r="168">
          <cell r="A168" t="e">
            <v>#REF!</v>
          </cell>
          <cell r="B168" t="str">
            <v>LIMIT SWITCH</v>
          </cell>
          <cell r="C168" t="str">
            <v>EA</v>
          </cell>
          <cell r="D168" t="str">
            <v>EA</v>
          </cell>
          <cell r="E168">
            <v>1</v>
          </cell>
        </row>
        <row r="169">
          <cell r="A169" t="e">
            <v>#REF!</v>
          </cell>
          <cell r="B169" t="str">
            <v>CURTAIN</v>
          </cell>
          <cell r="C169" t="str">
            <v>(암막지 선방염)</v>
          </cell>
          <cell r="D169" t="str">
            <v>M2</v>
          </cell>
          <cell r="E169">
            <v>54</v>
          </cell>
          <cell r="F169" t="str">
            <v>(4.05x할증350%)=14.175, 3.5+가공여유(0.3)=3.8, 14.175x3.8=53.865 약 54M2</v>
          </cell>
          <cell r="G169">
            <v>3.5</v>
          </cell>
        </row>
        <row r="170">
          <cell r="A170" t="e">
            <v>#REF!</v>
          </cell>
          <cell r="B170" t="str">
            <v>도장비</v>
          </cell>
          <cell r="C170" t="str">
            <v>M2</v>
          </cell>
          <cell r="D170" t="str">
            <v>M2</v>
          </cell>
          <cell r="E170">
            <v>1</v>
          </cell>
          <cell r="F170" t="str">
            <v>PIPE(0.8)=약 1M2</v>
          </cell>
        </row>
        <row r="171">
          <cell r="A171" t="e">
            <v>#REF!</v>
          </cell>
        </row>
        <row r="172">
          <cell r="A172" t="e">
            <v>#REF!</v>
          </cell>
          <cell r="B172"/>
          <cell r="C172">
            <v>0</v>
          </cell>
          <cell r="D172">
            <v>0</v>
          </cell>
          <cell r="E172" t="str">
            <v xml:space="preserve"> </v>
          </cell>
        </row>
        <row r="173">
          <cell r="A173" t="e">
            <v>#REF!</v>
          </cell>
        </row>
        <row r="174">
          <cell r="A174" t="e">
            <v>#REF!</v>
          </cell>
        </row>
        <row r="175">
          <cell r="A175" t="e">
            <v>#REF!</v>
          </cell>
        </row>
        <row r="176">
          <cell r="A176" t="e">
            <v>#REF!</v>
          </cell>
          <cell r="B176"/>
          <cell r="C176">
            <v>0</v>
          </cell>
          <cell r="D176">
            <v>0</v>
          </cell>
          <cell r="E176">
            <v>0</v>
          </cell>
          <cell r="F176" t="str">
            <v xml:space="preserve"> </v>
          </cell>
        </row>
        <row r="177">
          <cell r="A177" t="e">
            <v>#REF!</v>
          </cell>
        </row>
        <row r="178">
          <cell r="A178" t="e">
            <v>#REF!</v>
          </cell>
        </row>
        <row r="179">
          <cell r="A179" t="e">
            <v>#REF!</v>
          </cell>
          <cell r="B179" t="str">
            <v>공사명:DOOR DARKEN CURTAIN(4,050L x 3,500H)</v>
          </cell>
          <cell r="C179" t="str">
            <v>NO.1-07-00</v>
          </cell>
          <cell r="D179">
            <v>0</v>
          </cell>
          <cell r="E179">
            <v>0</v>
          </cell>
          <cell r="F179">
            <v>0</v>
          </cell>
          <cell r="G179">
            <v>0</v>
          </cell>
          <cell r="H179" t="str">
            <v>NO.1-07-00</v>
          </cell>
        </row>
        <row r="180">
          <cell r="A180" t="e">
            <v>#REF!</v>
          </cell>
          <cell r="B180" t="str">
            <v>S.Q PIPE</v>
          </cell>
          <cell r="C180" t="str">
            <v>ㅁ-50 x 50 x 2.3t</v>
          </cell>
          <cell r="D180" t="str">
            <v>本</v>
          </cell>
          <cell r="E180">
            <v>1</v>
          </cell>
          <cell r="F180" t="str">
            <v>4.05/6M=0.675M 약 1本</v>
          </cell>
        </row>
        <row r="181">
          <cell r="A181" t="e">
            <v>#REF!</v>
          </cell>
          <cell r="B181" t="str">
            <v>AL RAIL</v>
          </cell>
          <cell r="C181" t="str">
            <v>주문 제작</v>
          </cell>
          <cell r="D181" t="str">
            <v>M</v>
          </cell>
          <cell r="E181">
            <v>4</v>
          </cell>
          <cell r="F181" t="str">
            <v>4.05M 약 4M</v>
          </cell>
        </row>
        <row r="182">
          <cell r="A182" t="e">
            <v>#REF!</v>
          </cell>
          <cell r="B182" t="str">
            <v>MASTER CARRIER</v>
          </cell>
          <cell r="C182" t="str">
            <v>주문 제작</v>
          </cell>
          <cell r="D182" t="str">
            <v>EA</v>
          </cell>
          <cell r="E182">
            <v>2</v>
          </cell>
          <cell r="F182" t="str">
            <v>좌,우 최선단에</v>
          </cell>
        </row>
        <row r="183">
          <cell r="A183" t="e">
            <v>#REF!</v>
          </cell>
          <cell r="B183" t="str">
            <v>SINGLE CARRIER</v>
          </cell>
          <cell r="C183" t="str">
            <v>주문 제작</v>
          </cell>
          <cell r="D183" t="str">
            <v>EA</v>
          </cell>
          <cell r="E183">
            <v>20</v>
          </cell>
          <cell r="F183" t="str">
            <v>(4.05/0.2)x2=20.25EA 약 20EA</v>
          </cell>
        </row>
        <row r="184">
          <cell r="A184" t="e">
            <v>#REF!</v>
          </cell>
          <cell r="B184" t="str">
            <v>CURTAIN</v>
          </cell>
          <cell r="C184" t="str">
            <v>(암막지 선방염)</v>
          </cell>
          <cell r="D184" t="str">
            <v>M2</v>
          </cell>
          <cell r="E184">
            <v>54</v>
          </cell>
          <cell r="F184" t="str">
            <v>(4.05x할증350%)=14.175, 3.5+가공여유(0.3)=3.8, 14.175x3.8=53.865 약 54M2</v>
          </cell>
          <cell r="G184">
            <v>3.5</v>
          </cell>
        </row>
        <row r="185">
          <cell r="A185" t="e">
            <v>#REF!</v>
          </cell>
          <cell r="B185" t="str">
            <v>도장비</v>
          </cell>
          <cell r="C185" t="str">
            <v>M2</v>
          </cell>
          <cell r="D185" t="str">
            <v>M2</v>
          </cell>
          <cell r="E185">
            <v>1</v>
          </cell>
          <cell r="F185" t="str">
            <v>PIPE(0.8)=약 1M2</v>
          </cell>
        </row>
        <row r="186">
          <cell r="A186" t="e">
            <v>#REF!</v>
          </cell>
        </row>
        <row r="187">
          <cell r="A187" t="e">
            <v>#REF!</v>
          </cell>
          <cell r="B187"/>
          <cell r="C187">
            <v>0</v>
          </cell>
          <cell r="D187">
            <v>0</v>
          </cell>
          <cell r="E187" t="str">
            <v xml:space="preserve"> </v>
          </cell>
        </row>
        <row r="191">
          <cell r="F191" t="str">
            <v xml:space="preserve"> </v>
          </cell>
        </row>
        <row r="193">
          <cell r="A193" t="e">
            <v>#REF!</v>
          </cell>
        </row>
        <row r="194">
          <cell r="A194" t="e">
            <v>#REF!</v>
          </cell>
        </row>
        <row r="195">
          <cell r="A195" t="e">
            <v>#REF!</v>
          </cell>
        </row>
        <row r="196">
          <cell r="A196" t="e">
            <v>#REF!</v>
          </cell>
        </row>
        <row r="198">
          <cell r="A198" t="e">
            <v>#REF!</v>
          </cell>
        </row>
        <row r="199">
          <cell r="A199" t="e">
            <v>#REF!</v>
          </cell>
        </row>
        <row r="200">
          <cell r="A200" t="e">
            <v>#REF!</v>
          </cell>
          <cell r="B200" t="str">
            <v>293KG=0.293TON</v>
          </cell>
          <cell r="C200">
            <v>0</v>
          </cell>
          <cell r="D200">
            <v>0</v>
          </cell>
          <cell r="E200">
            <v>0</v>
          </cell>
          <cell r="F200" t="str">
            <v>293KG=0.293TON</v>
          </cell>
        </row>
        <row r="201">
          <cell r="A201" t="e">
            <v>#REF!</v>
          </cell>
          <cell r="B201" t="str">
            <v>공사명:GRID IRON(8,600L x 900D)</v>
          </cell>
          <cell r="C201" t="str">
            <v>NO.1-08-00</v>
          </cell>
          <cell r="D201">
            <v>0</v>
          </cell>
          <cell r="E201">
            <v>0</v>
          </cell>
          <cell r="F201">
            <v>0</v>
          </cell>
          <cell r="G201">
            <v>0</v>
          </cell>
          <cell r="H201" t="str">
            <v>NO.1-08-00</v>
          </cell>
        </row>
        <row r="202">
          <cell r="A202" t="e">
            <v>#REF!</v>
          </cell>
          <cell r="B202" t="str">
            <v>CHANNEL</v>
          </cell>
          <cell r="C202" t="str">
            <v xml:space="preserve">[-100 x 50 x 5t </v>
          </cell>
          <cell r="D202" t="str">
            <v>KG</v>
          </cell>
          <cell r="E202">
            <v>275</v>
          </cell>
          <cell r="F202" t="str">
            <v>(8.6x2)+(0.9x12)=28M+(할증5%)=29.4M</v>
          </cell>
          <cell r="G202">
            <v>0.05</v>
          </cell>
        </row>
        <row r="203">
          <cell r="A203" t="e">
            <v>#REF!</v>
          </cell>
          <cell r="B203" t="str">
            <v xml:space="preserve"> </v>
          </cell>
          <cell r="C203" t="str">
            <v xml:space="preserve"> </v>
          </cell>
          <cell r="D203" t="str">
            <v xml:space="preserve"> </v>
          </cell>
          <cell r="E203" t="str">
            <v xml:space="preserve"> </v>
          </cell>
          <cell r="F203" t="str">
            <v>=29.4x9.36KG/M= 275.18KG 약 275KG</v>
          </cell>
        </row>
        <row r="204">
          <cell r="A204" t="e">
            <v>#REF!</v>
          </cell>
          <cell r="B204" t="str">
            <v>ROUND BAR</v>
          </cell>
          <cell r="C204" t="str">
            <v>Ø19</v>
          </cell>
          <cell r="D204" t="str">
            <v>KG</v>
          </cell>
          <cell r="E204">
            <v>18</v>
          </cell>
          <cell r="F204" t="str">
            <v xml:space="preserve">HANGER POINT 8곳,8x1M=8x2.23KG = 17.84KG </v>
          </cell>
        </row>
        <row r="205">
          <cell r="A205" t="e">
            <v>#REF!</v>
          </cell>
          <cell r="B205" t="str">
            <v>TURNBUCKLE</v>
          </cell>
          <cell r="C205" t="str">
            <v>W5/8" x 300</v>
          </cell>
          <cell r="D205" t="str">
            <v>EA</v>
          </cell>
          <cell r="E205">
            <v>8</v>
          </cell>
          <cell r="F205" t="str">
            <v>HANGER POINT</v>
          </cell>
        </row>
        <row r="206">
          <cell r="A206" t="e">
            <v>#REF!</v>
          </cell>
          <cell r="B206" t="str">
            <v>SHACKLE</v>
          </cell>
          <cell r="C206" t="str">
            <v xml:space="preserve">W5/8" </v>
          </cell>
          <cell r="D206" t="str">
            <v>EA</v>
          </cell>
          <cell r="E206">
            <v>16</v>
          </cell>
          <cell r="F206" t="str">
            <v>1PONT당 2EA씩이므로 8x2 = 16EA</v>
          </cell>
        </row>
        <row r="207">
          <cell r="A207" t="e">
            <v>#REF!</v>
          </cell>
          <cell r="B207" t="str">
            <v>HANGER BRACKET</v>
          </cell>
          <cell r="C207" t="str">
            <v>EA</v>
          </cell>
          <cell r="D207" t="str">
            <v>EA</v>
          </cell>
          <cell r="E207">
            <v>8</v>
          </cell>
          <cell r="F207" t="str">
            <v>천정부분 HANGER POINT</v>
          </cell>
        </row>
        <row r="208">
          <cell r="A208" t="e">
            <v>#REF!</v>
          </cell>
          <cell r="B208" t="str">
            <v>HANGER PLATE</v>
          </cell>
          <cell r="C208" t="str">
            <v>PL 9tx200x75</v>
          </cell>
          <cell r="D208" t="str">
            <v>EA</v>
          </cell>
          <cell r="E208">
            <v>8</v>
          </cell>
          <cell r="F208" t="str">
            <v>GRID 부분 HANGER POINT</v>
          </cell>
        </row>
        <row r="209">
          <cell r="A209" t="e">
            <v>#REF!</v>
          </cell>
          <cell r="B209" t="str">
            <v>도 장 비</v>
          </cell>
          <cell r="C209" t="str">
            <v>각 2회</v>
          </cell>
          <cell r="D209" t="str">
            <v>M2</v>
          </cell>
          <cell r="E209">
            <v>21</v>
          </cell>
          <cell r="F209" t="str">
            <v>CH-100(29x0.6)+ROUND BAR(8x0.1)++T'ASSY(8x0.3)=20.6 약 21M2</v>
          </cell>
        </row>
        <row r="210">
          <cell r="A210" t="e">
            <v>#REF!</v>
          </cell>
          <cell r="B210" t="str">
            <v xml:space="preserve"> </v>
          </cell>
          <cell r="C210" t="str">
            <v xml:space="preserve"> </v>
          </cell>
          <cell r="D210" t="str">
            <v xml:space="preserve"> </v>
          </cell>
          <cell r="E210" t="str">
            <v xml:space="preserve"> </v>
          </cell>
        </row>
        <row r="211">
          <cell r="B211" t="str">
            <v xml:space="preserve"> </v>
          </cell>
          <cell r="C211" t="str">
            <v xml:space="preserve"> </v>
          </cell>
          <cell r="D211" t="str">
            <v xml:space="preserve"> </v>
          </cell>
          <cell r="E211" t="str">
            <v xml:space="preserve"> </v>
          </cell>
        </row>
        <row r="218">
          <cell r="A218" t="e">
            <v>#REF!</v>
          </cell>
        </row>
        <row r="219">
          <cell r="A219" t="e">
            <v>#REF!</v>
          </cell>
        </row>
        <row r="220">
          <cell r="A220" t="e">
            <v>#REF!</v>
          </cell>
        </row>
        <row r="221">
          <cell r="A221" t="e">
            <v>#REF!</v>
          </cell>
        </row>
        <row r="222">
          <cell r="A222" t="e">
            <v>#REF!</v>
          </cell>
        </row>
        <row r="223">
          <cell r="B223" t="str">
            <v>공사명 : CONTROL PANEL</v>
          </cell>
          <cell r="C223"/>
          <cell r="D223" t="str">
            <v xml:space="preserve"> </v>
          </cell>
          <cell r="E223" t="str">
            <v xml:space="preserve"> </v>
          </cell>
          <cell r="F223" t="str">
            <v xml:space="preserve"> </v>
          </cell>
          <cell r="G223">
            <v>0</v>
          </cell>
          <cell r="H223" t="str">
            <v>NO.1-09-00</v>
          </cell>
        </row>
        <row r="224">
          <cell r="A224" t="e">
            <v>#REF!</v>
          </cell>
          <cell r="B224" t="str">
            <v>PANEL</v>
          </cell>
          <cell r="C224" t="str">
            <v>800Lx1200Hx250D</v>
          </cell>
          <cell r="D224" t="str">
            <v>SET</v>
          </cell>
          <cell r="E224">
            <v>1</v>
          </cell>
          <cell r="F224" t="str">
            <v xml:space="preserve"> </v>
          </cell>
        </row>
        <row r="225">
          <cell r="B225" t="str">
            <v>MAIN N.F.B</v>
          </cell>
          <cell r="C225" t="str">
            <v>3P 20A</v>
          </cell>
          <cell r="D225" t="str">
            <v>EA</v>
          </cell>
          <cell r="E225">
            <v>1</v>
          </cell>
          <cell r="F225" t="str">
            <v xml:space="preserve"> </v>
          </cell>
        </row>
        <row r="226">
          <cell r="A226" t="e">
            <v>#REF!</v>
          </cell>
          <cell r="B226" t="str">
            <v>N.F.B</v>
          </cell>
          <cell r="C226" t="str">
            <v>3P 30AF/10AT</v>
          </cell>
          <cell r="D226" t="str">
            <v>EA</v>
          </cell>
          <cell r="E226">
            <v>1</v>
          </cell>
          <cell r="F226" t="str">
            <v>1.5KW 1회로 이므로</v>
          </cell>
        </row>
        <row r="227">
          <cell r="A227" t="e">
            <v>#REF!</v>
          </cell>
          <cell r="B227" t="str">
            <v>N.F.B</v>
          </cell>
          <cell r="C227" t="str">
            <v>2P 5A</v>
          </cell>
          <cell r="D227" t="str">
            <v>EA</v>
          </cell>
          <cell r="E227">
            <v>10</v>
          </cell>
          <cell r="F227" t="str">
            <v>25W x 6회로, 40W x 2회로, 100W x 1회로, 190W x 1회로= 10회로이므로</v>
          </cell>
        </row>
        <row r="228">
          <cell r="A228" t="e">
            <v>#REF!</v>
          </cell>
          <cell r="B228" t="str">
            <v xml:space="preserve">N.F.B(MACHINE OP') </v>
          </cell>
          <cell r="C228" t="str">
            <v>2P 5A</v>
          </cell>
          <cell r="D228" t="str">
            <v>EA</v>
          </cell>
          <cell r="E228">
            <v>1</v>
          </cell>
          <cell r="F228" t="str">
            <v xml:space="preserve"> </v>
          </cell>
        </row>
        <row r="229">
          <cell r="B229" t="str">
            <v>MAGNETIC S/W</v>
          </cell>
          <cell r="C229" t="str">
            <v>SMO - 15</v>
          </cell>
          <cell r="D229" t="str">
            <v>EA</v>
          </cell>
          <cell r="E229">
            <v>2</v>
          </cell>
          <cell r="F229" t="str">
            <v>1회로 (1.5KW이하) x 2EA씩 (정.역회전)</v>
          </cell>
        </row>
        <row r="230">
          <cell r="A230" t="e">
            <v>#REF!</v>
          </cell>
          <cell r="B230" t="str">
            <v>전  선</v>
          </cell>
          <cell r="C230" t="str">
            <v>UL #24</v>
          </cell>
          <cell r="D230" t="str">
            <v>M</v>
          </cell>
          <cell r="E230">
            <v>10</v>
          </cell>
          <cell r="F230" t="str">
            <v xml:space="preserve"> </v>
          </cell>
        </row>
        <row r="231">
          <cell r="A231" t="e">
            <v>#REF!</v>
          </cell>
          <cell r="B231" t="str">
            <v>PILOT LAMP</v>
          </cell>
          <cell r="C231" t="str">
            <v xml:space="preserve"> </v>
          </cell>
          <cell r="D231" t="str">
            <v>EA</v>
          </cell>
          <cell r="E231">
            <v>2</v>
          </cell>
          <cell r="F231" t="str">
            <v>POWER용 1EA, OPERATION용 1EA</v>
          </cell>
        </row>
        <row r="232">
          <cell r="B232" t="str">
            <v>T.H</v>
          </cell>
          <cell r="C232" t="str">
            <v>EA</v>
          </cell>
          <cell r="D232" t="str">
            <v>EA</v>
          </cell>
          <cell r="E232">
            <v>1</v>
          </cell>
          <cell r="F232" t="str">
            <v>회로당 1EA씩 x 1회로</v>
          </cell>
        </row>
        <row r="233">
          <cell r="A233" t="e">
            <v>#REF!</v>
          </cell>
          <cell r="B233" t="str">
            <v>POWER RELAY</v>
          </cell>
          <cell r="C233" t="str">
            <v>4a4b</v>
          </cell>
          <cell r="D233" t="str">
            <v>EA</v>
          </cell>
          <cell r="E233">
            <v>20</v>
          </cell>
          <cell r="F233" t="str">
            <v>회로당 2EA씩 x 10회로</v>
          </cell>
        </row>
        <row r="234">
          <cell r="A234" t="e">
            <v>#REF!</v>
          </cell>
          <cell r="B234" t="str">
            <v>RELAY</v>
          </cell>
          <cell r="C234" t="str">
            <v>DC 24V 14PIN</v>
          </cell>
          <cell r="D234" t="str">
            <v>EA</v>
          </cell>
          <cell r="E234">
            <v>2</v>
          </cell>
          <cell r="F234" t="str">
            <v>회로당 2EA씩 x 1회로</v>
          </cell>
        </row>
        <row r="235">
          <cell r="A235" t="e">
            <v>#REF!</v>
          </cell>
          <cell r="B235" t="str">
            <v>RELAY SOCKET</v>
          </cell>
          <cell r="C235" t="str">
            <v>DC 24V 14PIN</v>
          </cell>
          <cell r="D235" t="str">
            <v>EA</v>
          </cell>
          <cell r="E235">
            <v>2</v>
          </cell>
          <cell r="F235" t="str">
            <v>회로당 2EA씩 x 1회로</v>
          </cell>
          <cell r="G235" t="str">
            <v xml:space="preserve"> </v>
          </cell>
        </row>
        <row r="236">
          <cell r="A236" t="e">
            <v>#REF!</v>
          </cell>
          <cell r="B236" t="str">
            <v>FUSE/SOCKET</v>
          </cell>
          <cell r="C236" t="str">
            <v xml:space="preserve"> </v>
          </cell>
          <cell r="D236" t="str">
            <v>EA</v>
          </cell>
          <cell r="E236">
            <v>3</v>
          </cell>
          <cell r="F236" t="str">
            <v>3상 이므로</v>
          </cell>
        </row>
        <row r="237">
          <cell r="A237" t="e">
            <v>#REF!</v>
          </cell>
          <cell r="B237" t="str">
            <v>TRANS</v>
          </cell>
          <cell r="C237" t="str">
            <v>250W 380/220,110,24V</v>
          </cell>
          <cell r="D237" t="str">
            <v>SET</v>
          </cell>
          <cell r="E237">
            <v>1</v>
          </cell>
        </row>
        <row r="238">
          <cell r="A238" t="e">
            <v>#REF!</v>
          </cell>
          <cell r="B238" t="str">
            <v>TERMINAL &amp; BLOCK</v>
          </cell>
          <cell r="C238" t="str">
            <v>20A</v>
          </cell>
          <cell r="D238" t="str">
            <v>EA</v>
          </cell>
          <cell r="E238">
            <v>44</v>
          </cell>
          <cell r="F238" t="str">
            <v>11CIR'x4EA=44EA (POWER)</v>
          </cell>
        </row>
        <row r="239">
          <cell r="A239" t="e">
            <v>#REF!</v>
          </cell>
          <cell r="B239" t="str">
            <v>TERMINAL &amp; BLOCK</v>
          </cell>
          <cell r="C239" t="str">
            <v>10A</v>
          </cell>
          <cell r="D239" t="str">
            <v>EA</v>
          </cell>
          <cell r="E239">
            <v>66</v>
          </cell>
          <cell r="F239" t="str">
            <v>11CIR'x6EA=66EA (OPERATION)</v>
          </cell>
        </row>
        <row r="240">
          <cell r="B240" t="str">
            <v>TERMINAL &amp; TUBE</v>
          </cell>
          <cell r="C240" t="str">
            <v>3.5sq</v>
          </cell>
          <cell r="D240" t="str">
            <v>SET</v>
          </cell>
          <cell r="E240">
            <v>88</v>
          </cell>
          <cell r="F240" t="str">
            <v xml:space="preserve"> </v>
          </cell>
        </row>
        <row r="241">
          <cell r="A241" t="e">
            <v>#REF!</v>
          </cell>
          <cell r="B241" t="str">
            <v>TERMINAL &amp; TUBE</v>
          </cell>
          <cell r="C241" t="str">
            <v>1.25sq</v>
          </cell>
          <cell r="D241" t="str">
            <v>SET</v>
          </cell>
          <cell r="E241">
            <v>132</v>
          </cell>
          <cell r="F241" t="str">
            <v xml:space="preserve"> </v>
          </cell>
        </row>
        <row r="242">
          <cell r="A242" t="e">
            <v>#REF!</v>
          </cell>
          <cell r="B242" t="str">
            <v>전   선</v>
          </cell>
          <cell r="C242" t="str">
            <v>IV 3.5sq</v>
          </cell>
          <cell r="D242" t="str">
            <v>M</v>
          </cell>
          <cell r="E242">
            <v>88</v>
          </cell>
          <cell r="F242" t="str">
            <v>회로당2M x (4가닥 x11회로)=88M</v>
          </cell>
        </row>
        <row r="243">
          <cell r="A243" t="e">
            <v>#REF!</v>
          </cell>
          <cell r="B243" t="str">
            <v>전   선</v>
          </cell>
          <cell r="C243" t="str">
            <v>IV 1.25sq</v>
          </cell>
          <cell r="D243" t="str">
            <v>M</v>
          </cell>
          <cell r="E243">
            <v>88</v>
          </cell>
          <cell r="F243" t="str">
            <v>회로당2M x (4가닥 x11회로)=88M</v>
          </cell>
          <cell r="G243"/>
          <cell r="H243" t="str">
            <v xml:space="preserve"> </v>
          </cell>
        </row>
        <row r="245">
          <cell r="A245" t="e">
            <v>#REF!</v>
          </cell>
          <cell r="B245" t="str">
            <v>공사명: CONTROL BOARD</v>
          </cell>
          <cell r="C245" t="str">
            <v>NO.1-10-00</v>
          </cell>
          <cell r="D245">
            <v>0</v>
          </cell>
          <cell r="E245">
            <v>0</v>
          </cell>
          <cell r="F245">
            <v>0</v>
          </cell>
          <cell r="G245">
            <v>0</v>
          </cell>
          <cell r="H245" t="str">
            <v>NO.1-10-00</v>
          </cell>
        </row>
        <row r="246">
          <cell r="A246" t="e">
            <v>#REF!</v>
          </cell>
          <cell r="B246" t="str">
            <v>CONTROL BOARD</v>
          </cell>
          <cell r="C246" t="str">
            <v>325x350x80</v>
          </cell>
          <cell r="D246" t="str">
            <v>SET</v>
          </cell>
          <cell r="E246">
            <v>1</v>
          </cell>
          <cell r="F246" t="str">
            <v>도면 참조</v>
          </cell>
        </row>
        <row r="247">
          <cell r="A247" t="e">
            <v>#REF!</v>
          </cell>
          <cell r="B247" t="str">
            <v>PILOT LAMP</v>
          </cell>
          <cell r="C247" t="str">
            <v>Ø16</v>
          </cell>
          <cell r="D247" t="str">
            <v>EA</v>
          </cell>
          <cell r="E247">
            <v>1</v>
          </cell>
          <cell r="F247" t="str">
            <v>도면 참조</v>
          </cell>
        </row>
        <row r="248">
          <cell r="A248" t="e">
            <v>#REF!</v>
          </cell>
          <cell r="B248" t="str">
            <v>KEY S/W</v>
          </cell>
          <cell r="C248" t="str">
            <v xml:space="preserve"> </v>
          </cell>
          <cell r="D248" t="str">
            <v>EA</v>
          </cell>
          <cell r="E248">
            <v>1</v>
          </cell>
          <cell r="F248" t="str">
            <v>도면 참조</v>
          </cell>
          <cell r="G248" t="str">
            <v xml:space="preserve"> </v>
          </cell>
        </row>
        <row r="249">
          <cell r="A249" t="e">
            <v>#REF!</v>
          </cell>
          <cell r="B249" t="str">
            <v>EMERGENCY S/W</v>
          </cell>
          <cell r="C249" t="str">
            <v>Ø25</v>
          </cell>
          <cell r="D249" t="str">
            <v>EA</v>
          </cell>
          <cell r="E249">
            <v>1</v>
          </cell>
          <cell r="F249" t="str">
            <v>도면 참조</v>
          </cell>
        </row>
        <row r="250">
          <cell r="A250" t="e">
            <v>#REF!</v>
          </cell>
          <cell r="B250" t="str">
            <v>선 택 S/W</v>
          </cell>
          <cell r="C250" t="str">
            <v xml:space="preserve">Ø16 </v>
          </cell>
          <cell r="D250" t="str">
            <v>EA</v>
          </cell>
          <cell r="E250">
            <v>11</v>
          </cell>
          <cell r="F250" t="str">
            <v>도면 참조</v>
          </cell>
        </row>
        <row r="251">
          <cell r="A251" t="e">
            <v>#REF!</v>
          </cell>
          <cell r="B251" t="str">
            <v>PUSH BUTTON S/W</v>
          </cell>
          <cell r="C251" t="str">
            <v xml:space="preserve">Ø16 </v>
          </cell>
          <cell r="D251" t="str">
            <v>EA</v>
          </cell>
          <cell r="E251">
            <v>33</v>
          </cell>
          <cell r="F251" t="str">
            <v>11회로 x 3EA = 33EA</v>
          </cell>
        </row>
        <row r="252">
          <cell r="A252" t="e">
            <v>#REF!</v>
          </cell>
          <cell r="B252" t="str">
            <v>TERMINAL BLOCK</v>
          </cell>
          <cell r="C252" t="str">
            <v>20A</v>
          </cell>
          <cell r="D252" t="str">
            <v>EA</v>
          </cell>
          <cell r="E252">
            <v>33</v>
          </cell>
          <cell r="F252" t="str">
            <v>11회로 x3EA = 33EA</v>
          </cell>
        </row>
        <row r="253">
          <cell r="A253" t="e">
            <v>#REF!</v>
          </cell>
          <cell r="B253" t="str">
            <v xml:space="preserve"> </v>
          </cell>
          <cell r="C253"/>
          <cell r="D253" t="str">
            <v xml:space="preserve"> </v>
          </cell>
          <cell r="E253" t="str">
            <v xml:space="preserve"> </v>
          </cell>
          <cell r="F253" t="str">
            <v xml:space="preserve"> </v>
          </cell>
        </row>
        <row r="254">
          <cell r="A254" t="e">
            <v>#REF!</v>
          </cell>
          <cell r="B254" t="str">
            <v xml:space="preserve"> </v>
          </cell>
          <cell r="C254"/>
          <cell r="D254" t="str">
            <v xml:space="preserve"> </v>
          </cell>
          <cell r="E254" t="str">
            <v xml:space="preserve"> </v>
          </cell>
          <cell r="F254" t="str">
            <v xml:space="preserve"> </v>
          </cell>
        </row>
        <row r="255">
          <cell r="A255" t="e">
            <v>#REF!</v>
          </cell>
        </row>
        <row r="256">
          <cell r="A256" t="e">
            <v>#REF!</v>
          </cell>
        </row>
        <row r="258">
          <cell r="A258" t="e">
            <v>#REF!</v>
          </cell>
        </row>
        <row r="259">
          <cell r="A259" t="e">
            <v>#REF!</v>
          </cell>
        </row>
        <row r="260">
          <cell r="A260" t="e">
            <v>#REF!</v>
          </cell>
        </row>
        <row r="262">
          <cell r="A262" t="e">
            <v>#REF!</v>
          </cell>
          <cell r="B262"/>
          <cell r="C262"/>
          <cell r="D262">
            <v>0</v>
          </cell>
          <cell r="E262">
            <v>0</v>
          </cell>
          <cell r="F262">
            <v>0</v>
          </cell>
          <cell r="G262" t="str">
            <v xml:space="preserve"> </v>
          </cell>
          <cell r="H262" t="str">
            <v xml:space="preserve"> </v>
          </cell>
        </row>
        <row r="263">
          <cell r="A263" t="e">
            <v>#REF!</v>
          </cell>
          <cell r="B263" t="str">
            <v xml:space="preserve"> </v>
          </cell>
          <cell r="C263" t="str">
            <v xml:space="preserve"> </v>
          </cell>
          <cell r="D263" t="str">
            <v xml:space="preserve"> </v>
          </cell>
          <cell r="E263" t="str">
            <v xml:space="preserve"> </v>
          </cell>
          <cell r="F263" t="str">
            <v xml:space="preserve"> </v>
          </cell>
        </row>
        <row r="264">
          <cell r="A264" t="e">
            <v>#REF!</v>
          </cell>
        </row>
        <row r="265">
          <cell r="A265" t="e">
            <v>#REF!</v>
          </cell>
        </row>
        <row r="266">
          <cell r="A266" t="e">
            <v>#REF!</v>
          </cell>
        </row>
        <row r="267">
          <cell r="A267" t="e">
            <v>#REF!</v>
          </cell>
          <cell r="B267" t="str">
            <v>공사명 : MACHINE PART (1.5KW x 4P用: WINCH TYPE)</v>
          </cell>
          <cell r="C267" t="str">
            <v>일위대가-1</v>
          </cell>
          <cell r="D267">
            <v>0</v>
          </cell>
          <cell r="E267">
            <v>0</v>
          </cell>
          <cell r="F267">
            <v>0</v>
          </cell>
          <cell r="G267">
            <v>0</v>
          </cell>
          <cell r="H267" t="str">
            <v>일위대가-1</v>
          </cell>
        </row>
        <row r="268">
          <cell r="A268" t="e">
            <v>#REF!</v>
          </cell>
          <cell r="B268" t="str">
            <v>MOTOR</v>
          </cell>
          <cell r="C268" t="str">
            <v>1.5KW x 4P</v>
          </cell>
          <cell r="D268" t="str">
            <v>대</v>
          </cell>
          <cell r="E268">
            <v>1</v>
          </cell>
          <cell r="F268" t="str">
            <v xml:space="preserve"> </v>
          </cell>
        </row>
        <row r="269">
          <cell r="A269" t="e">
            <v>#REF!</v>
          </cell>
          <cell r="B269" t="str">
            <v>DISK BRAKE</v>
          </cell>
          <cell r="C269" t="str">
            <v>1.5KW x 4P用</v>
          </cell>
          <cell r="D269" t="str">
            <v>대</v>
          </cell>
          <cell r="E269">
            <v>1</v>
          </cell>
          <cell r="F269" t="str">
            <v xml:space="preserve"> </v>
          </cell>
        </row>
        <row r="270">
          <cell r="A270" t="e">
            <v>#REF!</v>
          </cell>
          <cell r="B270" t="str">
            <v>BOLT,NUT,W/S,S/W</v>
          </cell>
          <cell r="C270" t="str">
            <v>M12 x 40L</v>
          </cell>
          <cell r="D270" t="str">
            <v>SET</v>
          </cell>
          <cell r="E270">
            <v>4</v>
          </cell>
          <cell r="F270" t="str">
            <v>MOTOR 고정용</v>
          </cell>
        </row>
        <row r="271">
          <cell r="A271" t="e">
            <v>#REF!</v>
          </cell>
          <cell r="B271" t="str">
            <v>MOTOR DIE</v>
          </cell>
          <cell r="C271" t="str">
            <v>1.5KW x 4P用</v>
          </cell>
          <cell r="D271" t="str">
            <v>SET</v>
          </cell>
          <cell r="E271">
            <v>1</v>
          </cell>
          <cell r="F271" t="str">
            <v>MOTOR 고정용</v>
          </cell>
        </row>
        <row r="272">
          <cell r="A272" t="e">
            <v>#REF!</v>
          </cell>
          <cell r="B272" t="str">
            <v>STUD BOLT</v>
          </cell>
          <cell r="C272" t="str">
            <v>M16 x 200L</v>
          </cell>
          <cell r="D272" t="str">
            <v>SET</v>
          </cell>
          <cell r="E272">
            <v>4</v>
          </cell>
          <cell r="F272" t="str">
            <v>MOTOR 출력축과 WORM REDUCER 입력축과의 거리조절용</v>
          </cell>
        </row>
        <row r="273">
          <cell r="A273" t="e">
            <v>#REF!</v>
          </cell>
          <cell r="B273" t="str">
            <v>NUT</v>
          </cell>
          <cell r="C273" t="str">
            <v>M16</v>
          </cell>
          <cell r="D273" t="str">
            <v>EA</v>
          </cell>
          <cell r="E273">
            <v>16</v>
          </cell>
          <cell r="F273" t="str">
            <v>STUD BOLT 1EA당 4EA씩으므로 4EAx4EA= 16EA</v>
          </cell>
        </row>
        <row r="274">
          <cell r="A274" t="e">
            <v>#REF!</v>
          </cell>
          <cell r="B274" t="str">
            <v xml:space="preserve">V-PULLEY </v>
          </cell>
          <cell r="C274" t="str">
            <v>B형 x 2열 x 3"</v>
          </cell>
          <cell r="D274" t="str">
            <v>EA</v>
          </cell>
          <cell r="E274">
            <v>1</v>
          </cell>
          <cell r="F274" t="str">
            <v>MOTOR 출력용</v>
          </cell>
        </row>
        <row r="275">
          <cell r="A275" t="e">
            <v>#REF!</v>
          </cell>
          <cell r="B275" t="str">
            <v xml:space="preserve">V-PULLEY </v>
          </cell>
          <cell r="C275" t="str">
            <v>B형 x 2열 x 8"</v>
          </cell>
          <cell r="D275" t="str">
            <v>EA</v>
          </cell>
          <cell r="E275">
            <v>1</v>
          </cell>
          <cell r="F275" t="str">
            <v>WORM REDUCER 입력축용</v>
          </cell>
        </row>
        <row r="276">
          <cell r="A276" t="e">
            <v>#REF!</v>
          </cell>
          <cell r="B276" t="str">
            <v>V-BELT</v>
          </cell>
          <cell r="C276" t="str">
            <v>B형 x 42"</v>
          </cell>
          <cell r="D276" t="str">
            <v>EA</v>
          </cell>
          <cell r="E276">
            <v>2</v>
          </cell>
          <cell r="F276" t="str">
            <v>V-PULLEY가 2열</v>
          </cell>
        </row>
        <row r="277">
          <cell r="A277" t="e">
            <v>#REF!</v>
          </cell>
          <cell r="B277" t="str">
            <v>WORM REDUCER</v>
          </cell>
          <cell r="C277" t="str">
            <v>1.5KW x 4P用</v>
          </cell>
          <cell r="D277" t="str">
            <v>대</v>
          </cell>
          <cell r="E277">
            <v>1</v>
          </cell>
          <cell r="F277" t="str">
            <v xml:space="preserve"> </v>
          </cell>
        </row>
        <row r="278">
          <cell r="A278" t="e">
            <v>#REF!</v>
          </cell>
          <cell r="B278" t="str">
            <v>BOLT,NUT,W/S,S/W</v>
          </cell>
          <cell r="C278" t="str">
            <v>M16 x 60L</v>
          </cell>
          <cell r="D278" t="str">
            <v>SET</v>
          </cell>
          <cell r="E278">
            <v>2</v>
          </cell>
          <cell r="F278" t="str">
            <v>WORM REDUCER 고정용</v>
          </cell>
        </row>
        <row r="279">
          <cell r="A279" t="e">
            <v>#REF!</v>
          </cell>
          <cell r="B279" t="str">
            <v>BEARING</v>
          </cell>
          <cell r="C279" t="str">
            <v>UCP #207</v>
          </cell>
          <cell r="D279" t="str">
            <v>EA</v>
          </cell>
          <cell r="E279">
            <v>1</v>
          </cell>
          <cell r="F279" t="str">
            <v xml:space="preserve"> </v>
          </cell>
        </row>
        <row r="280">
          <cell r="A280" t="e">
            <v>#REF!</v>
          </cell>
          <cell r="B280" t="str">
            <v>BEARING DIE</v>
          </cell>
          <cell r="C280" t="str">
            <v>UCP #207用</v>
          </cell>
          <cell r="D280" t="str">
            <v>EA</v>
          </cell>
          <cell r="E280">
            <v>1</v>
          </cell>
          <cell r="F280" t="str">
            <v xml:space="preserve"> </v>
          </cell>
        </row>
        <row r="281">
          <cell r="A281" t="e">
            <v>#REF!</v>
          </cell>
          <cell r="B281" t="str">
            <v>BOLT,NUT,W/S,S/W</v>
          </cell>
          <cell r="C281" t="str">
            <v>M16 x 60L</v>
          </cell>
          <cell r="D281" t="str">
            <v>SET</v>
          </cell>
          <cell r="E281">
            <v>2</v>
          </cell>
          <cell r="F281" t="str">
            <v>BEARING DIE 고정용</v>
          </cell>
        </row>
        <row r="282">
          <cell r="A282" t="e">
            <v>#REF!</v>
          </cell>
          <cell r="B282" t="str">
            <v>CHAIN SPROCKET</v>
          </cell>
          <cell r="C282" t="str">
            <v>DS #35 x 12t</v>
          </cell>
          <cell r="D282" t="str">
            <v>SET</v>
          </cell>
          <cell r="E282">
            <v>1</v>
          </cell>
          <cell r="F282" t="str">
            <v>LIMIT 제어동력 전달용 (CAM LINIT S/W 입력축)</v>
          </cell>
        </row>
        <row r="283">
          <cell r="A283" t="e">
            <v>#REF!</v>
          </cell>
          <cell r="B283" t="str">
            <v>CHAIN SPROCKET</v>
          </cell>
          <cell r="C283" t="str">
            <v>DS #35 x 27t</v>
          </cell>
          <cell r="D283" t="str">
            <v>SET</v>
          </cell>
          <cell r="E283">
            <v>1</v>
          </cell>
          <cell r="F283" t="str">
            <v>LIMIT 제어동력 전달용 (WORM REDUCER 출력축 끝단)</v>
          </cell>
        </row>
        <row r="284">
          <cell r="A284" t="e">
            <v>#REF!</v>
          </cell>
          <cell r="B284" t="str">
            <v xml:space="preserve">CHAIN </v>
          </cell>
          <cell r="C284" t="str">
            <v xml:space="preserve">DS #35 </v>
          </cell>
          <cell r="D284" t="str">
            <v>SET</v>
          </cell>
          <cell r="E284">
            <v>1</v>
          </cell>
          <cell r="F284" t="str">
            <v>LIMIT 제어동력</v>
          </cell>
        </row>
        <row r="285">
          <cell r="A285" t="e">
            <v>#REF!</v>
          </cell>
          <cell r="B285" t="str">
            <v>CHAIN OFFSET LINK</v>
          </cell>
          <cell r="C285" t="str">
            <v xml:space="preserve">DS #35用 </v>
          </cell>
          <cell r="D285" t="str">
            <v>EA</v>
          </cell>
          <cell r="E285">
            <v>1</v>
          </cell>
          <cell r="F285" t="str">
            <v>CHAIN 연결용</v>
          </cell>
        </row>
        <row r="286">
          <cell r="A286" t="e">
            <v>#REF!</v>
          </cell>
          <cell r="B286" t="str">
            <v>CAM LIMIT S/W</v>
          </cell>
          <cell r="C286" t="str">
            <v>SCREW TYPE</v>
          </cell>
          <cell r="D286" t="str">
            <v>SET</v>
          </cell>
          <cell r="E286">
            <v>1</v>
          </cell>
          <cell r="F286" t="str">
            <v>LIMIT 제어동력</v>
          </cell>
        </row>
        <row r="287">
          <cell r="A287" t="e">
            <v>#REF!</v>
          </cell>
          <cell r="B287" t="str">
            <v>LIMIT S/W DIE</v>
          </cell>
          <cell r="C287" t="str">
            <v xml:space="preserve"> </v>
          </cell>
          <cell r="D287" t="str">
            <v>SET</v>
          </cell>
          <cell r="E287">
            <v>1</v>
          </cell>
          <cell r="F287" t="str">
            <v xml:space="preserve"> </v>
          </cell>
        </row>
        <row r="288">
          <cell r="A288" t="e">
            <v>#REF!</v>
          </cell>
          <cell r="B288" t="str">
            <v>BOLT,NUT,W/S,S/W</v>
          </cell>
          <cell r="C288" t="str">
            <v>M6 x 30L</v>
          </cell>
          <cell r="D288" t="str">
            <v>SET</v>
          </cell>
          <cell r="E288">
            <v>2</v>
          </cell>
          <cell r="F288" t="str">
            <v>CAM LIMITS S/W 고정용</v>
          </cell>
        </row>
        <row r="289">
          <cell r="A289" t="e">
            <v>#REF!</v>
          </cell>
        </row>
        <row r="290">
          <cell r="A290" t="e">
            <v>#REF!</v>
          </cell>
        </row>
        <row r="291">
          <cell r="A291" t="e">
            <v>#REF!</v>
          </cell>
        </row>
        <row r="292">
          <cell r="A292" t="e">
            <v>#REF!</v>
          </cell>
        </row>
        <row r="293">
          <cell r="A293" t="e">
            <v>#REF!</v>
          </cell>
        </row>
        <row r="294">
          <cell r="A294" t="e">
            <v>#REF!</v>
          </cell>
        </row>
        <row r="295">
          <cell r="A295" t="e">
            <v>#REF!</v>
          </cell>
        </row>
        <row r="296">
          <cell r="A296" t="e">
            <v>#REF!</v>
          </cell>
        </row>
        <row r="297">
          <cell r="A297" t="e">
            <v>#REF!</v>
          </cell>
        </row>
        <row r="298">
          <cell r="A298" t="e">
            <v>#REF!</v>
          </cell>
        </row>
        <row r="299">
          <cell r="A299" t="e">
            <v>#REF!</v>
          </cell>
        </row>
        <row r="300">
          <cell r="A300" t="e">
            <v>#REF!</v>
          </cell>
        </row>
        <row r="301">
          <cell r="A301" t="e">
            <v>#REF!</v>
          </cell>
        </row>
        <row r="302">
          <cell r="A302" t="e">
            <v>#REF!</v>
          </cell>
        </row>
        <row r="303">
          <cell r="A303" t="e">
            <v>#REF!</v>
          </cell>
        </row>
        <row r="304">
          <cell r="A304" t="e">
            <v>#REF!</v>
          </cell>
        </row>
        <row r="305">
          <cell r="A305" t="e">
            <v>#REF!</v>
          </cell>
        </row>
        <row r="306">
          <cell r="A306" t="e">
            <v>#REF!</v>
          </cell>
        </row>
        <row r="307">
          <cell r="A307" t="e">
            <v>#REF!</v>
          </cell>
        </row>
        <row r="308">
          <cell r="A308" t="e">
            <v>#REF!</v>
          </cell>
        </row>
        <row r="309">
          <cell r="A309" t="e">
            <v>#REF!</v>
          </cell>
        </row>
        <row r="310">
          <cell r="A310" t="e">
            <v>#REF!</v>
          </cell>
        </row>
        <row r="311">
          <cell r="A311" t="e">
            <v>#REF!</v>
          </cell>
        </row>
        <row r="312">
          <cell r="A312" t="e">
            <v>#REF!</v>
          </cell>
        </row>
        <row r="313">
          <cell r="A313" t="e">
            <v>#REF!</v>
          </cell>
        </row>
        <row r="314">
          <cell r="A314" t="e">
            <v>#REF!</v>
          </cell>
        </row>
        <row r="315">
          <cell r="A315" t="e">
            <v>#REF!</v>
          </cell>
        </row>
        <row r="316">
          <cell r="A316" t="e">
            <v>#REF!</v>
          </cell>
        </row>
        <row r="317">
          <cell r="A317" t="e">
            <v>#REF!</v>
          </cell>
        </row>
        <row r="318">
          <cell r="A318" t="e">
            <v>#REF!</v>
          </cell>
        </row>
        <row r="319">
          <cell r="A319" t="e">
            <v>#REF!</v>
          </cell>
        </row>
        <row r="320">
          <cell r="A320" t="e">
            <v>#REF!</v>
          </cell>
        </row>
        <row r="321">
          <cell r="A321" t="e">
            <v>#REF!</v>
          </cell>
        </row>
        <row r="322">
          <cell r="A322" t="e">
            <v>#REF!</v>
          </cell>
        </row>
        <row r="323">
          <cell r="A323" t="e">
            <v>#REF!</v>
          </cell>
        </row>
        <row r="324">
          <cell r="A324" t="e">
            <v>#REF!</v>
          </cell>
        </row>
        <row r="325">
          <cell r="A325" t="e">
            <v>#REF!</v>
          </cell>
        </row>
        <row r="326">
          <cell r="A326" t="e">
            <v>#REF!</v>
          </cell>
        </row>
        <row r="327">
          <cell r="A327" t="e">
            <v>#REF!</v>
          </cell>
        </row>
        <row r="328">
          <cell r="A328" t="e">
            <v>#REF!</v>
          </cell>
        </row>
        <row r="329">
          <cell r="A329" t="e">
            <v>#REF!</v>
          </cell>
        </row>
        <row r="330">
          <cell r="A330" t="e">
            <v>#REF!</v>
          </cell>
        </row>
        <row r="331">
          <cell r="A331" t="e">
            <v>#REF!</v>
          </cell>
        </row>
        <row r="332">
          <cell r="A332" t="e">
            <v>#REF!</v>
          </cell>
        </row>
        <row r="333">
          <cell r="A333" t="e">
            <v>#REF!</v>
          </cell>
        </row>
        <row r="334">
          <cell r="A334" t="e">
            <v>#REF!</v>
          </cell>
        </row>
        <row r="335">
          <cell r="A335" t="e">
            <v>#REF!</v>
          </cell>
        </row>
        <row r="336">
          <cell r="A336" t="e">
            <v>#REF!</v>
          </cell>
        </row>
        <row r="337">
          <cell r="A337" t="e">
            <v>#REF!</v>
          </cell>
        </row>
        <row r="338">
          <cell r="A338" t="e">
            <v>#REF!</v>
          </cell>
        </row>
        <row r="339">
          <cell r="A339" t="e">
            <v>#REF!</v>
          </cell>
        </row>
        <row r="340">
          <cell r="A340" t="e">
            <v>#REF!</v>
          </cell>
        </row>
        <row r="341">
          <cell r="A341" t="e">
            <v>#REF!</v>
          </cell>
        </row>
        <row r="342">
          <cell r="A342" t="e">
            <v>#REF!</v>
          </cell>
        </row>
        <row r="343">
          <cell r="A343" t="e">
            <v>#REF!</v>
          </cell>
        </row>
        <row r="344">
          <cell r="A344" t="e">
            <v>#REF!</v>
          </cell>
        </row>
        <row r="345">
          <cell r="A345" t="e">
            <v>#REF!</v>
          </cell>
        </row>
        <row r="346">
          <cell r="A346" t="e">
            <v>#REF!</v>
          </cell>
        </row>
        <row r="347">
          <cell r="A347" t="e">
            <v>#REF!</v>
          </cell>
        </row>
        <row r="348">
          <cell r="A348" t="e">
            <v>#REF!</v>
          </cell>
        </row>
        <row r="349">
          <cell r="A349" t="e">
            <v>#REF!</v>
          </cell>
        </row>
        <row r="350">
          <cell r="A350" t="e">
            <v>#REF!</v>
          </cell>
        </row>
        <row r="351">
          <cell r="A351" t="e">
            <v>#REF!</v>
          </cell>
        </row>
        <row r="352">
          <cell r="A352" t="e">
            <v>#REF!</v>
          </cell>
        </row>
        <row r="353">
          <cell r="A353" t="e">
            <v>#REF!</v>
          </cell>
        </row>
        <row r="354">
          <cell r="A354" t="e">
            <v>#REF!</v>
          </cell>
        </row>
        <row r="355">
          <cell r="A355" t="e">
            <v>#REF!</v>
          </cell>
        </row>
        <row r="356">
          <cell r="A356" t="e">
            <v>#REF!</v>
          </cell>
        </row>
        <row r="357">
          <cell r="A357" t="e">
            <v>#REF!</v>
          </cell>
        </row>
        <row r="358">
          <cell r="A358" t="e">
            <v>#REF!</v>
          </cell>
        </row>
        <row r="359">
          <cell r="A359" t="e">
            <v>#REF!</v>
          </cell>
        </row>
        <row r="360">
          <cell r="A360" t="e">
            <v>#REF!</v>
          </cell>
        </row>
        <row r="361">
          <cell r="A361" t="e">
            <v>#REF!</v>
          </cell>
        </row>
        <row r="362">
          <cell r="A362" t="e">
            <v>#REF!</v>
          </cell>
        </row>
        <row r="363">
          <cell r="A363" t="e">
            <v>#REF!</v>
          </cell>
        </row>
        <row r="364">
          <cell r="A364" t="e">
            <v>#REF!</v>
          </cell>
        </row>
        <row r="365">
          <cell r="A365" t="e">
            <v>#REF!</v>
          </cell>
        </row>
        <row r="366">
          <cell r="A366" t="e">
            <v>#REF!</v>
          </cell>
        </row>
        <row r="367">
          <cell r="A367" t="e">
            <v>#REF!</v>
          </cell>
        </row>
        <row r="368">
          <cell r="A368" t="e">
            <v>#REF!</v>
          </cell>
        </row>
        <row r="369">
          <cell r="A369" t="e">
            <v>#REF!</v>
          </cell>
        </row>
        <row r="370">
          <cell r="A370" t="e">
            <v>#REF!</v>
          </cell>
        </row>
        <row r="371">
          <cell r="A371" t="e">
            <v>#REF!</v>
          </cell>
        </row>
        <row r="372">
          <cell r="A372" t="e">
            <v>#REF!</v>
          </cell>
        </row>
        <row r="373">
          <cell r="A373" t="e">
            <v>#REF!</v>
          </cell>
        </row>
        <row r="374">
          <cell r="A374" t="e">
            <v>#REF!</v>
          </cell>
        </row>
        <row r="375">
          <cell r="A375" t="e">
            <v>#REF!</v>
          </cell>
        </row>
        <row r="376">
          <cell r="A376" t="e">
            <v>#REF!</v>
          </cell>
        </row>
        <row r="377">
          <cell r="A377" t="e">
            <v>#REF!</v>
          </cell>
        </row>
        <row r="378">
          <cell r="A378" t="e">
            <v>#REF!</v>
          </cell>
        </row>
        <row r="379">
          <cell r="A379" t="e">
            <v>#REF!</v>
          </cell>
        </row>
        <row r="380">
          <cell r="A380" t="e">
            <v>#REF!</v>
          </cell>
        </row>
        <row r="381">
          <cell r="A381" t="e">
            <v>#REF!</v>
          </cell>
        </row>
        <row r="382">
          <cell r="A382" t="e">
            <v>#REF!</v>
          </cell>
        </row>
        <row r="383">
          <cell r="A383" t="e">
            <v>#REF!</v>
          </cell>
        </row>
        <row r="384">
          <cell r="A384" t="e">
            <v>#REF!</v>
          </cell>
        </row>
        <row r="385">
          <cell r="A385" t="e">
            <v>#REF!</v>
          </cell>
        </row>
        <row r="386">
          <cell r="A386" t="e">
            <v>#REF!</v>
          </cell>
        </row>
        <row r="387">
          <cell r="A387" t="e">
            <v>#REF!</v>
          </cell>
        </row>
        <row r="388">
          <cell r="A388" t="e">
            <v>#REF!</v>
          </cell>
        </row>
        <row r="389">
          <cell r="A389" t="e">
            <v>#REF!</v>
          </cell>
        </row>
        <row r="390">
          <cell r="A390" t="e">
            <v>#REF!</v>
          </cell>
        </row>
        <row r="391">
          <cell r="A391" t="e">
            <v>#REF!</v>
          </cell>
        </row>
        <row r="392">
          <cell r="A392" t="e">
            <v>#REF!</v>
          </cell>
        </row>
        <row r="393">
          <cell r="A393" t="e">
            <v>#REF!</v>
          </cell>
        </row>
        <row r="394">
          <cell r="A394" t="e">
            <v>#REF!</v>
          </cell>
        </row>
        <row r="395">
          <cell r="A395" t="e">
            <v>#REF!</v>
          </cell>
        </row>
        <row r="396">
          <cell r="A396" t="e">
            <v>#REF!</v>
          </cell>
        </row>
        <row r="397">
          <cell r="A397" t="e">
            <v>#REF!</v>
          </cell>
        </row>
        <row r="398">
          <cell r="A398" t="e">
            <v>#REF!</v>
          </cell>
        </row>
        <row r="399">
          <cell r="A399" t="e">
            <v>#REF!</v>
          </cell>
        </row>
        <row r="400">
          <cell r="A400" t="e">
            <v>#REF!</v>
          </cell>
        </row>
        <row r="401">
          <cell r="A401" t="e">
            <v>#REF!</v>
          </cell>
        </row>
        <row r="402">
          <cell r="A402" t="e">
            <v>#REF!</v>
          </cell>
        </row>
        <row r="403">
          <cell r="A403" t="e">
            <v>#REF!</v>
          </cell>
        </row>
        <row r="404">
          <cell r="A404" t="e">
            <v>#REF!</v>
          </cell>
        </row>
        <row r="405">
          <cell r="A405" t="e">
            <v>#REF!</v>
          </cell>
        </row>
        <row r="406">
          <cell r="A406" t="e">
            <v>#REF!</v>
          </cell>
        </row>
        <row r="407">
          <cell r="A407" t="e">
            <v>#REF!</v>
          </cell>
        </row>
        <row r="408">
          <cell r="A408" t="e">
            <v>#REF!</v>
          </cell>
        </row>
        <row r="409">
          <cell r="A409" t="e">
            <v>#REF!</v>
          </cell>
        </row>
        <row r="410">
          <cell r="A410" t="e">
            <v>#REF!</v>
          </cell>
        </row>
        <row r="411">
          <cell r="A411" t="e">
            <v>#REF!</v>
          </cell>
        </row>
        <row r="412">
          <cell r="A412" t="e">
            <v>#REF!</v>
          </cell>
        </row>
        <row r="413">
          <cell r="A413" t="e">
            <v>#REF!</v>
          </cell>
        </row>
        <row r="414">
          <cell r="A414" t="e">
            <v>#REF!</v>
          </cell>
        </row>
        <row r="415">
          <cell r="A415" t="e">
            <v>#REF!</v>
          </cell>
        </row>
        <row r="416">
          <cell r="A416" t="e">
            <v>#REF!</v>
          </cell>
        </row>
        <row r="417">
          <cell r="A417" t="e">
            <v>#REF!</v>
          </cell>
        </row>
        <row r="418">
          <cell r="A418" t="e">
            <v>#REF!</v>
          </cell>
        </row>
        <row r="419">
          <cell r="A419" t="e">
            <v>#REF!</v>
          </cell>
        </row>
        <row r="420">
          <cell r="A420" t="e">
            <v>#REF!</v>
          </cell>
        </row>
        <row r="421">
          <cell r="A421" t="e">
            <v>#REF!</v>
          </cell>
        </row>
        <row r="422">
          <cell r="A422" t="e">
            <v>#REF!</v>
          </cell>
        </row>
        <row r="423">
          <cell r="A423" t="e">
            <v>#REF!</v>
          </cell>
        </row>
        <row r="424">
          <cell r="A424" t="e">
            <v>#REF!</v>
          </cell>
        </row>
        <row r="425">
          <cell r="A425" t="e">
            <v>#REF!</v>
          </cell>
        </row>
        <row r="426">
          <cell r="A426" t="e">
            <v>#REF!</v>
          </cell>
        </row>
        <row r="427">
          <cell r="A427" t="e">
            <v>#REF!</v>
          </cell>
        </row>
        <row r="428">
          <cell r="A428" t="e">
            <v>#REF!</v>
          </cell>
        </row>
        <row r="429">
          <cell r="A429" t="e">
            <v>#REF!</v>
          </cell>
        </row>
        <row r="430">
          <cell r="A430" t="e">
            <v>#REF!</v>
          </cell>
        </row>
        <row r="431">
          <cell r="A431" t="e">
            <v>#REF!</v>
          </cell>
        </row>
        <row r="432">
          <cell r="A432" t="e">
            <v>#REF!</v>
          </cell>
        </row>
        <row r="433">
          <cell r="A433" t="e">
            <v>#REF!</v>
          </cell>
        </row>
        <row r="434">
          <cell r="A434" t="e">
            <v>#REF!</v>
          </cell>
        </row>
        <row r="435">
          <cell r="A435" t="e">
            <v>#REF!</v>
          </cell>
        </row>
        <row r="436">
          <cell r="A436" t="e">
            <v>#REF!</v>
          </cell>
        </row>
        <row r="437">
          <cell r="A437" t="e">
            <v>#REF!</v>
          </cell>
        </row>
        <row r="438">
          <cell r="A438" t="e">
            <v>#REF!</v>
          </cell>
        </row>
        <row r="439">
          <cell r="A439" t="e">
            <v>#REF!</v>
          </cell>
        </row>
        <row r="440">
          <cell r="A440" t="e">
            <v>#REF!</v>
          </cell>
        </row>
        <row r="441">
          <cell r="A441" t="e">
            <v>#REF!</v>
          </cell>
        </row>
        <row r="442">
          <cell r="A442" t="e">
            <v>#REF!</v>
          </cell>
        </row>
      </sheetData>
      <sheetData sheetId="1">
        <row r="3">
          <cell r="A3">
            <v>3</v>
          </cell>
        </row>
      </sheetData>
      <sheetData sheetId="2">
        <row r="3">
          <cell r="A3">
            <v>3</v>
          </cell>
        </row>
      </sheetData>
      <sheetData sheetId="3">
        <row r="3">
          <cell r="A3">
            <v>3</v>
          </cell>
        </row>
      </sheetData>
      <sheetData sheetId="4">
        <row r="3">
          <cell r="A3">
            <v>3</v>
          </cell>
        </row>
      </sheetData>
      <sheetData sheetId="5">
        <row r="3">
          <cell r="A3">
            <v>3</v>
          </cell>
        </row>
      </sheetData>
      <sheetData sheetId="6">
        <row r="3">
          <cell r="A3">
            <v>3</v>
          </cell>
        </row>
      </sheetData>
      <sheetData sheetId="7">
        <row r="3">
          <cell r="A3">
            <v>3</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sheetData sheetId="292"/>
      <sheetData sheetId="293"/>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sheetData sheetId="350" refreshError="1"/>
      <sheetData sheetId="351" refreshError="1"/>
      <sheetData sheetId="352" refreshError="1"/>
      <sheetData sheetId="353" refreshError="1"/>
      <sheetData sheetId="354" refreshError="1"/>
      <sheetData sheetId="355" refreshError="1"/>
      <sheetData sheetId="356" refreshError="1"/>
      <sheetData sheetId="357">
        <row r="3">
          <cell r="A3">
            <v>3</v>
          </cell>
        </row>
      </sheetData>
      <sheetData sheetId="358"/>
      <sheetData sheetId="359"/>
      <sheetData sheetId="360"/>
      <sheetData sheetId="361">
        <row r="3">
          <cell r="A3">
            <v>3</v>
          </cell>
        </row>
      </sheetData>
      <sheetData sheetId="362"/>
      <sheetData sheetId="363"/>
      <sheetData sheetId="364">
        <row r="3">
          <cell r="A3">
            <v>3</v>
          </cell>
        </row>
      </sheetData>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row r="3">
          <cell r="A3">
            <v>3</v>
          </cell>
        </row>
      </sheetData>
      <sheetData sheetId="379"/>
      <sheetData sheetId="380"/>
      <sheetData sheetId="381"/>
      <sheetData sheetId="382">
        <row r="3">
          <cell r="A3">
            <v>3</v>
          </cell>
        </row>
      </sheetData>
      <sheetData sheetId="383"/>
      <sheetData sheetId="384"/>
      <sheetData sheetId="385">
        <row r="3">
          <cell r="A3">
            <v>3</v>
          </cell>
        </row>
      </sheetData>
      <sheetData sheetId="386"/>
      <sheetData sheetId="387"/>
      <sheetData sheetId="388"/>
      <sheetData sheetId="389">
        <row r="3">
          <cell r="A3">
            <v>3</v>
          </cell>
        </row>
      </sheetData>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0321)"/>
      <sheetName val="CI Tracking"/>
      <sheetName val="Sheet1"/>
      <sheetName val="CMDT 분류 (FINAL)"/>
      <sheetName val="기준_국가명"/>
      <sheetName val="100422_2010 CI tracker_Korea_v1"/>
      <sheetName val="Marketing"/>
      <sheetName val="Inputs"/>
      <sheetName val="NPV"/>
      <sheetName val="LTPS Calculations"/>
      <sheetName val="Revenue"/>
      <sheetName val="__MAIN"/>
      <sheetName val="터널조도"/>
      <sheetName val="수량산출"/>
      <sheetName val="과천MAIN"/>
      <sheetName val="PART_DISCOUNT"/>
      <sheetName val="DATA"/>
      <sheetName val="숨김"/>
      <sheetName val="차액보증"/>
    </sheetNames>
    <sheetDataSet>
      <sheetData sheetId="0" refreshError="1"/>
      <sheetData sheetId="1" refreshError="1"/>
      <sheetData sheetId="2" refreshError="1">
        <row r="2">
          <cell r="A2" t="str">
            <v>최근계약단가</v>
          </cell>
          <cell r="B2" t="str">
            <v>Bidding</v>
          </cell>
          <cell r="C2" t="str">
            <v>합의</v>
          </cell>
          <cell r="E2" t="str">
            <v>Global</v>
          </cell>
        </row>
        <row r="3">
          <cell r="A3" t="str">
            <v>현업부서 요청단가</v>
          </cell>
          <cell r="B3" t="str">
            <v>R/A</v>
          </cell>
          <cell r="C3" t="str">
            <v>미합의</v>
          </cell>
          <cell r="E3" t="str">
            <v>Region</v>
          </cell>
        </row>
        <row r="4">
          <cell r="A4" t="str">
            <v>RFQ 평균가격</v>
          </cell>
          <cell r="B4" t="str">
            <v>Negotiation</v>
          </cell>
          <cell r="E4" t="str">
            <v>Subsidiary</v>
          </cell>
        </row>
        <row r="5">
          <cell r="A5" t="str">
            <v>Bidding 평균가격</v>
          </cell>
          <cell r="E5" t="str">
            <v>R&amp;R issue</v>
          </cell>
        </row>
        <row r="6">
          <cell r="A6" t="str">
            <v>Internet 최저가격</v>
          </cell>
          <cell r="E6" t="str">
            <v>Unaddressible</v>
          </cell>
        </row>
        <row r="7">
          <cell r="A7" t="str">
            <v>시장평균가격</v>
          </cell>
          <cell r="E7" t="str">
            <v>Existing org.</v>
          </cell>
        </row>
        <row r="8">
          <cell r="A8" t="str">
            <v>기타(사유입력)</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ORAGE"/>
      <sheetName val="Y-WORK"/>
      <sheetName val="YES"/>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JUCK"/>
      <sheetName val="Sheet1"/>
      <sheetName val="단"/>
      <sheetName val="[YES.XLS]J__TEAM_5_Lhs_OUT_YE_2"/>
      <sheetName val="[YES.XLS]J__TEAM_5_Lhs_OUT_YE_4"/>
      <sheetName val="[YES.XLS]J__TEAM_5_Lhs_OUT_YE_3"/>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13 MRO Plan"/>
      <sheetName val="13년 상반기 개인실적"/>
      <sheetName val="13년 상반기 개인실적_ Simul"/>
      <sheetName val="13년 상반기 개인실적_ Simul (사업장)"/>
      <sheetName val="WPR (개인)"/>
      <sheetName val="Calculation2 (개인)"/>
      <sheetName val="★작성방법"/>
      <sheetName val="※ Y12 최종실적(13.1.21)"/>
      <sheetName val="Ⅰ.Plan&gt;"/>
      <sheetName val="Plan (월별)_GP담당"/>
      <sheetName val="※ Y13 Plan(월별) 변경 비교"/>
      <sheetName val="CORP SVC_Y13"/>
      <sheetName val="Calculation1"/>
      <sheetName val="BIZ_개인목표_Y13"/>
      <sheetName val="BIZ Plan_Y13"/>
      <sheetName val="ES_개인목표_Y13"/>
      <sheetName val="ES Plan_Y13"/>
      <sheetName val="공사 Plan_Y13"/>
      <sheetName val="공사(추가)"/>
      <sheetName val="※ 공사_Y13+R pjt"/>
      <sheetName val="※ Corp. CMDT_Y13"/>
      <sheetName val="Seasonality 분석_Y13"/>
      <sheetName val="Ⅱ.Results&gt;"/>
      <sheetName val="Calculation2"/>
      <sheetName val="CI M+3(누적)"/>
      <sheetName val="CI M+3(당월)"/>
      <sheetName val="WPR 2"/>
      <sheetName val="WPR"/>
      <sheetName val="예상실적(주간)"/>
      <sheetName val="예상실적(월간)"/>
      <sheetName val="Sheet2"/>
      <sheetName val="Spend현황"/>
      <sheetName val="Y13 CI Tracker"/>
      <sheetName val="Y13 CI Tracker_Contract"/>
      <sheetName val="Y13 간접 CI"/>
      <sheetName val="Key Data_Y13"/>
      <sheetName val="CMDT Classification"/>
      <sheetName val="※ Y13 Corp.팀 연간 Meeting 일정"/>
      <sheetName val="※ Corp.팀 CMDT Review 일정"/>
      <sheetName val="참조자료"/>
      <sheetName val="Sheet1"/>
      <sheetName val="JUCK"/>
      <sheetName val="터널조도"/>
      <sheetName val="수량산출"/>
      <sheetName val="MBR2) 140103_Y13 GP_CI_Tracker_"/>
      <sheetName val="Project Brie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row r="3">
          <cell r="E3" t="str">
            <v>PPT 제작 서비스</v>
          </cell>
          <cell r="H3" t="str">
            <v xml:space="preserve"> MC QE실</v>
          </cell>
        </row>
        <row r="4">
          <cell r="E4" t="str">
            <v>Vehicle 구매</v>
          </cell>
          <cell r="H4" t="str">
            <v xml:space="preserve"> TV자재반</v>
          </cell>
        </row>
        <row r="5">
          <cell r="E5" t="str">
            <v>공사</v>
          </cell>
          <cell r="H5" t="str">
            <v xml:space="preserve"> 건설팀</v>
          </cell>
        </row>
        <row r="6">
          <cell r="E6" t="str">
            <v>교육서비스</v>
          </cell>
          <cell r="H6" t="str">
            <v xml:space="preserve"> 냉장고 시작기술파트 시작기술반</v>
          </cell>
        </row>
        <row r="7">
          <cell r="E7" t="str">
            <v>꽃/화환</v>
          </cell>
          <cell r="H7" t="str">
            <v>Academy팀</v>
          </cell>
        </row>
        <row r="8">
          <cell r="E8" t="str">
            <v>도서/잡지</v>
          </cell>
          <cell r="H8" t="str">
            <v>ACC가공팀</v>
          </cell>
        </row>
        <row r="9">
          <cell r="E9" t="str">
            <v>리서치 조사</v>
          </cell>
          <cell r="H9" t="str">
            <v>ACC제조팀</v>
          </cell>
        </row>
        <row r="10">
          <cell r="E10" t="str">
            <v>명함</v>
          </cell>
          <cell r="H10" t="str">
            <v>AE B2B IMC팀</v>
          </cell>
        </row>
        <row r="11">
          <cell r="E11" t="str">
            <v>번역서비스</v>
          </cell>
          <cell r="H11" t="str">
            <v>AE B2C IMC팀</v>
          </cell>
        </row>
        <row r="12">
          <cell r="E12" t="str">
            <v>보안 장비 구매/리스</v>
          </cell>
          <cell r="H12" t="str">
            <v>AE BRM파트</v>
          </cell>
        </row>
        <row r="13">
          <cell r="E13" t="str">
            <v>사무용 비품</v>
          </cell>
          <cell r="H13" t="str">
            <v>AE CS고객서비스반</v>
          </cell>
        </row>
        <row r="14">
          <cell r="E14" t="str">
            <v>샵공사</v>
          </cell>
          <cell r="H14" t="str">
            <v>AE CS팀</v>
          </cell>
        </row>
        <row r="15">
          <cell r="E15" t="str">
            <v>선물/판촉물</v>
          </cell>
          <cell r="H15" t="str">
            <v>AE DE파트</v>
          </cell>
        </row>
        <row r="16">
          <cell r="E16" t="str">
            <v>설계 및 감리</v>
          </cell>
          <cell r="H16" t="str">
            <v>AE HR담당</v>
          </cell>
        </row>
        <row r="17">
          <cell r="E17" t="str">
            <v>어학교육</v>
          </cell>
          <cell r="H17" t="str">
            <v>AE NPI팀</v>
          </cell>
        </row>
        <row r="18">
          <cell r="E18" t="str">
            <v>유니폼</v>
          </cell>
          <cell r="H18" t="str">
            <v>AE SCM개선팀</v>
          </cell>
        </row>
        <row r="19">
          <cell r="E19" t="str">
            <v>이사 서비스</v>
          </cell>
          <cell r="H19" t="str">
            <v>AE SCM실</v>
          </cell>
        </row>
        <row r="20">
          <cell r="E20" t="str">
            <v>전자 데이터 구매(마켓, 기술문서)</v>
          </cell>
          <cell r="H20" t="str">
            <v>AE Six Sigma팀</v>
          </cell>
        </row>
        <row r="21">
          <cell r="E21" t="str">
            <v>컨설팅 서비스</v>
          </cell>
          <cell r="H21" t="str">
            <v>AE 물동운영팀</v>
          </cell>
        </row>
        <row r="22">
          <cell r="E22" t="str">
            <v>표준 생산용 비품</v>
          </cell>
          <cell r="H22" t="str">
            <v>AE개발품질심사파트</v>
          </cell>
        </row>
        <row r="23">
          <cell r="E23" t="str">
            <v>회의 장비 구매/리스</v>
          </cell>
          <cell r="H23" t="str">
            <v>AE경영개선Task</v>
          </cell>
        </row>
        <row r="24">
          <cell r="E24" t="str">
            <v>회의 장비 유지보수</v>
          </cell>
          <cell r="H24" t="str">
            <v>AE경영관리담당</v>
          </cell>
        </row>
        <row r="25">
          <cell r="H25" t="str">
            <v>AE경영관리팀</v>
          </cell>
        </row>
        <row r="26">
          <cell r="E26" t="str">
            <v>SVC Call center 용역</v>
          </cell>
          <cell r="H26" t="str">
            <v>AE경영전략담당</v>
          </cell>
        </row>
        <row r="27">
          <cell r="E27" t="str">
            <v>SVC 센터 용역</v>
          </cell>
          <cell r="H27" t="str">
            <v>AE경영전략팀</v>
          </cell>
        </row>
        <row r="28">
          <cell r="E28" t="str">
            <v>Vehicle 리스</v>
          </cell>
          <cell r="H28" t="str">
            <v>AE교육파견</v>
          </cell>
        </row>
        <row r="29">
          <cell r="E29" t="str">
            <v>Vehicle 수리/유지보수</v>
          </cell>
          <cell r="H29" t="str">
            <v>AE디자인(연) DI팀</v>
          </cell>
        </row>
        <row r="30">
          <cell r="E30" t="str">
            <v>개인 강사/자문료</v>
          </cell>
          <cell r="H30" t="str">
            <v>AE디자인(연)RAC 1팀</v>
          </cell>
        </row>
        <row r="31">
          <cell r="E31" t="str">
            <v>건강검진서비스</v>
          </cell>
          <cell r="H31" t="str">
            <v>AE디자인(연)RAC 2팀</v>
          </cell>
        </row>
        <row r="32">
          <cell r="E32" t="str">
            <v>건물관리(시설,청소,보안/안내,조경, 주차 등)</v>
          </cell>
          <cell r="H32" t="str">
            <v>AE디자인(연)SAC팀</v>
          </cell>
        </row>
        <row r="33">
          <cell r="E33" t="str">
            <v>공사 관련 진단 및 평가</v>
          </cell>
          <cell r="H33" t="str">
            <v>AE디자인연구소</v>
          </cell>
        </row>
        <row r="34">
          <cell r="E34" t="str">
            <v>교육관련 비품 구매 및 기타 비용</v>
          </cell>
          <cell r="H34" t="str">
            <v>AE마케팅전략팀</v>
          </cell>
        </row>
        <row r="35">
          <cell r="E35" t="str">
            <v>구내식당 및 음식제공 서비스</v>
          </cell>
          <cell r="H35" t="str">
            <v>AE마케팅커뮤니케이션담당</v>
          </cell>
        </row>
        <row r="36">
          <cell r="E36" t="str">
            <v>기타 비품 구매/리스</v>
          </cell>
          <cell r="H36" t="str">
            <v>AE물동선행관리팀</v>
          </cell>
        </row>
        <row r="37">
          <cell r="E37" t="str">
            <v>기타 비품 수리/유지보수</v>
          </cell>
          <cell r="H37" t="str">
            <v>AE물류개선팀</v>
          </cell>
        </row>
        <row r="38">
          <cell r="E38" t="str">
            <v>기타 서비스</v>
          </cell>
          <cell r="H38" t="str">
            <v>AE사업개발파트</v>
          </cell>
        </row>
        <row r="39">
          <cell r="E39" t="str">
            <v>기타 전자 데이터 구매(협회지,재무정보,신용평가 등)</v>
          </cell>
          <cell r="H39" t="str">
            <v>AE사업본부</v>
          </cell>
        </row>
        <row r="40">
          <cell r="E40" t="str">
            <v>대리기사</v>
          </cell>
          <cell r="H40" t="str">
            <v>AE생산기술팀</v>
          </cell>
        </row>
        <row r="41">
          <cell r="E41" t="str">
            <v>대외보고서</v>
          </cell>
          <cell r="H41" t="str">
            <v>AE서울HR파트</v>
          </cell>
        </row>
        <row r="42">
          <cell r="E42" t="str">
            <v>문서수발, 택배 / 퀵 서비스</v>
          </cell>
          <cell r="H42" t="str">
            <v>AE선행제어팀</v>
          </cell>
        </row>
        <row r="43">
          <cell r="E43" t="str">
            <v>법률서비스_공증</v>
          </cell>
          <cell r="H43" t="str">
            <v>AE솔루션제어팀</v>
          </cell>
        </row>
        <row r="44">
          <cell r="E44" t="str">
            <v>법률서비스_노무</v>
          </cell>
          <cell r="H44" t="str">
            <v>AE아시아사업지원실</v>
          </cell>
        </row>
        <row r="45">
          <cell r="E45" t="str">
            <v>법률서비스_소송/법무</v>
          </cell>
          <cell r="H45" t="str">
            <v>AE연구소</v>
          </cell>
        </row>
        <row r="46">
          <cell r="E46" t="str">
            <v>보안 장비 수리 / 유지보수</v>
          </cell>
          <cell r="H46" t="str">
            <v>AE원가관리팀</v>
          </cell>
        </row>
        <row r="47">
          <cell r="E47" t="str">
            <v>보험</v>
          </cell>
          <cell r="H47" t="str">
            <v>AE인사기획팀</v>
          </cell>
        </row>
        <row r="48">
          <cell r="E48" t="str">
            <v>부동산 매입 매각</v>
          </cell>
          <cell r="H48" t="str">
            <v>AE인사노경팀</v>
          </cell>
        </row>
        <row r="49">
          <cell r="E49" t="str">
            <v>부동산 컨설팅, 중개수수료, 감정평가 등</v>
          </cell>
          <cell r="H49" t="str">
            <v>AE인재육성팀</v>
          </cell>
        </row>
        <row r="50">
          <cell r="E50" t="str">
            <v>비표준 생산용 비품</v>
          </cell>
          <cell r="H50" t="str">
            <v>AE전략지원팀</v>
          </cell>
        </row>
        <row r="51">
          <cell r="E51" t="str">
            <v>사무보조(촉탁) 및 아르바이트</v>
          </cell>
          <cell r="H51" t="str">
            <v>AE정보전략팀</v>
          </cell>
        </row>
        <row r="52">
          <cell r="E52" t="str">
            <v>사무실, 회의실 등 시설 임대료 및 관리비</v>
          </cell>
          <cell r="H52" t="str">
            <v>AE제어QE팀</v>
          </cell>
        </row>
        <row r="53">
          <cell r="E53" t="str">
            <v>생산 장비/비품 수리 및 유지보수</v>
          </cell>
          <cell r="H53" t="str">
            <v>AE제어기술전략팀</v>
          </cell>
        </row>
        <row r="54">
          <cell r="E54" t="str">
            <v>서비스센터 공사 &amp; 비품구매</v>
          </cell>
          <cell r="H54" t="str">
            <v>AE제어연구소</v>
          </cell>
        </row>
        <row r="55">
          <cell r="E55" t="str">
            <v>세차/유류비</v>
          </cell>
          <cell r="H55" t="str">
            <v>AE조직문화파트</v>
          </cell>
        </row>
        <row r="56">
          <cell r="E56" t="str">
            <v>세탁 서비스</v>
          </cell>
          <cell r="H56" t="str">
            <v>AE진단팀</v>
          </cell>
        </row>
        <row r="57">
          <cell r="E57" t="str">
            <v>운전 용역 촉탁 서비스</v>
          </cell>
          <cell r="H57" t="str">
            <v>AE품질경영담당</v>
          </cell>
        </row>
        <row r="58">
          <cell r="E58" t="str">
            <v>인쇄/CD/DVD/박스</v>
          </cell>
          <cell r="H58" t="str">
            <v>AE품질기획팀</v>
          </cell>
        </row>
        <row r="59">
          <cell r="E59" t="str">
            <v>전자제품 구매/리스</v>
          </cell>
          <cell r="H59" t="str">
            <v>AE해외관리팀</v>
          </cell>
        </row>
        <row r="60">
          <cell r="E60" t="str">
            <v>전자제품 수리 / 유지보수</v>
          </cell>
          <cell r="H60" t="str">
            <v>AE해외생산지원팀</v>
          </cell>
        </row>
        <row r="61">
          <cell r="E61" t="str">
            <v>정기간행물 구독 (신문 등)</v>
          </cell>
          <cell r="H61" t="str">
            <v>AE협력회사기술지원팀</v>
          </cell>
        </row>
        <row r="62">
          <cell r="E62" t="str">
            <v>지그 구매/리스</v>
          </cell>
          <cell r="H62" t="str">
            <v>Agile개발팀</v>
          </cell>
        </row>
        <row r="63">
          <cell r="E63" t="str">
            <v>지그 수리 / 유지보수</v>
          </cell>
          <cell r="H63" t="str">
            <v>Air솔루션개발파트</v>
          </cell>
        </row>
        <row r="64">
          <cell r="E64" t="str">
            <v>채용서비스</v>
          </cell>
          <cell r="H64" t="str">
            <v>Air솔루션사업실</v>
          </cell>
        </row>
        <row r="65">
          <cell r="E65" t="str">
            <v>통근/셔틀 버스</v>
          </cell>
          <cell r="H65" t="str">
            <v>All Kill 0o7 Task</v>
          </cell>
        </row>
        <row r="66">
          <cell r="E66" t="str">
            <v>통역서비스</v>
          </cell>
          <cell r="H66" t="str">
            <v>All-In-One Task</v>
          </cell>
        </row>
        <row r="67">
          <cell r="E67" t="str">
            <v>회계/세무서비스</v>
          </cell>
          <cell r="H67" t="str">
            <v>Applied제어파트</v>
          </cell>
        </row>
        <row r="68">
          <cell r="H68" t="str">
            <v>Audio상품기획팀</v>
          </cell>
        </row>
        <row r="69">
          <cell r="H69" t="str">
            <v>B/I마케팅팀</v>
          </cell>
        </row>
        <row r="70">
          <cell r="H70" t="str">
            <v>B2B Project</v>
          </cell>
        </row>
        <row r="71">
          <cell r="H71" t="str">
            <v>B2B기획팀</v>
          </cell>
        </row>
        <row r="72">
          <cell r="H72" t="str">
            <v>B2B육성팀</v>
          </cell>
        </row>
        <row r="73">
          <cell r="H73" t="str">
            <v>B2B지원Part</v>
          </cell>
        </row>
        <row r="74">
          <cell r="H74" t="str">
            <v>B2B통합PJT팀</v>
          </cell>
        </row>
        <row r="75">
          <cell r="H75" t="str">
            <v>B2C그룹 출점 Task</v>
          </cell>
        </row>
        <row r="76">
          <cell r="H76" t="str">
            <v>B2C기획팀</v>
          </cell>
        </row>
        <row r="77">
          <cell r="H77" t="str">
            <v>B2C남부담당</v>
          </cell>
        </row>
        <row r="78">
          <cell r="H78" t="str">
            <v>B2C마케팅지원담당</v>
          </cell>
        </row>
        <row r="79">
          <cell r="H79" t="str">
            <v>B2C서부담당</v>
          </cell>
        </row>
        <row r="80">
          <cell r="H80" t="str">
            <v>B2C서울담당</v>
          </cell>
        </row>
        <row r="81">
          <cell r="H81" t="str">
            <v>B2C육성팀</v>
          </cell>
        </row>
        <row r="82">
          <cell r="H82" t="str">
            <v>B2C중부담당</v>
          </cell>
        </row>
        <row r="83">
          <cell r="H83" t="str">
            <v>B2C지원팀</v>
          </cell>
        </row>
        <row r="84">
          <cell r="H84" t="str">
            <v>B2C판촉CRM팀</v>
          </cell>
        </row>
        <row r="85">
          <cell r="H85" t="str">
            <v>BdMS Engineering팀</v>
          </cell>
        </row>
        <row r="86">
          <cell r="H86" t="str">
            <v>BdMS개발팀</v>
          </cell>
        </row>
        <row r="87">
          <cell r="H87" t="str">
            <v>BdMS기술/인프라지원파트</v>
          </cell>
        </row>
        <row r="88">
          <cell r="H88" t="str">
            <v>BdMS기획관리파트</v>
          </cell>
        </row>
        <row r="89">
          <cell r="H89" t="str">
            <v>BdMS마케팅팀</v>
          </cell>
        </row>
        <row r="90">
          <cell r="H90" t="str">
            <v>BdMS사업담당</v>
          </cell>
        </row>
        <row r="91">
          <cell r="H91" t="str">
            <v>BdMS상품기획파트</v>
          </cell>
        </row>
        <row r="92">
          <cell r="H92" t="str">
            <v>BdMS품질보증파트</v>
          </cell>
        </row>
        <row r="93">
          <cell r="H93" t="str">
            <v>Best Practice지원Part</v>
          </cell>
        </row>
        <row r="94">
          <cell r="H94" t="str">
            <v>Brand communication담당</v>
          </cell>
        </row>
        <row r="95">
          <cell r="H95" t="str">
            <v>Brand Communication담당 Cyber SVC Task</v>
          </cell>
        </row>
        <row r="96">
          <cell r="H96" t="str">
            <v>BRM팀</v>
          </cell>
        </row>
        <row r="97">
          <cell r="H97" t="str">
            <v>BYOM PM</v>
          </cell>
        </row>
        <row r="98">
          <cell r="H98" t="str">
            <v>C&amp;C A계</v>
          </cell>
        </row>
        <row r="99">
          <cell r="H99" t="str">
            <v>C&amp;C B계</v>
          </cell>
        </row>
        <row r="100">
          <cell r="H100" t="str">
            <v>C&amp;C CAE팀</v>
          </cell>
        </row>
        <row r="101">
          <cell r="H101" t="str">
            <v>C&amp;C Cooking M/D파트</v>
          </cell>
        </row>
        <row r="102">
          <cell r="H102" t="str">
            <v>C&amp;C Cooking MWO개발팀</v>
          </cell>
        </row>
        <row r="103">
          <cell r="H103" t="str">
            <v>C&amp;C Cooking QE팀</v>
          </cell>
        </row>
        <row r="104">
          <cell r="H104" t="str">
            <v>C&amp;C Cooking 연구기획파트</v>
          </cell>
        </row>
        <row r="105">
          <cell r="H105" t="str">
            <v>C&amp;C Cooking연구실</v>
          </cell>
        </row>
        <row r="106">
          <cell r="H106" t="str">
            <v>C&amp;C C계</v>
          </cell>
        </row>
        <row r="107">
          <cell r="H107" t="str">
            <v>C&amp;C HR팀</v>
          </cell>
        </row>
        <row r="108">
          <cell r="H108" t="str">
            <v>C&amp;C LQC파트</v>
          </cell>
        </row>
        <row r="109">
          <cell r="H109" t="str">
            <v>C&amp;C MGT 파트</v>
          </cell>
        </row>
        <row r="110">
          <cell r="H110" t="str">
            <v>C&amp;C Roboking개발팀</v>
          </cell>
        </row>
        <row r="111">
          <cell r="H111" t="str">
            <v>C&amp;C SCP팀</v>
          </cell>
        </row>
        <row r="112">
          <cell r="H112" t="str">
            <v>C&amp;C Vic21팀</v>
          </cell>
        </row>
        <row r="113">
          <cell r="H113" t="str">
            <v>C&amp;C 가스오븐개발팀</v>
          </cell>
        </row>
        <row r="114">
          <cell r="H114" t="str">
            <v>C&amp;C 개발품질보증팀</v>
          </cell>
        </row>
        <row r="115">
          <cell r="H115" t="str">
            <v>C&amp;C 규격/안전팀</v>
          </cell>
        </row>
        <row r="116">
          <cell r="H116" t="str">
            <v>C&amp;C 기획관리팀</v>
          </cell>
        </row>
        <row r="117">
          <cell r="H117" t="str">
            <v>C&amp;C 마케팅담당</v>
          </cell>
        </row>
        <row r="118">
          <cell r="H118" t="str">
            <v>C&amp;C 양산품질보증팀</v>
          </cell>
        </row>
        <row r="119">
          <cell r="H119" t="str">
            <v>C&amp;C 자재물류계</v>
          </cell>
        </row>
        <row r="120">
          <cell r="H120" t="str">
            <v>C&amp;C 전기오븐개발팀</v>
          </cell>
        </row>
        <row r="121">
          <cell r="H121" t="str">
            <v>C&amp;C 정수기QE팀</v>
          </cell>
        </row>
        <row r="122">
          <cell r="H122" t="str">
            <v>C&amp;C 정수기개발팀</v>
          </cell>
        </row>
        <row r="123">
          <cell r="H123" t="str">
            <v>C&amp;C 정수기마케팅파트</v>
          </cell>
        </row>
        <row r="124">
          <cell r="H124" t="str">
            <v>C&amp;C 정수기사업담당</v>
          </cell>
        </row>
        <row r="125">
          <cell r="H125" t="str">
            <v>C&amp;C 정수기상품기획팀</v>
          </cell>
        </row>
        <row r="126">
          <cell r="H126" t="str">
            <v>C&amp;C 정수기선행모듈개발팀</v>
          </cell>
        </row>
        <row r="127">
          <cell r="H127" t="str">
            <v>C&amp;C 청소기M/D파트</v>
          </cell>
        </row>
        <row r="128">
          <cell r="H128" t="str">
            <v>C&amp;C 청소기개발1팀</v>
          </cell>
        </row>
        <row r="129">
          <cell r="H129" t="str">
            <v>C&amp;C 청소기개발2팀</v>
          </cell>
        </row>
        <row r="130">
          <cell r="H130" t="str">
            <v>C&amp;C 청소기사업담당</v>
          </cell>
        </row>
        <row r="131">
          <cell r="H131" t="str">
            <v>C&amp;C 품질기획팀</v>
          </cell>
        </row>
        <row r="132">
          <cell r="H132" t="str">
            <v>C&amp;C 품질보증계</v>
          </cell>
        </row>
        <row r="133">
          <cell r="H133" t="str">
            <v>C&amp;C 품질보증실</v>
          </cell>
        </row>
        <row r="134">
          <cell r="H134" t="str">
            <v>C&amp;C마케팅 Cooking1팀</v>
          </cell>
        </row>
        <row r="135">
          <cell r="H135" t="str">
            <v>C&amp;C마케팅 Cooking2팀</v>
          </cell>
        </row>
        <row r="136">
          <cell r="H136" t="str">
            <v>C&amp;C마케팅 청소기1팀</v>
          </cell>
        </row>
        <row r="137">
          <cell r="H137" t="str">
            <v>C&amp;C마케팅 청소기2팀</v>
          </cell>
        </row>
        <row r="138">
          <cell r="H138" t="str">
            <v>C&amp;C마케팅팀</v>
          </cell>
        </row>
        <row r="139">
          <cell r="H139" t="str">
            <v>C&amp;C사업부</v>
          </cell>
        </row>
        <row r="140">
          <cell r="H140" t="str">
            <v>C&amp;C상품기획팀</v>
          </cell>
        </row>
        <row r="141">
          <cell r="H141" t="str">
            <v>C&amp;C생산관리팀</v>
          </cell>
        </row>
        <row r="142">
          <cell r="H142" t="str">
            <v>C&amp;C생산기술팀</v>
          </cell>
        </row>
        <row r="143">
          <cell r="H143" t="str">
            <v>C&amp;C생산실</v>
          </cell>
        </row>
        <row r="144">
          <cell r="H144" t="str">
            <v>C&amp;C시작기술파트</v>
          </cell>
        </row>
        <row r="145">
          <cell r="H145" t="str">
            <v>C&amp;C자재팀</v>
          </cell>
        </row>
        <row r="146">
          <cell r="H146" t="str">
            <v>C&amp;C제어팀</v>
          </cell>
        </row>
        <row r="147">
          <cell r="H147" t="str">
            <v>C&amp;C제조팀</v>
          </cell>
        </row>
        <row r="148">
          <cell r="H148" t="str">
            <v>C&amp;C해외생산지원파트</v>
          </cell>
        </row>
        <row r="149">
          <cell r="H149" t="str">
            <v>C/SKD반</v>
          </cell>
        </row>
        <row r="150">
          <cell r="H150" t="str">
            <v>C1-Task</v>
          </cell>
        </row>
        <row r="151">
          <cell r="H151" t="str">
            <v>C5-Task</v>
          </cell>
        </row>
        <row r="152">
          <cell r="H152" t="str">
            <v>C6-Task</v>
          </cell>
        </row>
        <row r="153">
          <cell r="H153" t="str">
            <v>C7-Task</v>
          </cell>
        </row>
        <row r="154">
          <cell r="H154" t="str">
            <v>Car B2B미주팀</v>
          </cell>
        </row>
        <row r="155">
          <cell r="H155" t="str">
            <v>Car B2B아주팀</v>
          </cell>
        </row>
        <row r="156">
          <cell r="H156" t="str">
            <v>Car B2B유럽팀</v>
          </cell>
        </row>
        <row r="157">
          <cell r="H157" t="str">
            <v>Car CS1팀</v>
          </cell>
        </row>
        <row r="158">
          <cell r="H158" t="str">
            <v>Car CS2팀</v>
          </cell>
        </row>
        <row r="159">
          <cell r="H159" t="str">
            <v>Car Info1팀</v>
          </cell>
        </row>
        <row r="160">
          <cell r="H160" t="str">
            <v>Car Info2팀</v>
          </cell>
        </row>
        <row r="161">
          <cell r="H161" t="str">
            <v>Car Info3팀</v>
          </cell>
        </row>
        <row r="162">
          <cell r="H162" t="str">
            <v>Car Info4팀</v>
          </cell>
        </row>
        <row r="163">
          <cell r="H163" t="str">
            <v>Car Info5팀</v>
          </cell>
        </row>
        <row r="164">
          <cell r="H164" t="str">
            <v>Car Info6팀</v>
          </cell>
        </row>
        <row r="165">
          <cell r="H165" t="str">
            <v>Car Info7팀</v>
          </cell>
        </row>
        <row r="166">
          <cell r="H166" t="str">
            <v>Car Info8팀</v>
          </cell>
        </row>
        <row r="167">
          <cell r="H167" t="str">
            <v>Car Info연구1실</v>
          </cell>
        </row>
        <row r="168">
          <cell r="H168" t="str">
            <v>Car Info연구2실</v>
          </cell>
        </row>
        <row r="169">
          <cell r="H169" t="str">
            <v>Car QE팀</v>
          </cell>
        </row>
        <row r="170">
          <cell r="H170" t="str">
            <v>Car R&amp;D기획파트</v>
          </cell>
        </row>
        <row r="171">
          <cell r="H171" t="str">
            <v>Car&amp;Media HR팀</v>
          </cell>
        </row>
        <row r="172">
          <cell r="H172" t="str">
            <v>Car&amp;Media SCP팀</v>
          </cell>
        </row>
        <row r="173">
          <cell r="H173" t="str">
            <v>Car&amp;Media Vic21팀</v>
          </cell>
        </row>
        <row r="174">
          <cell r="H174" t="str">
            <v>Car&amp;Media/IT자재팀</v>
          </cell>
        </row>
        <row r="175">
          <cell r="H175" t="str">
            <v>Car&amp;Media/PC해외생산지원팀</v>
          </cell>
        </row>
        <row r="176">
          <cell r="H176" t="str">
            <v>Car&amp;Media규격팀</v>
          </cell>
        </row>
        <row r="177">
          <cell r="H177" t="str">
            <v>Car&amp;Media기구구매팀</v>
          </cell>
        </row>
        <row r="178">
          <cell r="H178" t="str">
            <v>Car&amp;Media기획관리실</v>
          </cell>
        </row>
        <row r="179">
          <cell r="H179" t="str">
            <v>Car&amp;Media물동선행관리팀</v>
          </cell>
        </row>
        <row r="180">
          <cell r="H180" t="str">
            <v>Car&amp;Media사업부</v>
          </cell>
        </row>
        <row r="181">
          <cell r="H181" t="str">
            <v>Car&amp;Media사업지원팀</v>
          </cell>
        </row>
        <row r="182">
          <cell r="H182" t="str">
            <v>Car&amp;Media생산기술팀</v>
          </cell>
        </row>
        <row r="183">
          <cell r="H183" t="str">
            <v>Car&amp;Media시작기술계</v>
          </cell>
        </row>
        <row r="184">
          <cell r="H184" t="str">
            <v>Car&amp;Media시작기술팀</v>
          </cell>
        </row>
        <row r="185">
          <cell r="H185" t="str">
            <v>Car개발품질보증팀</v>
          </cell>
        </row>
        <row r="186">
          <cell r="H186" t="str">
            <v>Car기획관리팀</v>
          </cell>
        </row>
        <row r="187">
          <cell r="H187" t="str">
            <v>Car마케팅기획파트</v>
          </cell>
        </row>
        <row r="188">
          <cell r="H188" t="str">
            <v>Car마케팅담당</v>
          </cell>
        </row>
        <row r="189">
          <cell r="H189" t="str">
            <v>Car부품품질보증파트</v>
          </cell>
        </row>
        <row r="190">
          <cell r="H190" t="str">
            <v>Car선행개발팀</v>
          </cell>
        </row>
        <row r="191">
          <cell r="H191" t="str">
            <v>Car양산개발팀</v>
          </cell>
        </row>
        <row r="192">
          <cell r="H192" t="str">
            <v>Car연구소</v>
          </cell>
        </row>
        <row r="193">
          <cell r="H193" t="str">
            <v>Car품질보증계</v>
          </cell>
        </row>
        <row r="194">
          <cell r="H194" t="str">
            <v>Car품질보증담당</v>
          </cell>
        </row>
        <row r="195">
          <cell r="H195" t="str">
            <v>CEM Chemitronics 1계</v>
          </cell>
        </row>
        <row r="196">
          <cell r="H196" t="str">
            <v>CEM Chemitronics 2계</v>
          </cell>
        </row>
        <row r="197">
          <cell r="H197" t="str">
            <v>CEM Chemitronics 3계</v>
          </cell>
        </row>
        <row r="198">
          <cell r="H198" t="str">
            <v>CEM Power Dream Task</v>
          </cell>
        </row>
        <row r="199">
          <cell r="H199" t="str">
            <v>CEM R&amp;D기획팀</v>
          </cell>
        </row>
        <row r="200">
          <cell r="H200" t="str">
            <v>CEM SA개발팀</v>
          </cell>
        </row>
        <row r="201">
          <cell r="H201" t="str">
            <v>CEM SA사업실</v>
          </cell>
        </row>
        <row r="202">
          <cell r="H202" t="str">
            <v>CEM SA상품기획팀</v>
          </cell>
        </row>
        <row r="203">
          <cell r="H203" t="str">
            <v>CEM SA해외마케팅팀</v>
          </cell>
        </row>
        <row r="204">
          <cell r="H204" t="str">
            <v>CEM Vic21팀</v>
          </cell>
        </row>
        <row r="205">
          <cell r="H205" t="str">
            <v>CEM개발1팀</v>
          </cell>
        </row>
        <row r="206">
          <cell r="H206" t="str">
            <v>CEM개발2팀</v>
          </cell>
        </row>
        <row r="207">
          <cell r="H207" t="str">
            <v>CEM개발3팀</v>
          </cell>
        </row>
        <row r="208">
          <cell r="H208" t="str">
            <v>CEM개발품질보증팀</v>
          </cell>
        </row>
        <row r="209">
          <cell r="H209" t="str">
            <v>CEM공정기술1팀</v>
          </cell>
        </row>
        <row r="210">
          <cell r="H210" t="str">
            <v>CEM공정기술2팀</v>
          </cell>
        </row>
        <row r="211">
          <cell r="H211" t="str">
            <v>CEM구매자재팀</v>
          </cell>
        </row>
        <row r="212">
          <cell r="H212" t="str">
            <v>CEM기획관리팀</v>
          </cell>
        </row>
        <row r="213">
          <cell r="H213" t="str">
            <v>CEM마케팅1팀</v>
          </cell>
        </row>
        <row r="214">
          <cell r="H214" t="str">
            <v>CEM마케팅2팀</v>
          </cell>
        </row>
        <row r="215">
          <cell r="H215" t="str">
            <v>CEM마케팅기획팀</v>
          </cell>
        </row>
        <row r="216">
          <cell r="H216" t="str">
            <v>CEM사업부</v>
          </cell>
        </row>
        <row r="217">
          <cell r="H217" t="str">
            <v>CEM생산기술팀</v>
          </cell>
        </row>
        <row r="218">
          <cell r="H218" t="str">
            <v>CEM생산실</v>
          </cell>
        </row>
        <row r="219">
          <cell r="H219" t="str">
            <v>CEM선행개발팀</v>
          </cell>
        </row>
        <row r="220">
          <cell r="H220" t="str">
            <v>CEM설비/연마반</v>
          </cell>
        </row>
        <row r="221">
          <cell r="H221" t="str">
            <v>CEM소재제조반</v>
          </cell>
        </row>
        <row r="222">
          <cell r="H222" t="str">
            <v>CEM양산품질보증팀</v>
          </cell>
        </row>
        <row r="223">
          <cell r="H223" t="str">
            <v>CEM양산품질보증팀_구미품질보증반</v>
          </cell>
        </row>
        <row r="224">
          <cell r="H224" t="str">
            <v>CEM양산품질보증팀_수입검사반</v>
          </cell>
        </row>
        <row r="225">
          <cell r="H225" t="str">
            <v>CEM양산품질보증팀_품질보증계</v>
          </cell>
        </row>
        <row r="226">
          <cell r="H226" t="str">
            <v>CEM양산품질보증팀_품질보증반</v>
          </cell>
        </row>
        <row r="227">
          <cell r="H227" t="str">
            <v>CEM연구실</v>
          </cell>
        </row>
        <row r="228">
          <cell r="H228" t="str">
            <v>CEM제조1팀</v>
          </cell>
        </row>
        <row r="229">
          <cell r="H229" t="str">
            <v>CEM제조1팀_시작반</v>
          </cell>
        </row>
        <row r="230">
          <cell r="H230" t="str">
            <v>CEM제조2팀</v>
          </cell>
        </row>
        <row r="231">
          <cell r="H231" t="str">
            <v>CEM제조3팀</v>
          </cell>
        </row>
        <row r="232">
          <cell r="H232" t="str">
            <v>CFO</v>
          </cell>
        </row>
        <row r="233">
          <cell r="H233" t="str">
            <v>CFO HR팀</v>
          </cell>
        </row>
        <row r="234">
          <cell r="H234" t="str">
            <v>Chiller Part</v>
          </cell>
        </row>
        <row r="235">
          <cell r="H235" t="str">
            <v>Chiller1팀</v>
          </cell>
        </row>
        <row r="236">
          <cell r="H236" t="str">
            <v>Chiller2팀</v>
          </cell>
        </row>
        <row r="237">
          <cell r="H237" t="str">
            <v>Chiller구매팀</v>
          </cell>
        </row>
        <row r="238">
          <cell r="H238" t="str">
            <v>Chiller본납팀</v>
          </cell>
        </row>
        <row r="239">
          <cell r="H239" t="str">
            <v>Chiller수주팀</v>
          </cell>
        </row>
        <row r="240">
          <cell r="H240" t="str">
            <v>Chiller영업실</v>
          </cell>
        </row>
        <row r="241">
          <cell r="H241" t="str">
            <v>CIC ADP팀</v>
          </cell>
        </row>
        <row r="242">
          <cell r="H242" t="str">
            <v>CIC ASP파트</v>
          </cell>
        </row>
        <row r="243">
          <cell r="H243" t="str">
            <v>CIC DCT팀</v>
          </cell>
        </row>
        <row r="244">
          <cell r="H244" t="str">
            <v>CIC ICT팀</v>
          </cell>
        </row>
        <row r="245">
          <cell r="H245" t="str">
            <v>CIC Polaris기획팀</v>
          </cell>
        </row>
        <row r="246">
          <cell r="H246" t="str">
            <v>CIC PolariX Task</v>
          </cell>
        </row>
        <row r="247">
          <cell r="H247" t="str">
            <v>CIC 상품서비스기획파트</v>
          </cell>
        </row>
        <row r="248">
          <cell r="H248" t="str">
            <v>CIC 선행기획파트</v>
          </cell>
        </row>
        <row r="249">
          <cell r="H249" t="str">
            <v>CIS 신공장Task</v>
          </cell>
        </row>
        <row r="250">
          <cell r="H250" t="str">
            <v>Convergence 연구소</v>
          </cell>
        </row>
        <row r="251">
          <cell r="H251" t="str">
            <v>Convergence(연)ACT팀</v>
          </cell>
        </row>
        <row r="252">
          <cell r="H252" t="str">
            <v>Convergence(연)AIT팀</v>
          </cell>
        </row>
        <row r="253">
          <cell r="H253" t="str">
            <v>Convergence(연)AMT팀</v>
          </cell>
        </row>
        <row r="254">
          <cell r="H254" t="str">
            <v>Convergence(연)ATS팀</v>
          </cell>
        </row>
        <row r="255">
          <cell r="H255" t="str">
            <v>Convergence(연)CST팀</v>
          </cell>
        </row>
        <row r="256">
          <cell r="H256" t="str">
            <v>Convergence(연)MCT팀</v>
          </cell>
        </row>
        <row r="257">
          <cell r="H257" t="str">
            <v>Convergence(연)NCT팀</v>
          </cell>
        </row>
        <row r="258">
          <cell r="H258" t="str">
            <v>Convergence(연)R&amp;D품질파트</v>
          </cell>
        </row>
        <row r="259">
          <cell r="H259" t="str">
            <v>Convergence(연)Robot Task</v>
          </cell>
        </row>
        <row r="260">
          <cell r="H260" t="str">
            <v>Convergence(연)SCT팀</v>
          </cell>
        </row>
        <row r="261">
          <cell r="H261" t="str">
            <v>Convergence(연)SE파트</v>
          </cell>
        </row>
        <row r="262">
          <cell r="H262" t="str">
            <v>Convergence(연)Smart Car Task</v>
          </cell>
        </row>
        <row r="263">
          <cell r="H263" t="str">
            <v>Convergence(연)SMP팀</v>
          </cell>
        </row>
        <row r="264">
          <cell r="H264" t="str">
            <v>Convergence(연)STD팀</v>
          </cell>
        </row>
        <row r="265">
          <cell r="H265" t="str">
            <v>Convergence(연)SVT연구실</v>
          </cell>
        </row>
        <row r="266">
          <cell r="H266" t="str">
            <v>Convergence(연)VCT팀</v>
          </cell>
        </row>
        <row r="267">
          <cell r="H267" t="str">
            <v>Convergence(연)기획팀</v>
          </cell>
        </row>
        <row r="268">
          <cell r="H268" t="str">
            <v>Convergence(연)선행기획파트</v>
          </cell>
        </row>
        <row r="269">
          <cell r="H269" t="str">
            <v>Convergence팀</v>
          </cell>
        </row>
        <row r="270">
          <cell r="H270" t="str">
            <v>COO</v>
          </cell>
        </row>
        <row r="271">
          <cell r="H271" t="str">
            <v>COO HR담당</v>
          </cell>
        </row>
        <row r="272">
          <cell r="H272" t="str">
            <v>COO교육파견</v>
          </cell>
        </row>
        <row r="273">
          <cell r="H273" t="str">
            <v>COO기획팀</v>
          </cell>
        </row>
        <row r="274">
          <cell r="H274" t="str">
            <v>COO선행관리팀</v>
          </cell>
        </row>
        <row r="275">
          <cell r="H275" t="str">
            <v>COO인사기획팀</v>
          </cell>
        </row>
        <row r="276">
          <cell r="H276" t="str">
            <v>COO인사지원팀</v>
          </cell>
        </row>
        <row r="277">
          <cell r="H277" t="str">
            <v>COO진단팀</v>
          </cell>
        </row>
        <row r="278">
          <cell r="H278" t="str">
            <v>Creative Innovation센터</v>
          </cell>
        </row>
        <row r="279">
          <cell r="H279" t="str">
            <v>Creative Marketing팀</v>
          </cell>
        </row>
        <row r="280">
          <cell r="H280" t="str">
            <v>CRT사업실</v>
          </cell>
        </row>
        <row r="281">
          <cell r="H281" t="str">
            <v>CS IT관리팀</v>
          </cell>
        </row>
        <row r="282">
          <cell r="H282" t="str">
            <v>CS Process관리팀</v>
          </cell>
        </row>
        <row r="283">
          <cell r="H283" t="str">
            <v>CSR팀</v>
          </cell>
        </row>
        <row r="284">
          <cell r="H284" t="str">
            <v>CS경영그룹</v>
          </cell>
        </row>
        <row r="285">
          <cell r="H285" t="str">
            <v>CS경영지원실</v>
          </cell>
        </row>
        <row r="286">
          <cell r="H286" t="str">
            <v>CS교육기획팀</v>
          </cell>
        </row>
        <row r="287">
          <cell r="H287" t="str">
            <v>CS북미/중남미팀</v>
          </cell>
        </row>
        <row r="288">
          <cell r="H288" t="str">
            <v>CS비용관리팀</v>
          </cell>
        </row>
        <row r="289">
          <cell r="H289" t="str">
            <v>CS아시아/중아팀</v>
          </cell>
        </row>
        <row r="290">
          <cell r="H290" t="str">
            <v>CS역량육성팀</v>
          </cell>
        </row>
        <row r="291">
          <cell r="H291" t="str">
            <v>CS역량육성팀 경북Academy Part</v>
          </cell>
        </row>
        <row r="292">
          <cell r="H292" t="str">
            <v>CS역량육성팀 고객감동Part</v>
          </cell>
        </row>
        <row r="293">
          <cell r="H293" t="str">
            <v>CS역량육성팀 부산Academy Part</v>
          </cell>
        </row>
        <row r="294">
          <cell r="H294" t="str">
            <v>CS역량육성팀 서울Academy Part</v>
          </cell>
        </row>
        <row r="295">
          <cell r="H295" t="str">
            <v>CS역량육성팀 중부Academy Part</v>
          </cell>
        </row>
        <row r="296">
          <cell r="H296" t="str">
            <v>CS역량육성팀 충청Academy Part</v>
          </cell>
        </row>
        <row r="297">
          <cell r="H297" t="str">
            <v>CS역량육성팀 호남Academy Part</v>
          </cell>
        </row>
        <row r="298">
          <cell r="H298" t="str">
            <v>CS유럽/CIS팀</v>
          </cell>
        </row>
        <row r="299">
          <cell r="H299" t="str">
            <v>CS자재관리팀</v>
          </cell>
        </row>
        <row r="300">
          <cell r="H300" t="str">
            <v>CS자재관리팀 진천 SPCPart</v>
          </cell>
        </row>
        <row r="301">
          <cell r="H301" t="str">
            <v>CS전략팀</v>
          </cell>
        </row>
        <row r="302">
          <cell r="H302" t="str">
            <v>CS해외교육팀</v>
          </cell>
        </row>
        <row r="303">
          <cell r="H303" t="str">
            <v>CS해외운영팀</v>
          </cell>
        </row>
        <row r="304">
          <cell r="H304" t="str">
            <v>CTO</v>
          </cell>
        </row>
        <row r="305">
          <cell r="H305" t="str">
            <v>CTO HR담당</v>
          </cell>
        </row>
        <row r="306">
          <cell r="H306" t="str">
            <v>CTO IT&amp;보안팀</v>
          </cell>
        </row>
        <row r="307">
          <cell r="H307" t="str">
            <v>CTO SIC사업관리팀</v>
          </cell>
        </row>
        <row r="308">
          <cell r="H308" t="str">
            <v>CTO 가산HR파트</v>
          </cell>
        </row>
        <row r="309">
          <cell r="H309" t="str">
            <v>CTO 경영관리담당</v>
          </cell>
        </row>
        <row r="310">
          <cell r="H310" t="str">
            <v>CTO 교육파견</v>
          </cell>
        </row>
        <row r="311">
          <cell r="H311" t="str">
            <v>CTO 기획관리팀</v>
          </cell>
        </row>
        <row r="312">
          <cell r="H312" t="str">
            <v>CTO 디자인자원운영파트</v>
          </cell>
        </row>
        <row r="313">
          <cell r="H313" t="str">
            <v>CTO 서초방위지원파트</v>
          </cell>
        </row>
        <row r="314">
          <cell r="H314" t="str">
            <v>CTO 안양지원팀</v>
          </cell>
        </row>
        <row r="315">
          <cell r="H315" t="str">
            <v>CTO 연구지원실</v>
          </cell>
        </row>
        <row r="316">
          <cell r="H316" t="str">
            <v>CTO 인사기획팀</v>
          </cell>
        </row>
        <row r="317">
          <cell r="H317" t="str">
            <v>CTO 인사지원팀</v>
          </cell>
        </row>
        <row r="318">
          <cell r="H318" t="str">
            <v>CTO 인재육성팀</v>
          </cell>
        </row>
        <row r="319">
          <cell r="H319" t="str">
            <v>CTO 자원운영팀</v>
          </cell>
        </row>
        <row r="320">
          <cell r="H320" t="str">
            <v>CTO 조직문화파트</v>
          </cell>
        </row>
        <row r="321">
          <cell r="H321" t="str">
            <v>CTO 총무구매팀</v>
          </cell>
        </row>
        <row r="322">
          <cell r="H322" t="str">
            <v>CTO 환경안전팀</v>
          </cell>
        </row>
        <row r="323">
          <cell r="H323" t="str">
            <v>Digital커뮤니케이션팀</v>
          </cell>
        </row>
        <row r="324">
          <cell r="H324" t="str">
            <v>Display기구구매팀</v>
          </cell>
        </row>
        <row r="325">
          <cell r="H325" t="str">
            <v>Display기구조달팀</v>
          </cell>
        </row>
        <row r="326">
          <cell r="H326" t="str">
            <v>Display시작기술팀</v>
          </cell>
        </row>
        <row r="327">
          <cell r="H327" t="str">
            <v>DS CS파트</v>
          </cell>
        </row>
        <row r="328">
          <cell r="H328" t="str">
            <v>DS HR/혁신 Part</v>
          </cell>
        </row>
        <row r="329">
          <cell r="H329" t="str">
            <v>DS Pickup개발지원팀</v>
          </cell>
        </row>
        <row r="330">
          <cell r="H330" t="str">
            <v>DS Pickup개발팀</v>
          </cell>
        </row>
        <row r="331">
          <cell r="H331" t="str">
            <v>DS Pickup사업실</v>
          </cell>
        </row>
        <row r="332">
          <cell r="H332" t="str">
            <v>DS Pickup생산지원팀</v>
          </cell>
        </row>
        <row r="333">
          <cell r="H333" t="str">
            <v>DS SCP팀</v>
          </cell>
        </row>
        <row r="334">
          <cell r="H334" t="str">
            <v>DS 양산품질보증파트</v>
          </cell>
        </row>
        <row r="335">
          <cell r="H335" t="str">
            <v>DS구주/중아팀</v>
          </cell>
        </row>
        <row r="336">
          <cell r="H336" t="str">
            <v>DS기구전략팀</v>
          </cell>
        </row>
        <row r="337">
          <cell r="H337" t="str">
            <v>DS기획관리팀</v>
          </cell>
        </row>
        <row r="338">
          <cell r="H338" t="str">
            <v>DS미주팀</v>
          </cell>
        </row>
        <row r="339">
          <cell r="H339" t="str">
            <v>DS부품품질보증파트</v>
          </cell>
        </row>
        <row r="340">
          <cell r="H340" t="str">
            <v>DS사업부</v>
          </cell>
        </row>
        <row r="341">
          <cell r="H341" t="str">
            <v>DS생산기술팀</v>
          </cell>
        </row>
        <row r="342">
          <cell r="H342" t="str">
            <v>DS아시아/중국팀</v>
          </cell>
        </row>
        <row r="343">
          <cell r="H343" t="str">
            <v>DS자재조달팀</v>
          </cell>
        </row>
        <row r="344">
          <cell r="H344" t="str">
            <v>DS품질기획파트</v>
          </cell>
        </row>
        <row r="345">
          <cell r="H345" t="str">
            <v>DS품질보증계</v>
          </cell>
        </row>
        <row r="346">
          <cell r="H346" t="str">
            <v>DS회로전략팀</v>
          </cell>
        </row>
        <row r="347">
          <cell r="H347" t="str">
            <v>EC HR팀</v>
          </cell>
        </row>
        <row r="348">
          <cell r="H348" t="str">
            <v>EC Vic21팀</v>
          </cell>
        </row>
        <row r="349">
          <cell r="H349" t="str">
            <v>EC경영관리팀</v>
          </cell>
        </row>
        <row r="350">
          <cell r="H350" t="str">
            <v>EC교육파견</v>
          </cell>
        </row>
        <row r="351">
          <cell r="H351" t="str">
            <v>EC마케팅파트</v>
          </cell>
        </row>
        <row r="352">
          <cell r="H352" t="str">
            <v>EC사업부</v>
          </cell>
        </row>
        <row r="353">
          <cell r="H353" t="str">
            <v>EC생산기술팀</v>
          </cell>
        </row>
        <row r="354">
          <cell r="H354" t="str">
            <v>EC선행연구실</v>
          </cell>
        </row>
        <row r="355">
          <cell r="H355" t="str">
            <v>EC자재물류1계</v>
          </cell>
        </row>
        <row r="356">
          <cell r="H356" t="str">
            <v>EC자재물류2계</v>
          </cell>
        </row>
        <row r="357">
          <cell r="H357" t="str">
            <v>EC자재팀</v>
          </cell>
        </row>
        <row r="358">
          <cell r="H358" t="str">
            <v>EC전략기획팀</v>
          </cell>
        </row>
        <row r="359">
          <cell r="H359" t="str">
            <v>EC제어팀</v>
          </cell>
        </row>
        <row r="360">
          <cell r="H360" t="str">
            <v>EC품질보증실</v>
          </cell>
        </row>
        <row r="361">
          <cell r="H361" t="str">
            <v>Engineering R&amp;D팀</v>
          </cell>
        </row>
        <row r="362">
          <cell r="H362" t="str">
            <v>Engineering기획팀</v>
          </cell>
        </row>
        <row r="363">
          <cell r="H363" t="str">
            <v>ERP지원실</v>
          </cell>
        </row>
        <row r="364">
          <cell r="H364" t="str">
            <v>EV HVAC연구팀</v>
          </cell>
        </row>
        <row r="365">
          <cell r="H365" t="str">
            <v>EV부품SW파트</v>
          </cell>
        </row>
        <row r="366">
          <cell r="H366" t="str">
            <v>EV부품개발팀</v>
          </cell>
        </row>
        <row r="367">
          <cell r="H367" t="str">
            <v>EV부품담당</v>
          </cell>
        </row>
        <row r="368">
          <cell r="H368" t="str">
            <v>EV부품마케팅팀</v>
          </cell>
        </row>
        <row r="369">
          <cell r="H369" t="str">
            <v>EV부품사업관리팀</v>
          </cell>
        </row>
        <row r="370">
          <cell r="H370" t="str">
            <v>EV부품시험파트</v>
          </cell>
        </row>
        <row r="371">
          <cell r="H371" t="str">
            <v>EV파워트레인팀</v>
          </cell>
        </row>
        <row r="372">
          <cell r="H372" t="str">
            <v>FI지원팀</v>
          </cell>
        </row>
        <row r="373">
          <cell r="H373" t="str">
            <v>G Platform팀</v>
          </cell>
        </row>
        <row r="374">
          <cell r="H374" t="str">
            <v>Global Bidding팀</v>
          </cell>
        </row>
        <row r="375">
          <cell r="H375" t="str">
            <v>Global 노경지원팀</v>
          </cell>
        </row>
        <row r="376">
          <cell r="H376" t="str">
            <v>Global자재팀</v>
          </cell>
        </row>
        <row r="377">
          <cell r="H377" t="str">
            <v>GMES Task</v>
          </cell>
        </row>
        <row r="378">
          <cell r="H378" t="str">
            <v>GMO</v>
          </cell>
        </row>
        <row r="379">
          <cell r="H379" t="str">
            <v>GMO Task</v>
          </cell>
        </row>
        <row r="380">
          <cell r="H380" t="str">
            <v>GMO기획실</v>
          </cell>
        </row>
        <row r="381">
          <cell r="H381" t="str">
            <v>GP Corporate SVC팀</v>
          </cell>
        </row>
        <row r="382">
          <cell r="H382" t="str">
            <v>GP Global Marketing팀</v>
          </cell>
        </row>
        <row r="383">
          <cell r="H383" t="str">
            <v>GP Marketing팀</v>
          </cell>
        </row>
        <row r="384">
          <cell r="H384" t="str">
            <v>GP Technology팀</v>
          </cell>
        </row>
        <row r="385">
          <cell r="H385" t="str">
            <v>GP 해외지원팀</v>
          </cell>
        </row>
        <row r="386">
          <cell r="H386" t="str">
            <v>GP담당</v>
          </cell>
        </row>
        <row r="387">
          <cell r="H387" t="str">
            <v>Grand Slam TDR</v>
          </cell>
        </row>
        <row r="388">
          <cell r="H388" t="str">
            <v>HA Built-in개발팀</v>
          </cell>
        </row>
        <row r="389">
          <cell r="H389" t="str">
            <v>HA Built-in사업담당</v>
          </cell>
        </row>
        <row r="390">
          <cell r="H390" t="str">
            <v>HA Built-in상품기획팀</v>
          </cell>
        </row>
        <row r="391">
          <cell r="H391" t="str">
            <v>HA Built-in해외마케팅팀</v>
          </cell>
        </row>
        <row r="392">
          <cell r="H392" t="str">
            <v>HA EMC파트</v>
          </cell>
        </row>
        <row r="393">
          <cell r="H393" t="str">
            <v>HA Gas팀</v>
          </cell>
        </row>
        <row r="394">
          <cell r="H394" t="str">
            <v>HA HR담당</v>
          </cell>
        </row>
        <row r="395">
          <cell r="H395" t="str">
            <v>HA IMC팀</v>
          </cell>
        </row>
        <row r="396">
          <cell r="H396" t="str">
            <v>HA NPI마케팅1팀</v>
          </cell>
        </row>
        <row r="397">
          <cell r="H397" t="str">
            <v>HA NPI마케팅2파트</v>
          </cell>
        </row>
        <row r="398">
          <cell r="H398" t="str">
            <v>HA NPI팀</v>
          </cell>
        </row>
        <row r="399">
          <cell r="H399" t="str">
            <v>HA Open Innovation팀</v>
          </cell>
        </row>
        <row r="400">
          <cell r="H400" t="str">
            <v>HA PL/규제대응팀</v>
          </cell>
        </row>
        <row r="401">
          <cell r="H401" t="str">
            <v>HA SCM개선팀</v>
          </cell>
        </row>
        <row r="402">
          <cell r="H402" t="str">
            <v>HA SCM실</v>
          </cell>
        </row>
        <row r="403">
          <cell r="H403" t="str">
            <v>HA Six Sigma팀</v>
          </cell>
        </row>
        <row r="404">
          <cell r="H404" t="str">
            <v>HA Smart UX팀</v>
          </cell>
        </row>
        <row r="405">
          <cell r="H405" t="str">
            <v>HA Smart제어파트</v>
          </cell>
        </row>
        <row r="406">
          <cell r="H406" t="str">
            <v>HA Tech.제어팀</v>
          </cell>
        </row>
        <row r="407">
          <cell r="H407" t="str">
            <v>HA 경영개선Task</v>
          </cell>
        </row>
        <row r="408">
          <cell r="H408" t="str">
            <v>HA 경영관리담당</v>
          </cell>
        </row>
        <row r="409">
          <cell r="H409" t="str">
            <v>HA 경영관리팀</v>
          </cell>
        </row>
        <row r="410">
          <cell r="H410" t="str">
            <v>HA 고객SVC팀</v>
          </cell>
        </row>
        <row r="411">
          <cell r="H411" t="str">
            <v>HA 고객SVC팀(2)</v>
          </cell>
        </row>
        <row r="412">
          <cell r="H412" t="str">
            <v>HA 공급혁신팀</v>
          </cell>
        </row>
        <row r="413">
          <cell r="H413" t="str">
            <v>HA 공통기술 연구기획파트</v>
          </cell>
        </row>
        <row r="414">
          <cell r="H414" t="str">
            <v>HA 공통기술연구실</v>
          </cell>
        </row>
        <row r="415">
          <cell r="H415" t="str">
            <v>HA 교육파견</v>
          </cell>
        </row>
        <row r="416">
          <cell r="H416" t="str">
            <v>HA 기술전략실</v>
          </cell>
        </row>
        <row r="417">
          <cell r="H417" t="str">
            <v>HA 디지털마케팅팀</v>
          </cell>
        </row>
        <row r="418">
          <cell r="H418" t="str">
            <v>HA 마케팅전략팀</v>
          </cell>
        </row>
        <row r="419">
          <cell r="H419" t="str">
            <v>HA 마케팅커뮤니케이션담당</v>
          </cell>
        </row>
        <row r="420">
          <cell r="H420" t="str">
            <v>HA 물동선행관리팀</v>
          </cell>
        </row>
        <row r="421">
          <cell r="H421" t="str">
            <v>HA 물동운영팀</v>
          </cell>
        </row>
        <row r="422">
          <cell r="H422" t="str">
            <v>HA 물류개선팀</v>
          </cell>
        </row>
        <row r="423">
          <cell r="H423" t="str">
            <v>HA 물류네트워크개선파트</v>
          </cell>
        </row>
        <row r="424">
          <cell r="H424" t="str">
            <v>HA 사업개발팀</v>
          </cell>
        </row>
        <row r="425">
          <cell r="H425" t="str">
            <v>HA 상품기획담당</v>
          </cell>
        </row>
        <row r="426">
          <cell r="H426" t="str">
            <v>HA 상품전략팀</v>
          </cell>
        </row>
        <row r="427">
          <cell r="H427" t="str">
            <v>HA 서울HR파트</v>
          </cell>
        </row>
        <row r="428">
          <cell r="H428" t="str">
            <v>HA 원가관리팀</v>
          </cell>
        </row>
        <row r="429">
          <cell r="H429" t="str">
            <v>HA 인사기획팀</v>
          </cell>
        </row>
        <row r="430">
          <cell r="H430" t="str">
            <v>HA 인사노경팀</v>
          </cell>
        </row>
        <row r="431">
          <cell r="H431" t="str">
            <v>HA 인재육성팀</v>
          </cell>
        </row>
        <row r="432">
          <cell r="H432" t="str">
            <v>HA 전략기획팀</v>
          </cell>
        </row>
        <row r="433">
          <cell r="H433" t="str">
            <v>HA 정보전략팀</v>
          </cell>
        </row>
        <row r="434">
          <cell r="H434" t="str">
            <v>HA 제어연구소</v>
          </cell>
        </row>
        <row r="435">
          <cell r="H435" t="str">
            <v>HA 제어연구소HR파트</v>
          </cell>
        </row>
        <row r="436">
          <cell r="H436" t="str">
            <v>HA 조직문화팀</v>
          </cell>
        </row>
        <row r="437">
          <cell r="H437" t="str">
            <v>HA 진단팀</v>
          </cell>
        </row>
        <row r="438">
          <cell r="H438" t="str">
            <v>HA 친환경기술파트</v>
          </cell>
        </row>
        <row r="439">
          <cell r="H439" t="str">
            <v>HA 품질경영담당</v>
          </cell>
        </row>
        <row r="440">
          <cell r="H440" t="str">
            <v>HA 품질기획팀</v>
          </cell>
        </row>
        <row r="441">
          <cell r="H441" t="str">
            <v>HA/AE홍보팀</v>
          </cell>
        </row>
        <row r="442">
          <cell r="H442" t="str">
            <v>HAE연구센터</v>
          </cell>
        </row>
        <row r="443">
          <cell r="H443" t="str">
            <v>HAE연구센터 AE(연)BAMS팀</v>
          </cell>
        </row>
        <row r="444">
          <cell r="H444" t="str">
            <v>HAE연구센터 AE(연)Chiller팀</v>
          </cell>
        </row>
        <row r="445">
          <cell r="H445" t="str">
            <v>HAE연구센터 AE(연)ESS팀</v>
          </cell>
        </row>
        <row r="446">
          <cell r="H446" t="str">
            <v>HAE연구센터 AE(연)HEAT팀</v>
          </cell>
        </row>
        <row r="447">
          <cell r="H447" t="str">
            <v>HAE연구센터 AE(연)NGEN Task</v>
          </cell>
        </row>
        <row r="448">
          <cell r="H448" t="str">
            <v>HAE연구센터 AE(연)RAC팀</v>
          </cell>
        </row>
        <row r="449">
          <cell r="H449" t="str">
            <v>HAE연구센터 AE(연)SAC팀</v>
          </cell>
        </row>
        <row r="450">
          <cell r="H450" t="str">
            <v>HAE연구센터 AT팀</v>
          </cell>
        </row>
        <row r="451">
          <cell r="H451" t="str">
            <v>HAE연구센터 HA(연)Cleaning팀</v>
          </cell>
        </row>
        <row r="452">
          <cell r="H452" t="str">
            <v>HAE연구센터 HA(연)Cooking팀</v>
          </cell>
        </row>
        <row r="453">
          <cell r="H453" t="str">
            <v>HAE연구센터 HA(연)Da Vinci Task</v>
          </cell>
        </row>
        <row r="454">
          <cell r="H454" t="str">
            <v>HAE연구센터 HA(연)Dishwasher&amp;Dryer팀</v>
          </cell>
        </row>
        <row r="455">
          <cell r="H455" t="str">
            <v>HAE연구센터 HA(연)Longinus Task</v>
          </cell>
        </row>
        <row r="456">
          <cell r="H456" t="str">
            <v>HAE연구센터 HA(연)Water Purifier팀</v>
          </cell>
        </row>
        <row r="457">
          <cell r="H457" t="str">
            <v>HAE연구센터 HA(연)냉동시스템팀</v>
          </cell>
        </row>
        <row r="458">
          <cell r="H458" t="str">
            <v>HAE연구센터 HA(연)워싱시스템팀</v>
          </cell>
        </row>
        <row r="459">
          <cell r="H459" t="str">
            <v>HAE연구센터 Power &amp; Control팀</v>
          </cell>
        </row>
        <row r="460">
          <cell r="H460" t="str">
            <v>HAE연구센터 R&amp;D품질파트</v>
          </cell>
        </row>
        <row r="461">
          <cell r="H461" t="str">
            <v>HAE연구센터 ST팀</v>
          </cell>
        </row>
        <row r="462">
          <cell r="H462" t="str">
            <v>HAE연구센터 기획팀</v>
          </cell>
        </row>
        <row r="463">
          <cell r="H463" t="str">
            <v>HAE연구센터 선행기획파트</v>
          </cell>
        </row>
        <row r="464">
          <cell r="H464" t="str">
            <v>HAE연구센터 지원팀</v>
          </cell>
        </row>
        <row r="465">
          <cell r="H465" t="str">
            <v>HAE연구센터 진동소음팀</v>
          </cell>
        </row>
        <row r="466">
          <cell r="H466" t="str">
            <v>HA개발품질심사파트</v>
          </cell>
        </row>
        <row r="467">
          <cell r="H467" t="str">
            <v>HA디자인(연)C&amp;C팀</v>
          </cell>
        </row>
        <row r="468">
          <cell r="H468" t="str">
            <v>HA디자인(연)DI팀</v>
          </cell>
        </row>
        <row r="469">
          <cell r="H469" t="str">
            <v>HA디자인(연)Task</v>
          </cell>
        </row>
        <row r="470">
          <cell r="H470" t="str">
            <v>HA디자인(연)고품격팀</v>
          </cell>
        </row>
        <row r="471">
          <cell r="H471" t="str">
            <v>HA디자인(연)기획파트</v>
          </cell>
        </row>
        <row r="472">
          <cell r="H472" t="str">
            <v>HA디자인(연)냉장고팀</v>
          </cell>
        </row>
        <row r="473">
          <cell r="H473" t="str">
            <v>HA디자인(연)세탁기팀</v>
          </cell>
        </row>
        <row r="474">
          <cell r="H474" t="str">
            <v>HA디자인(연)인터렉션팀</v>
          </cell>
        </row>
        <row r="475">
          <cell r="H475" t="str">
            <v>HA디자인연구소</v>
          </cell>
        </row>
        <row r="476">
          <cell r="H476" t="str">
            <v>HA마케팅담당 안마의자Task</v>
          </cell>
        </row>
        <row r="477">
          <cell r="H477" t="str">
            <v>HA사업본부</v>
          </cell>
        </row>
        <row r="478">
          <cell r="H478" t="str">
            <v>HA제어연구소 선행제어팀</v>
          </cell>
        </row>
        <row r="479">
          <cell r="H479" t="str">
            <v>HA제어연구소 연구기획팀</v>
          </cell>
        </row>
        <row r="480">
          <cell r="H480" t="str">
            <v>HA해외관리팀</v>
          </cell>
        </row>
        <row r="481">
          <cell r="H481" t="str">
            <v>HE Buyer생산지원팀</v>
          </cell>
        </row>
        <row r="482">
          <cell r="H482" t="str">
            <v>HE CS/규제대응팀</v>
          </cell>
        </row>
        <row r="483">
          <cell r="H483" t="str">
            <v>HE Global Operation팀</v>
          </cell>
        </row>
        <row r="484">
          <cell r="H484" t="str">
            <v>HE HR담당</v>
          </cell>
        </row>
        <row r="485">
          <cell r="H485" t="str">
            <v>HE Input솔루션팀</v>
          </cell>
        </row>
        <row r="486">
          <cell r="H486" t="str">
            <v>HE NPI팀</v>
          </cell>
        </row>
        <row r="487">
          <cell r="H487" t="str">
            <v>HE PDM팀</v>
          </cell>
        </row>
        <row r="488">
          <cell r="H488" t="str">
            <v>HE Platform기획팀</v>
          </cell>
        </row>
        <row r="489">
          <cell r="H489" t="str">
            <v>HE SCM담당</v>
          </cell>
        </row>
        <row r="490">
          <cell r="H490" t="str">
            <v>HE Seeds기획팀</v>
          </cell>
        </row>
        <row r="491">
          <cell r="H491" t="str">
            <v>HE Six Sigma팀</v>
          </cell>
        </row>
        <row r="492">
          <cell r="H492" t="str">
            <v>HE Smart전략팀</v>
          </cell>
        </row>
        <row r="493">
          <cell r="H493" t="str">
            <v>HE SoC기획담당</v>
          </cell>
        </row>
        <row r="494">
          <cell r="H494" t="str">
            <v>HE SoC전략팀</v>
          </cell>
        </row>
        <row r="495">
          <cell r="H495" t="str">
            <v>HE Softlanding</v>
          </cell>
        </row>
        <row r="496">
          <cell r="H496" t="str">
            <v>HE UX기획팀</v>
          </cell>
        </row>
        <row r="497">
          <cell r="H497" t="str">
            <v>HE UX담당</v>
          </cell>
        </row>
        <row r="498">
          <cell r="H498" t="str">
            <v>Healthcare마케팅팀</v>
          </cell>
        </row>
        <row r="499">
          <cell r="H499" t="str">
            <v>Healthcare영업실</v>
          </cell>
        </row>
        <row r="500">
          <cell r="H500" t="str">
            <v>Healthcare지원Part</v>
          </cell>
        </row>
        <row r="501">
          <cell r="H501" t="str">
            <v>Healthcare팀</v>
          </cell>
        </row>
        <row r="502">
          <cell r="H502" t="str">
            <v>HE개발품질심사파트</v>
          </cell>
        </row>
        <row r="503">
          <cell r="H503" t="str">
            <v>HE경영관리담당</v>
          </cell>
        </row>
        <row r="504">
          <cell r="H504" t="str">
            <v>HE경영관리팀</v>
          </cell>
        </row>
        <row r="505">
          <cell r="H505" t="str">
            <v>HE경영전략담당</v>
          </cell>
        </row>
        <row r="506">
          <cell r="H506" t="str">
            <v>HE계</v>
          </cell>
        </row>
        <row r="507">
          <cell r="H507" t="str">
            <v>HE관세팀</v>
          </cell>
        </row>
        <row r="508">
          <cell r="H508" t="str">
            <v>HE구미생산담당</v>
          </cell>
        </row>
        <row r="509">
          <cell r="H509" t="str">
            <v>HE금형개발팀</v>
          </cell>
        </row>
        <row r="510">
          <cell r="H510" t="str">
            <v>HE디자인(연) IT팀</v>
          </cell>
        </row>
        <row r="511">
          <cell r="H511" t="str">
            <v>HE디자인(연)Car&amp;Media팀</v>
          </cell>
        </row>
        <row r="512">
          <cell r="H512" t="str">
            <v>HE디자인(연)GUI팀</v>
          </cell>
        </row>
        <row r="513">
          <cell r="H513" t="str">
            <v>HE디자인(연)LCD팀</v>
          </cell>
        </row>
        <row r="514">
          <cell r="H514" t="str">
            <v>HE디자인(연)OLED팀</v>
          </cell>
        </row>
        <row r="515">
          <cell r="H515" t="str">
            <v>HE디자인(연)기획팀</v>
          </cell>
        </row>
        <row r="516">
          <cell r="H516" t="str">
            <v>HE디자인(연)선행디자인팀</v>
          </cell>
        </row>
        <row r="517">
          <cell r="H517" t="str">
            <v>HE디자인연구소</v>
          </cell>
        </row>
        <row r="518">
          <cell r="H518" t="str">
            <v>HE디지털마케팅팀</v>
          </cell>
        </row>
        <row r="519">
          <cell r="H519" t="str">
            <v>HE마컴1팀</v>
          </cell>
        </row>
        <row r="520">
          <cell r="H520" t="str">
            <v>HE마컴2팀</v>
          </cell>
        </row>
        <row r="521">
          <cell r="H521" t="str">
            <v>HE마케팅전략팀</v>
          </cell>
        </row>
        <row r="522">
          <cell r="H522" t="str">
            <v>HE마케팅지원팀</v>
          </cell>
        </row>
        <row r="523">
          <cell r="H523" t="str">
            <v>HE마케팅커뮤니케이션담당</v>
          </cell>
        </row>
        <row r="524">
          <cell r="H524" t="str">
            <v>HE물동운영팀</v>
          </cell>
        </row>
        <row r="525">
          <cell r="H525" t="str">
            <v>HE물류개선팀</v>
          </cell>
        </row>
        <row r="526">
          <cell r="H526" t="str">
            <v>HE반도체구매팀</v>
          </cell>
        </row>
        <row r="527">
          <cell r="H527" t="str">
            <v>HE부품개발1팀</v>
          </cell>
        </row>
        <row r="528">
          <cell r="H528" t="str">
            <v>HE부품개발2팀</v>
          </cell>
        </row>
        <row r="529">
          <cell r="H529" t="str">
            <v>HE부품개발3팀</v>
          </cell>
        </row>
        <row r="530">
          <cell r="H530" t="str">
            <v>HE부품개발담당</v>
          </cell>
        </row>
        <row r="531">
          <cell r="H531" t="str">
            <v>HE사업본부</v>
          </cell>
        </row>
        <row r="532">
          <cell r="H532" t="str">
            <v>HE사업전략팀</v>
          </cell>
        </row>
        <row r="533">
          <cell r="H533" t="str">
            <v>HE상품전략팀</v>
          </cell>
        </row>
        <row r="534">
          <cell r="H534" t="str">
            <v>HE서울HR팀</v>
          </cell>
        </row>
        <row r="535">
          <cell r="H535" t="str">
            <v>HE선행기획팀</v>
          </cell>
        </row>
        <row r="536">
          <cell r="H536" t="str">
            <v>HE선행상품기획그룹</v>
          </cell>
        </row>
        <row r="537">
          <cell r="H537" t="str">
            <v>HE선행상품기획담당</v>
          </cell>
        </row>
        <row r="538">
          <cell r="H538" t="str">
            <v>HE시나리오팀</v>
          </cell>
        </row>
        <row r="539">
          <cell r="H539" t="str">
            <v>HE신사업기획팀</v>
          </cell>
        </row>
        <row r="540">
          <cell r="H540" t="str">
            <v>HE신사업담당</v>
          </cell>
        </row>
        <row r="541">
          <cell r="H541" t="str">
            <v>HE신사업지원팀</v>
          </cell>
        </row>
        <row r="542">
          <cell r="H542" t="str">
            <v>HE원가관리팀</v>
          </cell>
        </row>
        <row r="543">
          <cell r="H543" t="str">
            <v>HE인사기획팀</v>
          </cell>
        </row>
        <row r="544">
          <cell r="H544" t="str">
            <v>HE인재육성팀</v>
          </cell>
        </row>
        <row r="545">
          <cell r="H545" t="str">
            <v>HE전략지원실</v>
          </cell>
        </row>
        <row r="546">
          <cell r="H546" t="str">
            <v>HE정보전략팀</v>
          </cell>
        </row>
        <row r="547">
          <cell r="H547" t="str">
            <v>HE제품홍보팀</v>
          </cell>
        </row>
        <row r="548">
          <cell r="H548" t="str">
            <v>HE조직문화팀</v>
          </cell>
        </row>
        <row r="549">
          <cell r="H549" t="str">
            <v>HE진단팀</v>
          </cell>
        </row>
        <row r="550">
          <cell r="H550" t="str">
            <v>HE청주환경시설팀_방재반</v>
          </cell>
        </row>
        <row r="551">
          <cell r="H551" t="str">
            <v>HE청주환경시설팀_시설반</v>
          </cell>
        </row>
        <row r="552">
          <cell r="H552" t="str">
            <v>HE컨버전스상품기획팀</v>
          </cell>
        </row>
        <row r="553">
          <cell r="H553" t="str">
            <v>HE평택 Softlanding</v>
          </cell>
        </row>
        <row r="554">
          <cell r="H554" t="str">
            <v>HE평택생산담당</v>
          </cell>
        </row>
        <row r="555">
          <cell r="H555" t="str">
            <v>HE평택인사노경팀</v>
          </cell>
        </row>
        <row r="556">
          <cell r="H556" t="str">
            <v>HE품질경영담당</v>
          </cell>
        </row>
        <row r="557">
          <cell r="H557" t="str">
            <v>HE품질기획팀</v>
          </cell>
        </row>
        <row r="558">
          <cell r="H558" t="str">
            <v>HE학위파견</v>
          </cell>
        </row>
        <row r="559">
          <cell r="H559" t="str">
            <v>HE해외관리팀</v>
          </cell>
        </row>
        <row r="560">
          <cell r="H560" t="str">
            <v>HE해외생산역량지원팀</v>
          </cell>
        </row>
        <row r="561">
          <cell r="H561" t="str">
            <v>HE회로구매실</v>
          </cell>
        </row>
        <row r="562">
          <cell r="H562" t="str">
            <v>HE회로구매팀</v>
          </cell>
        </row>
        <row r="563">
          <cell r="H563" t="str">
            <v>HE회로조달1팀</v>
          </cell>
        </row>
        <row r="564">
          <cell r="H564" t="str">
            <v>HE회로조달2팀</v>
          </cell>
        </row>
        <row r="565">
          <cell r="H565" t="str">
            <v>Home Dashboard팀</v>
          </cell>
        </row>
        <row r="566">
          <cell r="H566" t="str">
            <v>HRIS파트</v>
          </cell>
        </row>
        <row r="567">
          <cell r="H567" t="str">
            <v>HR부문</v>
          </cell>
        </row>
        <row r="568">
          <cell r="H568" t="str">
            <v>HVAC Engineering1팀</v>
          </cell>
        </row>
        <row r="569">
          <cell r="H569" t="str">
            <v>HVAC Engineering2팀</v>
          </cell>
        </row>
        <row r="570">
          <cell r="H570" t="str">
            <v>HVAC Engineering3팀</v>
          </cell>
        </row>
        <row r="571">
          <cell r="H571" t="str">
            <v>HVAC Engineering4팀</v>
          </cell>
        </row>
        <row r="572">
          <cell r="H572" t="str">
            <v>H선행서비스기획팀</v>
          </cell>
        </row>
        <row r="573">
          <cell r="H573" t="str">
            <v>I-Project Task</v>
          </cell>
        </row>
        <row r="574">
          <cell r="H574" t="str">
            <v>I-Project 근무환경 개선 Task</v>
          </cell>
        </row>
        <row r="575">
          <cell r="H575" t="str">
            <v>I-Project 입주/운영 Task</v>
          </cell>
        </row>
        <row r="576">
          <cell r="H576" t="str">
            <v>IR 팀</v>
          </cell>
        </row>
        <row r="577">
          <cell r="H577" t="str">
            <v>IR/M&amp;A담당</v>
          </cell>
        </row>
        <row r="578">
          <cell r="H578" t="str">
            <v>IT CIS/중국팀</v>
          </cell>
        </row>
        <row r="579">
          <cell r="H579" t="str">
            <v>IT Compliance팀</v>
          </cell>
        </row>
        <row r="580">
          <cell r="H580" t="str">
            <v>IT CS팀</v>
          </cell>
        </row>
        <row r="581">
          <cell r="H581" t="str">
            <v>IT Design팀</v>
          </cell>
        </row>
        <row r="582">
          <cell r="H582" t="str">
            <v>IT Display유통팀</v>
          </cell>
        </row>
        <row r="583">
          <cell r="H583" t="str">
            <v>IT Global팀</v>
          </cell>
        </row>
        <row r="584">
          <cell r="H584" t="str">
            <v>IT HR팀</v>
          </cell>
        </row>
        <row r="585">
          <cell r="H585" t="str">
            <v>IT ODM팀</v>
          </cell>
        </row>
        <row r="586">
          <cell r="H586" t="str">
            <v>IT Power팀</v>
          </cell>
        </row>
        <row r="587">
          <cell r="H587" t="str">
            <v>IT R&amp;D기획팀</v>
          </cell>
        </row>
        <row r="588">
          <cell r="H588" t="str">
            <v>IT SCP팀</v>
          </cell>
        </row>
        <row r="589">
          <cell r="H589" t="str">
            <v>IT Vic21팀</v>
          </cell>
        </row>
        <row r="590">
          <cell r="H590" t="str">
            <v>IT개발품질보증팀</v>
          </cell>
        </row>
        <row r="591">
          <cell r="H591" t="str">
            <v>IT기술지원반</v>
          </cell>
        </row>
        <row r="592">
          <cell r="H592" t="str">
            <v>IT기획관리실</v>
          </cell>
        </row>
        <row r="593">
          <cell r="H593" t="str">
            <v>IT기획관리팀</v>
          </cell>
        </row>
        <row r="594">
          <cell r="H594" t="str">
            <v>IT기획팀</v>
          </cell>
        </row>
        <row r="595">
          <cell r="H595" t="str">
            <v>IT마케팅담당</v>
          </cell>
        </row>
        <row r="596">
          <cell r="H596" t="str">
            <v>IT마케팅전략/기획팀</v>
          </cell>
        </row>
        <row r="597">
          <cell r="H597" t="str">
            <v>IT모듈구매팀</v>
          </cell>
        </row>
        <row r="598">
          <cell r="H598" t="str">
            <v>IT모듈선행개발팀</v>
          </cell>
        </row>
        <row r="599">
          <cell r="H599" t="str">
            <v>IT물동선행관리팀</v>
          </cell>
        </row>
        <row r="600">
          <cell r="H600" t="str">
            <v>IT부품품질보증팀</v>
          </cell>
        </row>
        <row r="601">
          <cell r="H601" t="str">
            <v>IT북미팀</v>
          </cell>
        </row>
        <row r="602">
          <cell r="H602" t="str">
            <v>IT사업부</v>
          </cell>
        </row>
        <row r="603">
          <cell r="H603" t="str">
            <v>IT상품기획담당</v>
          </cell>
        </row>
        <row r="604">
          <cell r="H604" t="str">
            <v>IT생산기술팀</v>
          </cell>
        </row>
        <row r="605">
          <cell r="H605" t="str">
            <v>IT아시아팀</v>
          </cell>
        </row>
        <row r="606">
          <cell r="H606" t="str">
            <v>IT양산품질보증팀</v>
          </cell>
        </row>
        <row r="607">
          <cell r="H607" t="str">
            <v>IT연구소</v>
          </cell>
        </row>
        <row r="608">
          <cell r="H608" t="str">
            <v>IT원가관리팀</v>
          </cell>
        </row>
        <row r="609">
          <cell r="H609" t="str">
            <v>IT유럽팀</v>
          </cell>
        </row>
        <row r="610">
          <cell r="H610" t="str">
            <v>IT자재반</v>
          </cell>
        </row>
        <row r="611">
          <cell r="H611" t="str">
            <v>IT전략제품팀</v>
          </cell>
        </row>
        <row r="612">
          <cell r="H612" t="str">
            <v>IT중남미팀</v>
          </cell>
        </row>
        <row r="613">
          <cell r="H613" t="str">
            <v>IT중아팀</v>
          </cell>
        </row>
        <row r="614">
          <cell r="H614" t="str">
            <v>IT품질관리반</v>
          </cell>
        </row>
        <row r="615">
          <cell r="H615" t="str">
            <v>IT품질보증계</v>
          </cell>
        </row>
        <row r="616">
          <cell r="H616" t="str">
            <v>IT품질보증실</v>
          </cell>
        </row>
        <row r="617">
          <cell r="H617" t="str">
            <v>LCA팀</v>
          </cell>
        </row>
        <row r="618">
          <cell r="H618" t="str">
            <v>LCD/기구구매담당</v>
          </cell>
        </row>
        <row r="619">
          <cell r="H619" t="str">
            <v>Licensing1팀</v>
          </cell>
        </row>
        <row r="620">
          <cell r="H620" t="str">
            <v>Licensing2팀</v>
          </cell>
        </row>
        <row r="621">
          <cell r="H621" t="str">
            <v>Lighting Field Engineering팀</v>
          </cell>
        </row>
        <row r="622">
          <cell r="H622" t="str">
            <v>Lighting HR파트</v>
          </cell>
        </row>
        <row r="623">
          <cell r="H623" t="str">
            <v>Lighting PLS개발팀</v>
          </cell>
        </row>
        <row r="624">
          <cell r="H624" t="str">
            <v>Lighting QE 파트</v>
          </cell>
        </row>
        <row r="625">
          <cell r="H625" t="str">
            <v>Lighting SCP파트</v>
          </cell>
        </row>
        <row r="626">
          <cell r="H626" t="str">
            <v>Lighting Vic21파트</v>
          </cell>
        </row>
        <row r="627">
          <cell r="H627" t="str">
            <v>Lighting_Premium조명Task</v>
          </cell>
        </row>
        <row r="628">
          <cell r="H628" t="str">
            <v>Lighting_선행모듈개발Task</v>
          </cell>
        </row>
        <row r="629">
          <cell r="H629" t="str">
            <v>Lighting개발1팀</v>
          </cell>
        </row>
        <row r="630">
          <cell r="H630" t="str">
            <v>Lighting개발2팀</v>
          </cell>
        </row>
        <row r="631">
          <cell r="H631" t="str">
            <v>Lighting개발3팀</v>
          </cell>
        </row>
        <row r="632">
          <cell r="H632" t="str">
            <v>Lighting구매팀</v>
          </cell>
        </row>
        <row r="633">
          <cell r="H633" t="str">
            <v>Lighting기술전략파트</v>
          </cell>
        </row>
        <row r="634">
          <cell r="H634" t="str">
            <v>Lighting기획관리팀</v>
          </cell>
        </row>
        <row r="635">
          <cell r="H635" t="str">
            <v>Lighting마케팅1팀</v>
          </cell>
        </row>
        <row r="636">
          <cell r="H636" t="str">
            <v>Lighting마케팅2팀</v>
          </cell>
        </row>
        <row r="637">
          <cell r="H637" t="str">
            <v>Lighting사업담당</v>
          </cell>
        </row>
        <row r="638">
          <cell r="H638" t="str">
            <v>Lighting상품기획팀</v>
          </cell>
        </row>
        <row r="639">
          <cell r="H639" t="str">
            <v>Lighting생산팀</v>
          </cell>
        </row>
        <row r="640">
          <cell r="H640" t="str">
            <v>Lighting생산팀 LED Lighting반</v>
          </cell>
        </row>
        <row r="641">
          <cell r="H641" t="str">
            <v>Lighting생산팀 PLS반</v>
          </cell>
        </row>
        <row r="642">
          <cell r="H642" t="str">
            <v>Lighting연구실</v>
          </cell>
        </row>
        <row r="643">
          <cell r="H643" t="str">
            <v>Lighting요소기술팀</v>
          </cell>
        </row>
        <row r="644">
          <cell r="H644" t="str">
            <v>Lighting품질보증팀</v>
          </cell>
        </row>
        <row r="645">
          <cell r="H645" t="str">
            <v>LQC계</v>
          </cell>
        </row>
        <row r="646">
          <cell r="H646" t="str">
            <v>LQC파트 공정품질계</v>
          </cell>
        </row>
        <row r="647">
          <cell r="H647" t="str">
            <v>LSR(연)Smart Convergence팀</v>
          </cell>
        </row>
        <row r="648">
          <cell r="H648" t="str">
            <v>LSR(연)Smart Home팀</v>
          </cell>
        </row>
        <row r="649">
          <cell r="H649" t="str">
            <v>LSR(연)UX Convergence팀</v>
          </cell>
        </row>
        <row r="650">
          <cell r="H650" t="str">
            <v>LSR(연)UX Innovation팀</v>
          </cell>
        </row>
        <row r="651">
          <cell r="H651" t="str">
            <v>LSR(연)UX Smart Home팀</v>
          </cell>
        </row>
        <row r="652">
          <cell r="H652" t="str">
            <v>LSR(연)UX연구실</v>
          </cell>
        </row>
        <row r="653">
          <cell r="H653" t="str">
            <v>LSR(연)미래고객연구파트</v>
          </cell>
        </row>
        <row r="654">
          <cell r="H654" t="str">
            <v>LSR(연)미래연구기획팀</v>
          </cell>
        </row>
        <row r="655">
          <cell r="H655" t="str">
            <v>LSR(연)차세대UX 특허Task</v>
          </cell>
        </row>
        <row r="656">
          <cell r="H656" t="str">
            <v>LSR연구소</v>
          </cell>
        </row>
        <row r="657">
          <cell r="H657" t="str">
            <v>M&amp;A팀</v>
          </cell>
        </row>
        <row r="658">
          <cell r="H658" t="str">
            <v>M1-Task</v>
          </cell>
        </row>
        <row r="659">
          <cell r="H659" t="str">
            <v>M3-Task</v>
          </cell>
        </row>
        <row r="660">
          <cell r="H660" t="str">
            <v>M4-Task</v>
          </cell>
        </row>
        <row r="661">
          <cell r="H661" t="str">
            <v>Manager육성Part</v>
          </cell>
        </row>
        <row r="662">
          <cell r="H662" t="str">
            <v>MC 3G담당</v>
          </cell>
        </row>
        <row r="663">
          <cell r="H663" t="str">
            <v>MC 3G사업운영팀</v>
          </cell>
        </row>
        <row r="664">
          <cell r="H664" t="str">
            <v>MC 3G상품기획팀</v>
          </cell>
        </row>
        <row r="665">
          <cell r="H665" t="str">
            <v>MC Accessory기획1팀</v>
          </cell>
        </row>
        <row r="666">
          <cell r="H666" t="str">
            <v>MC Accessory기획2팀</v>
          </cell>
        </row>
        <row r="667">
          <cell r="H667" t="str">
            <v>MC Accessory사업실</v>
          </cell>
        </row>
        <row r="668">
          <cell r="H668" t="str">
            <v>MC Accessory영업팀</v>
          </cell>
        </row>
        <row r="669">
          <cell r="H669" t="str">
            <v>MC CIS팀</v>
          </cell>
        </row>
        <row r="670">
          <cell r="H670" t="str">
            <v>MC CI사무국</v>
          </cell>
        </row>
        <row r="671">
          <cell r="H671" t="str">
            <v>MC Data Device팀</v>
          </cell>
        </row>
        <row r="672">
          <cell r="H672" t="str">
            <v>MC Display구매팀</v>
          </cell>
        </row>
        <row r="673">
          <cell r="H673" t="str">
            <v>MC ES팀</v>
          </cell>
        </row>
        <row r="674">
          <cell r="H674" t="str">
            <v>MC F Task</v>
          </cell>
        </row>
        <row r="675">
          <cell r="H675" t="str">
            <v>MC Global사업자팀</v>
          </cell>
        </row>
        <row r="676">
          <cell r="H676" t="str">
            <v>MC HR담당</v>
          </cell>
        </row>
        <row r="677">
          <cell r="H677" t="str">
            <v>MC HW Task</v>
          </cell>
        </row>
        <row r="678">
          <cell r="H678" t="str">
            <v>MC HW기획팀</v>
          </cell>
        </row>
        <row r="679">
          <cell r="H679" t="str">
            <v>MC HW인정팀</v>
          </cell>
        </row>
        <row r="680">
          <cell r="H680" t="str">
            <v>MC HW인정팀_제품인정시험계</v>
          </cell>
        </row>
        <row r="681">
          <cell r="H681" t="str">
            <v>MC IMC팀</v>
          </cell>
        </row>
        <row r="682">
          <cell r="H682" t="str">
            <v>MC L Task</v>
          </cell>
        </row>
        <row r="683">
          <cell r="H683" t="str">
            <v>MC LTE기획1팀</v>
          </cell>
        </row>
        <row r="684">
          <cell r="H684" t="str">
            <v>MC LTE기획2팀</v>
          </cell>
        </row>
        <row r="685">
          <cell r="H685" t="str">
            <v>MC LTE상품기획담당</v>
          </cell>
        </row>
        <row r="686">
          <cell r="H686" t="str">
            <v>MC MBB Project파트</v>
          </cell>
        </row>
        <row r="687">
          <cell r="H687" t="str">
            <v>MC MBB 후보 Project파트</v>
          </cell>
        </row>
        <row r="688">
          <cell r="H688" t="str">
            <v>MC MD팀</v>
          </cell>
        </row>
        <row r="689">
          <cell r="H689" t="str">
            <v>MC MLT Task</v>
          </cell>
        </row>
        <row r="690">
          <cell r="H690" t="str">
            <v>MC NPI팀</v>
          </cell>
        </row>
        <row r="691">
          <cell r="H691" t="str">
            <v>MC NW구매조달파트</v>
          </cell>
        </row>
        <row r="692">
          <cell r="H692" t="str">
            <v>MC NW구매조달파트_자재반</v>
          </cell>
        </row>
        <row r="693">
          <cell r="H693" t="str">
            <v>MC NW기술영업파트</v>
          </cell>
        </row>
        <row r="694">
          <cell r="H694" t="str">
            <v>MC NW생산팀_품질보증반</v>
          </cell>
        </row>
        <row r="695">
          <cell r="H695" t="str">
            <v>MC NW생산파트</v>
          </cell>
        </row>
        <row r="696">
          <cell r="H696" t="str">
            <v>MC NW생산파트_교환국반</v>
          </cell>
        </row>
        <row r="697">
          <cell r="H697" t="str">
            <v>MC NW생산파트_기지국반</v>
          </cell>
        </row>
        <row r="698">
          <cell r="H698" t="str">
            <v>MC NW생산파트_시스템생산계</v>
          </cell>
        </row>
        <row r="699">
          <cell r="H699" t="str">
            <v>MC PDM팀</v>
          </cell>
        </row>
        <row r="700">
          <cell r="H700" t="str">
            <v>MC PMS팀</v>
          </cell>
        </row>
        <row r="701">
          <cell r="H701" t="str">
            <v>MC Product마케팅팀</v>
          </cell>
        </row>
        <row r="702">
          <cell r="H702" t="str">
            <v>MC R&amp;D기획담당</v>
          </cell>
        </row>
        <row r="703">
          <cell r="H703" t="str">
            <v>MC R&amp;D인사지원실</v>
          </cell>
        </row>
        <row r="704">
          <cell r="H704" t="str">
            <v>MC R&amp;D인사팀</v>
          </cell>
        </row>
        <row r="705">
          <cell r="H705" t="str">
            <v>MC R&amp;D인재개발파트</v>
          </cell>
        </row>
        <row r="706">
          <cell r="H706" t="str">
            <v>MC R&amp;D조직문화파트</v>
          </cell>
        </row>
        <row r="707">
          <cell r="H707" t="str">
            <v>MC SCM개선팀</v>
          </cell>
        </row>
        <row r="708">
          <cell r="H708" t="str">
            <v>MC SCM실</v>
          </cell>
        </row>
        <row r="709">
          <cell r="H709" t="str">
            <v>MC SCP팀</v>
          </cell>
        </row>
        <row r="710">
          <cell r="H710" t="str">
            <v>MC Six Sigma팀</v>
          </cell>
        </row>
        <row r="711">
          <cell r="H711" t="str">
            <v>MC Solution구매팀</v>
          </cell>
        </row>
        <row r="712">
          <cell r="H712" t="str">
            <v>MC SW Task</v>
          </cell>
        </row>
        <row r="713">
          <cell r="H713" t="str">
            <v>MC SW TE팀</v>
          </cell>
        </row>
        <row r="714">
          <cell r="H714" t="str">
            <v>MC SW TE팀_SW인정시험3계</v>
          </cell>
        </row>
        <row r="715">
          <cell r="H715" t="str">
            <v>MC SW기획팀</v>
          </cell>
        </row>
        <row r="716">
          <cell r="H716" t="str">
            <v>MC SW인정1팀</v>
          </cell>
        </row>
        <row r="717">
          <cell r="H717" t="str">
            <v>MC SW인정1팀_SW인정시험1계</v>
          </cell>
        </row>
        <row r="718">
          <cell r="H718" t="str">
            <v>MC SW인정2팀</v>
          </cell>
        </row>
        <row r="719">
          <cell r="H719" t="str">
            <v>MC SW인정2팀_SW인정시험2계</v>
          </cell>
        </row>
        <row r="720">
          <cell r="H720" t="str">
            <v>MC Vic21실</v>
          </cell>
        </row>
        <row r="721">
          <cell r="H721" t="str">
            <v>MC Vic21팀</v>
          </cell>
        </row>
        <row r="722">
          <cell r="H722" t="str">
            <v>MC 개발안정화담당</v>
          </cell>
        </row>
        <row r="723">
          <cell r="H723" t="str">
            <v>MC 경영개선 Task</v>
          </cell>
        </row>
        <row r="724">
          <cell r="H724" t="str">
            <v>MC 경영관리담당</v>
          </cell>
        </row>
        <row r="725">
          <cell r="H725" t="str">
            <v>MC 경영관리팀</v>
          </cell>
        </row>
        <row r="726">
          <cell r="H726" t="str">
            <v>MC 경영전략담당</v>
          </cell>
        </row>
        <row r="727">
          <cell r="H727" t="str">
            <v>MC 경영지원실</v>
          </cell>
        </row>
        <row r="728">
          <cell r="H728" t="str">
            <v>MC 고객지원담당</v>
          </cell>
        </row>
        <row r="729">
          <cell r="H729" t="str">
            <v>MC 교육파견</v>
          </cell>
        </row>
        <row r="730">
          <cell r="H730" t="str">
            <v>MC 구글사업팀</v>
          </cell>
        </row>
        <row r="731">
          <cell r="H731" t="str">
            <v>MC 규제관리팀</v>
          </cell>
        </row>
        <row r="732">
          <cell r="H732" t="str">
            <v>MC 기구부품품질보증팀</v>
          </cell>
        </row>
        <row r="733">
          <cell r="H733" t="str">
            <v>MC 기구부품품질보증팀_부품보증계</v>
          </cell>
        </row>
        <row r="734">
          <cell r="H734" t="str">
            <v>MC 디지털마케팅팀</v>
          </cell>
        </row>
        <row r="735">
          <cell r="H735" t="str">
            <v>MC 마케팅그룹</v>
          </cell>
        </row>
        <row r="736">
          <cell r="H736" t="str">
            <v>MC 마케팅기획팀</v>
          </cell>
        </row>
        <row r="737">
          <cell r="H737" t="str">
            <v>MC 마케팅전략팀</v>
          </cell>
        </row>
        <row r="738">
          <cell r="H738" t="str">
            <v>MC 마케팅커뮤니케이션담당</v>
          </cell>
        </row>
        <row r="739">
          <cell r="H739" t="str">
            <v>MC 물동선행관리팀</v>
          </cell>
        </row>
        <row r="740">
          <cell r="H740" t="str">
            <v>MC 북미1팀</v>
          </cell>
        </row>
        <row r="741">
          <cell r="H741" t="str">
            <v>MC 북미2팀</v>
          </cell>
        </row>
        <row r="742">
          <cell r="H742" t="str">
            <v>MC 북미3팀</v>
          </cell>
        </row>
        <row r="743">
          <cell r="H743" t="str">
            <v>MC 북미마케팅담당</v>
          </cell>
        </row>
        <row r="744">
          <cell r="H744" t="str">
            <v>MC 사업운영팀</v>
          </cell>
        </row>
        <row r="745">
          <cell r="H745" t="str">
            <v>MC 사업자지원팀</v>
          </cell>
        </row>
        <row r="746">
          <cell r="H746" t="str">
            <v>MC 상품전략팀</v>
          </cell>
        </row>
        <row r="747">
          <cell r="H747" t="str">
            <v>MC 서비스비용팀</v>
          </cell>
        </row>
        <row r="748">
          <cell r="H748" t="str">
            <v>MC 서비스자재팀</v>
          </cell>
        </row>
        <row r="749">
          <cell r="H749" t="str">
            <v>MC 서비스자재팀_서비스지원계</v>
          </cell>
        </row>
        <row r="750">
          <cell r="H750" t="str">
            <v>MC 서비스지원팀</v>
          </cell>
        </row>
        <row r="751">
          <cell r="H751" t="str">
            <v>MC 선행상품기획1팀</v>
          </cell>
        </row>
        <row r="752">
          <cell r="H752" t="str">
            <v>MC 선행상품기획2팀</v>
          </cell>
        </row>
        <row r="753">
          <cell r="H753" t="str">
            <v>MC 선행상품기획3팀</v>
          </cell>
        </row>
        <row r="754">
          <cell r="H754" t="str">
            <v>MC 선행상품기획4팀</v>
          </cell>
        </row>
        <row r="755">
          <cell r="H755" t="str">
            <v>MC 선행상품기획담당</v>
          </cell>
        </row>
        <row r="756">
          <cell r="H756" t="str">
            <v>MC 시장품질팀</v>
          </cell>
        </row>
        <row r="757">
          <cell r="H757" t="str">
            <v>MC 신입사원팀_R&amp;D</v>
          </cell>
        </row>
        <row r="758">
          <cell r="H758" t="str">
            <v>MC 심리상담실</v>
          </cell>
        </row>
        <row r="759">
          <cell r="H759" t="str">
            <v>MC 아시아팀</v>
          </cell>
        </row>
        <row r="760">
          <cell r="H760" t="str">
            <v>MC 아주/중아/CIS마케팅담당</v>
          </cell>
        </row>
        <row r="761">
          <cell r="H761" t="str">
            <v>MC 양산품질보증팀</v>
          </cell>
        </row>
        <row r="762">
          <cell r="H762" t="str">
            <v>MC 양산품질보증팀_출하보증1계</v>
          </cell>
        </row>
        <row r="763">
          <cell r="H763" t="str">
            <v>MC 양산품질보증팀_출하보증2계</v>
          </cell>
        </row>
        <row r="764">
          <cell r="H764" t="str">
            <v>MC 연구소</v>
          </cell>
        </row>
        <row r="765">
          <cell r="H765" t="str">
            <v>MC 연구소 A실</v>
          </cell>
        </row>
        <row r="766">
          <cell r="H766" t="str">
            <v>MC 연구소 A실 10팀</v>
          </cell>
        </row>
        <row r="767">
          <cell r="H767" t="str">
            <v>MC 연구소 A실 10팀 1파트</v>
          </cell>
        </row>
        <row r="768">
          <cell r="H768" t="str">
            <v>MC 연구소 A실 10팀 2파트</v>
          </cell>
        </row>
        <row r="769">
          <cell r="H769" t="str">
            <v>MC 연구소 A실 10팀 3파트</v>
          </cell>
        </row>
        <row r="770">
          <cell r="H770" t="str">
            <v>MC 연구소 A실 10팀 4파트</v>
          </cell>
        </row>
        <row r="771">
          <cell r="H771" t="str">
            <v>MC 연구소 A실 1팀</v>
          </cell>
        </row>
        <row r="772">
          <cell r="H772" t="str">
            <v>MC 연구소 A실 1팀 1파트</v>
          </cell>
        </row>
        <row r="773">
          <cell r="H773" t="str">
            <v>MC 연구소 A실 1팀 2파트</v>
          </cell>
        </row>
        <row r="774">
          <cell r="H774" t="str">
            <v>MC 연구소 A실 1팀 3파트</v>
          </cell>
        </row>
        <row r="775">
          <cell r="H775" t="str">
            <v>MC 연구소 A실 2팀</v>
          </cell>
        </row>
        <row r="776">
          <cell r="H776" t="str">
            <v>MC 연구소 A실 2팀 1파트</v>
          </cell>
        </row>
        <row r="777">
          <cell r="H777" t="str">
            <v>MC 연구소 A실 2팀 2파트</v>
          </cell>
        </row>
        <row r="778">
          <cell r="H778" t="str">
            <v>MC 연구소 A실 2팀 3파트</v>
          </cell>
        </row>
        <row r="779">
          <cell r="H779" t="str">
            <v>MC 연구소 A실 2팀 4파트</v>
          </cell>
        </row>
        <row r="780">
          <cell r="H780" t="str">
            <v>MC 연구소 A실 2팀 5파트</v>
          </cell>
        </row>
        <row r="781">
          <cell r="H781" t="str">
            <v>MC 연구소 A실 3팀</v>
          </cell>
        </row>
        <row r="782">
          <cell r="H782" t="str">
            <v>MC 연구소 A실 3팀 1파트</v>
          </cell>
        </row>
        <row r="783">
          <cell r="H783" t="str">
            <v>MC 연구소 A실 3팀 2파트</v>
          </cell>
        </row>
        <row r="784">
          <cell r="H784" t="str">
            <v>MC 연구소 A실 3팀 3파트</v>
          </cell>
        </row>
        <row r="785">
          <cell r="H785" t="str">
            <v>MC 연구소 A실 3팀 4파트</v>
          </cell>
        </row>
        <row r="786">
          <cell r="H786" t="str">
            <v>MC 연구소 A실 4팀</v>
          </cell>
        </row>
        <row r="787">
          <cell r="H787" t="str">
            <v>MC 연구소 A실 4팀 1파트</v>
          </cell>
        </row>
        <row r="788">
          <cell r="H788" t="str">
            <v>MC 연구소 A실 4팀 2파트</v>
          </cell>
        </row>
        <row r="789">
          <cell r="H789" t="str">
            <v>MC 연구소 A실 4팀 3파트</v>
          </cell>
        </row>
        <row r="790">
          <cell r="H790" t="str">
            <v>MC 연구소 A실 5팀</v>
          </cell>
        </row>
        <row r="791">
          <cell r="H791" t="str">
            <v>MC 연구소 A실 5팀 1파트</v>
          </cell>
        </row>
        <row r="792">
          <cell r="H792" t="str">
            <v>MC 연구소 A실 5팀 2파트</v>
          </cell>
        </row>
        <row r="793">
          <cell r="H793" t="str">
            <v>MC 연구소 A실 5팀 3파트</v>
          </cell>
        </row>
        <row r="794">
          <cell r="H794" t="str">
            <v>MC 연구소 A실 5팀 4파트</v>
          </cell>
        </row>
        <row r="795">
          <cell r="H795" t="str">
            <v>MC 연구소 A실 6팀</v>
          </cell>
        </row>
        <row r="796">
          <cell r="H796" t="str">
            <v>MC 연구소 A실 6팀 1파트</v>
          </cell>
        </row>
        <row r="797">
          <cell r="H797" t="str">
            <v>MC 연구소 A실 6팀 2파트</v>
          </cell>
        </row>
        <row r="798">
          <cell r="H798" t="str">
            <v>MC 연구소 A실 6팀 3파트</v>
          </cell>
        </row>
        <row r="799">
          <cell r="H799" t="str">
            <v>MC 연구소 A실 6팀 4파트</v>
          </cell>
        </row>
        <row r="800">
          <cell r="H800" t="str">
            <v>MC 연구소 A실 7팀</v>
          </cell>
        </row>
        <row r="801">
          <cell r="H801" t="str">
            <v>MC 연구소 A실 7팀 1파트</v>
          </cell>
        </row>
        <row r="802">
          <cell r="H802" t="str">
            <v>MC 연구소 A실 7팀 2파트</v>
          </cell>
        </row>
        <row r="803">
          <cell r="H803" t="str">
            <v>MC 연구소 A실 7팀 3파트</v>
          </cell>
        </row>
        <row r="804">
          <cell r="H804" t="str">
            <v>MC 연구소 A실 7팀 4파트</v>
          </cell>
        </row>
        <row r="805">
          <cell r="H805" t="str">
            <v>MC 연구소 A실 8팀</v>
          </cell>
        </row>
        <row r="806">
          <cell r="H806" t="str">
            <v>MC 연구소 A실 8팀 1파트</v>
          </cell>
        </row>
        <row r="807">
          <cell r="H807" t="str">
            <v>MC 연구소 A실 8팀 2파트</v>
          </cell>
        </row>
        <row r="808">
          <cell r="H808" t="str">
            <v>MC 연구소 A실 8팀 3파트</v>
          </cell>
        </row>
        <row r="809">
          <cell r="H809" t="str">
            <v>MC 연구소 A실 8팀 4파트</v>
          </cell>
        </row>
        <row r="810">
          <cell r="H810" t="str">
            <v>MC 연구소 A실 9팀</v>
          </cell>
        </row>
        <row r="811">
          <cell r="H811" t="str">
            <v>MC 연구소 A실 9팀 1파트</v>
          </cell>
        </row>
        <row r="812">
          <cell r="H812" t="str">
            <v>MC 연구소 A실 9팀 2파트</v>
          </cell>
        </row>
        <row r="813">
          <cell r="H813" t="str">
            <v>MC 연구소 A실 9팀 3파트</v>
          </cell>
        </row>
        <row r="814">
          <cell r="H814" t="str">
            <v>MC 연구소 A실 ES개발팀</v>
          </cell>
        </row>
        <row r="815">
          <cell r="H815" t="str">
            <v>MC 연구소 CT실</v>
          </cell>
        </row>
        <row r="816">
          <cell r="H816" t="str">
            <v>MC 연구소 CT실 1팀</v>
          </cell>
        </row>
        <row r="817">
          <cell r="H817" t="str">
            <v>MC 연구소 CT실 1팀 1파트</v>
          </cell>
        </row>
        <row r="818">
          <cell r="H818" t="str">
            <v>MC 연구소 CT실 1팀 2파트</v>
          </cell>
        </row>
        <row r="819">
          <cell r="H819" t="str">
            <v>MC 연구소 CT실 1팀 3파트</v>
          </cell>
        </row>
        <row r="820">
          <cell r="H820" t="str">
            <v>MC 연구소 CT실 1팀 4 파트</v>
          </cell>
        </row>
        <row r="821">
          <cell r="H821" t="str">
            <v>MC 연구소 CT실 2팀</v>
          </cell>
        </row>
        <row r="822">
          <cell r="H822" t="str">
            <v>MC 연구소 CT실 2팀 1파트</v>
          </cell>
        </row>
        <row r="823">
          <cell r="H823" t="str">
            <v>MC 연구소 CT실 2팀 2파트</v>
          </cell>
        </row>
        <row r="824">
          <cell r="H824" t="str">
            <v>MC 연구소 CT실 2팀 3파트</v>
          </cell>
        </row>
        <row r="825">
          <cell r="H825" t="str">
            <v>MC 연구소 CT실 2팀 4 파트</v>
          </cell>
        </row>
        <row r="826">
          <cell r="H826" t="str">
            <v>MC 연구소 CT실 3팀</v>
          </cell>
        </row>
        <row r="827">
          <cell r="H827" t="str">
            <v>MC 연구소 CT실 3팀 1파트</v>
          </cell>
        </row>
        <row r="828">
          <cell r="H828" t="str">
            <v>MC 연구소 CT실 3팀 2파트</v>
          </cell>
        </row>
        <row r="829">
          <cell r="H829" t="str">
            <v>MC 연구소 CT실 3팀 3파트</v>
          </cell>
        </row>
        <row r="830">
          <cell r="H830" t="str">
            <v>MC 연구소 CT실 3팀 4파트</v>
          </cell>
        </row>
        <row r="831">
          <cell r="H831" t="str">
            <v>MC 연구소 CT실 4팀</v>
          </cell>
        </row>
        <row r="832">
          <cell r="H832" t="str">
            <v>MC 연구소 CT실 4팀 1파트</v>
          </cell>
        </row>
        <row r="833">
          <cell r="H833" t="str">
            <v>MC 연구소 CT실 4팀 2파트</v>
          </cell>
        </row>
        <row r="834">
          <cell r="H834" t="str">
            <v>MC 연구소 CT실 4팀 3파트</v>
          </cell>
        </row>
        <row r="835">
          <cell r="H835" t="str">
            <v>MC 연구소 CT실 5팀</v>
          </cell>
        </row>
        <row r="836">
          <cell r="H836" t="str">
            <v>MC 연구소 CT실 5팀 1파트</v>
          </cell>
        </row>
        <row r="837">
          <cell r="H837" t="str">
            <v>MC 연구소 CT실 5팀 2파트</v>
          </cell>
        </row>
        <row r="838">
          <cell r="H838" t="str">
            <v>MC 연구소 CT실 6팀</v>
          </cell>
        </row>
        <row r="839">
          <cell r="H839" t="str">
            <v>MC 연구소 CT실 6팀 1파트</v>
          </cell>
        </row>
        <row r="840">
          <cell r="H840" t="str">
            <v>MC 연구소 CT실 6팀 2파트</v>
          </cell>
        </row>
        <row r="841">
          <cell r="H841" t="str">
            <v>MC 연구소 CT실 6팀 3파트</v>
          </cell>
        </row>
        <row r="842">
          <cell r="H842" t="str">
            <v>MC 연구소 CT실 6팀 4파트</v>
          </cell>
        </row>
        <row r="843">
          <cell r="H843" t="str">
            <v>MC 연구소 CT실 7팀</v>
          </cell>
        </row>
        <row r="844">
          <cell r="H844" t="str">
            <v>MC 연구소 CT실 7팀 1파트</v>
          </cell>
        </row>
        <row r="845">
          <cell r="H845" t="str">
            <v>MC 연구소 CT실 7팀 2파트</v>
          </cell>
        </row>
        <row r="846">
          <cell r="H846" t="str">
            <v>MC 연구소 CT실 7팀 3파트</v>
          </cell>
        </row>
        <row r="847">
          <cell r="H847" t="str">
            <v>MC 연구소 CT실 7팀 4파트</v>
          </cell>
        </row>
        <row r="848">
          <cell r="H848" t="str">
            <v>MC 연구소 CT실 7팀 5파트</v>
          </cell>
        </row>
        <row r="849">
          <cell r="H849" t="str">
            <v>MC 연구소 CT실 8팀</v>
          </cell>
        </row>
        <row r="850">
          <cell r="H850" t="str">
            <v>MC 연구소 D1실</v>
          </cell>
        </row>
        <row r="851">
          <cell r="H851" t="str">
            <v>MC 연구소 D1실 1팀</v>
          </cell>
        </row>
        <row r="852">
          <cell r="H852" t="str">
            <v>MC 연구소 D1실 1팀 1파트</v>
          </cell>
        </row>
        <row r="853">
          <cell r="H853" t="str">
            <v>MC 연구소 D1실 1팀 2파트</v>
          </cell>
        </row>
        <row r="854">
          <cell r="H854" t="str">
            <v>MC 연구소 D1실 1팀 3파트</v>
          </cell>
        </row>
        <row r="855">
          <cell r="H855" t="str">
            <v>MC 연구소 D1실 2팀</v>
          </cell>
        </row>
        <row r="856">
          <cell r="H856" t="str">
            <v>MC 연구소 D1실 2팀 1파트</v>
          </cell>
        </row>
        <row r="857">
          <cell r="H857" t="str">
            <v>MC 연구소 D1실 2팀 2파트</v>
          </cell>
        </row>
        <row r="858">
          <cell r="H858" t="str">
            <v>MC 연구소 D1실 2팀 3파트</v>
          </cell>
        </row>
        <row r="859">
          <cell r="H859" t="str">
            <v>MC 연구소 D1실 3팀</v>
          </cell>
        </row>
        <row r="860">
          <cell r="H860" t="str">
            <v>MC 연구소 D1실 3팀 1파트</v>
          </cell>
        </row>
        <row r="861">
          <cell r="H861" t="str">
            <v>MC 연구소 D1실 3팀 2파트</v>
          </cell>
        </row>
        <row r="862">
          <cell r="H862" t="str">
            <v>MC 연구소 D1실 4팀</v>
          </cell>
        </row>
        <row r="863">
          <cell r="H863" t="str">
            <v>MC 연구소 D1실 4팀 1파트</v>
          </cell>
        </row>
        <row r="864">
          <cell r="H864" t="str">
            <v>MC 연구소 D1실 4팀 2파트</v>
          </cell>
        </row>
        <row r="865">
          <cell r="H865" t="str">
            <v>MC 연구소 D1실 5팀</v>
          </cell>
        </row>
        <row r="866">
          <cell r="H866" t="str">
            <v>MC 연구소 D1실 5팀 1파트</v>
          </cell>
        </row>
        <row r="867">
          <cell r="H867" t="str">
            <v>MC 연구소 D1실 5팀 2파트</v>
          </cell>
        </row>
        <row r="868">
          <cell r="H868" t="str">
            <v>MC 연구소 D1실 6팀</v>
          </cell>
        </row>
        <row r="869">
          <cell r="H869" t="str">
            <v>MC 연구소 D1실 6팀 1파트</v>
          </cell>
        </row>
        <row r="870">
          <cell r="H870" t="str">
            <v>MC 연구소 D1실 6팀 2파트</v>
          </cell>
        </row>
        <row r="871">
          <cell r="H871" t="str">
            <v>MC 연구소 D1실 6팀 3파트</v>
          </cell>
        </row>
        <row r="872">
          <cell r="H872" t="str">
            <v>MC 연구소 D1실 7팀</v>
          </cell>
        </row>
        <row r="873">
          <cell r="H873" t="str">
            <v>MC 연구소 D1실 7팀 1파트</v>
          </cell>
        </row>
        <row r="874">
          <cell r="H874" t="str">
            <v>MC 연구소 D1실 7팀 2파트</v>
          </cell>
        </row>
        <row r="875">
          <cell r="H875" t="str">
            <v>MC 연구소 D1실 8팀</v>
          </cell>
        </row>
        <row r="876">
          <cell r="H876" t="str">
            <v>MC 연구소 D1실 8팀 1파트</v>
          </cell>
        </row>
        <row r="877">
          <cell r="H877" t="str">
            <v>MC 연구소 D1실 8팀 2파트</v>
          </cell>
        </row>
        <row r="878">
          <cell r="H878" t="str">
            <v>MC 연구소 D1실 8팀 3파트</v>
          </cell>
        </row>
        <row r="879">
          <cell r="H879" t="str">
            <v>MC 연구소 D1실 9팀</v>
          </cell>
        </row>
        <row r="880">
          <cell r="H880" t="str">
            <v>MC 연구소 D1실 9팀 1파트</v>
          </cell>
        </row>
        <row r="881">
          <cell r="H881" t="str">
            <v>MC 연구소 D1실 9팀 2파트</v>
          </cell>
        </row>
        <row r="882">
          <cell r="H882" t="str">
            <v>MC 연구소 D1실 9팀 3파트</v>
          </cell>
        </row>
        <row r="883">
          <cell r="H883" t="str">
            <v>MC 연구소 D1실 9팀 4파트</v>
          </cell>
        </row>
        <row r="884">
          <cell r="H884" t="str">
            <v>MC 연구소 D2실</v>
          </cell>
        </row>
        <row r="885">
          <cell r="H885" t="str">
            <v>MC 연구소 D2실 1팀</v>
          </cell>
        </row>
        <row r="886">
          <cell r="H886" t="str">
            <v>MC 연구소 D2실 1팀 1파트</v>
          </cell>
        </row>
        <row r="887">
          <cell r="H887" t="str">
            <v>MC 연구소 D2실 1팀 2파트</v>
          </cell>
        </row>
        <row r="888">
          <cell r="H888" t="str">
            <v>MC 연구소 D2실 1팀 3파트</v>
          </cell>
        </row>
        <row r="889">
          <cell r="H889" t="str">
            <v>MC 연구소 D2실 1팀 4파트</v>
          </cell>
        </row>
        <row r="890">
          <cell r="H890" t="str">
            <v>MC 연구소 D2실 2팀</v>
          </cell>
        </row>
        <row r="891">
          <cell r="H891" t="str">
            <v>MC 연구소 D2실 2팀 1파트</v>
          </cell>
        </row>
        <row r="892">
          <cell r="H892" t="str">
            <v>MC 연구소 D2실 2팀 2파트</v>
          </cell>
        </row>
        <row r="893">
          <cell r="H893" t="str">
            <v>MC 연구소 D2실 2팀 3파트</v>
          </cell>
        </row>
        <row r="894">
          <cell r="H894" t="str">
            <v>MC 연구소 D2실 2팀 4파트</v>
          </cell>
        </row>
        <row r="895">
          <cell r="H895" t="str">
            <v>MC 연구소 D2실 3팀</v>
          </cell>
        </row>
        <row r="896">
          <cell r="H896" t="str">
            <v>MC 연구소 D2실 3팀 1파트</v>
          </cell>
        </row>
        <row r="897">
          <cell r="H897" t="str">
            <v>MC 연구소 D2실 3팀 2파트</v>
          </cell>
        </row>
        <row r="898">
          <cell r="H898" t="str">
            <v>MC 연구소 D2실 3팀 3파트</v>
          </cell>
        </row>
        <row r="899">
          <cell r="H899" t="str">
            <v>MC 연구소 D2실 3팀 4파트</v>
          </cell>
        </row>
        <row r="900">
          <cell r="H900" t="str">
            <v>MC 연구소 D2실 3팀 5파트</v>
          </cell>
        </row>
        <row r="901">
          <cell r="H901" t="str">
            <v>MC 연구소 D2실 4팀</v>
          </cell>
        </row>
        <row r="902">
          <cell r="H902" t="str">
            <v>MC 연구소 D2실 4팀 1파트</v>
          </cell>
        </row>
        <row r="903">
          <cell r="H903" t="str">
            <v>MC 연구소 D2실 4팀 2파트</v>
          </cell>
        </row>
        <row r="904">
          <cell r="H904" t="str">
            <v>MC 연구소 D2실 4팀 3파트</v>
          </cell>
        </row>
        <row r="905">
          <cell r="H905" t="str">
            <v>MC 연구소 D2실 5팀</v>
          </cell>
        </row>
        <row r="906">
          <cell r="H906" t="str">
            <v>MC 연구소 D2실 5팀 1파트</v>
          </cell>
        </row>
        <row r="907">
          <cell r="H907" t="str">
            <v>MC 연구소 D2실 5팀 2파트</v>
          </cell>
        </row>
        <row r="908">
          <cell r="H908" t="str">
            <v>MC 연구소 D2실 5팀 3파트</v>
          </cell>
        </row>
        <row r="909">
          <cell r="H909" t="str">
            <v>MC 연구소 D2실 5팀 4파트</v>
          </cell>
        </row>
        <row r="910">
          <cell r="H910" t="str">
            <v>MC 연구소 D2실 6팀</v>
          </cell>
        </row>
        <row r="911">
          <cell r="H911" t="str">
            <v>MC 연구소 D2실 6팀 1파트</v>
          </cell>
        </row>
        <row r="912">
          <cell r="H912" t="str">
            <v>MC 연구소 D2실 6팀 2파트</v>
          </cell>
        </row>
        <row r="913">
          <cell r="H913" t="str">
            <v>MC 연구소 D2실 6팀 3파트</v>
          </cell>
        </row>
        <row r="914">
          <cell r="H914" t="str">
            <v>MC 연구소 D2실 6팀 4파트</v>
          </cell>
        </row>
        <row r="915">
          <cell r="H915" t="str">
            <v>MC 연구소 D2실 7팀</v>
          </cell>
        </row>
        <row r="916">
          <cell r="H916" t="str">
            <v>MC 연구소 D2실 7팀 1파트</v>
          </cell>
        </row>
        <row r="917">
          <cell r="H917" t="str">
            <v>MC 연구소 D2실 7팀 2파트</v>
          </cell>
        </row>
        <row r="918">
          <cell r="H918" t="str">
            <v>MC 연구소 D2실 7팀 3파트</v>
          </cell>
        </row>
        <row r="919">
          <cell r="H919" t="str">
            <v>MC 연구소 D2실 8팀</v>
          </cell>
        </row>
        <row r="920">
          <cell r="H920" t="str">
            <v>MC 연구소 D2실 8팀 1파트</v>
          </cell>
        </row>
        <row r="921">
          <cell r="H921" t="str">
            <v>MC 연구소 D2실 8팀 2파트</v>
          </cell>
        </row>
        <row r="922">
          <cell r="H922" t="str">
            <v>MC 연구소 D2실 8팀 3파트</v>
          </cell>
        </row>
        <row r="923">
          <cell r="H923" t="str">
            <v>MC 연구소 D2실 9팀</v>
          </cell>
        </row>
        <row r="924">
          <cell r="H924" t="str">
            <v>MC 연구소 D2실 9팀 1파트</v>
          </cell>
        </row>
        <row r="925">
          <cell r="H925" t="str">
            <v>MC 연구소 D2실 9팀 2파트</v>
          </cell>
        </row>
        <row r="926">
          <cell r="H926" t="str">
            <v>MC 연구소 D2실 9팀 3파트</v>
          </cell>
        </row>
        <row r="927">
          <cell r="H927" t="str">
            <v>MC 연구소 D3실</v>
          </cell>
        </row>
        <row r="928">
          <cell r="H928" t="str">
            <v>MC 연구소 D3실 1팀</v>
          </cell>
        </row>
        <row r="929">
          <cell r="H929" t="str">
            <v>MC 연구소 D3실 1팀 1파트</v>
          </cell>
        </row>
        <row r="930">
          <cell r="H930" t="str">
            <v>MC 연구소 D3실 1팀 2파트</v>
          </cell>
        </row>
        <row r="931">
          <cell r="H931" t="str">
            <v>MC 연구소 D3실 1팀 3파트</v>
          </cell>
        </row>
        <row r="932">
          <cell r="H932" t="str">
            <v>MC 연구소 D3실 2팀</v>
          </cell>
        </row>
        <row r="933">
          <cell r="H933" t="str">
            <v>MC 연구소 D3실 2팀 1파트</v>
          </cell>
        </row>
        <row r="934">
          <cell r="H934" t="str">
            <v>MC 연구소 D3실 2팀 2파트</v>
          </cell>
        </row>
        <row r="935">
          <cell r="H935" t="str">
            <v>MC 연구소 D3실 2팀 3파트</v>
          </cell>
        </row>
        <row r="936">
          <cell r="H936" t="str">
            <v>MC 연구소 D3실 3팀</v>
          </cell>
        </row>
        <row r="937">
          <cell r="H937" t="str">
            <v>MC 연구소 D3실 3팀 1파트</v>
          </cell>
        </row>
        <row r="938">
          <cell r="H938" t="str">
            <v>MC 연구소 D3실 3팀 2파트</v>
          </cell>
        </row>
        <row r="939">
          <cell r="H939" t="str">
            <v>MC 연구소 D3실 3팀 3파트</v>
          </cell>
        </row>
        <row r="940">
          <cell r="H940" t="str">
            <v>MC 연구소 D3실 3팀 4파트</v>
          </cell>
        </row>
        <row r="941">
          <cell r="H941" t="str">
            <v>MC 연구소 D3실 3팀 5파트</v>
          </cell>
        </row>
        <row r="942">
          <cell r="H942" t="str">
            <v>MC 연구소 D3실 4팀</v>
          </cell>
        </row>
        <row r="943">
          <cell r="H943" t="str">
            <v>MC 연구소 D3실 4팀 1파트</v>
          </cell>
        </row>
        <row r="944">
          <cell r="H944" t="str">
            <v>MC 연구소 D3실 4팀 2파트</v>
          </cell>
        </row>
        <row r="945">
          <cell r="H945" t="str">
            <v>MC 연구소 D3실 4팀 3파트</v>
          </cell>
        </row>
        <row r="946">
          <cell r="H946" t="str">
            <v>MC 연구소 D3실 4팀 4파트</v>
          </cell>
        </row>
        <row r="947">
          <cell r="H947" t="str">
            <v>MC 연구소 D3실 4팀 5파트</v>
          </cell>
        </row>
        <row r="948">
          <cell r="H948" t="str">
            <v>MC 연구소 D4실</v>
          </cell>
        </row>
        <row r="949">
          <cell r="H949" t="str">
            <v>MC 연구소 D4실 1팀</v>
          </cell>
        </row>
        <row r="950">
          <cell r="H950" t="str">
            <v>MC 연구소 D4실 1팀 1파트</v>
          </cell>
        </row>
        <row r="951">
          <cell r="H951" t="str">
            <v>MC 연구소 D4실 1팀 2파트</v>
          </cell>
        </row>
        <row r="952">
          <cell r="H952" t="str">
            <v>MC 연구소 D4실 1팀 3파트</v>
          </cell>
        </row>
        <row r="953">
          <cell r="H953" t="str">
            <v>MC 연구소 D4실 1팀 4파트</v>
          </cell>
        </row>
        <row r="954">
          <cell r="H954" t="str">
            <v>MC 연구소 D4실 1팀 5파트</v>
          </cell>
        </row>
        <row r="955">
          <cell r="H955" t="str">
            <v>MC 연구소 D4실 2팀</v>
          </cell>
        </row>
        <row r="956">
          <cell r="H956" t="str">
            <v>MC 연구소 D4실 2팀 1파트</v>
          </cell>
        </row>
        <row r="957">
          <cell r="H957" t="str">
            <v>MC 연구소 D4실 2팀 2파트</v>
          </cell>
        </row>
        <row r="958">
          <cell r="H958" t="str">
            <v>MC 연구소 D4실 2팀 3파트</v>
          </cell>
        </row>
        <row r="959">
          <cell r="H959" t="str">
            <v>MC 연구소 D4실 2팀 4파트</v>
          </cell>
        </row>
        <row r="960">
          <cell r="H960" t="str">
            <v>MC 연구소 D4실 3팀</v>
          </cell>
        </row>
        <row r="961">
          <cell r="H961" t="str">
            <v>MC 연구소 D4실 3팀 1파트</v>
          </cell>
        </row>
        <row r="962">
          <cell r="H962" t="str">
            <v>MC 연구소 D4실 3팀 2파트</v>
          </cell>
        </row>
        <row r="963">
          <cell r="H963" t="str">
            <v>MC 연구소 D4실 3팀 3파트</v>
          </cell>
        </row>
        <row r="964">
          <cell r="H964" t="str">
            <v>MC 연구소 D4실 4팀</v>
          </cell>
        </row>
        <row r="965">
          <cell r="H965" t="str">
            <v>MC 연구소 D4실 4팀 1파트</v>
          </cell>
        </row>
        <row r="966">
          <cell r="H966" t="str">
            <v>MC 연구소 D4실 4팀 2파트</v>
          </cell>
        </row>
        <row r="967">
          <cell r="H967" t="str">
            <v>MC 연구소 D4실 4팀 3파트</v>
          </cell>
        </row>
        <row r="968">
          <cell r="H968" t="str">
            <v>MC 연구소 D4실 4팀 4파트</v>
          </cell>
        </row>
        <row r="969">
          <cell r="H969" t="str">
            <v>MC 연구소 D4실 4팀 5파트</v>
          </cell>
        </row>
        <row r="970">
          <cell r="H970" t="str">
            <v>MC 연구소 D4실 5팀</v>
          </cell>
        </row>
        <row r="971">
          <cell r="H971" t="str">
            <v>MC 연구소 D4실 5팀 1파트</v>
          </cell>
        </row>
        <row r="972">
          <cell r="H972" t="str">
            <v>MC 연구소 D4실 5팀 2파트</v>
          </cell>
        </row>
        <row r="973">
          <cell r="H973" t="str">
            <v>MC 연구소 D4실 5팀 3파트</v>
          </cell>
        </row>
        <row r="974">
          <cell r="H974" t="str">
            <v>MC 연구소 D4실 5팀 4파트</v>
          </cell>
        </row>
        <row r="975">
          <cell r="H975" t="str">
            <v>MC 연구소 D4실 5팀 5파트</v>
          </cell>
        </row>
        <row r="976">
          <cell r="H976" t="str">
            <v>MC 연구소 D4실 6팀</v>
          </cell>
        </row>
        <row r="977">
          <cell r="H977" t="str">
            <v>MC 연구소 D4실 6팀 1파트</v>
          </cell>
        </row>
        <row r="978">
          <cell r="H978" t="str">
            <v>MC 연구소 D4실 6팀 2파트</v>
          </cell>
        </row>
        <row r="979">
          <cell r="H979" t="str">
            <v>MC 연구소 D4실 6팀 3파트</v>
          </cell>
        </row>
        <row r="980">
          <cell r="H980" t="str">
            <v>MC 연구소 D4실 6팀 4파트</v>
          </cell>
        </row>
        <row r="981">
          <cell r="H981" t="str">
            <v>MC 연구소 D5실</v>
          </cell>
        </row>
        <row r="982">
          <cell r="H982" t="str">
            <v>MC 연구소 D5실 1팀</v>
          </cell>
        </row>
        <row r="983">
          <cell r="H983" t="str">
            <v>MC 연구소 D5실 1팀 1파트</v>
          </cell>
        </row>
        <row r="984">
          <cell r="H984" t="str">
            <v>MC 연구소 D5실 1팀 2파트</v>
          </cell>
        </row>
        <row r="985">
          <cell r="H985" t="str">
            <v>MC 연구소 D5실 1팀 3파트</v>
          </cell>
        </row>
        <row r="986">
          <cell r="H986" t="str">
            <v>MC 연구소 D5실 1팀 4파트</v>
          </cell>
        </row>
        <row r="987">
          <cell r="H987" t="str">
            <v>MC 연구소 D5실 2팀</v>
          </cell>
        </row>
        <row r="988">
          <cell r="H988" t="str">
            <v>MC 연구소 D5실 2팀 1파트</v>
          </cell>
        </row>
        <row r="989">
          <cell r="H989" t="str">
            <v>MC 연구소 D5실 2팀 2파트</v>
          </cell>
        </row>
        <row r="990">
          <cell r="H990" t="str">
            <v>MC 연구소 D5실 2팀 3파트</v>
          </cell>
        </row>
        <row r="991">
          <cell r="H991" t="str">
            <v>MC 연구소 D5실 2팀 4파트</v>
          </cell>
        </row>
        <row r="992">
          <cell r="H992" t="str">
            <v>MC 연구소 D5실 3팀</v>
          </cell>
        </row>
        <row r="993">
          <cell r="H993" t="str">
            <v>MC 연구소 D5실 3팀 1파트</v>
          </cell>
        </row>
        <row r="994">
          <cell r="H994" t="str">
            <v>MC 연구소 D5실 3팀 2파트</v>
          </cell>
        </row>
        <row r="995">
          <cell r="H995" t="str">
            <v>MC 연구소 D5실 3팀 3파트</v>
          </cell>
        </row>
        <row r="996">
          <cell r="H996" t="str">
            <v>MC 연구소 D6실</v>
          </cell>
        </row>
        <row r="997">
          <cell r="H997" t="str">
            <v>MC 연구소 D6실 1팀</v>
          </cell>
        </row>
        <row r="998">
          <cell r="H998" t="str">
            <v>MC 연구소 D6실 1팀 1파트</v>
          </cell>
        </row>
        <row r="999">
          <cell r="H999" t="str">
            <v>MC 연구소 D6실 1팀 2파트</v>
          </cell>
        </row>
        <row r="1000">
          <cell r="H1000" t="str">
            <v>MC 연구소 D6실 1팀 3파트</v>
          </cell>
        </row>
        <row r="1001">
          <cell r="H1001" t="str">
            <v>MC 연구소 D6실 1팀 4파트</v>
          </cell>
        </row>
        <row r="1002">
          <cell r="H1002" t="str">
            <v>MC 연구소 D6실 2팀</v>
          </cell>
        </row>
        <row r="1003">
          <cell r="H1003" t="str">
            <v>MC 연구소 D6실 2팀 1파트</v>
          </cell>
        </row>
        <row r="1004">
          <cell r="H1004" t="str">
            <v>MC 연구소 D6실 2팀 2파트</v>
          </cell>
        </row>
        <row r="1005">
          <cell r="H1005" t="str">
            <v>MC 연구소 D6실 2팀 3파트</v>
          </cell>
        </row>
        <row r="1006">
          <cell r="H1006" t="str">
            <v>MC 연구소 D6실 3팀</v>
          </cell>
        </row>
        <row r="1007">
          <cell r="H1007" t="str">
            <v>MC 연구소 D6실 3팀 1파트</v>
          </cell>
        </row>
        <row r="1008">
          <cell r="H1008" t="str">
            <v>MC 연구소 D6실 3팀 2 파트</v>
          </cell>
        </row>
        <row r="1009">
          <cell r="H1009" t="str">
            <v>MC 연구소 D6실 3팀 3파트</v>
          </cell>
        </row>
        <row r="1010">
          <cell r="H1010" t="str">
            <v>MC 연구소 D6실 4팀</v>
          </cell>
        </row>
        <row r="1011">
          <cell r="H1011" t="str">
            <v>MC 연구소 D6실 4팀 1파트</v>
          </cell>
        </row>
        <row r="1012">
          <cell r="H1012" t="str">
            <v>MC 연구소 D6실 4팀 2파트</v>
          </cell>
        </row>
        <row r="1013">
          <cell r="H1013" t="str">
            <v>MC 연구소 D6실 4팀 3파트</v>
          </cell>
        </row>
        <row r="1014">
          <cell r="H1014" t="str">
            <v>MC 연구소 D6실 5팀</v>
          </cell>
        </row>
        <row r="1015">
          <cell r="H1015" t="str">
            <v>MC 연구소 D6실 5팀 1파트</v>
          </cell>
        </row>
        <row r="1016">
          <cell r="H1016" t="str">
            <v>MC 연구소 D6실 5팀 2파트</v>
          </cell>
        </row>
        <row r="1017">
          <cell r="H1017" t="str">
            <v>MC 연구소 D6실 5팀 3파트</v>
          </cell>
        </row>
        <row r="1018">
          <cell r="H1018" t="str">
            <v>MC 연구소 DQ시스템운영팀</v>
          </cell>
        </row>
        <row r="1019">
          <cell r="H1019" t="str">
            <v>MC 연구소 DQ시스템운영팀 Planning파트</v>
          </cell>
        </row>
        <row r="1020">
          <cell r="H1020" t="str">
            <v>MC 연구소 DQ시스템운영팀 시스템파트</v>
          </cell>
        </row>
        <row r="1021">
          <cell r="H1021" t="str">
            <v>MC 연구소 ETMO파트</v>
          </cell>
        </row>
        <row r="1022">
          <cell r="H1022" t="str">
            <v>MC 연구소 FSE Softlanding</v>
          </cell>
        </row>
        <row r="1023">
          <cell r="H1023" t="str">
            <v>MC 연구소 Global TAM팀</v>
          </cell>
        </row>
        <row r="1024">
          <cell r="H1024" t="str">
            <v>MC 연구소 Global TAM팀 1파트</v>
          </cell>
        </row>
        <row r="1025">
          <cell r="H1025" t="str">
            <v>MC 연구소 Global TAM팀 2파트</v>
          </cell>
        </row>
        <row r="1026">
          <cell r="H1026" t="str">
            <v>MC 연구소 HW설계품질팀</v>
          </cell>
        </row>
        <row r="1027">
          <cell r="H1027" t="str">
            <v>MC 연구소 HW설계품질팀 DRBFM파트</v>
          </cell>
        </row>
        <row r="1028">
          <cell r="H1028" t="str">
            <v>MC 연구소 HW설계품질팀 설계검토파트</v>
          </cell>
        </row>
        <row r="1029">
          <cell r="H1029" t="str">
            <v>MC 연구소 HW설계품질팀 신뢰성검증파트</v>
          </cell>
        </row>
        <row r="1030">
          <cell r="H1030" t="str">
            <v>MC 연구소 HW설계품질팀 정밀분석파트</v>
          </cell>
        </row>
        <row r="1031">
          <cell r="H1031" t="str">
            <v>MC 연구소 MT실</v>
          </cell>
        </row>
        <row r="1032">
          <cell r="H1032" t="str">
            <v>MC 연구소 MT실 1팀</v>
          </cell>
        </row>
        <row r="1033">
          <cell r="H1033" t="str">
            <v>MC 연구소 MT실 1팀 1파트</v>
          </cell>
        </row>
        <row r="1034">
          <cell r="H1034" t="str">
            <v>MC 연구소 MT실 1팀 2파트</v>
          </cell>
        </row>
        <row r="1035">
          <cell r="H1035" t="str">
            <v>MC 연구소 MT실 1팀 3 파트</v>
          </cell>
        </row>
        <row r="1036">
          <cell r="H1036" t="str">
            <v>MC 연구소 MT실 1팀 4 파트</v>
          </cell>
        </row>
        <row r="1037">
          <cell r="H1037" t="str">
            <v>MC 연구소 MT실 1팀 5파트</v>
          </cell>
        </row>
        <row r="1038">
          <cell r="H1038" t="str">
            <v>MC 연구소 MT실 2팀</v>
          </cell>
        </row>
        <row r="1039">
          <cell r="H1039" t="str">
            <v>MC 연구소 MT실 2팀 1파트</v>
          </cell>
        </row>
        <row r="1040">
          <cell r="H1040" t="str">
            <v>MC 연구소 MT실 2팀 2파트</v>
          </cell>
        </row>
        <row r="1041">
          <cell r="H1041" t="str">
            <v>MC 연구소 MT실 2팀 3파트</v>
          </cell>
        </row>
        <row r="1042">
          <cell r="H1042" t="str">
            <v>MC 연구소 MT실 2팀 4파트</v>
          </cell>
        </row>
        <row r="1043">
          <cell r="H1043" t="str">
            <v>MC 연구소 MT실 3팀</v>
          </cell>
        </row>
        <row r="1044">
          <cell r="H1044" t="str">
            <v>MC 연구소 MT실 3팀 1파트</v>
          </cell>
        </row>
        <row r="1045">
          <cell r="H1045" t="str">
            <v>MC 연구소 MT실 3팀 2파트</v>
          </cell>
        </row>
        <row r="1046">
          <cell r="H1046" t="str">
            <v>MC 연구소 MT실 3팀 3파트</v>
          </cell>
        </row>
        <row r="1047">
          <cell r="H1047" t="str">
            <v>MC 연구소 MT실 3팀 4파트</v>
          </cell>
        </row>
        <row r="1048">
          <cell r="H1048" t="str">
            <v>MC 연구소 MT실 4팀</v>
          </cell>
        </row>
        <row r="1049">
          <cell r="H1049" t="str">
            <v>MC 연구소 MT실 4팀 1파트</v>
          </cell>
        </row>
        <row r="1050">
          <cell r="H1050" t="str">
            <v>MC 연구소 MT실 4팀 2파트</v>
          </cell>
        </row>
        <row r="1051">
          <cell r="H1051" t="str">
            <v>MC 연구소 MT실 4팀 3파트</v>
          </cell>
        </row>
        <row r="1052">
          <cell r="H1052" t="str">
            <v>MC 연구소 MT실 4팀 4파트</v>
          </cell>
        </row>
        <row r="1053">
          <cell r="H1053" t="str">
            <v>MC 연구소 MT실 5팀</v>
          </cell>
        </row>
        <row r="1054">
          <cell r="H1054" t="str">
            <v>MC 연구소 MT실 5팀 1파트</v>
          </cell>
        </row>
        <row r="1055">
          <cell r="H1055" t="str">
            <v>MC 연구소 MT실 5팀 2파트</v>
          </cell>
        </row>
        <row r="1056">
          <cell r="H1056" t="str">
            <v>MC 연구소 MT실 5팀 3파트</v>
          </cell>
        </row>
        <row r="1057">
          <cell r="H1057" t="str">
            <v>MC 연구소 MT실 5팀 4파트</v>
          </cell>
        </row>
        <row r="1058">
          <cell r="H1058" t="str">
            <v>MC 연구소 MT실 5팀 5파트</v>
          </cell>
        </row>
        <row r="1059">
          <cell r="H1059" t="str">
            <v>MC 연구소 MT실 5팀 6파트</v>
          </cell>
        </row>
        <row r="1060">
          <cell r="H1060" t="str">
            <v>MC 연구소 MT실 6팀</v>
          </cell>
        </row>
        <row r="1061">
          <cell r="H1061" t="str">
            <v>MC 연구소 MT실 6팀 1파트</v>
          </cell>
        </row>
        <row r="1062">
          <cell r="H1062" t="str">
            <v>MC 연구소 MT실 6팀 2파트</v>
          </cell>
        </row>
        <row r="1063">
          <cell r="H1063" t="str">
            <v>MC 연구소 MT실 6팀 3파트</v>
          </cell>
        </row>
        <row r="1064">
          <cell r="H1064" t="str">
            <v>MC 연구소 MT실 6팀 4파트</v>
          </cell>
        </row>
        <row r="1065">
          <cell r="H1065" t="str">
            <v>MC 연구소 MT실 6팀 5파트</v>
          </cell>
        </row>
        <row r="1066">
          <cell r="H1066" t="str">
            <v>MC 연구소 MT실 7팀</v>
          </cell>
        </row>
        <row r="1067">
          <cell r="H1067" t="str">
            <v>MC 연구소 MT실 7팀 1파트</v>
          </cell>
        </row>
        <row r="1068">
          <cell r="H1068" t="str">
            <v>MC 연구소 MT실 7팀 2파트</v>
          </cell>
        </row>
        <row r="1069">
          <cell r="H1069" t="str">
            <v>MC 연구소 MT실 7팀 3파트</v>
          </cell>
        </row>
        <row r="1070">
          <cell r="H1070" t="str">
            <v>MC 연구소 MT실 7팀 4파트</v>
          </cell>
        </row>
        <row r="1071">
          <cell r="H1071" t="str">
            <v>MC 연구소 MT실 8팀</v>
          </cell>
        </row>
        <row r="1072">
          <cell r="H1072" t="str">
            <v>MC 연구소 MT실 8팀 1파트</v>
          </cell>
        </row>
        <row r="1073">
          <cell r="H1073" t="str">
            <v>MC 연구소 MT실 8팀 2파트</v>
          </cell>
        </row>
        <row r="1074">
          <cell r="H1074" t="str">
            <v>MC 연구소 MT실 8팀 3파트</v>
          </cell>
        </row>
        <row r="1075">
          <cell r="H1075" t="str">
            <v>MC 연구소 MT실 8팀 4파트</v>
          </cell>
        </row>
        <row r="1076">
          <cell r="H1076" t="str">
            <v>MC 연구소 MT실 9팀</v>
          </cell>
        </row>
        <row r="1077">
          <cell r="H1077" t="str">
            <v>MC 연구소 MT실 9팀 1파트</v>
          </cell>
        </row>
        <row r="1078">
          <cell r="H1078" t="str">
            <v>MC 연구소 MT실 9팀 2파트</v>
          </cell>
        </row>
        <row r="1079">
          <cell r="H1079" t="str">
            <v>MC 연구소 MT실 9팀 3파트</v>
          </cell>
        </row>
        <row r="1080">
          <cell r="H1080" t="str">
            <v>MC 연구소 MT실 9팀 4파트</v>
          </cell>
        </row>
        <row r="1081">
          <cell r="H1081" t="str">
            <v>MC 연구소 MT실 DP파트</v>
          </cell>
        </row>
        <row r="1082">
          <cell r="H1082" t="str">
            <v>MC 연구소 MT실 OP파트</v>
          </cell>
        </row>
        <row r="1083">
          <cell r="H1083" t="str">
            <v>MC 연구소 P1실</v>
          </cell>
        </row>
        <row r="1084">
          <cell r="H1084" t="str">
            <v>MC 연구소 P1실 1팀</v>
          </cell>
        </row>
        <row r="1085">
          <cell r="H1085" t="str">
            <v>MC 연구소 P1실 1팀 1파트</v>
          </cell>
        </row>
        <row r="1086">
          <cell r="H1086" t="str">
            <v>MC 연구소 P1실 1팀 2파트</v>
          </cell>
        </row>
        <row r="1087">
          <cell r="H1087" t="str">
            <v>MC 연구소 P1실 1팀 3파트</v>
          </cell>
        </row>
        <row r="1088">
          <cell r="H1088" t="str">
            <v>MC 연구소 P1실 1팀 4파트</v>
          </cell>
        </row>
        <row r="1089">
          <cell r="H1089" t="str">
            <v>MC 연구소 P1실 2팀</v>
          </cell>
        </row>
        <row r="1090">
          <cell r="H1090" t="str">
            <v>MC 연구소 P1실 2팀 1파트</v>
          </cell>
        </row>
        <row r="1091">
          <cell r="H1091" t="str">
            <v>MC 연구소 P1실 2팀 2파트</v>
          </cell>
        </row>
        <row r="1092">
          <cell r="H1092" t="str">
            <v>MC 연구소 P1실 2팀 3파트</v>
          </cell>
        </row>
        <row r="1093">
          <cell r="H1093" t="str">
            <v>MC 연구소 P1실 3팀</v>
          </cell>
        </row>
        <row r="1094">
          <cell r="H1094" t="str">
            <v>MC 연구소 P1실 3팀 1파트</v>
          </cell>
        </row>
        <row r="1095">
          <cell r="H1095" t="str">
            <v>MC 연구소 P1실 3팀 2파트</v>
          </cell>
        </row>
        <row r="1096">
          <cell r="H1096" t="str">
            <v>MC 연구소 P1실 4팀</v>
          </cell>
        </row>
        <row r="1097">
          <cell r="H1097" t="str">
            <v>MC 연구소 P1실 4팀 1파트</v>
          </cell>
        </row>
        <row r="1098">
          <cell r="H1098" t="str">
            <v>MC 연구소 P1실 4팀 2파트</v>
          </cell>
        </row>
        <row r="1099">
          <cell r="H1099" t="str">
            <v>MC 연구소 P1실 5팀</v>
          </cell>
        </row>
        <row r="1100">
          <cell r="H1100" t="str">
            <v>MC 연구소 P1실 5팀 1파트</v>
          </cell>
        </row>
        <row r="1101">
          <cell r="H1101" t="str">
            <v>MC 연구소 P1실 5팀 2파트</v>
          </cell>
        </row>
        <row r="1102">
          <cell r="H1102" t="str">
            <v>MC 연구소 P1실 5팀 3파트</v>
          </cell>
        </row>
        <row r="1103">
          <cell r="H1103" t="str">
            <v>MC 연구소 P2실</v>
          </cell>
        </row>
        <row r="1104">
          <cell r="H1104" t="str">
            <v>MC 연구소 P2실 1팀</v>
          </cell>
        </row>
        <row r="1105">
          <cell r="H1105" t="str">
            <v>MC 연구소 P2실 1팀 1파트</v>
          </cell>
        </row>
        <row r="1106">
          <cell r="H1106" t="str">
            <v>MC 연구소 P2실 1팀 2파트</v>
          </cell>
        </row>
        <row r="1107">
          <cell r="H1107" t="str">
            <v>MC 연구소 P2실 1팀 3파트</v>
          </cell>
        </row>
        <row r="1108">
          <cell r="H1108" t="str">
            <v>MC 연구소 P2실 2팀</v>
          </cell>
        </row>
        <row r="1109">
          <cell r="H1109" t="str">
            <v>MC 연구소 P2실 2팀 1파트</v>
          </cell>
        </row>
        <row r="1110">
          <cell r="H1110" t="str">
            <v>MC 연구소 P2실 2팀 2파트</v>
          </cell>
        </row>
        <row r="1111">
          <cell r="H1111" t="str">
            <v>MC 연구소 P2실 2팀 3파트</v>
          </cell>
        </row>
        <row r="1112">
          <cell r="H1112" t="str">
            <v>MC 연구소 P2실 2팀 4파트</v>
          </cell>
        </row>
        <row r="1113">
          <cell r="H1113" t="str">
            <v>MC 연구소 P2실 3팀</v>
          </cell>
        </row>
        <row r="1114">
          <cell r="H1114" t="str">
            <v>MC 연구소 P2실 3팀 1파트</v>
          </cell>
        </row>
        <row r="1115">
          <cell r="H1115" t="str">
            <v>MC 연구소 P2실 3팀 2파트</v>
          </cell>
        </row>
        <row r="1116">
          <cell r="H1116" t="str">
            <v>MC 연구소 P2실 4팀</v>
          </cell>
        </row>
        <row r="1117">
          <cell r="H1117" t="str">
            <v>MC 연구소 P2실 4팀 1파트</v>
          </cell>
        </row>
        <row r="1118">
          <cell r="H1118" t="str">
            <v>MC 연구소 P2실 4팀 2파트</v>
          </cell>
        </row>
        <row r="1119">
          <cell r="H1119" t="str">
            <v>MC 연구소 P2실 4팀 3파트</v>
          </cell>
        </row>
        <row r="1120">
          <cell r="H1120" t="str">
            <v>MC 연구소 P3실</v>
          </cell>
        </row>
        <row r="1121">
          <cell r="H1121" t="str">
            <v>MC 연구소 P3실 1팀</v>
          </cell>
        </row>
        <row r="1122">
          <cell r="H1122" t="str">
            <v>MC 연구소 P3실 1팀 1파트</v>
          </cell>
        </row>
        <row r="1123">
          <cell r="H1123" t="str">
            <v>MC 연구소 P3실 1팀 2파트</v>
          </cell>
        </row>
        <row r="1124">
          <cell r="H1124" t="str">
            <v>MC 연구소 P3실 1팀 3파트</v>
          </cell>
        </row>
        <row r="1125">
          <cell r="H1125" t="str">
            <v>MC 연구소 P3실 1팀 4파트</v>
          </cell>
        </row>
        <row r="1126">
          <cell r="H1126" t="str">
            <v>MC 연구소 P3실 1팀 5파트</v>
          </cell>
        </row>
        <row r="1127">
          <cell r="H1127" t="str">
            <v>MC 연구소 P3실 2팀</v>
          </cell>
        </row>
        <row r="1128">
          <cell r="H1128" t="str">
            <v>MC 연구소 P3실 2팀 1파트</v>
          </cell>
        </row>
        <row r="1129">
          <cell r="H1129" t="str">
            <v>MC 연구소 P3실 2팀 2파트</v>
          </cell>
        </row>
        <row r="1130">
          <cell r="H1130" t="str">
            <v>MC 연구소 P3실 2팀 3파트</v>
          </cell>
        </row>
        <row r="1131">
          <cell r="H1131" t="str">
            <v>MC 연구소 P3실 3팀</v>
          </cell>
        </row>
        <row r="1132">
          <cell r="H1132" t="str">
            <v>MC 연구소 P3실 3팀 1파트</v>
          </cell>
        </row>
        <row r="1133">
          <cell r="H1133" t="str">
            <v>MC 연구소 P3실 3팀 2파트</v>
          </cell>
        </row>
        <row r="1134">
          <cell r="H1134" t="str">
            <v>MC 연구소 P3실 3팀 3파트</v>
          </cell>
        </row>
        <row r="1135">
          <cell r="H1135" t="str">
            <v>MC 연구소 P3실 3팀 4파트</v>
          </cell>
        </row>
        <row r="1136">
          <cell r="H1136" t="str">
            <v>MC 연구소 P3실 3팀 5파트</v>
          </cell>
        </row>
        <row r="1137">
          <cell r="H1137" t="str">
            <v>MC 연구소 P3실 4팀</v>
          </cell>
        </row>
        <row r="1138">
          <cell r="H1138" t="str">
            <v>MC 연구소 P3실 4팀 1파트</v>
          </cell>
        </row>
        <row r="1139">
          <cell r="H1139" t="str">
            <v>MC 연구소 P3실 4팀 2파트</v>
          </cell>
        </row>
        <row r="1140">
          <cell r="H1140" t="str">
            <v>MC 연구소 P3실 4팀 3파트</v>
          </cell>
        </row>
        <row r="1141">
          <cell r="H1141" t="str">
            <v>MC 연구소 P3실 5팀</v>
          </cell>
        </row>
        <row r="1142">
          <cell r="H1142" t="str">
            <v>MC 연구소 P3실 5팀 1파트</v>
          </cell>
        </row>
        <row r="1143">
          <cell r="H1143" t="str">
            <v>MC 연구소 P3실 5팀 2파트</v>
          </cell>
        </row>
        <row r="1144">
          <cell r="H1144" t="str">
            <v>MC 연구소 P3실 5팀 3파트</v>
          </cell>
        </row>
        <row r="1145">
          <cell r="H1145" t="str">
            <v>MC 연구소 P4실</v>
          </cell>
        </row>
        <row r="1146">
          <cell r="H1146" t="str">
            <v>MC 연구소 P4실 1팀</v>
          </cell>
        </row>
        <row r="1147">
          <cell r="H1147" t="str">
            <v>MC 연구소 P4실 1팀 1파트</v>
          </cell>
        </row>
        <row r="1148">
          <cell r="H1148" t="str">
            <v>MC 연구소 P4실 1팀 2파트</v>
          </cell>
        </row>
        <row r="1149">
          <cell r="H1149" t="str">
            <v>MC 연구소 P4실 1팀 3파트</v>
          </cell>
        </row>
        <row r="1150">
          <cell r="H1150" t="str">
            <v>MC 연구소 P4실 2팀</v>
          </cell>
        </row>
        <row r="1151">
          <cell r="H1151" t="str">
            <v>MC 연구소 P4실 2팀 1파트</v>
          </cell>
        </row>
        <row r="1152">
          <cell r="H1152" t="str">
            <v>MC 연구소 P4실 2팀 2파트</v>
          </cell>
        </row>
        <row r="1153">
          <cell r="H1153" t="str">
            <v>MC 연구소 P4실 2팀 3파트</v>
          </cell>
        </row>
        <row r="1154">
          <cell r="H1154" t="str">
            <v>MC 연구소 P4실 2팀 4파트</v>
          </cell>
        </row>
        <row r="1155">
          <cell r="H1155" t="str">
            <v>MC 연구소 P4실 3팀</v>
          </cell>
        </row>
        <row r="1156">
          <cell r="H1156" t="str">
            <v>MC 연구소 P4실 3팀 1파트</v>
          </cell>
        </row>
        <row r="1157">
          <cell r="H1157" t="str">
            <v>MC 연구소 P4실 3팀 2파트</v>
          </cell>
        </row>
        <row r="1158">
          <cell r="H1158" t="str">
            <v>MC 연구소 P4실 3팀 3파트</v>
          </cell>
        </row>
        <row r="1159">
          <cell r="H1159" t="str">
            <v>MC 연구소 P4실 CAD팀</v>
          </cell>
        </row>
        <row r="1160">
          <cell r="H1160" t="str">
            <v>MC 연구소 P4실 CAD팀 1파트</v>
          </cell>
        </row>
        <row r="1161">
          <cell r="H1161" t="str">
            <v>MC 연구소 P4실 CAD팀 2파트</v>
          </cell>
        </row>
        <row r="1162">
          <cell r="H1162" t="str">
            <v>MC 연구소 P4실 CAD팀 3파트</v>
          </cell>
        </row>
        <row r="1163">
          <cell r="H1163" t="str">
            <v>MC 연구소 P4실 MD팀</v>
          </cell>
        </row>
        <row r="1164">
          <cell r="H1164" t="str">
            <v>MC 연구소 P4실 MD팀 1파트</v>
          </cell>
        </row>
        <row r="1165">
          <cell r="H1165" t="str">
            <v>MC 연구소 P4실 MD팀 2파트</v>
          </cell>
        </row>
        <row r="1166">
          <cell r="H1166" t="str">
            <v>MC 연구소 P4실 플랫폼공용화개발팀</v>
          </cell>
        </row>
        <row r="1167">
          <cell r="H1167" t="str">
            <v>MC 연구소 P4실 플랫폼공용화개발팀 1파트</v>
          </cell>
        </row>
        <row r="1168">
          <cell r="H1168" t="str">
            <v>MC 연구소 P4실 플랫폼공용화개발팀 2파트</v>
          </cell>
        </row>
        <row r="1169">
          <cell r="H1169" t="str">
            <v>MC 연구소 P4실 플랫폼공용화개발팀 3파트</v>
          </cell>
        </row>
        <row r="1170">
          <cell r="H1170" t="str">
            <v>MC 연구소 P4실 플랫폼디자인파트</v>
          </cell>
        </row>
        <row r="1171">
          <cell r="H1171" t="str">
            <v>MC 연구소 P5실</v>
          </cell>
        </row>
        <row r="1172">
          <cell r="H1172" t="str">
            <v>MC 연구소 P5실 1팀</v>
          </cell>
        </row>
        <row r="1173">
          <cell r="H1173" t="str">
            <v>MC 연구소 P5실 1팀 1파트</v>
          </cell>
        </row>
        <row r="1174">
          <cell r="H1174" t="str">
            <v>MC 연구소 P5실 1팀 2파트</v>
          </cell>
        </row>
        <row r="1175">
          <cell r="H1175" t="str">
            <v>MC 연구소 P5실 1팀 3파트</v>
          </cell>
        </row>
        <row r="1176">
          <cell r="H1176" t="str">
            <v>MC 연구소 P5실 2팀</v>
          </cell>
        </row>
        <row r="1177">
          <cell r="H1177" t="str">
            <v>MC 연구소 P5실 2팀 1파트</v>
          </cell>
        </row>
        <row r="1178">
          <cell r="H1178" t="str">
            <v>MC 연구소 P5실 2팀 2파트</v>
          </cell>
        </row>
        <row r="1179">
          <cell r="H1179" t="str">
            <v>MC 연구소 P5실 2팀 3파트</v>
          </cell>
        </row>
        <row r="1180">
          <cell r="H1180" t="str">
            <v>MC 연구소 P5실 3팀</v>
          </cell>
        </row>
        <row r="1181">
          <cell r="H1181" t="str">
            <v>MC 연구소 P5실 3팀 1파트</v>
          </cell>
        </row>
        <row r="1182">
          <cell r="H1182" t="str">
            <v>MC 연구소 P5실 3팀 2파트</v>
          </cell>
        </row>
        <row r="1183">
          <cell r="H1183" t="str">
            <v>MC 연구소 P5실 3팀 3파트</v>
          </cell>
        </row>
        <row r="1184">
          <cell r="H1184" t="str">
            <v>MC 연구소 P5실 3팀 4파트</v>
          </cell>
        </row>
        <row r="1185">
          <cell r="H1185" t="str">
            <v>MC 연구소 P5실 4팀</v>
          </cell>
        </row>
        <row r="1186">
          <cell r="H1186" t="str">
            <v>MC 연구소 P5실 4팀 1파트</v>
          </cell>
        </row>
        <row r="1187">
          <cell r="H1187" t="str">
            <v>MC 연구소 P5실 4팀 2파트</v>
          </cell>
        </row>
        <row r="1188">
          <cell r="H1188" t="str">
            <v>MC 연구소 P5실 4팀 3파트</v>
          </cell>
        </row>
        <row r="1189">
          <cell r="H1189" t="str">
            <v>MC 연구소 P5실 4팀 4파트</v>
          </cell>
        </row>
        <row r="1190">
          <cell r="H1190" t="str">
            <v>MC 연구소 P5실 4팀 5파트</v>
          </cell>
        </row>
        <row r="1191">
          <cell r="H1191" t="str">
            <v>MC 연구소 P5실 5팀</v>
          </cell>
        </row>
        <row r="1192">
          <cell r="H1192" t="str">
            <v>MC 연구소 P5실 5팀 1파트</v>
          </cell>
        </row>
        <row r="1193">
          <cell r="H1193" t="str">
            <v>MC 연구소 P5실 5팀 2파트</v>
          </cell>
        </row>
        <row r="1194">
          <cell r="H1194" t="str">
            <v>MC 연구소 P5실 5팀 3파트</v>
          </cell>
        </row>
        <row r="1195">
          <cell r="H1195" t="str">
            <v>MC 연구소 P5실 5팀 4파트</v>
          </cell>
        </row>
        <row r="1196">
          <cell r="H1196" t="str">
            <v>MC 연구소 P5실 6팀</v>
          </cell>
        </row>
        <row r="1197">
          <cell r="H1197" t="str">
            <v>MC 연구소 P5실 6팀 1파트</v>
          </cell>
        </row>
        <row r="1198">
          <cell r="H1198" t="str">
            <v>MC 연구소 P5실 6팀 2파트</v>
          </cell>
        </row>
        <row r="1199">
          <cell r="H1199" t="str">
            <v>MC 연구소 P5실 6팀 3파트</v>
          </cell>
        </row>
        <row r="1200">
          <cell r="H1200" t="str">
            <v>MC 연구소 P5실 6팀 4파트</v>
          </cell>
        </row>
        <row r="1201">
          <cell r="H1201" t="str">
            <v>MC 연구소 P5실 Architect팀</v>
          </cell>
        </row>
        <row r="1202">
          <cell r="H1202" t="str">
            <v>MC 연구소 P5실 Architect팀 1파트</v>
          </cell>
        </row>
        <row r="1203">
          <cell r="H1203" t="str">
            <v>MC 연구소 P5실 Architect팀 2파트</v>
          </cell>
        </row>
        <row r="1204">
          <cell r="H1204" t="str">
            <v>MC 연구소 P6실</v>
          </cell>
        </row>
        <row r="1205">
          <cell r="H1205" t="str">
            <v>MC 연구소 P6실 1팀</v>
          </cell>
        </row>
        <row r="1206">
          <cell r="H1206" t="str">
            <v>MC 연구소 P6실 1팀 1파트</v>
          </cell>
        </row>
        <row r="1207">
          <cell r="H1207" t="str">
            <v>MC 연구소 P6실 1팀 2파트</v>
          </cell>
        </row>
        <row r="1208">
          <cell r="H1208" t="str">
            <v>MC 연구소 P6실 1팀 3파트</v>
          </cell>
        </row>
        <row r="1209">
          <cell r="H1209" t="str">
            <v>MC 연구소 P6실 1팀 4파트</v>
          </cell>
        </row>
        <row r="1210">
          <cell r="H1210" t="str">
            <v>MC 연구소 P6실 1팀 5파트</v>
          </cell>
        </row>
        <row r="1211">
          <cell r="H1211" t="str">
            <v>MC 연구소 P6실 1팀 6파트</v>
          </cell>
        </row>
        <row r="1212">
          <cell r="H1212" t="str">
            <v>MC 연구소 P6실 2팀</v>
          </cell>
        </row>
        <row r="1213">
          <cell r="H1213" t="str">
            <v>MC 연구소 P6실 2팀 1파트</v>
          </cell>
        </row>
        <row r="1214">
          <cell r="H1214" t="str">
            <v>MC 연구소 P6실 2팀 2파트</v>
          </cell>
        </row>
        <row r="1215">
          <cell r="H1215" t="str">
            <v>MC 연구소 P6실 2팀 3파트</v>
          </cell>
        </row>
        <row r="1216">
          <cell r="H1216" t="str">
            <v>MC 연구소 P6실 2팀 4파트</v>
          </cell>
        </row>
        <row r="1217">
          <cell r="H1217" t="str">
            <v>MC 연구소 P6실 3팀</v>
          </cell>
        </row>
        <row r="1218">
          <cell r="H1218" t="str">
            <v>MC 연구소 P6실 3팀 1파트</v>
          </cell>
        </row>
        <row r="1219">
          <cell r="H1219" t="str">
            <v>MC 연구소 P6실 3팀 2파트</v>
          </cell>
        </row>
        <row r="1220">
          <cell r="H1220" t="str">
            <v>MC 연구소 P6실 3팀 3파트</v>
          </cell>
        </row>
        <row r="1221">
          <cell r="H1221" t="str">
            <v>MC 연구소 P6실 3팀 4파트</v>
          </cell>
        </row>
        <row r="1222">
          <cell r="H1222" t="str">
            <v>MC 연구소 P6실 3팀 5파트</v>
          </cell>
        </row>
        <row r="1223">
          <cell r="H1223" t="str">
            <v>MC 연구소 P6실 4팀</v>
          </cell>
        </row>
        <row r="1224">
          <cell r="H1224" t="str">
            <v>MC 연구소 P6실 4팀 1파트</v>
          </cell>
        </row>
        <row r="1225">
          <cell r="H1225" t="str">
            <v>MC 연구소 P6실 4팀 2파트</v>
          </cell>
        </row>
        <row r="1226">
          <cell r="H1226" t="str">
            <v>MC 연구소 P6실 4팀 3파트</v>
          </cell>
        </row>
        <row r="1227">
          <cell r="H1227" t="str">
            <v>MC 연구소 P6실 5팀</v>
          </cell>
        </row>
        <row r="1228">
          <cell r="H1228" t="str">
            <v>MC 연구소 P6실 5팀 1파트</v>
          </cell>
        </row>
        <row r="1229">
          <cell r="H1229" t="str">
            <v>MC 연구소 P6실 5팀 2파트</v>
          </cell>
        </row>
        <row r="1230">
          <cell r="H1230" t="str">
            <v>MC 연구소 P6실 5팀 3파트</v>
          </cell>
        </row>
        <row r="1231">
          <cell r="H1231" t="str">
            <v>MC 연구소 P6실 5팀 4파트</v>
          </cell>
        </row>
        <row r="1232">
          <cell r="H1232" t="str">
            <v>MC 연구소 P6실 6팀</v>
          </cell>
        </row>
        <row r="1233">
          <cell r="H1233" t="str">
            <v>MC 연구소 P6실 6팀 1파트</v>
          </cell>
        </row>
        <row r="1234">
          <cell r="H1234" t="str">
            <v>MC 연구소 P6실 6팀 2파트</v>
          </cell>
        </row>
        <row r="1235">
          <cell r="H1235" t="str">
            <v>MC 연구소 P6실 6팀 3파트</v>
          </cell>
        </row>
        <row r="1236">
          <cell r="H1236" t="str">
            <v>MC 연구소 P6실 6팀 4파트</v>
          </cell>
        </row>
        <row r="1237">
          <cell r="H1237" t="str">
            <v>MC 연구소 P6실 6팀 5파트</v>
          </cell>
        </row>
        <row r="1238">
          <cell r="H1238" t="str">
            <v>MC 연구소 R&amp;D자원운영팀</v>
          </cell>
        </row>
        <row r="1239">
          <cell r="H1239" t="str">
            <v>MC 연구소 SW개발품질 사무국</v>
          </cell>
        </row>
        <row r="1240">
          <cell r="H1240" t="str">
            <v>MC 연구소 SW설계품질팀</v>
          </cell>
        </row>
        <row r="1241">
          <cell r="H1241" t="str">
            <v>MC 연구소 SW설계품질팀 설계분석1파트</v>
          </cell>
        </row>
        <row r="1242">
          <cell r="H1242" t="str">
            <v>MC 연구소 SW설계품질팀 설계분석2파트</v>
          </cell>
        </row>
        <row r="1243">
          <cell r="H1243" t="str">
            <v>MC 연구소 SW설계품질팀 설계분석3파트</v>
          </cell>
        </row>
        <row r="1244">
          <cell r="H1244" t="str">
            <v>MC 연구소 SW설계품질팀 설계분석4파트</v>
          </cell>
        </row>
        <row r="1245">
          <cell r="H1245" t="str">
            <v>MC 연구소 UGP개발팀</v>
          </cell>
        </row>
        <row r="1246">
          <cell r="H1246" t="str">
            <v>MC 연구소 UGP개발팀 Manual파트</v>
          </cell>
        </row>
        <row r="1247">
          <cell r="H1247" t="str">
            <v>MC 연구소 UGP개발팀 포장파트</v>
          </cell>
        </row>
        <row r="1248">
          <cell r="H1248" t="str">
            <v>MC 연구소 UX실</v>
          </cell>
        </row>
        <row r="1249">
          <cell r="H1249" t="str">
            <v>MC 연구소 UX실 1팀</v>
          </cell>
        </row>
        <row r="1250">
          <cell r="H1250" t="str">
            <v>MC 연구소 UX실 1팀 1파트</v>
          </cell>
        </row>
        <row r="1251">
          <cell r="H1251" t="str">
            <v>MC 연구소 UX실 1팀 2파트</v>
          </cell>
        </row>
        <row r="1252">
          <cell r="H1252" t="str">
            <v>MC 연구소 UX실 1팀 3파트</v>
          </cell>
        </row>
        <row r="1253">
          <cell r="H1253" t="str">
            <v>MC 연구소 UX실 2팀</v>
          </cell>
        </row>
        <row r="1254">
          <cell r="H1254" t="str">
            <v>MC 연구소 UX실 2팀 1파트</v>
          </cell>
        </row>
        <row r="1255">
          <cell r="H1255" t="str">
            <v>MC 연구소 UX실 2팀 2파트</v>
          </cell>
        </row>
        <row r="1256">
          <cell r="H1256" t="str">
            <v>MC 연구소 UX실 2팀 3파트</v>
          </cell>
        </row>
        <row r="1257">
          <cell r="H1257" t="str">
            <v>MC 연구소 UX실 3팀</v>
          </cell>
        </row>
        <row r="1258">
          <cell r="H1258" t="str">
            <v>MC 연구소 UX실 3팀 1파트</v>
          </cell>
        </row>
        <row r="1259">
          <cell r="H1259" t="str">
            <v>MC 연구소 UX실 3팀 2파트</v>
          </cell>
        </row>
        <row r="1260">
          <cell r="H1260" t="str">
            <v>MC 연구소 UX실 3팀 3파트</v>
          </cell>
        </row>
        <row r="1261">
          <cell r="H1261" t="str">
            <v>MC 연구소 UX실 4팀</v>
          </cell>
        </row>
        <row r="1262">
          <cell r="H1262" t="str">
            <v>MC 연구소 UX실 4팀 1파트</v>
          </cell>
        </row>
        <row r="1263">
          <cell r="H1263" t="str">
            <v>MC 연구소 UX실 4팀 2파트</v>
          </cell>
        </row>
        <row r="1264">
          <cell r="H1264" t="str">
            <v>MC 연구소 UX실 UE파트</v>
          </cell>
        </row>
        <row r="1265">
          <cell r="H1265" t="str">
            <v>MC 연구소 개발기획팀</v>
          </cell>
        </row>
        <row r="1266">
          <cell r="H1266" t="str">
            <v>MC 연구소 개발품질개선팀</v>
          </cell>
        </row>
        <row r="1267">
          <cell r="H1267" t="str">
            <v>MC 연구소 규격팀</v>
          </cell>
        </row>
        <row r="1268">
          <cell r="H1268" t="str">
            <v>MC 연구소 규격팀 규격시험파트</v>
          </cell>
        </row>
        <row r="1269">
          <cell r="H1269" t="str">
            <v>MC 연구소 규격팀 규격인증파트</v>
          </cell>
        </row>
        <row r="1270">
          <cell r="H1270" t="str">
            <v>MC 연구소 규격팀_규격시험계</v>
          </cell>
        </row>
        <row r="1271">
          <cell r="H1271" t="str">
            <v>MC 연구소 기술기획팀</v>
          </cell>
        </row>
        <row r="1272">
          <cell r="H1272" t="str">
            <v>MC 연구소 양산설계안정화팀</v>
          </cell>
        </row>
        <row r="1273">
          <cell r="H1273" t="str">
            <v>MC 연구소 제품DP팀</v>
          </cell>
        </row>
        <row r="1274">
          <cell r="H1274" t="str">
            <v>MC 연구소 제품그룹</v>
          </cell>
        </row>
        <row r="1275">
          <cell r="H1275" t="str">
            <v>MC 연구소 플랫폼DP팀</v>
          </cell>
        </row>
        <row r="1276">
          <cell r="H1276" t="str">
            <v>MC 연구소 플랫폼그룹</v>
          </cell>
        </row>
        <row r="1277">
          <cell r="H1277" t="str">
            <v>MC 원가기획팀</v>
          </cell>
        </row>
        <row r="1278">
          <cell r="H1278" t="str">
            <v>MC 원가회계팀</v>
          </cell>
        </row>
        <row r="1279">
          <cell r="H1279" t="str">
            <v>MC 유럽1팀</v>
          </cell>
        </row>
        <row r="1280">
          <cell r="H1280" t="str">
            <v>MC 유럽2팀</v>
          </cell>
        </row>
        <row r="1281">
          <cell r="H1281" t="str">
            <v>MC 유럽KAM</v>
          </cell>
        </row>
        <row r="1282">
          <cell r="H1282" t="str">
            <v>MC 유럽마케팅담당</v>
          </cell>
        </row>
        <row r="1283">
          <cell r="H1283" t="str">
            <v>MC 인사기획팀</v>
          </cell>
        </row>
        <row r="1284">
          <cell r="H1284" t="str">
            <v>MC 인사노경팀</v>
          </cell>
        </row>
        <row r="1285">
          <cell r="H1285" t="str">
            <v>MC 인재육성팀</v>
          </cell>
        </row>
        <row r="1286">
          <cell r="H1286" t="str">
            <v>MC 일본1팀</v>
          </cell>
        </row>
        <row r="1287">
          <cell r="H1287" t="str">
            <v>MC 일본2팀</v>
          </cell>
        </row>
        <row r="1288">
          <cell r="H1288" t="str">
            <v>MC 일본마케팅담당</v>
          </cell>
        </row>
        <row r="1289">
          <cell r="H1289" t="str">
            <v>MC 전략1팀</v>
          </cell>
        </row>
        <row r="1290">
          <cell r="H1290" t="str">
            <v>MC 전략2팀</v>
          </cell>
        </row>
        <row r="1291">
          <cell r="H1291" t="str">
            <v>MC 정보전략팀</v>
          </cell>
        </row>
        <row r="1292">
          <cell r="H1292" t="str">
            <v>MC 제품인정담당</v>
          </cell>
        </row>
        <row r="1293">
          <cell r="H1293" t="str">
            <v>MC 조직문화팀</v>
          </cell>
        </row>
        <row r="1294">
          <cell r="H1294" t="str">
            <v>MC 중남미1팀</v>
          </cell>
        </row>
        <row r="1295">
          <cell r="H1295" t="str">
            <v>MC 중남미2팀</v>
          </cell>
        </row>
        <row r="1296">
          <cell r="H1296" t="str">
            <v>MC 중남미마케팅담당</v>
          </cell>
        </row>
        <row r="1297">
          <cell r="H1297" t="str">
            <v>MC 중아/인도팀</v>
          </cell>
        </row>
        <row r="1298">
          <cell r="H1298" t="str">
            <v>MC 진단팀</v>
          </cell>
        </row>
        <row r="1299">
          <cell r="H1299" t="str">
            <v>MC 총무/보안팀</v>
          </cell>
        </row>
        <row r="1300">
          <cell r="H1300" t="str">
            <v>MC 포트폴리오운영팀</v>
          </cell>
        </row>
        <row r="1301">
          <cell r="H1301" t="str">
            <v>MC 품질경영그룹</v>
          </cell>
        </row>
        <row r="1302">
          <cell r="H1302" t="str">
            <v>MC 품질기획팀</v>
          </cell>
        </row>
        <row r="1303">
          <cell r="H1303" t="str">
            <v>MC 품질보증담당</v>
          </cell>
        </row>
        <row r="1304">
          <cell r="H1304" t="str">
            <v>MC 품질분석팀</v>
          </cell>
        </row>
        <row r="1305">
          <cell r="H1305" t="str">
            <v>MC 플랫폼기획팀</v>
          </cell>
        </row>
        <row r="1306">
          <cell r="H1306" t="str">
            <v>MC 한국 KAM</v>
          </cell>
        </row>
        <row r="1307">
          <cell r="H1307" t="str">
            <v>MC 한국 KAM 전략팀</v>
          </cell>
        </row>
        <row r="1308">
          <cell r="H1308" t="str">
            <v>MC 한국 KT팀</v>
          </cell>
        </row>
        <row r="1309">
          <cell r="H1309" t="str">
            <v>MC 한국 LGU+팀</v>
          </cell>
        </row>
        <row r="1310">
          <cell r="H1310" t="str">
            <v>MC 한국 Sales Communication팀</v>
          </cell>
        </row>
        <row r="1311">
          <cell r="H1311" t="str">
            <v>MC 한국 SKT팀</v>
          </cell>
        </row>
        <row r="1312">
          <cell r="H1312" t="str">
            <v>MC 한국 강남팀</v>
          </cell>
        </row>
        <row r="1313">
          <cell r="H1313" t="str">
            <v>MC 한국 강북팀</v>
          </cell>
        </row>
        <row r="1314">
          <cell r="H1314" t="str">
            <v>MC 한국 강서팀</v>
          </cell>
        </row>
        <row r="1315">
          <cell r="H1315" t="str">
            <v>MC 한국 강원팀</v>
          </cell>
        </row>
        <row r="1316">
          <cell r="H1316" t="str">
            <v>MC 한국 경남팀</v>
          </cell>
        </row>
        <row r="1317">
          <cell r="H1317" t="str">
            <v>MC 한국 경북팀</v>
          </cell>
        </row>
        <row r="1318">
          <cell r="H1318" t="str">
            <v>MC 한국 기획관리팀</v>
          </cell>
        </row>
        <row r="1319">
          <cell r="H1319" t="str">
            <v>MC 한국 대구팀</v>
          </cell>
        </row>
        <row r="1320">
          <cell r="H1320" t="str">
            <v>MC 한국 부산팀</v>
          </cell>
        </row>
        <row r="1321">
          <cell r="H1321" t="str">
            <v>MC 한국 수원팀</v>
          </cell>
        </row>
        <row r="1322">
          <cell r="H1322" t="str">
            <v>MC 한국 신유통팀</v>
          </cell>
        </row>
        <row r="1323">
          <cell r="H1323" t="str">
            <v>MC 한국 유통영업실</v>
          </cell>
        </row>
        <row r="1324">
          <cell r="H1324" t="str">
            <v>MC 한국 유통전략팀</v>
          </cell>
        </row>
        <row r="1325">
          <cell r="H1325" t="str">
            <v>MC 한국 인천팀</v>
          </cell>
        </row>
        <row r="1326">
          <cell r="H1326" t="str">
            <v>MC 한국 전남팀</v>
          </cell>
        </row>
        <row r="1327">
          <cell r="H1327" t="str">
            <v>MC 한국 전북팀</v>
          </cell>
        </row>
        <row r="1328">
          <cell r="H1328" t="str">
            <v>MC 한국 정책운영팀</v>
          </cell>
        </row>
        <row r="1329">
          <cell r="H1329" t="str">
            <v>MC 한국 중부팀</v>
          </cell>
        </row>
        <row r="1330">
          <cell r="H1330" t="str">
            <v>MC 한국 충남팀</v>
          </cell>
        </row>
        <row r="1331">
          <cell r="H1331" t="str">
            <v>MC 한국 충북팀</v>
          </cell>
        </row>
        <row r="1332">
          <cell r="H1332" t="str">
            <v>MC 한국 판매지원팀</v>
          </cell>
        </row>
        <row r="1333">
          <cell r="H1333" t="str">
            <v>MC 한국마케팅담당</v>
          </cell>
        </row>
        <row r="1334">
          <cell r="H1334" t="str">
            <v>MC 해외관리팀</v>
          </cell>
        </row>
        <row r="1335">
          <cell r="H1335" t="str">
            <v>MC 환경안전팀</v>
          </cell>
        </row>
        <row r="1336">
          <cell r="H1336" t="str">
            <v>MC 회로부품품질보증팀</v>
          </cell>
        </row>
        <row r="1337">
          <cell r="H1337" t="str">
            <v>MC/글로벌홍보팀</v>
          </cell>
        </row>
        <row r="1338">
          <cell r="H1338" t="str">
            <v>MC개발품질심사파트</v>
          </cell>
        </row>
        <row r="1339">
          <cell r="H1339" t="str">
            <v>MC구매기획팀</v>
          </cell>
        </row>
        <row r="1340">
          <cell r="H1340" t="str">
            <v>MC기구구매팀</v>
          </cell>
        </row>
        <row r="1341">
          <cell r="H1341" t="str">
            <v>MC기구조달팀</v>
          </cell>
        </row>
        <row r="1342">
          <cell r="H1342" t="str">
            <v>MC디자인(연)DI팀</v>
          </cell>
        </row>
        <row r="1343">
          <cell r="H1343" t="str">
            <v>MC디자인(연)GUI전략파트</v>
          </cell>
        </row>
        <row r="1344">
          <cell r="H1344" t="str">
            <v>MC디자인(연)PRM디자인팀</v>
          </cell>
        </row>
        <row r="1345">
          <cell r="H1345" t="str">
            <v>MC디자인(연)기획팀</v>
          </cell>
        </row>
        <row r="1346">
          <cell r="H1346" t="str">
            <v>MC디자인(연)기획팀 CMF파트</v>
          </cell>
        </row>
        <row r="1347">
          <cell r="H1347" t="str">
            <v>MC디자인(연)선행GUI팀</v>
          </cell>
        </row>
        <row r="1348">
          <cell r="H1348" t="str">
            <v>MC디자인(연)선행디자인팀</v>
          </cell>
        </row>
        <row r="1349">
          <cell r="H1349" t="str">
            <v>MC디자인(연)시스템GUI팀</v>
          </cell>
        </row>
        <row r="1350">
          <cell r="H1350" t="str">
            <v>MC디자인(연)시스템디자인팀</v>
          </cell>
        </row>
        <row r="1351">
          <cell r="H1351" t="str">
            <v>MC디자인(연)플랫폼GUI팀</v>
          </cell>
        </row>
        <row r="1352">
          <cell r="H1352" t="str">
            <v>MC디자인(연)플랫폼디자인팀</v>
          </cell>
        </row>
        <row r="1353">
          <cell r="H1353" t="str">
            <v>MC디자인연구소</v>
          </cell>
        </row>
        <row r="1354">
          <cell r="H1354" t="str">
            <v>MC부품개발1팀</v>
          </cell>
        </row>
        <row r="1355">
          <cell r="H1355" t="str">
            <v>MC부품개발2팀</v>
          </cell>
        </row>
        <row r="1356">
          <cell r="H1356" t="str">
            <v>MC부품개발3팀</v>
          </cell>
        </row>
        <row r="1357">
          <cell r="H1357" t="str">
            <v>MC부품개발4팀</v>
          </cell>
        </row>
        <row r="1358">
          <cell r="H1358" t="str">
            <v>MC부품개발5팀</v>
          </cell>
        </row>
        <row r="1359">
          <cell r="H1359" t="str">
            <v>MC부품개발담당</v>
          </cell>
        </row>
        <row r="1360">
          <cell r="H1360" t="str">
            <v>MC사업본부</v>
          </cell>
        </row>
        <row r="1361">
          <cell r="H1361" t="str">
            <v>MC상품기획그룹</v>
          </cell>
        </row>
        <row r="1362">
          <cell r="H1362" t="str">
            <v>MC생산기술팀</v>
          </cell>
        </row>
        <row r="1363">
          <cell r="H1363" t="str">
            <v>MC전기소자구매팀</v>
          </cell>
        </row>
        <row r="1364">
          <cell r="H1364" t="str">
            <v>MC피쳐폰담당</v>
          </cell>
        </row>
        <row r="1365">
          <cell r="H1365" t="str">
            <v>MC회로조달팀</v>
          </cell>
        </row>
        <row r="1366">
          <cell r="H1366" t="str">
            <v>Media CIS/동유럽팀</v>
          </cell>
        </row>
        <row r="1367">
          <cell r="H1367" t="str">
            <v>Media CS기술지원반</v>
          </cell>
        </row>
        <row r="1368">
          <cell r="H1368" t="str">
            <v>Media CS자재반</v>
          </cell>
        </row>
        <row r="1369">
          <cell r="H1369" t="str">
            <v>Media CS팀</v>
          </cell>
        </row>
        <row r="1370">
          <cell r="H1370" t="str">
            <v>Media HW1팀</v>
          </cell>
        </row>
        <row r="1371">
          <cell r="H1371" t="str">
            <v>Media HW2팀</v>
          </cell>
        </row>
        <row r="1372">
          <cell r="H1372" t="str">
            <v>Media HW연구실</v>
          </cell>
        </row>
        <row r="1373">
          <cell r="H1373" t="str">
            <v>Media QE팀</v>
          </cell>
        </row>
        <row r="1374">
          <cell r="H1374" t="str">
            <v>Media R&amp;D기획팀</v>
          </cell>
        </row>
        <row r="1375">
          <cell r="H1375" t="str">
            <v>Media SW Platform개발팀</v>
          </cell>
        </row>
        <row r="1376">
          <cell r="H1376" t="str">
            <v>Media SW1팀</v>
          </cell>
        </row>
        <row r="1377">
          <cell r="H1377" t="str">
            <v>Media SW2팀</v>
          </cell>
        </row>
        <row r="1378">
          <cell r="H1378" t="str">
            <v>Media SW3팀</v>
          </cell>
        </row>
        <row r="1379">
          <cell r="H1379" t="str">
            <v>Media SW연구실</v>
          </cell>
        </row>
        <row r="1380">
          <cell r="H1380" t="str">
            <v>Media UX팀</v>
          </cell>
        </row>
        <row r="1381">
          <cell r="H1381" t="str">
            <v>Media개발품질보증반</v>
          </cell>
        </row>
        <row r="1382">
          <cell r="H1382" t="str">
            <v>Media개발품질보증팀</v>
          </cell>
        </row>
        <row r="1383">
          <cell r="H1383" t="str">
            <v>Media기구1팀</v>
          </cell>
        </row>
        <row r="1384">
          <cell r="H1384" t="str">
            <v>Media기구2팀</v>
          </cell>
        </row>
        <row r="1385">
          <cell r="H1385" t="str">
            <v>Media기구선행파트</v>
          </cell>
        </row>
        <row r="1386">
          <cell r="H1386" t="str">
            <v>Media기구연구실</v>
          </cell>
        </row>
        <row r="1387">
          <cell r="H1387" t="str">
            <v>Media기획관리팀</v>
          </cell>
        </row>
        <row r="1388">
          <cell r="H1388" t="str">
            <v>Media마케팅기획팀</v>
          </cell>
        </row>
        <row r="1389">
          <cell r="H1389" t="str">
            <v>Media마케팅담당</v>
          </cell>
        </row>
        <row r="1390">
          <cell r="H1390" t="str">
            <v>Media모듈선행개발팀</v>
          </cell>
        </row>
        <row r="1391">
          <cell r="H1391" t="str">
            <v>Media부품품질보증반</v>
          </cell>
        </row>
        <row r="1392">
          <cell r="H1392" t="str">
            <v>Media부품품질보증팀</v>
          </cell>
        </row>
        <row r="1393">
          <cell r="H1393" t="str">
            <v>Media북미/일본팀</v>
          </cell>
        </row>
        <row r="1394">
          <cell r="H1394" t="str">
            <v>Media사업Task</v>
          </cell>
        </row>
        <row r="1395">
          <cell r="H1395" t="str">
            <v>Media상품기획담당</v>
          </cell>
        </row>
        <row r="1396">
          <cell r="H1396" t="str">
            <v>Media서유럽팀</v>
          </cell>
        </row>
        <row r="1397">
          <cell r="H1397" t="str">
            <v>Media소싱팀</v>
          </cell>
        </row>
        <row r="1398">
          <cell r="H1398" t="str">
            <v>Media신사업Task</v>
          </cell>
        </row>
        <row r="1399">
          <cell r="H1399" t="str">
            <v>Media신상품개발팀</v>
          </cell>
        </row>
        <row r="1400">
          <cell r="H1400" t="str">
            <v>Media신상품기획팀</v>
          </cell>
        </row>
        <row r="1401">
          <cell r="H1401" t="str">
            <v>Media아시아팀</v>
          </cell>
        </row>
        <row r="1402">
          <cell r="H1402" t="str">
            <v>Media양산품질보증반</v>
          </cell>
        </row>
        <row r="1403">
          <cell r="H1403" t="str">
            <v>Media양산품질보증팀</v>
          </cell>
        </row>
        <row r="1404">
          <cell r="H1404" t="str">
            <v>Media연구소</v>
          </cell>
        </row>
        <row r="1405">
          <cell r="H1405" t="str">
            <v>Media음향팀</v>
          </cell>
        </row>
        <row r="1406">
          <cell r="H1406" t="str">
            <v>Media제품개발팀</v>
          </cell>
        </row>
        <row r="1407">
          <cell r="H1407" t="str">
            <v>Media중남미팀</v>
          </cell>
        </row>
        <row r="1408">
          <cell r="H1408" t="str">
            <v>Media중아팀</v>
          </cell>
        </row>
        <row r="1409">
          <cell r="H1409" t="str">
            <v>Media품질보증계</v>
          </cell>
        </row>
        <row r="1410">
          <cell r="H1410" t="str">
            <v>Media품질보증실</v>
          </cell>
        </row>
        <row r="1411">
          <cell r="H1411" t="str">
            <v>Monitor HW팀</v>
          </cell>
        </row>
        <row r="1412">
          <cell r="H1412" t="str">
            <v>Monitor QE&amp;규격팀</v>
          </cell>
        </row>
        <row r="1413">
          <cell r="H1413" t="str">
            <v>Monitor SW팀</v>
          </cell>
        </row>
        <row r="1414">
          <cell r="H1414" t="str">
            <v>Monitor기구팀</v>
          </cell>
        </row>
        <row r="1415">
          <cell r="H1415" t="str">
            <v>Monitor사업지원팀</v>
          </cell>
        </row>
        <row r="1416">
          <cell r="H1416" t="str">
            <v>Monitor상품기획팀</v>
          </cell>
        </row>
        <row r="1417">
          <cell r="H1417" t="str">
            <v>Monitor선행개발팀</v>
          </cell>
        </row>
        <row r="1418">
          <cell r="H1418" t="str">
            <v>Monitor연구실</v>
          </cell>
        </row>
        <row r="1419">
          <cell r="H1419" t="str">
            <v>M선행서비스기획팀</v>
          </cell>
        </row>
        <row r="1420">
          <cell r="H1420" t="str">
            <v>New Energy material Task</v>
          </cell>
        </row>
        <row r="1421">
          <cell r="H1421" t="str">
            <v>OLED TV사업담당</v>
          </cell>
        </row>
        <row r="1422">
          <cell r="H1422" t="str">
            <v>OLED TV사업전략팀</v>
          </cell>
        </row>
        <row r="1423">
          <cell r="H1423" t="str">
            <v>OLED/UHD Task</v>
          </cell>
        </row>
        <row r="1424">
          <cell r="H1424" t="str">
            <v>Online Brand Shop Task</v>
          </cell>
        </row>
        <row r="1425">
          <cell r="H1425" t="str">
            <v>OS마케팅팀</v>
          </cell>
        </row>
        <row r="1426">
          <cell r="H1426" t="str">
            <v>PC Device&amp;QE팀</v>
          </cell>
        </row>
        <row r="1427">
          <cell r="H1427" t="str">
            <v>PC DRM Task</v>
          </cell>
        </row>
        <row r="1428">
          <cell r="H1428" t="str">
            <v>PC HW팀</v>
          </cell>
        </row>
        <row r="1429">
          <cell r="H1429" t="str">
            <v>PC SW팀</v>
          </cell>
        </row>
        <row r="1430">
          <cell r="H1430" t="str">
            <v>PC/C&amp;M회로구매팀</v>
          </cell>
        </row>
        <row r="1431">
          <cell r="H1431" t="str">
            <v>PC기구팀</v>
          </cell>
        </row>
        <row r="1432">
          <cell r="H1432" t="str">
            <v>PC마케팅팀</v>
          </cell>
        </row>
        <row r="1433">
          <cell r="H1433" t="str">
            <v>PC사업지원팀</v>
          </cell>
        </row>
        <row r="1434">
          <cell r="H1434" t="str">
            <v>PC상품기획팀</v>
          </cell>
        </row>
        <row r="1435">
          <cell r="H1435" t="str">
            <v>PC연구실</v>
          </cell>
        </row>
        <row r="1436">
          <cell r="H1436" t="str">
            <v>PC전문유통팀</v>
          </cell>
        </row>
        <row r="1437">
          <cell r="H1437" t="str">
            <v>PC지원반</v>
          </cell>
        </row>
        <row r="1438">
          <cell r="H1438" t="str">
            <v>PDP CM팀</v>
          </cell>
        </row>
        <row r="1439">
          <cell r="H1439" t="str">
            <v>PDP PRP계</v>
          </cell>
        </row>
        <row r="1440">
          <cell r="H1440" t="str">
            <v>PDP PRP생산팀</v>
          </cell>
        </row>
        <row r="1441">
          <cell r="H1441" t="str">
            <v>PDP공정기술팀</v>
          </cell>
        </row>
        <row r="1442">
          <cell r="H1442" t="str">
            <v>PDP관리파트</v>
          </cell>
        </row>
        <row r="1443">
          <cell r="H1443" t="str">
            <v>PDP모듈개발팀</v>
          </cell>
        </row>
        <row r="1444">
          <cell r="H1444" t="str">
            <v>PDP모듈계</v>
          </cell>
        </row>
        <row r="1445">
          <cell r="H1445" t="str">
            <v>PDP모듈연구실</v>
          </cell>
        </row>
        <row r="1446">
          <cell r="H1446" t="str">
            <v>PDP모듈제조팀</v>
          </cell>
        </row>
        <row r="1447">
          <cell r="H1447" t="str">
            <v>PDP모듈품질보증팀</v>
          </cell>
        </row>
        <row r="1448">
          <cell r="H1448" t="str">
            <v>PDP모듈회로팀</v>
          </cell>
        </row>
        <row r="1449">
          <cell r="H1449" t="str">
            <v>PDP보전계</v>
          </cell>
        </row>
        <row r="1450">
          <cell r="H1450" t="str">
            <v>PDP사업담당</v>
          </cell>
        </row>
        <row r="1451">
          <cell r="H1451" t="str">
            <v>PDP생산기술팀</v>
          </cell>
        </row>
        <row r="1452">
          <cell r="H1452" t="str">
            <v>PDP생산성향상 Task</v>
          </cell>
        </row>
        <row r="1453">
          <cell r="H1453" t="str">
            <v>PDP생산실</v>
          </cell>
        </row>
        <row r="1454">
          <cell r="H1454" t="str">
            <v>PDP생산지원팀</v>
          </cell>
        </row>
        <row r="1455">
          <cell r="H1455" t="str">
            <v>PDP소재구매팀</v>
          </cell>
        </row>
        <row r="1456">
          <cell r="H1456" t="str">
            <v>PDP영업팀</v>
          </cell>
        </row>
        <row r="1457">
          <cell r="H1457" t="str">
            <v>PDP자재관리반</v>
          </cell>
        </row>
        <row r="1458">
          <cell r="H1458" t="str">
            <v>PDP재료공법팀</v>
          </cell>
        </row>
        <row r="1459">
          <cell r="H1459" t="str">
            <v>PDP특성계</v>
          </cell>
        </row>
        <row r="1460">
          <cell r="H1460" t="str">
            <v>PDP패널개발팀</v>
          </cell>
        </row>
        <row r="1461">
          <cell r="H1461" t="str">
            <v>PDP패널계</v>
          </cell>
        </row>
        <row r="1462">
          <cell r="H1462" t="str">
            <v>PDP패널기술실</v>
          </cell>
        </row>
        <row r="1463">
          <cell r="H1463" t="str">
            <v>PDP패널생산팀</v>
          </cell>
        </row>
        <row r="1464">
          <cell r="H1464" t="str">
            <v>PDP패널품질보증팀</v>
          </cell>
        </row>
        <row r="1465">
          <cell r="H1465" t="str">
            <v>PDP품질보증1계</v>
          </cell>
        </row>
        <row r="1466">
          <cell r="H1466" t="str">
            <v>PDP품질보증2계</v>
          </cell>
        </row>
        <row r="1467">
          <cell r="H1467" t="str">
            <v>PDP품질보증실</v>
          </cell>
        </row>
        <row r="1468">
          <cell r="H1468" t="str">
            <v>PL/안전팀</v>
          </cell>
        </row>
        <row r="1469">
          <cell r="H1469" t="str">
            <v>Post FI-11 Task</v>
          </cell>
        </row>
        <row r="1470">
          <cell r="H1470" t="str">
            <v>P-Project Task</v>
          </cell>
        </row>
        <row r="1471">
          <cell r="H1471" t="str">
            <v>PRI Appliance CMF팀</v>
          </cell>
        </row>
        <row r="1472">
          <cell r="H1472" t="str">
            <v>PRI Appliance금형기술팀</v>
          </cell>
        </row>
        <row r="1473">
          <cell r="H1473" t="str">
            <v>PRI C4응용기술팀</v>
          </cell>
        </row>
        <row r="1474">
          <cell r="H1474" t="str">
            <v>PRI Display CMF팀</v>
          </cell>
        </row>
        <row r="1475">
          <cell r="H1475" t="str">
            <v>PRI Display금형기술팀</v>
          </cell>
        </row>
        <row r="1476">
          <cell r="H1476" t="str">
            <v>PRI HR파트</v>
          </cell>
        </row>
        <row r="1477">
          <cell r="H1477" t="str">
            <v>PRI Mobile CMF팀</v>
          </cell>
        </row>
        <row r="1478">
          <cell r="H1478" t="str">
            <v>PRI Mobile금형기술팀</v>
          </cell>
        </row>
        <row r="1479">
          <cell r="H1479" t="str">
            <v>PRI Mobile금형생산팀</v>
          </cell>
        </row>
        <row r="1480">
          <cell r="H1480" t="str">
            <v>PRI Mobile금형실</v>
          </cell>
        </row>
        <row r="1481">
          <cell r="H1481" t="str">
            <v>PRI Particle Solution팀</v>
          </cell>
        </row>
        <row r="1482">
          <cell r="H1482" t="str">
            <v>PRI Vic21실</v>
          </cell>
        </row>
        <row r="1483">
          <cell r="H1483" t="str">
            <v>PRI Vic21지원팀</v>
          </cell>
        </row>
        <row r="1484">
          <cell r="H1484" t="str">
            <v>PRI Vic21추진팀</v>
          </cell>
        </row>
        <row r="1485">
          <cell r="H1485" t="str">
            <v>PRI 감성기술팀</v>
          </cell>
        </row>
        <row r="1486">
          <cell r="H1486" t="str">
            <v>PRI 검사계측연구실</v>
          </cell>
        </row>
        <row r="1487">
          <cell r="H1487" t="str">
            <v>PRI 검사기술팀</v>
          </cell>
        </row>
        <row r="1488">
          <cell r="H1488" t="str">
            <v>PRI 경영관리팀</v>
          </cell>
        </row>
        <row r="1489">
          <cell r="H1489" t="str">
            <v>PRI 경영지원실</v>
          </cell>
        </row>
        <row r="1490">
          <cell r="H1490" t="str">
            <v>PRI 계측평가팀</v>
          </cell>
        </row>
        <row r="1491">
          <cell r="H1491" t="str">
            <v>PRI 고객기술지원팀</v>
          </cell>
        </row>
        <row r="1492">
          <cell r="H1492" t="str">
            <v>PRI 공정기술연구실</v>
          </cell>
        </row>
        <row r="1493">
          <cell r="H1493" t="str">
            <v>PRI 금형기술센터</v>
          </cell>
        </row>
        <row r="1494">
          <cell r="H1494" t="str">
            <v>PRI 기획팀</v>
          </cell>
        </row>
        <row r="1495">
          <cell r="H1495" t="str">
            <v>PRI 대외영업팀</v>
          </cell>
        </row>
        <row r="1496">
          <cell r="H1496" t="str">
            <v>PRI 대형금형생산팀</v>
          </cell>
        </row>
        <row r="1497">
          <cell r="H1497" t="str">
            <v>PRI 대형금형실</v>
          </cell>
        </row>
        <row r="1498">
          <cell r="H1498" t="str">
            <v>PRI 디지털제어팀</v>
          </cell>
        </row>
        <row r="1499">
          <cell r="H1499" t="str">
            <v>PRI 레이저기술팀</v>
          </cell>
        </row>
        <row r="1500">
          <cell r="H1500" t="str">
            <v>PRI 메탈&amp;세라믹솔루션팀</v>
          </cell>
        </row>
        <row r="1501">
          <cell r="H1501" t="str">
            <v>PRI 모듈러디자인팀</v>
          </cell>
        </row>
        <row r="1502">
          <cell r="H1502" t="str">
            <v>PRI 본딩/가공장비개발팀</v>
          </cell>
        </row>
        <row r="1503">
          <cell r="H1503" t="str">
            <v>PRI 생산요소기술파트</v>
          </cell>
        </row>
        <row r="1504">
          <cell r="H1504" t="str">
            <v>PRI 설비구매팀</v>
          </cell>
        </row>
        <row r="1505">
          <cell r="H1505" t="str">
            <v>PRI 실장기술팀</v>
          </cell>
        </row>
        <row r="1506">
          <cell r="H1506" t="str">
            <v>PRI 운영관리팀</v>
          </cell>
        </row>
        <row r="1507">
          <cell r="H1507" t="str">
            <v>PRI 자동화/물류장비개발팀</v>
          </cell>
        </row>
        <row r="1508">
          <cell r="H1508" t="str">
            <v>PRI 자동화담당</v>
          </cell>
        </row>
        <row r="1509">
          <cell r="H1509" t="str">
            <v>PRI 자동화시스템엔지니어링</v>
          </cell>
        </row>
        <row r="1510">
          <cell r="H1510" t="str">
            <v>PRI 장비그룹</v>
          </cell>
        </row>
        <row r="1511">
          <cell r="H1511" t="str">
            <v>PRI 장비기술기획팀</v>
          </cell>
        </row>
        <row r="1512">
          <cell r="H1512" t="str">
            <v>PRI 제품품격연구소</v>
          </cell>
        </row>
        <row r="1513">
          <cell r="H1513" t="str">
            <v>PRI 진공/성막기술팀</v>
          </cell>
        </row>
        <row r="1514">
          <cell r="H1514" t="str">
            <v>PRI 차세대품격솔루션팀</v>
          </cell>
        </row>
        <row r="1515">
          <cell r="H1515" t="str">
            <v>PRI 총무보안팀</v>
          </cell>
        </row>
        <row r="1516">
          <cell r="H1516" t="str">
            <v>PRI 패터닝기술팀</v>
          </cell>
        </row>
        <row r="1517">
          <cell r="H1517" t="str">
            <v>PRI 표면처리기술팀</v>
          </cell>
        </row>
        <row r="1518">
          <cell r="H1518" t="str">
            <v>PRI 프레스기술파트</v>
          </cell>
        </row>
        <row r="1519">
          <cell r="H1519" t="str">
            <v>PRI 플라스틱성형기술팀</v>
          </cell>
        </row>
        <row r="1520">
          <cell r="H1520" t="str">
            <v>PRI 합착/코팅장비개발팀</v>
          </cell>
        </row>
        <row r="1521">
          <cell r="H1521" t="str">
            <v>Printer개발팀</v>
          </cell>
        </row>
        <row r="1522">
          <cell r="H1522" t="str">
            <v>Printer사업실</v>
          </cell>
        </row>
        <row r="1523">
          <cell r="H1523" t="str">
            <v>Projector개발1팀</v>
          </cell>
        </row>
        <row r="1524">
          <cell r="H1524" t="str">
            <v>Projector개발2팀</v>
          </cell>
        </row>
        <row r="1525">
          <cell r="H1525" t="str">
            <v>Projector개발3팀</v>
          </cell>
        </row>
        <row r="1526">
          <cell r="H1526" t="str">
            <v>Projector마케팅1팀</v>
          </cell>
        </row>
        <row r="1527">
          <cell r="H1527" t="str">
            <v>Projector마케팅2팀</v>
          </cell>
        </row>
        <row r="1528">
          <cell r="H1528" t="str">
            <v>Projector사업담당</v>
          </cell>
        </row>
        <row r="1529">
          <cell r="H1529" t="str">
            <v>Projector연구실</v>
          </cell>
        </row>
        <row r="1530">
          <cell r="H1530" t="str">
            <v>R&amp;D NTI팀</v>
          </cell>
        </row>
        <row r="1531">
          <cell r="H1531" t="str">
            <v>R&amp;D Six Sigma팀</v>
          </cell>
        </row>
        <row r="1532">
          <cell r="H1532" t="str">
            <v>R&amp;D 과제운영파트</v>
          </cell>
        </row>
        <row r="1533">
          <cell r="H1533" t="str">
            <v>R1조립계</v>
          </cell>
        </row>
        <row r="1534">
          <cell r="H1534" t="str">
            <v>R2조립계</v>
          </cell>
        </row>
        <row r="1535">
          <cell r="H1535" t="str">
            <v>R3조립계</v>
          </cell>
        </row>
        <row r="1536">
          <cell r="H1536" t="str">
            <v>RAC Cycle로직파트</v>
          </cell>
        </row>
        <row r="1537">
          <cell r="H1537" t="str">
            <v>RAC HR파트</v>
          </cell>
        </row>
        <row r="1538">
          <cell r="H1538" t="str">
            <v>RAC LQC계</v>
          </cell>
        </row>
        <row r="1539">
          <cell r="H1539" t="str">
            <v>RAC LQC파트</v>
          </cell>
        </row>
        <row r="1540">
          <cell r="H1540" t="str">
            <v>RAC MD파트</v>
          </cell>
        </row>
        <row r="1541">
          <cell r="H1541" t="str">
            <v>RAC O/S팀</v>
          </cell>
        </row>
        <row r="1542">
          <cell r="H1542" t="str">
            <v>RAC O/S품질보증파트</v>
          </cell>
        </row>
        <row r="1543">
          <cell r="H1543" t="str">
            <v>RAC QE팀</v>
          </cell>
        </row>
        <row r="1544">
          <cell r="H1544" t="str">
            <v>RAC SCP팀</v>
          </cell>
        </row>
        <row r="1545">
          <cell r="H1545" t="str">
            <v>RAC USP 파트</v>
          </cell>
        </row>
        <row r="1546">
          <cell r="H1546" t="str">
            <v>RAC Vic21팀</v>
          </cell>
        </row>
        <row r="1547">
          <cell r="H1547" t="str">
            <v>RAC 자재반</v>
          </cell>
        </row>
        <row r="1548">
          <cell r="H1548" t="str">
            <v>RAC_Mega Hit II Task</v>
          </cell>
        </row>
        <row r="1549">
          <cell r="H1549" t="str">
            <v>RAC_마케팅클리닉Task</v>
          </cell>
        </row>
        <row r="1550">
          <cell r="H1550" t="str">
            <v>RAC_스파지오Task</v>
          </cell>
        </row>
        <row r="1551">
          <cell r="H1551" t="str">
            <v>RAC_중동향대용량고효율개발Task</v>
          </cell>
        </row>
        <row r="1552">
          <cell r="H1552" t="str">
            <v>RAC개발품질보증팀</v>
          </cell>
        </row>
        <row r="1553">
          <cell r="H1553" t="str">
            <v>RAC규격파트</v>
          </cell>
        </row>
        <row r="1554">
          <cell r="H1554" t="str">
            <v>RAC기술전략팀</v>
          </cell>
        </row>
        <row r="1555">
          <cell r="H1555" t="str">
            <v>RAC기획관리팀</v>
          </cell>
        </row>
        <row r="1556">
          <cell r="H1556" t="str">
            <v>RAC마케팅담당</v>
          </cell>
        </row>
        <row r="1557">
          <cell r="H1557" t="str">
            <v>RAC마케팅팀</v>
          </cell>
        </row>
        <row r="1558">
          <cell r="H1558" t="str">
            <v>RAC미주팀</v>
          </cell>
        </row>
        <row r="1559">
          <cell r="H1559" t="str">
            <v>RAC부품품질보증파트</v>
          </cell>
        </row>
        <row r="1560">
          <cell r="H1560" t="str">
            <v>RAC사업부</v>
          </cell>
        </row>
        <row r="1561">
          <cell r="H1561" t="str">
            <v>RAC상품기획1팀</v>
          </cell>
        </row>
        <row r="1562">
          <cell r="H1562" t="str">
            <v>RAC상품기획2팀</v>
          </cell>
        </row>
        <row r="1563">
          <cell r="H1563" t="str">
            <v>RAC상품기획실</v>
          </cell>
        </row>
        <row r="1564">
          <cell r="H1564" t="str">
            <v>RAC생산관리팀</v>
          </cell>
        </row>
        <row r="1565">
          <cell r="H1565" t="str">
            <v>RAC생산담당</v>
          </cell>
        </row>
        <row r="1566">
          <cell r="H1566" t="str">
            <v>RAC선행개발팀</v>
          </cell>
        </row>
        <row r="1567">
          <cell r="H1567" t="str">
            <v>RAC선행상품기획팀</v>
          </cell>
        </row>
        <row r="1568">
          <cell r="H1568" t="str">
            <v>RAC시작기술반</v>
          </cell>
        </row>
        <row r="1569">
          <cell r="H1569" t="str">
            <v>RAC시작기술파트</v>
          </cell>
        </row>
        <row r="1570">
          <cell r="H1570" t="str">
            <v>RAC아시아/중국팀</v>
          </cell>
        </row>
        <row r="1571">
          <cell r="H1571" t="str">
            <v>RAC아프리카파트</v>
          </cell>
        </row>
        <row r="1572">
          <cell r="H1572" t="str">
            <v>RAC연구소</v>
          </cell>
        </row>
        <row r="1573">
          <cell r="H1573" t="str">
            <v>RAC유럽/CIS팀</v>
          </cell>
        </row>
        <row r="1574">
          <cell r="H1574" t="str">
            <v>RAC자재팀</v>
          </cell>
        </row>
        <row r="1575">
          <cell r="H1575" t="str">
            <v>RAC제어1팀</v>
          </cell>
        </row>
        <row r="1576">
          <cell r="H1576" t="str">
            <v>RAC제어2팀</v>
          </cell>
        </row>
        <row r="1577">
          <cell r="H1577" t="str">
            <v>RAC제조팀</v>
          </cell>
        </row>
        <row r="1578">
          <cell r="H1578" t="str">
            <v>RAC제품개발1팀</v>
          </cell>
        </row>
        <row r="1579">
          <cell r="H1579" t="str">
            <v>RAC제품개발2팀</v>
          </cell>
        </row>
        <row r="1580">
          <cell r="H1580" t="str">
            <v>RAC제품개발3팀</v>
          </cell>
        </row>
        <row r="1581">
          <cell r="H1581" t="str">
            <v>RAC중동팀</v>
          </cell>
        </row>
        <row r="1582">
          <cell r="H1582" t="str">
            <v>RAC표준화기술개발팀</v>
          </cell>
        </row>
        <row r="1583">
          <cell r="H1583" t="str">
            <v>RAC품질관리팀</v>
          </cell>
        </row>
        <row r="1584">
          <cell r="H1584" t="str">
            <v>RAC품질보증계</v>
          </cell>
        </row>
        <row r="1585">
          <cell r="H1585" t="str">
            <v>RAC품질보증실</v>
          </cell>
        </row>
        <row r="1586">
          <cell r="H1586" t="str">
            <v>RAC해외개발1팀</v>
          </cell>
        </row>
        <row r="1587">
          <cell r="H1587" t="str">
            <v>RAC해외개발2팀</v>
          </cell>
        </row>
        <row r="1588">
          <cell r="H1588" t="str">
            <v>RAC해외개발3팀</v>
          </cell>
        </row>
        <row r="1589">
          <cell r="H1589" t="str">
            <v>RC제조팀</v>
          </cell>
        </row>
        <row r="1590">
          <cell r="H1590" t="str">
            <v>SAC_B2B역량개발Task</v>
          </cell>
        </row>
        <row r="1591">
          <cell r="H1591" t="str">
            <v>SAC_C/S활성화Task</v>
          </cell>
        </row>
        <row r="1592">
          <cell r="H1592" t="str">
            <v>SAC_GHP Gen II Task</v>
          </cell>
        </row>
        <row r="1593">
          <cell r="H1593" t="str">
            <v>SAC_Heating Task</v>
          </cell>
        </row>
        <row r="1594">
          <cell r="H1594" t="str">
            <v>SAC_M Task</v>
          </cell>
        </row>
        <row r="1595">
          <cell r="H1595" t="str">
            <v>SAC_O/B활성화Task</v>
          </cell>
        </row>
        <row r="1596">
          <cell r="H1596" t="str">
            <v>SAC_가치창출Task</v>
          </cell>
        </row>
        <row r="1597">
          <cell r="H1597" t="str">
            <v>SAC_냉전인버터Task</v>
          </cell>
        </row>
        <row r="1598">
          <cell r="H1598" t="str">
            <v>SAC_멀티V글로벌매출Task</v>
          </cell>
        </row>
        <row r="1599">
          <cell r="H1599" t="str">
            <v>SCM개선팀</v>
          </cell>
        </row>
        <row r="1600">
          <cell r="H1600" t="str">
            <v>SCM그룹</v>
          </cell>
        </row>
        <row r="1601">
          <cell r="H1601" t="str">
            <v>SCM기획팀</v>
          </cell>
        </row>
        <row r="1602">
          <cell r="H1602" t="str">
            <v>SCM담당</v>
          </cell>
        </row>
        <row r="1603">
          <cell r="H1603" t="str">
            <v>SCM역량강화 Task</v>
          </cell>
        </row>
        <row r="1604">
          <cell r="H1604" t="str">
            <v>SCM운영팀</v>
          </cell>
        </row>
        <row r="1605">
          <cell r="H1605" t="str">
            <v>SCM지원팀</v>
          </cell>
        </row>
        <row r="1606">
          <cell r="H1606" t="str">
            <v>Security1팀</v>
          </cell>
        </row>
        <row r="1607">
          <cell r="H1607" t="str">
            <v>Security2팀</v>
          </cell>
        </row>
        <row r="1608">
          <cell r="H1608" t="str">
            <v>Security3팀</v>
          </cell>
        </row>
        <row r="1609">
          <cell r="H1609" t="str">
            <v>Security4팀</v>
          </cell>
        </row>
        <row r="1610">
          <cell r="H1610" t="str">
            <v>Security기구파트</v>
          </cell>
        </row>
        <row r="1611">
          <cell r="H1611" t="str">
            <v>Security기획파트</v>
          </cell>
        </row>
        <row r="1612">
          <cell r="H1612" t="str">
            <v>Security사업실</v>
          </cell>
        </row>
        <row r="1613">
          <cell r="H1613" t="str">
            <v>Security품질보증팀</v>
          </cell>
        </row>
        <row r="1614">
          <cell r="H1614" t="str">
            <v>Security해외마케팅팀</v>
          </cell>
        </row>
        <row r="1615">
          <cell r="H1615" t="str">
            <v>Shopper Marketing팀</v>
          </cell>
        </row>
        <row r="1616">
          <cell r="H1616" t="str">
            <v>SI Biz.팀</v>
          </cell>
        </row>
        <row r="1617">
          <cell r="H1617" t="str">
            <v>SIC(연)Alps Task</v>
          </cell>
        </row>
        <row r="1618">
          <cell r="H1618" t="str">
            <v>SIC(연)ASD팀</v>
          </cell>
        </row>
        <row r="1619">
          <cell r="H1619" t="str">
            <v>SIC(연)BCS파트</v>
          </cell>
        </row>
        <row r="1620">
          <cell r="H1620" t="str">
            <v>SIC(연)DPS팀</v>
          </cell>
        </row>
        <row r="1621">
          <cell r="H1621" t="str">
            <v>SIC(연)DTV SoC개발실</v>
          </cell>
        </row>
        <row r="1622">
          <cell r="H1622" t="str">
            <v>SIC(연)DVS팀</v>
          </cell>
        </row>
        <row r="1623">
          <cell r="H1623" t="str">
            <v>SIC(연)H13 Task</v>
          </cell>
        </row>
        <row r="1624">
          <cell r="H1624" t="str">
            <v>SIC(연)IGBT파트</v>
          </cell>
        </row>
        <row r="1625">
          <cell r="H1625" t="str">
            <v>SIC(연)IPT팀</v>
          </cell>
        </row>
        <row r="1626">
          <cell r="H1626" t="str">
            <v>SIC(연)M14 Task</v>
          </cell>
        </row>
        <row r="1627">
          <cell r="H1627" t="str">
            <v>SIC(연)MAP팀</v>
          </cell>
        </row>
        <row r="1628">
          <cell r="H1628" t="str">
            <v>SIC(연)MCS팀</v>
          </cell>
        </row>
        <row r="1629">
          <cell r="H1629" t="str">
            <v>SIC(연)QNP팀</v>
          </cell>
        </row>
        <row r="1630">
          <cell r="H1630" t="str">
            <v>SIC(연)R&amp;D품질파트</v>
          </cell>
        </row>
        <row r="1631">
          <cell r="H1631" t="str">
            <v>SIC(연)SDT팀</v>
          </cell>
        </row>
        <row r="1632">
          <cell r="H1632" t="str">
            <v>SIC(연)SE파트</v>
          </cell>
        </row>
        <row r="1633">
          <cell r="H1633" t="str">
            <v>SIC(연)SPT팀</v>
          </cell>
        </row>
        <row r="1634">
          <cell r="H1634" t="str">
            <v>SIC(연)V5 Task</v>
          </cell>
        </row>
        <row r="1635">
          <cell r="H1635" t="str">
            <v>SIC(연)Vinci Task</v>
          </cell>
        </row>
        <row r="1636">
          <cell r="H1636" t="str">
            <v>SIC(연)Zetta Task</v>
          </cell>
        </row>
        <row r="1637">
          <cell r="H1637" t="str">
            <v>SIC(연)기획팀</v>
          </cell>
        </row>
        <row r="1638">
          <cell r="H1638" t="str">
            <v>SIC(연)마케팅파트</v>
          </cell>
        </row>
        <row r="1639">
          <cell r="H1639" t="str">
            <v>SIC(연)사업지원실</v>
          </cell>
        </row>
        <row r="1640">
          <cell r="H1640" t="str">
            <v>SIC(연)생산기술팀</v>
          </cell>
        </row>
        <row r="1641">
          <cell r="H1641" t="str">
            <v>SIC(연)선행기획파트</v>
          </cell>
        </row>
        <row r="1642">
          <cell r="H1642" t="str">
            <v>SIC연구소</v>
          </cell>
        </row>
        <row r="1643">
          <cell r="H1643" t="str">
            <v>Signage HW팀</v>
          </cell>
        </row>
        <row r="1644">
          <cell r="H1644" t="str">
            <v>Signage SE팀</v>
          </cell>
        </row>
        <row r="1645">
          <cell r="H1645" t="str">
            <v>Signage SW팀</v>
          </cell>
        </row>
        <row r="1646">
          <cell r="H1646" t="str">
            <v>Signage마케팅기획팀</v>
          </cell>
        </row>
        <row r="1647">
          <cell r="H1647" t="str">
            <v>Signage마케팅담당</v>
          </cell>
        </row>
        <row r="1648">
          <cell r="H1648" t="str">
            <v>Signage북미팀</v>
          </cell>
        </row>
        <row r="1649">
          <cell r="H1649" t="str">
            <v>Signage사업지원Task</v>
          </cell>
        </row>
        <row r="1650">
          <cell r="H1650" t="str">
            <v>Signage상품기획팀</v>
          </cell>
        </row>
        <row r="1651">
          <cell r="H1651" t="str">
            <v>Signage아주/중아팀</v>
          </cell>
        </row>
        <row r="1652">
          <cell r="H1652" t="str">
            <v>Signage연구실</v>
          </cell>
        </row>
        <row r="1653">
          <cell r="H1653" t="str">
            <v>Signage유럽/CIS팀</v>
          </cell>
        </row>
        <row r="1654">
          <cell r="H1654" t="str">
            <v>Signage중국/한국팀</v>
          </cell>
        </row>
        <row r="1655">
          <cell r="H1655" t="str">
            <v>Signage중남미팀</v>
          </cell>
        </row>
        <row r="1656">
          <cell r="H1656" t="str">
            <v>Six Sigma 사무국</v>
          </cell>
        </row>
        <row r="1657">
          <cell r="H1657" t="str">
            <v>Smart Box사업실</v>
          </cell>
        </row>
        <row r="1658">
          <cell r="H1658" t="str">
            <v>Smart Media상품기획팀</v>
          </cell>
        </row>
        <row r="1659">
          <cell r="H1659" t="str">
            <v>SMT제조계</v>
          </cell>
        </row>
        <row r="1660">
          <cell r="H1660" t="str">
            <v>Software Platform 연구소</v>
          </cell>
        </row>
        <row r="1661">
          <cell r="H1661" t="str">
            <v>Software역량강화센터</v>
          </cell>
        </row>
        <row r="1662">
          <cell r="H1662" t="str">
            <v>Solar Biz팀</v>
          </cell>
        </row>
        <row r="1663">
          <cell r="H1663" t="str">
            <v>Solar Cell계</v>
          </cell>
        </row>
        <row r="1664">
          <cell r="H1664" t="str">
            <v>Solar Engineering팀</v>
          </cell>
        </row>
        <row r="1665">
          <cell r="H1665" t="str">
            <v>Solar Module계</v>
          </cell>
        </row>
        <row r="1666">
          <cell r="H1666" t="str">
            <v>Solar PM반</v>
          </cell>
        </row>
        <row r="1667">
          <cell r="H1667" t="str">
            <v>Solar Quality Engineering파트</v>
          </cell>
        </row>
        <row r="1668">
          <cell r="H1668" t="str">
            <v>Solar Vic21파트</v>
          </cell>
        </row>
        <row r="1669">
          <cell r="H1669" t="str">
            <v>Solar공정기술팀</v>
          </cell>
        </row>
        <row r="1670">
          <cell r="H1670" t="str">
            <v>Solar구매팀</v>
          </cell>
        </row>
        <row r="1671">
          <cell r="H1671" t="str">
            <v>Solar기술전략팀</v>
          </cell>
        </row>
        <row r="1672">
          <cell r="H1672" t="str">
            <v>Solar기획관리팀</v>
          </cell>
        </row>
        <row r="1673">
          <cell r="H1673" t="str">
            <v>Solar마케팅기획팀</v>
          </cell>
        </row>
        <row r="1674">
          <cell r="H1674" t="str">
            <v>Solar마케팅담당</v>
          </cell>
        </row>
        <row r="1675">
          <cell r="H1675" t="str">
            <v>Solar미주팀</v>
          </cell>
        </row>
        <row r="1676">
          <cell r="H1676" t="str">
            <v>Solar사업담당</v>
          </cell>
        </row>
        <row r="1677">
          <cell r="H1677" t="str">
            <v>Solar상품기획팀</v>
          </cell>
        </row>
        <row r="1678">
          <cell r="H1678" t="str">
            <v>Solar생산관리파트</v>
          </cell>
        </row>
        <row r="1679">
          <cell r="H1679" t="str">
            <v>Solar생산기술팀</v>
          </cell>
        </row>
        <row r="1680">
          <cell r="H1680" t="str">
            <v>Solar생산담당</v>
          </cell>
        </row>
        <row r="1681">
          <cell r="H1681" t="str">
            <v>Solar선행개발팀</v>
          </cell>
        </row>
        <row r="1682">
          <cell r="H1682" t="str">
            <v>Solar아주/중아파트</v>
          </cell>
        </row>
        <row r="1683">
          <cell r="H1683" t="str">
            <v>Solar연구소</v>
          </cell>
        </row>
        <row r="1684">
          <cell r="H1684" t="str">
            <v>Solar유럽/CIS팀</v>
          </cell>
        </row>
        <row r="1685">
          <cell r="H1685" t="str">
            <v>Solar일본팀</v>
          </cell>
        </row>
        <row r="1686">
          <cell r="H1686" t="str">
            <v>Solar제조팀</v>
          </cell>
        </row>
        <row r="1687">
          <cell r="H1687" t="str">
            <v>Solar제품개발팀</v>
          </cell>
        </row>
        <row r="1688">
          <cell r="H1688" t="str">
            <v>Solar품질보증반</v>
          </cell>
        </row>
        <row r="1689">
          <cell r="H1689" t="str">
            <v>Solar품질보증팀</v>
          </cell>
        </row>
        <row r="1690">
          <cell r="H1690" t="str">
            <v>Spec-in팀</v>
          </cell>
        </row>
        <row r="1691">
          <cell r="H1691" t="str">
            <v>SW Platform(연)AOT팀</v>
          </cell>
        </row>
        <row r="1692">
          <cell r="H1692" t="str">
            <v>SW Platform(연)CPS팀</v>
          </cell>
        </row>
        <row r="1693">
          <cell r="H1693" t="str">
            <v>SW Platform(연)CPW팀</v>
          </cell>
        </row>
        <row r="1694">
          <cell r="H1694" t="str">
            <v>SW Platform(연)HPP팀</v>
          </cell>
        </row>
        <row r="1695">
          <cell r="H1695" t="str">
            <v>SW Platform(연)IMT팀</v>
          </cell>
        </row>
        <row r="1696">
          <cell r="H1696" t="str">
            <v>SW Platform(연)MCP팀</v>
          </cell>
        </row>
        <row r="1697">
          <cell r="H1697" t="str">
            <v>SW Platform(연)MPP팀</v>
          </cell>
        </row>
        <row r="1698">
          <cell r="H1698" t="str">
            <v>SW Platform(연)NCP팀</v>
          </cell>
        </row>
        <row r="1699">
          <cell r="H1699" t="str">
            <v>SW Platform(연)ODS팀</v>
          </cell>
        </row>
        <row r="1700">
          <cell r="H1700" t="str">
            <v>SW Platform(연)R&amp;D품질파트</v>
          </cell>
        </row>
        <row r="1701">
          <cell r="H1701" t="str">
            <v>SW Platform(연)SE파트</v>
          </cell>
        </row>
        <row r="1702">
          <cell r="H1702" t="str">
            <v>SW Platform(연)SWF팀</v>
          </cell>
        </row>
        <row r="1703">
          <cell r="H1703" t="str">
            <v>SW Platform(연)TED파트</v>
          </cell>
        </row>
        <row r="1704">
          <cell r="H1704" t="str">
            <v>SW Platform(연)WMP팀</v>
          </cell>
        </row>
        <row r="1705">
          <cell r="H1705" t="str">
            <v>SW Platform(연)기획팀</v>
          </cell>
        </row>
        <row r="1706">
          <cell r="H1706" t="str">
            <v>SW Platform(연)선행기획파트</v>
          </cell>
        </row>
        <row r="1707">
          <cell r="H1707" t="str">
            <v>SW교육팀</v>
          </cell>
        </row>
        <row r="1708">
          <cell r="H1708" t="str">
            <v>SW아키텍처팀</v>
          </cell>
        </row>
        <row r="1709">
          <cell r="H1709" t="str">
            <v>SW인프라팀</v>
          </cell>
        </row>
        <row r="1710">
          <cell r="H1710" t="str">
            <v>SW품질보증팀</v>
          </cell>
        </row>
        <row r="1711">
          <cell r="H1711" t="str">
            <v>Tablet HW팀</v>
          </cell>
        </row>
        <row r="1712">
          <cell r="H1712" t="str">
            <v>Tablet SW팀</v>
          </cell>
        </row>
        <row r="1713">
          <cell r="H1713" t="str">
            <v>Tablet연구실</v>
          </cell>
        </row>
        <row r="1714">
          <cell r="H1714" t="str">
            <v>T-Commerce팀</v>
          </cell>
        </row>
        <row r="1715">
          <cell r="H1715" t="str">
            <v>Tech SVC파트</v>
          </cell>
        </row>
        <row r="1716">
          <cell r="H1716" t="str">
            <v>TP팀</v>
          </cell>
        </row>
        <row r="1717">
          <cell r="H1717" t="str">
            <v>TV AV연구실</v>
          </cell>
        </row>
        <row r="1718">
          <cell r="H1718" t="str">
            <v>TV BLU모듈러팀</v>
          </cell>
        </row>
        <row r="1719">
          <cell r="H1719" t="str">
            <v>TV CHW팀</v>
          </cell>
        </row>
        <row r="1720">
          <cell r="H1720" t="str">
            <v>TV CIS마케팅담당</v>
          </cell>
        </row>
        <row r="1721">
          <cell r="H1721" t="str">
            <v>TV CIS팀</v>
          </cell>
        </row>
        <row r="1722">
          <cell r="H1722" t="str">
            <v>TV Commercial연구실</v>
          </cell>
        </row>
        <row r="1723">
          <cell r="H1723" t="str">
            <v>TV CP팀</v>
          </cell>
        </row>
        <row r="1724">
          <cell r="H1724" t="str">
            <v>TV CSW팀</v>
          </cell>
        </row>
        <row r="1725">
          <cell r="H1725" t="str">
            <v>TV CS기술지원계</v>
          </cell>
        </row>
        <row r="1726">
          <cell r="H1726" t="str">
            <v>TV CS운영팀</v>
          </cell>
        </row>
        <row r="1727">
          <cell r="H1727" t="str">
            <v>TV CS지원반</v>
          </cell>
        </row>
        <row r="1728">
          <cell r="H1728" t="str">
            <v>TV CS지원팀</v>
          </cell>
        </row>
        <row r="1729">
          <cell r="H1729" t="str">
            <v>TV Google개발팀</v>
          </cell>
        </row>
        <row r="1730">
          <cell r="H1730" t="str">
            <v>TV HR팀</v>
          </cell>
        </row>
        <row r="1731">
          <cell r="H1731" t="str">
            <v>TV HW1팀</v>
          </cell>
        </row>
        <row r="1732">
          <cell r="H1732" t="str">
            <v>TV HW2팀</v>
          </cell>
        </row>
        <row r="1733">
          <cell r="H1733" t="str">
            <v>TV HW3팀</v>
          </cell>
        </row>
        <row r="1734">
          <cell r="H1734" t="str">
            <v>TV HW4팀</v>
          </cell>
        </row>
        <row r="1735">
          <cell r="H1735" t="str">
            <v>TV HW5팀</v>
          </cell>
        </row>
        <row r="1736">
          <cell r="H1736" t="str">
            <v>TV HW6팀</v>
          </cell>
        </row>
        <row r="1737">
          <cell r="H1737" t="str">
            <v>TV HW7팀</v>
          </cell>
        </row>
        <row r="1738">
          <cell r="H1738" t="str">
            <v>TV HW8팀</v>
          </cell>
        </row>
        <row r="1739">
          <cell r="H1739" t="str">
            <v>TV HW개발품질보증팀</v>
          </cell>
        </row>
        <row r="1740">
          <cell r="H1740" t="str">
            <v>TV HW모듈러팀</v>
          </cell>
        </row>
        <row r="1741">
          <cell r="H1741" t="str">
            <v>TV HW제품연구실</v>
          </cell>
        </row>
        <row r="1742">
          <cell r="H1742" t="str">
            <v>TV LCM모듈러팀</v>
          </cell>
        </row>
        <row r="1743">
          <cell r="H1743" t="str">
            <v>TV MD팀</v>
          </cell>
        </row>
        <row r="1744">
          <cell r="H1744" t="str">
            <v>TV QE팀</v>
          </cell>
        </row>
        <row r="1745">
          <cell r="H1745" t="str">
            <v>TV R&amp;D기획1팀</v>
          </cell>
        </row>
        <row r="1746">
          <cell r="H1746" t="str">
            <v>TV R&amp;D기획2팀</v>
          </cell>
        </row>
        <row r="1747">
          <cell r="H1747" t="str">
            <v>TV R&amp;D기획3팀</v>
          </cell>
        </row>
        <row r="1748">
          <cell r="H1748" t="str">
            <v>TV R&amp;D기획4팀</v>
          </cell>
        </row>
        <row r="1749">
          <cell r="H1749" t="str">
            <v>TV R&amp;D기획실</v>
          </cell>
        </row>
        <row r="1750">
          <cell r="H1750" t="str">
            <v>TV R&amp;D운영팀</v>
          </cell>
        </row>
        <row r="1751">
          <cell r="H1751" t="str">
            <v>TV SCP팀</v>
          </cell>
        </row>
        <row r="1752">
          <cell r="H1752" t="str">
            <v>TV Six Sigma팀</v>
          </cell>
        </row>
        <row r="1753">
          <cell r="H1753" t="str">
            <v>TV Smart상품기획팀</v>
          </cell>
        </row>
        <row r="1754">
          <cell r="H1754" t="str">
            <v>TV SW Application연구실</v>
          </cell>
        </row>
        <row r="1755">
          <cell r="H1755" t="str">
            <v>TV SW Platform연구실</v>
          </cell>
        </row>
        <row r="1756">
          <cell r="H1756" t="str">
            <v>TV SW PM팀</v>
          </cell>
        </row>
        <row r="1757">
          <cell r="H1757" t="str">
            <v>TV SW1팀</v>
          </cell>
        </row>
        <row r="1758">
          <cell r="H1758" t="str">
            <v>TV SW2팀</v>
          </cell>
        </row>
        <row r="1759">
          <cell r="H1759" t="str">
            <v>TV SW3팀</v>
          </cell>
        </row>
        <row r="1760">
          <cell r="H1760" t="str">
            <v>TV SW4팀</v>
          </cell>
        </row>
        <row r="1761">
          <cell r="H1761" t="str">
            <v>TV SW5팀</v>
          </cell>
        </row>
        <row r="1762">
          <cell r="H1762" t="str">
            <v>TV SWA1팀</v>
          </cell>
        </row>
        <row r="1763">
          <cell r="H1763" t="str">
            <v>TV SWA2팀</v>
          </cell>
        </row>
        <row r="1764">
          <cell r="H1764" t="str">
            <v>TV SWA3팀</v>
          </cell>
        </row>
        <row r="1765">
          <cell r="H1765" t="str">
            <v>TV SWA4팀</v>
          </cell>
        </row>
        <row r="1766">
          <cell r="H1766" t="str">
            <v>TV SWP1팀</v>
          </cell>
        </row>
        <row r="1767">
          <cell r="H1767" t="str">
            <v>TV SWP2팀</v>
          </cell>
        </row>
        <row r="1768">
          <cell r="H1768" t="str">
            <v>TV SWP3팀</v>
          </cell>
        </row>
        <row r="1769">
          <cell r="H1769" t="str">
            <v>TV SWP4팀</v>
          </cell>
        </row>
        <row r="1770">
          <cell r="H1770" t="str">
            <v>TV SWP5팀</v>
          </cell>
        </row>
        <row r="1771">
          <cell r="H1771" t="str">
            <v>TV SW개발그룹</v>
          </cell>
        </row>
        <row r="1772">
          <cell r="H1772" t="str">
            <v>TV SW개발품질보증팀</v>
          </cell>
        </row>
        <row r="1773">
          <cell r="H1773" t="str">
            <v>TV SW제품연구실</v>
          </cell>
        </row>
        <row r="1774">
          <cell r="H1774" t="str">
            <v>TV Vic21실</v>
          </cell>
        </row>
        <row r="1775">
          <cell r="H1775" t="str">
            <v>TV Vic21팀</v>
          </cell>
        </row>
        <row r="1776">
          <cell r="H1776" t="str">
            <v>TV/MNT해외생산지원팀</v>
          </cell>
        </row>
        <row r="1777">
          <cell r="H1777" t="str">
            <v>TV개발품질보증계</v>
          </cell>
        </row>
        <row r="1778">
          <cell r="H1778" t="str">
            <v>TV개발품질보증실</v>
          </cell>
        </row>
        <row r="1779">
          <cell r="H1779" t="str">
            <v>TV구미품질보증팀</v>
          </cell>
        </row>
        <row r="1780">
          <cell r="H1780" t="str">
            <v>TV규격팀</v>
          </cell>
        </row>
        <row r="1781">
          <cell r="H1781" t="str">
            <v>TV기구1팀</v>
          </cell>
        </row>
        <row r="1782">
          <cell r="H1782" t="str">
            <v>TV기구2팀</v>
          </cell>
        </row>
        <row r="1783">
          <cell r="H1783" t="str">
            <v>TV기구3팀</v>
          </cell>
        </row>
        <row r="1784">
          <cell r="H1784" t="str">
            <v>TV기구4팀</v>
          </cell>
        </row>
        <row r="1785">
          <cell r="H1785" t="str">
            <v>TV기구5팀</v>
          </cell>
        </row>
        <row r="1786">
          <cell r="H1786" t="str">
            <v>TV기구6팀</v>
          </cell>
        </row>
        <row r="1787">
          <cell r="H1787" t="str">
            <v>TV기구7팀</v>
          </cell>
        </row>
        <row r="1788">
          <cell r="H1788" t="str">
            <v>TV기구모듈러팀</v>
          </cell>
        </row>
        <row r="1789">
          <cell r="H1789" t="str">
            <v>TV기구제품연구실</v>
          </cell>
        </row>
        <row r="1790">
          <cell r="H1790" t="str">
            <v>TV기획관리담당</v>
          </cell>
        </row>
        <row r="1791">
          <cell r="H1791" t="str">
            <v>TV기획관리팀</v>
          </cell>
        </row>
        <row r="1792">
          <cell r="H1792" t="str">
            <v>TV남유럽팀</v>
          </cell>
        </row>
        <row r="1793">
          <cell r="H1793" t="str">
            <v>TV동유럽팀</v>
          </cell>
        </row>
        <row r="1794">
          <cell r="H1794" t="str">
            <v>TV디바이스상품기획팀</v>
          </cell>
        </row>
        <row r="1795">
          <cell r="H1795" t="str">
            <v>TV디자인소싱Task</v>
          </cell>
        </row>
        <row r="1796">
          <cell r="H1796" t="str">
            <v>TV러시아팀</v>
          </cell>
        </row>
        <row r="1797">
          <cell r="H1797" t="str">
            <v>TV마케팅기획팀</v>
          </cell>
        </row>
        <row r="1798">
          <cell r="H1798" t="str">
            <v>TV마케팅지원팀</v>
          </cell>
        </row>
        <row r="1799">
          <cell r="H1799" t="str">
            <v>TV마케팅팀</v>
          </cell>
        </row>
        <row r="1800">
          <cell r="H1800" t="str">
            <v>TV모듈구매팀</v>
          </cell>
        </row>
        <row r="1801">
          <cell r="H1801" t="str">
            <v>TV모듈러연구실</v>
          </cell>
        </row>
        <row r="1802">
          <cell r="H1802" t="str">
            <v>TV모듈러운영팀</v>
          </cell>
        </row>
        <row r="1803">
          <cell r="H1803" t="str">
            <v>TV모듈조달팀</v>
          </cell>
        </row>
        <row r="1804">
          <cell r="H1804" t="str">
            <v>TV물동선행관리팀</v>
          </cell>
        </row>
        <row r="1805">
          <cell r="H1805" t="str">
            <v>TV부품품질보증계</v>
          </cell>
        </row>
        <row r="1806">
          <cell r="H1806" t="str">
            <v>TV부품품질보증반</v>
          </cell>
        </row>
        <row r="1807">
          <cell r="H1807" t="str">
            <v>TV부품품질보증팀</v>
          </cell>
        </row>
        <row r="1808">
          <cell r="H1808" t="str">
            <v>TV북미1팀</v>
          </cell>
        </row>
        <row r="1809">
          <cell r="H1809" t="str">
            <v>TV북미2팀</v>
          </cell>
        </row>
        <row r="1810">
          <cell r="H1810" t="str">
            <v>TV북미마케팅담당</v>
          </cell>
        </row>
        <row r="1811">
          <cell r="H1811" t="str">
            <v>TV브라질팀</v>
          </cell>
        </row>
        <row r="1812">
          <cell r="H1812" t="str">
            <v>TV사업부</v>
          </cell>
        </row>
        <row r="1813">
          <cell r="H1813" t="str">
            <v>TV사업지원팀</v>
          </cell>
        </row>
        <row r="1814">
          <cell r="H1814" t="str">
            <v>TV상품기획담당</v>
          </cell>
        </row>
        <row r="1815">
          <cell r="H1815" t="str">
            <v>TV생산기술팀</v>
          </cell>
        </row>
        <row r="1816">
          <cell r="H1816" t="str">
            <v>TV서유럽팀</v>
          </cell>
        </row>
        <row r="1817">
          <cell r="H1817" t="str">
            <v>TV선행기구1팀</v>
          </cell>
        </row>
        <row r="1818">
          <cell r="H1818" t="str">
            <v>TV선행기구2팀</v>
          </cell>
        </row>
        <row r="1819">
          <cell r="H1819" t="str">
            <v>TV선행기구3팀</v>
          </cell>
        </row>
        <row r="1820">
          <cell r="H1820" t="str">
            <v>TV선행기구4팀</v>
          </cell>
        </row>
        <row r="1821">
          <cell r="H1821" t="str">
            <v>TV선행기구연구실</v>
          </cell>
        </row>
        <row r="1822">
          <cell r="H1822" t="str">
            <v>TV선행기술1팀</v>
          </cell>
        </row>
        <row r="1823">
          <cell r="H1823" t="str">
            <v>TV선행기술2팀</v>
          </cell>
        </row>
        <row r="1824">
          <cell r="H1824" t="str">
            <v>TV선행기술3팀</v>
          </cell>
        </row>
        <row r="1825">
          <cell r="H1825" t="str">
            <v>TV선행기술4팀</v>
          </cell>
        </row>
        <row r="1826">
          <cell r="H1826" t="str">
            <v>TV선행기술연구실</v>
          </cell>
        </row>
        <row r="1827">
          <cell r="H1827" t="str">
            <v>TV선행상품기획팀</v>
          </cell>
        </row>
        <row r="1828">
          <cell r="H1828" t="str">
            <v>TV시작기술계</v>
          </cell>
        </row>
        <row r="1829">
          <cell r="H1829" t="str">
            <v>TV시장상품기획1팀</v>
          </cell>
        </row>
        <row r="1830">
          <cell r="H1830" t="str">
            <v>TV시장상품기획2팀</v>
          </cell>
        </row>
        <row r="1831">
          <cell r="H1831" t="str">
            <v>TV시장상품기획3팀</v>
          </cell>
        </row>
        <row r="1832">
          <cell r="H1832" t="str">
            <v>TV아시아1팀</v>
          </cell>
        </row>
        <row r="1833">
          <cell r="H1833" t="str">
            <v>TV아시아2팀</v>
          </cell>
        </row>
        <row r="1834">
          <cell r="H1834" t="str">
            <v>TV아시아마케팅담당</v>
          </cell>
        </row>
        <row r="1835">
          <cell r="H1835" t="str">
            <v>TV양산품질보증반</v>
          </cell>
        </row>
        <row r="1836">
          <cell r="H1836" t="str">
            <v>TV양산품질보증팀</v>
          </cell>
        </row>
        <row r="1837">
          <cell r="H1837" t="str">
            <v>TV연구소</v>
          </cell>
        </row>
        <row r="1838">
          <cell r="H1838" t="str">
            <v>TV원가관리팀</v>
          </cell>
        </row>
        <row r="1839">
          <cell r="H1839" t="str">
            <v>TV유럽마케팅담당</v>
          </cell>
        </row>
        <row r="1840">
          <cell r="H1840" t="str">
            <v>TV음질팀</v>
          </cell>
        </row>
        <row r="1841">
          <cell r="H1841" t="str">
            <v>TV일본팀</v>
          </cell>
        </row>
        <row r="1842">
          <cell r="H1842" t="str">
            <v>TV자재반</v>
          </cell>
        </row>
        <row r="1843">
          <cell r="H1843" t="str">
            <v>TV자재팀</v>
          </cell>
        </row>
        <row r="1844">
          <cell r="H1844" t="str">
            <v>TV제품품질보증계</v>
          </cell>
        </row>
        <row r="1845">
          <cell r="H1845" t="str">
            <v>TV중국마케팅담당</v>
          </cell>
        </row>
        <row r="1846">
          <cell r="H1846" t="str">
            <v>TV중국팀</v>
          </cell>
        </row>
        <row r="1847">
          <cell r="H1847" t="str">
            <v>TV중남미마케팅담당</v>
          </cell>
        </row>
        <row r="1848">
          <cell r="H1848" t="str">
            <v>TV중남미팀</v>
          </cell>
        </row>
        <row r="1849">
          <cell r="H1849" t="str">
            <v>TV중아1팀</v>
          </cell>
        </row>
        <row r="1850">
          <cell r="H1850" t="str">
            <v>TV중아2팀</v>
          </cell>
        </row>
        <row r="1851">
          <cell r="H1851" t="str">
            <v>TV중아3팀</v>
          </cell>
        </row>
        <row r="1852">
          <cell r="H1852" t="str">
            <v>TV중아마케팅담당</v>
          </cell>
        </row>
        <row r="1853">
          <cell r="H1853" t="str">
            <v>TV파워모듈러팀</v>
          </cell>
        </row>
        <row r="1854">
          <cell r="H1854" t="str">
            <v>TV품질보증계</v>
          </cell>
        </row>
        <row r="1855">
          <cell r="H1855" t="str">
            <v>TV품질보증담당</v>
          </cell>
        </row>
        <row r="1856">
          <cell r="H1856" t="str">
            <v>TV해외마케팅그룹</v>
          </cell>
        </row>
        <row r="1857">
          <cell r="H1857" t="str">
            <v>TV화질1팀</v>
          </cell>
        </row>
        <row r="1858">
          <cell r="H1858" t="str">
            <v>TV화질2팀</v>
          </cell>
        </row>
        <row r="1859">
          <cell r="H1859" t="str">
            <v>VCS마케팅파트</v>
          </cell>
        </row>
        <row r="1860">
          <cell r="H1860" t="str">
            <v>Vertical1팀</v>
          </cell>
        </row>
        <row r="1861">
          <cell r="H1861" t="str">
            <v>Vertical2팀</v>
          </cell>
        </row>
        <row r="1862">
          <cell r="H1862" t="str">
            <v>Vertical사업개발담당</v>
          </cell>
        </row>
        <row r="1863">
          <cell r="H1863" t="str">
            <v>Vertical솔루션개발팀</v>
          </cell>
        </row>
        <row r="1864">
          <cell r="H1864" t="str">
            <v>Vertical신사업개발파트</v>
          </cell>
        </row>
        <row r="1865">
          <cell r="H1865" t="str">
            <v>VI디자인실</v>
          </cell>
        </row>
        <row r="1866">
          <cell r="H1866" t="str">
            <v>VI디자인실 Brand파트</v>
          </cell>
        </row>
        <row r="1867">
          <cell r="H1867" t="str">
            <v>VI디자인실 CMF팀</v>
          </cell>
        </row>
        <row r="1868">
          <cell r="H1868" t="str">
            <v>VI디자인실 Package팀</v>
          </cell>
        </row>
        <row r="1869">
          <cell r="H1869" t="str">
            <v>VI디자인실 선행파트</v>
          </cell>
        </row>
        <row r="1870">
          <cell r="H1870" t="str">
            <v>강원팀</v>
          </cell>
        </row>
        <row r="1871">
          <cell r="H1871" t="str">
            <v>개발품질심사실</v>
          </cell>
        </row>
        <row r="1872">
          <cell r="H1872" t="str">
            <v>개발품질심사지원팀</v>
          </cell>
        </row>
        <row r="1873">
          <cell r="H1873" t="str">
            <v>개인정보보호Part</v>
          </cell>
        </row>
        <row r="1874">
          <cell r="H1874" t="str">
            <v>검색/추천팀</v>
          </cell>
        </row>
        <row r="1875">
          <cell r="H1875" t="str">
            <v>게임컨텐츠팀</v>
          </cell>
        </row>
        <row r="1876">
          <cell r="H1876" t="str">
            <v>경기팀</v>
          </cell>
        </row>
        <row r="1877">
          <cell r="H1877" t="str">
            <v>경남팀</v>
          </cell>
        </row>
        <row r="1878">
          <cell r="H1878" t="str">
            <v>경북팀</v>
          </cell>
        </row>
        <row r="1879">
          <cell r="H1879" t="str">
            <v>경영개선팀</v>
          </cell>
        </row>
        <row r="1880">
          <cell r="H1880" t="str">
            <v>경영관리Task</v>
          </cell>
        </row>
        <row r="1881">
          <cell r="H1881" t="str">
            <v>경영관리담당</v>
          </cell>
        </row>
        <row r="1882">
          <cell r="H1882" t="str">
            <v>경영관리팀</v>
          </cell>
        </row>
        <row r="1883">
          <cell r="H1883" t="str">
            <v>경영기획담당</v>
          </cell>
        </row>
        <row r="1884">
          <cell r="H1884" t="str">
            <v>경영기획팀</v>
          </cell>
        </row>
        <row r="1885">
          <cell r="H1885" t="str">
            <v>경영심사팀</v>
          </cell>
        </row>
        <row r="1886">
          <cell r="H1886" t="str">
            <v>경영전략팀</v>
          </cell>
        </row>
        <row r="1887">
          <cell r="H1887" t="str">
            <v>경영정보팀</v>
          </cell>
        </row>
        <row r="1888">
          <cell r="H1888" t="str">
            <v>경영지원부문</v>
          </cell>
        </row>
        <row r="1889">
          <cell r="H1889" t="str">
            <v>계약법무팀</v>
          </cell>
        </row>
        <row r="1890">
          <cell r="H1890" t="str">
            <v>고객체감품질팀</v>
          </cell>
        </row>
        <row r="1891">
          <cell r="H1891" t="str">
            <v>공급관리팀</v>
          </cell>
        </row>
        <row r="1892">
          <cell r="H1892" t="str">
            <v>공장표준화팀</v>
          </cell>
        </row>
        <row r="1893">
          <cell r="H1893" t="str">
            <v>공정거래자율준수 Part</v>
          </cell>
        </row>
        <row r="1894">
          <cell r="H1894" t="str">
            <v>공정문화팀</v>
          </cell>
        </row>
        <row r="1895">
          <cell r="H1895" t="str">
            <v>공조&amp;에너지팀</v>
          </cell>
        </row>
        <row r="1896">
          <cell r="H1896" t="str">
            <v>관세팀</v>
          </cell>
        </row>
        <row r="1897">
          <cell r="H1897" t="str">
            <v>광고1팀</v>
          </cell>
        </row>
        <row r="1898">
          <cell r="H1898" t="str">
            <v>광고2팀</v>
          </cell>
        </row>
        <row r="1899">
          <cell r="H1899" t="str">
            <v>광고사업팀</v>
          </cell>
        </row>
        <row r="1900">
          <cell r="H1900" t="str">
            <v>교육파견</v>
          </cell>
        </row>
        <row r="1901">
          <cell r="H1901" t="str">
            <v>구매센터</v>
          </cell>
        </row>
        <row r="1902">
          <cell r="H1902" t="str">
            <v>구매전략팀</v>
          </cell>
        </row>
        <row r="1903">
          <cell r="H1903" t="str">
            <v>구미 Softlanding</v>
          </cell>
        </row>
        <row r="1904">
          <cell r="H1904" t="str">
            <v>구미경영지원담당</v>
          </cell>
        </row>
        <row r="1905">
          <cell r="H1905" t="str">
            <v>구미그린에너지팀</v>
          </cell>
        </row>
        <row r="1906">
          <cell r="H1906" t="str">
            <v>구미생산관리팀</v>
          </cell>
        </row>
        <row r="1907">
          <cell r="H1907" t="str">
            <v>구미생산실</v>
          </cell>
        </row>
        <row r="1908">
          <cell r="H1908" t="str">
            <v>구미생산지원실</v>
          </cell>
        </row>
        <row r="1909">
          <cell r="H1909" t="str">
            <v>구미시설기술1반</v>
          </cell>
        </row>
        <row r="1910">
          <cell r="H1910" t="str">
            <v>구미시설기술2반</v>
          </cell>
        </row>
        <row r="1911">
          <cell r="H1911" t="str">
            <v>구미시설기술3반</v>
          </cell>
        </row>
        <row r="1912">
          <cell r="H1912" t="str">
            <v>구미시설기술팀</v>
          </cell>
        </row>
        <row r="1913">
          <cell r="H1913" t="str">
            <v>구미시작기술계</v>
          </cell>
        </row>
        <row r="1914">
          <cell r="H1914" t="str">
            <v>구미시작기술팀</v>
          </cell>
        </row>
        <row r="1915">
          <cell r="H1915" t="str">
            <v>구미외주관리팀</v>
          </cell>
        </row>
        <row r="1916">
          <cell r="H1916" t="str">
            <v>구미인사노경팀</v>
          </cell>
        </row>
        <row r="1917">
          <cell r="H1917" t="str">
            <v>구미자재팀</v>
          </cell>
        </row>
        <row r="1918">
          <cell r="H1918" t="str">
            <v>구미제조팀</v>
          </cell>
        </row>
        <row r="1919">
          <cell r="H1919" t="str">
            <v>구미총무/보안팀</v>
          </cell>
        </row>
        <row r="1920">
          <cell r="H1920" t="str">
            <v>구미협력회사기술지원팀</v>
          </cell>
        </row>
        <row r="1921">
          <cell r="H1921" t="str">
            <v>구미환경안전팀</v>
          </cell>
        </row>
        <row r="1922">
          <cell r="H1922" t="str">
            <v>구주팀</v>
          </cell>
        </row>
        <row r="1923">
          <cell r="H1923" t="str">
            <v>국내법무팀</v>
          </cell>
        </row>
        <row r="1924">
          <cell r="H1924" t="str">
            <v>국내세무팀</v>
          </cell>
        </row>
        <row r="1925">
          <cell r="H1925" t="str">
            <v>국내회계팀</v>
          </cell>
        </row>
        <row r="1926">
          <cell r="H1926" t="str">
            <v>국제금융팀</v>
          </cell>
        </row>
        <row r="1927">
          <cell r="H1927" t="str">
            <v>규제관리팀</v>
          </cell>
        </row>
        <row r="1928">
          <cell r="H1928" t="str">
            <v>글로벌 교육 Part</v>
          </cell>
        </row>
        <row r="1929">
          <cell r="H1929" t="str">
            <v>글로벌HR 1팀_EU,CIS,MEA,SEA</v>
          </cell>
        </row>
        <row r="1930">
          <cell r="H1930" t="str">
            <v>글로벌HR 2팀_NA,SCA,China,India</v>
          </cell>
        </row>
        <row r="1931">
          <cell r="H1931" t="str">
            <v>글로벌HR담당</v>
          </cell>
        </row>
        <row r="1932">
          <cell r="H1932" t="str">
            <v>글로벌물류담당</v>
          </cell>
        </row>
        <row r="1933">
          <cell r="H1933" t="str">
            <v>글로벌육성지원팀</v>
          </cell>
        </row>
        <row r="1934">
          <cell r="H1934" t="str">
            <v>금융기획팀</v>
          </cell>
        </row>
        <row r="1935">
          <cell r="H1935" t="str">
            <v>금융담당</v>
          </cell>
        </row>
        <row r="1936">
          <cell r="H1936" t="str">
            <v>금형개발팀</v>
          </cell>
        </row>
        <row r="1937">
          <cell r="H1937" t="str">
            <v>기구부품개발1팀</v>
          </cell>
        </row>
        <row r="1938">
          <cell r="H1938" t="str">
            <v>기구부품개발2팀</v>
          </cell>
        </row>
        <row r="1939">
          <cell r="H1939" t="str">
            <v>기술기획팀</v>
          </cell>
        </row>
        <row r="1940">
          <cell r="H1940" t="str">
            <v>기술전략담당</v>
          </cell>
        </row>
        <row r="1941">
          <cell r="H1941" t="str">
            <v>기술협력팀</v>
          </cell>
        </row>
        <row r="1942">
          <cell r="H1942" t="str">
            <v>기술협의회팀</v>
          </cell>
        </row>
        <row r="1943">
          <cell r="H1943" t="str">
            <v>기업1팀</v>
          </cell>
        </row>
        <row r="1944">
          <cell r="H1944" t="str">
            <v>기업2팀</v>
          </cell>
        </row>
        <row r="1945">
          <cell r="H1945" t="str">
            <v>기업3팀</v>
          </cell>
        </row>
        <row r="1946">
          <cell r="H1946" t="str">
            <v>기업5팀</v>
          </cell>
        </row>
        <row r="1947">
          <cell r="H1947" t="str">
            <v>기판제조계</v>
          </cell>
        </row>
        <row r="1948">
          <cell r="H1948" t="str">
            <v>기획 Part</v>
          </cell>
        </row>
        <row r="1949">
          <cell r="H1949" t="str">
            <v>기획/글로벌교육팀</v>
          </cell>
        </row>
        <row r="1950">
          <cell r="H1950" t="str">
            <v>기획관리담당</v>
          </cell>
        </row>
        <row r="1951">
          <cell r="H1951" t="str">
            <v>기획관리팀</v>
          </cell>
        </row>
        <row r="1952">
          <cell r="H1952" t="str">
            <v>기후변화대응팀</v>
          </cell>
        </row>
        <row r="1953">
          <cell r="H1953" t="str">
            <v>김치냉장고 QE파트</v>
          </cell>
        </row>
        <row r="1954">
          <cell r="H1954" t="str">
            <v>김치냉장고 개발팀</v>
          </cell>
        </row>
        <row r="1955">
          <cell r="H1955" t="str">
            <v>김치냉장고 사업실</v>
          </cell>
        </row>
        <row r="1956">
          <cell r="H1956" t="str">
            <v>김치냉장고 신기능파트</v>
          </cell>
        </row>
        <row r="1957">
          <cell r="H1957" t="str">
            <v>남부운영팀</v>
          </cell>
        </row>
        <row r="1958">
          <cell r="H1958" t="str">
            <v>냉장고 B-PM팀</v>
          </cell>
        </row>
        <row r="1959">
          <cell r="H1959" t="str">
            <v>냉장고 CAE팀</v>
          </cell>
        </row>
        <row r="1960">
          <cell r="H1960" t="str">
            <v>냉장고 F-PM팀</v>
          </cell>
        </row>
        <row r="1961">
          <cell r="H1961" t="str">
            <v>냉장고 HR팀</v>
          </cell>
        </row>
        <row r="1962">
          <cell r="H1962" t="str">
            <v>냉장고 KR1 Door계</v>
          </cell>
        </row>
        <row r="1963">
          <cell r="H1963" t="str">
            <v>냉장고 KR1 조립계</v>
          </cell>
        </row>
        <row r="1964">
          <cell r="H1964" t="str">
            <v>냉장고 KR2계</v>
          </cell>
        </row>
        <row r="1965">
          <cell r="H1965" t="str">
            <v>냉장고 KR3 Door계</v>
          </cell>
        </row>
        <row r="1966">
          <cell r="H1966" t="str">
            <v>냉장고 KR3 조립계</v>
          </cell>
        </row>
        <row r="1967">
          <cell r="H1967" t="str">
            <v>냉장고 LQC Part LQC계</v>
          </cell>
        </row>
        <row r="1968">
          <cell r="H1968" t="str">
            <v>냉장고 M/D1팀</v>
          </cell>
        </row>
        <row r="1969">
          <cell r="H1969" t="str">
            <v>냉장고 M/D2팀</v>
          </cell>
        </row>
        <row r="1970">
          <cell r="H1970" t="str">
            <v>냉장고 M/D3팀</v>
          </cell>
        </row>
        <row r="1971">
          <cell r="H1971" t="str">
            <v>냉장고 M/D4팀</v>
          </cell>
        </row>
        <row r="1972">
          <cell r="H1972" t="str">
            <v>냉장고 P/U지원반</v>
          </cell>
        </row>
        <row r="1973">
          <cell r="H1973" t="str">
            <v>냉장고 QE팀</v>
          </cell>
        </row>
        <row r="1974">
          <cell r="H1974" t="str">
            <v>냉장고 SCP팀</v>
          </cell>
        </row>
        <row r="1975">
          <cell r="H1975" t="str">
            <v>냉장고 S-PM팀</v>
          </cell>
        </row>
        <row r="1976">
          <cell r="H1976" t="str">
            <v>냉장고 T/F QE팀</v>
          </cell>
        </row>
        <row r="1977">
          <cell r="H1977" t="str">
            <v>냉장고 T/F개발담당</v>
          </cell>
        </row>
        <row r="1978">
          <cell r="H1978" t="str">
            <v>냉장고 T/F개발팀</v>
          </cell>
        </row>
        <row r="1979">
          <cell r="H1979" t="str">
            <v>냉장고 Vic21팀</v>
          </cell>
        </row>
        <row r="1980">
          <cell r="H1980" t="str">
            <v>냉장고 개발품질보증팀</v>
          </cell>
        </row>
        <row r="1981">
          <cell r="H1981" t="str">
            <v>냉장고 규격/안전팀</v>
          </cell>
        </row>
        <row r="1982">
          <cell r="H1982" t="str">
            <v>냉장고 기획관리팀</v>
          </cell>
        </row>
        <row r="1983">
          <cell r="H1983" t="str">
            <v>냉장고 부품계</v>
          </cell>
        </row>
        <row r="1984">
          <cell r="H1984" t="str">
            <v>냉장고 부품품질보증계</v>
          </cell>
        </row>
        <row r="1985">
          <cell r="H1985" t="str">
            <v>냉장고 부품품질보증팀</v>
          </cell>
        </row>
        <row r="1986">
          <cell r="H1986" t="str">
            <v>냉장고 생산기술계</v>
          </cell>
        </row>
        <row r="1987">
          <cell r="H1987" t="str">
            <v>냉장고 선행모듈개발팀</v>
          </cell>
        </row>
        <row r="1988">
          <cell r="H1988" t="str">
            <v>냉장고 양산품질보증팀</v>
          </cell>
        </row>
        <row r="1989">
          <cell r="H1989" t="str">
            <v>냉장고 연구2실</v>
          </cell>
        </row>
        <row r="1990">
          <cell r="H1990" t="str">
            <v>냉장고 연구기획파트</v>
          </cell>
        </row>
        <row r="1991">
          <cell r="H1991" t="str">
            <v>냉장고 자재계</v>
          </cell>
        </row>
        <row r="1992">
          <cell r="H1992" t="str">
            <v>냉장고 제품품질보증계</v>
          </cell>
        </row>
        <row r="1993">
          <cell r="H1993" t="str">
            <v>냉장고 품질기획팀</v>
          </cell>
        </row>
        <row r="1994">
          <cell r="H1994" t="str">
            <v>냉장고 품질보증실</v>
          </cell>
        </row>
        <row r="1995">
          <cell r="H1995" t="str">
            <v>냉장고LQC파트</v>
          </cell>
        </row>
        <row r="1996">
          <cell r="H1996" t="str">
            <v>냉장고마케팅 CIS팀</v>
          </cell>
        </row>
        <row r="1997">
          <cell r="H1997" t="str">
            <v>냉장고마케팅 북미팀</v>
          </cell>
        </row>
        <row r="1998">
          <cell r="H1998" t="str">
            <v>냉장고마케팅 아시아팀</v>
          </cell>
        </row>
        <row r="1999">
          <cell r="H1999" t="str">
            <v>냉장고마케팅 유럽팀</v>
          </cell>
        </row>
        <row r="2000">
          <cell r="H2000" t="str">
            <v>냉장고마케팅 중국팀</v>
          </cell>
        </row>
        <row r="2001">
          <cell r="H2001" t="str">
            <v>냉장고마케팅 중남미팀</v>
          </cell>
        </row>
        <row r="2002">
          <cell r="H2002" t="str">
            <v>냉장고마케팅 중동/아프리카팀</v>
          </cell>
        </row>
        <row r="2003">
          <cell r="H2003" t="str">
            <v>냉장고마케팅담당</v>
          </cell>
        </row>
        <row r="2004">
          <cell r="H2004" t="str">
            <v>냉장고마케팅팀</v>
          </cell>
        </row>
        <row r="2005">
          <cell r="H2005" t="str">
            <v>냉장고부품파트</v>
          </cell>
        </row>
        <row r="2006">
          <cell r="H2006" t="str">
            <v>냉장고사업부</v>
          </cell>
        </row>
        <row r="2007">
          <cell r="H2007" t="str">
            <v>냉장고상품기획팀</v>
          </cell>
        </row>
        <row r="2008">
          <cell r="H2008" t="str">
            <v>냉장고생산관리팀</v>
          </cell>
        </row>
        <row r="2009">
          <cell r="H2009" t="str">
            <v>냉장고생산기술팀</v>
          </cell>
        </row>
        <row r="2010">
          <cell r="H2010" t="str">
            <v>냉장고생산담당</v>
          </cell>
        </row>
        <row r="2011">
          <cell r="H2011" t="str">
            <v>냉장고시작기술파트</v>
          </cell>
        </row>
        <row r="2012">
          <cell r="H2012" t="str">
            <v>냉장고연구소</v>
          </cell>
        </row>
        <row r="2013">
          <cell r="H2013" t="str">
            <v>냉장고자재팀</v>
          </cell>
        </row>
        <row r="2014">
          <cell r="H2014" t="str">
            <v>냉장고제어1팀</v>
          </cell>
        </row>
        <row r="2015">
          <cell r="H2015" t="str">
            <v>냉장고제어2팀</v>
          </cell>
        </row>
        <row r="2016">
          <cell r="H2016" t="str">
            <v>냉장고제조팀</v>
          </cell>
        </row>
        <row r="2017">
          <cell r="H2017" t="str">
            <v>냉장고해외생산지원팀</v>
          </cell>
        </row>
        <row r="2018">
          <cell r="H2018" t="str">
            <v>노경기획팀</v>
          </cell>
        </row>
        <row r="2019">
          <cell r="H2019" t="str">
            <v>노경담당</v>
          </cell>
        </row>
        <row r="2020">
          <cell r="H2020" t="str">
            <v>단말NW제조팀</v>
          </cell>
        </row>
        <row r="2021">
          <cell r="H2021" t="str">
            <v>단말SMT제조팀</v>
          </cell>
        </row>
        <row r="2022">
          <cell r="H2022" t="str">
            <v>단말SMT제조팀_Event제조계</v>
          </cell>
        </row>
        <row r="2023">
          <cell r="H2023" t="str">
            <v>단말SMT제조팀_SMT제조계</v>
          </cell>
        </row>
        <row r="2024">
          <cell r="H2024" t="str">
            <v>단말공정품질팀</v>
          </cell>
        </row>
        <row r="2025">
          <cell r="H2025" t="str">
            <v>단말공정품질팀_공정품질반</v>
          </cell>
        </row>
        <row r="2026">
          <cell r="H2026" t="str">
            <v>단말생산관리팀</v>
          </cell>
        </row>
        <row r="2027">
          <cell r="H2027" t="str">
            <v>단말생산담당</v>
          </cell>
        </row>
        <row r="2028">
          <cell r="H2028" t="str">
            <v>단말시작기술팀</v>
          </cell>
        </row>
        <row r="2029">
          <cell r="H2029" t="str">
            <v>단말시작기술팀_생산기술계</v>
          </cell>
        </row>
        <row r="2030">
          <cell r="H2030" t="str">
            <v>단말외주관리팀</v>
          </cell>
        </row>
        <row r="2031">
          <cell r="H2031" t="str">
            <v>단말자재팀</v>
          </cell>
        </row>
        <row r="2032">
          <cell r="H2032" t="str">
            <v>단말자재팀_자재1계</v>
          </cell>
        </row>
        <row r="2033">
          <cell r="H2033" t="str">
            <v>단말자재팀_자재2계</v>
          </cell>
        </row>
        <row r="2034">
          <cell r="H2034" t="str">
            <v>단말제조팀</v>
          </cell>
        </row>
        <row r="2035">
          <cell r="H2035" t="str">
            <v>단말제조팀_제조1계</v>
          </cell>
        </row>
        <row r="2036">
          <cell r="H2036" t="str">
            <v>단말제조팀_제조2계</v>
          </cell>
        </row>
        <row r="2037">
          <cell r="H2037" t="str">
            <v>단말제조팀_제조3계</v>
          </cell>
        </row>
        <row r="2038">
          <cell r="H2038" t="str">
            <v>단말제조팀_제조4계</v>
          </cell>
        </row>
        <row r="2039">
          <cell r="H2039" t="str">
            <v>단말제조팀_제조5계</v>
          </cell>
        </row>
        <row r="2040">
          <cell r="H2040" t="str">
            <v>단말해외생산지원팀</v>
          </cell>
        </row>
        <row r="2041">
          <cell r="H2041" t="str">
            <v>단말협력회사기술지원팀</v>
          </cell>
        </row>
        <row r="2042">
          <cell r="H2042" t="str">
            <v>단말협력회사기술지원팀_협력회사기술지원반</v>
          </cell>
        </row>
        <row r="2043">
          <cell r="H2043" t="str">
            <v>대외협력담당</v>
          </cell>
        </row>
        <row r="2044">
          <cell r="H2044" t="str">
            <v>대외협력팀</v>
          </cell>
        </row>
        <row r="2045">
          <cell r="H2045" t="str">
            <v>동반성장담당</v>
          </cell>
        </row>
        <row r="2046">
          <cell r="H2046" t="str">
            <v>동반성장추진사무국</v>
          </cell>
        </row>
        <row r="2047">
          <cell r="H2047" t="str">
            <v>동반성장팀</v>
          </cell>
        </row>
        <row r="2048">
          <cell r="H2048" t="str">
            <v>동부팀</v>
          </cell>
        </row>
        <row r="2049">
          <cell r="H2049" t="str">
            <v>동호남팀</v>
          </cell>
        </row>
        <row r="2050">
          <cell r="H2050" t="str">
            <v>디자인 HR팀</v>
          </cell>
        </row>
        <row r="2051">
          <cell r="H2051" t="str">
            <v>디자인 기획팀</v>
          </cell>
        </row>
        <row r="2052">
          <cell r="H2052" t="str">
            <v>디자인 전략실</v>
          </cell>
        </row>
        <row r="2053">
          <cell r="H2053" t="str">
            <v>디자인 지원팀</v>
          </cell>
        </row>
        <row r="2054">
          <cell r="H2054" t="str">
            <v>디자인경영센터</v>
          </cell>
        </row>
        <row r="2055">
          <cell r="H2055" t="str">
            <v>디자인구매파트</v>
          </cell>
        </row>
        <row r="2056">
          <cell r="H2056" t="str">
            <v>디자인팀</v>
          </cell>
        </row>
        <row r="2057">
          <cell r="H2057" t="str">
            <v>디지털마케팅팀</v>
          </cell>
        </row>
        <row r="2058">
          <cell r="H2058" t="str">
            <v>레시프로개발팀</v>
          </cell>
        </row>
        <row r="2059">
          <cell r="H2059" t="str">
            <v>렌탈운영팀</v>
          </cell>
        </row>
        <row r="2060">
          <cell r="H2060" t="str">
            <v>로타리개발팀</v>
          </cell>
        </row>
        <row r="2061">
          <cell r="H2061" t="str">
            <v>리니어개발팀</v>
          </cell>
        </row>
        <row r="2062">
          <cell r="H2062" t="str">
            <v>리더십개발팀</v>
          </cell>
        </row>
        <row r="2063">
          <cell r="H2063" t="str">
            <v>매체Part</v>
          </cell>
        </row>
        <row r="2064">
          <cell r="H2064" t="str">
            <v>맴브레인개발팀</v>
          </cell>
        </row>
        <row r="2065">
          <cell r="H2065" t="str">
            <v>맴브레인기술영업Part</v>
          </cell>
        </row>
        <row r="2066">
          <cell r="H2066" t="str">
            <v>맴브레인생산팀</v>
          </cell>
        </row>
        <row r="2067">
          <cell r="H2067" t="str">
            <v>모니터마케팅팀</v>
          </cell>
        </row>
        <row r="2068">
          <cell r="H2068" t="str">
            <v>모터 기획관리파트</v>
          </cell>
        </row>
        <row r="2069">
          <cell r="H2069" t="str">
            <v>모터&amp;제어연구팀</v>
          </cell>
        </row>
        <row r="2070">
          <cell r="H2070" t="str">
            <v>모터PM반</v>
          </cell>
        </row>
        <row r="2071">
          <cell r="H2071" t="str">
            <v>모터개발1팀</v>
          </cell>
        </row>
        <row r="2072">
          <cell r="H2072" t="str">
            <v>모터개발2팀</v>
          </cell>
        </row>
        <row r="2073">
          <cell r="H2073" t="str">
            <v>모터사업담당</v>
          </cell>
        </row>
        <row r="2074">
          <cell r="H2074" t="str">
            <v>모터연구기획팀</v>
          </cell>
        </row>
        <row r="2075">
          <cell r="H2075" t="str">
            <v>모터연구실</v>
          </cell>
        </row>
        <row r="2076">
          <cell r="H2076" t="str">
            <v>모터영업파트</v>
          </cell>
        </row>
        <row r="2077">
          <cell r="H2077" t="str">
            <v>모터자재물류반</v>
          </cell>
        </row>
        <row r="2078">
          <cell r="H2078" t="str">
            <v>모터제조1계</v>
          </cell>
        </row>
        <row r="2079">
          <cell r="H2079" t="str">
            <v>모터제조2계</v>
          </cell>
        </row>
        <row r="2080">
          <cell r="H2080" t="str">
            <v>모터제조팀</v>
          </cell>
        </row>
        <row r="2081">
          <cell r="H2081" t="str">
            <v>모터품질보증계</v>
          </cell>
        </row>
        <row r="2082">
          <cell r="H2082" t="str">
            <v>모터품질보증파트</v>
          </cell>
        </row>
        <row r="2083">
          <cell r="H2083" t="str">
            <v>물동분석팀</v>
          </cell>
        </row>
        <row r="2084">
          <cell r="H2084" t="str">
            <v>물류기획팀</v>
          </cell>
        </row>
        <row r="2085">
          <cell r="H2085" t="str">
            <v>미디어마케팅팀</v>
          </cell>
        </row>
        <row r="2086">
          <cell r="H2086" t="str">
            <v>미디어팀</v>
          </cell>
        </row>
        <row r="2087">
          <cell r="H2087" t="str">
            <v>미래IT융합 연구소</v>
          </cell>
        </row>
        <row r="2088">
          <cell r="H2088" t="str">
            <v>미래IT융합(연)Bio&amp;Health팀</v>
          </cell>
        </row>
        <row r="2089">
          <cell r="H2089" t="str">
            <v>미래IT융합(연)CV팀</v>
          </cell>
        </row>
        <row r="2090">
          <cell r="H2090" t="str">
            <v>미래IT융합(연)Data Mining팀</v>
          </cell>
        </row>
        <row r="2091">
          <cell r="H2091" t="str">
            <v>미래IT융합(연)HCI팀</v>
          </cell>
        </row>
        <row r="2092">
          <cell r="H2092" t="str">
            <v>미래IT융합(연)IC팀</v>
          </cell>
        </row>
        <row r="2093">
          <cell r="H2093" t="str">
            <v>미래IT융합(연)R&amp;D품질파트</v>
          </cell>
        </row>
        <row r="2094">
          <cell r="H2094" t="str">
            <v>미래IT융합(연)Speech팀</v>
          </cell>
        </row>
        <row r="2095">
          <cell r="H2095" t="str">
            <v>미래IT융합(연)기획팀</v>
          </cell>
        </row>
        <row r="2096">
          <cell r="H2096" t="str">
            <v>미래IT융합(연)선행기획파트</v>
          </cell>
        </row>
        <row r="2097">
          <cell r="H2097" t="str">
            <v>미주팀</v>
          </cell>
        </row>
        <row r="2098">
          <cell r="H2098" t="str">
            <v>방송/디지털홍보팀</v>
          </cell>
        </row>
        <row r="2099">
          <cell r="H2099" t="str">
            <v>방위지원Part</v>
          </cell>
        </row>
        <row r="2100">
          <cell r="H2100" t="str">
            <v>방판영업팀</v>
          </cell>
        </row>
        <row r="2101">
          <cell r="H2101" t="str">
            <v>법무담당</v>
          </cell>
        </row>
        <row r="2102">
          <cell r="H2102" t="str">
            <v>법인지원담당</v>
          </cell>
        </row>
        <row r="2103">
          <cell r="H2103" t="str">
            <v>베트남 신공장Task</v>
          </cell>
        </row>
        <row r="2104">
          <cell r="H2104" t="str">
            <v>보험관리실</v>
          </cell>
        </row>
        <row r="2105">
          <cell r="H2105" t="str">
            <v>본사 정보보안팀</v>
          </cell>
        </row>
        <row r="2106">
          <cell r="H2106" t="str">
            <v>본사총무팀</v>
          </cell>
        </row>
        <row r="2107">
          <cell r="H2107" t="str">
            <v>부산팀</v>
          </cell>
        </row>
        <row r="2108">
          <cell r="H2108" t="str">
            <v>브랜드 프로모션팀</v>
          </cell>
        </row>
        <row r="2109">
          <cell r="H2109" t="str">
            <v>브랜드기획팀</v>
          </cell>
        </row>
        <row r="2110">
          <cell r="H2110" t="str">
            <v>브랜드전략팀</v>
          </cell>
        </row>
        <row r="2111">
          <cell r="H2111" t="str">
            <v>브랜드커뮤니케이션팀</v>
          </cell>
        </row>
        <row r="2112">
          <cell r="H2112" t="str">
            <v>비상계획팀</v>
          </cell>
        </row>
        <row r="2113">
          <cell r="H2113" t="str">
            <v>사업기획팀</v>
          </cell>
        </row>
        <row r="2114">
          <cell r="H2114" t="str">
            <v>사업지원Part</v>
          </cell>
        </row>
        <row r="2115">
          <cell r="H2115" t="str">
            <v>사이니지영업팀</v>
          </cell>
        </row>
        <row r="2116">
          <cell r="H2116" t="str">
            <v>사출구매팀</v>
          </cell>
        </row>
        <row r="2117">
          <cell r="H2117" t="str">
            <v>산업보안Part</v>
          </cell>
        </row>
        <row r="2118">
          <cell r="H2118" t="str">
            <v>생산ERP팀</v>
          </cell>
        </row>
        <row r="2119">
          <cell r="H2119" t="str">
            <v>생산기술담당</v>
          </cell>
        </row>
        <row r="2120">
          <cell r="H2120" t="str">
            <v>생산기술운영팀</v>
          </cell>
        </row>
        <row r="2121">
          <cell r="H2121" t="str">
            <v>생산기술원</v>
          </cell>
        </row>
        <row r="2122">
          <cell r="H2122" t="str">
            <v>생산기술전략팀</v>
          </cell>
        </row>
        <row r="2123">
          <cell r="H2123" t="str">
            <v>생산기술지원실</v>
          </cell>
        </row>
        <row r="2124">
          <cell r="H2124" t="str">
            <v>생산기술지원팀</v>
          </cell>
        </row>
        <row r="2125">
          <cell r="H2125" t="str">
            <v>생산물류파트</v>
          </cell>
        </row>
        <row r="2126">
          <cell r="H2126" t="str">
            <v>생산법인관리팀</v>
          </cell>
        </row>
        <row r="2127">
          <cell r="H2127" t="str">
            <v>생산법인운영지원팀</v>
          </cell>
        </row>
        <row r="2128">
          <cell r="H2128" t="str">
            <v>생산지원Task</v>
          </cell>
        </row>
        <row r="2129">
          <cell r="H2129" t="str">
            <v>생산지전략팀</v>
          </cell>
        </row>
        <row r="2130">
          <cell r="H2130" t="str">
            <v>생산품질지원팀</v>
          </cell>
        </row>
        <row r="2131">
          <cell r="H2131" t="str">
            <v>서부운영팀</v>
          </cell>
        </row>
        <row r="2132">
          <cell r="H2132" t="str">
            <v>서부팀</v>
          </cell>
        </row>
        <row r="2133">
          <cell r="H2133" t="str">
            <v>서비스ERP팀</v>
          </cell>
        </row>
        <row r="2134">
          <cell r="H2134" t="str">
            <v>서비스관리팀</v>
          </cell>
        </row>
        <row r="2135">
          <cell r="H2135" t="str">
            <v>서비스아카데미실</v>
          </cell>
        </row>
        <row r="2136">
          <cell r="H2136" t="str">
            <v>서비스플랫폼담당</v>
          </cell>
        </row>
        <row r="2137">
          <cell r="H2137" t="str">
            <v>서울운영팀</v>
          </cell>
        </row>
        <row r="2138">
          <cell r="H2138" t="str">
            <v>서호남팀</v>
          </cell>
        </row>
        <row r="2139">
          <cell r="H2139" t="str">
            <v>선진지역팀</v>
          </cell>
        </row>
        <row r="2140">
          <cell r="H2140" t="str">
            <v>선행품질실</v>
          </cell>
        </row>
        <row r="2141">
          <cell r="H2141" t="str">
            <v>성장지역팀</v>
          </cell>
        </row>
        <row r="2142">
          <cell r="H2142" t="str">
            <v>세무통상담당</v>
          </cell>
        </row>
        <row r="2143">
          <cell r="H2143" t="str">
            <v>세탁기  제조1계</v>
          </cell>
        </row>
        <row r="2144">
          <cell r="H2144" t="str">
            <v>세탁기 B2B Commercial개발팀</v>
          </cell>
        </row>
        <row r="2145">
          <cell r="H2145" t="str">
            <v>세탁기 B2B Styler개발팀</v>
          </cell>
        </row>
        <row r="2146">
          <cell r="H2146" t="str">
            <v>세탁기 B2B마케팅팀</v>
          </cell>
        </row>
        <row r="2147">
          <cell r="H2147" t="str">
            <v>세탁기 B2B사업실</v>
          </cell>
        </row>
        <row r="2148">
          <cell r="H2148" t="str">
            <v>세탁기 CAE팀</v>
          </cell>
        </row>
        <row r="2149">
          <cell r="H2149" t="str">
            <v>세탁기 Dishwasher사업실</v>
          </cell>
        </row>
        <row r="2150">
          <cell r="H2150" t="str">
            <v>세탁기 Dryer QE팀</v>
          </cell>
        </row>
        <row r="2151">
          <cell r="H2151" t="str">
            <v>세탁기 Dryer개발팀</v>
          </cell>
        </row>
        <row r="2152">
          <cell r="H2152" t="str">
            <v>세탁기 Dryer사업실</v>
          </cell>
        </row>
        <row r="2153">
          <cell r="H2153" t="str">
            <v>세탁기 F/L QE팀</v>
          </cell>
        </row>
        <row r="2154">
          <cell r="H2154" t="str">
            <v>세탁기 F/L개발1팀</v>
          </cell>
        </row>
        <row r="2155">
          <cell r="H2155" t="str">
            <v>세탁기 F/L개발2팀</v>
          </cell>
        </row>
        <row r="2156">
          <cell r="H2156" t="str">
            <v>세탁기 F/L개발담당</v>
          </cell>
        </row>
        <row r="2157">
          <cell r="H2157" t="str">
            <v>세탁기 HR팀</v>
          </cell>
        </row>
        <row r="2158">
          <cell r="H2158" t="str">
            <v>세탁기 M/D1팀</v>
          </cell>
        </row>
        <row r="2159">
          <cell r="H2159" t="str">
            <v>세탁기 M/D2팀</v>
          </cell>
        </row>
        <row r="2160">
          <cell r="H2160" t="str">
            <v>세탁기 M/D3팀</v>
          </cell>
        </row>
        <row r="2161">
          <cell r="H2161" t="str">
            <v>세탁기 M/D4팀</v>
          </cell>
        </row>
        <row r="2162">
          <cell r="H2162" t="str">
            <v>세탁기 PCB계</v>
          </cell>
        </row>
        <row r="2163">
          <cell r="H2163" t="str">
            <v>세탁기 SCP팀</v>
          </cell>
        </row>
        <row r="2164">
          <cell r="H2164" t="str">
            <v>세탁기 T/L QE팀</v>
          </cell>
        </row>
        <row r="2165">
          <cell r="H2165" t="str">
            <v>세탁기 T/L개발1팀</v>
          </cell>
        </row>
        <row r="2166">
          <cell r="H2166" t="str">
            <v>세탁기 T/L개발2팀</v>
          </cell>
        </row>
        <row r="2167">
          <cell r="H2167" t="str">
            <v>세탁기 T/L개발담당</v>
          </cell>
        </row>
        <row r="2168">
          <cell r="H2168" t="str">
            <v>세탁기 Vic21팀</v>
          </cell>
        </row>
        <row r="2169">
          <cell r="H2169" t="str">
            <v>세탁기 개발품질보증계</v>
          </cell>
        </row>
        <row r="2170">
          <cell r="H2170" t="str">
            <v>세탁기 개발품질보증팀</v>
          </cell>
        </row>
        <row r="2171">
          <cell r="H2171" t="str">
            <v>세탁기 규격/안전팀</v>
          </cell>
        </row>
        <row r="2172">
          <cell r="H2172" t="str">
            <v>세탁기 기획관리팀</v>
          </cell>
        </row>
        <row r="2173">
          <cell r="H2173" t="str">
            <v>세탁기 부품계</v>
          </cell>
        </row>
        <row r="2174">
          <cell r="H2174" t="str">
            <v>세탁기 부품사업팀</v>
          </cell>
        </row>
        <row r="2175">
          <cell r="H2175" t="str">
            <v>세탁기 부품품질보증팀</v>
          </cell>
        </row>
        <row r="2176">
          <cell r="H2176" t="str">
            <v>세탁기 선행모듈개발팀</v>
          </cell>
        </row>
        <row r="2177">
          <cell r="H2177" t="str">
            <v>세탁기 양산품질보증팀</v>
          </cell>
        </row>
        <row r="2178">
          <cell r="H2178" t="str">
            <v>세탁기 연구기획팀</v>
          </cell>
        </row>
        <row r="2179">
          <cell r="H2179" t="str">
            <v>세탁기 연구기획팀 선행평가반</v>
          </cell>
        </row>
        <row r="2180">
          <cell r="H2180" t="str">
            <v>세탁기 자재팀.자재계</v>
          </cell>
        </row>
        <row r="2181">
          <cell r="H2181" t="str">
            <v>세탁기 제조2계</v>
          </cell>
        </row>
        <row r="2182">
          <cell r="H2182" t="str">
            <v>세탁기 제조3계</v>
          </cell>
        </row>
        <row r="2183">
          <cell r="H2183" t="str">
            <v>세탁기 제조4계</v>
          </cell>
        </row>
        <row r="2184">
          <cell r="H2184" t="str">
            <v>세탁기 품질기획팀</v>
          </cell>
        </row>
        <row r="2185">
          <cell r="H2185" t="str">
            <v>세탁기 품질보증계</v>
          </cell>
        </row>
        <row r="2186">
          <cell r="H2186" t="str">
            <v>세탁기 품질보증실</v>
          </cell>
        </row>
        <row r="2187">
          <cell r="H2187" t="str">
            <v>세탁기LQC파트</v>
          </cell>
        </row>
        <row r="2188">
          <cell r="H2188" t="str">
            <v>세탁기마케팅 CIS팀</v>
          </cell>
        </row>
        <row r="2189">
          <cell r="H2189" t="str">
            <v>세탁기마케팅 Dishwasher해외마케팅팀</v>
          </cell>
        </row>
        <row r="2190">
          <cell r="H2190" t="str">
            <v>세탁기마케팅 북미팀</v>
          </cell>
        </row>
        <row r="2191">
          <cell r="H2191" t="str">
            <v>세탁기마케팅 아시아팀</v>
          </cell>
        </row>
        <row r="2192">
          <cell r="H2192" t="str">
            <v>세탁기마케팅 유럽팀</v>
          </cell>
        </row>
        <row r="2193">
          <cell r="H2193" t="str">
            <v>세탁기마케팅 중국팀</v>
          </cell>
        </row>
        <row r="2194">
          <cell r="H2194" t="str">
            <v>세탁기마케팅 중남미팀</v>
          </cell>
        </row>
        <row r="2195">
          <cell r="H2195" t="str">
            <v>세탁기마케팅 중동/아프리카팀</v>
          </cell>
        </row>
        <row r="2196">
          <cell r="H2196" t="str">
            <v>세탁기마케팅담당</v>
          </cell>
        </row>
        <row r="2197">
          <cell r="H2197" t="str">
            <v>세탁기마케팅팀</v>
          </cell>
        </row>
        <row r="2198">
          <cell r="H2198" t="str">
            <v>세탁기사업부</v>
          </cell>
        </row>
        <row r="2199">
          <cell r="H2199" t="str">
            <v>세탁기상품기획팀</v>
          </cell>
        </row>
        <row r="2200">
          <cell r="H2200" t="str">
            <v>세탁기생산관리팀</v>
          </cell>
        </row>
        <row r="2201">
          <cell r="H2201" t="str">
            <v>세탁기생산기술팀</v>
          </cell>
        </row>
        <row r="2202">
          <cell r="H2202" t="str">
            <v>세탁기생산담당</v>
          </cell>
        </row>
        <row r="2203">
          <cell r="H2203" t="str">
            <v>세탁기시작기술파트</v>
          </cell>
        </row>
        <row r="2204">
          <cell r="H2204" t="str">
            <v>세탁기연구소</v>
          </cell>
        </row>
        <row r="2205">
          <cell r="H2205" t="str">
            <v>세탁기자재팀</v>
          </cell>
        </row>
        <row r="2206">
          <cell r="H2206" t="str">
            <v>세탁기제어1팀</v>
          </cell>
        </row>
        <row r="2207">
          <cell r="H2207" t="str">
            <v>세탁기제어2팀</v>
          </cell>
        </row>
        <row r="2208">
          <cell r="H2208" t="str">
            <v>세탁기제어3팀</v>
          </cell>
        </row>
        <row r="2209">
          <cell r="H2209" t="str">
            <v>세탁기제조팀</v>
          </cell>
        </row>
        <row r="2210">
          <cell r="H2210" t="str">
            <v>세탁기지원계</v>
          </cell>
        </row>
        <row r="2211">
          <cell r="H2211" t="str">
            <v>세탁기해외생산지원팀</v>
          </cell>
        </row>
        <row r="2212">
          <cell r="H2212" t="str">
            <v>소재개발파트</v>
          </cell>
        </row>
        <row r="2213">
          <cell r="H2213" t="str">
            <v>소재부품(연)3D팀</v>
          </cell>
        </row>
        <row r="2214">
          <cell r="H2214" t="str">
            <v>소재부품(연)AD팀</v>
          </cell>
        </row>
        <row r="2215">
          <cell r="H2215" t="str">
            <v>소재부품(연)AL팀</v>
          </cell>
        </row>
        <row r="2216">
          <cell r="H2216" t="str">
            <v>소재부품(연)AM팀</v>
          </cell>
        </row>
        <row r="2217">
          <cell r="H2217" t="str">
            <v>소재부품(연)DI파트</v>
          </cell>
        </row>
        <row r="2218">
          <cell r="H2218" t="str">
            <v>소재부품(연)MD팀</v>
          </cell>
        </row>
        <row r="2219">
          <cell r="H2219" t="str">
            <v>소재부품(연)ND팀</v>
          </cell>
        </row>
        <row r="2220">
          <cell r="H2220" t="str">
            <v>소재부품(연)NM팀</v>
          </cell>
        </row>
        <row r="2221">
          <cell r="H2221" t="str">
            <v>소재부품(연)OE팀</v>
          </cell>
        </row>
        <row r="2222">
          <cell r="H2222" t="str">
            <v>소재부품(연)R&amp;D품질파트</v>
          </cell>
        </row>
        <row r="2223">
          <cell r="H2223" t="str">
            <v>소재부품(연)SE팀</v>
          </cell>
        </row>
        <row r="2224">
          <cell r="H2224" t="str">
            <v>소재부품(연)기획팀</v>
          </cell>
        </row>
        <row r="2225">
          <cell r="H2225" t="str">
            <v>소재부품(연)물성분석팀</v>
          </cell>
        </row>
        <row r="2226">
          <cell r="H2226" t="str">
            <v>소재부품(연)선행기획파트</v>
          </cell>
        </row>
        <row r="2227">
          <cell r="H2227" t="str">
            <v>소재부품(연)차세대Device연구실</v>
          </cell>
        </row>
        <row r="2228">
          <cell r="H2228" t="str">
            <v>소재부품연구소</v>
          </cell>
        </row>
        <row r="2229">
          <cell r="H2229" t="str">
            <v>수요관리팀</v>
          </cell>
        </row>
        <row r="2230">
          <cell r="H2230" t="str">
            <v>수원팀</v>
          </cell>
        </row>
        <row r="2231">
          <cell r="H2231" t="str">
            <v>수처리맴브레인사업실</v>
          </cell>
        </row>
        <row r="2232">
          <cell r="H2232" t="str">
            <v>수처리사업담당</v>
          </cell>
        </row>
        <row r="2233">
          <cell r="H2233" t="str">
            <v>수출입금융팀</v>
          </cell>
        </row>
        <row r="2234">
          <cell r="H2234" t="str">
            <v>스마트/연결편의성파트</v>
          </cell>
        </row>
        <row r="2235">
          <cell r="H2235" t="str">
            <v>스마트Accessory유통팀</v>
          </cell>
        </row>
        <row r="2236">
          <cell r="H2236" t="str">
            <v>스마트미디어유통팀</v>
          </cell>
        </row>
        <row r="2237">
          <cell r="H2237" t="str">
            <v>스마트비즈니스그룹</v>
          </cell>
        </row>
        <row r="2238">
          <cell r="H2238" t="str">
            <v>스마트비즈니스전략담당</v>
          </cell>
        </row>
        <row r="2239">
          <cell r="H2239" t="str">
            <v>스마트비즈니스전략팀</v>
          </cell>
        </row>
        <row r="2240">
          <cell r="H2240" t="str">
            <v>스크롤개발팀</v>
          </cell>
        </row>
        <row r="2241">
          <cell r="H2241" t="str">
            <v>스킬지원실</v>
          </cell>
        </row>
        <row r="2242">
          <cell r="H2242" t="str">
            <v>스킬지원팀</v>
          </cell>
        </row>
        <row r="2243">
          <cell r="H2243" t="str">
            <v>시공관리팀</v>
          </cell>
        </row>
        <row r="2244">
          <cell r="H2244" t="str">
            <v>시너지상품기획1팀</v>
          </cell>
        </row>
        <row r="2245">
          <cell r="H2245" t="str">
            <v>시너지상품기획2팀</v>
          </cell>
        </row>
        <row r="2246">
          <cell r="H2246" t="str">
            <v>시너지상품기획3팀</v>
          </cell>
        </row>
        <row r="2247">
          <cell r="H2247" t="str">
            <v>시너지상품기획4팀</v>
          </cell>
        </row>
        <row r="2248">
          <cell r="H2248" t="str">
            <v>시너지상품기획담당</v>
          </cell>
        </row>
        <row r="2249">
          <cell r="H2249" t="str">
            <v>시스템강남팀</v>
          </cell>
        </row>
        <row r="2250">
          <cell r="H2250" t="str">
            <v>시스템강북팀</v>
          </cell>
        </row>
        <row r="2251">
          <cell r="H2251" t="str">
            <v>시스템강서팀</v>
          </cell>
        </row>
        <row r="2252">
          <cell r="H2252" t="str">
            <v>시스템경남팀</v>
          </cell>
        </row>
        <row r="2253">
          <cell r="H2253" t="str">
            <v>시스템경북팀</v>
          </cell>
        </row>
        <row r="2254">
          <cell r="H2254" t="str">
            <v>시스템공공팀</v>
          </cell>
        </row>
        <row r="2255">
          <cell r="H2255" t="str">
            <v>시스템관리팀</v>
          </cell>
        </row>
        <row r="2256">
          <cell r="H2256" t="str">
            <v>시스템본납1팀</v>
          </cell>
        </row>
        <row r="2257">
          <cell r="H2257" t="str">
            <v>시스템본납2팀</v>
          </cell>
        </row>
        <row r="2258">
          <cell r="H2258" t="str">
            <v>시스템부산팀</v>
          </cell>
        </row>
        <row r="2259">
          <cell r="H2259" t="str">
            <v>시스템수주1팀</v>
          </cell>
        </row>
        <row r="2260">
          <cell r="H2260" t="str">
            <v>시스템수주2팀</v>
          </cell>
        </row>
        <row r="2261">
          <cell r="H2261" t="str">
            <v>시스템수주3팀</v>
          </cell>
        </row>
        <row r="2262">
          <cell r="H2262" t="str">
            <v>시스템수주5팀</v>
          </cell>
        </row>
        <row r="2263">
          <cell r="H2263" t="str">
            <v>시스템수주담당</v>
          </cell>
        </row>
        <row r="2264">
          <cell r="H2264" t="str">
            <v>시스템수주지원팀</v>
          </cell>
        </row>
        <row r="2265">
          <cell r="H2265" t="str">
            <v>시스템에어컨 C-SKD반</v>
          </cell>
        </row>
        <row r="2266">
          <cell r="H2266" t="str">
            <v>시스템에어컨 물류반</v>
          </cell>
        </row>
        <row r="2267">
          <cell r="H2267" t="str">
            <v>시스템에어컨 자재반</v>
          </cell>
        </row>
        <row r="2268">
          <cell r="H2268" t="str">
            <v>시스템에어컨 품질보증계</v>
          </cell>
        </row>
        <row r="2269">
          <cell r="H2269" t="str">
            <v>시스템에어컨Application1팀</v>
          </cell>
        </row>
        <row r="2270">
          <cell r="H2270" t="str">
            <v>시스템에어컨Application2팀</v>
          </cell>
        </row>
        <row r="2271">
          <cell r="H2271" t="str">
            <v>시스템에어컨Application3팀</v>
          </cell>
        </row>
        <row r="2272">
          <cell r="H2272" t="str">
            <v>시스템에어컨Applied팀</v>
          </cell>
        </row>
        <row r="2273">
          <cell r="H2273" t="str">
            <v>시스템에어컨Cassette팀</v>
          </cell>
        </row>
        <row r="2274">
          <cell r="H2274" t="str">
            <v>시스템에어컨Cycle로직팀</v>
          </cell>
        </row>
        <row r="2275">
          <cell r="H2275" t="str">
            <v>시스템에어컨Duct팀</v>
          </cell>
        </row>
        <row r="2276">
          <cell r="H2276" t="str">
            <v>시스템에어컨Field Engineering팀</v>
          </cell>
        </row>
        <row r="2277">
          <cell r="H2277" t="str">
            <v>시스템에어컨HR파트</v>
          </cell>
        </row>
        <row r="2278">
          <cell r="H2278" t="str">
            <v>시스템에어컨LQC파트</v>
          </cell>
        </row>
        <row r="2279">
          <cell r="H2279" t="str">
            <v>시스템에어컨MD파트</v>
          </cell>
        </row>
        <row r="2280">
          <cell r="H2280" t="str">
            <v>시스템에어컨O/S팀</v>
          </cell>
        </row>
        <row r="2281">
          <cell r="H2281" t="str">
            <v>시스템에어컨PM팀</v>
          </cell>
        </row>
        <row r="2282">
          <cell r="H2282" t="str">
            <v>시스템에어컨QE팀</v>
          </cell>
        </row>
        <row r="2283">
          <cell r="H2283" t="str">
            <v>시스템에어컨SCP팀</v>
          </cell>
        </row>
        <row r="2284">
          <cell r="H2284" t="str">
            <v>시스템에어컨SVC Infra지원팀</v>
          </cell>
        </row>
        <row r="2285">
          <cell r="H2285" t="str">
            <v>시스템에어컨Vic21팀</v>
          </cell>
        </row>
        <row r="2286">
          <cell r="H2286" t="str">
            <v>시스템에어컨기술전략팀</v>
          </cell>
        </row>
        <row r="2287">
          <cell r="H2287" t="str">
            <v>시스템에어컨기획관리팀</v>
          </cell>
        </row>
        <row r="2288">
          <cell r="H2288" t="str">
            <v>시스템에어컨마케팅담당</v>
          </cell>
        </row>
        <row r="2289">
          <cell r="H2289" t="str">
            <v>시스템에어컨마케팅팀</v>
          </cell>
        </row>
        <row r="2290">
          <cell r="H2290" t="str">
            <v>시스템에어컨멀티V팀</v>
          </cell>
        </row>
        <row r="2291">
          <cell r="H2291" t="str">
            <v>시스템에어컨미주팀</v>
          </cell>
        </row>
        <row r="2292">
          <cell r="H2292" t="str">
            <v>시스템에어컨사업부</v>
          </cell>
        </row>
        <row r="2293">
          <cell r="H2293" t="str">
            <v>시스템에어컨상품기획팀</v>
          </cell>
        </row>
        <row r="2294">
          <cell r="H2294" t="str">
            <v>시스템에어컨생산관리팀</v>
          </cell>
        </row>
        <row r="2295">
          <cell r="H2295" t="str">
            <v>시스템에어컨생산담당</v>
          </cell>
        </row>
        <row r="2296">
          <cell r="H2296" t="str">
            <v>시스템에어컨생산팀 C1조립계</v>
          </cell>
        </row>
        <row r="2297">
          <cell r="H2297" t="str">
            <v>시스템에어컨생산팀 C1조립계 열교환기반</v>
          </cell>
        </row>
        <row r="2298">
          <cell r="H2298" t="str">
            <v>시스템에어컨생산팀 C2조립계</v>
          </cell>
        </row>
        <row r="2299">
          <cell r="H2299" t="str">
            <v>시스템에어컨생산팀 C3조립계</v>
          </cell>
        </row>
        <row r="2300">
          <cell r="H2300" t="str">
            <v>시스템에어컨생산팀 현장개선반</v>
          </cell>
        </row>
        <row r="2301">
          <cell r="H2301" t="str">
            <v>시스템에어컨선행모듈개발팀</v>
          </cell>
        </row>
        <row r="2302">
          <cell r="H2302" t="str">
            <v>시스템에어컨시작기술파트</v>
          </cell>
        </row>
        <row r="2303">
          <cell r="H2303" t="str">
            <v>시스템에어컨실외기모듈팀</v>
          </cell>
        </row>
        <row r="2304">
          <cell r="H2304" t="str">
            <v>시스템에어컨아시아/중국팀</v>
          </cell>
        </row>
        <row r="2305">
          <cell r="H2305" t="str">
            <v>시스템에어컨엔지니어링담당</v>
          </cell>
        </row>
        <row r="2306">
          <cell r="H2306" t="str">
            <v>시스템에어컨연구소</v>
          </cell>
        </row>
        <row r="2307">
          <cell r="H2307" t="str">
            <v>시스템에어컨유럽/CIS팀</v>
          </cell>
        </row>
        <row r="2308">
          <cell r="H2308" t="str">
            <v>시스템에어컨자재팀</v>
          </cell>
        </row>
        <row r="2309">
          <cell r="H2309" t="str">
            <v>시스템에어컨제어1팀</v>
          </cell>
        </row>
        <row r="2310">
          <cell r="H2310" t="str">
            <v>시스템에어컨제어2팀</v>
          </cell>
        </row>
        <row r="2311">
          <cell r="H2311" t="str">
            <v>시스템에어컨제어3팀</v>
          </cell>
        </row>
        <row r="2312">
          <cell r="H2312" t="str">
            <v>시스템에어컨제조팀</v>
          </cell>
        </row>
        <row r="2313">
          <cell r="H2313" t="str">
            <v>시스템에어컨중아팀</v>
          </cell>
        </row>
        <row r="2314">
          <cell r="H2314" t="str">
            <v>시스템에어컨품질관리팀</v>
          </cell>
        </row>
        <row r="2315">
          <cell r="H2315" t="str">
            <v>시스템에어컨품질보증팀</v>
          </cell>
        </row>
        <row r="2316">
          <cell r="H2316" t="str">
            <v>시스템운영팀</v>
          </cell>
        </row>
        <row r="2317">
          <cell r="H2317" t="str">
            <v>시스템유통담당</v>
          </cell>
        </row>
        <row r="2318">
          <cell r="H2318" t="str">
            <v>시스템유통지원팀</v>
          </cell>
        </row>
        <row r="2319">
          <cell r="H2319" t="str">
            <v>시스템인천팀</v>
          </cell>
        </row>
        <row r="2320">
          <cell r="H2320" t="str">
            <v>시스템중부팀</v>
          </cell>
        </row>
        <row r="2321">
          <cell r="H2321" t="str">
            <v>시스템지방영업실</v>
          </cell>
        </row>
        <row r="2322">
          <cell r="H2322" t="str">
            <v>시스템충청팀</v>
          </cell>
        </row>
        <row r="2323">
          <cell r="H2323" t="str">
            <v>시스템호남팀</v>
          </cell>
        </row>
        <row r="2324">
          <cell r="H2324" t="str">
            <v>시장품질관리팀</v>
          </cell>
        </row>
        <row r="2325">
          <cell r="H2325" t="str">
            <v>신뢰성팀</v>
          </cell>
        </row>
        <row r="2326">
          <cell r="H2326" t="str">
            <v>신사업기술전략팀</v>
          </cell>
        </row>
        <row r="2327">
          <cell r="H2327" t="str">
            <v>신시장개척1팀</v>
          </cell>
        </row>
        <row r="2328">
          <cell r="H2328" t="str">
            <v>신시장개척2팀</v>
          </cell>
        </row>
        <row r="2329">
          <cell r="H2329" t="str">
            <v>신시장개척담당</v>
          </cell>
        </row>
        <row r="2330">
          <cell r="H2330" t="str">
            <v>신입사원교육</v>
          </cell>
        </row>
        <row r="2331">
          <cell r="H2331" t="str">
            <v>실장기술팀</v>
          </cell>
        </row>
        <row r="2332">
          <cell r="H2332" t="str">
            <v>아시아회계파트</v>
          </cell>
        </row>
        <row r="2333">
          <cell r="H2333" t="str">
            <v>아주/중남미브랜드샵팀</v>
          </cell>
        </row>
        <row r="2334">
          <cell r="H2334" t="str">
            <v>아주팀</v>
          </cell>
        </row>
        <row r="2335">
          <cell r="H2335" t="str">
            <v>안전1반</v>
          </cell>
        </row>
        <row r="2336">
          <cell r="H2336" t="str">
            <v>안전3반</v>
          </cell>
        </row>
        <row r="2337">
          <cell r="H2337" t="str">
            <v>액세서리판매활성화Task</v>
          </cell>
        </row>
        <row r="2338">
          <cell r="H2338" t="str">
            <v>양판점영업실</v>
          </cell>
        </row>
        <row r="2339">
          <cell r="H2339" t="str">
            <v>업무지원담당</v>
          </cell>
        </row>
        <row r="2340">
          <cell r="H2340" t="str">
            <v>에너지마케팅팀</v>
          </cell>
        </row>
        <row r="2341">
          <cell r="H2341" t="str">
            <v>연결회계팀</v>
          </cell>
        </row>
        <row r="2342">
          <cell r="H2342" t="str">
            <v>연구기획파트</v>
          </cell>
        </row>
        <row r="2343">
          <cell r="H2343" t="str">
            <v>연구기획파트</v>
          </cell>
        </row>
        <row r="2344">
          <cell r="H2344" t="str">
            <v>영업ERP팀</v>
          </cell>
        </row>
        <row r="2345">
          <cell r="H2345" t="str">
            <v>오픈이노베이션 투자팀</v>
          </cell>
        </row>
        <row r="2346">
          <cell r="H2346" t="str">
            <v>온라인Accessory팀</v>
          </cell>
        </row>
        <row r="2347">
          <cell r="H2347" t="str">
            <v>온라인가전Part</v>
          </cell>
        </row>
        <row r="2348">
          <cell r="H2348" t="str">
            <v>외주관리계</v>
          </cell>
        </row>
        <row r="2349">
          <cell r="H2349" t="str">
            <v>요소기술팀</v>
          </cell>
        </row>
        <row r="2350">
          <cell r="H2350" t="str">
            <v>원재료개발팀</v>
          </cell>
        </row>
        <row r="2351">
          <cell r="H2351" t="str">
            <v>유럽회계파트</v>
          </cell>
        </row>
        <row r="2352">
          <cell r="H2352" t="str">
            <v>유통 지원실</v>
          </cell>
        </row>
        <row r="2353">
          <cell r="H2353" t="str">
            <v>유통Part</v>
          </cell>
        </row>
        <row r="2354">
          <cell r="H2354" t="str">
            <v>유통경쟁력강화Task</v>
          </cell>
        </row>
        <row r="2355">
          <cell r="H2355" t="str">
            <v>유통활성화팀</v>
          </cell>
        </row>
        <row r="2356">
          <cell r="H2356" t="str">
            <v>유해물질관리팀</v>
          </cell>
        </row>
        <row r="2357">
          <cell r="H2357" t="str">
            <v>윤리사무국</v>
          </cell>
        </row>
        <row r="2358">
          <cell r="H2358" t="str">
            <v>인사기획팀</v>
          </cell>
        </row>
        <row r="2359">
          <cell r="H2359" t="str">
            <v>인사담당</v>
          </cell>
        </row>
        <row r="2360">
          <cell r="H2360" t="str">
            <v>인원인건비파트</v>
          </cell>
        </row>
        <row r="2361">
          <cell r="H2361" t="str">
            <v>인재육성담당</v>
          </cell>
        </row>
        <row r="2362">
          <cell r="H2362" t="str">
            <v>인천팀</v>
          </cell>
        </row>
        <row r="2363">
          <cell r="H2363" t="str">
            <v>일반보험팀</v>
          </cell>
        </row>
        <row r="2364">
          <cell r="H2364" t="str">
            <v>임원인사팀</v>
          </cell>
        </row>
        <row r="2365">
          <cell r="H2365" t="str">
            <v>자금팀</v>
          </cell>
        </row>
        <row r="2366">
          <cell r="H2366" t="str">
            <v>자산사업팀</v>
          </cell>
        </row>
        <row r="2367">
          <cell r="H2367" t="str">
            <v>자재반</v>
          </cell>
        </row>
        <row r="2368">
          <cell r="H2368" t="str">
            <v>재경ERP팀</v>
          </cell>
        </row>
        <row r="2369">
          <cell r="H2369" t="str">
            <v>전략강남팀</v>
          </cell>
        </row>
        <row r="2370">
          <cell r="H2370" t="str">
            <v>전략강서팀</v>
          </cell>
        </row>
        <row r="2371">
          <cell r="H2371" t="str">
            <v>전략경기팀</v>
          </cell>
        </row>
        <row r="2372">
          <cell r="H2372" t="str">
            <v>전략경남팀</v>
          </cell>
        </row>
        <row r="2373">
          <cell r="H2373" t="str">
            <v>전략경북팀</v>
          </cell>
        </row>
        <row r="2374">
          <cell r="H2374" t="str">
            <v>전략기획담당</v>
          </cell>
        </row>
        <row r="2375">
          <cell r="H2375" t="str">
            <v>전략대구팀</v>
          </cell>
        </row>
        <row r="2376">
          <cell r="H2376" t="str">
            <v>전략동부팀</v>
          </cell>
        </row>
        <row r="2377">
          <cell r="H2377" t="str">
            <v>전략부산팀</v>
          </cell>
        </row>
        <row r="2378">
          <cell r="H2378" t="str">
            <v>전략북부팀</v>
          </cell>
        </row>
        <row r="2379">
          <cell r="H2379" t="str">
            <v>전략선행디자인팀</v>
          </cell>
        </row>
        <row r="2380">
          <cell r="H2380" t="str">
            <v>전략수원팀</v>
          </cell>
        </row>
        <row r="2381">
          <cell r="H2381" t="str">
            <v>전략울산팀</v>
          </cell>
        </row>
        <row r="2382">
          <cell r="H2382" t="str">
            <v>전략유통MD팀</v>
          </cell>
        </row>
        <row r="2383">
          <cell r="H2383" t="str">
            <v>전략유통담당</v>
          </cell>
        </row>
        <row r="2384">
          <cell r="H2384" t="str">
            <v>전략유통운영Part</v>
          </cell>
        </row>
        <row r="2385">
          <cell r="H2385" t="str">
            <v>전략인천팀</v>
          </cell>
        </row>
        <row r="2386">
          <cell r="H2386" t="str">
            <v>전략전남팀</v>
          </cell>
        </row>
        <row r="2387">
          <cell r="H2387" t="str">
            <v>전략전북팀</v>
          </cell>
        </row>
        <row r="2388">
          <cell r="H2388" t="str">
            <v>전략지원Task</v>
          </cell>
        </row>
        <row r="2389">
          <cell r="H2389" t="str">
            <v>전략충남팀</v>
          </cell>
        </row>
        <row r="2390">
          <cell r="H2390" t="str">
            <v>전략충북팀</v>
          </cell>
        </row>
        <row r="2391">
          <cell r="H2391" t="str">
            <v>전략컨텐츠팀</v>
          </cell>
        </row>
        <row r="2392">
          <cell r="H2392" t="str">
            <v>전매Part</v>
          </cell>
        </row>
        <row r="2393">
          <cell r="H2393" t="str">
            <v>전문유통MD팀</v>
          </cell>
        </row>
        <row r="2394">
          <cell r="H2394" t="str">
            <v>전문유통담당</v>
          </cell>
        </row>
        <row r="2395">
          <cell r="H2395" t="str">
            <v>전사/HE홍보팀</v>
          </cell>
        </row>
        <row r="2396">
          <cell r="H2396" t="str">
            <v>전사과제지원팀</v>
          </cell>
        </row>
        <row r="2397">
          <cell r="H2397" t="str">
            <v>전용기팀</v>
          </cell>
        </row>
        <row r="2398">
          <cell r="H2398" t="str">
            <v>전자랜드팀</v>
          </cell>
        </row>
        <row r="2399">
          <cell r="H2399" t="str">
            <v>절삭구매팀</v>
          </cell>
        </row>
        <row r="2400">
          <cell r="H2400" t="str">
            <v>정도경영담당</v>
          </cell>
        </row>
        <row r="2401">
          <cell r="H2401" t="str">
            <v>정도경영팀 기타팀</v>
          </cell>
        </row>
        <row r="2402">
          <cell r="H2402" t="str">
            <v>정보전략담당</v>
          </cell>
        </row>
        <row r="2403">
          <cell r="H2403" t="str">
            <v>정책협력팀</v>
          </cell>
        </row>
        <row r="2404">
          <cell r="H2404" t="str">
            <v>제어_CAC Gen II Inv.개발Task</v>
          </cell>
        </row>
        <row r="2405">
          <cell r="H2405" t="str">
            <v>제조1계</v>
          </cell>
        </row>
        <row r="2406">
          <cell r="H2406" t="str">
            <v>제조2계</v>
          </cell>
        </row>
        <row r="2407">
          <cell r="H2407" t="str">
            <v>제조3계</v>
          </cell>
        </row>
        <row r="2408">
          <cell r="H2408" t="str">
            <v>제주팀</v>
          </cell>
        </row>
        <row r="2409">
          <cell r="H2409" t="str">
            <v>제품시험연구소</v>
          </cell>
        </row>
        <row r="2410">
          <cell r="H2410" t="str">
            <v>제휴협력팀</v>
          </cell>
        </row>
        <row r="2411">
          <cell r="H2411" t="str">
            <v>조달Part</v>
          </cell>
        </row>
        <row r="2412">
          <cell r="H2412" t="str">
            <v>조달SCM Task</v>
          </cell>
        </row>
        <row r="2413">
          <cell r="H2413" t="str">
            <v>조직문화팀</v>
          </cell>
        </row>
        <row r="2414">
          <cell r="H2414" t="str">
            <v>준법지원팀</v>
          </cell>
        </row>
        <row r="2415">
          <cell r="H2415" t="str">
            <v>중남미팀</v>
          </cell>
        </row>
        <row r="2416">
          <cell r="H2416" t="str">
            <v>중부운영팀</v>
          </cell>
        </row>
        <row r="2417">
          <cell r="H2417" t="str">
            <v>중아/CIS회계파트</v>
          </cell>
        </row>
        <row r="2418">
          <cell r="H2418" t="str">
            <v>중아/인도브랜드샵팀</v>
          </cell>
        </row>
        <row r="2419">
          <cell r="H2419" t="str">
            <v>중아팀</v>
          </cell>
        </row>
        <row r="2420">
          <cell r="H2420" t="str">
            <v>중앙 영업실</v>
          </cell>
        </row>
        <row r="2421">
          <cell r="H2421" t="str">
            <v>중앙가전Part</v>
          </cell>
        </row>
        <row r="2422">
          <cell r="H2422" t="str">
            <v>중앙남부팀</v>
          </cell>
        </row>
        <row r="2423">
          <cell r="H2423" t="str">
            <v>직무역량개발팀</v>
          </cell>
        </row>
        <row r="2424">
          <cell r="H2424" t="str">
            <v>진단1팀</v>
          </cell>
        </row>
        <row r="2425">
          <cell r="H2425" t="str">
            <v>진단2팀</v>
          </cell>
        </row>
        <row r="2426">
          <cell r="H2426" t="str">
            <v>진단3팀</v>
          </cell>
        </row>
        <row r="2427">
          <cell r="H2427" t="str">
            <v>차세대통신 연구소</v>
          </cell>
        </row>
        <row r="2428">
          <cell r="H2428" t="str">
            <v>차세대통신(연)AMP팀</v>
          </cell>
        </row>
        <row r="2429">
          <cell r="H2429" t="str">
            <v>차세대통신(연)ART팀</v>
          </cell>
        </row>
        <row r="2430">
          <cell r="H2430" t="str">
            <v>차세대통신(연)MTS팀</v>
          </cell>
        </row>
        <row r="2431">
          <cell r="H2431" t="str">
            <v>차세대통신(연)Platform팀</v>
          </cell>
        </row>
        <row r="2432">
          <cell r="H2432" t="str">
            <v>차세대통신(연)S/W팀</v>
          </cell>
        </row>
        <row r="2433">
          <cell r="H2433" t="str">
            <v>차세대통신(연)System팀</v>
          </cell>
        </row>
        <row r="2434">
          <cell r="H2434" t="str">
            <v>차세대통신(연)WTS팀</v>
          </cell>
        </row>
        <row r="2435">
          <cell r="H2435" t="str">
            <v>차세대통신(연)기획팀</v>
          </cell>
        </row>
        <row r="2436">
          <cell r="H2436" t="str">
            <v>차세대통신(연)선행기획파트</v>
          </cell>
        </row>
        <row r="2437">
          <cell r="H2437" t="str">
            <v>창원1시설기술반</v>
          </cell>
        </row>
        <row r="2438">
          <cell r="H2438" t="str">
            <v>창원1시설기술팀</v>
          </cell>
        </row>
        <row r="2439">
          <cell r="H2439" t="str">
            <v>창원1정보보안파트</v>
          </cell>
        </row>
        <row r="2440">
          <cell r="H2440" t="str">
            <v>창원1환경안전반</v>
          </cell>
        </row>
        <row r="2441">
          <cell r="H2441" t="str">
            <v>창원1환경안전팀</v>
          </cell>
        </row>
        <row r="2442">
          <cell r="H2442" t="str">
            <v>창원2시설기술반</v>
          </cell>
        </row>
        <row r="2443">
          <cell r="H2443" t="str">
            <v>창원2시설기술팀</v>
          </cell>
        </row>
        <row r="2444">
          <cell r="H2444" t="str">
            <v>창원2총무팀</v>
          </cell>
        </row>
        <row r="2445">
          <cell r="H2445" t="str">
            <v>창원2환경안전반</v>
          </cell>
        </row>
        <row r="2446">
          <cell r="H2446" t="str">
            <v>창원2환경안전팀</v>
          </cell>
        </row>
        <row r="2447">
          <cell r="H2447" t="str">
            <v>창원HR파트</v>
          </cell>
        </row>
        <row r="2448">
          <cell r="H2448" t="str">
            <v>창원개선팀</v>
          </cell>
        </row>
        <row r="2449">
          <cell r="H2449" t="str">
            <v>창원경영지원담당</v>
          </cell>
        </row>
        <row r="2450">
          <cell r="H2450" t="str">
            <v>창원구매기획팀</v>
          </cell>
        </row>
        <row r="2451">
          <cell r="H2451" t="str">
            <v>창원구매담당</v>
          </cell>
        </row>
        <row r="2452">
          <cell r="H2452" t="str">
            <v>창원기구구매실</v>
          </cell>
        </row>
        <row r="2453">
          <cell r="H2453" t="str">
            <v>창원부품개발담당</v>
          </cell>
        </row>
        <row r="2454">
          <cell r="H2454" t="str">
            <v>창원생산HR지원파트</v>
          </cell>
        </row>
        <row r="2455">
          <cell r="H2455" t="str">
            <v>창원생산그룹</v>
          </cell>
        </row>
        <row r="2456">
          <cell r="H2456" t="str">
            <v>창원생산기술실</v>
          </cell>
        </row>
        <row r="2457">
          <cell r="H2457" t="str">
            <v>창원생산기획팀</v>
          </cell>
        </row>
        <row r="2458">
          <cell r="H2458" t="str">
            <v>창원생산지원담당</v>
          </cell>
        </row>
        <row r="2459">
          <cell r="H2459" t="str">
            <v>창원정보보안팀</v>
          </cell>
        </row>
        <row r="2460">
          <cell r="H2460" t="str">
            <v>창원총무팀</v>
          </cell>
        </row>
        <row r="2461">
          <cell r="H2461" t="str">
            <v>창원협력회사육성팀</v>
          </cell>
        </row>
        <row r="2462">
          <cell r="H2462" t="str">
            <v>창원회로구매실</v>
          </cell>
        </row>
        <row r="2463">
          <cell r="H2463" t="str">
            <v>채권Part</v>
          </cell>
        </row>
        <row r="2464">
          <cell r="H2464" t="str">
            <v>채권보험팀</v>
          </cell>
        </row>
        <row r="2465">
          <cell r="H2465" t="str">
            <v>채용팀</v>
          </cell>
        </row>
        <row r="2466">
          <cell r="H2466" t="str">
            <v>청주인사노경팀</v>
          </cell>
        </row>
        <row r="2467">
          <cell r="H2467" t="str">
            <v>청주총무팀</v>
          </cell>
        </row>
        <row r="2468">
          <cell r="H2468" t="str">
            <v>청주환경시설팀</v>
          </cell>
        </row>
        <row r="2469">
          <cell r="H2469" t="str">
            <v>총무지원Part</v>
          </cell>
        </row>
        <row r="2470">
          <cell r="H2470" t="str">
            <v>충남팀</v>
          </cell>
        </row>
        <row r="2471">
          <cell r="H2471" t="str">
            <v>충북팀</v>
          </cell>
        </row>
        <row r="2472">
          <cell r="H2472" t="str">
            <v>친환경제품/재료기술팀</v>
          </cell>
        </row>
        <row r="2473">
          <cell r="H2473" t="str">
            <v>칠러Engineering팀</v>
          </cell>
        </row>
        <row r="2474">
          <cell r="H2474" t="str">
            <v>칠러SVC Biz.팀</v>
          </cell>
        </row>
        <row r="2475">
          <cell r="H2475" t="str">
            <v>칠러개발1팀</v>
          </cell>
        </row>
        <row r="2476">
          <cell r="H2476" t="str">
            <v>칠러개발2팀</v>
          </cell>
        </row>
        <row r="2477">
          <cell r="H2477" t="str">
            <v>칠러기획관리팀</v>
          </cell>
        </row>
        <row r="2478">
          <cell r="H2478" t="str">
            <v>칠러마케팅팀</v>
          </cell>
        </row>
        <row r="2479">
          <cell r="H2479" t="str">
            <v>칠러사업담당</v>
          </cell>
        </row>
        <row r="2480">
          <cell r="H2480" t="str">
            <v>칠러생산팀</v>
          </cell>
        </row>
        <row r="2481">
          <cell r="H2481" t="str">
            <v>칠러제어파트</v>
          </cell>
        </row>
        <row r="2482">
          <cell r="H2482" t="str">
            <v>칠러지원파트</v>
          </cell>
        </row>
        <row r="2483">
          <cell r="H2483" t="str">
            <v>칠러품질보증팀</v>
          </cell>
        </row>
        <row r="2484">
          <cell r="H2484" t="str">
            <v>커머셜경기팀</v>
          </cell>
        </row>
        <row r="2485">
          <cell r="H2485" t="str">
            <v>커머셜경남팀</v>
          </cell>
        </row>
        <row r="2486">
          <cell r="H2486" t="str">
            <v>커머셜경북팀</v>
          </cell>
        </row>
        <row r="2487">
          <cell r="H2487" t="str">
            <v>커머셜공공팀</v>
          </cell>
        </row>
        <row r="2488">
          <cell r="H2488" t="str">
            <v>커머셜기업담당</v>
          </cell>
        </row>
        <row r="2489">
          <cell r="H2489" t="str">
            <v>커머셜기업지원팀</v>
          </cell>
        </row>
        <row r="2490">
          <cell r="H2490" t="str">
            <v>커머셜부산팀</v>
          </cell>
        </row>
        <row r="2491">
          <cell r="H2491" t="str">
            <v>커머셜서울1팀</v>
          </cell>
        </row>
        <row r="2492">
          <cell r="H2492" t="str">
            <v>커머셜서울2팀</v>
          </cell>
        </row>
        <row r="2493">
          <cell r="H2493" t="str">
            <v>커머셜인천팀</v>
          </cell>
        </row>
        <row r="2494">
          <cell r="H2494" t="str">
            <v>커머셜중원팀</v>
          </cell>
        </row>
        <row r="2495">
          <cell r="H2495" t="str">
            <v>커머셜지역담당</v>
          </cell>
        </row>
        <row r="2496">
          <cell r="H2496" t="str">
            <v>커머셜지역지원팀</v>
          </cell>
        </row>
        <row r="2497">
          <cell r="H2497" t="str">
            <v>커머셜충남팀</v>
          </cell>
        </row>
        <row r="2498">
          <cell r="H2498" t="str">
            <v>커머셜호남팀</v>
          </cell>
        </row>
        <row r="2499">
          <cell r="H2499" t="str">
            <v>컨텐츠담당</v>
          </cell>
        </row>
        <row r="2500">
          <cell r="H2500" t="str">
            <v>컴프LQC파트</v>
          </cell>
        </row>
        <row r="2501">
          <cell r="H2501" t="str">
            <v>컴프PM1반</v>
          </cell>
        </row>
        <row r="2502">
          <cell r="H2502" t="str">
            <v>컴프PM2반</v>
          </cell>
        </row>
        <row r="2503">
          <cell r="H2503" t="str">
            <v>컴프RC가공계</v>
          </cell>
        </row>
        <row r="2504">
          <cell r="H2504" t="str">
            <v>컴프RC제조계</v>
          </cell>
        </row>
        <row r="2505">
          <cell r="H2505" t="str">
            <v>컴프기획관리파트</v>
          </cell>
        </row>
        <row r="2506">
          <cell r="H2506" t="str">
            <v>컴프레서사업담당</v>
          </cell>
        </row>
        <row r="2507">
          <cell r="H2507" t="str">
            <v>컴프로타리가공계</v>
          </cell>
        </row>
        <row r="2508">
          <cell r="H2508" t="str">
            <v>컴프로타리제조계</v>
          </cell>
        </row>
        <row r="2509">
          <cell r="H2509" t="str">
            <v>컴프생산관리팀</v>
          </cell>
        </row>
        <row r="2510">
          <cell r="H2510" t="str">
            <v>컴프생산실</v>
          </cell>
        </row>
        <row r="2511">
          <cell r="H2511" t="str">
            <v>컴프스크롤가공계</v>
          </cell>
        </row>
        <row r="2512">
          <cell r="H2512" t="str">
            <v>컴프스크롤제조계</v>
          </cell>
        </row>
        <row r="2513">
          <cell r="H2513" t="str">
            <v>컴프연구1팀</v>
          </cell>
        </row>
        <row r="2514">
          <cell r="H2514" t="str">
            <v>컴프연구2팀</v>
          </cell>
        </row>
        <row r="2515">
          <cell r="H2515" t="str">
            <v>컴프연구기획팀</v>
          </cell>
        </row>
        <row r="2516">
          <cell r="H2516" t="str">
            <v>컴프연구실</v>
          </cell>
        </row>
        <row r="2517">
          <cell r="H2517" t="str">
            <v>컴프영업팀</v>
          </cell>
        </row>
        <row r="2518">
          <cell r="H2518" t="str">
            <v>컴프요소기술팀</v>
          </cell>
        </row>
        <row r="2519">
          <cell r="H2519" t="str">
            <v>컴프품질보증1계</v>
          </cell>
        </row>
        <row r="2520">
          <cell r="H2520" t="str">
            <v>컴프품질보증1팀</v>
          </cell>
        </row>
        <row r="2521">
          <cell r="H2521" t="str">
            <v>컴프품질보증2계</v>
          </cell>
        </row>
        <row r="2522">
          <cell r="H2522" t="str">
            <v>컴프품질보증2팀</v>
          </cell>
        </row>
        <row r="2523">
          <cell r="H2523" t="str">
            <v>클라우드팀</v>
          </cell>
        </row>
        <row r="2524">
          <cell r="H2524" t="str">
            <v>통번역파트</v>
          </cell>
        </row>
        <row r="2525">
          <cell r="H2525" t="str">
            <v>통상팀</v>
          </cell>
        </row>
        <row r="2526">
          <cell r="H2526" t="str">
            <v>통합구매팀</v>
          </cell>
        </row>
        <row r="2527">
          <cell r="H2527" t="str">
            <v>통합민수Part</v>
          </cell>
        </row>
        <row r="2528">
          <cell r="H2528" t="str">
            <v>특허Task1</v>
          </cell>
        </row>
        <row r="2529">
          <cell r="H2529" t="str">
            <v>특허Task2</v>
          </cell>
        </row>
        <row r="2530">
          <cell r="H2530" t="str">
            <v>특허Task3</v>
          </cell>
        </row>
        <row r="2531">
          <cell r="H2531" t="str">
            <v>특허Task4</v>
          </cell>
        </row>
        <row r="2532">
          <cell r="H2532" t="str">
            <v>특허Task5</v>
          </cell>
        </row>
        <row r="2533">
          <cell r="H2533" t="str">
            <v>특허개발1팀</v>
          </cell>
        </row>
        <row r="2534">
          <cell r="H2534" t="str">
            <v>특허개발2팀</v>
          </cell>
        </row>
        <row r="2535">
          <cell r="H2535" t="str">
            <v>특허개발3팀</v>
          </cell>
        </row>
        <row r="2536">
          <cell r="H2536" t="str">
            <v>특허분석팀</v>
          </cell>
        </row>
        <row r="2537">
          <cell r="H2537" t="str">
            <v>특허센터</v>
          </cell>
        </row>
        <row r="2538">
          <cell r="H2538" t="str">
            <v>특허전략/상표디자인팀</v>
          </cell>
        </row>
        <row r="2539">
          <cell r="H2539" t="str">
            <v>판금구매팀</v>
          </cell>
        </row>
        <row r="2540">
          <cell r="H2540" t="str">
            <v>판매물류팀</v>
          </cell>
        </row>
        <row r="2541">
          <cell r="H2541" t="str">
            <v>판매법인관리팀</v>
          </cell>
        </row>
        <row r="2542">
          <cell r="H2542" t="str">
            <v>판매역량강화Task</v>
          </cell>
        </row>
        <row r="2543">
          <cell r="H2543" t="str">
            <v>평택 구매기획팀</v>
          </cell>
        </row>
        <row r="2544">
          <cell r="H2544" t="str">
            <v>평택1생산기획팀</v>
          </cell>
        </row>
        <row r="2545">
          <cell r="H2545" t="str">
            <v>평택2생산기획팀</v>
          </cell>
        </row>
        <row r="2546">
          <cell r="H2546" t="str">
            <v>평택SMT제조팀</v>
          </cell>
        </row>
        <row r="2547">
          <cell r="H2547" t="str">
            <v>평택개선팀</v>
          </cell>
        </row>
        <row r="2548">
          <cell r="H2548" t="str">
            <v>평택경영지원담당</v>
          </cell>
        </row>
        <row r="2549">
          <cell r="H2549" t="str">
            <v>평택기구구매실</v>
          </cell>
        </row>
        <row r="2550">
          <cell r="H2550" t="str">
            <v>평택생산1 Vic21팀</v>
          </cell>
        </row>
        <row r="2551">
          <cell r="H2551" t="str">
            <v>평택생산1그룹</v>
          </cell>
        </row>
        <row r="2552">
          <cell r="H2552" t="str">
            <v>평택생산2그룹</v>
          </cell>
        </row>
        <row r="2553">
          <cell r="H2553" t="str">
            <v>평택생산관리팀</v>
          </cell>
        </row>
        <row r="2554">
          <cell r="H2554" t="str">
            <v>평택생산실</v>
          </cell>
        </row>
        <row r="2555">
          <cell r="H2555" t="str">
            <v>평택시설기술반</v>
          </cell>
        </row>
        <row r="2556">
          <cell r="H2556" t="str">
            <v>평택시설기술팀</v>
          </cell>
        </row>
        <row r="2557">
          <cell r="H2557" t="str">
            <v>평택자재계</v>
          </cell>
        </row>
        <row r="2558">
          <cell r="H2558" t="str">
            <v>평택정보보안팀</v>
          </cell>
        </row>
        <row r="2559">
          <cell r="H2559" t="str">
            <v>평택제조1계</v>
          </cell>
        </row>
        <row r="2560">
          <cell r="H2560" t="str">
            <v>평택제조2계</v>
          </cell>
        </row>
        <row r="2561">
          <cell r="H2561" t="str">
            <v>평택제조팀</v>
          </cell>
        </row>
        <row r="2562">
          <cell r="H2562" t="str">
            <v>평택총무팀</v>
          </cell>
        </row>
        <row r="2563">
          <cell r="H2563" t="str">
            <v>평택협력회사육성팀</v>
          </cell>
        </row>
        <row r="2564">
          <cell r="H2564" t="str">
            <v>평택환경안전팀</v>
          </cell>
        </row>
        <row r="2565">
          <cell r="H2565" t="str">
            <v>평택회로구매담당</v>
          </cell>
        </row>
        <row r="2566">
          <cell r="H2566" t="str">
            <v>표준전략파트</v>
          </cell>
        </row>
        <row r="2567">
          <cell r="H2567" t="str">
            <v>품질경영담당 표준기반(1)</v>
          </cell>
        </row>
        <row r="2568">
          <cell r="H2568" t="str">
            <v>품질경영담당 표준기반(2)</v>
          </cell>
        </row>
        <row r="2569">
          <cell r="H2569" t="str">
            <v>품질경영실</v>
          </cell>
        </row>
        <row r="2570">
          <cell r="H2570" t="str">
            <v>품질기획팀</v>
          </cell>
        </row>
        <row r="2571">
          <cell r="H2571" t="str">
            <v>품질기획파트</v>
          </cell>
        </row>
        <row r="2572">
          <cell r="H2572" t="str">
            <v>품질센터</v>
          </cell>
        </row>
        <row r="2573">
          <cell r="H2573" t="str">
            <v>프린터영업팀</v>
          </cell>
        </row>
        <row r="2574">
          <cell r="H2574" t="str">
            <v>플랫폼개발팀</v>
          </cell>
        </row>
        <row r="2575">
          <cell r="H2575" t="str">
            <v>하이마트팀</v>
          </cell>
        </row>
        <row r="2576">
          <cell r="H2576" t="str">
            <v>한국AE마케팅담당</v>
          </cell>
        </row>
        <row r="2577">
          <cell r="H2577" t="str">
            <v>한국B2B그룹</v>
          </cell>
        </row>
        <row r="2578">
          <cell r="H2578" t="str">
            <v>한국B2C그룹</v>
          </cell>
        </row>
        <row r="2579">
          <cell r="H2579" t="str">
            <v>한국B2C그룹 안마의자Task</v>
          </cell>
        </row>
        <row r="2580">
          <cell r="H2580" t="str">
            <v>한국HA마케팅담당</v>
          </cell>
        </row>
        <row r="2581">
          <cell r="H2581" t="str">
            <v>한국HE마케팅담당</v>
          </cell>
        </row>
        <row r="2582">
          <cell r="H2582" t="str">
            <v>한국HR담당</v>
          </cell>
        </row>
        <row r="2583">
          <cell r="H2583" t="str">
            <v>한국IT추진팀</v>
          </cell>
        </row>
        <row r="2584">
          <cell r="H2584" t="str">
            <v>한국경영관리담당</v>
          </cell>
        </row>
        <row r="2585">
          <cell r="H2585" t="str">
            <v>한국기획관리팀</v>
          </cell>
        </row>
        <row r="2586">
          <cell r="H2586" t="str">
            <v>한국마케팅본부</v>
          </cell>
        </row>
        <row r="2587">
          <cell r="H2587" t="str">
            <v>한국법무지원팀</v>
          </cell>
        </row>
        <row r="2588">
          <cell r="H2588" t="str">
            <v>한국서비스 Business Partner지원팀</v>
          </cell>
        </row>
        <row r="2589">
          <cell r="H2589" t="str">
            <v>한국서비스 강남팀</v>
          </cell>
        </row>
        <row r="2590">
          <cell r="H2590" t="str">
            <v>한국서비스 강북팀</v>
          </cell>
        </row>
        <row r="2591">
          <cell r="H2591" t="str">
            <v>한국서비스 경남팀</v>
          </cell>
        </row>
        <row r="2592">
          <cell r="H2592" t="str">
            <v>한국서비스 경북팀</v>
          </cell>
        </row>
        <row r="2593">
          <cell r="H2593" t="str">
            <v>한국서비스 경원팀</v>
          </cell>
        </row>
        <row r="2594">
          <cell r="H2594" t="str">
            <v>한국서비스 경인팀</v>
          </cell>
        </row>
        <row r="2595">
          <cell r="H2595" t="str">
            <v>한국서비스 고객지원팀</v>
          </cell>
        </row>
        <row r="2596">
          <cell r="H2596" t="str">
            <v>한국서비스 기획팀</v>
          </cell>
        </row>
        <row r="2597">
          <cell r="H2597" t="str">
            <v>한국서비스 기획팀 재경 Part</v>
          </cell>
        </row>
        <row r="2598">
          <cell r="H2598" t="str">
            <v>한국서비스 남부실</v>
          </cell>
        </row>
        <row r="2599">
          <cell r="H2599" t="str">
            <v>한국서비스 부산팀</v>
          </cell>
        </row>
        <row r="2600">
          <cell r="H2600" t="str">
            <v>한국서비스 서부실</v>
          </cell>
        </row>
        <row r="2601">
          <cell r="H2601" t="str">
            <v>한국서비스 소비자협력팀</v>
          </cell>
        </row>
        <row r="2602">
          <cell r="H2602" t="str">
            <v>한국서비스 소비자협력팀 CCM Part</v>
          </cell>
        </row>
        <row r="2603">
          <cell r="H2603" t="str">
            <v>한국서비스 소비자협력팀 PL Part</v>
          </cell>
        </row>
        <row r="2604">
          <cell r="H2604" t="str">
            <v>한국서비스 수도권실</v>
          </cell>
        </row>
        <row r="2605">
          <cell r="H2605" t="str">
            <v>한국서비스 충청팀</v>
          </cell>
        </row>
        <row r="2606">
          <cell r="H2606" t="str">
            <v>한국서비스 품질관리팀</v>
          </cell>
        </row>
        <row r="2607">
          <cell r="H2607" t="str">
            <v>한국서비스 품질관리팀 기술Part</v>
          </cell>
        </row>
        <row r="2608">
          <cell r="H2608" t="str">
            <v>한국서비스 호남팀</v>
          </cell>
        </row>
        <row r="2609">
          <cell r="H2609" t="str">
            <v>한국서비스담당</v>
          </cell>
        </row>
        <row r="2610">
          <cell r="H2610" t="str">
            <v>한국영업관리팀</v>
          </cell>
        </row>
        <row r="2611">
          <cell r="H2611" t="str">
            <v>한국인사기획팀</v>
          </cell>
        </row>
        <row r="2612">
          <cell r="H2612" t="str">
            <v>한국인재육성팀</v>
          </cell>
        </row>
        <row r="2613">
          <cell r="H2613" t="str">
            <v>한국정보보안Part</v>
          </cell>
        </row>
        <row r="2614">
          <cell r="H2614" t="str">
            <v>한국조직문화팀</v>
          </cell>
        </row>
        <row r="2615">
          <cell r="H2615" t="str">
            <v>한국진단팀</v>
          </cell>
        </row>
        <row r="2616">
          <cell r="H2616" t="str">
            <v>할인점1팀</v>
          </cell>
        </row>
        <row r="2617">
          <cell r="H2617" t="str">
            <v>할인점2팀</v>
          </cell>
        </row>
        <row r="2618">
          <cell r="H2618" t="str">
            <v>할인점3팀</v>
          </cell>
        </row>
        <row r="2619">
          <cell r="H2619" t="str">
            <v>할인점영업실</v>
          </cell>
        </row>
        <row r="2620">
          <cell r="H2620" t="str">
            <v>해외 R&amp;D기획파트</v>
          </cell>
        </row>
        <row r="2621">
          <cell r="H2621" t="str">
            <v>해외법무팀</v>
          </cell>
        </row>
        <row r="2622">
          <cell r="H2622" t="str">
            <v>해외법인 경영관리지원</v>
          </cell>
        </row>
        <row r="2623">
          <cell r="H2623" t="str">
            <v>해외법인 법무지원팀</v>
          </cell>
        </row>
        <row r="2624">
          <cell r="H2624" t="str">
            <v>해외브랜드샵지원실</v>
          </cell>
        </row>
        <row r="2625">
          <cell r="H2625" t="str">
            <v>해외서비스지원담당</v>
          </cell>
        </row>
        <row r="2626">
          <cell r="H2626" t="str">
            <v>해외세무팀</v>
          </cell>
        </row>
        <row r="2627">
          <cell r="H2627" t="str">
            <v>헬기팀</v>
          </cell>
        </row>
        <row r="2628">
          <cell r="H2628" t="str">
            <v>현대PM</v>
          </cell>
        </row>
        <row r="2629">
          <cell r="H2629" t="str">
            <v>현장커뮤니케이션팀</v>
          </cell>
        </row>
        <row r="2630">
          <cell r="H2630" t="str">
            <v>협력회사육성팀</v>
          </cell>
        </row>
        <row r="2631">
          <cell r="H2631" t="str">
            <v>호텔TV상품기획팀</v>
          </cell>
        </row>
        <row r="2632">
          <cell r="H2632" t="str">
            <v>호텔TV팀</v>
          </cell>
        </row>
        <row r="2633">
          <cell r="H2633" t="str">
            <v>홈쇼핑팀</v>
          </cell>
        </row>
        <row r="2634">
          <cell r="H2634" t="str">
            <v>홍보담당</v>
          </cell>
        </row>
        <row r="2635">
          <cell r="H2635" t="str">
            <v>환경안전팀</v>
          </cell>
        </row>
        <row r="2636">
          <cell r="H2636" t="str">
            <v>환경전략실</v>
          </cell>
        </row>
        <row r="2637">
          <cell r="H2637" t="str">
            <v>환경전략파트</v>
          </cell>
        </row>
        <row r="2638">
          <cell r="H2638" t="str">
            <v>회계Part</v>
          </cell>
        </row>
        <row r="2639">
          <cell r="H2639" t="str">
            <v>회계담당</v>
          </cell>
        </row>
        <row r="2640">
          <cell r="H2640" t="str">
            <v>회계정책팀</v>
          </cell>
        </row>
        <row r="2641">
          <cell r="H2641" t="str">
            <v>회계프로세스개선팀</v>
          </cell>
        </row>
        <row r="2642">
          <cell r="H2642" t="str">
            <v>회로구매팀</v>
          </cell>
        </row>
        <row r="2643">
          <cell r="H2643" t="str">
            <v>회로부품개발팀</v>
          </cell>
        </row>
        <row r="2644">
          <cell r="H2644" t="str">
            <v>회원/빌링팀</v>
          </cell>
        </row>
        <row r="2645">
          <cell r="H2645" t="str">
            <v xml:space="preserve">VC경영지원팀 </v>
          </cell>
        </row>
        <row r="2646">
          <cell r="H2646">
            <v>1</v>
          </cell>
        </row>
      </sheetData>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WORK"/>
      <sheetName val="STORAGE"/>
      <sheetName val="YES"/>
      <sheetName val="갑지"/>
      <sheetName val="공사원가계산서"/>
      <sheetName val="총내역서"/>
      <sheetName val="내역서"/>
      <sheetName val="일위대가"/>
      <sheetName val="관급내역서"/>
      <sheetName val="이전비내역서"/>
      <sheetName val="물량"/>
      <sheetName val="배선설계"/>
      <sheetName val="부하계산"/>
      <sheetName val="기초산출서"/>
      <sheetName val="장비단가산출"/>
      <sheetName val="예정(3)"/>
      <sheetName val="동원(3)"/>
      <sheetName val="터널조도"/>
      <sheetName val="Upgrades pricing"/>
      <sheetName val="과천MAIN"/>
      <sheetName val="조명율표"/>
      <sheetName val="시공계획"/>
      <sheetName val="MOTOR"/>
      <sheetName val="주형"/>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소방사항"/>
      <sheetName val="ITEM"/>
      <sheetName val="단가비교표"/>
      <sheetName val="Module1"/>
      <sheetName val="Module2"/>
      <sheetName val="Module3"/>
      <sheetName val="Module4"/>
      <sheetName val="Module5"/>
      <sheetName val="Module6"/>
      <sheetName val="Module8"/>
      <sheetName val="Module9"/>
      <sheetName val="Module7"/>
      <sheetName val="Module11"/>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특별교실"/>
      <sheetName val="기숙사"/>
      <sheetName val="화장실"/>
      <sheetName val="총집계-1"/>
      <sheetName val="총집계-2"/>
      <sheetName val="원가-1"/>
      <sheetName val="원가-2"/>
      <sheetName val="기안"/>
      <sheetName val="견적서"/>
      <sheetName val="호계"/>
      <sheetName val="제암"/>
      <sheetName val="월마트"/>
      <sheetName val="월드컵"/>
      <sheetName val="Sheet1"/>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JUCK"/>
      <sheetName val="VXXXX"/>
      <sheetName val="VX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견적조건"/>
      <sheetName val="견적조건(을지)"/>
      <sheetName val="대구실행"/>
      <sheetName val="Baby일위대가"/>
      <sheetName val="일반공사"/>
      <sheetName val="을"/>
      <sheetName val="N賃率-職"/>
      <sheetName val="표지 (2)"/>
      <sheetName val="간선계산"/>
      <sheetName val="FILE1"/>
      <sheetName val="입찰안"/>
      <sheetName val="대치판정"/>
      <sheetName val="원가계산"/>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총괄"/>
      <sheetName val="기성"/>
      <sheetName val="기성내역 진짜"/>
      <sheetName val="기성갑지"/>
      <sheetName val="총괄표"/>
      <sheetName val="2회기성사정"/>
      <sheetName val="3회기성갑지"/>
      <sheetName val="3회총괄"/>
      <sheetName val="3회기성"/>
      <sheetName val="TRE TABLE"/>
      <sheetName val="DATA"/>
      <sheetName val="토목"/>
      <sheetName val="설계예산서"/>
      <sheetName val="수량집계"/>
      <sheetName val="EACT10"/>
      <sheetName val="가로등내역서"/>
      <sheetName val="수량산출서"/>
      <sheetName val="2000.11월설계내역"/>
      <sheetName val="#REF"/>
      <sheetName val="터파기및재료"/>
      <sheetName val="집계표"/>
      <sheetName val="단가"/>
      <sheetName val="말뚝지지력산정"/>
      <sheetName val="전선 및 전선관"/>
      <sheetName val="실행철강하도"/>
      <sheetName val="내역서2안"/>
      <sheetName val="단가산출"/>
      <sheetName val="소야공정계획표"/>
      <sheetName val="준검 내역서"/>
      <sheetName val="단가조사"/>
      <sheetName val="6호기"/>
      <sheetName val="봉양~조차장간고하개명(신설)"/>
      <sheetName val="수량산출"/>
      <sheetName val="내역"/>
      <sheetName val="보증수수료산출"/>
      <sheetName val="주상도"/>
      <sheetName val="설계가"/>
      <sheetName val="- INFORMATION -"/>
      <sheetName val="MACRO(전선관)"/>
      <sheetName val="데이타"/>
      <sheetName val="노임"/>
      <sheetName val="3차설계"/>
      <sheetName val="1.설계기준"/>
      <sheetName val="현황CODE"/>
      <sheetName val="손익현황"/>
      <sheetName val="기둥(원형)"/>
      <sheetName val="3.바닥판설계"/>
      <sheetName val="현금"/>
      <sheetName val="현장"/>
      <sheetName val="옹벽"/>
      <sheetName val="ABUT수량-A1"/>
      <sheetName val="밸브설치"/>
      <sheetName val="Sheet1 (2)"/>
      <sheetName val="t형"/>
      <sheetName val="BID"/>
      <sheetName val="점수계산1-2"/>
      <sheetName val="총계"/>
      <sheetName val="PART_DISCOUNT"/>
      <sheetName val="WORK"/>
      <sheetName val="조건"/>
      <sheetName val="여흥"/>
      <sheetName val="Piping Design Data"/>
      <sheetName val="인건-측정"/>
      <sheetName val="DB"/>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공사원가계산서)"/>
      <sheetName val="내역집계표"/>
      <sheetName val="전기내역"/>
      <sheetName val="대가집계표"/>
      <sheetName val="대가전기"/>
      <sheetName val="자료"/>
      <sheetName val="집계표(관급)"/>
      <sheetName val="전기내역관급"/>
      <sheetName val="산출내역서집계표"/>
      <sheetName val="원가계산서 (총괄)"/>
      <sheetName val="원가계산서 (건축)"/>
      <sheetName val="(총괄집계)"/>
      <sheetName val="내역구성"/>
      <sheetName val="4원가"/>
      <sheetName val="임시급식"/>
      <sheetName val="옥외가스"/>
      <sheetName val="임시급식 (2)"/>
      <sheetName val="목차"/>
      <sheetName val="BQ"/>
      <sheetName val="정부노임단가"/>
      <sheetName val="6동"/>
      <sheetName val="1.수인터널"/>
      <sheetName val="부속동"/>
      <sheetName val="일위대가표(유단가)"/>
      <sheetName val="매립"/>
      <sheetName val="내역서(전기)"/>
      <sheetName val="하조서"/>
      <sheetName val="98지급계획"/>
      <sheetName val="노무비"/>
      <sheetName val="수목데이타 "/>
      <sheetName val="변압기 및 발전기 용량"/>
      <sheetName val="INPUT"/>
      <sheetName val="교각1"/>
      <sheetName val="부대내역"/>
      <sheetName val="공사비예산서(토목분)"/>
      <sheetName val="기계경비"/>
      <sheetName val="가로등"/>
      <sheetName val="각형맨홀"/>
      <sheetName val="수목단가"/>
      <sheetName val="시설수량표"/>
      <sheetName val="식재수량표"/>
      <sheetName val="일위목록"/>
      <sheetName val="자재단가"/>
      <sheetName val="상수도토공집계표"/>
      <sheetName val="신우"/>
      <sheetName val="2000년1차"/>
      <sheetName val="가감수량"/>
      <sheetName val="맨홀수량산출"/>
      <sheetName val="단가 및 재료비"/>
      <sheetName val="단가산출서(기계)"/>
      <sheetName val="Total"/>
      <sheetName val="ASP포장"/>
      <sheetName val="입찰결과(DATA)"/>
      <sheetName val="2F 회의실견적(5_14 일대)"/>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인사자료총집계"/>
      <sheetName val="예산변경사항"/>
      <sheetName val="내역(설계)"/>
      <sheetName val="부대공사비"/>
      <sheetName val="현장관리비집계표"/>
      <sheetName val="Macro1"/>
      <sheetName val="일위대가표"/>
      <sheetName val="3BL공동구 수량"/>
      <sheetName val="요율"/>
      <sheetName val="자재대"/>
      <sheetName val="점검총괄"/>
      <sheetName val="5.정산서"/>
      <sheetName val="에너지동"/>
      <sheetName val="연습"/>
      <sheetName val="코드표"/>
      <sheetName val="소요자재"/>
      <sheetName val="노무산출서"/>
      <sheetName val="ETC"/>
      <sheetName val="기계경비시간당손료목록"/>
      <sheetName val="동력부하(도산)"/>
      <sheetName val="설계내역서"/>
      <sheetName val="대비"/>
      <sheetName val="물가자료"/>
      <sheetName val="품의서"/>
      <sheetName val="부하계산서"/>
      <sheetName val="물가시세"/>
      <sheetName val="SG"/>
      <sheetName val="전신환매도율"/>
      <sheetName val="건축공사"/>
      <sheetName val="방음벽기초(H=4m)"/>
      <sheetName val="일위대가(목록)"/>
      <sheetName val="재료비"/>
      <sheetName val="단가조사서"/>
      <sheetName val="간접1"/>
      <sheetName val="CABLE SIZE-3"/>
      <sheetName val="공구원가계산"/>
      <sheetName val="1차증가원가계산"/>
      <sheetName val="돌망태단위수량"/>
      <sheetName val="말뚝물량"/>
      <sheetName val="자재목록"/>
      <sheetName val="연결관산출조서"/>
      <sheetName val="직노"/>
      <sheetName val="실행내역"/>
      <sheetName val="200"/>
      <sheetName val="본선차로수량집계표"/>
      <sheetName val="참고"/>
      <sheetName val="공사개요"/>
      <sheetName val="인건비"/>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기계경비(시간당)"/>
      <sheetName val="램머"/>
      <sheetName val="AS포장복구 "/>
      <sheetName val="견적의뢰서"/>
      <sheetName val="2000전체분"/>
      <sheetName val="공종별원가계산"/>
      <sheetName val="기계내역"/>
      <sheetName val="스톱로그내역"/>
      <sheetName val="수주현황2월"/>
      <sheetName val="타공종이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수입"/>
      <sheetName val="단면 (2)"/>
      <sheetName val="토공유동표"/>
      <sheetName val="교각계산"/>
      <sheetName val="laroux"/>
      <sheetName val="도급예정1199"/>
      <sheetName val="외주대비"/>
      <sheetName val="수정실행"/>
      <sheetName val="단가산출근거"/>
      <sheetName val="현장인원투입"/>
      <sheetName val="장비투입계획"/>
      <sheetName val="현황사진"/>
      <sheetName val="외주대비-구조물"/>
      <sheetName val="외주대비 -석축"/>
      <sheetName val="외주대비-구조물 (2)"/>
      <sheetName val="견적표지 (3)"/>
      <sheetName val="정태현"/>
      <sheetName val="EQUIP-H"/>
      <sheetName val="경비_원본"/>
      <sheetName val="통장출금액"/>
      <sheetName val="조건표"/>
      <sheetName val="JJ"/>
      <sheetName val="설계"/>
      <sheetName val="설 계"/>
      <sheetName val="식생블럭단위수량"/>
      <sheetName val="전기일위대가"/>
      <sheetName val="단면(RW1)"/>
      <sheetName val="시설물일위"/>
      <sheetName val="비교표"/>
      <sheetName val="소비자가"/>
      <sheetName val="ilch"/>
      <sheetName val="을지"/>
      <sheetName val="기초단가"/>
      <sheetName val="0.집계"/>
      <sheetName val="가로등부표"/>
      <sheetName val="조도계산서 (도서)"/>
      <sheetName val="LOPCALC"/>
      <sheetName val="재료"/>
      <sheetName val="MAIN_TABLE"/>
      <sheetName val="1.설계조건"/>
      <sheetName val="일위대가목차"/>
      <sheetName val="제경비율"/>
      <sheetName val="아산추가1220"/>
      <sheetName val="3-1.CB"/>
      <sheetName val="XL4Poppy"/>
      <sheetName val="당초"/>
      <sheetName val="본공사"/>
      <sheetName val="DANGA"/>
      <sheetName val="A-4"/>
      <sheetName val="IMP(MAIN)"/>
      <sheetName val="IMP (REACTOR)"/>
      <sheetName val="차액보증"/>
      <sheetName val="오산갈곳"/>
      <sheetName val="맨홀수량집계"/>
      <sheetName val="설계조건"/>
      <sheetName val="날개벽(TYPE3)"/>
      <sheetName val="안정계산"/>
      <sheetName val="단면검토"/>
      <sheetName val="원가"/>
      <sheetName val="VA_code"/>
      <sheetName val="20관리비율"/>
      <sheetName val="일반수량"/>
      <sheetName val="간접비"/>
      <sheetName val="Macro(차단기)"/>
      <sheetName val="물량표"/>
      <sheetName val="토공"/>
      <sheetName val="말고개터널조명전압강하"/>
      <sheetName val="우수맨홀공제단위수량"/>
      <sheetName val="JUCKEYK"/>
      <sheetName val=" 상부공통집계(총괄)"/>
      <sheetName val="외주"/>
      <sheetName val="구조물철거타공정이월"/>
      <sheetName val="예산갑지"/>
      <sheetName val="단가일람"/>
      <sheetName val="조경일람"/>
      <sheetName val="일위대가목록"/>
      <sheetName val="적용(기계)"/>
      <sheetName val="일위집계표"/>
      <sheetName val="BOX전기내역"/>
      <sheetName val="참조-(1)"/>
      <sheetName val="계수시트"/>
      <sheetName val="철거산출근거"/>
      <sheetName val="단가목록"/>
      <sheetName val="15"/>
      <sheetName val="총괄집계표"/>
      <sheetName val="DATA1"/>
      <sheetName val="CAT_5"/>
      <sheetName val="일위대가목록(1)"/>
      <sheetName val="단가대비표(1)"/>
      <sheetName val="1공구(을)"/>
      <sheetName val="공문"/>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AILC004"/>
      <sheetName val="PO-BOQ"/>
      <sheetName val="일위대가(가설)"/>
      <sheetName val="몰탈재료산출"/>
      <sheetName val="단위목록"/>
      <sheetName val="기계경비목록"/>
      <sheetName val="관급"/>
      <sheetName val="신공항A-9(원가수정)"/>
      <sheetName val="포장공"/>
      <sheetName val="가설건물"/>
      <sheetName val="하수급견적대비"/>
      <sheetName val="9-1차이내역"/>
      <sheetName val="관급총괄"/>
      <sheetName val="2007일위 "/>
      <sheetName val="토목일위 (83~)"/>
      <sheetName val="표지판일위(105~"/>
      <sheetName val="장비일위"/>
      <sheetName val="재료1월호"/>
      <sheetName val="노무비 "/>
      <sheetName val="00000000"/>
      <sheetName val="°ø»çºñ¿¹»ê¼­(Åä¸ñºÐ)"/>
      <sheetName val="°¢Çü¸ÇÈ¦"/>
      <sheetName val="¼ö¸ñ´Ü°¡"/>
      <sheetName val="½Ã¼³¼ö·®Ç¥"/>
      <sheetName val="½ÄÀç¼ö·®Ç¥"/>
      <sheetName val="ÀÏÀ§¸ñ·Ï"/>
      <sheetName val="ÀÚÀç´Ü°¡"/>
      <sheetName val="°¡·Îµî"/>
      <sheetName val="001"/>
      <sheetName val="입찰보고"/>
      <sheetName val="1차설계변경내역"/>
      <sheetName val="노무비단가"/>
      <sheetName val="실행내역서"/>
      <sheetName val="BID-도로"/>
      <sheetName val="내력서"/>
      <sheetName val="대창(함평)-창열"/>
      <sheetName val="대창(장성)"/>
      <sheetName val="경비2내역"/>
      <sheetName val="현장관리비내역서"/>
      <sheetName val="포장복구집계"/>
      <sheetName val="공사비"/>
      <sheetName val="가드레일산근"/>
      <sheetName val="수량집계표"/>
      <sheetName val="수량"/>
      <sheetName val="단가비교"/>
      <sheetName val="적용2002"/>
      <sheetName val="중기"/>
      <sheetName val="교대(A1-A2)"/>
      <sheetName val="정화조동내역"/>
      <sheetName val="45,46"/>
      <sheetName val="교대(A1)"/>
      <sheetName val="단위수량"/>
      <sheetName val="관리사무소"/>
      <sheetName val="대구-교대(A1-A2)"/>
      <sheetName val="원형1호맨홀토공수량"/>
      <sheetName val="REACTION(USD지진시)"/>
      <sheetName val="안정검토"/>
      <sheetName val="REACTION(USE평시)"/>
      <sheetName val="일위대가표 (2)"/>
      <sheetName val="단가대비표"/>
      <sheetName val="Testing"/>
      <sheetName val="계화배수"/>
      <sheetName val="I一般比"/>
      <sheetName val="조명시설"/>
      <sheetName val="방음벽 기초 일반수량"/>
      <sheetName val="I.설계조건"/>
      <sheetName val="단면가정"/>
      <sheetName val="부재력정리"/>
      <sheetName val="BLOCK(1)"/>
      <sheetName val="단면치수"/>
      <sheetName val="NEYOK"/>
      <sheetName val="토목내역"/>
      <sheetName val="수안보-MBR1"/>
      <sheetName val="입력DATA"/>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8. 안정검토"/>
      <sheetName val="건축"/>
      <sheetName val="단가산출서 (2)"/>
      <sheetName val="단가산출서"/>
      <sheetName val="Sheet17"/>
      <sheetName val="재정비직인"/>
      <sheetName val="재정비내역"/>
      <sheetName val="지적고시내역"/>
      <sheetName val="단위단가"/>
      <sheetName val="금리계산"/>
      <sheetName val="부대공Ⅱ"/>
      <sheetName val="98NS-N"/>
      <sheetName val="3.공통공사대비"/>
      <sheetName val="90.03실행 "/>
      <sheetName val="자료입력"/>
      <sheetName val="제-노임"/>
      <sheetName val="제직재"/>
      <sheetName val="96보완계획7.12"/>
      <sheetName val="지진시"/>
      <sheetName val="6PILE  (돌출)"/>
      <sheetName val="토량산출서"/>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ßÀû¼­"/>
      <sheetName val="Ç¥Áö"/>
      <sheetName val="º¯°æ»çÀ¯"/>
      <sheetName val="°¡¿ÁÁ¶¸í¿ø°¡°è"/>
      <sheetName val=" 갑  지 "/>
      <sheetName val="공통가설"/>
      <sheetName val="토공A"/>
      <sheetName val="설비"/>
      <sheetName val="철근량 검토"/>
      <sheetName val="결합부검토"/>
      <sheetName val="工완성공사율"/>
      <sheetName val="__MAIN"/>
      <sheetName val="STBOX"/>
      <sheetName val="통합"/>
      <sheetName val="BOX"/>
      <sheetName val="직공비"/>
      <sheetName val="주관사업"/>
      <sheetName val="수문일1"/>
      <sheetName val="발주설계서(당초)"/>
      <sheetName val="품셈"/>
      <sheetName val="공사기본자료"/>
      <sheetName val="산출(전주P7)"/>
      <sheetName val="9GNG운반"/>
      <sheetName val="TC표지"/>
      <sheetName val="H-PILE수량집계"/>
      <sheetName val="원가계산서"/>
      <sheetName val="H PILE수량"/>
      <sheetName val="°¡¿ÁÁ¶¸í³»¿ª¼­"/>
      <sheetName val="»êÃâÁý°è"/>
      <sheetName val="»êÃâ±Ù°Å¼­"/>
      <sheetName val="½Å±ÔÇ°¸ñ"/>
      <sheetName val="¼ö·®Ç¥Áö"/>
      <sheetName val="°ø±¸¼Õ·á"/>
      <sheetName val="4¿ù ½ÇÀûÃßÁ¤(°ÇÃà+Åä¸ñ)"/>
      <sheetName val="4¿ù ½ÇÀûÃßÁ¤(°ÇÃà)"/>
      <sheetName val="È£°è"/>
      <sheetName val="Á¦¾Ï"/>
      <sheetName val="¿ù¸¶Æ®"/>
      <sheetName val="¿ùµåÄÅ"/>
      <sheetName val="ÀÏ¹Ý°ø»ç"/>
      <sheetName val="기초코드"/>
      <sheetName val="총괄내역서"/>
      <sheetName val="일위대가 집계표"/>
      <sheetName val="횡배수관토공수량"/>
      <sheetName val="품셈TABLE"/>
      <sheetName val="지급자재"/>
      <sheetName val="하중계산"/>
      <sheetName val="DATE"/>
      <sheetName val="유기공정"/>
      <sheetName val="공사진행"/>
      <sheetName val="우각부보강"/>
      <sheetName val="nys"/>
      <sheetName val="기준액"/>
      <sheetName val="교량하부공"/>
      <sheetName val="guard(mac)"/>
      <sheetName val="품셈표"/>
      <sheetName val="부대대비"/>
      <sheetName val="냉연집계"/>
      <sheetName val="BSD (2)"/>
      <sheetName val="산출내역서"/>
      <sheetName val="저"/>
      <sheetName val="SLAB&quot;1&quot;"/>
      <sheetName val="경상비"/>
      <sheetName val="wall"/>
      <sheetName val="와동25-3(변경)"/>
      <sheetName val="기계"/>
      <sheetName val="TYPE-A"/>
      <sheetName val="현장지지물물량"/>
      <sheetName val="영업소실적"/>
      <sheetName val="견적서(대외) (2)"/>
      <sheetName val="°úÃµMAIN"/>
      <sheetName val="ÅÍ³ÎÁ¶µµ"/>
      <sheetName val="1.¼³°è±âÁØ"/>
      <sheetName val="3Â÷¼³°è"/>
      <sheetName val="³ëÀÓ"/>
      <sheetName val="ÇöÈ²CODE"/>
      <sheetName val="¼ÕÀÍÇöÈ²"/>
      <sheetName val="±âµÕ(¿øÇü)"/>
      <sheetName val="¿Ëº®"/>
      <sheetName val="´Ü°¡ºñ±³Ç¥"/>
      <sheetName val="ABUT¼ö·®-A1"/>
      <sheetName val="¹ëºê¼³Ä¡"/>
      <sheetName val="3.¹Ù´ÚÆÇ¼³°è"/>
      <sheetName val="Á¶°Ç"/>
      <sheetName val="¿©Èï"/>
      <sheetName val="tÇü"/>
      <sheetName val="1.¼öº¯Àü¼³ºñ°ø»ç"/>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CTEMCOST"/>
      <sheetName val="Mc1"/>
      <sheetName val="2000,9월 일위"/>
      <sheetName val="물량산출근거"/>
      <sheetName val="CONCRETE"/>
      <sheetName val="설산1.나"/>
      <sheetName val="본사S"/>
      <sheetName val="전압강하계산"/>
      <sheetName val="D-3503"/>
      <sheetName val="8.PILE  (돌출)"/>
      <sheetName val="70%"/>
      <sheetName val="본체"/>
      <sheetName val="부안일위"/>
      <sheetName val="7.1유효폭"/>
      <sheetName val="가공비"/>
      <sheetName val="Ampecity Data"/>
      <sheetName val="BASIC (2)"/>
      <sheetName val="MCC제원"/>
      <sheetName val="노무비 근거"/>
      <sheetName val="변경서식"/>
      <sheetName val="1SPAN"/>
      <sheetName val="NOMUBI"/>
      <sheetName val="sw1"/>
      <sheetName val="T6-6(2)"/>
      <sheetName val="시가지우회도로공내역서"/>
      <sheetName val="2"/>
      <sheetName val="플랜트 설치"/>
      <sheetName val="출력X"/>
      <sheetName val="웅진교-S2"/>
      <sheetName val="갑지1"/>
      <sheetName val="연부97-1"/>
      <sheetName val="날개벽(시점좌측)"/>
      <sheetName val="3_바닥판설계"/>
      <sheetName val="전기"/>
      <sheetName val="종배수관"/>
      <sheetName val="BJJIN"/>
      <sheetName val="연습장소"/>
      <sheetName val="상세내역,전력산출서"/>
      <sheetName val="2003상반기노임기준"/>
      <sheetName val="중기조종사 단위단가"/>
      <sheetName val="Key Data_Y13"/>
      <sheetName val="FAB별"/>
      <sheetName val="ⴭⴭⴭⴭ"/>
      <sheetName val="22단가(철거)"/>
      <sheetName val="49단가"/>
      <sheetName val="49단가(철거)"/>
      <sheetName val="22단가"/>
      <sheetName val="효성CB 1P기초"/>
      <sheetName val="EQ-R1"/>
      <sheetName val="Chart1"/>
      <sheetName val="단위내역목록"/>
      <sheetName val="단위내역서"/>
      <sheetName val="원가(1)"/>
      <sheetName val="원가(2)"/>
      <sheetName val="공량산출서"/>
      <sheetName val="품목"/>
      <sheetName val="검사원"/>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설비내역서"/>
      <sheetName val="건축내역서"/>
      <sheetName val="전기내역서"/>
      <sheetName val="내역."/>
      <sheetName val="부대"/>
      <sheetName val="2006기계경비산출표"/>
      <sheetName val="약품설비"/>
      <sheetName val="입출재고현황 (2)"/>
      <sheetName val="변경비교-을"/>
      <sheetName val="목동1절주.bh01"/>
      <sheetName val="수로교총재료집계"/>
      <sheetName val="손익분석"/>
      <sheetName val="AIR SHOWER(3인용)"/>
      <sheetName val="구역화물"/>
      <sheetName val="우배수"/>
      <sheetName val="맨홀"/>
      <sheetName val="금호"/>
      <sheetName val="지주목시비량산출서"/>
      <sheetName val="48전력선로일위"/>
      <sheetName val="율촌법률사무소2내역"/>
      <sheetName val="전기혼잡제경비(45)"/>
      <sheetName val="IBASE"/>
      <sheetName val="Cost bd-&quot;A&quot;"/>
      <sheetName val="부산4"/>
      <sheetName val="갑지(추정)"/>
      <sheetName val="매입세율"/>
      <sheetName val="1차배부(JB포함)"/>
      <sheetName val="개요"/>
      <sheetName val="제수변수량"/>
      <sheetName val="공기변수량"/>
      <sheetName val="CIVIL"/>
      <sheetName val="일반수량총괄"/>
      <sheetName val="자  재"/>
      <sheetName val="금액내역서"/>
      <sheetName val="화설내"/>
      <sheetName val="음료실행"/>
      <sheetName val="평가데이터"/>
      <sheetName val="기타시설"/>
      <sheetName val="판매시설"/>
      <sheetName val="아파트"/>
      <sheetName val="주민복지관"/>
      <sheetName val="지하주차장"/>
      <sheetName val="중기일위대가"/>
      <sheetName val="예산서"/>
      <sheetName val="design criteria"/>
      <sheetName val="plan&amp;section of foundation"/>
      <sheetName val="재집"/>
      <sheetName val="직재"/>
      <sheetName val="부하(성남)"/>
      <sheetName val="J直材4"/>
      <sheetName val="unit 4"/>
      <sheetName val="단"/>
      <sheetName val="Macro2"/>
      <sheetName val="별표"/>
      <sheetName val="기자재비"/>
      <sheetName val="발신정보"/>
      <sheetName val="YES.XLS"/>
      <sheetName val="PIPE내역(FCN)"/>
      <sheetName val="TABLE"/>
      <sheetName val="SORCE1"/>
      <sheetName val="가시설단위수량"/>
      <sheetName val="지장물C"/>
      <sheetName val="General Data"/>
      <sheetName val="IP좌표"/>
      <sheetName val="ELECTRIC"/>
      <sheetName val="PROJECT BRIEF(EX.NEW)"/>
      <sheetName val="보차도경계석"/>
      <sheetName val="SCHEDULE"/>
      <sheetName val="Summary Sheets"/>
      <sheetName val="일위목록-기"/>
      <sheetName val="99총공사내역서"/>
      <sheetName val="고등학교"/>
      <sheetName val="예산명세서"/>
      <sheetName val="ITB COST"/>
      <sheetName val="전차선로 물량표"/>
      <sheetName val="한강운반비"/>
      <sheetName val="자재"/>
      <sheetName val="공통(20-91)"/>
      <sheetName val="적용공정"/>
      <sheetName val="L_RPTB02_01"/>
      <sheetName val="기초자료"/>
      <sheetName val="여과지동"/>
      <sheetName val="내역표지"/>
      <sheetName val="주사무실종합"/>
      <sheetName val="총수량집계표"/>
      <sheetName val="고분전시관"/>
      <sheetName val="기계경비일람"/>
      <sheetName val="공종별내역서"/>
      <sheetName val="연령현황"/>
      <sheetName val="MIJIBI"/>
      <sheetName val="건축직"/>
      <sheetName val="노임이"/>
      <sheetName val="A갑지"/>
      <sheetName val="대림산업"/>
      <sheetName val=" 견적서"/>
      <sheetName val="내역서 (2)"/>
      <sheetName val="3련 BOX"/>
      <sheetName val="12월31일"/>
      <sheetName val="간접"/>
      <sheetName val="전선"/>
      <sheetName val="CABLE"/>
      <sheetName val="증감대비"/>
      <sheetName val="49-119"/>
      <sheetName val="LP-S"/>
      <sheetName val="36신설수량"/>
      <sheetName val="AS복구"/>
      <sheetName val="중기터파기"/>
      <sheetName val="변수값"/>
      <sheetName val="중기상차"/>
      <sheetName val="실행갑지"/>
      <sheetName val="견적990322"/>
      <sheetName val="기자재대비표"/>
      <sheetName val="견적대비"/>
      <sheetName val="버스운행안내"/>
      <sheetName val="예방접종계획"/>
      <sheetName val="근태계획서"/>
      <sheetName val="경산(을)"/>
      <sheetName val="cost"/>
      <sheetName val="준공평가"/>
      <sheetName val="실행간접비용"/>
      <sheetName val="LD일"/>
      <sheetName val="FA설치명세"/>
      <sheetName val="FD"/>
      <sheetName val="공종단가"/>
      <sheetName val="하중산정"/>
      <sheetName val="정화조방수미장"/>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일위대가(출입)"/>
      <sheetName val="설계예시"/>
      <sheetName val="DATA 입력란"/>
      <sheetName val="1. 설계조건 2.단면가정 3. 하중계산"/>
      <sheetName val="토사(PE)"/>
      <sheetName val="b_balju_cho"/>
      <sheetName val="옹벽수량집계"/>
      <sheetName val="교통량조사"/>
      <sheetName val="차도조도계산"/>
      <sheetName val="인건비 "/>
      <sheetName val="기본DATA"/>
      <sheetName val="48일위"/>
      <sheetName val="48수량"/>
      <sheetName val="22수량"/>
      <sheetName val="49일위"/>
      <sheetName val="22일위"/>
      <sheetName val="49수량"/>
      <sheetName val="설계명세서"/>
      <sheetName val="기초자료입력"/>
      <sheetName val="종합기별"/>
      <sheetName val="노무비명세서"/>
      <sheetName val="소요자재명세서"/>
      <sheetName val="역집계1"/>
      <sheetName val="아파트기별"/>
      <sheetName val="공리일"/>
      <sheetName val="단위가격"/>
      <sheetName val="고창터널(고창방향)"/>
      <sheetName val="각종장비전압강하계산"/>
      <sheetName val="메서,변+증"/>
      <sheetName val="백호우계수"/>
      <sheetName val="basic"/>
      <sheetName val="의왕내역"/>
      <sheetName val="sum1 (2)"/>
      <sheetName val="토공계산서(부체도로)"/>
      <sheetName val="견적서세부내용"/>
      <sheetName val="견적내용입력"/>
      <sheetName val="전체"/>
      <sheetName val="ATS단가"/>
      <sheetName val="기초공"/>
      <sheetName val="토공(완충)"/>
      <sheetName val="소업1교"/>
      <sheetName val="변화치수"/>
      <sheetName val="골조시행"/>
      <sheetName val="입찰견적보고서"/>
      <sheetName val="Macro(전선)"/>
      <sheetName val="TEL"/>
      <sheetName val="노원열병합  건축공사기성내역서"/>
      <sheetName val="96수출"/>
      <sheetName val="계산근거"/>
      <sheetName val="영구청"/>
      <sheetName val="COVER-P"/>
      <sheetName val="투자효율분석"/>
      <sheetName val="단위세대"/>
      <sheetName val="일용노임단가"/>
      <sheetName val="견"/>
      <sheetName val="월선수금"/>
      <sheetName val="설계내역(2001)"/>
      <sheetName val="보도경계블럭"/>
      <sheetName val="woo(mac)"/>
      <sheetName val="공통부대비"/>
      <sheetName val="제원.설계조건"/>
      <sheetName val="type-F"/>
      <sheetName val="날개벽"/>
      <sheetName val="SLAB"/>
      <sheetName val="관람석제출"/>
      <sheetName val="단가산출집계"/>
      <sheetName val="AH-1 "/>
      <sheetName val="SE-611"/>
      <sheetName val="eq_data"/>
      <sheetName val="전기설계변경"/>
      <sheetName val="실행내역서 "/>
      <sheetName val="SKETCH"/>
      <sheetName val="산근"/>
      <sheetName val="투찰내역"/>
      <sheetName val="CALCULATION"/>
      <sheetName val="working load at the btm ft."/>
      <sheetName val="COMPRESSOR"/>
      <sheetName val="stability check"/>
      <sheetName val="Main"/>
      <sheetName val="건축내역"/>
      <sheetName val="2000년 공정표"/>
      <sheetName val="교각별철근수량집계표"/>
      <sheetName val="계산식"/>
      <sheetName val="가도공"/>
      <sheetName val="4차원가계산서"/>
      <sheetName val="EQUIPMENT -2"/>
      <sheetName val="송전재료비"/>
      <sheetName val="노임변동률"/>
      <sheetName val="할증 "/>
      <sheetName val="FIN TUBE"/>
      <sheetName val="HED. &amp; PIPE"/>
      <sheetName val="9811"/>
      <sheetName val="도급양식"/>
      <sheetName val="LEGEND"/>
      <sheetName val="loading"/>
      <sheetName val="1단계"/>
      <sheetName val="Proposal"/>
      <sheetName val="EQT-ESTN"/>
      <sheetName val="검사조서"/>
      <sheetName val="집계(총괄)"/>
      <sheetName val="구성비"/>
      <sheetName val="실적보고"/>
      <sheetName val="표준안전집계"/>
      <sheetName val="표준안전내역"/>
      <sheetName val="변경내역을"/>
      <sheetName val="대외공문"/>
      <sheetName val="DWPM"/>
      <sheetName val="본부소개"/>
      <sheetName val="가시설흙막이"/>
      <sheetName val="설직재-1"/>
      <sheetName val="집수정(600-700)"/>
      <sheetName val="현관"/>
      <sheetName val="구리토평1전기"/>
      <sheetName val="세부내역"/>
      <sheetName val="1공구 건정토건 토공"/>
      <sheetName val="역T형교대(말뚝기초)"/>
      <sheetName val="세목전체"/>
      <sheetName val="철거집계"/>
      <sheetName val="유첨#2"/>
      <sheetName val="노무비산출"/>
      <sheetName val="FCU (2)"/>
      <sheetName val="장비분석"/>
      <sheetName val="design load"/>
      <sheetName val="내부부하"/>
      <sheetName val="자재단가표"/>
      <sheetName val="내역서(총)"/>
      <sheetName val="c_balju"/>
      <sheetName val="건축원가계산서"/>
      <sheetName val="단중표"/>
      <sheetName val="가설공사"/>
      <sheetName val="mcc일위대가"/>
      <sheetName val="Site Expenses"/>
      <sheetName val="집1"/>
      <sheetName val="원본"/>
      <sheetName val="횡배수관"/>
      <sheetName val="원형맨홀수량"/>
      <sheetName val="공사비집계"/>
      <sheetName val="협조전"/>
      <sheetName val="투찰"/>
      <sheetName val="내역(전체)"/>
      <sheetName val="IMPEADENCE MAP 취수장"/>
      <sheetName val="공조기"/>
      <sheetName val="공조기휀"/>
      <sheetName val="AHU집계"/>
      <sheetName val="P.M 별"/>
      <sheetName val="단가표 "/>
      <sheetName val="방송노임"/>
      <sheetName val="견적내역"/>
      <sheetName val="일집"/>
      <sheetName val="일위"/>
      <sheetName val="리터팬내장형"/>
      <sheetName val="내역총괄표"/>
      <sheetName val="설계명세서(선로)"/>
      <sheetName val="COVER"/>
      <sheetName val="단가표"/>
      <sheetName val="영구청이설"/>
      <sheetName val="사당2"/>
      <sheetName val="사당4"/>
      <sheetName val="사당4이설"/>
      <sheetName val="교대2"/>
      <sheetName val="교대2이설"/>
      <sheetName val="교대3"/>
      <sheetName val="교대3이설"/>
      <sheetName val="수서3"/>
      <sheetName val="수서3이설"/>
      <sheetName val="영구청afc"/>
      <sheetName val="copy"/>
      <sheetName val="서식"/>
      <sheetName val="4월"/>
      <sheetName val="8월"/>
      <sheetName val="12월"/>
      <sheetName val="2월"/>
      <sheetName val="1월"/>
      <sheetName val="7월"/>
      <sheetName val="6월"/>
      <sheetName val="3월"/>
      <sheetName val="5월"/>
      <sheetName val="11월"/>
      <sheetName val="10월"/>
      <sheetName val="9월"/>
      <sheetName val="금액결정"/>
      <sheetName val="제수"/>
      <sheetName val="공기"/>
      <sheetName val="선정요령"/>
      <sheetName val="HRSG SMALL07220"/>
      <sheetName val="사각맨홀"/>
      <sheetName val="관로"/>
      <sheetName val="현장관리비 "/>
      <sheetName val="총집계표"/>
      <sheetName val="기본단가"/>
      <sheetName val="MACRO(MCC)"/>
      <sheetName val="자재비"/>
      <sheetName val="건축내역서 (경제상무실)"/>
      <sheetName val="공통비"/>
      <sheetName val="VENDOR LIST"/>
      <sheetName val="TYPE집계표"/>
      <sheetName val="설계기준 및 하중계산"/>
      <sheetName val="입력값"/>
      <sheetName val="토량1-1"/>
      <sheetName val="제품별"/>
      <sheetName val="FAX"/>
      <sheetName val="날개벽수량표"/>
      <sheetName val="대,유,램"/>
      <sheetName val="공사별 가중치 산출근거(토목)"/>
      <sheetName val="가중치근거(조경)"/>
      <sheetName val="2공구산출내역"/>
      <sheetName val="노임(1차)"/>
      <sheetName val="Data&amp;Result"/>
      <sheetName val="담장산출"/>
      <sheetName val="일위대가(계측기설치)"/>
      <sheetName val="제진기"/>
      <sheetName val="1안"/>
      <sheetName val="개보수공사BM"/>
      <sheetName val="노무"/>
      <sheetName val="인수공총괄"/>
      <sheetName val="수질정화시설"/>
      <sheetName val="현장설명서"/>
      <sheetName val="견적조건서"/>
      <sheetName val="시공일반사항"/>
      <sheetName val="현장설명서갑지"/>
      <sheetName val="하도급선정의뢰서(습식공사)"/>
      <sheetName val="부하LOAD"/>
      <sheetName val="노임,재료비"/>
      <sheetName val="주방환기"/>
      <sheetName val="평교-내역"/>
      <sheetName val="공내역"/>
      <sheetName val="접속도로1"/>
      <sheetName val="KMT물량"/>
      <sheetName val="보할공정"/>
      <sheetName val="재료집계"/>
      <sheetName val="명세서"/>
      <sheetName val="시멘트"/>
      <sheetName val="전기공사"/>
      <sheetName val="탑(을지)"/>
      <sheetName val="부서현황"/>
      <sheetName val="감액총괄표"/>
      <sheetName val="토목주소"/>
      <sheetName val="프랜트면허"/>
      <sheetName val="품셈집계표"/>
      <sheetName val="자재조사표"/>
      <sheetName val="일반부표집계표"/>
      <sheetName val="Working(wo WTs)"/>
      <sheetName val="LANGUAGE"/>
      <sheetName val="공사별 가중치 산출근거(건축)"/>
      <sheetName val="집수A"/>
      <sheetName val="건축개요"/>
      <sheetName val="광혁기성"/>
      <sheetName val="주조정실"/>
      <sheetName val="Requirements"/>
      <sheetName val="교통대책내역"/>
      <sheetName val="BEND LOSS"/>
      <sheetName val="P-산#1-1(WOWA1)"/>
      <sheetName val="실행(표지,갑,을)"/>
      <sheetName val="choose"/>
      <sheetName val="총괄서"/>
      <sheetName val="내역서01"/>
      <sheetName val="Option"/>
      <sheetName val="위치조서"/>
      <sheetName val="물가대비표"/>
      <sheetName val="건축-물가변동"/>
      <sheetName val="기계설비-물가변동"/>
      <sheetName val="식재인부"/>
      <sheetName val="inter"/>
      <sheetName val="환"/>
      <sheetName val="적용기준표(98년상반기)"/>
      <sheetName val="예산내역서"/>
      <sheetName val="약품공급2"/>
      <sheetName val="설계산출표지"/>
      <sheetName val="결과조달"/>
      <sheetName val="정공공사"/>
      <sheetName val="실행대비"/>
      <sheetName val="청천내"/>
      <sheetName val="1공구 건정토건 철콘"/>
      <sheetName val="2공구하도급내역서"/>
      <sheetName val="도급내역"/>
      <sheetName val="연결임시"/>
      <sheetName val="구조물공"/>
      <sheetName val="투찰추정"/>
      <sheetName val="도급내역5+800"/>
      <sheetName val="수목표준대가"/>
      <sheetName val="부대공"/>
      <sheetName val="도급금액"/>
      <sheetName val="재노경"/>
      <sheetName val="적현로"/>
      <sheetName val="배수공"/>
      <sheetName val="변경내역서"/>
      <sheetName val="경상직원"/>
      <sheetName val="일위대가(1)"/>
      <sheetName val="관급자재"/>
      <sheetName val="제경비"/>
      <sheetName val="초기화면"/>
      <sheetName val="총공사내역서"/>
      <sheetName val="토공사"/>
      <sheetName val="정렬"/>
      <sheetName val="계약내역서"/>
      <sheetName val="전체도급"/>
      <sheetName val="CODE"/>
      <sheetName val="충주"/>
      <sheetName val="본선 토공 분배표"/>
      <sheetName val="1.토공"/>
      <sheetName val="제출내역 (2)"/>
      <sheetName val="6공구(당초)"/>
      <sheetName val="산근1"/>
      <sheetName val="관리,공감"/>
      <sheetName val="입찰"/>
      <sheetName val="1,2공구원가계산서"/>
      <sheetName val="1공구산출내역서"/>
      <sheetName val="현경"/>
      <sheetName val="전화번호DATA (2001)"/>
      <sheetName val="장비"/>
      <sheetName val="자압"/>
      <sheetName val="106C0300"/>
      <sheetName val="중기사용료"/>
      <sheetName val="공무공A"/>
      <sheetName val="간선"/>
      <sheetName val="전압"/>
      <sheetName val="조도"/>
      <sheetName val="동력"/>
      <sheetName val="물가"/>
      <sheetName val="경산"/>
      <sheetName val="과세표준율-2"/>
      <sheetName val="면적분양가"/>
      <sheetName val="분양면적(1123)"/>
      <sheetName val="출력소스"/>
      <sheetName val="펌프장수량산출(토)"/>
      <sheetName val="BOQ"/>
      <sheetName val="L_RPTA05_목록"/>
      <sheetName val="48평단가"/>
      <sheetName val="57단가"/>
      <sheetName val="54평단가"/>
      <sheetName val="66평단가"/>
      <sheetName val="61단가"/>
      <sheetName val="89평단가"/>
      <sheetName val="84평단가"/>
      <sheetName val="EKOG10건축"/>
      <sheetName val="사전공사"/>
      <sheetName val="적상기초자료"/>
      <sheetName val="내역서(토목)"/>
      <sheetName val="단  가  대  비  표"/>
      <sheetName val="일  위  대  가  목  록"/>
      <sheetName val="ML"/>
      <sheetName val="유동표(변경)"/>
      <sheetName val="TOT"/>
      <sheetName val="1._x0018_변전설비"/>
      <sheetName val="1.¼öº¯Àü¼³ºñ"/>
      <sheetName val="CA지입"/>
      <sheetName val="세부견적서(DAS Call Back)"/>
      <sheetName val="OPGW기별"/>
      <sheetName val="단중표-ST"/>
      <sheetName val="C3"/>
      <sheetName val="2.대외공문"/>
      <sheetName val="주차구획선수량"/>
      <sheetName val="예산M6-B"/>
      <sheetName val="Rates"/>
      <sheetName val="건축내역(진해석동)"/>
      <sheetName val=" 총괄표"/>
      <sheetName val="설내역서 "/>
      <sheetName val="3.내역서"/>
      <sheetName val="Macro3"/>
      <sheetName val="송우내역서"/>
      <sheetName val="배수관토공"/>
      <sheetName val="차수공개요"/>
      <sheetName val="진우+대광"/>
      <sheetName val="본선토량운반계산서(1)0"/>
      <sheetName val="01AC"/>
      <sheetName val="2000_11월설계내역"/>
      <sheetName val="전선_및_전선관"/>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복구량산정_및_전용회선_사용"/>
      <sheetName val="4월_실적추정(건축+토목)"/>
      <sheetName val="4월_실적추정(건축)"/>
      <sheetName val="준검_내역서"/>
      <sheetName val="1_수인터널"/>
      <sheetName val="수목데이타_"/>
      <sheetName val="변압기_및_발전기_용량"/>
      <sheetName val="단가_및_재료비"/>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3BL공동구_수량"/>
      <sheetName val="표지_(2)"/>
      <sheetName val="접속슬라브"/>
      <sheetName val="데리네이타현황"/>
      <sheetName val="가격조사서"/>
      <sheetName val="진주방향"/>
      <sheetName val="마산방향"/>
      <sheetName val="덕소내역"/>
      <sheetName val="집계표(육상)"/>
      <sheetName val="CC16-내역서"/>
      <sheetName val="관접합및부설"/>
      <sheetName val="U-TYPE(1)"/>
      <sheetName val="1"/>
      <sheetName val="전체내역서"/>
      <sheetName val="1_설계기준"/>
      <sheetName val="Sheet1_(2)"/>
      <sheetName val="공사비총괄표"/>
      <sheetName val="변경품셈총괄"/>
      <sheetName val="품종별-이름"/>
      <sheetName val="토공정보"/>
      <sheetName val="원가계산서 (2)"/>
      <sheetName val="내역(가지)"/>
      <sheetName val="Macro(AT)"/>
      <sheetName val="PW3"/>
      <sheetName val="PW4"/>
      <sheetName val="SC1"/>
      <sheetName val="PE"/>
      <sheetName val="PM"/>
      <sheetName val="TR"/>
      <sheetName val="1호맨홀토공"/>
      <sheetName val="Pier 3"/>
      <sheetName val="오억미만"/>
      <sheetName val="기술자료 (연수)"/>
      <sheetName val="기성공제요청서"/>
      <sheetName val="빌딩 안내"/>
      <sheetName val="MBR9"/>
      <sheetName val="공비대비"/>
      <sheetName val="2.Àü·Â°£¼±"/>
      <sheetName val="3.µ¿·Â"/>
      <sheetName val="4.Àüµî"/>
      <sheetName val="5.Àü¿­"/>
      <sheetName val="6.¾àÀü"/>
      <sheetName val="7.¼Ò¹æ"/>
      <sheetName val="8.¹æ¼Û"/>
      <sheetName val="9.Á¶¸íÁ¦¾î"/>
      <sheetName val="10.Ã¶°Å°ø»ç"/>
      <sheetName val="³²¾ç½ÃÀÛµ¿ÀÚ105³ë65±â1.3È­1.2"/>
      <sheetName val="À»"/>
      <sheetName val="ºÎÇÏ°è»ê¼­"/>
      <sheetName val="À»Áö"/>
      <sheetName val="Á¶µµ°è»ê¼­ (µµ¼­)"/>
      <sheetName val="°ßÀûÁ¶°Ç"/>
      <sheetName val="°ßÀûÁ¶°Ç(À»Áö)"/>
      <sheetName val="Á÷³ë"/>
      <sheetName val="½ÇÇà³»¿ª"/>
      <sheetName val="전기2005"/>
      <sheetName val="통신2005"/>
      <sheetName val="대공종"/>
      <sheetName val="화재 탐지 설비"/>
      <sheetName val="DATA(BAC)"/>
      <sheetName val="전장품(관리용)"/>
      <sheetName val="일위단가"/>
      <sheetName val="일위(설)"/>
      <sheetName val="하도기성내역 수정"/>
      <sheetName val="기성공제 동의서"/>
      <sheetName val="기성공제 합의서(쓰레기처리비)"/>
      <sheetName val="금액"/>
      <sheetName val="969910( R)"/>
      <sheetName val="소포내역 (2)"/>
      <sheetName val="암거단위"/>
      <sheetName val="건축공사실행"/>
      <sheetName val="전기공사일위대가"/>
      <sheetName val="품셈기준"/>
      <sheetName val="다이꾸"/>
      <sheetName val="일위_파일"/>
      <sheetName val="배수문수량산출(3)"/>
      <sheetName val="MFAB"/>
      <sheetName val="MFRT"/>
      <sheetName val="MPKG"/>
      <sheetName val="MPRD"/>
      <sheetName val="남대문빌딩"/>
      <sheetName val="96정변2"/>
      <sheetName val="맨홀토공수량"/>
      <sheetName val="사원등록"/>
      <sheetName val="호봉 (2)"/>
      <sheetName val="자재집계"/>
      <sheetName val="INDEX"/>
      <sheetName val="15100"/>
      <sheetName val="기기리스트"/>
      <sheetName val="성서방향-교대(A2)"/>
      <sheetName val="PUMP"/>
      <sheetName val="WEON"/>
      <sheetName val="경상"/>
      <sheetName val="가설"/>
      <sheetName val="암거날개벽재료집계"/>
      <sheetName val="BabyÀÏÀ§´ë°¡"/>
      <sheetName val="NìüëÒ-òÅ"/>
      <sheetName val="°£¼±°è»ê"/>
      <sheetName val="´ë±¸½ÇÇà"/>
      <sheetName val="0.Áý°è"/>
      <sheetName val="Ç¥Áö (2)"/>
      <sheetName val="¸Å¸³"/>
      <sheetName val="¿ø°¡°è»ê"/>
      <sheetName val="1.ÀüÂ÷¼±Á¶Á¤"/>
      <sheetName val="2.Á¶°¡¼±Á¶Á¤"/>
      <sheetName val="3.±ÞÀü¼±½Å¼³"/>
      <sheetName val="4.±ÞÀü¼±Ã¶°Å"/>
      <sheetName val="5.°í¹è¼±Ã¶°Å"/>
      <sheetName val="6.°í¾ÐÄÉÀÌºí½Å¼³"/>
      <sheetName val="BOQ(전체)"/>
      <sheetName val="보합"/>
      <sheetName val="실행예산"/>
      <sheetName val="경율산정"/>
      <sheetName val="견적"/>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의정부문예회관변경내역"/>
      <sheetName val="POL6차-PIPING"/>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Pricelist TAC AB"/>
      <sheetName val="물가정보자료"/>
      <sheetName val="적용토목"/>
      <sheetName val="경비"/>
      <sheetName val="직원동원SCH"/>
      <sheetName val="계획금액"/>
      <sheetName val="실행"/>
      <sheetName val="백암비스타내역"/>
      <sheetName val="단가조사-1"/>
      <sheetName val="단가조사-2"/>
      <sheetName val="내역(토목)"/>
      <sheetName val="5.공종별예산내역서"/>
      <sheetName val="PROJECT BRIEF"/>
      <sheetName val="공용시설내역"/>
      <sheetName val="97 사업추정(WEKI)"/>
      <sheetName val="공종"/>
      <sheetName val="자동 철거"/>
      <sheetName val="표층포설및다짐"/>
      <sheetName val="2002하반기노임기준"/>
      <sheetName val="본부장"/>
      <sheetName val="차종별"/>
      <sheetName val="구동"/>
      <sheetName val="합천내역"/>
      <sheetName val="220 (2)"/>
      <sheetName val="대림경상68억"/>
      <sheetName val="PIPE"/>
      <sheetName val="VALVE"/>
      <sheetName val="Man Power &amp; Comp"/>
      <sheetName val="교각별수량"/>
      <sheetName val="원가산출서"/>
      <sheetName val="Dae_Jiju"/>
      <sheetName val="Sikje_ingun"/>
      <sheetName val="TREE_D"/>
      <sheetName val="자재조사표(참고용)"/>
      <sheetName val="FOOTING단면력"/>
      <sheetName val="분전함신설"/>
      <sheetName val="접지1종"/>
      <sheetName val="Customer Databas"/>
      <sheetName val="접지수량"/>
      <sheetName val="자동 설치"/>
      <sheetName val="토목 철주"/>
      <sheetName val="철거 일위대가(1-19)"/>
      <sheetName val="철거 일위대가(20-22)"/>
      <sheetName val="설치 일위대가(23-45호)"/>
      <sheetName val="설치 일위대가(46~78호)"/>
      <sheetName val="입적표"/>
      <sheetName val="토적표"/>
      <sheetName val="TYPE-1"/>
      <sheetName val="단가 "/>
      <sheetName val="실행(1)"/>
      <sheetName val="세부내역서"/>
      <sheetName val="총인원"/>
      <sheetName val="직급인원"/>
      <sheetName val="동해title"/>
      <sheetName val="위성"/>
      <sheetName val="공사비 내역 (가)"/>
      <sheetName val="3.하중산정4.지지력"/>
      <sheetName val="수성페인트도장 내역서"/>
      <sheetName val="장문교(대전)"/>
      <sheetName val="96작생능"/>
      <sheetName val="설-원가"/>
      <sheetName val="내역(중앙)"/>
      <sheetName val="내역(창신)"/>
      <sheetName val="박스토공"/>
      <sheetName val="가설공사내역"/>
      <sheetName val="401"/>
      <sheetName val="단가대비"/>
      <sheetName val="산#2-1 (2)"/>
      <sheetName val="대가단최종"/>
      <sheetName val="건설장비기초단가"/>
      <sheetName val="시중노임단가"/>
      <sheetName val="내역총괄"/>
      <sheetName val="내역총괄2"/>
      <sheetName val="내역총괄3"/>
      <sheetName val="내역서(삼호)"/>
      <sheetName val="샘플표지"/>
      <sheetName val="지하1층"/>
      <sheetName val="EP0618"/>
      <sheetName val="포장절단"/>
      <sheetName val="전류"/>
      <sheetName val="일위목차"/>
      <sheetName val="A 견적"/>
      <sheetName val="견적사양비교표"/>
      <sheetName val="7.3.1 전력간선 굵기"/>
      <sheetName val="토목공사일반"/>
      <sheetName val="준설량산정표"/>
      <sheetName val="지수"/>
      <sheetName val="기계설비"/>
      <sheetName val=" 냉각수펌프"/>
      <sheetName val="아파트건축"/>
      <sheetName val="광통신 견적내역서1"/>
      <sheetName val="Stem Footing"/>
      <sheetName val="현황산출서"/>
      <sheetName val="참조"/>
      <sheetName val="참조M"/>
      <sheetName val="실행비교"/>
      <sheetName val="사급자재"/>
      <sheetName val="산재 안전"/>
      <sheetName val="노무비 경비"/>
      <sheetName val="산정표"/>
      <sheetName val="BQ(실행)"/>
      <sheetName val="외천교"/>
      <sheetName val="(전체발주,금회3차공사)내역서"/>
      <sheetName val="파이프"/>
      <sheetName val="기존단가 (2)"/>
      <sheetName val="기본사항"/>
      <sheetName val="전력"/>
      <sheetName val="RAW MATL PRICE"/>
      <sheetName val="DATA(광속)"/>
      <sheetName val="PCSDB1"/>
      <sheetName val="고객_ONE그래프"/>
      <sheetName val="PCSDB2"/>
      <sheetName val="PUSDB1"/>
      <sheetName val="과금_ONE그래프"/>
      <sheetName val="PUSDB2"/>
      <sheetName val="PUSDB3"/>
      <sheetName val="PUSDB4"/>
      <sheetName val="암거날개벽"/>
      <sheetName val="공종목록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refreshError="1"/>
      <sheetData sheetId="194" refreshError="1"/>
      <sheetData sheetId="195" refreshError="1"/>
      <sheetData sheetId="196" refreshError="1"/>
      <sheetData sheetId="197"/>
      <sheetData sheetId="198" refreshError="1"/>
      <sheetData sheetId="199" refreshError="1"/>
      <sheetData sheetId="200" refreshError="1"/>
      <sheetData sheetId="201" refreshError="1"/>
      <sheetData sheetId="202" refreshError="1"/>
      <sheetData sheetId="203" refreshError="1"/>
      <sheetData sheetId="204"/>
      <sheetData sheetId="205" refreshError="1"/>
      <sheetData sheetId="206" refreshError="1"/>
      <sheetData sheetId="207" refreshError="1"/>
      <sheetData sheetId="208"/>
      <sheetData sheetId="209"/>
      <sheetData sheetId="210"/>
      <sheetData sheetId="211"/>
      <sheetData sheetId="212"/>
      <sheetData sheetId="213" refreshError="1"/>
      <sheetData sheetId="214" refreshError="1"/>
      <sheetData sheetId="215" refreshError="1"/>
      <sheetData sheetId="216" refreshError="1"/>
      <sheetData sheetId="217"/>
      <sheetData sheetId="218"/>
      <sheetData sheetId="219"/>
      <sheetData sheetId="220"/>
      <sheetData sheetId="22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sheetData sheetId="278"/>
      <sheetData sheetId="279"/>
      <sheetData sheetId="280"/>
      <sheetData sheetId="281"/>
      <sheetData sheetId="282"/>
      <sheetData sheetId="283"/>
      <sheetData sheetId="284"/>
      <sheetData sheetId="285"/>
      <sheetData sheetId="286"/>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sheetData sheetId="380" refreshError="1"/>
      <sheetData sheetId="381"/>
      <sheetData sheetId="382"/>
      <sheetData sheetId="383"/>
      <sheetData sheetId="384"/>
      <sheetData sheetId="385"/>
      <sheetData sheetId="386"/>
      <sheetData sheetId="387"/>
      <sheetData sheetId="388"/>
      <sheetData sheetId="389"/>
      <sheetData sheetId="390"/>
      <sheetData sheetId="391"/>
      <sheetData sheetId="392"/>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sheetData sheetId="424" refreshError="1"/>
      <sheetData sheetId="425" refreshError="1"/>
      <sheetData sheetId="426"/>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sheetData sheetId="475" refreshError="1"/>
      <sheetData sheetId="476" refreshError="1"/>
      <sheetData sheetId="477"/>
      <sheetData sheetId="478" refreshError="1"/>
      <sheetData sheetId="479" refreshError="1"/>
      <sheetData sheetId="480" refreshError="1"/>
      <sheetData sheetId="481" refreshError="1"/>
      <sheetData sheetId="482" refreshError="1"/>
      <sheetData sheetId="483"/>
      <sheetData sheetId="484"/>
      <sheetData sheetId="485"/>
      <sheetData sheetId="486"/>
      <sheetData sheetId="487"/>
      <sheetData sheetId="488"/>
      <sheetData sheetId="489"/>
      <sheetData sheetId="490"/>
      <sheetData sheetId="491"/>
      <sheetData sheetId="492"/>
      <sheetData sheetId="493"/>
      <sheetData sheetId="494"/>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sheetData sheetId="539"/>
      <sheetData sheetId="540"/>
      <sheetData sheetId="541"/>
      <sheetData sheetId="542"/>
      <sheetData sheetId="543"/>
      <sheetData sheetId="544"/>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sheetData sheetId="850"/>
      <sheetData sheetId="851"/>
      <sheetData sheetId="852" refreshError="1"/>
      <sheetData sheetId="853" refreshError="1"/>
      <sheetData sheetId="854" refreshError="1"/>
      <sheetData sheetId="855" refreshError="1"/>
      <sheetData sheetId="856"/>
      <sheetData sheetId="857"/>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sheetData sheetId="965" refreshError="1"/>
      <sheetData sheetId="966"/>
      <sheetData sheetId="967"/>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sheetData sheetId="1178"/>
      <sheetData sheetId="1179"/>
      <sheetData sheetId="1180"/>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sheetData sheetId="1486"/>
      <sheetData sheetId="1487"/>
      <sheetData sheetId="1488"/>
      <sheetData sheetId="1489"/>
      <sheetData sheetId="1490"/>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D"/>
      <sheetName val="토공"/>
      <sheetName val="철근콘크리트공"/>
      <sheetName val="지급자재"/>
      <sheetName val="제출견적작성"/>
      <sheetName val="본사제출견적서"/>
      <sheetName val="전자입찰제출용"/>
      <sheetName val="실행내역서"/>
      <sheetName val="SSD산출표"/>
      <sheetName val="SSD집계표"/>
      <sheetName val="본사제출견적서 (2)"/>
      <sheetName val="견적의뢰서"/>
      <sheetName val="1공구 건정토건 토공"/>
      <sheetName val="1공구 건정토건 철콘"/>
      <sheetName val="품셈TABLE"/>
      <sheetName val="DATA"/>
      <sheetName val="견적정보"/>
      <sheetName val="설계"/>
      <sheetName val="설 계"/>
      <sheetName val="내역"/>
      <sheetName val="일위대가표"/>
      <sheetName val="품셈표"/>
      <sheetName val="9GNG운반"/>
      <sheetName val="남양주부대"/>
      <sheetName val="MOTOR"/>
      <sheetName val="PART_DISCOUNT"/>
      <sheetName val="도근좌표"/>
      <sheetName val="초등학교내역서"/>
      <sheetName val="2.대외공문"/>
      <sheetName val="터널조도"/>
      <sheetName val="인원계획-미화"/>
      <sheetName val="#REF"/>
      <sheetName val="전라부대"/>
      <sheetName val="기성내역"/>
      <sheetName val="세부추진"/>
      <sheetName val="상용보강"/>
      <sheetName val="Key Data_Y13"/>
      <sheetName val="개요"/>
      <sheetName val="Sheet1"/>
      <sheetName val="001"/>
      <sheetName val="EACT10"/>
      <sheetName val="SUB일위대가"/>
    </sheetNames>
    <sheetDataSet>
      <sheetData sheetId="0" refreshError="1"/>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W MATL PRICE"/>
      <sheetName val="Summary - RM"/>
      <sheetName val="Starion XO Pulsator"/>
      <sheetName val="Adityam XO OF Filter"/>
      <sheetName val="952 Base Vimal"/>
      <sheetName val="Expl Vimal Base"/>
      <sheetName val="Evershine Xpl"/>
      <sheetName val="AVLIGHT XPL"/>
      <sheetName val="Sharad XPL"/>
      <sheetName val="DYNAMIC-OZLA  XPL"/>
      <sheetName val="adityam XPL"/>
      <sheetName val="DLJM XPL"/>
      <sheetName val="Starion XPL Basket"/>
      <sheetName val="VIMAL T-Tub"/>
      <sheetName val="MAPL IRAQ&amp;MEXICO"/>
      <sheetName val="MAPL 380 &amp; PB &amp; RB"/>
      <sheetName val="952 MAPL"/>
      <sheetName val="MAPL ABS 700&amp;NEWMODEL"/>
      <sheetName val="MAPL EXPL 2&amp;3"/>
      <sheetName val="MAPL Painted off wh &amp; NI"/>
      <sheetName val="Avlight Queen Pulsator"/>
      <sheetName val="Inner Tub Queen"/>
      <sheetName val="Starion Inner Tub CI "/>
      <sheetName val="Pioneer Balancer Raja"/>
      <sheetName val="PPAP &amp; Starion Base"/>
      <sheetName val="EPS PRICE"/>
      <sheetName val="EPS RAW MATL PRICE"/>
      <sheetName val="anjani Sawm."/>
      <sheetName val="ANJANI FAWM "/>
      <sheetName val="K three"/>
      <sheetName val="sharad "/>
      <sheetName val="1020 SHARAD"/>
      <sheetName val="sharad sawm"/>
      <sheetName val="sharad fawm"/>
      <sheetName val="kunstocom "/>
      <sheetName val="vimal  base NEW"/>
      <sheetName val="vimal outer tub"/>
      <sheetName val="dynamic base cabinet"/>
      <sheetName val="Unipack"/>
      <sheetName val="Evershine Red Xpl"/>
      <sheetName val="Evershine Xpl with CI"/>
      <sheetName val="EVERSHINE ABS700 -1022"/>
      <sheetName val="evershine1021-20 ABS 700"/>
      <sheetName val="Base EVERSHINE"/>
      <sheetName val="ADITYAM"/>
      <sheetName val="OZLA - SAWM"/>
      <sheetName val="RAJA 1&amp;2PV CASE ASM"/>
      <sheetName val="FAWM RAJA PV CASE PARTS "/>
      <sheetName val="RAJA 3 PVCASE ASM"/>
      <sheetName val="FAWM DET Ozla"/>
      <sheetName val="FAWM OZLA"/>
      <sheetName val="RAJA PULSATOR DLJM "/>
      <sheetName val="RAJA PULSATOR ASM"/>
      <sheetName val="PV CASE ASM NEW"/>
      <sheetName val="DLJM SAWM"/>
      <sheetName val="starion S.D.BASKET"/>
      <sheetName val="sawm PD NEUMAN"/>
      <sheetName val="FAWMC NEUMAN"/>
      <sheetName val="NIDHI PD"/>
      <sheetName val="NIDHI UPER CORNER"/>
      <sheetName val="NIDHI BASE STAND"/>
      <sheetName val="nidhi expl"/>
      <sheetName val="nidhi"/>
      <sheetName val="Jan'04 Simulation PP revd 27-ja"/>
      <sheetName val="LoV"/>
      <sheetName val="Key Data_Y13"/>
      <sheetName val="????"/>
      <sheetName val="____"/>
      <sheetName val="사업부구분코드"/>
      <sheetName val="품목표"/>
      <sheetName val="입력-설비별(수량,시간,불량)"/>
      <sheetName val="출력-생산일보"/>
      <sheetName val="PL(Division)"/>
      <sheetName val="Packing수불"/>
      <sheetName val="Scrap"/>
      <sheetName val="CELL"/>
      <sheetName val="생산계획"/>
      <sheetName val="월간total"/>
      <sheetName val="실적입력"/>
      <sheetName val="CELL 생산일보 "/>
      <sheetName val="#REF"/>
      <sheetName val="CRITERIA1"/>
      <sheetName val="차량_교육_Payroll_Tax"/>
      <sheetName val="Arkusz1"/>
      <sheetName val="21w Ass'y Plan"/>
      <sheetName val="JT3.0견적-구1"/>
      <sheetName val="1∼10월"/>
      <sheetName val="10월∼12월"/>
      <sheetName val="CF"/>
      <sheetName val="PNO"/>
      <sheetName val="장식판"/>
      <sheetName val="공정능력계산"/>
      <sheetName val="연결조정"/>
      <sheetName val="Upgrades pricing"/>
      <sheetName val="Part"/>
      <sheetName val="Function"/>
      <sheetName val="FAB별"/>
      <sheetName val="DATA"/>
      <sheetName val="Inputs"/>
      <sheetName val="99년5월"/>
      <sheetName val="일일물동"/>
      <sheetName val="물동"/>
      <sheetName val="RAW_MATL_PRICE"/>
      <sheetName val="Summary_-_RM"/>
      <sheetName val="Starion_XO_Pulsator"/>
      <sheetName val="Adityam_XO_OF_Filter"/>
      <sheetName val="952_Base_Vimal"/>
      <sheetName val="Expl_Vimal_Base"/>
      <sheetName val="Evershine_Xpl"/>
      <sheetName val="AVLIGHT_XPL"/>
      <sheetName val="Sharad_XPL"/>
      <sheetName val="DYNAMIC-OZLA__XPL"/>
      <sheetName val="adityam_XPL"/>
      <sheetName val="DLJM_XPL"/>
      <sheetName val="Starion_XPL_Basket"/>
      <sheetName val="VIMAL_T-Tub"/>
      <sheetName val="MAPL_IRAQ&amp;MEXICO"/>
      <sheetName val="MAPL_380_&amp;_PB_&amp;_RB"/>
      <sheetName val="952_MAPL"/>
      <sheetName val="MAPL_ABS_700&amp;NEWMODEL"/>
      <sheetName val="MAPL_EXPL_2&amp;3"/>
      <sheetName val="MAPL_Painted_off_wh_&amp;_NI"/>
      <sheetName val="Avlight_Queen_Pulsator"/>
      <sheetName val="Inner_Tub_Queen"/>
      <sheetName val="Starion_Inner_Tub_CI_"/>
      <sheetName val="Pioneer_Balancer_Raja"/>
      <sheetName val="PPAP_&amp;_Starion_Base"/>
      <sheetName val="EPS_PRICE"/>
      <sheetName val="EPS_RAW_MATL_PRICE"/>
      <sheetName val="anjani_Sawm_"/>
      <sheetName val="ANJANI_FAWM_"/>
      <sheetName val="K_three"/>
      <sheetName val="sharad_"/>
      <sheetName val="1020_SHARAD"/>
      <sheetName val="sharad_sawm"/>
      <sheetName val="sharad_fawm"/>
      <sheetName val="kunstocom_"/>
      <sheetName val="vimal__base_NEW"/>
      <sheetName val="vimal_outer_tub"/>
      <sheetName val="dynamic_base_cabinet"/>
      <sheetName val="Evershine_Red_Xpl"/>
      <sheetName val="Evershine_Xpl_with_CI"/>
      <sheetName val="EVERSHINE_ABS700_-1022"/>
      <sheetName val="evershine1021-20_ABS_700"/>
      <sheetName val="Base_EVERSHINE"/>
      <sheetName val="OZLA_-_SAWM"/>
      <sheetName val="RAJA_1&amp;2PV_CASE_ASM"/>
      <sheetName val="FAWM_RAJA_PV_CASE_PARTS_"/>
      <sheetName val="RAJA_3_PVCASE_ASM"/>
      <sheetName val="FAWM_DET_Ozla"/>
      <sheetName val="FAWM_OZLA"/>
      <sheetName val="RAJA_PULSATOR_DLJM_"/>
      <sheetName val="RAJA_PULSATOR_ASM"/>
      <sheetName val="PV_CASE_ASM_NEW"/>
      <sheetName val="DLJM_SAWM"/>
      <sheetName val="starion_S_D_BASKET"/>
      <sheetName val="sawm_PD_NEUMAN"/>
      <sheetName val="FAWMC_NEUMAN"/>
      <sheetName val="NIDHI_PD"/>
      <sheetName val="NIDHI_UPER_CORNER"/>
      <sheetName val="NIDHI_BASE_STAND"/>
      <sheetName val="nidhi_expl"/>
      <sheetName val="Jan'04_Simulation_PP_revd_27-ja"/>
      <sheetName val="PART_DISCOUNT"/>
      <sheetName val="표지"/>
    </sheetNames>
    <sheetDataSet>
      <sheetData sheetId="0" refreshError="1">
        <row r="36">
          <cell r="D36">
            <v>48.91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
      <sheetName val="공사비집계표 "/>
      <sheetName val="공사비내역서"/>
      <sheetName val="화재 탐지 설비"/>
      <sheetName val="제일모직주방"/>
      <sheetName val="벽산건설"/>
      <sheetName val="DATA"/>
      <sheetName val="내역서"/>
      <sheetName val="Sheet2"/>
      <sheetName val="FAB별"/>
      <sheetName val="Graph (LGEN)"/>
      <sheetName val="out_prog"/>
      <sheetName val="선적schedule (2)"/>
      <sheetName val="갑지"/>
      <sheetName val="증감대비"/>
      <sheetName val="기준액"/>
      <sheetName val="PART_DISCOUNT"/>
      <sheetName val="Pricing Table"/>
      <sheetName val="RAW MATL PRICE"/>
      <sheetName val="표지"/>
      <sheetName val=""/>
      <sheetName val="수량산출"/>
      <sheetName val="L___________2005__LG_____1____2"/>
      <sheetName val="L___________2005__LG_____1____3"/>
      <sheetName val="L___________2005__LG_____1____4"/>
    </sheetNames>
    <definedNames>
      <definedName name="Macro9"/>
    </defined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일위대가목록"/>
      <sheetName val="일위대가"/>
      <sheetName val="단가표"/>
      <sheetName val="갑지(추정)"/>
      <sheetName val="#REF"/>
      <sheetName val="OE"/>
      <sheetName val="PROJECT BRIEF"/>
      <sheetName val="수량산출"/>
      <sheetName val="전도금정산서(27)"/>
      <sheetName val="(작업중)일위대가(0630)"/>
      <sheetName val="표지"/>
      <sheetName val="ITEM"/>
      <sheetName val="물량표"/>
      <sheetName val="실행철강하도"/>
      <sheetName val="Sheet1"/>
      <sheetName val="Total"/>
      <sheetName val="8.석축단위(H=1.5M)"/>
      <sheetName val="소비자가"/>
      <sheetName val="견적"/>
      <sheetName val="화재 탐지 설비"/>
      <sheetName val="98지급계획"/>
      <sheetName val="TEL"/>
      <sheetName val="Sheet5"/>
      <sheetName val="입력"/>
      <sheetName val="HARDWARE  견적서"/>
      <sheetName val="Tables"/>
      <sheetName val="공통가설"/>
      <sheetName val="차액보증"/>
      <sheetName val="RAW MATL PRICE"/>
      <sheetName val="조명시설"/>
      <sheetName val="예산서"/>
      <sheetName val="조건표"/>
      <sheetName val="DATA"/>
      <sheetName val="FAB별"/>
      <sheetName val="CTEMCOST"/>
      <sheetName val="EQT-ESTN"/>
      <sheetName val="PART_DISCOUNT"/>
      <sheetName val="PROJECT_BRIEF"/>
      <sheetName val="8_석축단위(H=1_5M)"/>
      <sheetName val="화재_탐지_설비"/>
      <sheetName val="HARDWARE__견적서"/>
      <sheetName val="과세면세표"/>
      <sheetName val="Key Data_Y13"/>
      <sheetName val="RAW_MATL_PRICE"/>
      <sheetName val="PROJECT_BRIEF1"/>
      <sheetName val="8_석축단위(H=1_5M)1"/>
      <sheetName val="화재_탐지_설비1"/>
      <sheetName val="HARDWARE__견적서1"/>
      <sheetName val="RAW_MATL_PRICE1"/>
      <sheetName val="PROJECT_BRIEF2"/>
      <sheetName val="8_석축단위(H=1_5M)2"/>
      <sheetName val="화재_탐지_설비2"/>
      <sheetName val="HARDWARE__견적서2"/>
      <sheetName val="RAW_MATL_PRICE2"/>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VXXXXX"/>
      <sheetName val="원남"/>
      <sheetName val="원가계산(조,투,실)"/>
      <sheetName val="관리비"/>
      <sheetName val="조사가추정"/>
      <sheetName val="업체"/>
      <sheetName val="대비집계장(견적)"/>
      <sheetName val="원가계산"/>
      <sheetName val="설계집계장"/>
      <sheetName val="실행집계장"/>
      <sheetName val="투찰집계장"/>
      <sheetName val="♣총괄내역서♣"/>
      <sheetName val="실행내역서"/>
      <sheetName val="확약서"/>
      <sheetName val="실행하도사항"/>
      <sheetName val="실행별지"/>
      <sheetName val="실행하도잡비"/>
      <sheetName val="실행토공하도"/>
      <sheetName val="실행철콘하도"/>
      <sheetName val="실행철강하도"/>
      <sheetName val="실행토공견갑"/>
      <sheetName val="실행토공견적"/>
      <sheetName val="실행철콘견갑"/>
      <sheetName val="실행철콘견적"/>
      <sheetName val="실행철강견갑"/>
      <sheetName val="실행철강견적"/>
      <sheetName val="단산"/>
      <sheetName val="내역서"/>
      <sheetName val="일반공사"/>
      <sheetName val="단가비교"/>
      <sheetName val="갑지(추정)"/>
      <sheetName val="INSTR"/>
      <sheetName val="Sheet1"/>
      <sheetName val="과천MAIN"/>
      <sheetName val="수량산출"/>
      <sheetName val="여과지동"/>
      <sheetName val="Total"/>
      <sheetName val="FAB별"/>
      <sheetName val="원남울진낙찰내역(99.4.13 부산청)"/>
      <sheetName val="Upgrades pricing"/>
      <sheetName val="표지"/>
      <sheetName val="P-산#1-1(WOWA1)"/>
      <sheetName val="일위대가"/>
      <sheetName val="001"/>
      <sheetName val="COVER"/>
      <sheetName val="정부노임단가"/>
      <sheetName val="공량산출서"/>
      <sheetName val="Sheet2"/>
      <sheetName val="물량 및 할증 적용 내역서"/>
      <sheetName val="1-1-2.고순도용접"/>
      <sheetName val="1-4CHEM"/>
      <sheetName val="1-5"/>
      <sheetName val="용량계산"/>
      <sheetName val="BID"/>
      <sheetName val="__MAIN"/>
      <sheetName val="물량 및 할증 적용 내역서(기계 배관)"/>
      <sheetName val="자재단가"/>
      <sheetName val="Piping Design Data"/>
      <sheetName val="Graph (LGEN)"/>
      <sheetName val="out_prog"/>
      <sheetName val="선적schedule (2)"/>
      <sheetName val="Testing"/>
      <sheetName val="기초자료"/>
      <sheetName val="환률"/>
      <sheetName val="용량(1-2)"/>
      <sheetName val="건축설비"/>
      <sheetName val="검토"/>
      <sheetName val="물량_및_할증_적용_내역서"/>
      <sheetName val="원남울진낙찰내역(99_4_13_부산청)"/>
      <sheetName val="1-1-2_고순도용접"/>
      <sheetName val="Upgrades_pricing"/>
      <sheetName val="내역"/>
      <sheetName val="ⴭⴭⴭⴭ"/>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ow r="1">
          <cell r="A1">
            <v>1</v>
          </cell>
        </row>
        <row r="2">
          <cell r="A2">
            <v>2</v>
          </cell>
        </row>
        <row r="3">
          <cell r="A3">
            <v>3</v>
          </cell>
        </row>
        <row r="4">
          <cell r="A4">
            <v>4</v>
          </cell>
        </row>
      </sheetData>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refreshError="1"/>
      <sheetData sheetId="73"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
      <sheetName val="실행철강하도"/>
      <sheetName val="내역서2안"/>
      <sheetName val="하수급견적대비"/>
      <sheetName val="갑지1"/>
      <sheetName val="연부97-1"/>
      <sheetName val="자재단가"/>
      <sheetName val="수량산출"/>
      <sheetName val="터파기및재료"/>
      <sheetName val="관광박"/>
      <sheetName val="재집"/>
      <sheetName val="직재"/>
      <sheetName val="실행예산서"/>
      <sheetName val="실행"/>
      <sheetName val="N賃率-職"/>
      <sheetName val="사업수지"/>
      <sheetName val="견적서"/>
      <sheetName val="기존단가 (2)"/>
      <sheetName val="건축내역"/>
      <sheetName val="Macro(차단기)"/>
      <sheetName val="일위대가"/>
      <sheetName val="일위대가(4층원격)"/>
      <sheetName val="일위대가목록"/>
      <sheetName val="Macro1"/>
      <sheetName val="J直材4"/>
      <sheetName val="DATA"/>
      <sheetName val="데이타"/>
      <sheetName val="건축주요구data"/>
      <sheetName val="Mc1"/>
      <sheetName val="단가대비"/>
      <sheetName val="일위_파일"/>
      <sheetName val="2000전체분"/>
      <sheetName val="2000년1차"/>
      <sheetName val="Sheet4"/>
      <sheetName val="갑지(추정)"/>
      <sheetName val="울산시산표"/>
      <sheetName val="단가조사"/>
      <sheetName val="현장지지물물량"/>
      <sheetName val="실행내역"/>
      <sheetName val="기존단가_(2)"/>
      <sheetName val="원가계산서"/>
      <sheetName val="단가"/>
      <sheetName val="을"/>
      <sheetName val="물량산출(을)"/>
      <sheetName val="철거산출근거"/>
      <sheetName val="1차 내역서"/>
      <sheetName val="입고장부 (4)"/>
      <sheetName val="2"/>
      <sheetName val="산출기초"/>
      <sheetName val="작업금지"/>
      <sheetName val="부대공"/>
      <sheetName val="포장공"/>
      <sheetName val="토공"/>
      <sheetName val="사업성분석"/>
      <sheetName val="공량산출서"/>
      <sheetName val="내역서"/>
      <sheetName val="토량1-1"/>
      <sheetName val="내역"/>
      <sheetName val="위치조서"/>
      <sheetName val="49단가"/>
      <sheetName val="옹벽"/>
      <sheetName val="터널조도"/>
      <sheetName val="화재 탐지 설비"/>
      <sheetName val="중기목록표"/>
      <sheetName val="일위대가목차"/>
      <sheetName val="Macro2"/>
      <sheetName val="36단가"/>
      <sheetName val="PROJECT BRIEF"/>
      <sheetName val="실행(ALT1)"/>
      <sheetName val="과천MAIN"/>
      <sheetName val="피벗테이블데이터분석"/>
      <sheetName val="적용단위길이"/>
      <sheetName val="DATE"/>
      <sheetName val="자판실행"/>
      <sheetName val="부하계산서"/>
      <sheetName val="단가산출-기,교"/>
      <sheetName val="일위목록-기"/>
      <sheetName val="요율"/>
      <sheetName val="본문"/>
      <sheetName val="개요"/>
      <sheetName val="원가"/>
      <sheetName val="집"/>
      <sheetName val="간노"/>
      <sheetName val="경산"/>
      <sheetName val="경배"/>
      <sheetName val="기"/>
      <sheetName val="내간"/>
      <sheetName val="집 (2)"/>
      <sheetName val="내"/>
      <sheetName val="대간"/>
      <sheetName val="대"/>
      <sheetName val="단간"/>
      <sheetName val="산간"/>
      <sheetName val="산출"/>
      <sheetName val="기본사항"/>
      <sheetName val="BSD (2)"/>
      <sheetName val="집계표"/>
      <sheetName val="ABUT수량-A1"/>
      <sheetName val="점검총괄"/>
      <sheetName val="2.대외공문"/>
      <sheetName val="대차대조표"/>
      <sheetName val="특별교실"/>
      <sheetName val="기초자료입력"/>
      <sheetName val="표지"/>
      <sheetName val="#REF"/>
      <sheetName val="노임"/>
      <sheetName val="기존단가_(2)1"/>
      <sheetName val="입고장부_(4)"/>
      <sheetName val="1차_내역서"/>
      <sheetName val="화재_탐지_설비"/>
      <sheetName val="PROJECT_BRIEF"/>
      <sheetName val="집_(2)"/>
      <sheetName val="자  재"/>
      <sheetName val="건축외주"/>
      <sheetName val="AV시스템"/>
      <sheetName val="자__재"/>
      <sheetName val="CATV"/>
      <sheetName val="Sheet1"/>
      <sheetName val="갑지"/>
      <sheetName val="일위(설)"/>
      <sheetName val="자단"/>
      <sheetName val="조도계산서 (도서)"/>
      <sheetName val="I一般比"/>
      <sheetName val="961209"/>
      <sheetName val="통장출금액"/>
      <sheetName val="내역(한신APT)"/>
      <sheetName val="식재인부"/>
      <sheetName val="주형"/>
      <sheetName val="말뚝지지력산정"/>
      <sheetName val="담장산출"/>
      <sheetName val="물가시세"/>
      <sheetName val="금액내역서"/>
      <sheetName val="용수지선토적"/>
      <sheetName val="도로토적"/>
      <sheetName val="설계"/>
      <sheetName val=""/>
      <sheetName val="7.경제성결과"/>
      <sheetName val="CON'C"/>
      <sheetName val="tggwan(mac)"/>
      <sheetName val="OD5000"/>
      <sheetName val="단가일람"/>
      <sheetName val="이토변실(A3-LINE)"/>
      <sheetName val="L1"/>
      <sheetName val="소방"/>
      <sheetName val="실행내역서 "/>
      <sheetName val="인건-측정"/>
      <sheetName val="시산표"/>
    </sheetNames>
    <sheetDataSet>
      <sheetData sheetId="0" refreshError="1">
        <row r="5">
          <cell r="A5" t="str">
            <v>합판5mm㎡</v>
          </cell>
          <cell r="B5" t="str">
            <v>합판</v>
          </cell>
          <cell r="C5" t="str">
            <v>5mm</v>
          </cell>
          <cell r="D5" t="str">
            <v>㎡</v>
          </cell>
          <cell r="E5">
            <v>2620</v>
          </cell>
          <cell r="F5">
            <v>368</v>
          </cell>
          <cell r="G5">
            <v>1992</v>
          </cell>
          <cell r="H5">
            <v>465</v>
          </cell>
          <cell r="I5">
            <v>1992</v>
          </cell>
        </row>
        <row r="6">
          <cell r="A6" t="str">
            <v>합판12mm㎡</v>
          </cell>
          <cell r="B6" t="str">
            <v>합판</v>
          </cell>
          <cell r="C6" t="str">
            <v>12mm</v>
          </cell>
          <cell r="D6" t="str">
            <v>㎡</v>
          </cell>
          <cell r="E6">
            <v>5623</v>
          </cell>
          <cell r="F6">
            <v>368</v>
          </cell>
          <cell r="G6">
            <v>5434</v>
          </cell>
          <cell r="I6">
            <v>5434</v>
          </cell>
        </row>
        <row r="7">
          <cell r="A7" t="str">
            <v>미송각재3.0×1.5×12본</v>
          </cell>
          <cell r="B7" t="str">
            <v>미송각재</v>
          </cell>
          <cell r="C7" t="str">
            <v>3.0×1.5×12</v>
          </cell>
          <cell r="D7" t="str">
            <v>본</v>
          </cell>
          <cell r="I7">
            <v>18000</v>
          </cell>
        </row>
        <row r="8">
          <cell r="A8" t="str">
            <v>미송각재1.5×1.5×12본</v>
          </cell>
          <cell r="B8" t="str">
            <v>미송각재</v>
          </cell>
          <cell r="C8" t="str">
            <v>1.5×1.5×12</v>
          </cell>
          <cell r="D8" t="str">
            <v>본</v>
          </cell>
          <cell r="I8">
            <v>9000</v>
          </cell>
        </row>
        <row r="9">
          <cell r="A9" t="str">
            <v>스포트100WEA</v>
          </cell>
          <cell r="B9" t="str">
            <v>스포트</v>
          </cell>
          <cell r="C9" t="str">
            <v>100W</v>
          </cell>
          <cell r="D9" t="str">
            <v>EA</v>
          </cell>
          <cell r="I9">
            <v>20000</v>
          </cell>
        </row>
        <row r="10">
          <cell r="A10" t="str">
            <v>할로겐300WEA</v>
          </cell>
          <cell r="B10" t="str">
            <v>할로겐</v>
          </cell>
          <cell r="C10" t="str">
            <v>300W</v>
          </cell>
          <cell r="D10" t="str">
            <v>EA</v>
          </cell>
          <cell r="I10">
            <v>30000</v>
          </cell>
        </row>
        <row r="11">
          <cell r="A11" t="str">
            <v>형광등40WEA</v>
          </cell>
          <cell r="B11" t="str">
            <v>형광등</v>
          </cell>
          <cell r="C11" t="str">
            <v>40W</v>
          </cell>
          <cell r="D11" t="str">
            <v>EA</v>
          </cell>
          <cell r="E11">
            <v>13000</v>
          </cell>
          <cell r="F11">
            <v>955</v>
          </cell>
          <cell r="G11">
            <v>16000</v>
          </cell>
          <cell r="H11">
            <v>912</v>
          </cell>
          <cell r="I11">
            <v>13000</v>
          </cell>
        </row>
        <row r="12">
          <cell r="A12" t="str">
            <v>콘센트EA</v>
          </cell>
          <cell r="B12" t="str">
            <v>콘센트</v>
          </cell>
          <cell r="D12" t="str">
            <v>EA</v>
          </cell>
          <cell r="E12">
            <v>1930</v>
          </cell>
          <cell r="F12">
            <v>948</v>
          </cell>
          <cell r="G12">
            <v>1142</v>
          </cell>
          <cell r="H12">
            <v>906</v>
          </cell>
          <cell r="I12">
            <v>1142</v>
          </cell>
        </row>
        <row r="13">
          <cell r="A13" t="str">
            <v>전기배선m2</v>
          </cell>
          <cell r="B13" t="str">
            <v>전기배선</v>
          </cell>
          <cell r="D13" t="str">
            <v>m2</v>
          </cell>
          <cell r="I13">
            <v>10000</v>
          </cell>
        </row>
        <row r="14">
          <cell r="A14" t="str">
            <v>메인파나플랙스600×1200SET</v>
          </cell>
          <cell r="B14" t="str">
            <v>메인파나플랙스</v>
          </cell>
          <cell r="C14" t="str">
            <v>600×1200</v>
          </cell>
          <cell r="D14" t="str">
            <v>SET</v>
          </cell>
          <cell r="I14">
            <v>800000</v>
          </cell>
        </row>
        <row r="15">
          <cell r="A15" t="str">
            <v>스틸위싸인(시트)조</v>
          </cell>
          <cell r="B15" t="str">
            <v>스틸위싸인(시트)</v>
          </cell>
          <cell r="D15" t="str">
            <v>조</v>
          </cell>
          <cell r="I15">
            <v>150000</v>
          </cell>
        </row>
        <row r="16">
          <cell r="A16" t="str">
            <v>라운드구조물위 사인조</v>
          </cell>
          <cell r="B16" t="str">
            <v>라운드구조물위 사인</v>
          </cell>
          <cell r="D16" t="str">
            <v>조</v>
          </cell>
          <cell r="I16">
            <v>100000</v>
          </cell>
        </row>
        <row r="17">
          <cell r="A17" t="str">
            <v>큐브하단 사인조</v>
          </cell>
          <cell r="B17" t="str">
            <v>큐브하단 사인</v>
          </cell>
          <cell r="D17" t="str">
            <v>조</v>
          </cell>
          <cell r="I17">
            <v>50000</v>
          </cell>
        </row>
        <row r="18">
          <cell r="A18" t="str">
            <v>PC모니터 테이블하단조</v>
          </cell>
          <cell r="B18" t="str">
            <v>PC모니터 테이블하단</v>
          </cell>
          <cell r="D18" t="str">
            <v>조</v>
          </cell>
          <cell r="I18">
            <v>50000</v>
          </cell>
        </row>
        <row r="19">
          <cell r="A19" t="str">
            <v>이미지벽체사인조</v>
          </cell>
          <cell r="B19" t="str">
            <v>이미지벽체사인</v>
          </cell>
          <cell r="D19" t="str">
            <v>조</v>
          </cell>
          <cell r="I19">
            <v>200000</v>
          </cell>
        </row>
        <row r="20">
          <cell r="A20" t="str">
            <v>사진도배작업 ㎡</v>
          </cell>
          <cell r="B20" t="str">
            <v xml:space="preserve">사진도배작업 </v>
          </cell>
          <cell r="D20" t="str">
            <v>㎡</v>
          </cell>
          <cell r="I20">
            <v>12000</v>
          </cell>
        </row>
        <row r="21">
          <cell r="A21" t="str">
            <v>투명유리5mm㎡</v>
          </cell>
          <cell r="B21" t="str">
            <v>투명유리</v>
          </cell>
          <cell r="C21" t="str">
            <v>5mm</v>
          </cell>
          <cell r="D21" t="str">
            <v>㎡</v>
          </cell>
          <cell r="E21">
            <v>6100</v>
          </cell>
          <cell r="F21">
            <v>348</v>
          </cell>
          <cell r="G21">
            <v>6096</v>
          </cell>
          <cell r="H21">
            <v>409</v>
          </cell>
          <cell r="I21">
            <v>6096</v>
          </cell>
        </row>
        <row r="22">
          <cell r="A22" t="str">
            <v>각파이프30×30,LQCA마감(5×4)식</v>
          </cell>
          <cell r="B22" t="str">
            <v>각파이프</v>
          </cell>
          <cell r="C22" t="str">
            <v>30×30,LQCA마감(5×4)</v>
          </cell>
          <cell r="D22" t="str">
            <v>식</v>
          </cell>
          <cell r="I22">
            <v>1000000</v>
          </cell>
        </row>
        <row r="23">
          <cell r="A23" t="str">
            <v>멀티큐브 2×2식</v>
          </cell>
          <cell r="B23" t="str">
            <v xml:space="preserve">멀티큐브 </v>
          </cell>
          <cell r="C23" t="str">
            <v>2×2</v>
          </cell>
          <cell r="D23" t="str">
            <v>식</v>
          </cell>
          <cell r="I23">
            <v>4500000</v>
          </cell>
        </row>
        <row r="24">
          <cell r="A24" t="str">
            <v>CONTROLLER2×2EA</v>
          </cell>
          <cell r="B24" t="str">
            <v>CONTROLLER</v>
          </cell>
          <cell r="C24" t="str">
            <v>2×2</v>
          </cell>
          <cell r="D24" t="str">
            <v>EA</v>
          </cell>
          <cell r="I24">
            <v>500000</v>
          </cell>
        </row>
        <row r="25">
          <cell r="A25" t="str">
            <v>AVR3KwEA</v>
          </cell>
          <cell r="B25" t="str">
            <v>AVR</v>
          </cell>
          <cell r="C25" t="str">
            <v>3Kw</v>
          </cell>
          <cell r="D25" t="str">
            <v>EA</v>
          </cell>
          <cell r="I25">
            <v>500000</v>
          </cell>
        </row>
        <row r="26">
          <cell r="A26" t="str">
            <v>BOX CABLEEA</v>
          </cell>
          <cell r="B26" t="str">
            <v>BOX CABLE</v>
          </cell>
          <cell r="D26" t="str">
            <v>EA</v>
          </cell>
          <cell r="I26">
            <v>50000</v>
          </cell>
        </row>
        <row r="27">
          <cell r="A27" t="str">
            <v>POWER CABLEEA</v>
          </cell>
          <cell r="B27" t="str">
            <v>POWER CABLE</v>
          </cell>
          <cell r="D27" t="str">
            <v>EA</v>
          </cell>
          <cell r="I27">
            <v>30000</v>
          </cell>
        </row>
        <row r="28">
          <cell r="A28" t="str">
            <v>VHS PLAYEREA</v>
          </cell>
          <cell r="B28" t="str">
            <v>VHS PLAYER</v>
          </cell>
          <cell r="D28" t="str">
            <v>EA</v>
          </cell>
          <cell r="I28">
            <v>100000</v>
          </cell>
        </row>
        <row r="29">
          <cell r="A29" t="str">
            <v>AMPLIFIER300WEA</v>
          </cell>
          <cell r="B29" t="str">
            <v>AMPLIFIER</v>
          </cell>
          <cell r="C29" t="str">
            <v>300W</v>
          </cell>
          <cell r="D29" t="str">
            <v>EA</v>
          </cell>
          <cell r="I29">
            <v>300000</v>
          </cell>
        </row>
        <row r="30">
          <cell r="A30" t="str">
            <v>SPEAKER300W조</v>
          </cell>
          <cell r="B30" t="str">
            <v>SPEAKER</v>
          </cell>
          <cell r="C30" t="str">
            <v>300W</v>
          </cell>
          <cell r="D30" t="str">
            <v>조</v>
          </cell>
          <cell r="I30">
            <v>300000</v>
          </cell>
        </row>
        <row r="31">
          <cell r="A31" t="str">
            <v>PC 모니터17"대</v>
          </cell>
          <cell r="B31" t="str">
            <v>PC 모니터</v>
          </cell>
          <cell r="C31" t="str">
            <v>17"</v>
          </cell>
          <cell r="D31" t="str">
            <v>대</v>
          </cell>
          <cell r="I31">
            <v>500000</v>
          </cell>
        </row>
        <row r="32">
          <cell r="A32" t="str">
            <v>초배지㎡</v>
          </cell>
          <cell r="B32" t="str">
            <v>초배지</v>
          </cell>
          <cell r="D32" t="str">
            <v>㎡</v>
          </cell>
          <cell r="E32">
            <v>75</v>
          </cell>
          <cell r="F32">
            <v>422</v>
          </cell>
          <cell r="G32">
            <v>94</v>
          </cell>
          <cell r="H32">
            <v>483</v>
          </cell>
          <cell r="I32">
            <v>75</v>
          </cell>
        </row>
        <row r="33">
          <cell r="A33" t="str">
            <v>재배지㎡</v>
          </cell>
          <cell r="B33" t="str">
            <v>재배지</v>
          </cell>
          <cell r="D33" t="str">
            <v>㎡</v>
          </cell>
          <cell r="E33">
            <v>75</v>
          </cell>
          <cell r="F33">
            <v>422</v>
          </cell>
          <cell r="G33">
            <v>94</v>
          </cell>
          <cell r="H33">
            <v>483</v>
          </cell>
          <cell r="I33">
            <v>75</v>
          </cell>
        </row>
        <row r="34">
          <cell r="A34" t="str">
            <v>풀㎏</v>
          </cell>
          <cell r="B34" t="str">
            <v>풀</v>
          </cell>
          <cell r="D34" t="str">
            <v>㎏</v>
          </cell>
          <cell r="E34">
            <v>200</v>
          </cell>
          <cell r="F34">
            <v>422</v>
          </cell>
          <cell r="G34">
            <v>250</v>
          </cell>
          <cell r="H34">
            <v>483</v>
          </cell>
          <cell r="I34">
            <v>200</v>
          </cell>
        </row>
        <row r="35">
          <cell r="A35" t="str">
            <v>우드필러1회칠ℓ</v>
          </cell>
          <cell r="B35" t="str">
            <v>우드필러</v>
          </cell>
          <cell r="C35" t="str">
            <v>1회칠</v>
          </cell>
          <cell r="D35" t="str">
            <v>ℓ</v>
          </cell>
          <cell r="I35">
            <v>3386</v>
          </cell>
        </row>
        <row r="36">
          <cell r="A36" t="str">
            <v>퍼티㎏</v>
          </cell>
          <cell r="B36" t="str">
            <v>퍼티</v>
          </cell>
          <cell r="D36" t="str">
            <v>㎏</v>
          </cell>
          <cell r="E36">
            <v>2210</v>
          </cell>
          <cell r="F36">
            <v>296</v>
          </cell>
          <cell r="G36">
            <v>2800</v>
          </cell>
          <cell r="H36">
            <v>418</v>
          </cell>
          <cell r="I36">
            <v>2210</v>
          </cell>
        </row>
        <row r="37">
          <cell r="A37" t="str">
            <v>우드시라1회칠ℓ</v>
          </cell>
          <cell r="B37" t="str">
            <v>우드시라</v>
          </cell>
          <cell r="C37" t="str">
            <v>1회칠</v>
          </cell>
          <cell r="D37" t="str">
            <v>ℓ</v>
          </cell>
          <cell r="E37">
            <v>3386</v>
          </cell>
          <cell r="F37" t="str">
            <v>적산정보</v>
          </cell>
          <cell r="I37">
            <v>3386</v>
          </cell>
        </row>
        <row r="38">
          <cell r="A38" t="str">
            <v>락카신너ℓ</v>
          </cell>
          <cell r="B38" t="str">
            <v>락카신너</v>
          </cell>
          <cell r="D38" t="str">
            <v>ℓ</v>
          </cell>
          <cell r="E38">
            <v>1692</v>
          </cell>
          <cell r="F38">
            <v>297</v>
          </cell>
          <cell r="I38">
            <v>1692</v>
          </cell>
        </row>
        <row r="39">
          <cell r="A39" t="str">
            <v>샌딩시라2회칠ℓ</v>
          </cell>
          <cell r="B39" t="str">
            <v>샌딩시라</v>
          </cell>
          <cell r="C39" t="str">
            <v>2회칠</v>
          </cell>
          <cell r="D39" t="str">
            <v>ℓ</v>
          </cell>
          <cell r="E39">
            <v>1146.5999999999999</v>
          </cell>
          <cell r="F39" t="str">
            <v>적산자료</v>
          </cell>
          <cell r="G39">
            <v>1400</v>
          </cell>
          <cell r="H39">
            <v>415</v>
          </cell>
          <cell r="I39">
            <v>1146.5999999999999</v>
          </cell>
        </row>
        <row r="40">
          <cell r="A40" t="str">
            <v>크리어락카7회칠ℓ</v>
          </cell>
          <cell r="B40" t="str">
            <v>크리어락카</v>
          </cell>
          <cell r="C40" t="str">
            <v>7회칠</v>
          </cell>
          <cell r="D40" t="str">
            <v>ℓ</v>
          </cell>
          <cell r="E40">
            <v>3858</v>
          </cell>
          <cell r="F40">
            <v>297</v>
          </cell>
          <cell r="G40">
            <v>3516</v>
          </cell>
          <cell r="H40">
            <v>415</v>
          </cell>
          <cell r="I40">
            <v>3516</v>
          </cell>
        </row>
        <row r="41">
          <cell r="A41" t="str">
            <v>페인트신너</v>
          </cell>
          <cell r="B41" t="str">
            <v>페인트신너</v>
          </cell>
          <cell r="E41">
            <v>1086</v>
          </cell>
          <cell r="F41">
            <v>297</v>
          </cell>
          <cell r="G41">
            <v>1283</v>
          </cell>
          <cell r="H41">
            <v>415</v>
          </cell>
          <cell r="I41">
            <v>1086</v>
          </cell>
        </row>
        <row r="42">
          <cell r="A42" t="str">
            <v>연마지매</v>
          </cell>
          <cell r="B42" t="str">
            <v>연마지</v>
          </cell>
          <cell r="D42" t="str">
            <v>매</v>
          </cell>
          <cell r="E42">
            <v>170</v>
          </cell>
          <cell r="F42">
            <v>798</v>
          </cell>
          <cell r="G42">
            <v>190</v>
          </cell>
          <cell r="H42">
            <v>1110</v>
          </cell>
          <cell r="I42">
            <v>170</v>
          </cell>
        </row>
        <row r="43">
          <cell r="A43" t="str">
            <v>카페트㎡</v>
          </cell>
          <cell r="B43" t="str">
            <v>카페트</v>
          </cell>
          <cell r="D43" t="str">
            <v>㎡</v>
          </cell>
          <cell r="E43">
            <v>20625</v>
          </cell>
          <cell r="F43">
            <v>414</v>
          </cell>
          <cell r="G43">
            <v>20630</v>
          </cell>
          <cell r="H43">
            <v>484</v>
          </cell>
          <cell r="I43">
            <v>20625</v>
          </cell>
        </row>
        <row r="44">
          <cell r="A44" t="str">
            <v>접착제㎏</v>
          </cell>
          <cell r="B44" t="str">
            <v>접착제</v>
          </cell>
          <cell r="D44" t="str">
            <v>㎏</v>
          </cell>
          <cell r="E44">
            <v>2100</v>
          </cell>
          <cell r="F44">
            <v>289</v>
          </cell>
          <cell r="G44">
            <v>1070</v>
          </cell>
          <cell r="H44">
            <v>131</v>
          </cell>
          <cell r="I44">
            <v>1070</v>
          </cell>
        </row>
        <row r="45">
          <cell r="A45" t="str">
            <v>아로카리아중주</v>
          </cell>
          <cell r="B45" t="str">
            <v>아로카리아</v>
          </cell>
          <cell r="C45" t="str">
            <v>중</v>
          </cell>
          <cell r="D45" t="str">
            <v>주</v>
          </cell>
          <cell r="I45">
            <v>4500</v>
          </cell>
        </row>
        <row r="46">
          <cell r="A46" t="str">
            <v>홍콩중주</v>
          </cell>
          <cell r="B46" t="str">
            <v>홍콩</v>
          </cell>
          <cell r="C46" t="str">
            <v>중</v>
          </cell>
          <cell r="D46" t="str">
            <v>주</v>
          </cell>
          <cell r="I46">
            <v>5000</v>
          </cell>
        </row>
        <row r="47">
          <cell r="A47" t="str">
            <v>마리안느소주</v>
          </cell>
          <cell r="B47" t="str">
            <v>마리안느</v>
          </cell>
          <cell r="C47" t="str">
            <v>소</v>
          </cell>
          <cell r="D47" t="str">
            <v>주</v>
          </cell>
          <cell r="I47">
            <v>1000</v>
          </cell>
        </row>
        <row r="48">
          <cell r="A48" t="str">
            <v>나레란소주</v>
          </cell>
          <cell r="B48" t="str">
            <v>나레란</v>
          </cell>
          <cell r="C48" t="str">
            <v>소</v>
          </cell>
          <cell r="D48" t="str">
            <v>주</v>
          </cell>
          <cell r="I48">
            <v>1000</v>
          </cell>
        </row>
        <row r="49">
          <cell r="A49" t="str">
            <v>이끼자루</v>
          </cell>
          <cell r="B49" t="str">
            <v>이끼</v>
          </cell>
          <cell r="D49" t="str">
            <v>자루</v>
          </cell>
          <cell r="I49">
            <v>10000</v>
          </cell>
        </row>
        <row r="50">
          <cell r="A50" t="str">
            <v>객토㎥</v>
          </cell>
          <cell r="B50" t="str">
            <v>객토</v>
          </cell>
          <cell r="D50" t="str">
            <v>㎥</v>
          </cell>
          <cell r="E50">
            <v>7000</v>
          </cell>
          <cell r="F50" t="str">
            <v>적산정보</v>
          </cell>
          <cell r="I50">
            <v>7000</v>
          </cell>
        </row>
        <row r="51">
          <cell r="A51" t="str">
            <v>넝마㎏</v>
          </cell>
          <cell r="B51" t="str">
            <v>넝마</v>
          </cell>
          <cell r="D51" t="str">
            <v>㎏</v>
          </cell>
          <cell r="E51">
            <v>1410</v>
          </cell>
          <cell r="F51">
            <v>1126</v>
          </cell>
          <cell r="I51">
            <v>1410</v>
          </cell>
        </row>
        <row r="52">
          <cell r="A52" t="str">
            <v>가루분g</v>
          </cell>
          <cell r="B52" t="str">
            <v>가루분</v>
          </cell>
          <cell r="D52" t="str">
            <v>g</v>
          </cell>
          <cell r="I52">
            <v>1</v>
          </cell>
        </row>
        <row r="53">
          <cell r="A53" t="str">
            <v>지정카페트㎡</v>
          </cell>
          <cell r="B53" t="str">
            <v>지정카페트</v>
          </cell>
          <cell r="D53" t="str">
            <v>㎡</v>
          </cell>
          <cell r="E53">
            <v>32000</v>
          </cell>
          <cell r="F53">
            <v>414</v>
          </cell>
          <cell r="I53">
            <v>32000</v>
          </cell>
        </row>
        <row r="54">
          <cell r="A54" t="str">
            <v>조경공인</v>
          </cell>
          <cell r="B54" t="str">
            <v>조경공</v>
          </cell>
          <cell r="D54" t="str">
            <v>인</v>
          </cell>
          <cell r="I54">
            <v>50250</v>
          </cell>
        </row>
        <row r="55">
          <cell r="A55" t="str">
            <v>도배공인</v>
          </cell>
          <cell r="B55" t="str">
            <v>도배공</v>
          </cell>
          <cell r="D55" t="str">
            <v>인</v>
          </cell>
          <cell r="I55">
            <v>51632</v>
          </cell>
        </row>
        <row r="56">
          <cell r="A56" t="str">
            <v>보통인부인</v>
          </cell>
          <cell r="B56" t="str">
            <v>보통인부</v>
          </cell>
          <cell r="D56" t="str">
            <v>인</v>
          </cell>
          <cell r="I56">
            <v>33755</v>
          </cell>
        </row>
        <row r="57">
          <cell r="A57" t="str">
            <v>도장공인</v>
          </cell>
          <cell r="B57" t="str">
            <v>도장공</v>
          </cell>
          <cell r="D57" t="str">
            <v>인</v>
          </cell>
          <cell r="I57">
            <v>52915</v>
          </cell>
        </row>
        <row r="58">
          <cell r="A58" t="str">
            <v>내장공인</v>
          </cell>
          <cell r="B58" t="str">
            <v>내장공</v>
          </cell>
          <cell r="D58" t="str">
            <v>인</v>
          </cell>
          <cell r="I58">
            <v>58768</v>
          </cell>
        </row>
        <row r="59">
          <cell r="A59" t="str">
            <v>건축목공인</v>
          </cell>
          <cell r="B59" t="str">
            <v>건축목공</v>
          </cell>
          <cell r="D59" t="str">
            <v>인</v>
          </cell>
          <cell r="I59">
            <v>62310</v>
          </cell>
        </row>
        <row r="60">
          <cell r="A60" t="str">
            <v>내선전공인</v>
          </cell>
          <cell r="B60" t="str">
            <v>내선전공</v>
          </cell>
          <cell r="D60" t="str">
            <v>인</v>
          </cell>
          <cell r="I60">
            <v>47911</v>
          </cell>
        </row>
        <row r="61">
          <cell r="A61" t="str">
            <v>특별인부인</v>
          </cell>
          <cell r="B61" t="str">
            <v>특별인부</v>
          </cell>
          <cell r="D61" t="str">
            <v>인</v>
          </cell>
          <cell r="I61">
            <v>48674</v>
          </cell>
        </row>
        <row r="62">
          <cell r="A62" t="str">
            <v>유리공인</v>
          </cell>
          <cell r="B62" t="str">
            <v>유리공</v>
          </cell>
          <cell r="D62" t="str">
            <v>인</v>
          </cell>
          <cell r="I62">
            <v>57574</v>
          </cell>
        </row>
        <row r="63">
          <cell r="A63" t="str">
            <v>철공인</v>
          </cell>
          <cell r="B63" t="str">
            <v>철공</v>
          </cell>
          <cell r="D63" t="str">
            <v>인</v>
          </cell>
          <cell r="I63">
            <v>59797</v>
          </cell>
        </row>
        <row r="64">
          <cell r="A64">
            <v>0</v>
          </cell>
        </row>
        <row r="65">
          <cell r="A65">
            <v>0</v>
          </cell>
        </row>
        <row r="66">
          <cell r="A66">
            <v>0</v>
          </cell>
        </row>
        <row r="67">
          <cell r="A67">
            <v>0</v>
          </cell>
        </row>
        <row r="68">
          <cell r="A68">
            <v>0</v>
          </cell>
        </row>
        <row r="69">
          <cell r="A69">
            <v>0</v>
          </cell>
        </row>
        <row r="70">
          <cell r="A70">
            <v>0</v>
          </cell>
        </row>
        <row r="71">
          <cell r="A71">
            <v>0</v>
          </cell>
        </row>
        <row r="72">
          <cell r="A72">
            <v>0</v>
          </cell>
        </row>
        <row r="73">
          <cell r="A73">
            <v>0</v>
          </cell>
        </row>
        <row r="74">
          <cell r="A74">
            <v>0</v>
          </cell>
        </row>
        <row r="75">
          <cell r="A75">
            <v>0</v>
          </cell>
        </row>
        <row r="76">
          <cell r="A76">
            <v>0</v>
          </cell>
        </row>
        <row r="77">
          <cell r="A77">
            <v>0</v>
          </cell>
        </row>
        <row r="78">
          <cell r="A78">
            <v>0</v>
          </cell>
        </row>
        <row r="79">
          <cell r="A79">
            <v>0</v>
          </cell>
        </row>
        <row r="80">
          <cell r="A80">
            <v>0</v>
          </cell>
        </row>
        <row r="81">
          <cell r="A81">
            <v>0</v>
          </cell>
        </row>
        <row r="82">
          <cell r="A82">
            <v>0</v>
          </cell>
        </row>
        <row r="83">
          <cell r="A83">
            <v>0</v>
          </cell>
        </row>
        <row r="84">
          <cell r="A84">
            <v>0</v>
          </cell>
        </row>
        <row r="85">
          <cell r="A85">
            <v>0</v>
          </cell>
        </row>
        <row r="86">
          <cell r="A86">
            <v>0</v>
          </cell>
        </row>
        <row r="87">
          <cell r="A87">
            <v>0</v>
          </cell>
        </row>
        <row r="88">
          <cell r="A88">
            <v>0</v>
          </cell>
        </row>
        <row r="89">
          <cell r="A89">
            <v>0</v>
          </cell>
        </row>
        <row r="94">
          <cell r="A94">
            <v>0</v>
          </cell>
        </row>
        <row r="95">
          <cell r="A95">
            <v>0</v>
          </cell>
        </row>
        <row r="96">
          <cell r="A96">
            <v>0</v>
          </cell>
        </row>
        <row r="97">
          <cell r="A97">
            <v>0</v>
          </cell>
        </row>
        <row r="98">
          <cell r="A98">
            <v>0</v>
          </cell>
        </row>
        <row r="99">
          <cell r="A99">
            <v>0</v>
          </cell>
        </row>
        <row r="100">
          <cell r="A100">
            <v>0</v>
          </cell>
        </row>
        <row r="101">
          <cell r="A101">
            <v>0</v>
          </cell>
        </row>
        <row r="102">
          <cell r="A102">
            <v>0</v>
          </cell>
        </row>
        <row r="103">
          <cell r="A103">
            <v>0</v>
          </cell>
        </row>
        <row r="104">
          <cell r="A104">
            <v>0</v>
          </cell>
        </row>
        <row r="105">
          <cell r="A105">
            <v>0</v>
          </cell>
        </row>
        <row r="106">
          <cell r="A106">
            <v>0</v>
          </cell>
        </row>
        <row r="107">
          <cell r="A107">
            <v>0</v>
          </cell>
        </row>
        <row r="108">
          <cell r="A108">
            <v>0</v>
          </cell>
        </row>
        <row r="109">
          <cell r="A109">
            <v>0</v>
          </cell>
        </row>
        <row r="110">
          <cell r="A110">
            <v>0</v>
          </cell>
        </row>
        <row r="111">
          <cell r="A111">
            <v>0</v>
          </cell>
        </row>
        <row r="112">
          <cell r="A112">
            <v>0</v>
          </cell>
        </row>
        <row r="113">
          <cell r="A113">
            <v>0</v>
          </cell>
        </row>
        <row r="114">
          <cell r="A114">
            <v>0</v>
          </cell>
        </row>
        <row r="115">
          <cell r="A115">
            <v>0</v>
          </cell>
        </row>
        <row r="116">
          <cell r="A116">
            <v>0</v>
          </cell>
        </row>
        <row r="117">
          <cell r="A117">
            <v>0</v>
          </cell>
        </row>
        <row r="118">
          <cell r="A118">
            <v>0</v>
          </cell>
        </row>
        <row r="119">
          <cell r="A119">
            <v>0</v>
          </cell>
        </row>
        <row r="120">
          <cell r="A120">
            <v>0</v>
          </cell>
        </row>
        <row r="121">
          <cell r="A121">
            <v>0</v>
          </cell>
        </row>
        <row r="122">
          <cell r="A122">
            <v>0</v>
          </cell>
        </row>
        <row r="123">
          <cell r="A123">
            <v>0</v>
          </cell>
        </row>
        <row r="124">
          <cell r="A124">
            <v>0</v>
          </cell>
        </row>
        <row r="125">
          <cell r="A125">
            <v>0</v>
          </cell>
        </row>
        <row r="126">
          <cell r="A126">
            <v>0</v>
          </cell>
        </row>
        <row r="127">
          <cell r="A127">
            <v>0</v>
          </cell>
        </row>
        <row r="128">
          <cell r="A128">
            <v>0</v>
          </cell>
        </row>
        <row r="129">
          <cell r="A129">
            <v>0</v>
          </cell>
        </row>
        <row r="130">
          <cell r="A130">
            <v>0</v>
          </cell>
        </row>
        <row r="131">
          <cell r="A131">
            <v>0</v>
          </cell>
        </row>
        <row r="132">
          <cell r="A132">
            <v>0</v>
          </cell>
        </row>
        <row r="133">
          <cell r="A133">
            <v>0</v>
          </cell>
        </row>
        <row r="134">
          <cell r="A134">
            <v>0</v>
          </cell>
        </row>
        <row r="135">
          <cell r="A135">
            <v>0</v>
          </cell>
        </row>
        <row r="136">
          <cell r="A136">
            <v>0</v>
          </cell>
        </row>
        <row r="137">
          <cell r="A137">
            <v>0</v>
          </cell>
        </row>
        <row r="138">
          <cell r="A138">
            <v>0</v>
          </cell>
        </row>
        <row r="139">
          <cell r="A139">
            <v>0</v>
          </cell>
        </row>
        <row r="140">
          <cell r="A140">
            <v>0</v>
          </cell>
        </row>
        <row r="141">
          <cell r="A141">
            <v>0</v>
          </cell>
        </row>
        <row r="142">
          <cell r="A142">
            <v>0</v>
          </cell>
        </row>
        <row r="143">
          <cell r="A143">
            <v>0</v>
          </cell>
        </row>
        <row r="144">
          <cell r="A144">
            <v>0</v>
          </cell>
        </row>
        <row r="145">
          <cell r="A145">
            <v>0</v>
          </cell>
        </row>
        <row r="146">
          <cell r="A146">
            <v>0</v>
          </cell>
        </row>
        <row r="147">
          <cell r="A147">
            <v>0</v>
          </cell>
        </row>
        <row r="148">
          <cell r="A148">
            <v>0</v>
          </cell>
        </row>
        <row r="149">
          <cell r="A149">
            <v>0</v>
          </cell>
        </row>
        <row r="150">
          <cell r="A150">
            <v>0</v>
          </cell>
        </row>
        <row r="151">
          <cell r="A151">
            <v>0</v>
          </cell>
        </row>
        <row r="152">
          <cell r="A152">
            <v>0</v>
          </cell>
        </row>
        <row r="153">
          <cell r="A153">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CHEDULE"/>
      <sheetName val="ELECTRIC"/>
      <sheetName val="CTEMCOST"/>
      <sheetName val="토목주소"/>
      <sheetName val="프랜트면허"/>
      <sheetName val="#REF"/>
      <sheetName val="갑지"/>
      <sheetName val="1차네트공정"/>
      <sheetName val="DATA"/>
      <sheetName val="실행(ALT1)"/>
      <sheetName val="내역"/>
      <sheetName val="1차 내역서"/>
      <sheetName val="상세내역,전력산출서"/>
      <sheetName val="집계표(육상)"/>
      <sheetName val="지급자재"/>
      <sheetName val="주식"/>
      <sheetName val="본부장"/>
      <sheetName val="갑지(추정)"/>
      <sheetName val="성지공현"/>
      <sheetName val="화재 탐지 설비"/>
      <sheetName val="공사개요"/>
      <sheetName val="단면별연장"/>
      <sheetName val="입찰안"/>
      <sheetName val="실행철강하도"/>
      <sheetName val="수량산출"/>
      <sheetName val=" 냉각수펌프"/>
      <sheetName val="예가표"/>
      <sheetName val="wall"/>
      <sheetName val="업체명"/>
      <sheetName val="관리"/>
      <sheetName val="2.대외공문"/>
      <sheetName val="0226"/>
      <sheetName val="SG"/>
      <sheetName val="내역서"/>
      <sheetName val="공조기휀"/>
      <sheetName val="AHU집계"/>
      <sheetName val="건축공사 집계표"/>
      <sheetName val="골조"/>
      <sheetName val="자금흐름표_SAC_작업"/>
      <sheetName val="토목"/>
      <sheetName val="과천MAIN"/>
      <sheetName val="N賃率-職"/>
      <sheetName val="보할공정"/>
      <sheetName val="노임단가"/>
      <sheetName val="CONCRETE"/>
      <sheetName val="집계표"/>
      <sheetName val="일위대가"/>
      <sheetName val="울산시산표"/>
      <sheetName val="COVER"/>
      <sheetName val="토사(PE)"/>
      <sheetName val="차이내역"/>
      <sheetName val="물량산출근거"/>
      <sheetName val="1가설캠프"/>
      <sheetName val="건축공사"/>
      <sheetName val="5.전사투자계획종함안"/>
      <sheetName val="BOX전기내역"/>
      <sheetName val="견적서"/>
      <sheetName val="시실누(모) "/>
      <sheetName val="현우실적"/>
      <sheetName val="기본사항"/>
      <sheetName val="Piping Design Data"/>
      <sheetName val="Template"/>
      <sheetName val="GAEYO"/>
      <sheetName val="금액내역서"/>
      <sheetName val="충주"/>
      <sheetName val="BEND LOSS"/>
      <sheetName val="관리동"/>
      <sheetName val="실행예산대비 발주내역1차"/>
      <sheetName val="잡비"/>
      <sheetName val="2000전체분"/>
      <sheetName val="세원견적서"/>
      <sheetName val="Macro1"/>
      <sheetName val="1ST"/>
      <sheetName val="J直材4"/>
      <sheetName val="견적(CHANNEL)"/>
      <sheetName val="품셈TABLE"/>
      <sheetName val="3.건축(현장안)"/>
      <sheetName val="간접비"/>
      <sheetName val="간접"/>
      <sheetName val="문학간접"/>
      <sheetName val="S0"/>
      <sheetName val="구리토평1전기"/>
      <sheetName val="10월"/>
      <sheetName val="단"/>
      <sheetName val="기본단가"/>
      <sheetName val="인건비단가"/>
      <sheetName val="3.공통공사대비"/>
      <sheetName val="차액보증"/>
      <sheetName val="패널"/>
      <sheetName val="70%"/>
      <sheetName val="국산화"/>
      <sheetName val="전선 및 전선관"/>
      <sheetName val="TEST1"/>
      <sheetName val="공량집계"/>
      <sheetName val="용접POINT산출 (2)"/>
      <sheetName val="diff_tube"/>
      <sheetName val="별표총괄"/>
      <sheetName val="투자,기성 실적"/>
      <sheetName val="토공집계표"/>
      <sheetName val="터파기및재료"/>
      <sheetName val="금융비용"/>
      <sheetName val="음료실행"/>
      <sheetName val="경영상태"/>
      <sheetName val="물가자료"/>
      <sheetName val="관리사무소"/>
      <sheetName val="골조시행"/>
      <sheetName val="집계"/>
      <sheetName val="조명일위"/>
      <sheetName val="연돌일위집계"/>
      <sheetName val="일위대가표"/>
      <sheetName val="실행(표지,갑,을)"/>
      <sheetName val="동원인원"/>
      <sheetName val="견적을지"/>
      <sheetName val="A-4"/>
      <sheetName val="전기공사"/>
      <sheetName val="GRDBS"/>
      <sheetName val="계획대비 정산비용(합계)"/>
      <sheetName val="부대공"/>
      <sheetName val="포장공"/>
      <sheetName val="토공"/>
      <sheetName val="변경집계표"/>
      <sheetName val="실행내역서 "/>
      <sheetName val="아파트 "/>
      <sheetName val="돈암사업"/>
      <sheetName val="Sheet2"/>
      <sheetName val="Main Screen"/>
      <sheetName val="견적"/>
      <sheetName val="01"/>
      <sheetName val="샘플표지"/>
      <sheetName val="목차"/>
      <sheetName val="Total"/>
      <sheetName val="전력"/>
      <sheetName val="노임이"/>
      <sheetName val="2공구산출내역"/>
      <sheetName val="원가계산서"/>
      <sheetName val="단중표"/>
      <sheetName val="공문"/>
      <sheetName val="기안"/>
      <sheetName val="변전실재분리"/>
      <sheetName val="2. 주요공지"/>
      <sheetName val="FACTOR"/>
      <sheetName val="연습"/>
      <sheetName val="건축"/>
      <sheetName val="결과조달"/>
      <sheetName val="Sheet4"/>
      <sheetName val="조명시설"/>
      <sheetName val="전기일위대가"/>
      <sheetName val="아파트_"/>
      <sheetName val="판넬"/>
      <sheetName val="철골"/>
      <sheetName val="Sports"/>
      <sheetName val="아파트_1"/>
      <sheetName val="자료"/>
      <sheetName val="부대내역"/>
      <sheetName val="잔기르바에바"/>
      <sheetName val="을"/>
      <sheetName val="2000년1차"/>
      <sheetName val="입찰내역 발주처 양식"/>
      <sheetName val="현장관리비"/>
      <sheetName val="입찰"/>
      <sheetName val="현경"/>
      <sheetName val="COST"/>
      <sheetName val="전체내역 (2)"/>
      <sheetName val="찍기"/>
      <sheetName val="CAT_5"/>
      <sheetName val="NYS"/>
      <sheetName val="내역(한신APT)"/>
      <sheetName val="대차대조표"/>
      <sheetName val="단가대비표"/>
      <sheetName val="일위대가목록"/>
      <sheetName val="도급,하도급 예정금액"/>
      <sheetName val="실행간접비"/>
      <sheetName val="가로등내역서"/>
      <sheetName val="업체별기성내역"/>
      <sheetName val="6호기"/>
      <sheetName val="SCH"/>
      <sheetName val="노임"/>
      <sheetName val="마감사양"/>
      <sheetName val="단양 00 아파트-세부내역"/>
      <sheetName val="사업부배부A"/>
      <sheetName val="자동제어"/>
      <sheetName val="기성내역서표지"/>
      <sheetName val="동양제과11월"/>
      <sheetName val="동양제과 12월"/>
      <sheetName val="롯데제과11월"/>
      <sheetName val="롯데제과 12월"/>
      <sheetName val="지점코드"/>
      <sheetName val="크라운제과11월"/>
      <sheetName val="크라운제과 12월"/>
      <sheetName val="해태제과11월"/>
      <sheetName val="해태제과 12월"/>
      <sheetName val="일위대가목차"/>
      <sheetName val="지수"/>
      <sheetName val="PROJECT BRIEF"/>
      <sheetName val="59A비(거실)"/>
      <sheetName val="59A (현관)"/>
      <sheetName val="59A확(거실)"/>
      <sheetName val="59B(거실)"/>
      <sheetName val="59B(현관)"/>
      <sheetName val="84A(복도)"/>
      <sheetName val="84A(거실)"/>
      <sheetName val="84B(복도)"/>
      <sheetName val="84C(복도)"/>
      <sheetName val="일위목록"/>
      <sheetName val="1,2공구원가계산서"/>
      <sheetName val="1공구산출내역서"/>
      <sheetName val="0.인사노무관리"/>
      <sheetName val="간접1"/>
      <sheetName val="을지"/>
      <sheetName val="샤워실위생"/>
      <sheetName val="공사비집계"/>
      <sheetName val="건축내역"/>
      <sheetName val="공사개요 (2)"/>
      <sheetName val="매입세"/>
      <sheetName val="세부내역"/>
      <sheetName val="일위"/>
      <sheetName val="기초일위"/>
      <sheetName val="수목단가"/>
      <sheetName val="시설수량표"/>
      <sheetName val="시설일위"/>
      <sheetName val="식재수량표"/>
      <sheetName val="식재일위"/>
      <sheetName val="자재단가"/>
      <sheetName val="도급FORM"/>
      <sheetName val="밸브설치"/>
      <sheetName val="공통가설"/>
      <sheetName val="C3"/>
      <sheetName val="견적대비표"/>
      <sheetName val="교대"/>
      <sheetName val="평3"/>
      <sheetName val="제1영업소"/>
      <sheetName val="제2영업소"/>
      <sheetName val="제3영업소"/>
      <sheetName val="노무비"/>
      <sheetName val="공종별내역서"/>
      <sheetName val="실행내역"/>
      <sheetName val="유림골조"/>
      <sheetName val="개요"/>
      <sheetName val="입찰내역서(본공사)"/>
      <sheetName val="입찰내역서(가설)"/>
      <sheetName val="TDI ISBL"/>
      <sheetName val="TYPE-A"/>
      <sheetName val="계산근거"/>
      <sheetName val="입찰내역"/>
      <sheetName val="1.설계조건"/>
      <sheetName val="2.하중산정"/>
      <sheetName val="BID"/>
      <sheetName val="대림경상68억"/>
      <sheetName val="기성내역1"/>
      <sheetName val="견"/>
      <sheetName val="건축내역서 (경제상무실)"/>
      <sheetName val="인사자료총집계"/>
      <sheetName val="노원열병합  건축공사기성내역서"/>
      <sheetName val="FRP내역서"/>
      <sheetName val="YM-IL1"/>
      <sheetName val="분석"/>
      <sheetName val="4 LINE"/>
      <sheetName val="소비자가"/>
      <sheetName val="7 th"/>
      <sheetName val="잡철물"/>
      <sheetName val="전 기"/>
      <sheetName val="현장관리비집계표"/>
      <sheetName val="예총"/>
      <sheetName val="변대신설"/>
      <sheetName val="집계표-전기(신설)"/>
      <sheetName val="실행"/>
      <sheetName val="개산공사비"/>
      <sheetName val="CAPVC"/>
      <sheetName val="cable-data"/>
      <sheetName val="케이블규격"/>
      <sheetName val="MEXICO-C"/>
      <sheetName val="일위대가(가설)"/>
      <sheetName val="정산내역"/>
      <sheetName val="말뚝지지력산정"/>
      <sheetName val="은행"/>
      <sheetName val="정보매체A동"/>
      <sheetName val="MATRLDATA"/>
      <sheetName val="단가표"/>
      <sheetName val="EACT10"/>
      <sheetName val="97 사업추정(WEKI)"/>
      <sheetName val="일위대가(1)"/>
      <sheetName val="DATA(VTL)"/>
      <sheetName val="TTL"/>
      <sheetName val="건축원가"/>
      <sheetName val="Customer Databas"/>
      <sheetName val="제어(하부)"/>
      <sheetName val="X13"/>
      <sheetName val="Sapphire"/>
      <sheetName val="2. 주요공지（主要公告）"/>
      <sheetName val="4. 접지매립내역（接地工程清单）"/>
      <sheetName val="#REF!"/>
      <sheetName val="수정'매출매입_자료"/>
      <sheetName val="수입"/>
      <sheetName val="단위세대물량"/>
      <sheetName val="참조"/>
      <sheetName val="할증 "/>
      <sheetName val="산출2-기기동력"/>
      <sheetName val="XZLC003_PART1"/>
      <sheetName val="DATE"/>
      <sheetName val="표지"/>
      <sheetName val="대비"/>
      <sheetName val="인건비"/>
      <sheetName val="APT"/>
      <sheetName val="APT내역"/>
      <sheetName val="내역(전체)"/>
      <sheetName val="단가산출2"/>
      <sheetName val="Y-WORK"/>
      <sheetName val="간접비내역-1"/>
      <sheetName val="BSD (2)"/>
      <sheetName val="AILC004"/>
      <sheetName val="BASIC (2)"/>
      <sheetName val="COVER-P"/>
      <sheetName val="기기리스트"/>
      <sheetName val="IW-LIST"/>
      <sheetName val="Sheet5"/>
      <sheetName val="CODE"/>
      <sheetName val="정부노임단가"/>
      <sheetName val="MOTOR"/>
      <sheetName val="분뇨"/>
      <sheetName val="현장관리비 산출내역"/>
      <sheetName val="요율"/>
      <sheetName val="연결임시"/>
      <sheetName val="저"/>
      <sheetName val="45,46"/>
      <sheetName val="관리,공감"/>
      <sheetName val="gyun"/>
      <sheetName val="산출내역서"/>
      <sheetName val="자재대"/>
      <sheetName val="소야공정계획표"/>
      <sheetName val="계약변경요청서"/>
      <sheetName val="BA "/>
      <sheetName val="3.도급비집계표"/>
      <sheetName val="표"/>
      <sheetName val="태화42 "/>
      <sheetName val="FAB별"/>
      <sheetName val="FAB4생산"/>
      <sheetName val="안산기계장치"/>
      <sheetName val="(4-2)열관류값-2"/>
      <sheetName val="도봉2지구"/>
      <sheetName val="에너지동"/>
      <sheetName val="1.설계기준"/>
      <sheetName val="변경내역서(유림3년차)"/>
      <sheetName val="TOWER 10TON"/>
      <sheetName val="TOWER 12TON"/>
      <sheetName val="평당자료"/>
      <sheetName val="중갑지"/>
      <sheetName val="현장경상비"/>
      <sheetName val="JIB CRANE,HOIST"/>
      <sheetName val="옥외 전력간선공사"/>
      <sheetName val="경비2내역"/>
      <sheetName val="토목내역"/>
      <sheetName val="118.세금과공과"/>
      <sheetName val="108.수선비"/>
      <sheetName val="P.M 별"/>
      <sheetName val="cal"/>
      <sheetName val="AD표준단가"/>
      <sheetName val="서림실행"/>
      <sheetName val="JA8-4"/>
      <sheetName val="납부서"/>
      <sheetName val="ABUT수량-A1"/>
      <sheetName val="합천내역"/>
      <sheetName val="자료입력"/>
      <sheetName val="투찰(하수)"/>
      <sheetName val="예산실적전체당월"/>
      <sheetName val="배합비(99-05-25)"/>
      <sheetName val="여과지동"/>
      <sheetName val="설계"/>
      <sheetName val="DATA2000"/>
      <sheetName val="내역표지"/>
      <sheetName val="경비실"/>
      <sheetName val="시장성초안camera"/>
      <sheetName val="특별교실"/>
      <sheetName val="LeadSchedule"/>
      <sheetName val="현금및예치금집계표"/>
      <sheetName val="고객리스트"/>
      <sheetName val="도급양식"/>
      <sheetName val="냉천부속동"/>
      <sheetName val="자재_계약일(2015_04_27)"/>
      <sheetName val="산출"/>
      <sheetName val="자재_계약일(2015_07_07)"/>
      <sheetName val="YANG"/>
      <sheetName val="cctv"/>
      <sheetName val="조건표"/>
      <sheetName val="금호"/>
      <sheetName val="S3-A공사계약내역서_일반배관공사.xlsx"/>
      <sheetName val="터널조도"/>
      <sheetName val="tank list"/>
      <sheetName val="단가"/>
      <sheetName val="영업소실적"/>
      <sheetName val="신규일위대가"/>
      <sheetName val="1.취수장"/>
      <sheetName val="구의33고"/>
      <sheetName val="적격점수&lt;300억미만&gt;"/>
      <sheetName val="설계산출표지"/>
      <sheetName val="Sheet3"/>
      <sheetName val="물산(원가집계표)"/>
      <sheetName val="EF-Sel"/>
      <sheetName val="SF-Sel"/>
      <sheetName val="구분"/>
      <sheetName val="외주기성고을지"/>
      <sheetName val="제-노임"/>
      <sheetName val="설직재-1"/>
      <sheetName val="제직재"/>
      <sheetName val="I一般比"/>
      <sheetName val="견적조건"/>
      <sheetName val="단가및재료비"/>
      <sheetName val="근태관리대장"/>
      <sheetName val="사전공사"/>
      <sheetName val="Macro(차단기)"/>
      <sheetName val="rate"/>
      <sheetName val="신대방33(적용)"/>
      <sheetName val="수수료율표"/>
      <sheetName val="건축집계표"/>
      <sheetName val="A(Rev.3)"/>
      <sheetName val="본사공가현황"/>
      <sheetName val="백호우계수"/>
      <sheetName val="EJ"/>
      <sheetName val="0001new"/>
      <sheetName val="7.경제성결과"/>
      <sheetName val="교통대책내역"/>
      <sheetName val="시산표"/>
      <sheetName val="총 원가계산"/>
      <sheetName val="INPUT"/>
      <sheetName val="강관 및 부속"/>
      <sheetName val="기초코드"/>
      <sheetName val="중기사용료산출근거"/>
      <sheetName val="단가 및 재료비"/>
      <sheetName val="화전내"/>
      <sheetName val="날개벽수량표"/>
      <sheetName val="제조원가(확인)"/>
      <sheetName val="적정심사"/>
      <sheetName val="내역서2안"/>
      <sheetName val="옹벽수량집계표"/>
      <sheetName val="A조"/>
      <sheetName val="상가지급현황"/>
      <sheetName val="원료"/>
      <sheetName val="자재단가비교표"/>
      <sheetName val="가격조사서"/>
      <sheetName val="입출재고현황 (2)"/>
      <sheetName val="자재표"/>
      <sheetName val="DRUM"/>
      <sheetName val="업무처리전"/>
      <sheetName val="집계표(공장동)"/>
      <sheetName val="단가대비"/>
      <sheetName val="Trend(ALTS)"/>
      <sheetName val="Trend(LBS)"/>
      <sheetName val="전체"/>
      <sheetName val="장비당단가 (1)"/>
      <sheetName val="분류표"/>
      <sheetName val="공종집계"/>
      <sheetName val="순공사비"/>
      <sheetName val="1. 설계조건 2.단면가정 3. 하중계산"/>
      <sheetName val="DATA 입력란"/>
      <sheetName val="CondPol"/>
      <sheetName val="집계표(OPTION)"/>
      <sheetName val="6PILE  (돌출)"/>
      <sheetName val="수량산출1"/>
      <sheetName val="수량산출(AFC)"/>
      <sheetName val="수량산출(CCTV)"/>
      <sheetName val="수량_작성"/>
      <sheetName val="수량산출(임시AFC)"/>
      <sheetName val="수량산출(임시CCTV)"/>
      <sheetName val="수량산출(임시TV)"/>
      <sheetName val="수량산출(임시방송)"/>
      <sheetName val="수량산출(임시장애자)"/>
      <sheetName val="수량산출(임시전화)"/>
      <sheetName val="수량산출(임시41)"/>
      <sheetName val="수량산출(임시TDI)"/>
      <sheetName val="수량산출(장애자)"/>
      <sheetName val="수량산출(본전화)"/>
      <sheetName val="수량산출(본통신)"/>
      <sheetName val="수량산출(TDI)"/>
      <sheetName val="수량집계(본역사)"/>
      <sheetName val="수량집계(임시역사)"/>
      <sheetName val="수로접합"/>
      <sheetName val="(참조)PH-2 12K_150406 제원"/>
      <sheetName val="98지급계획"/>
      <sheetName val="SAKUB"/>
      <sheetName val="품"/>
      <sheetName val="TABLE"/>
      <sheetName val="기성내역"/>
      <sheetName val="FORM-0"/>
      <sheetName val="데이타"/>
      <sheetName val="식재인부"/>
      <sheetName val="0. Level"/>
      <sheetName val="입력쉬트"/>
      <sheetName val="갈현동"/>
      <sheetName val="96수출"/>
      <sheetName val="Q-Code"/>
      <sheetName val="RE9604"/>
      <sheetName val="화재_탐지_설비"/>
      <sheetName val="_냉각수펌프"/>
      <sheetName val="118_세금과공과"/>
      <sheetName val="108_수선비"/>
      <sheetName val="건축공사_집계표"/>
      <sheetName val="평균단가"/>
      <sheetName val="Load-Sum"/>
      <sheetName val="금융"/>
      <sheetName val="총MM실적(일반건축)"/>
      <sheetName val="Sheet6"/>
      <sheetName val="Front"/>
      <sheetName val="시설물기초"/>
      <sheetName val="산근"/>
      <sheetName val="직원급여"/>
      <sheetName val="기초자료"/>
      <sheetName val="#1 인원(당초)"/>
      <sheetName val="#1인원(변경)"/>
      <sheetName val="기초DATA"/>
      <sheetName val="#6 해외출장비"/>
      <sheetName val="#2,3,4 냉방비,가설건물,숙소"/>
      <sheetName val="일반부표"/>
      <sheetName val="배관배선 단가조사"/>
      <sheetName val="코드"/>
      <sheetName val="Sheet1 (2)"/>
      <sheetName val="Mc1"/>
      <sheetName val="토목내역서 (도급단가) (2)"/>
      <sheetName val="FLAT_1.0"/>
      <sheetName val="간접비 총괄표"/>
      <sheetName val="판가반영"/>
      <sheetName val="경제성분석"/>
      <sheetName val="유화"/>
      <sheetName val="HISTORICAL"/>
      <sheetName val="FORECASTING"/>
      <sheetName val="hGH정제"/>
      <sheetName val="95월별매출"/>
      <sheetName val="배수관접합및부설  "/>
      <sheetName val="000000"/>
      <sheetName val="방송(체육관)"/>
      <sheetName val="사업계획손익"/>
      <sheetName val="사진"/>
      <sheetName val="03년3Q누계급여"/>
      <sheetName val="공사비증감"/>
      <sheetName val="2중 유효성검사 방법"/>
      <sheetName val="가로등기초"/>
      <sheetName val="플랜트 설치"/>
      <sheetName val="여주방향"/>
      <sheetName val="남양내역"/>
      <sheetName val="우수"/>
      <sheetName val="단가산출서(기계)"/>
      <sheetName val="설계조건"/>
      <sheetName val="价格库"/>
      <sheetName val="遗漏新规单价金额"/>
      <sheetName val="未被删除前新规单价"/>
      <sheetName val="요약표"/>
      <sheetName val="E00"/>
      <sheetName val="E00 (2)"/>
      <sheetName val="E01보간법"/>
      <sheetName val="E02실적단가"/>
      <sheetName val="E02실적단가_일위대가"/>
      <sheetName val="E04기타"/>
      <sheetName val="1 신규단가표"/>
      <sheetName val="E02-1철제서포트_일위대가"/>
      <sheetName val="E02-1서포트_철재류 가공 및 조립"/>
      <sheetName val="E02-3일위대가_가설줄등"/>
      <sheetName val="E02-4일위대가_BT비계 TOWER"/>
      <sheetName val="실적단가_내역"/>
      <sheetName val="품셈기준_참조"/>
      <sheetName val="4-1 견적서报价单"/>
      <sheetName val="신규단가작성기준定制标准"/>
      <sheetName val="4-2 견적서信息价"/>
      <sheetName val="2 신규단가_산출서"/>
      <sheetName val="전력간선"/>
      <sheetName val="CAUDIT"/>
      <sheetName val="이슈항목"/>
      <sheetName val="산출집계"/>
      <sheetName val="FRP PIPING 일위대가"/>
      <sheetName val="FAX"/>
      <sheetName val="일위_파일"/>
      <sheetName val="D-3109"/>
      <sheetName val="Subs"/>
      <sheetName val="단가산출1"/>
      <sheetName val="설계명세서(선로)"/>
      <sheetName val="일위대가(여기까지)"/>
      <sheetName val="조도계산서 (도서)"/>
      <sheetName val="자체실적1Q"/>
      <sheetName val="공종별내역서(기계)"/>
      <sheetName val="내역서(전기)"/>
      <sheetName val="물량산출"/>
      <sheetName val="시행후면적"/>
      <sheetName val="YES-T"/>
      <sheetName val="깨기"/>
      <sheetName val="PAD TR보호대기초"/>
      <sheetName val="HANDHOLE(2)"/>
      <sheetName val="중기조종사 단위단가"/>
      <sheetName val="1062-X방향 "/>
      <sheetName val="일위대가표(장비)"/>
      <sheetName val="기계설비공사 집계표"/>
      <sheetName val="공사비내역서"/>
      <sheetName val="ȱ_x0000_⠀恷_x0000__x0000_"/>
      <sheetName val="천마갑지"/>
      <sheetName val="부속동"/>
      <sheetName val="IT-BAT"/>
      <sheetName val="대비표"/>
      <sheetName val="Table 3-EQ"/>
      <sheetName val="単価表"/>
      <sheetName val="공사원가계산서"/>
      <sheetName val="적현로"/>
      <sheetName val="EQT-ESTN"/>
      <sheetName val="설계내역서"/>
      <sheetName val="목창호"/>
      <sheetName val="항목(1)"/>
      <sheetName val="DHEQSUPT"/>
      <sheetName val="unit 4"/>
      <sheetName val="b_balju_cho"/>
      <sheetName val="목포방향"/>
      <sheetName val="5사남"/>
      <sheetName val="배명(단가)"/>
      <sheetName val="내역서(음성금왕)"/>
      <sheetName val="수량집계"/>
      <sheetName val="총괄집계표"/>
      <sheetName val="미디어고등학교"/>
      <sheetName val="설비원가"/>
      <sheetName val="총괄표"/>
      <sheetName val="REDUCER"/>
      <sheetName val="WE'T"/>
      <sheetName val="CAL1"/>
      <sheetName val="M"/>
      <sheetName val="당초"/>
      <sheetName val="PRO_DCI"/>
      <sheetName val="INST_DCI"/>
      <sheetName val="HVAC_DCI"/>
      <sheetName val="PIPE_DCI"/>
      <sheetName val="부하계산서"/>
      <sheetName val="BS"/>
      <sheetName val="96월별PL"/>
      <sheetName val="위스키3"/>
      <sheetName val="주류전체2"/>
      <sheetName val="PL"/>
      <sheetName val="당년실적"/>
      <sheetName val="전년실적"/>
      <sheetName val="산출및내역"/>
      <sheetName val="B1(반포1차)"/>
      <sheetName val="220 (2)"/>
      <sheetName val=""/>
      <sheetName val="제조노임"/>
      <sheetName val="자재테이블"/>
      <sheetName val="개선안 개요"/>
      <sheetName val="건축(을)"/>
      <sheetName val="업무분장"/>
      <sheetName val="도급견적가"/>
      <sheetName val="노무비(전지2기)"/>
      <sheetName val="archi(본사)"/>
      <sheetName val="@PRICE1"/>
      <sheetName val="인원현황"/>
      <sheetName val="조직"/>
      <sheetName val="대가목록"/>
      <sheetName val="토공산출(주차장)"/>
      <sheetName val="견적정보"/>
      <sheetName val="주차구획선수량"/>
      <sheetName val="직재"/>
      <sheetName val="목표세부명세"/>
      <sheetName val="1.가로등수량"/>
      <sheetName val="코드 및 제품 목록"/>
      <sheetName val="PRICES"/>
      <sheetName val="DATA-UPS"/>
      <sheetName val="인건-측정"/>
      <sheetName val="산출내역서집계표"/>
      <sheetName val="업체별단가"/>
      <sheetName val="인사데이타(정규)"/>
      <sheetName val="공통"/>
      <sheetName val="물량산출서(SECL)"/>
      <sheetName val="물량산출서(감리단)"/>
      <sheetName val="물량산출서(SCS 실측)"/>
      <sheetName val="단가표(전기)"/>
      <sheetName val="정산내역서"/>
      <sheetName val="설계예산서"/>
      <sheetName val="총괄내역서"/>
      <sheetName val="Data②_분류표"/>
      <sheetName val="유림총괄"/>
      <sheetName val="EQUIP"/>
      <sheetName val="도면자료제출일정"/>
      <sheetName val="LinerWt"/>
      <sheetName val="공사내역"/>
      <sheetName val="옵션"/>
      <sheetName val="신규 품목 합산자재"/>
      <sheetName val="신규 품목 일위대가"/>
      <sheetName val="노무"/>
      <sheetName val="동해title"/>
      <sheetName val="차수"/>
      <sheetName val="40총괄"/>
      <sheetName val="40집계"/>
      <sheetName val="통보서"/>
      <sheetName val="공사개요_(2)"/>
      <sheetName val="1차_내역서"/>
      <sheetName val="노원열병합__건축공사기성내역서"/>
      <sheetName val="TDI_ISBL"/>
      <sheetName val="2__주요공지（主要公告）"/>
      <sheetName val="4__접지매립내역（接地工程清单）"/>
      <sheetName val="1_설계조건"/>
      <sheetName val="2_하중산정"/>
      <sheetName val="건축내역서_(경제상무실)"/>
      <sheetName val="전_기"/>
      <sheetName val="4_LINE"/>
      <sheetName val="7_th"/>
      <sheetName val="97_사업추정(WEKI)"/>
      <sheetName val="Customer_Databas"/>
      <sheetName val="할증_"/>
      <sheetName val="실행내역서_"/>
      <sheetName val="BSD_(2)"/>
      <sheetName val="BASIC_(2)"/>
      <sheetName val="6PILE__(돌출)"/>
      <sheetName val="3_공통공사대비"/>
      <sheetName val="입찰내역_발주처_양식"/>
      <sheetName val="1__설계조건_2_단면가정_3__하중계산"/>
      <sheetName val="DATA_입력란"/>
      <sheetName val="2_대외공문"/>
      <sheetName val="5_전사투자계획종함안"/>
      <sheetName val="BEND_LOSS"/>
      <sheetName val="실행예산대비_발주내역1차"/>
      <sheetName val="3_건축(현장안)"/>
      <sheetName val="Table_3-EQ"/>
      <sheetName val="조도계산서_(도서)"/>
      <sheetName val="현장관리비_산출내역"/>
      <sheetName val="ȱ"/>
      <sheetName val="ȱ_x005f_x0000_⠀恷_x005f_x0000__x005f_x0000_"/>
      <sheetName val="인건비(VOICE)"/>
      <sheetName val="부대공Ⅱ"/>
      <sheetName val="Financ. Overview"/>
      <sheetName val="Toolbox"/>
      <sheetName val="공통부대비"/>
      <sheetName val="공조기"/>
      <sheetName val="백암비스타내역"/>
      <sheetName val="총괄"/>
      <sheetName val="T형( 파일기초) 공현1교"/>
      <sheetName val="수지표 기본틀"/>
      <sheetName val="도근좌표"/>
      <sheetName val="성지공현.XLS"/>
      <sheetName val="%EC%84%B1%EC%A7%80%EA%B3%B5%ED%"/>
      <sheetName val="\\Fileserver\A\견적서류\기초서류\성지공현.X"/>
      <sheetName val="공사진행"/>
      <sheetName val="[성지공현.XLS][성지공현.XLS]\견적서류\기초서류\"/>
      <sheetName val="공사비예산서(토목분)"/>
      <sheetName val="일위대가(4층원격)"/>
      <sheetName val="물량표"/>
      <sheetName val="청주(철골발주의뢰서)"/>
      <sheetName val="2003.4.1."/>
      <sheetName val="비용"/>
      <sheetName val="참조자료"/>
      <sheetName val="일용노임단가2001상"/>
      <sheetName val="기계경비(시간당)"/>
      <sheetName val="램머"/>
      <sheetName val="용산1(해보)"/>
      <sheetName val="일위노임"/>
      <sheetName val="경비"/>
      <sheetName val="설계예시"/>
      <sheetName val="특수선일위대가"/>
      <sheetName val="cable"/>
      <sheetName val="TBN실행"/>
      <sheetName val="[성지공현.XLS][성지공현.XLS]__________9"/>
      <sheetName val="[성지공현.XLS][성지공현.XLS]_________10"/>
      <sheetName val="[성지공현.XLS][성지공현.XLS]__________4"/>
      <sheetName val="[성지공현.XLS][성지공현.XLS]__________3"/>
      <sheetName val="[성지공현.XLS][성지공현.XLS]__________2"/>
      <sheetName val="[성지공현.XLS][성지공현.XLS]__________7"/>
      <sheetName val="[성지공현.XLS][성지공현.XLS]__________8"/>
      <sheetName val="[성지공현.XLS][성지공현.XLS]__________5"/>
      <sheetName val="[성지공현.XLS][성지공현.XLS]__________6"/>
      <sheetName val="[성지공현.XLS][성지공현.XLS]_________11"/>
      <sheetName val="[성지공현.XLS][성지공현.XLS]_________15"/>
      <sheetName val="[성지공현.XLS][성지공현.XLS]_________14"/>
      <sheetName val="[성지공현.XLS][성지공현.XLS]_________12"/>
      <sheetName val="[성지공현.XLS][성지공현.XLS]_________13"/>
      <sheetName val="[성지공현.XLS][성지공현.XLS]_________16"/>
      <sheetName val="OPT"/>
      <sheetName val="97(US,EP,PCT,KR)"/>
      <sheetName val="인원Detail"/>
      <sheetName val="091002"/>
      <sheetName val="과거교육훈련비"/>
      <sheetName val="64164"/>
      <sheetName val="내수1.8GL"/>
      <sheetName val="비교원RD-S"/>
      <sheetName val="BRAKE"/>
      <sheetName val="Financial impact"/>
      <sheetName val="CC Down load 0716"/>
      <sheetName val="건물"/>
      <sheetName val="TNC(1안)"/>
      <sheetName val="W-현원가"/>
      <sheetName val="T&amp;C"/>
      <sheetName val="GRACE"/>
      <sheetName val="User"/>
      <sheetName val="Dep2Coefs"/>
      <sheetName val="내수1_8GL"/>
      <sheetName val="Financial_impact"/>
      <sheetName val="CC_Down_load_0716"/>
      <sheetName val="유통조직현황"/>
      <sheetName val="내수1_8GL1"/>
      <sheetName val="Financial_impact1"/>
      <sheetName val="CC_Down_load_07161"/>
      <sheetName val="BM_NEW2"/>
      <sheetName val="ref"/>
      <sheetName val="호봉누락자"/>
      <sheetName val="Parameters"/>
      <sheetName val="감독1130"/>
      <sheetName val="Sheet14"/>
      <sheetName val="Sheet13"/>
      <sheetName val="A-100전제"/>
      <sheetName val="수정完"/>
      <sheetName val="SANTAMO"/>
      <sheetName val="Emp(Detail)"/>
      <sheetName val="배치1"/>
      <sheetName val="연구2팀_운영방안_170110.xlsx"/>
      <sheetName val="手工输入表"/>
      <sheetName val="PSR"/>
      <sheetName val="Common Wheat"/>
      <sheetName val="Sch7a (토요일)"/>
      <sheetName val="내수1_8GL2"/>
      <sheetName val="Financial_impact2"/>
      <sheetName val="CC_Down_load_07162"/>
      <sheetName val="옥외_전력간선공사"/>
      <sheetName val="전선_및_전선관"/>
      <sheetName val="아파트_2"/>
      <sheetName val="도급,하도급_예정금액"/>
      <sheetName val="TOWER_10TON"/>
      <sheetName val="TOWER_12TON"/>
      <sheetName val="투자,기성_실적"/>
      <sheetName val="용접POINT산출_(2)"/>
      <sheetName val="59A_(현관)"/>
      <sheetName val="동양제과_12월"/>
      <sheetName val="롯데제과_12월"/>
      <sheetName val="크라운제과_12월"/>
      <sheetName val="해태제과_12월"/>
      <sheetName val="전체내역_(2)"/>
      <sheetName val="시실누(모)_"/>
      <sheetName val="계획대비_정산비용(합계)"/>
      <sheetName val="JIB_CRANE,HOIST"/>
      <sheetName val="태화42_"/>
      <sheetName val="A(Rev_3)"/>
      <sheetName val="Main_Screen"/>
      <sheetName val="Piping_Design_Data"/>
      <sheetName val="2__주요공지"/>
      <sheetName val="단양_00_아파트-세부내역"/>
      <sheetName val="강관_및_부속"/>
      <sheetName val="7_경제성결과"/>
      <sheetName val="총_원가계산"/>
      <sheetName val="1_취수장"/>
      <sheetName val="1_설계기준"/>
      <sheetName val="P_M_별"/>
      <sheetName val="입출재고현황_(2)"/>
      <sheetName val="tank_list"/>
      <sheetName val="PROJECT_BRIEF"/>
      <sheetName val="3_도급비집계표"/>
      <sheetName val="0_인사노무관리"/>
      <sheetName val="BA_"/>
      <sheetName val="S3-A공사계약내역서_일반배관공사_xlsx"/>
      <sheetName val="장비당단가_(1)"/>
      <sheetName val="연구2팀_운영방안_170110_xlsx"/>
      <sheetName val="Common_Wheat"/>
      <sheetName val="Sch7a_(토요일)"/>
      <sheetName val="감리을"/>
      <sheetName val="내역(정지)"/>
      <sheetName val="ITEM"/>
      <sheetName val="DESIGN CRITERIA"/>
      <sheetName val="대가표"/>
      <sheetName val="단위중량"/>
      <sheetName val="증감내역"/>
      <sheetName val="화재_탐지_설비1"/>
      <sheetName val="_냉각수펌프1"/>
      <sheetName val="건축공사_집계표1"/>
      <sheetName val="118_세금과공과1"/>
      <sheetName val="108_수선비1"/>
      <sheetName val="단가_및_재료비"/>
      <sheetName val="(참조)PH-2_12K_150406_제원"/>
      <sheetName val="0__Level"/>
      <sheetName val="Sheet1_(2)"/>
      <sheetName val="유효성목록"/>
      <sheetName val="Category(삭제수정금지)"/>
      <sheetName val="工程量"/>
      <sheetName val="POWER"/>
      <sheetName val="입력"/>
      <sheetName val="PKG"/>
      <sheetName val="목록관리"/>
      <sheetName val="Sheet15"/>
      <sheetName val="예산명세서"/>
      <sheetName val="식재일위대가"/>
      <sheetName val="기초일위대가"/>
      <sheetName val="증감대비"/>
      <sheetName val="분류"/>
      <sheetName val="항목등록"/>
      <sheetName val="유효성목록 (2)"/>
      <sheetName val="갑지1"/>
      <sheetName val="제품 정보"/>
      <sheetName val="16년 부문별"/>
      <sheetName val="1-4 익월예상투자대비"/>
      <sheetName val="1-2 투입대비"/>
      <sheetName val="Gia vat tu"/>
      <sheetName val="s"/>
      <sheetName val="환율change"/>
      <sheetName val="변경별표"/>
      <sheetName val="중기일위대가"/>
      <sheetName val="전차선로 물량표"/>
      <sheetName val="주요자재단가"/>
      <sheetName val="수변전 설비공사受配电"/>
      <sheetName val=" 동력 설비공사动力设备"/>
      <sheetName val="전력간선 설비공사电力干线"/>
      <sheetName val="전등 설비공사照明系统"/>
      <sheetName val="CCTV 설비공사CCTV"/>
      <sheetName val=" 전열 설비공사插座系统"/>
      <sheetName val="접지 설비공사接地系统"/>
      <sheetName val="전화, LAN 설비공사网络布线"/>
      <sheetName val="방송 설비공사广播系统"/>
      <sheetName val="가설전기 설비공사临电系统"/>
      <sheetName val="LF자재단가"/>
      <sheetName val="조건표 (2)"/>
      <sheetName val="관급자재"/>
      <sheetName val="CP-E2 (품셈표)"/>
      <sheetName val="직원투입"/>
      <sheetName val="ȱ_x005f_x0000_⠀恷_x005f_x0000__x"/>
      <sheetName val="SDSS현황"/>
      <sheetName val="ȱ_x005f_x005f_x005f_x0000_⠀恷_x005f_x005f_x005f_x0000__x"/>
      <sheetName val="ȱ_x005f_x005f_x005f_x005f_x005f_x005f_x005f_x0000_⠀恷_x0"/>
      <sheetName val="소방"/>
      <sheetName val="일반공사"/>
      <sheetName val="기숙사본건물도급내역"/>
      <sheetName val="진주방향"/>
      <sheetName val="마산방향"/>
      <sheetName val="마산방향철근집계"/>
      <sheetName val="FB25JN"/>
      <sheetName val="집수정(600-700)"/>
      <sheetName val="대림산업"/>
      <sheetName val="기계내역"/>
      <sheetName val="대치판정"/>
      <sheetName val="견적집계표"/>
      <sheetName val="예정(3)"/>
      <sheetName val="동원(3)"/>
      <sheetName val="PI"/>
      <sheetName val="ȱ_x005f_x005f_x005f_x005f_x005f_x005f_x005f_x005f_x005f"/>
      <sheetName val="단위단가"/>
      <sheetName val="실행대비"/>
      <sheetName val="단면설계"/>
      <sheetName val="안정검토"/>
      <sheetName val="투찰보고"/>
      <sheetName val="분석기준"/>
      <sheetName val="설계명세서"/>
      <sheetName val="전체 수금"/>
      <sheetName val="Arch"/>
      <sheetName val="목록"/>
      <sheetName val="품셈표"/>
      <sheetName val="표준건축비"/>
      <sheetName val="제품"/>
      <sheetName val="수량산출서 갑지"/>
      <sheetName val="Sheet9"/>
      <sheetName val="전기자료"/>
      <sheetName val="Sheet10"/>
      <sheetName val="견적 (2)"/>
      <sheetName val="간지"/>
      <sheetName val="PAD_TR보호대기초"/>
      <sheetName val="중기조종사_단위단가"/>
      <sheetName val="1062-X방향_"/>
      <sheetName val="기계설비공사_집계표"/>
      <sheetName val="laroux"/>
      <sheetName val="单价表(기본단가)"/>
      <sheetName val="소공종집계"/>
      <sheetName val="工程量清单(신축공사)"/>
      <sheetName val="单价表"/>
      <sheetName val="FAB 1F"/>
      <sheetName val="FAB 2F"/>
      <sheetName val="FAB 3F"/>
      <sheetName val="FAB 18.35F"/>
      <sheetName val="유도등 "/>
      <sheetName val="Baby일위대가"/>
      <sheetName val="電気設備表"/>
      <sheetName val="전기"/>
      <sheetName val="약품공급2"/>
      <sheetName val="서∼군(2)"/>
      <sheetName val="장비"/>
      <sheetName val="간선계산"/>
      <sheetName val="1단계"/>
      <sheetName val="수량집계표"/>
      <sheetName val="자압"/>
      <sheetName val="자재"/>
      <sheetName val="청천내"/>
      <sheetName val="구조물공"/>
      <sheetName val="산근1"/>
      <sheetName val="★도급내역"/>
      <sheetName val="배수공"/>
      <sheetName val="200"/>
      <sheetName val="도급"/>
      <sheetName val="CFS3"/>
      <sheetName val="내역 LIST"/>
      <sheetName val="선택값"/>
      <sheetName val="1차_내역서1"/>
      <sheetName val="화재_탐지_설비2"/>
      <sheetName val="_냉각수펌프2"/>
      <sheetName val="2_대외공문1"/>
      <sheetName val="5_전사투자계획종함안1"/>
      <sheetName val="BEND_LOSS1"/>
      <sheetName val="실행예산대비_발주내역1차1"/>
      <sheetName val="건축공사_집계표2"/>
      <sheetName val="3_건축(현장안)1"/>
      <sheetName val="3_공통공사대비1"/>
      <sheetName val="용접POINT산출_(2)1"/>
      <sheetName val="전선_및_전선관1"/>
      <sheetName val="투자,기성_실적1"/>
      <sheetName val="계획대비_정산비용(합계)1"/>
      <sheetName val="시실누(모)_1"/>
      <sheetName val="Main_Screen1"/>
      <sheetName val="실행내역서_1"/>
      <sheetName val="아파트_3"/>
      <sheetName val="Piping_Design_Data1"/>
      <sheetName val="2__주요공지1"/>
      <sheetName val="PROJECT_BRIEF1"/>
      <sheetName val="전체내역_(2)1"/>
      <sheetName val="단양_00_아파트-세부내역1"/>
      <sheetName val="도급,하도급_예정금액1"/>
      <sheetName val="59A_(현관)1"/>
      <sheetName val="동양제과_12월1"/>
      <sheetName val="롯데제과_12월1"/>
      <sheetName val="크라운제과_12월1"/>
      <sheetName val="해태제과_12월1"/>
      <sheetName val="태화42_1"/>
      <sheetName val="BSD_(2)1"/>
      <sheetName val="TOWER_10TON1"/>
      <sheetName val="TOWER_12TON1"/>
      <sheetName val="JIB_CRANE,HOIST1"/>
      <sheetName val="옥외_전력간선공사1"/>
      <sheetName val="118_세금과공과2"/>
      <sheetName val="108_수선비2"/>
      <sheetName val="P_M_별1"/>
      <sheetName val="1_설계기준1"/>
      <sheetName val="입찰내역_발주처_양식1"/>
      <sheetName val="tank_list1"/>
      <sheetName val="1_설계조건1"/>
      <sheetName val="3_도급비집계표1"/>
      <sheetName val="A(Rev_3)1"/>
      <sheetName val="7_경제성결과1"/>
      <sheetName val="총_원가계산1"/>
      <sheetName val="0_인사노무관리1"/>
      <sheetName val="공사개요_(2)1"/>
      <sheetName val="TDI_ISBL1"/>
      <sheetName val="2_하중산정1"/>
      <sheetName val="건축내역서_(경제상무실)1"/>
      <sheetName val="노원열병합__건축공사기성내역서1"/>
      <sheetName val="4_LINE1"/>
      <sheetName val="7_th1"/>
      <sheetName val="전_기1"/>
      <sheetName val="97_사업추정(WEKI)1"/>
      <sheetName val="Customer_Databas1"/>
      <sheetName val="2__주요공지（主要公告）1"/>
      <sheetName val="4__접지매립내역（接地工程清单）1"/>
      <sheetName val="할증_1"/>
      <sheetName val="BASIC_(2)1"/>
      <sheetName val="현장관리비_산출내역1"/>
      <sheetName val="BA_1"/>
      <sheetName val="S3-A공사계약내역서_일반배관공사_xlsx1"/>
      <sheetName val="1_취수장1"/>
      <sheetName val="강관_및_부속1"/>
      <sheetName val="1__설계조건_2_단면가정_3__하중계산1"/>
      <sheetName val="DATA_입력란1"/>
      <sheetName val="6PILE__(돌출)1"/>
      <sheetName val="(참조)PH-2_12K_150406_제원1"/>
      <sheetName val="단가_및_재료비1"/>
      <sheetName val="입출재고현황_(2)1"/>
      <sheetName val="장비당단가_(1)1"/>
      <sheetName val="#1_인원(당초)"/>
      <sheetName val="#6_해외출장비"/>
      <sheetName val="#2,3,4_냉방비,가설건물,숙소"/>
      <sheetName val="배관배선_단가조사"/>
      <sheetName val="0__Level1"/>
      <sheetName val="Sheet1_(2)1"/>
      <sheetName val="토목내역서_(도급단가)_(2)"/>
      <sheetName val="FLAT_1_0"/>
      <sheetName val="간접비_총괄표"/>
      <sheetName val="배수관접합및부설__"/>
      <sheetName val="2중_유효성검사_방법"/>
      <sheetName val="플랜트_설치"/>
      <sheetName val="FRP_PIPING_일위대가"/>
      <sheetName val="조도계산서_(도서)1"/>
      <sheetName val="Table_3-EQ1"/>
      <sheetName val="unit_4"/>
      <sheetName val="220_(2)"/>
      <sheetName val="개선안_개요"/>
      <sheetName val="E00_(2)"/>
      <sheetName val="1_신규단가표"/>
      <sheetName val="E02-1서포트_철재류_가공_및_조립"/>
      <sheetName val="E02-4일위대가_BT비계_TOWER"/>
      <sheetName val="4-1_견적서报价单"/>
      <sheetName val="4-2_견적서信息价"/>
      <sheetName val="2_신규단가_산출서"/>
      <sheetName val="Financ__Overview"/>
      <sheetName val="1_가로등수량"/>
      <sheetName val="코드_및_제품_목록"/>
      <sheetName val="물량산출서(SCS_실측)"/>
      <sheetName val="신규_품목_합산자재"/>
      <sheetName val="신규_품목_일위대가"/>
      <sheetName val="T형(_파일기초)_공현1교"/>
      <sheetName val="수지표_기본틀"/>
      <sheetName val="DESIGN_CRITERIA"/>
      <sheetName val="2003_4_1_"/>
      <sheetName val="CABLE및 자재 TOTAL"/>
      <sheetName val="급기FMS"/>
      <sheetName val="DCV "/>
      <sheetName val="TE"/>
      <sheetName val="수막룸DCV"/>
      <sheetName val="긴급배기"/>
      <sheetName val="DPT"/>
      <sheetName val="한일양산"/>
      <sheetName val="5.소재"/>
      <sheetName val="배관BM(일반)"/>
      <sheetName val="건축공사실행"/>
      <sheetName val="직노"/>
      <sheetName val="AKF-2"/>
      <sheetName val="물량내역서"/>
      <sheetName val="수목표준대가"/>
      <sheetName val="기초목"/>
      <sheetName val="database"/>
      <sheetName val="현장경비"/>
      <sheetName val="원형1호맨홀토공수량"/>
      <sheetName val="0130 FINAL BOQ "/>
      <sheetName val="98수문일위"/>
      <sheetName val="유체종류(Fluid)"/>
      <sheetName val="공통비총괄표"/>
      <sheetName val="실행갑지"/>
      <sheetName val="중곡동"/>
      <sheetName val="결제방"/>
      <sheetName val=" 비계 설치"/>
      <sheetName val="급수 (LPM)"/>
      <sheetName val="영동(D)"/>
      <sheetName val="esc"/>
      <sheetName val="JUCK"/>
      <sheetName val="수문보고"/>
      <sheetName val="기성내역총괄표"/>
      <sheetName val="신상정보"/>
      <sheetName val="성지공현_XLS"/>
      <sheetName val="\\Fileserver\A\견적서류\기초서류\성지공현_X"/>
      <sheetName val="[성지공현_XLS][성지공현_XLS]\견적서류\기초서류\"/>
      <sheetName val="재집"/>
      <sheetName val="[성지공현.XLS][성지공현.XLS]_________18"/>
      <sheetName val="[성지공현.XLS][성지공현.XLS]_________17"/>
      <sheetName val="[성지공현.XLS][성지공현.XLS]_________22"/>
      <sheetName val="[성지공현.XLS][성지공현.XLS]_________20"/>
      <sheetName val="[성지공현.XLS][성지공현.XLS]_________19"/>
      <sheetName val="[성지공현.XLS][성지공현.XLS]_________21"/>
      <sheetName val="[성지공현.XLS][성지공현.XLS]_________25"/>
      <sheetName val="[성지공현.XLS][성지공현.XLS]_________23"/>
      <sheetName val="[성지공현.XLS][성지공현.XLS]_________24"/>
      <sheetName val="APX"/>
      <sheetName val="당사"/>
      <sheetName val="SW-TEO"/>
      <sheetName val="[성지공현.XLS][성지공현.XLS]_________26"/>
      <sheetName val="[성지공현.XLS][성지공현.XLS]_________27"/>
      <sheetName val="[성지공현.XLS][성지공현.XLS]_________28"/>
      <sheetName val="[성지공현.XLS][성지공현.XLS]_________30"/>
      <sheetName val="[성지공현.XLS][성지공현.XLS]_________33"/>
      <sheetName val="[성지공현.XLS][성지공현.XLS]_________29"/>
      <sheetName val="[성지공현.XLS][성지공현.XLS]_________34"/>
      <sheetName val="[성지공현.XLS][성지공현.XLS]_________31"/>
      <sheetName val="[성지공현.XLS][성지공현.XLS]_________32"/>
      <sheetName val="[성지공현.XLS][성지공현.XLS]_________36"/>
      <sheetName val="[성지공현.XLS][성지공현.XLS]_________35"/>
      <sheetName val="[성지공현.XLS][성지공현.XLS]_________37"/>
      <sheetName val="[성지공현.XLS][성지공현.XLS]_________38"/>
      <sheetName val="[성지공현.XLS][성지공현.XLS]_________39"/>
      <sheetName val="[성지공현.XLS][성지공현.XLS]_________42"/>
      <sheetName val="[성지공현.XLS][성지공현.XLS]_________41"/>
      <sheetName val="[성지공현.XLS][성지공현.XLS]_________40"/>
      <sheetName val="[성지공현.XLS][성지공현.XLS]_________49"/>
      <sheetName val="[성지공현.XLS][성지공현.XLS]_________43"/>
      <sheetName val="[성지공현.XLS][성지공현.XLS]_________44"/>
      <sheetName val="[성지공현.XLS][성지공현.XLS]_________45"/>
      <sheetName val="[성지공현.XLS][성지공현.XLS]_________46"/>
      <sheetName val="[성지공현.XLS][성지공현.XLS]_________47"/>
      <sheetName val="[성지공현.XLS][성지공현.XLS]_________48"/>
      <sheetName val="[성지공현.XLS][성지공현.XLS]_________50"/>
      <sheetName val="[성지공현.XLS][성지공현.XLS]_________51"/>
      <sheetName val="[성지공현.XLS][성지공현.XLS]_________54"/>
      <sheetName val="[성지공현.XLS][성지공현.XLS]_________52"/>
      <sheetName val="[성지공현.XLS][성지공현.XLS]_________53"/>
      <sheetName val="[성지공현.XLS][성지공현.XLS]_________55"/>
      <sheetName val="[성지공현.XLS][성지공현.XLS]_________56"/>
      <sheetName val="[성지공현.XLS][성지공현.XLS]_________57"/>
      <sheetName val="[성지공현.XLS][성지공현.XLS]_________62"/>
      <sheetName val="[성지공현.XLS][성지공현.XLS]_________60"/>
      <sheetName val="[성지공현.XLS][성지공현.XLS]_________58"/>
      <sheetName val="[성지공현.XLS][성지공현.XLS]_________59"/>
      <sheetName val="[성지공현.XLS][성지공현.XLS]_________61"/>
      <sheetName val="[성지공현.XLS][성지공현.XLS]_________63"/>
      <sheetName val="[성지공현.XLS][성지공현.XLS]_________64"/>
      <sheetName val="[성지공현.XLS][성지공현.XLS]_________66"/>
      <sheetName val="[성지공현.XLS][성지공현.XLS]_________65"/>
      <sheetName val="[성지공현.XLS][성지공현.XLS]_________69"/>
      <sheetName val="[성지공현.XLS][성지공현.XLS]_________67"/>
      <sheetName val="[성지공현.XLS][성지공현.XLS]_________68"/>
      <sheetName val="[성지공현.XLS][성지공현.XLS]_________73"/>
      <sheetName val="[성지공현.XLS][성지공현.XLS]_________72"/>
      <sheetName val="[성지공현.XLS][성지공현.XLS]_________71"/>
      <sheetName val="[성지공현.XLS][성지공현.XLS]_________70"/>
      <sheetName val="[성지공현.XLS][성지공현.XLS]_________75"/>
      <sheetName val="[성지공현.XLS][성지공현.XLS]_________74"/>
      <sheetName val="[성지공현.XLS][성지공현.XLS]_________76"/>
      <sheetName val="[성지공현.XLS][성지공현.XLS]_________78"/>
      <sheetName val="[성지공현.XLS][성지공현.XLS]_________77"/>
      <sheetName val="[성지공현.XLS][성지공현.XLS]_________79"/>
      <sheetName val="[성지공현.XLS][성지공현.XLS]_________82"/>
      <sheetName val="대목"/>
      <sheetName val="[성지공현.XLS][성지공현.XLS]_________80"/>
      <sheetName val="[성지공현.XLS][성지공현.XLS]_________81"/>
      <sheetName val="조도계산닑⿤_x0005__x0000__x0000_"/>
      <sheetName val="설계명세"/>
      <sheetName val="마산월령동골조물량변경"/>
      <sheetName val="[성지공현.XLS][성지공현.XLS]_________83"/>
      <sheetName val="[성지공현.XLS][성지공현.XLS]_________87"/>
      <sheetName val="[성지공현.XLS][성지공현.XLS]_________88"/>
      <sheetName val="[성지공현.XLS][성지공현.XLS]_________85"/>
      <sheetName val="[성지공현.XLS][성지공현.XLS]_________86"/>
      <sheetName val="[성지공현.XLS][성지공현.XLS]_________84"/>
      <sheetName val="1차_내역서2"/>
      <sheetName val="화재_탐지_설비3"/>
      <sheetName val="_냉각수펌프3"/>
      <sheetName val="2_대외공문2"/>
      <sheetName val="건축공사_집계표3"/>
      <sheetName val="5_전사투자계획종함안2"/>
      <sheetName val="시실누(모)_2"/>
      <sheetName val="Piping_Design_Data2"/>
      <sheetName val="BEND_LOSS2"/>
      <sheetName val="실행예산대비_발주내역1차2"/>
      <sheetName val="3_건축(현장안)2"/>
      <sheetName val="3_공통공사대비2"/>
      <sheetName val="전선_및_전선관2"/>
      <sheetName val="용접POINT산출_(2)2"/>
      <sheetName val="투자,기성_실적2"/>
      <sheetName val="계획대비_정산비용(합계)2"/>
      <sheetName val="실행내역서_2"/>
      <sheetName val="아파트_4"/>
      <sheetName val="Main_Screen2"/>
      <sheetName val="2__주요공지2"/>
      <sheetName val="입찰내역_발주처_양식2"/>
      <sheetName val="전체내역_(2)2"/>
      <sheetName val="도급,하도급_예정금액2"/>
      <sheetName val="단양_00_아파트-세부내역2"/>
      <sheetName val="동양제과_12월2"/>
      <sheetName val="롯데제과_12월2"/>
      <sheetName val="크라운제과_12월2"/>
      <sheetName val="해태제과_12월2"/>
      <sheetName val="PROJECT_BRIEF2"/>
      <sheetName val="59A_(현관)2"/>
      <sheetName val="0_인사노무관리2"/>
      <sheetName val="공사개요_(2)2"/>
      <sheetName val="TDI_ISBL2"/>
      <sheetName val="1_설계조건2"/>
      <sheetName val="2_하중산정2"/>
      <sheetName val="건축내역서_(경제상무실)2"/>
      <sheetName val="노원열병합__건축공사기성내역서2"/>
      <sheetName val="4_LINE2"/>
      <sheetName val="7_th2"/>
      <sheetName val="전_기2"/>
      <sheetName val="97_사업추정(WEKI)2"/>
      <sheetName val="Customer_Databas2"/>
      <sheetName val="2__주요공지（主要公告）2"/>
      <sheetName val="4__접지매립내역（接地工程清单）2"/>
      <sheetName val="할증_2"/>
      <sheetName val="BSD_(2)2"/>
      <sheetName val="BASIC_(2)2"/>
      <sheetName val="현장관리비_산출내역2"/>
      <sheetName val="BA_2"/>
      <sheetName val="3_도급비집계표2"/>
      <sheetName val="태화42_2"/>
      <sheetName val="1_설계기준2"/>
      <sheetName val="TOWER_10TON2"/>
      <sheetName val="TOWER_12TON2"/>
      <sheetName val="JIB_CRANE,HOIST2"/>
      <sheetName val="옥외_전력간선공사2"/>
      <sheetName val="118_세금과공과3"/>
      <sheetName val="108_수선비3"/>
      <sheetName val="P_M_별2"/>
      <sheetName val="S3-A공사계약내역서_일반배관공사_xlsx2"/>
      <sheetName val="tank_list2"/>
      <sheetName val="1_취수장2"/>
      <sheetName val="A(Rev_3)2"/>
      <sheetName val="7_경제성결과2"/>
      <sheetName val="총_원가계산2"/>
      <sheetName val="강관_및_부속2"/>
      <sheetName val="단가_및_재료비2"/>
      <sheetName val="입출재고현황_(2)2"/>
      <sheetName val="장비당단가_(1)2"/>
      <sheetName val="1__설계조건_2_단면가정_3__하중계산2"/>
      <sheetName val="DATA_입력란2"/>
      <sheetName val="6PILE__(돌출)2"/>
      <sheetName val="(참조)PH-2_12K_150406_제원2"/>
      <sheetName val="0__Level2"/>
      <sheetName val="#1_인원(당초)1"/>
      <sheetName val="#6_해외출장비1"/>
      <sheetName val="#2,3,4_냉방비,가설건물,숙소1"/>
      <sheetName val="배관배선_단가조사1"/>
      <sheetName val="Sheet1_(2)2"/>
      <sheetName val="토목내역서_(도급단가)_(2)1"/>
      <sheetName val="FLAT_1_01"/>
      <sheetName val="간접비_총괄표1"/>
      <sheetName val="배수관접합및부설__1"/>
      <sheetName val="2중_유효성검사_방법1"/>
      <sheetName val="플랜트_설치1"/>
      <sheetName val="E00_(2)1"/>
      <sheetName val="1_신규단가표1"/>
      <sheetName val="E02-1서포트_철재류_가공_및_조립1"/>
      <sheetName val="E02-4일위대가_BT비계_TOWER1"/>
      <sheetName val="4-1_견적서报价单1"/>
      <sheetName val="4-2_견적서信息价1"/>
      <sheetName val="2_신규단가_산출서1"/>
      <sheetName val="FRP_PIPING_일위대가1"/>
      <sheetName val="조도계산서_(도서)2"/>
      <sheetName val="PAD_TR보호대기초1"/>
      <sheetName val="중기조종사_단위단가1"/>
      <sheetName val="1062-X방향_1"/>
      <sheetName val="기계설비공사_집계표1"/>
      <sheetName val="Table_3-EQ2"/>
      <sheetName val="unit_41"/>
      <sheetName val="220_(2)1"/>
      <sheetName val="개선안_개요1"/>
      <sheetName val="1_가로등수량1"/>
      <sheetName val="코드_및_제품_목록1"/>
      <sheetName val="물량산출서(SCS_실측)1"/>
      <sheetName val="신규_품목_합산자재1"/>
      <sheetName val="신규_품목_일위대가1"/>
      <sheetName val="Financ__Overview1"/>
      <sheetName val="T형(_파일기초)_공현1교1"/>
      <sheetName val="수지표_기본틀1"/>
      <sheetName val="2003_4_1_1"/>
      <sheetName val="[성지공현_XLS][성지공현_XLS]__________9"/>
      <sheetName val="[성지공현_XLS][성지공현_XLS]_________10"/>
      <sheetName val="[성지공현_XLS][성지공현_XLS]__________4"/>
      <sheetName val="[성지공현_XLS][성지공현_XLS]__________3"/>
      <sheetName val="[성지공현_XLS][성지공현_XLS]__________2"/>
      <sheetName val="[성지공현_XLS][성지공현_XLS]__________7"/>
      <sheetName val="[성지공현_XLS][성지공현_XLS]__________8"/>
      <sheetName val="[성지공현_XLS][성지공현_XLS]__________5"/>
      <sheetName val="[성지공현_XLS][성지공현_XLS]__________6"/>
      <sheetName val="[성지공현_XLS][성지공현_XLS]_________11"/>
      <sheetName val="[성지공현_XLS][성지공현_XLS]_________15"/>
      <sheetName val="[성지공현_XLS][성지공현_XLS]_________14"/>
      <sheetName val="[성지공현_XLS][성지공현_XLS]_________12"/>
      <sheetName val="[성지공현_XLS][성지공현_XLS]_________13"/>
      <sheetName val="[성지공현_XLS][성지공현_XLS]_________16"/>
      <sheetName val="내수1_8GL3"/>
      <sheetName val="Financial_impact3"/>
      <sheetName val="CC_Down_load_07163"/>
      <sheetName val="연구2팀_운영방안_170110_xlsx1"/>
      <sheetName val="Common_Wheat1"/>
      <sheetName val="Sch7a_(토요일)1"/>
      <sheetName val="DESIGN_CRITERIA1"/>
      <sheetName val="유효성목록_(2)"/>
      <sheetName val="제품_정보"/>
      <sheetName val="16년_부문별"/>
      <sheetName val="1-4_익월예상투자대비"/>
      <sheetName val="1-2_투입대비"/>
      <sheetName val="Gia_vat_tu"/>
      <sheetName val="전차선로_물량표"/>
      <sheetName val="수변전_설비공사受配电"/>
      <sheetName val="_동력_설비공사动力设备"/>
      <sheetName val="전력간선_설비공사电力干线"/>
      <sheetName val="전등_설비공사照明系统"/>
      <sheetName val="CCTV_설비공사CCTV"/>
      <sheetName val="_전열_설비공사插座系统"/>
      <sheetName val="접지_설비공사接地系统"/>
      <sheetName val="전화,_LAN_설비공사网络布线"/>
      <sheetName val="방송_설비공사广播系统"/>
      <sheetName val="가설전기_설비공사临电系统"/>
      <sheetName val="조건표_(2)"/>
      <sheetName val="CP-E2_(품셈표)"/>
      <sheetName val="전체_수금"/>
      <sheetName val="수량산출서_갑지"/>
      <sheetName val="견적_(2)"/>
      <sheetName val="FAB_1F"/>
      <sheetName val="FAB_2F"/>
      <sheetName val="FAB_3F"/>
      <sheetName val="FAB_18_35F"/>
      <sheetName val="유도등_"/>
      <sheetName val="내역_LIST"/>
      <sheetName val="CABLE및_자재_TOTAL"/>
      <sheetName val="DCV_"/>
      <sheetName val="5_소재"/>
      <sheetName val="0130_FINAL_BOQ_"/>
      <sheetName val="_비계_설치"/>
      <sheetName val="급수_(LP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sheetData sheetId="492"/>
      <sheetData sheetId="493"/>
      <sheetData sheetId="494"/>
      <sheetData sheetId="495"/>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sheetData sheetId="780"/>
      <sheetData sheetId="781"/>
      <sheetData sheetId="782" refreshError="1"/>
      <sheetData sheetId="783" refreshError="1"/>
      <sheetData sheetId="784" refreshError="1"/>
      <sheetData sheetId="785" refreshError="1"/>
      <sheetData sheetId="786" refreshError="1"/>
      <sheetData sheetId="787"/>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refreshError="1"/>
      <sheetData sheetId="850" refreshError="1"/>
      <sheetData sheetId="851" refreshError="1"/>
      <sheetData sheetId="852" refreshError="1"/>
      <sheetData sheetId="853" refreshError="1"/>
      <sheetData sheetId="854" refreshError="1"/>
      <sheetData sheetId="855" refreshError="1"/>
      <sheetData sheetId="856"/>
      <sheetData sheetId="857"/>
      <sheetData sheetId="858"/>
      <sheetData sheetId="859"/>
      <sheetData sheetId="860"/>
      <sheetData sheetId="861"/>
      <sheetData sheetId="862"/>
      <sheetData sheetId="863"/>
      <sheetData sheetId="864"/>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sheetData sheetId="1113"/>
      <sheetData sheetId="1114"/>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sheetData sheetId="1124"/>
      <sheetData sheetId="1125"/>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양체"/>
      <sheetName val="표시기"/>
      <sheetName val="Sheet1"/>
      <sheetName val="단가설계"/>
      <sheetName val="CTEMCOST"/>
    </sheetNames>
    <sheetDataSet>
      <sheetData sheetId="0"/>
      <sheetData sheetId="1"/>
      <sheetData sheetId="2"/>
      <sheetData sheetId="3"/>
      <sheetData sheetId="4"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D"/>
      <sheetName val="장비"/>
      <sheetName val="외주"/>
      <sheetName val="S0"/>
      <sheetName val="단가설계"/>
      <sheetName val="CTEMCOST"/>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운반비산출"/>
      <sheetName val="운반중량"/>
      <sheetName val="LRH인공"/>
      <sheetName val="강관주"/>
      <sheetName val="CCTV철거"/>
      <sheetName val="CCTV"/>
      <sheetName val="스피커"/>
      <sheetName val="배관배선"/>
      <sheetName val="옥외배선함"/>
      <sheetName val="연선전화"/>
      <sheetName val="토크백,터파기"/>
      <sheetName val="5공종별예산조서"/>
      <sheetName val="철거발생품"/>
      <sheetName val="관급자재"/>
      <sheetName val="원가계산"/>
      <sheetName val="도급예산서"/>
      <sheetName val="일위기초"/>
      <sheetName val="일위대가"/>
      <sheetName val="수량조서"/>
      <sheetName val="수량집계"/>
      <sheetName val="수량산출"/>
      <sheetName val="지중도체"/>
      <sheetName val="케이블100P"/>
      <sheetName val="케이블74P "/>
      <sheetName val="케이블54P"/>
      <sheetName val="케이블28P"/>
      <sheetName val="케이블14P"/>
      <sheetName val="철거54P"/>
      <sheetName val="도관전선"/>
      <sheetName val="사정조서"/>
      <sheetName val="사정표지"/>
      <sheetName val="공사개요"/>
      <sheetName val="총괄집계표"/>
      <sheetName val="Sheet1"/>
      <sheetName val="Sheet2"/>
      <sheetName val="Sheet3"/>
      <sheetName val="S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QT-ESTN"/>
      <sheetName val="BQ-GSUM"/>
      <sheetName val="CNST-SCH"/>
      <sheetName val="EQT-SCH1"/>
      <sheetName val="DIR-MNG"/>
      <sheetName val="STF-MNG1"/>
      <sheetName val="CRW-MKUP"/>
      <sheetName val="CST-BDN0"/>
      <sheetName val="CST-SUM0"/>
      <sheetName val="CST-SUM2"/>
      <sheetName val="물량산출"/>
      <sheetName val="내역1"/>
      <sheetName val="Data"/>
      <sheetName val="동해title"/>
      <sheetName val="PROJ-CST"/>
      <sheetName val="화재 탐지 설비"/>
      <sheetName val="2000.05"/>
      <sheetName val="갑지1"/>
      <sheetName val="갑지(추정)"/>
      <sheetName val="P.M 별"/>
      <sheetName val="내역서"/>
      <sheetName val="전도금정산서(27)"/>
      <sheetName val="GAEYO"/>
      <sheetName val="실행내역서 "/>
      <sheetName val="REDUCER"/>
      <sheetName val="WE'T"/>
      <sheetName val="ASP"/>
      <sheetName val="2000전체분"/>
      <sheetName val="2000년1차"/>
      <sheetName val="종배수관"/>
      <sheetName val="용산1(해보)"/>
      <sheetName val="2.대외공문"/>
      <sheetName val="#REF"/>
      <sheetName val="CTEMCOST"/>
      <sheetName val="TEL"/>
      <sheetName val="소비자가"/>
      <sheetName val="PROJECT BRIEF"/>
      <sheetName val="인사자료총집계"/>
      <sheetName val="차액보증"/>
      <sheetName val="실행철강하도"/>
      <sheetName val="남양시작동자105노65기1.3화1.2"/>
      <sheetName val="노임"/>
      <sheetName val="신화내역"/>
      <sheetName val="정부노임단가"/>
      <sheetName val="001"/>
      <sheetName val="ITEM"/>
      <sheetName val="연수동"/>
      <sheetName val="견적조건"/>
      <sheetName val="견적"/>
      <sheetName val="예산서"/>
      <sheetName val="SUS"/>
      <sheetName val="내역"/>
      <sheetName val="預算表 (3)"/>
      <sheetName val="표지"/>
      <sheetName val="수량집계"/>
      <sheetName val="총괄집계표"/>
      <sheetName val="Input"/>
      <sheetName val="터널조도"/>
      <sheetName val="공사개요"/>
      <sheetName val="참고"/>
      <sheetName val="잡철물"/>
      <sheetName val="화재_탐지_설비"/>
      <sheetName val="2000_05"/>
      <sheetName val="P_M_별"/>
      <sheetName val="실행내역서_"/>
      <sheetName val="2_대외공문"/>
      <sheetName val="PROJECT_BRIEF"/>
      <sheetName val="남양시작동자105노65기1_3화1_2"/>
      <sheetName val="預算表_(3)"/>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sheetData sheetId="65"/>
      <sheetData sheetId="66"/>
      <sheetData sheetId="67"/>
      <sheetData sheetId="68"/>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총괄"/>
      <sheetName val="예산서"/>
      <sheetName val="설명서"/>
      <sheetName val="김포BV"/>
      <sheetName val="공재료비단가산출"/>
      <sheetName val="공노무비단가산출"/>
      <sheetName val="수량산출서"/>
      <sheetName val="품 #1,#2"/>
      <sheetName val="품 #3~#14"/>
      <sheetName val="산출표지"/>
      <sheetName val="산 #1"/>
      <sheetName val="산 #8-1"/>
      <sheetName val="산 #8-2"/>
      <sheetName val="노임단가"/>
      <sheetName val="C3"/>
      <sheetName val="C4"/>
      <sheetName val="S1(1)"/>
      <sheetName val="S2(1)"/>
      <sheetName val="S3(1)"/>
      <sheetName val="S4(1)"/>
      <sheetName val="S5(1)"/>
      <sheetName val="S7 (2)"/>
      <sheetName val="S10"/>
      <sheetName val="S11"/>
      <sheetName val="S12"/>
      <sheetName val="S13"/>
      <sheetName val="S14"/>
      <sheetName val="S15"/>
      <sheetName val="S16"/>
      <sheetName val="S2 (2)"/>
      <sheetName val="S3 (2)"/>
      <sheetName val="S4 (2)"/>
      <sheetName val="S5(2)"/>
      <sheetName val="S6 (2)"/>
      <sheetName val="S6"/>
      <sheetName val="S7"/>
      <sheetName val="S8"/>
      <sheetName val="Sheet1"/>
      <sheetName val="Sheet2"/>
      <sheetName val="S9"/>
      <sheetName val="EQT-EST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300경비"/>
      <sheetName val="동원(3)"/>
      <sheetName val="예정(3)"/>
      <sheetName val="예산내역서(안)"/>
      <sheetName val="일위"/>
      <sheetName val="내역(정지)"/>
      <sheetName val="제-노임"/>
      <sheetName val="제직재"/>
      <sheetName val="LANGUAGE"/>
      <sheetName val="실행철강하도"/>
      <sheetName val="Upgrades pricing"/>
      <sheetName val="관로부문"/>
      <sheetName val="관급_File"/>
      <sheetName val="대,유,램"/>
      <sheetName val="기타"/>
      <sheetName val="포장절단"/>
      <sheetName val="포장깨기"/>
      <sheetName val="중기터파기"/>
      <sheetName val="중기상차"/>
      <sheetName val="중기상차(내용)"/>
      <sheetName val="중기상차(변수값)"/>
      <sheetName val="벽체구멍"/>
      <sheetName val="교통표지,라바콘"/>
      <sheetName val="폐기물처리비"/>
      <sheetName val="공제대 산출"/>
      <sheetName val="FM공사비"/>
      <sheetName val="압입1"/>
      <sheetName val="압입2"/>
      <sheetName val="융착접속"/>
      <sheetName val="GR공사비"/>
      <sheetName val="GR1"/>
      <sheetName val="GR2"/>
      <sheetName val="공란"/>
      <sheetName val="단가산출서"/>
      <sheetName val="단가표"/>
      <sheetName val=" HIT-&gt;HMC 견적(3900)"/>
      <sheetName val="9GNG운반"/>
      <sheetName val="국내조달(통합-1)"/>
      <sheetName val="N賃率-職"/>
      <sheetName val="표지"/>
      <sheetName val="C3"/>
    </sheetNames>
    <sheetDataSet>
      <sheetData sheetId="0" refreshError="1">
        <row r="6">
          <cell r="F6">
            <v>28600</v>
          </cell>
        </row>
        <row r="15">
          <cell r="F15">
            <v>9615</v>
          </cell>
        </row>
        <row r="17">
          <cell r="F17">
            <v>20319</v>
          </cell>
        </row>
        <row r="25">
          <cell r="F25">
            <v>10122</v>
          </cell>
        </row>
        <row r="34">
          <cell r="F34">
            <v>12590</v>
          </cell>
        </row>
        <row r="39">
          <cell r="F39">
            <v>10159</v>
          </cell>
        </row>
        <row r="50">
          <cell r="F50">
            <v>4486</v>
          </cell>
        </row>
        <row r="59">
          <cell r="F59">
            <v>3192</v>
          </cell>
        </row>
        <row r="64">
          <cell r="F64">
            <v>8716</v>
          </cell>
        </row>
        <row r="75">
          <cell r="F75">
            <v>3344</v>
          </cell>
        </row>
        <row r="84">
          <cell r="F84">
            <v>3192</v>
          </cell>
        </row>
        <row r="89">
          <cell r="F89">
            <v>8716</v>
          </cell>
        </row>
        <row r="95">
          <cell r="F95">
            <v>728</v>
          </cell>
        </row>
        <row r="103">
          <cell r="F103">
            <v>2494</v>
          </cell>
        </row>
        <row r="109">
          <cell r="F109">
            <v>765</v>
          </cell>
        </row>
        <row r="114">
          <cell r="F114">
            <v>25348</v>
          </cell>
        </row>
        <row r="125">
          <cell r="F125">
            <v>104700</v>
          </cell>
        </row>
        <row r="131">
          <cell r="F131">
            <v>52100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
      <sheetName val="세대 (2)"/>
      <sheetName val="세대 (3)"/>
      <sheetName val="세대갑"/>
      <sheetName val="세대조정"/>
      <sheetName val="세대연락망"/>
      <sheetName val="DB"/>
      <sheetName val="I一般比"/>
      <sheetName val="제-노임"/>
      <sheetName val="제직재"/>
      <sheetName val="직재"/>
      <sheetName val="일위"/>
      <sheetName val="sheet1"/>
      <sheetName val="사급자재"/>
      <sheetName val="DATA"/>
      <sheetName val="투자-국내2"/>
      <sheetName val="전기내역서(총계)"/>
      <sheetName val="공사비산출내역"/>
      <sheetName val="Sheet5"/>
      <sheetName val="지급자재"/>
      <sheetName val="중기일위대가"/>
      <sheetName val="공사개요"/>
      <sheetName val="6호기"/>
      <sheetName val="현장관리비 산출내역"/>
      <sheetName val="일위대가-1"/>
      <sheetName val="전기혼잡제경비(45)"/>
      <sheetName val="건축내역"/>
      <sheetName val="내역서"/>
      <sheetName val="N賃率-職"/>
      <sheetName val="갑지"/>
      <sheetName val="총괄표"/>
      <sheetName val="매립"/>
      <sheetName val="실행간접비용"/>
      <sheetName val="b_balju"/>
      <sheetName val="대치판정"/>
      <sheetName val="LANGUAGE"/>
      <sheetName val="2.대외공문"/>
      <sheetName val="노임(1차)"/>
      <sheetName val="20관리비율"/>
      <sheetName val="화곡동 롯데 업체 견적"/>
      <sheetName val="계정"/>
      <sheetName val="견적율"/>
      <sheetName val="구의33고"/>
      <sheetName val="와동25-3(변경)"/>
      <sheetName val="간접비"/>
      <sheetName val="문학간접"/>
      <sheetName val="간접"/>
      <sheetName val="#REF"/>
      <sheetName val="내역"/>
      <sheetName val="G.R300경비"/>
      <sheetName val="RAW MATL PRICE"/>
      <sheetName val="EQT-ESTN"/>
      <sheetName val="표지"/>
      <sheetName val="견"/>
      <sheetName val="노임단가"/>
      <sheetName val="S0"/>
      <sheetName val="9GNG운반"/>
      <sheetName val="세원견적서"/>
      <sheetName val="설계명세"/>
      <sheetName val="설계명세서"/>
      <sheetName val="예산명세서"/>
      <sheetName val="자료입력"/>
      <sheetName val="근린201동"/>
      <sheetName val="실행철강하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지수"/>
      <sheetName val="집수정(600-700)"/>
      <sheetName val="J直材4"/>
      <sheetName val="copy"/>
      <sheetName val="서식"/>
      <sheetName val="견적서"/>
      <sheetName val="2.대외공문"/>
      <sheetName val="DATA"/>
      <sheetName val="대치판정"/>
      <sheetName val="총괄"/>
      <sheetName val="Sheet3"/>
      <sheetName val="계정"/>
      <sheetName val="PART_DISCOUNT"/>
      <sheetName val="RAW MATL PRICE"/>
      <sheetName val="EQT-ESTN"/>
      <sheetName val="수량산출"/>
      <sheetName val="제조원가(확인)"/>
      <sheetName val="일위"/>
      <sheetName val="#REF"/>
      <sheetName val="직노"/>
      <sheetName val="model master"/>
      <sheetName val="생산수량"/>
      <sheetName val="일위대가표"/>
      <sheetName val="model_master"/>
      <sheetName val="실행철강하도"/>
      <sheetName val="직재"/>
      <sheetName val="I一般比"/>
      <sheetName val="Sheet1"/>
      <sheetName val="갑지"/>
      <sheetName val="Sheet2"/>
      <sheetName val="제-노임"/>
      <sheetName val="기기리스트"/>
      <sheetName val="단가"/>
      <sheetName val="2_대외공문"/>
      <sheetName val="RAW_MATL_PRICE"/>
      <sheetName val="G.R300경비"/>
      <sheetName val="CTEMCOST"/>
      <sheetName val="Key Data_Y13"/>
      <sheetName val="工완성공사율"/>
      <sheetName val="1"/>
      <sheetName val="터널조도"/>
      <sheetName val="VC2 8.98"/>
      <sheetName val="BSD (2)"/>
      <sheetName val="JUCKEYK"/>
      <sheetName val="Total"/>
      <sheetName val="S0"/>
      <sheetName val="우수공"/>
      <sheetName val="특수선일위대가"/>
      <sheetName val="RangeObject"/>
      <sheetName val="archi(본사)"/>
      <sheetName val="가도공"/>
      <sheetName val="계수시트"/>
      <sheetName val="원가계산서"/>
      <sheetName val="남양구조시험동"/>
      <sheetName val="갑지1"/>
      <sheetName val="날개벽수량표"/>
      <sheetName val="ABUT수량-A1"/>
      <sheetName val="제출내역 (2)"/>
      <sheetName val="노임단가"/>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13 MRO Plan"/>
      <sheetName val="★작성방법"/>
      <sheetName val="※ Y12 최종실적(13.1.21)"/>
      <sheetName val="Ⅰ.Plan&gt;"/>
      <sheetName val="Plan (월별)_GP담당"/>
      <sheetName val="※ Y13 Plan(월별) 변경 비교"/>
      <sheetName val="CORP SVC_Y13"/>
      <sheetName val="BIZ_개인목표_Y13"/>
      <sheetName val="BIZ Plan_Y13"/>
      <sheetName val="ES_개인목표_Y13"/>
      <sheetName val="ES Plan_Y13"/>
      <sheetName val="공사 Plan_Y13"/>
      <sheetName val="Calculation1"/>
      <sheetName val="※ 공사_Y13+R pjt"/>
      <sheetName val="※ Corp. CMDT_Y13"/>
      <sheetName val="Seasonality 분석_Y13"/>
      <sheetName val="Ⅱ.Results&gt;"/>
      <sheetName val="CI Assum."/>
      <sheetName val="Calculation2"/>
      <sheetName val="WPR"/>
      <sheetName val="예상실적(주간)"/>
      <sheetName val="예상실적(월간)"/>
      <sheetName val="Y13 CI Tracker"/>
      <sheetName val="Y13 CI Tracker_Contract"/>
      <sheetName val="Y13 간접 CI"/>
      <sheetName val="Key Data_Y13"/>
      <sheetName val="CMDT Classification"/>
      <sheetName val="※ Y13 Corp.팀 연간 Meeting 일정"/>
      <sheetName val="※ Corp.팀 CMDT Review 일정"/>
      <sheetName val="참조자료"/>
      <sheetName val="RAW MATL PRICE"/>
      <sheetName val="C3"/>
      <sheetName val="지수"/>
      <sheetName val="DATA"/>
      <sheetName val="N賃率-職"/>
      <sheetName val="P-산#1-1(WOWA1)"/>
      <sheetName val="130325_Y13 GP_CI_Tracker_Corp V"/>
      <sheetName val="AHU집계"/>
      <sheetName val="공조기휀"/>
      <sheetName val="공조기"/>
      <sheetName val="날개벽"/>
      <sheetName val="EQT-ESTN"/>
      <sheetName val="식당동(010424)"/>
      <sheetName val="W3000재료비비교Table(송부용)"/>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ow r="3">
          <cell r="H3" t="str">
            <v xml:space="preserve"> MC QE실</v>
          </cell>
        </row>
        <row r="4">
          <cell r="H4" t="str">
            <v xml:space="preserve"> TV자재반</v>
          </cell>
        </row>
        <row r="5">
          <cell r="H5" t="str">
            <v xml:space="preserve"> 건설팀</v>
          </cell>
        </row>
        <row r="6">
          <cell r="H6" t="str">
            <v xml:space="preserve"> 냉장고 시작기술파트 시작기술반</v>
          </cell>
        </row>
        <row r="7">
          <cell r="H7" t="str">
            <v>Academy팀</v>
          </cell>
        </row>
        <row r="8">
          <cell r="H8" t="str">
            <v>ACC가공팀</v>
          </cell>
        </row>
        <row r="9">
          <cell r="H9" t="str">
            <v>ACC제조팀</v>
          </cell>
        </row>
        <row r="10">
          <cell r="H10" t="str">
            <v>AE B2B IMC팀</v>
          </cell>
        </row>
        <row r="11">
          <cell r="H11" t="str">
            <v>AE B2C IMC팀</v>
          </cell>
        </row>
        <row r="12">
          <cell r="H12" t="str">
            <v>AE BRM파트</v>
          </cell>
        </row>
        <row r="13">
          <cell r="H13" t="str">
            <v>AE CS고객서비스반</v>
          </cell>
        </row>
        <row r="14">
          <cell r="H14" t="str">
            <v>AE CS팀</v>
          </cell>
        </row>
        <row r="15">
          <cell r="H15" t="str">
            <v>AE DE파트</v>
          </cell>
        </row>
        <row r="16">
          <cell r="H16" t="str">
            <v>AE HR담당</v>
          </cell>
        </row>
        <row r="17">
          <cell r="H17" t="str">
            <v>AE NPI팀</v>
          </cell>
        </row>
        <row r="18">
          <cell r="H18" t="str">
            <v>AE SCM개선팀</v>
          </cell>
        </row>
        <row r="19">
          <cell r="H19" t="str">
            <v>AE SCM실</v>
          </cell>
        </row>
        <row r="20">
          <cell r="H20" t="str">
            <v>AE Six Sigma팀</v>
          </cell>
        </row>
        <row r="21">
          <cell r="H21" t="str">
            <v>AE 물동운영팀</v>
          </cell>
        </row>
        <row r="22">
          <cell r="H22" t="str">
            <v>AE개발품질심사파트</v>
          </cell>
        </row>
        <row r="23">
          <cell r="H23" t="str">
            <v>AE경영개선Task</v>
          </cell>
        </row>
        <row r="24">
          <cell r="H24" t="str">
            <v>AE경영관리담당</v>
          </cell>
        </row>
        <row r="25">
          <cell r="H25" t="str">
            <v>AE경영관리팀</v>
          </cell>
        </row>
        <row r="26">
          <cell r="H26" t="str">
            <v>AE경영전략담당</v>
          </cell>
        </row>
        <row r="27">
          <cell r="H27" t="str">
            <v>AE경영전략팀</v>
          </cell>
        </row>
        <row r="28">
          <cell r="H28" t="str">
            <v>AE교육파견</v>
          </cell>
        </row>
        <row r="29">
          <cell r="H29" t="str">
            <v>AE디자인(연) DI팀</v>
          </cell>
        </row>
        <row r="30">
          <cell r="H30" t="str">
            <v>AE디자인(연)RAC 1팀</v>
          </cell>
        </row>
        <row r="31">
          <cell r="H31" t="str">
            <v>AE디자인(연)RAC 2팀</v>
          </cell>
        </row>
        <row r="32">
          <cell r="H32" t="str">
            <v>AE디자인(연)SAC팀</v>
          </cell>
        </row>
        <row r="33">
          <cell r="H33" t="str">
            <v>AE디자인연구소</v>
          </cell>
        </row>
        <row r="34">
          <cell r="H34" t="str">
            <v>AE마케팅전략팀</v>
          </cell>
        </row>
        <row r="35">
          <cell r="H35" t="str">
            <v>AE마케팅커뮤니케이션담당</v>
          </cell>
        </row>
        <row r="36">
          <cell r="H36" t="str">
            <v>AE물동선행관리팀</v>
          </cell>
        </row>
        <row r="37">
          <cell r="H37" t="str">
            <v>AE물류개선팀</v>
          </cell>
        </row>
        <row r="38">
          <cell r="H38" t="str">
            <v>AE사업개발파트</v>
          </cell>
        </row>
        <row r="39">
          <cell r="H39" t="str">
            <v>AE사업본부</v>
          </cell>
        </row>
        <row r="40">
          <cell r="H40" t="str">
            <v>AE생산기술팀</v>
          </cell>
        </row>
        <row r="41">
          <cell r="H41" t="str">
            <v>AE서울HR파트</v>
          </cell>
        </row>
        <row r="42">
          <cell r="H42" t="str">
            <v>AE선행제어팀</v>
          </cell>
        </row>
        <row r="43">
          <cell r="H43" t="str">
            <v>AE솔루션제어팀</v>
          </cell>
        </row>
        <row r="44">
          <cell r="H44" t="str">
            <v>AE아시아사업지원실</v>
          </cell>
        </row>
        <row r="45">
          <cell r="H45" t="str">
            <v>AE연구소</v>
          </cell>
        </row>
        <row r="46">
          <cell r="H46" t="str">
            <v>AE원가관리팀</v>
          </cell>
        </row>
        <row r="47">
          <cell r="H47" t="str">
            <v>AE인사기획팀</v>
          </cell>
        </row>
        <row r="48">
          <cell r="H48" t="str">
            <v>AE인사노경팀</v>
          </cell>
        </row>
        <row r="49">
          <cell r="H49" t="str">
            <v>AE인재육성팀</v>
          </cell>
        </row>
        <row r="50">
          <cell r="H50" t="str">
            <v>AE전략지원팀</v>
          </cell>
        </row>
        <row r="51">
          <cell r="H51" t="str">
            <v>AE정보전략팀</v>
          </cell>
        </row>
        <row r="52">
          <cell r="H52" t="str">
            <v>AE제어QE팀</v>
          </cell>
        </row>
        <row r="53">
          <cell r="H53" t="str">
            <v>AE제어기술전략팀</v>
          </cell>
        </row>
        <row r="54">
          <cell r="H54" t="str">
            <v>AE제어연구소</v>
          </cell>
        </row>
        <row r="55">
          <cell r="H55" t="str">
            <v>AE조직문화파트</v>
          </cell>
        </row>
        <row r="56">
          <cell r="H56" t="str">
            <v>AE진단팀</v>
          </cell>
        </row>
        <row r="57">
          <cell r="H57" t="str">
            <v>AE품질경영담당</v>
          </cell>
        </row>
        <row r="58">
          <cell r="H58" t="str">
            <v>AE품질기획팀</v>
          </cell>
        </row>
        <row r="59">
          <cell r="H59" t="str">
            <v>AE해외관리팀</v>
          </cell>
        </row>
        <row r="60">
          <cell r="H60" t="str">
            <v>AE해외생산지원팀</v>
          </cell>
        </row>
        <row r="61">
          <cell r="H61" t="str">
            <v>AE협력회사기술지원팀</v>
          </cell>
        </row>
        <row r="62">
          <cell r="H62" t="str">
            <v>Agile개발팀</v>
          </cell>
        </row>
        <row r="63">
          <cell r="H63" t="str">
            <v>Air솔루션개발파트</v>
          </cell>
        </row>
        <row r="64">
          <cell r="H64" t="str">
            <v>Air솔루션사업실</v>
          </cell>
        </row>
        <row r="65">
          <cell r="H65" t="str">
            <v>All Kill 0o7 Task</v>
          </cell>
        </row>
        <row r="66">
          <cell r="H66" t="str">
            <v>All-In-One Task</v>
          </cell>
        </row>
        <row r="67">
          <cell r="H67" t="str">
            <v>Applied제어파트</v>
          </cell>
        </row>
        <row r="68">
          <cell r="H68" t="str">
            <v>Audio상품기획팀</v>
          </cell>
        </row>
        <row r="69">
          <cell r="H69" t="str">
            <v>B/I마케팅팀</v>
          </cell>
        </row>
        <row r="70">
          <cell r="H70" t="str">
            <v>B2B Project</v>
          </cell>
        </row>
        <row r="71">
          <cell r="H71" t="str">
            <v>B2B기획팀</v>
          </cell>
        </row>
        <row r="72">
          <cell r="H72" t="str">
            <v>B2B육성팀</v>
          </cell>
        </row>
        <row r="73">
          <cell r="H73" t="str">
            <v>B2B지원Part</v>
          </cell>
        </row>
        <row r="74">
          <cell r="H74" t="str">
            <v>B2B통합PJT팀</v>
          </cell>
        </row>
        <row r="75">
          <cell r="H75" t="str">
            <v>B2C그룹 출점 Task</v>
          </cell>
        </row>
        <row r="76">
          <cell r="H76" t="str">
            <v>B2C기획팀</v>
          </cell>
        </row>
        <row r="77">
          <cell r="H77" t="str">
            <v>B2C남부담당</v>
          </cell>
        </row>
        <row r="78">
          <cell r="H78" t="str">
            <v>B2C마케팅지원담당</v>
          </cell>
        </row>
        <row r="79">
          <cell r="H79" t="str">
            <v>B2C서부담당</v>
          </cell>
        </row>
        <row r="80">
          <cell r="H80" t="str">
            <v>B2C서울담당</v>
          </cell>
        </row>
        <row r="81">
          <cell r="H81" t="str">
            <v>B2C육성팀</v>
          </cell>
        </row>
        <row r="82">
          <cell r="H82" t="str">
            <v>B2C중부담당</v>
          </cell>
        </row>
        <row r="83">
          <cell r="H83" t="str">
            <v>B2C지원팀</v>
          </cell>
        </row>
        <row r="84">
          <cell r="H84" t="str">
            <v>B2C판촉CRM팀</v>
          </cell>
        </row>
        <row r="85">
          <cell r="H85" t="str">
            <v>BdMS Engineering팀</v>
          </cell>
        </row>
        <row r="86">
          <cell r="H86" t="str">
            <v>BdMS개발팀</v>
          </cell>
        </row>
        <row r="87">
          <cell r="H87" t="str">
            <v>BdMS기술/인프라지원파트</v>
          </cell>
        </row>
        <row r="88">
          <cell r="H88" t="str">
            <v>BdMS기획관리파트</v>
          </cell>
        </row>
        <row r="89">
          <cell r="H89" t="str">
            <v>BdMS마케팅팀</v>
          </cell>
        </row>
        <row r="90">
          <cell r="H90" t="str">
            <v>BdMS사업담당</v>
          </cell>
        </row>
        <row r="91">
          <cell r="H91" t="str">
            <v>BdMS상품기획파트</v>
          </cell>
        </row>
        <row r="92">
          <cell r="H92" t="str">
            <v>BdMS품질보증파트</v>
          </cell>
        </row>
        <row r="93">
          <cell r="H93" t="str">
            <v>Best Practice지원Part</v>
          </cell>
        </row>
        <row r="94">
          <cell r="H94" t="str">
            <v>Brand communication담당</v>
          </cell>
        </row>
        <row r="95">
          <cell r="H95" t="str">
            <v>Brand Communication담당 Cyber SVC Task</v>
          </cell>
        </row>
        <row r="96">
          <cell r="H96" t="str">
            <v>BRM팀</v>
          </cell>
        </row>
        <row r="97">
          <cell r="H97" t="str">
            <v>BYOM PM</v>
          </cell>
        </row>
        <row r="98">
          <cell r="H98" t="str">
            <v>C&amp;C A계</v>
          </cell>
        </row>
        <row r="99">
          <cell r="H99" t="str">
            <v>C&amp;C B계</v>
          </cell>
        </row>
        <row r="100">
          <cell r="H100" t="str">
            <v>C&amp;C CAE팀</v>
          </cell>
        </row>
        <row r="101">
          <cell r="H101" t="str">
            <v>C&amp;C Cooking M/D파트</v>
          </cell>
        </row>
        <row r="102">
          <cell r="H102" t="str">
            <v>C&amp;C Cooking MWO개발팀</v>
          </cell>
        </row>
        <row r="103">
          <cell r="H103" t="str">
            <v>C&amp;C Cooking QE팀</v>
          </cell>
        </row>
        <row r="104">
          <cell r="H104" t="str">
            <v>C&amp;C Cooking 연구기획파트</v>
          </cell>
        </row>
        <row r="105">
          <cell r="H105" t="str">
            <v>C&amp;C Cooking연구실</v>
          </cell>
        </row>
        <row r="106">
          <cell r="H106" t="str">
            <v>C&amp;C C계</v>
          </cell>
        </row>
        <row r="107">
          <cell r="H107" t="str">
            <v>C&amp;C HR팀</v>
          </cell>
        </row>
        <row r="108">
          <cell r="H108" t="str">
            <v>C&amp;C LQC파트</v>
          </cell>
        </row>
        <row r="109">
          <cell r="H109" t="str">
            <v>C&amp;C MGT 파트</v>
          </cell>
        </row>
        <row r="110">
          <cell r="H110" t="str">
            <v>C&amp;C Roboking개발팀</v>
          </cell>
        </row>
        <row r="111">
          <cell r="H111" t="str">
            <v>C&amp;C SCP팀</v>
          </cell>
        </row>
        <row r="112">
          <cell r="H112" t="str">
            <v>C&amp;C Vic21팀</v>
          </cell>
        </row>
        <row r="113">
          <cell r="H113" t="str">
            <v>C&amp;C 가스오븐개발팀</v>
          </cell>
        </row>
        <row r="114">
          <cell r="H114" t="str">
            <v>C&amp;C 개발품질보증팀</v>
          </cell>
        </row>
        <row r="115">
          <cell r="H115" t="str">
            <v>C&amp;C 규격/안전팀</v>
          </cell>
        </row>
        <row r="116">
          <cell r="H116" t="str">
            <v>C&amp;C 기획관리팀</v>
          </cell>
        </row>
        <row r="117">
          <cell r="H117" t="str">
            <v>C&amp;C 마케팅담당</v>
          </cell>
        </row>
        <row r="118">
          <cell r="H118" t="str">
            <v>C&amp;C 양산품질보증팀</v>
          </cell>
        </row>
        <row r="119">
          <cell r="H119" t="str">
            <v>C&amp;C 자재물류계</v>
          </cell>
        </row>
        <row r="120">
          <cell r="H120" t="str">
            <v>C&amp;C 전기오븐개발팀</v>
          </cell>
        </row>
        <row r="121">
          <cell r="H121" t="str">
            <v>C&amp;C 정수기QE팀</v>
          </cell>
        </row>
        <row r="122">
          <cell r="H122" t="str">
            <v>C&amp;C 정수기개발팀</v>
          </cell>
        </row>
        <row r="123">
          <cell r="H123" t="str">
            <v>C&amp;C 정수기마케팅파트</v>
          </cell>
        </row>
        <row r="124">
          <cell r="H124" t="str">
            <v>C&amp;C 정수기사업담당</v>
          </cell>
        </row>
        <row r="125">
          <cell r="H125" t="str">
            <v>C&amp;C 정수기상품기획팀</v>
          </cell>
        </row>
        <row r="126">
          <cell r="H126" t="str">
            <v>C&amp;C 정수기선행모듈개발팀</v>
          </cell>
        </row>
        <row r="127">
          <cell r="H127" t="str">
            <v>C&amp;C 청소기M/D파트</v>
          </cell>
        </row>
        <row r="128">
          <cell r="H128" t="str">
            <v>C&amp;C 청소기개발1팀</v>
          </cell>
        </row>
        <row r="129">
          <cell r="H129" t="str">
            <v>C&amp;C 청소기개발2팀</v>
          </cell>
        </row>
        <row r="130">
          <cell r="H130" t="str">
            <v>C&amp;C 청소기사업담당</v>
          </cell>
        </row>
        <row r="131">
          <cell r="H131" t="str">
            <v>C&amp;C 품질기획팀</v>
          </cell>
        </row>
        <row r="132">
          <cell r="H132" t="str">
            <v>C&amp;C 품질보증계</v>
          </cell>
        </row>
        <row r="133">
          <cell r="H133" t="str">
            <v>C&amp;C 품질보증실</v>
          </cell>
        </row>
        <row r="134">
          <cell r="H134" t="str">
            <v>C&amp;C마케팅 Cooking1팀</v>
          </cell>
        </row>
        <row r="135">
          <cell r="H135" t="str">
            <v>C&amp;C마케팅 Cooking2팀</v>
          </cell>
        </row>
        <row r="136">
          <cell r="H136" t="str">
            <v>C&amp;C마케팅 청소기1팀</v>
          </cell>
        </row>
        <row r="137">
          <cell r="H137" t="str">
            <v>C&amp;C마케팅 청소기2팀</v>
          </cell>
        </row>
        <row r="138">
          <cell r="H138" t="str">
            <v>C&amp;C마케팅팀</v>
          </cell>
        </row>
        <row r="139">
          <cell r="H139" t="str">
            <v>C&amp;C사업부</v>
          </cell>
        </row>
        <row r="140">
          <cell r="H140" t="str">
            <v>C&amp;C상품기획팀</v>
          </cell>
        </row>
        <row r="141">
          <cell r="H141" t="str">
            <v>C&amp;C생산관리팀</v>
          </cell>
        </row>
        <row r="142">
          <cell r="H142" t="str">
            <v>C&amp;C생산기술팀</v>
          </cell>
        </row>
        <row r="143">
          <cell r="H143" t="str">
            <v>C&amp;C생산실</v>
          </cell>
        </row>
        <row r="144">
          <cell r="H144" t="str">
            <v>C&amp;C시작기술파트</v>
          </cell>
        </row>
        <row r="145">
          <cell r="H145" t="str">
            <v>C&amp;C자재팀</v>
          </cell>
        </row>
        <row r="146">
          <cell r="H146" t="str">
            <v>C&amp;C제어팀</v>
          </cell>
        </row>
        <row r="147">
          <cell r="H147" t="str">
            <v>C&amp;C제조팀</v>
          </cell>
        </row>
        <row r="148">
          <cell r="H148" t="str">
            <v>C&amp;C해외생산지원파트</v>
          </cell>
        </row>
        <row r="149">
          <cell r="H149" t="str">
            <v>C/SKD반</v>
          </cell>
        </row>
        <row r="150">
          <cell r="H150" t="str">
            <v>C1-Task</v>
          </cell>
        </row>
        <row r="151">
          <cell r="H151" t="str">
            <v>C5-Task</v>
          </cell>
        </row>
        <row r="152">
          <cell r="H152" t="str">
            <v>C6-Task</v>
          </cell>
        </row>
        <row r="153">
          <cell r="H153" t="str">
            <v>C7-Task</v>
          </cell>
        </row>
        <row r="154">
          <cell r="H154" t="str">
            <v>Car B2B미주팀</v>
          </cell>
        </row>
        <row r="155">
          <cell r="H155" t="str">
            <v>Car B2B아주팀</v>
          </cell>
        </row>
        <row r="156">
          <cell r="H156" t="str">
            <v>Car B2B유럽팀</v>
          </cell>
        </row>
        <row r="157">
          <cell r="H157" t="str">
            <v>Car CS1팀</v>
          </cell>
        </row>
        <row r="158">
          <cell r="H158" t="str">
            <v>Car CS2팀</v>
          </cell>
        </row>
        <row r="159">
          <cell r="H159" t="str">
            <v>Car Info1팀</v>
          </cell>
        </row>
        <row r="160">
          <cell r="H160" t="str">
            <v>Car Info2팀</v>
          </cell>
        </row>
        <row r="161">
          <cell r="H161" t="str">
            <v>Car Info3팀</v>
          </cell>
        </row>
        <row r="162">
          <cell r="H162" t="str">
            <v>Car Info4팀</v>
          </cell>
        </row>
        <row r="163">
          <cell r="H163" t="str">
            <v>Car Info5팀</v>
          </cell>
        </row>
        <row r="164">
          <cell r="H164" t="str">
            <v>Car Info6팀</v>
          </cell>
        </row>
        <row r="165">
          <cell r="H165" t="str">
            <v>Car Info7팀</v>
          </cell>
        </row>
        <row r="166">
          <cell r="H166" t="str">
            <v>Car Info8팀</v>
          </cell>
        </row>
        <row r="167">
          <cell r="H167" t="str">
            <v>Car Info연구1실</v>
          </cell>
        </row>
        <row r="168">
          <cell r="H168" t="str">
            <v>Car Info연구2실</v>
          </cell>
        </row>
        <row r="169">
          <cell r="H169" t="str">
            <v>Car QE팀</v>
          </cell>
        </row>
        <row r="170">
          <cell r="H170" t="str">
            <v>Car R&amp;D기획파트</v>
          </cell>
        </row>
        <row r="171">
          <cell r="H171" t="str">
            <v>Car&amp;Media HR팀</v>
          </cell>
        </row>
        <row r="172">
          <cell r="H172" t="str">
            <v>Car&amp;Media SCP팀</v>
          </cell>
        </row>
        <row r="173">
          <cell r="H173" t="str">
            <v>Car&amp;Media Vic21팀</v>
          </cell>
        </row>
        <row r="174">
          <cell r="H174" t="str">
            <v>Car&amp;Media/IT자재팀</v>
          </cell>
        </row>
        <row r="175">
          <cell r="H175" t="str">
            <v>Car&amp;Media/PC해외생산지원팀</v>
          </cell>
        </row>
        <row r="176">
          <cell r="H176" t="str">
            <v>Car&amp;Media규격팀</v>
          </cell>
        </row>
        <row r="177">
          <cell r="H177" t="str">
            <v>Car&amp;Media기구구매팀</v>
          </cell>
        </row>
        <row r="178">
          <cell r="H178" t="str">
            <v>Car&amp;Media기획관리실</v>
          </cell>
        </row>
        <row r="179">
          <cell r="H179" t="str">
            <v>Car&amp;Media물동선행관리팀</v>
          </cell>
        </row>
        <row r="180">
          <cell r="H180" t="str">
            <v>Car&amp;Media사업부</v>
          </cell>
        </row>
        <row r="181">
          <cell r="H181" t="str">
            <v>Car&amp;Media사업지원팀</v>
          </cell>
        </row>
        <row r="182">
          <cell r="H182" t="str">
            <v>Car&amp;Media생산기술팀</v>
          </cell>
        </row>
        <row r="183">
          <cell r="H183" t="str">
            <v>Car&amp;Media시작기술계</v>
          </cell>
        </row>
        <row r="184">
          <cell r="H184" t="str">
            <v>Car&amp;Media시작기술팀</v>
          </cell>
        </row>
        <row r="185">
          <cell r="H185" t="str">
            <v>Car개발품질보증팀</v>
          </cell>
        </row>
        <row r="186">
          <cell r="H186" t="str">
            <v>Car기획관리팀</v>
          </cell>
        </row>
        <row r="187">
          <cell r="H187" t="str">
            <v>Car마케팅기획파트</v>
          </cell>
        </row>
        <row r="188">
          <cell r="H188" t="str">
            <v>Car마케팅담당</v>
          </cell>
        </row>
        <row r="189">
          <cell r="H189" t="str">
            <v>Car부품품질보증파트</v>
          </cell>
        </row>
        <row r="190">
          <cell r="H190" t="str">
            <v>Car선행개발팀</v>
          </cell>
        </row>
        <row r="191">
          <cell r="H191" t="str">
            <v>Car양산개발팀</v>
          </cell>
        </row>
        <row r="192">
          <cell r="H192" t="str">
            <v>Car연구소</v>
          </cell>
        </row>
        <row r="193">
          <cell r="H193" t="str">
            <v>Car품질보증계</v>
          </cell>
        </row>
        <row r="194">
          <cell r="H194" t="str">
            <v>Car품질보증담당</v>
          </cell>
        </row>
        <row r="195">
          <cell r="H195" t="str">
            <v>CEM Chemitronics 1계</v>
          </cell>
        </row>
        <row r="196">
          <cell r="H196" t="str">
            <v>CEM Chemitronics 2계</v>
          </cell>
        </row>
        <row r="197">
          <cell r="H197" t="str">
            <v>CEM Chemitronics 3계</v>
          </cell>
        </row>
        <row r="198">
          <cell r="H198" t="str">
            <v>CEM Power Dream Task</v>
          </cell>
        </row>
        <row r="199">
          <cell r="H199" t="str">
            <v>CEM R&amp;D기획팀</v>
          </cell>
        </row>
        <row r="200">
          <cell r="H200" t="str">
            <v>CEM SA개발팀</v>
          </cell>
        </row>
        <row r="201">
          <cell r="H201" t="str">
            <v>CEM SA사업실</v>
          </cell>
        </row>
        <row r="202">
          <cell r="H202" t="str">
            <v>CEM SA상품기획팀</v>
          </cell>
        </row>
        <row r="203">
          <cell r="H203" t="str">
            <v>CEM SA해외마케팅팀</v>
          </cell>
        </row>
        <row r="204">
          <cell r="H204" t="str">
            <v>CEM Vic21팀</v>
          </cell>
        </row>
        <row r="205">
          <cell r="H205" t="str">
            <v>CEM개발1팀</v>
          </cell>
        </row>
        <row r="206">
          <cell r="H206" t="str">
            <v>CEM개발2팀</v>
          </cell>
        </row>
        <row r="207">
          <cell r="H207" t="str">
            <v>CEM개발3팀</v>
          </cell>
        </row>
        <row r="208">
          <cell r="H208" t="str">
            <v>CEM개발품질보증팀</v>
          </cell>
        </row>
        <row r="209">
          <cell r="H209" t="str">
            <v>CEM공정기술1팀</v>
          </cell>
        </row>
        <row r="210">
          <cell r="H210" t="str">
            <v>CEM공정기술2팀</v>
          </cell>
        </row>
        <row r="211">
          <cell r="H211" t="str">
            <v>CEM구매자재팀</v>
          </cell>
        </row>
        <row r="212">
          <cell r="H212" t="str">
            <v>CEM기획관리팀</v>
          </cell>
        </row>
        <row r="213">
          <cell r="H213" t="str">
            <v>CEM마케팅1팀</v>
          </cell>
        </row>
        <row r="214">
          <cell r="H214" t="str">
            <v>CEM마케팅2팀</v>
          </cell>
        </row>
        <row r="215">
          <cell r="H215" t="str">
            <v>CEM마케팅기획팀</v>
          </cell>
        </row>
        <row r="216">
          <cell r="H216" t="str">
            <v>CEM사업부</v>
          </cell>
        </row>
        <row r="217">
          <cell r="H217" t="str">
            <v>CEM생산기술팀</v>
          </cell>
        </row>
        <row r="218">
          <cell r="H218" t="str">
            <v>CEM생산실</v>
          </cell>
        </row>
        <row r="219">
          <cell r="H219" t="str">
            <v>CEM선행개발팀</v>
          </cell>
        </row>
        <row r="220">
          <cell r="H220" t="str">
            <v>CEM설비/연마반</v>
          </cell>
        </row>
        <row r="221">
          <cell r="H221" t="str">
            <v>CEM소재제조반</v>
          </cell>
        </row>
        <row r="222">
          <cell r="H222" t="str">
            <v>CEM양산품질보증팀</v>
          </cell>
        </row>
        <row r="223">
          <cell r="H223" t="str">
            <v>CEM양산품질보증팀_구미품질보증반</v>
          </cell>
        </row>
        <row r="224">
          <cell r="H224" t="str">
            <v>CEM양산품질보증팀_수입검사반</v>
          </cell>
        </row>
        <row r="225">
          <cell r="H225" t="str">
            <v>CEM양산품질보증팀_품질보증계</v>
          </cell>
        </row>
        <row r="226">
          <cell r="H226" t="str">
            <v>CEM양산품질보증팀_품질보증반</v>
          </cell>
        </row>
        <row r="227">
          <cell r="H227" t="str">
            <v>CEM연구실</v>
          </cell>
        </row>
        <row r="228">
          <cell r="H228" t="str">
            <v>CEM제조1팀</v>
          </cell>
        </row>
        <row r="229">
          <cell r="H229" t="str">
            <v>CEM제조1팀_시작반</v>
          </cell>
        </row>
        <row r="230">
          <cell r="H230" t="str">
            <v>CEM제조2팀</v>
          </cell>
        </row>
        <row r="231">
          <cell r="H231" t="str">
            <v>CEM제조3팀</v>
          </cell>
        </row>
        <row r="232">
          <cell r="H232" t="str">
            <v>CFO</v>
          </cell>
        </row>
        <row r="233">
          <cell r="H233" t="str">
            <v>CFO HR팀</v>
          </cell>
        </row>
        <row r="234">
          <cell r="H234" t="str">
            <v>Chiller Part</v>
          </cell>
        </row>
        <row r="235">
          <cell r="H235" t="str">
            <v>Chiller1팀</v>
          </cell>
        </row>
        <row r="236">
          <cell r="H236" t="str">
            <v>Chiller2팀</v>
          </cell>
        </row>
        <row r="237">
          <cell r="H237" t="str">
            <v>Chiller구매팀</v>
          </cell>
        </row>
        <row r="238">
          <cell r="H238" t="str">
            <v>Chiller본납팀</v>
          </cell>
        </row>
        <row r="239">
          <cell r="H239" t="str">
            <v>Chiller수주팀</v>
          </cell>
        </row>
        <row r="240">
          <cell r="H240" t="str">
            <v>Chiller영업실</v>
          </cell>
        </row>
        <row r="241">
          <cell r="H241" t="str">
            <v>CIC ADP팀</v>
          </cell>
        </row>
        <row r="242">
          <cell r="H242" t="str">
            <v>CIC ASP파트</v>
          </cell>
        </row>
        <row r="243">
          <cell r="H243" t="str">
            <v>CIC DCT팀</v>
          </cell>
        </row>
        <row r="244">
          <cell r="H244" t="str">
            <v>CIC ICT팀</v>
          </cell>
        </row>
        <row r="245">
          <cell r="H245" t="str">
            <v>CIC Polaris기획팀</v>
          </cell>
        </row>
        <row r="246">
          <cell r="H246" t="str">
            <v>CIC PolariX Task</v>
          </cell>
        </row>
        <row r="247">
          <cell r="H247" t="str">
            <v>CIC 상품서비스기획파트</v>
          </cell>
        </row>
        <row r="248">
          <cell r="H248" t="str">
            <v>CIC 선행기획파트</v>
          </cell>
        </row>
        <row r="249">
          <cell r="H249" t="str">
            <v>CIS 신공장Task</v>
          </cell>
        </row>
        <row r="250">
          <cell r="H250" t="str">
            <v>Convergence 연구소</v>
          </cell>
        </row>
        <row r="251">
          <cell r="H251" t="str">
            <v>Convergence(연)ACT팀</v>
          </cell>
        </row>
        <row r="252">
          <cell r="H252" t="str">
            <v>Convergence(연)AIT팀</v>
          </cell>
        </row>
        <row r="253">
          <cell r="H253" t="str">
            <v>Convergence(연)AMT팀</v>
          </cell>
        </row>
        <row r="254">
          <cell r="H254" t="str">
            <v>Convergence(연)ATS팀</v>
          </cell>
        </row>
        <row r="255">
          <cell r="H255" t="str">
            <v>Convergence(연)CST팀</v>
          </cell>
        </row>
        <row r="256">
          <cell r="H256" t="str">
            <v>Convergence(연)MCT팀</v>
          </cell>
        </row>
        <row r="257">
          <cell r="H257" t="str">
            <v>Convergence(연)NCT팀</v>
          </cell>
        </row>
        <row r="258">
          <cell r="H258" t="str">
            <v>Convergence(연)R&amp;D품질파트</v>
          </cell>
        </row>
        <row r="259">
          <cell r="H259" t="str">
            <v>Convergence(연)Robot Task</v>
          </cell>
        </row>
        <row r="260">
          <cell r="H260" t="str">
            <v>Convergence(연)SCT팀</v>
          </cell>
        </row>
        <row r="261">
          <cell r="H261" t="str">
            <v>Convergence(연)SE파트</v>
          </cell>
        </row>
        <row r="262">
          <cell r="H262" t="str">
            <v>Convergence(연)Smart Car Task</v>
          </cell>
        </row>
        <row r="263">
          <cell r="H263" t="str">
            <v>Convergence(연)SMP팀</v>
          </cell>
        </row>
        <row r="264">
          <cell r="H264" t="str">
            <v>Convergence(연)STD팀</v>
          </cell>
        </row>
        <row r="265">
          <cell r="H265" t="str">
            <v>Convergence(연)SVT연구실</v>
          </cell>
        </row>
        <row r="266">
          <cell r="H266" t="str">
            <v>Convergence(연)VCT팀</v>
          </cell>
        </row>
        <row r="267">
          <cell r="H267" t="str">
            <v>Convergence(연)기획팀</v>
          </cell>
        </row>
        <row r="268">
          <cell r="H268" t="str">
            <v>Convergence(연)선행기획파트</v>
          </cell>
        </row>
        <row r="269">
          <cell r="H269" t="str">
            <v>Convergence팀</v>
          </cell>
        </row>
        <row r="270">
          <cell r="H270" t="str">
            <v>COO</v>
          </cell>
        </row>
        <row r="271">
          <cell r="H271" t="str">
            <v>COO HR담당</v>
          </cell>
        </row>
        <row r="272">
          <cell r="H272" t="str">
            <v>COO교육파견</v>
          </cell>
        </row>
        <row r="273">
          <cell r="H273" t="str">
            <v>COO기획팀</v>
          </cell>
        </row>
        <row r="274">
          <cell r="H274" t="str">
            <v>COO선행관리팀</v>
          </cell>
        </row>
        <row r="275">
          <cell r="H275" t="str">
            <v>COO인사기획팀</v>
          </cell>
        </row>
        <row r="276">
          <cell r="H276" t="str">
            <v>COO인사지원팀</v>
          </cell>
        </row>
        <row r="277">
          <cell r="H277" t="str">
            <v>COO진단팀</v>
          </cell>
        </row>
        <row r="278">
          <cell r="H278" t="str">
            <v>Creative Innovation센터</v>
          </cell>
        </row>
        <row r="279">
          <cell r="H279" t="str">
            <v>Creative Marketing팀</v>
          </cell>
        </row>
        <row r="280">
          <cell r="H280" t="str">
            <v>CRT사업실</v>
          </cell>
        </row>
        <row r="281">
          <cell r="H281" t="str">
            <v>CS IT관리팀</v>
          </cell>
        </row>
        <row r="282">
          <cell r="H282" t="str">
            <v>CS Process관리팀</v>
          </cell>
        </row>
        <row r="283">
          <cell r="H283" t="str">
            <v>CSR팀</v>
          </cell>
        </row>
        <row r="284">
          <cell r="H284" t="str">
            <v>CS경영그룹</v>
          </cell>
        </row>
        <row r="285">
          <cell r="H285" t="str">
            <v>CS경영지원실</v>
          </cell>
        </row>
        <row r="286">
          <cell r="H286" t="str">
            <v>CS교육기획팀</v>
          </cell>
        </row>
        <row r="287">
          <cell r="H287" t="str">
            <v>CS북미/중남미팀</v>
          </cell>
        </row>
        <row r="288">
          <cell r="H288" t="str">
            <v>CS비용관리팀</v>
          </cell>
        </row>
        <row r="289">
          <cell r="H289" t="str">
            <v>CS아시아/중아팀</v>
          </cell>
        </row>
        <row r="290">
          <cell r="H290" t="str">
            <v>CS역량육성팀</v>
          </cell>
        </row>
        <row r="291">
          <cell r="H291" t="str">
            <v>CS역량육성팀 경북Academy Part</v>
          </cell>
        </row>
        <row r="292">
          <cell r="H292" t="str">
            <v>CS역량육성팀 고객감동Part</v>
          </cell>
        </row>
        <row r="293">
          <cell r="H293" t="str">
            <v>CS역량육성팀 부산Academy Part</v>
          </cell>
        </row>
        <row r="294">
          <cell r="H294" t="str">
            <v>CS역량육성팀 서울Academy Part</v>
          </cell>
        </row>
        <row r="295">
          <cell r="H295" t="str">
            <v>CS역량육성팀 중부Academy Part</v>
          </cell>
        </row>
        <row r="296">
          <cell r="H296" t="str">
            <v>CS역량육성팀 충청Academy Part</v>
          </cell>
        </row>
        <row r="297">
          <cell r="H297" t="str">
            <v>CS역량육성팀 호남Academy Part</v>
          </cell>
        </row>
        <row r="298">
          <cell r="H298" t="str">
            <v>CS유럽/CIS팀</v>
          </cell>
        </row>
        <row r="299">
          <cell r="H299" t="str">
            <v>CS자재관리팀</v>
          </cell>
        </row>
        <row r="300">
          <cell r="H300" t="str">
            <v>CS자재관리팀 진천 SPCPart</v>
          </cell>
        </row>
        <row r="301">
          <cell r="H301" t="str">
            <v>CS전략팀</v>
          </cell>
        </row>
        <row r="302">
          <cell r="H302" t="str">
            <v>CS해외교육팀</v>
          </cell>
        </row>
        <row r="303">
          <cell r="H303" t="str">
            <v>CS해외운영팀</v>
          </cell>
        </row>
        <row r="304">
          <cell r="H304" t="str">
            <v>CTO</v>
          </cell>
        </row>
        <row r="305">
          <cell r="H305" t="str">
            <v>CTO HR담당</v>
          </cell>
        </row>
        <row r="306">
          <cell r="H306" t="str">
            <v>CTO IT&amp;보안팀</v>
          </cell>
        </row>
        <row r="307">
          <cell r="H307" t="str">
            <v>CTO SIC사업관리팀</v>
          </cell>
        </row>
        <row r="308">
          <cell r="H308" t="str">
            <v>CTO 가산HR파트</v>
          </cell>
        </row>
        <row r="309">
          <cell r="H309" t="str">
            <v>CTO 경영관리담당</v>
          </cell>
        </row>
        <row r="310">
          <cell r="H310" t="str">
            <v>CTO 교육파견</v>
          </cell>
        </row>
        <row r="311">
          <cell r="H311" t="str">
            <v>CTO 기획관리팀</v>
          </cell>
        </row>
        <row r="312">
          <cell r="H312" t="str">
            <v>CTO 디자인자원운영파트</v>
          </cell>
        </row>
        <row r="313">
          <cell r="H313" t="str">
            <v>CTO 서초방위지원파트</v>
          </cell>
        </row>
        <row r="314">
          <cell r="H314" t="str">
            <v>CTO 안양지원팀</v>
          </cell>
        </row>
        <row r="315">
          <cell r="H315" t="str">
            <v>CTO 연구지원실</v>
          </cell>
        </row>
        <row r="316">
          <cell r="H316" t="str">
            <v>CTO 인사기획팀</v>
          </cell>
        </row>
        <row r="317">
          <cell r="H317" t="str">
            <v>CTO 인사지원팀</v>
          </cell>
        </row>
        <row r="318">
          <cell r="H318" t="str">
            <v>CTO 인재육성팀</v>
          </cell>
        </row>
        <row r="319">
          <cell r="H319" t="str">
            <v>CTO 자원운영팀</v>
          </cell>
        </row>
        <row r="320">
          <cell r="H320" t="str">
            <v>CTO 조직문화파트</v>
          </cell>
        </row>
        <row r="321">
          <cell r="H321" t="str">
            <v>CTO 총무구매팀</v>
          </cell>
        </row>
        <row r="322">
          <cell r="H322" t="str">
            <v>CTO 환경안전팀</v>
          </cell>
        </row>
        <row r="323">
          <cell r="H323" t="str">
            <v>Digital커뮤니케이션팀</v>
          </cell>
        </row>
        <row r="324">
          <cell r="H324" t="str">
            <v>Display기구구매팀</v>
          </cell>
        </row>
        <row r="325">
          <cell r="H325" t="str">
            <v>Display기구조달팀</v>
          </cell>
        </row>
        <row r="326">
          <cell r="H326" t="str">
            <v>Display시작기술팀</v>
          </cell>
        </row>
        <row r="327">
          <cell r="H327" t="str">
            <v>DS CS파트</v>
          </cell>
        </row>
        <row r="328">
          <cell r="H328" t="str">
            <v>DS HR/혁신 Part</v>
          </cell>
        </row>
        <row r="329">
          <cell r="H329" t="str">
            <v>DS Pickup개발지원팀</v>
          </cell>
        </row>
        <row r="330">
          <cell r="H330" t="str">
            <v>DS Pickup개발팀</v>
          </cell>
        </row>
        <row r="331">
          <cell r="H331" t="str">
            <v>DS Pickup사업실</v>
          </cell>
        </row>
        <row r="332">
          <cell r="H332" t="str">
            <v>DS Pickup생산지원팀</v>
          </cell>
        </row>
        <row r="333">
          <cell r="H333" t="str">
            <v>DS SCP팀</v>
          </cell>
        </row>
        <row r="334">
          <cell r="H334" t="str">
            <v>DS 양산품질보증파트</v>
          </cell>
        </row>
        <row r="335">
          <cell r="H335" t="str">
            <v>DS구주/중아팀</v>
          </cell>
        </row>
        <row r="336">
          <cell r="H336" t="str">
            <v>DS기구전략팀</v>
          </cell>
        </row>
        <row r="337">
          <cell r="H337" t="str">
            <v>DS기획관리팀</v>
          </cell>
        </row>
        <row r="338">
          <cell r="H338" t="str">
            <v>DS미주팀</v>
          </cell>
        </row>
        <row r="339">
          <cell r="H339" t="str">
            <v>DS부품품질보증파트</v>
          </cell>
        </row>
        <row r="340">
          <cell r="H340" t="str">
            <v>DS사업부</v>
          </cell>
        </row>
        <row r="341">
          <cell r="H341" t="str">
            <v>DS생산기술팀</v>
          </cell>
        </row>
        <row r="342">
          <cell r="H342" t="str">
            <v>DS아시아/중국팀</v>
          </cell>
        </row>
        <row r="343">
          <cell r="H343" t="str">
            <v>DS자재조달팀</v>
          </cell>
        </row>
        <row r="344">
          <cell r="H344" t="str">
            <v>DS품질기획파트</v>
          </cell>
        </row>
        <row r="345">
          <cell r="H345" t="str">
            <v>DS품질보증계</v>
          </cell>
        </row>
        <row r="346">
          <cell r="H346" t="str">
            <v>DS회로전략팀</v>
          </cell>
        </row>
        <row r="347">
          <cell r="H347" t="str">
            <v>EC HR팀</v>
          </cell>
        </row>
        <row r="348">
          <cell r="H348" t="str">
            <v>EC Vic21팀</v>
          </cell>
        </row>
        <row r="349">
          <cell r="H349" t="str">
            <v>EC경영관리팀</v>
          </cell>
        </row>
        <row r="350">
          <cell r="H350" t="str">
            <v>EC교육파견</v>
          </cell>
        </row>
        <row r="351">
          <cell r="H351" t="str">
            <v>EC마케팅파트</v>
          </cell>
        </row>
        <row r="352">
          <cell r="H352" t="str">
            <v>EC사업부</v>
          </cell>
        </row>
        <row r="353">
          <cell r="H353" t="str">
            <v>EC생산기술팀</v>
          </cell>
        </row>
        <row r="354">
          <cell r="H354" t="str">
            <v>EC선행연구실</v>
          </cell>
        </row>
        <row r="355">
          <cell r="H355" t="str">
            <v>EC자재물류1계</v>
          </cell>
        </row>
        <row r="356">
          <cell r="H356" t="str">
            <v>EC자재물류2계</v>
          </cell>
        </row>
        <row r="357">
          <cell r="H357" t="str">
            <v>EC자재팀</v>
          </cell>
        </row>
        <row r="358">
          <cell r="H358" t="str">
            <v>EC전략기획팀</v>
          </cell>
        </row>
        <row r="359">
          <cell r="H359" t="str">
            <v>EC제어팀</v>
          </cell>
        </row>
        <row r="360">
          <cell r="H360" t="str">
            <v>EC품질보증실</v>
          </cell>
        </row>
        <row r="361">
          <cell r="H361" t="str">
            <v>Engineering R&amp;D팀</v>
          </cell>
        </row>
        <row r="362">
          <cell r="H362" t="str">
            <v>Engineering기획팀</v>
          </cell>
        </row>
        <row r="363">
          <cell r="H363" t="str">
            <v>ERP지원실</v>
          </cell>
        </row>
        <row r="364">
          <cell r="H364" t="str">
            <v>EV HVAC연구팀</v>
          </cell>
        </row>
        <row r="365">
          <cell r="H365" t="str">
            <v>EV부품SW파트</v>
          </cell>
        </row>
        <row r="366">
          <cell r="H366" t="str">
            <v>EV부품개발팀</v>
          </cell>
        </row>
        <row r="367">
          <cell r="H367" t="str">
            <v>EV부품담당</v>
          </cell>
        </row>
        <row r="368">
          <cell r="H368" t="str">
            <v>EV부품마케팅팀</v>
          </cell>
        </row>
        <row r="369">
          <cell r="H369" t="str">
            <v>EV부품사업관리팀</v>
          </cell>
        </row>
        <row r="370">
          <cell r="H370" t="str">
            <v>EV부품시험파트</v>
          </cell>
        </row>
        <row r="371">
          <cell r="H371" t="str">
            <v>EV파워트레인팀</v>
          </cell>
        </row>
        <row r="372">
          <cell r="H372" t="str">
            <v>FI지원팀</v>
          </cell>
        </row>
        <row r="373">
          <cell r="H373" t="str">
            <v>G Platform팀</v>
          </cell>
        </row>
        <row r="374">
          <cell r="H374" t="str">
            <v>Global Bidding팀</v>
          </cell>
        </row>
        <row r="375">
          <cell r="H375" t="str">
            <v>Global 노경지원팀</v>
          </cell>
        </row>
        <row r="376">
          <cell r="H376" t="str">
            <v>Global자재팀</v>
          </cell>
        </row>
        <row r="377">
          <cell r="H377" t="str">
            <v>GMES Task</v>
          </cell>
        </row>
        <row r="378">
          <cell r="H378" t="str">
            <v>GMO</v>
          </cell>
        </row>
        <row r="379">
          <cell r="H379" t="str">
            <v>GMO Task</v>
          </cell>
        </row>
        <row r="380">
          <cell r="H380" t="str">
            <v>GMO기획실</v>
          </cell>
        </row>
        <row r="381">
          <cell r="H381" t="str">
            <v>GP Corporate SVC팀</v>
          </cell>
        </row>
        <row r="382">
          <cell r="H382" t="str">
            <v>GP Global Marketing팀</v>
          </cell>
        </row>
        <row r="383">
          <cell r="H383" t="str">
            <v>GP Marketing팀</v>
          </cell>
        </row>
        <row r="384">
          <cell r="H384" t="str">
            <v>GP Technology팀</v>
          </cell>
        </row>
        <row r="385">
          <cell r="H385" t="str">
            <v>GP 해외지원팀</v>
          </cell>
        </row>
        <row r="386">
          <cell r="H386" t="str">
            <v>GP담당</v>
          </cell>
        </row>
        <row r="387">
          <cell r="H387" t="str">
            <v>Grand Slam TDR</v>
          </cell>
        </row>
        <row r="388">
          <cell r="H388" t="str">
            <v>HA Built-in개발팀</v>
          </cell>
        </row>
        <row r="389">
          <cell r="H389" t="str">
            <v>HA Built-in사업담당</v>
          </cell>
        </row>
        <row r="390">
          <cell r="H390" t="str">
            <v>HA Built-in상품기획팀</v>
          </cell>
        </row>
        <row r="391">
          <cell r="H391" t="str">
            <v>HA Built-in해외마케팅팀</v>
          </cell>
        </row>
        <row r="392">
          <cell r="H392" t="str">
            <v>HA EMC파트</v>
          </cell>
        </row>
        <row r="393">
          <cell r="H393" t="str">
            <v>HA Gas팀</v>
          </cell>
        </row>
        <row r="394">
          <cell r="H394" t="str">
            <v>HA HR담당</v>
          </cell>
        </row>
        <row r="395">
          <cell r="H395" t="str">
            <v>HA IMC팀</v>
          </cell>
        </row>
        <row r="396">
          <cell r="H396" t="str">
            <v>HA NPI마케팅1팀</v>
          </cell>
        </row>
        <row r="397">
          <cell r="H397" t="str">
            <v>HA NPI마케팅2파트</v>
          </cell>
        </row>
        <row r="398">
          <cell r="H398" t="str">
            <v>HA NPI팀</v>
          </cell>
        </row>
        <row r="399">
          <cell r="H399" t="str">
            <v>HA Open Innovation팀</v>
          </cell>
        </row>
        <row r="400">
          <cell r="H400" t="str">
            <v>HA PL/규제대응팀</v>
          </cell>
        </row>
        <row r="401">
          <cell r="H401" t="str">
            <v>HA SCM개선팀</v>
          </cell>
        </row>
        <row r="402">
          <cell r="H402" t="str">
            <v>HA SCM실</v>
          </cell>
        </row>
        <row r="403">
          <cell r="H403" t="str">
            <v>HA Six Sigma팀</v>
          </cell>
        </row>
        <row r="404">
          <cell r="H404" t="str">
            <v>HA Smart UX팀</v>
          </cell>
        </row>
        <row r="405">
          <cell r="H405" t="str">
            <v>HA Smart제어파트</v>
          </cell>
        </row>
        <row r="406">
          <cell r="H406" t="str">
            <v>HA Tech.제어팀</v>
          </cell>
        </row>
        <row r="407">
          <cell r="H407" t="str">
            <v>HA 경영개선Task</v>
          </cell>
        </row>
        <row r="408">
          <cell r="H408" t="str">
            <v>HA 경영관리담당</v>
          </cell>
        </row>
        <row r="409">
          <cell r="H409" t="str">
            <v>HA 경영관리팀</v>
          </cell>
        </row>
        <row r="410">
          <cell r="H410" t="str">
            <v>HA 고객SVC팀</v>
          </cell>
        </row>
        <row r="411">
          <cell r="H411" t="str">
            <v>HA 고객SVC팀(2)</v>
          </cell>
        </row>
        <row r="412">
          <cell r="H412" t="str">
            <v>HA 공급혁신팀</v>
          </cell>
        </row>
        <row r="413">
          <cell r="H413" t="str">
            <v>HA 공통기술 연구기획파트</v>
          </cell>
        </row>
        <row r="414">
          <cell r="H414" t="str">
            <v>HA 공통기술연구실</v>
          </cell>
        </row>
        <row r="415">
          <cell r="H415" t="str">
            <v>HA 교육파견</v>
          </cell>
        </row>
        <row r="416">
          <cell r="H416" t="str">
            <v>HA 기술전략실</v>
          </cell>
        </row>
        <row r="417">
          <cell r="H417" t="str">
            <v>HA 디지털마케팅팀</v>
          </cell>
        </row>
        <row r="418">
          <cell r="H418" t="str">
            <v>HA 마케팅전략팀</v>
          </cell>
        </row>
        <row r="419">
          <cell r="H419" t="str">
            <v>HA 마케팅커뮤니케이션담당</v>
          </cell>
        </row>
        <row r="420">
          <cell r="H420" t="str">
            <v>HA 물동선행관리팀</v>
          </cell>
        </row>
        <row r="421">
          <cell r="H421" t="str">
            <v>HA 물동운영팀</v>
          </cell>
        </row>
        <row r="422">
          <cell r="H422" t="str">
            <v>HA 물류개선팀</v>
          </cell>
        </row>
        <row r="423">
          <cell r="H423" t="str">
            <v>HA 물류네트워크개선파트</v>
          </cell>
        </row>
        <row r="424">
          <cell r="H424" t="str">
            <v>HA 사업개발팀</v>
          </cell>
        </row>
        <row r="425">
          <cell r="H425" t="str">
            <v>HA 상품기획담당</v>
          </cell>
        </row>
        <row r="426">
          <cell r="H426" t="str">
            <v>HA 상품전략팀</v>
          </cell>
        </row>
        <row r="427">
          <cell r="H427" t="str">
            <v>HA 서울HR파트</v>
          </cell>
        </row>
        <row r="428">
          <cell r="H428" t="str">
            <v>HA 원가관리팀</v>
          </cell>
        </row>
        <row r="429">
          <cell r="H429" t="str">
            <v>HA 인사기획팀</v>
          </cell>
        </row>
        <row r="430">
          <cell r="H430" t="str">
            <v>HA 인사노경팀</v>
          </cell>
        </row>
        <row r="431">
          <cell r="H431" t="str">
            <v>HA 인재육성팀</v>
          </cell>
        </row>
        <row r="432">
          <cell r="H432" t="str">
            <v>HA 전략기획팀</v>
          </cell>
        </row>
        <row r="433">
          <cell r="H433" t="str">
            <v>HA 정보전략팀</v>
          </cell>
        </row>
        <row r="434">
          <cell r="H434" t="str">
            <v>HA 제어연구소</v>
          </cell>
        </row>
        <row r="435">
          <cell r="H435" t="str">
            <v>HA 제어연구소HR파트</v>
          </cell>
        </row>
        <row r="436">
          <cell r="H436" t="str">
            <v>HA 조직문화팀</v>
          </cell>
        </row>
        <row r="437">
          <cell r="H437" t="str">
            <v>HA 진단팀</v>
          </cell>
        </row>
        <row r="438">
          <cell r="H438" t="str">
            <v>HA 친환경기술파트</v>
          </cell>
        </row>
        <row r="439">
          <cell r="H439" t="str">
            <v>HA 품질경영담당</v>
          </cell>
        </row>
        <row r="440">
          <cell r="H440" t="str">
            <v>HA 품질기획팀</v>
          </cell>
        </row>
        <row r="441">
          <cell r="H441" t="str">
            <v>HA/AE홍보팀</v>
          </cell>
        </row>
        <row r="442">
          <cell r="H442" t="str">
            <v>HAE연구센터</v>
          </cell>
        </row>
        <row r="443">
          <cell r="H443" t="str">
            <v>HAE연구센터 AE(연)BAMS팀</v>
          </cell>
        </row>
        <row r="444">
          <cell r="H444" t="str">
            <v>HAE연구센터 AE(연)Chiller팀</v>
          </cell>
        </row>
        <row r="445">
          <cell r="H445" t="str">
            <v>HAE연구센터 AE(연)ESS팀</v>
          </cell>
        </row>
        <row r="446">
          <cell r="H446" t="str">
            <v>HAE연구센터 AE(연)HEAT팀</v>
          </cell>
        </row>
        <row r="447">
          <cell r="H447" t="str">
            <v>HAE연구센터 AE(연)NGEN Task</v>
          </cell>
        </row>
        <row r="448">
          <cell r="H448" t="str">
            <v>HAE연구센터 AE(연)RAC팀</v>
          </cell>
        </row>
        <row r="449">
          <cell r="H449" t="str">
            <v>HAE연구센터 AE(연)SAC팀</v>
          </cell>
        </row>
        <row r="450">
          <cell r="H450" t="str">
            <v>HAE연구센터 AT팀</v>
          </cell>
        </row>
        <row r="451">
          <cell r="H451" t="str">
            <v>HAE연구센터 HA(연)Cleaning팀</v>
          </cell>
        </row>
        <row r="452">
          <cell r="H452" t="str">
            <v>HAE연구센터 HA(연)Cooking팀</v>
          </cell>
        </row>
        <row r="453">
          <cell r="H453" t="str">
            <v>HAE연구센터 HA(연)Da Vinci Task</v>
          </cell>
        </row>
        <row r="454">
          <cell r="H454" t="str">
            <v>HAE연구센터 HA(연)Dishwasher&amp;Dryer팀</v>
          </cell>
        </row>
        <row r="455">
          <cell r="H455" t="str">
            <v>HAE연구센터 HA(연)Longinus Task</v>
          </cell>
        </row>
        <row r="456">
          <cell r="H456" t="str">
            <v>HAE연구센터 HA(연)Water Purifier팀</v>
          </cell>
        </row>
        <row r="457">
          <cell r="H457" t="str">
            <v>HAE연구센터 HA(연)냉동시스템팀</v>
          </cell>
        </row>
        <row r="458">
          <cell r="H458" t="str">
            <v>HAE연구센터 HA(연)워싱시스템팀</v>
          </cell>
        </row>
        <row r="459">
          <cell r="H459" t="str">
            <v>HAE연구센터 Power &amp; Control팀</v>
          </cell>
        </row>
        <row r="460">
          <cell r="H460" t="str">
            <v>HAE연구센터 R&amp;D품질파트</v>
          </cell>
        </row>
        <row r="461">
          <cell r="H461" t="str">
            <v>HAE연구센터 ST팀</v>
          </cell>
        </row>
        <row r="462">
          <cell r="H462" t="str">
            <v>HAE연구센터 기획팀</v>
          </cell>
        </row>
        <row r="463">
          <cell r="H463" t="str">
            <v>HAE연구센터 선행기획파트</v>
          </cell>
        </row>
        <row r="464">
          <cell r="H464" t="str">
            <v>HAE연구센터 지원팀</v>
          </cell>
        </row>
        <row r="465">
          <cell r="H465" t="str">
            <v>HAE연구센터 진동소음팀</v>
          </cell>
        </row>
        <row r="466">
          <cell r="H466" t="str">
            <v>HA개발품질심사파트</v>
          </cell>
        </row>
        <row r="467">
          <cell r="H467" t="str">
            <v>HA디자인(연)C&amp;C팀</v>
          </cell>
        </row>
        <row r="468">
          <cell r="H468" t="str">
            <v>HA디자인(연)DI팀</v>
          </cell>
        </row>
        <row r="469">
          <cell r="H469" t="str">
            <v>HA디자인(연)Task</v>
          </cell>
        </row>
        <row r="470">
          <cell r="H470" t="str">
            <v>HA디자인(연)고품격팀</v>
          </cell>
        </row>
        <row r="471">
          <cell r="H471" t="str">
            <v>HA디자인(연)기획파트</v>
          </cell>
        </row>
        <row r="472">
          <cell r="H472" t="str">
            <v>HA디자인(연)냉장고팀</v>
          </cell>
        </row>
        <row r="473">
          <cell r="H473" t="str">
            <v>HA디자인(연)세탁기팀</v>
          </cell>
        </row>
        <row r="474">
          <cell r="H474" t="str">
            <v>HA디자인(연)인터렉션팀</v>
          </cell>
        </row>
        <row r="475">
          <cell r="H475" t="str">
            <v>HA디자인연구소</v>
          </cell>
        </row>
        <row r="476">
          <cell r="H476" t="str">
            <v>HA마케팅담당 안마의자Task</v>
          </cell>
        </row>
        <row r="477">
          <cell r="H477" t="str">
            <v>HA사업본부</v>
          </cell>
        </row>
        <row r="478">
          <cell r="H478" t="str">
            <v>HA제어연구소 선행제어팀</v>
          </cell>
        </row>
        <row r="479">
          <cell r="H479" t="str">
            <v>HA제어연구소 연구기획팀</v>
          </cell>
        </row>
        <row r="480">
          <cell r="H480" t="str">
            <v>HA해외관리팀</v>
          </cell>
        </row>
        <row r="481">
          <cell r="H481" t="str">
            <v>HE Buyer생산지원팀</v>
          </cell>
        </row>
        <row r="482">
          <cell r="H482" t="str">
            <v>HE CS/규제대응팀</v>
          </cell>
        </row>
        <row r="483">
          <cell r="H483" t="str">
            <v>HE Global Operation팀</v>
          </cell>
        </row>
        <row r="484">
          <cell r="H484" t="str">
            <v>HE HR담당</v>
          </cell>
        </row>
        <row r="485">
          <cell r="H485" t="str">
            <v>HE Input솔루션팀</v>
          </cell>
        </row>
        <row r="486">
          <cell r="H486" t="str">
            <v>HE NPI팀</v>
          </cell>
        </row>
        <row r="487">
          <cell r="H487" t="str">
            <v>HE PDM팀</v>
          </cell>
        </row>
        <row r="488">
          <cell r="H488" t="str">
            <v>HE Platform기획팀</v>
          </cell>
        </row>
        <row r="489">
          <cell r="H489" t="str">
            <v>HE SCM담당</v>
          </cell>
        </row>
        <row r="490">
          <cell r="H490" t="str">
            <v>HE Seeds기획팀</v>
          </cell>
        </row>
        <row r="491">
          <cell r="H491" t="str">
            <v>HE Six Sigma팀</v>
          </cell>
        </row>
        <row r="492">
          <cell r="H492" t="str">
            <v>HE Smart전략팀</v>
          </cell>
        </row>
        <row r="493">
          <cell r="H493" t="str">
            <v>HE SoC기획담당</v>
          </cell>
        </row>
        <row r="494">
          <cell r="H494" t="str">
            <v>HE SoC전략팀</v>
          </cell>
        </row>
        <row r="495">
          <cell r="H495" t="str">
            <v>HE Softlanding</v>
          </cell>
        </row>
        <row r="496">
          <cell r="H496" t="str">
            <v>HE UX기획팀</v>
          </cell>
        </row>
        <row r="497">
          <cell r="H497" t="str">
            <v>HE UX담당</v>
          </cell>
        </row>
        <row r="498">
          <cell r="H498" t="str">
            <v>Healthcare마케팅팀</v>
          </cell>
        </row>
        <row r="499">
          <cell r="H499" t="str">
            <v>Healthcare영업실</v>
          </cell>
        </row>
        <row r="500">
          <cell r="H500" t="str">
            <v>Healthcare지원Part</v>
          </cell>
        </row>
        <row r="501">
          <cell r="H501" t="str">
            <v>Healthcare팀</v>
          </cell>
        </row>
        <row r="502">
          <cell r="H502" t="str">
            <v>HE개발품질심사파트</v>
          </cell>
        </row>
        <row r="503">
          <cell r="H503" t="str">
            <v>HE경영관리담당</v>
          </cell>
        </row>
        <row r="504">
          <cell r="H504" t="str">
            <v>HE경영관리팀</v>
          </cell>
        </row>
        <row r="505">
          <cell r="H505" t="str">
            <v>HE경영전략담당</v>
          </cell>
        </row>
        <row r="506">
          <cell r="H506" t="str">
            <v>HE계</v>
          </cell>
        </row>
        <row r="507">
          <cell r="H507" t="str">
            <v>HE관세팀</v>
          </cell>
        </row>
        <row r="508">
          <cell r="H508" t="str">
            <v>HE구미생산담당</v>
          </cell>
        </row>
        <row r="509">
          <cell r="H509" t="str">
            <v>HE금형개발팀</v>
          </cell>
        </row>
        <row r="510">
          <cell r="H510" t="str">
            <v>HE디자인(연) IT팀</v>
          </cell>
        </row>
        <row r="511">
          <cell r="H511" t="str">
            <v>HE디자인(연)Car&amp;Media팀</v>
          </cell>
        </row>
        <row r="512">
          <cell r="H512" t="str">
            <v>HE디자인(연)GUI팀</v>
          </cell>
        </row>
        <row r="513">
          <cell r="H513" t="str">
            <v>HE디자인(연)LCD팀</v>
          </cell>
        </row>
        <row r="514">
          <cell r="H514" t="str">
            <v>HE디자인(연)OLED팀</v>
          </cell>
        </row>
        <row r="515">
          <cell r="H515" t="str">
            <v>HE디자인(연)기획팀</v>
          </cell>
        </row>
        <row r="516">
          <cell r="H516" t="str">
            <v>HE디자인(연)선행디자인팀</v>
          </cell>
        </row>
        <row r="517">
          <cell r="H517" t="str">
            <v>HE디자인연구소</v>
          </cell>
        </row>
        <row r="518">
          <cell r="H518" t="str">
            <v>HE디지털마케팅팀</v>
          </cell>
        </row>
        <row r="519">
          <cell r="H519" t="str">
            <v>HE마컴1팀</v>
          </cell>
        </row>
        <row r="520">
          <cell r="H520" t="str">
            <v>HE마컴2팀</v>
          </cell>
        </row>
        <row r="521">
          <cell r="H521" t="str">
            <v>HE마케팅전략팀</v>
          </cell>
        </row>
        <row r="522">
          <cell r="H522" t="str">
            <v>HE마케팅지원팀</v>
          </cell>
        </row>
        <row r="523">
          <cell r="H523" t="str">
            <v>HE마케팅커뮤니케이션담당</v>
          </cell>
        </row>
        <row r="524">
          <cell r="H524" t="str">
            <v>HE물동운영팀</v>
          </cell>
        </row>
        <row r="525">
          <cell r="H525" t="str">
            <v>HE물류개선팀</v>
          </cell>
        </row>
        <row r="526">
          <cell r="H526" t="str">
            <v>HE반도체구매팀</v>
          </cell>
        </row>
        <row r="527">
          <cell r="H527" t="str">
            <v>HE부품개발1팀</v>
          </cell>
        </row>
        <row r="528">
          <cell r="H528" t="str">
            <v>HE부품개발2팀</v>
          </cell>
        </row>
        <row r="529">
          <cell r="H529" t="str">
            <v>HE부품개발3팀</v>
          </cell>
        </row>
        <row r="530">
          <cell r="H530" t="str">
            <v>HE부품개발담당</v>
          </cell>
        </row>
        <row r="531">
          <cell r="H531" t="str">
            <v>HE사업본부</v>
          </cell>
        </row>
        <row r="532">
          <cell r="H532" t="str">
            <v>HE사업전략팀</v>
          </cell>
        </row>
        <row r="533">
          <cell r="H533" t="str">
            <v>HE상품전략팀</v>
          </cell>
        </row>
        <row r="534">
          <cell r="H534" t="str">
            <v>HE서울HR팀</v>
          </cell>
        </row>
        <row r="535">
          <cell r="H535" t="str">
            <v>HE선행기획팀</v>
          </cell>
        </row>
        <row r="536">
          <cell r="H536" t="str">
            <v>HE선행상품기획그룹</v>
          </cell>
        </row>
        <row r="537">
          <cell r="H537" t="str">
            <v>HE선행상품기획담당</v>
          </cell>
        </row>
        <row r="538">
          <cell r="H538" t="str">
            <v>HE시나리오팀</v>
          </cell>
        </row>
        <row r="539">
          <cell r="H539" t="str">
            <v>HE신사업기획팀</v>
          </cell>
        </row>
        <row r="540">
          <cell r="H540" t="str">
            <v>HE신사업담당</v>
          </cell>
        </row>
        <row r="541">
          <cell r="H541" t="str">
            <v>HE신사업지원팀</v>
          </cell>
        </row>
        <row r="542">
          <cell r="H542" t="str">
            <v>HE원가관리팀</v>
          </cell>
        </row>
        <row r="543">
          <cell r="H543" t="str">
            <v>HE인사기획팀</v>
          </cell>
        </row>
        <row r="544">
          <cell r="H544" t="str">
            <v>HE인재육성팀</v>
          </cell>
        </row>
        <row r="545">
          <cell r="H545" t="str">
            <v>HE전략지원실</v>
          </cell>
        </row>
        <row r="546">
          <cell r="H546" t="str">
            <v>HE정보전략팀</v>
          </cell>
        </row>
        <row r="547">
          <cell r="H547" t="str">
            <v>HE제품홍보팀</v>
          </cell>
        </row>
        <row r="548">
          <cell r="H548" t="str">
            <v>HE조직문화팀</v>
          </cell>
        </row>
        <row r="549">
          <cell r="H549" t="str">
            <v>HE진단팀</v>
          </cell>
        </row>
        <row r="550">
          <cell r="H550" t="str">
            <v>HE청주환경시설팀_방재반</v>
          </cell>
        </row>
        <row r="551">
          <cell r="H551" t="str">
            <v>HE청주환경시설팀_시설반</v>
          </cell>
        </row>
        <row r="552">
          <cell r="H552" t="str">
            <v>HE컨버전스상품기획팀</v>
          </cell>
        </row>
        <row r="553">
          <cell r="H553" t="str">
            <v>HE평택 Softlanding</v>
          </cell>
        </row>
        <row r="554">
          <cell r="H554" t="str">
            <v>HE평택생산담당</v>
          </cell>
        </row>
        <row r="555">
          <cell r="H555" t="str">
            <v>HE평택인사노경팀</v>
          </cell>
        </row>
        <row r="556">
          <cell r="H556" t="str">
            <v>HE품질경영담당</v>
          </cell>
        </row>
        <row r="557">
          <cell r="H557" t="str">
            <v>HE품질기획팀</v>
          </cell>
        </row>
        <row r="558">
          <cell r="H558" t="str">
            <v>HE학위파견</v>
          </cell>
        </row>
        <row r="559">
          <cell r="H559" t="str">
            <v>HE해외관리팀</v>
          </cell>
        </row>
        <row r="560">
          <cell r="H560" t="str">
            <v>HE해외생산역량지원팀</v>
          </cell>
        </row>
        <row r="561">
          <cell r="H561" t="str">
            <v>HE회로구매실</v>
          </cell>
        </row>
        <row r="562">
          <cell r="H562" t="str">
            <v>HE회로구매팀</v>
          </cell>
        </row>
        <row r="563">
          <cell r="H563" t="str">
            <v>HE회로조달1팀</v>
          </cell>
        </row>
        <row r="564">
          <cell r="H564" t="str">
            <v>HE회로조달2팀</v>
          </cell>
        </row>
        <row r="565">
          <cell r="H565" t="str">
            <v>Home Dashboard팀</v>
          </cell>
        </row>
        <row r="566">
          <cell r="H566" t="str">
            <v>HRIS파트</v>
          </cell>
        </row>
        <row r="567">
          <cell r="H567" t="str">
            <v>HR부문</v>
          </cell>
        </row>
        <row r="568">
          <cell r="H568" t="str">
            <v>HVAC Engineering1팀</v>
          </cell>
        </row>
        <row r="569">
          <cell r="H569" t="str">
            <v>HVAC Engineering2팀</v>
          </cell>
        </row>
        <row r="570">
          <cell r="H570" t="str">
            <v>HVAC Engineering3팀</v>
          </cell>
        </row>
        <row r="571">
          <cell r="H571" t="str">
            <v>HVAC Engineering4팀</v>
          </cell>
        </row>
        <row r="572">
          <cell r="H572" t="str">
            <v>H선행서비스기획팀</v>
          </cell>
        </row>
        <row r="573">
          <cell r="H573" t="str">
            <v>I-Project Task</v>
          </cell>
        </row>
        <row r="574">
          <cell r="H574" t="str">
            <v>I-Project 근무환경 개선 Task</v>
          </cell>
        </row>
        <row r="575">
          <cell r="H575" t="str">
            <v>I-Project 입주/운영 Task</v>
          </cell>
        </row>
        <row r="576">
          <cell r="H576" t="str">
            <v>IR 팀</v>
          </cell>
        </row>
        <row r="577">
          <cell r="H577" t="str">
            <v>IR/M&amp;A담당</v>
          </cell>
        </row>
        <row r="578">
          <cell r="H578" t="str">
            <v>IT CIS/중국팀</v>
          </cell>
        </row>
        <row r="579">
          <cell r="H579" t="str">
            <v>IT Compliance팀</v>
          </cell>
        </row>
        <row r="580">
          <cell r="H580" t="str">
            <v>IT CS팀</v>
          </cell>
        </row>
        <row r="581">
          <cell r="H581" t="str">
            <v>IT Design팀</v>
          </cell>
        </row>
        <row r="582">
          <cell r="H582" t="str">
            <v>IT Display유통팀</v>
          </cell>
        </row>
        <row r="583">
          <cell r="H583" t="str">
            <v>IT Global팀</v>
          </cell>
        </row>
        <row r="584">
          <cell r="H584" t="str">
            <v>IT HR팀</v>
          </cell>
        </row>
        <row r="585">
          <cell r="H585" t="str">
            <v>IT ODM팀</v>
          </cell>
        </row>
        <row r="586">
          <cell r="H586" t="str">
            <v>IT Power팀</v>
          </cell>
        </row>
        <row r="587">
          <cell r="H587" t="str">
            <v>IT R&amp;D기획팀</v>
          </cell>
        </row>
        <row r="588">
          <cell r="H588" t="str">
            <v>IT SCP팀</v>
          </cell>
        </row>
        <row r="589">
          <cell r="H589" t="str">
            <v>IT Vic21팀</v>
          </cell>
        </row>
        <row r="590">
          <cell r="H590" t="str">
            <v>IT개발품질보증팀</v>
          </cell>
        </row>
        <row r="591">
          <cell r="H591" t="str">
            <v>IT기술지원반</v>
          </cell>
        </row>
        <row r="592">
          <cell r="H592" t="str">
            <v>IT기획관리실</v>
          </cell>
        </row>
        <row r="593">
          <cell r="H593" t="str">
            <v>IT기획관리팀</v>
          </cell>
        </row>
        <row r="594">
          <cell r="H594" t="str">
            <v>IT기획팀</v>
          </cell>
        </row>
        <row r="595">
          <cell r="H595" t="str">
            <v>IT마케팅담당</v>
          </cell>
        </row>
        <row r="596">
          <cell r="H596" t="str">
            <v>IT마케팅전략/기획팀</v>
          </cell>
        </row>
        <row r="597">
          <cell r="H597" t="str">
            <v>IT모듈구매팀</v>
          </cell>
        </row>
        <row r="598">
          <cell r="H598" t="str">
            <v>IT모듈선행개발팀</v>
          </cell>
        </row>
        <row r="599">
          <cell r="H599" t="str">
            <v>IT물동선행관리팀</v>
          </cell>
        </row>
        <row r="600">
          <cell r="H600" t="str">
            <v>IT부품품질보증팀</v>
          </cell>
        </row>
        <row r="601">
          <cell r="H601" t="str">
            <v>IT북미팀</v>
          </cell>
        </row>
        <row r="602">
          <cell r="H602" t="str">
            <v>IT사업부</v>
          </cell>
        </row>
        <row r="603">
          <cell r="H603" t="str">
            <v>IT상품기획담당</v>
          </cell>
        </row>
        <row r="604">
          <cell r="H604" t="str">
            <v>IT생산기술팀</v>
          </cell>
        </row>
        <row r="605">
          <cell r="H605" t="str">
            <v>IT아시아팀</v>
          </cell>
        </row>
        <row r="606">
          <cell r="H606" t="str">
            <v>IT양산품질보증팀</v>
          </cell>
        </row>
        <row r="607">
          <cell r="H607" t="str">
            <v>IT연구소</v>
          </cell>
        </row>
        <row r="608">
          <cell r="H608" t="str">
            <v>IT원가관리팀</v>
          </cell>
        </row>
        <row r="609">
          <cell r="H609" t="str">
            <v>IT유럽팀</v>
          </cell>
        </row>
        <row r="610">
          <cell r="H610" t="str">
            <v>IT자재반</v>
          </cell>
        </row>
        <row r="611">
          <cell r="H611" t="str">
            <v>IT전략제품팀</v>
          </cell>
        </row>
        <row r="612">
          <cell r="H612" t="str">
            <v>IT중남미팀</v>
          </cell>
        </row>
        <row r="613">
          <cell r="H613" t="str">
            <v>IT중아팀</v>
          </cell>
        </row>
        <row r="614">
          <cell r="H614" t="str">
            <v>IT품질관리반</v>
          </cell>
        </row>
        <row r="615">
          <cell r="H615" t="str">
            <v>IT품질보증계</v>
          </cell>
        </row>
        <row r="616">
          <cell r="H616" t="str">
            <v>IT품질보증실</v>
          </cell>
        </row>
        <row r="617">
          <cell r="H617" t="str">
            <v>LCA팀</v>
          </cell>
        </row>
        <row r="618">
          <cell r="H618" t="str">
            <v>LCD/기구구매담당</v>
          </cell>
        </row>
        <row r="619">
          <cell r="H619" t="str">
            <v>Licensing1팀</v>
          </cell>
        </row>
        <row r="620">
          <cell r="H620" t="str">
            <v>Licensing2팀</v>
          </cell>
        </row>
        <row r="621">
          <cell r="H621" t="str">
            <v>Lighting Field Engineering팀</v>
          </cell>
        </row>
        <row r="622">
          <cell r="H622" t="str">
            <v>Lighting HR파트</v>
          </cell>
        </row>
        <row r="623">
          <cell r="H623" t="str">
            <v>Lighting PLS개발팀</v>
          </cell>
        </row>
        <row r="624">
          <cell r="H624" t="str">
            <v>Lighting QE 파트</v>
          </cell>
        </row>
        <row r="625">
          <cell r="H625" t="str">
            <v>Lighting SCP파트</v>
          </cell>
        </row>
        <row r="626">
          <cell r="H626" t="str">
            <v>Lighting Vic21파트</v>
          </cell>
        </row>
        <row r="627">
          <cell r="H627" t="str">
            <v>Lighting_Premium조명Task</v>
          </cell>
        </row>
        <row r="628">
          <cell r="H628" t="str">
            <v>Lighting_선행모듈개발Task</v>
          </cell>
        </row>
        <row r="629">
          <cell r="H629" t="str">
            <v>Lighting개발1팀</v>
          </cell>
        </row>
        <row r="630">
          <cell r="H630" t="str">
            <v>Lighting개발2팀</v>
          </cell>
        </row>
        <row r="631">
          <cell r="H631" t="str">
            <v>Lighting개발3팀</v>
          </cell>
        </row>
        <row r="632">
          <cell r="H632" t="str">
            <v>Lighting구매팀</v>
          </cell>
        </row>
        <row r="633">
          <cell r="H633" t="str">
            <v>Lighting기술전략파트</v>
          </cell>
        </row>
        <row r="634">
          <cell r="H634" t="str">
            <v>Lighting기획관리팀</v>
          </cell>
        </row>
        <row r="635">
          <cell r="H635" t="str">
            <v>Lighting마케팅1팀</v>
          </cell>
        </row>
        <row r="636">
          <cell r="H636" t="str">
            <v>Lighting마케팅2팀</v>
          </cell>
        </row>
        <row r="637">
          <cell r="H637" t="str">
            <v>Lighting사업담당</v>
          </cell>
        </row>
        <row r="638">
          <cell r="H638" t="str">
            <v>Lighting상품기획팀</v>
          </cell>
        </row>
        <row r="639">
          <cell r="H639" t="str">
            <v>Lighting생산팀</v>
          </cell>
        </row>
        <row r="640">
          <cell r="H640" t="str">
            <v>Lighting생산팀 LED Lighting반</v>
          </cell>
        </row>
        <row r="641">
          <cell r="H641" t="str">
            <v>Lighting생산팀 PLS반</v>
          </cell>
        </row>
        <row r="642">
          <cell r="H642" t="str">
            <v>Lighting연구실</v>
          </cell>
        </row>
        <row r="643">
          <cell r="H643" t="str">
            <v>Lighting요소기술팀</v>
          </cell>
        </row>
        <row r="644">
          <cell r="H644" t="str">
            <v>Lighting품질보증팀</v>
          </cell>
        </row>
        <row r="645">
          <cell r="H645" t="str">
            <v>LQC계</v>
          </cell>
        </row>
        <row r="646">
          <cell r="H646" t="str">
            <v>LQC파트 공정품질계</v>
          </cell>
        </row>
        <row r="647">
          <cell r="H647" t="str">
            <v>LSR(연)Smart Convergence팀</v>
          </cell>
        </row>
        <row r="648">
          <cell r="H648" t="str">
            <v>LSR(연)Smart Home팀</v>
          </cell>
        </row>
        <row r="649">
          <cell r="H649" t="str">
            <v>LSR(연)UX Convergence팀</v>
          </cell>
        </row>
        <row r="650">
          <cell r="H650" t="str">
            <v>LSR(연)UX Innovation팀</v>
          </cell>
        </row>
        <row r="651">
          <cell r="H651" t="str">
            <v>LSR(연)UX Smart Home팀</v>
          </cell>
        </row>
        <row r="652">
          <cell r="H652" t="str">
            <v>LSR(연)UX연구실</v>
          </cell>
        </row>
        <row r="653">
          <cell r="H653" t="str">
            <v>LSR(연)미래고객연구파트</v>
          </cell>
        </row>
        <row r="654">
          <cell r="H654" t="str">
            <v>LSR(연)미래연구기획팀</v>
          </cell>
        </row>
        <row r="655">
          <cell r="H655" t="str">
            <v>LSR(연)차세대UX 특허Task</v>
          </cell>
        </row>
        <row r="656">
          <cell r="H656" t="str">
            <v>LSR연구소</v>
          </cell>
        </row>
        <row r="657">
          <cell r="H657" t="str">
            <v>M&amp;A팀</v>
          </cell>
        </row>
        <row r="658">
          <cell r="H658" t="str">
            <v>M1-Task</v>
          </cell>
        </row>
        <row r="659">
          <cell r="H659" t="str">
            <v>M3-Task</v>
          </cell>
        </row>
        <row r="660">
          <cell r="H660" t="str">
            <v>M4-Task</v>
          </cell>
        </row>
        <row r="661">
          <cell r="H661" t="str">
            <v>Manager육성Part</v>
          </cell>
        </row>
        <row r="662">
          <cell r="H662" t="str">
            <v>MC 3G담당</v>
          </cell>
        </row>
        <row r="663">
          <cell r="H663" t="str">
            <v>MC 3G사업운영팀</v>
          </cell>
        </row>
        <row r="664">
          <cell r="H664" t="str">
            <v>MC 3G상품기획팀</v>
          </cell>
        </row>
        <row r="665">
          <cell r="H665" t="str">
            <v>MC Accessory기획1팀</v>
          </cell>
        </row>
        <row r="666">
          <cell r="H666" t="str">
            <v>MC Accessory기획2팀</v>
          </cell>
        </row>
        <row r="667">
          <cell r="H667" t="str">
            <v>MC Accessory사업실</v>
          </cell>
        </row>
        <row r="668">
          <cell r="H668" t="str">
            <v>MC Accessory영업팀</v>
          </cell>
        </row>
        <row r="669">
          <cell r="H669" t="str">
            <v>MC CIS팀</v>
          </cell>
        </row>
        <row r="670">
          <cell r="H670" t="str">
            <v>MC CI사무국</v>
          </cell>
        </row>
        <row r="671">
          <cell r="H671" t="str">
            <v>MC Data Device팀</v>
          </cell>
        </row>
        <row r="672">
          <cell r="H672" t="str">
            <v>MC Display구매팀</v>
          </cell>
        </row>
        <row r="673">
          <cell r="H673" t="str">
            <v>MC ES팀</v>
          </cell>
        </row>
        <row r="674">
          <cell r="H674" t="str">
            <v>MC F Task</v>
          </cell>
        </row>
        <row r="675">
          <cell r="H675" t="str">
            <v>MC Global사업자팀</v>
          </cell>
        </row>
        <row r="676">
          <cell r="H676" t="str">
            <v>MC HR담당</v>
          </cell>
        </row>
        <row r="677">
          <cell r="H677" t="str">
            <v>MC HW Task</v>
          </cell>
        </row>
        <row r="678">
          <cell r="H678" t="str">
            <v>MC HW기획팀</v>
          </cell>
        </row>
        <row r="679">
          <cell r="H679" t="str">
            <v>MC HW인정팀</v>
          </cell>
        </row>
        <row r="680">
          <cell r="H680" t="str">
            <v>MC HW인정팀_제품인정시험계</v>
          </cell>
        </row>
        <row r="681">
          <cell r="H681" t="str">
            <v>MC IMC팀</v>
          </cell>
        </row>
        <row r="682">
          <cell r="H682" t="str">
            <v>MC L Task</v>
          </cell>
        </row>
        <row r="683">
          <cell r="H683" t="str">
            <v>MC LTE기획1팀</v>
          </cell>
        </row>
        <row r="684">
          <cell r="H684" t="str">
            <v>MC LTE기획2팀</v>
          </cell>
        </row>
        <row r="685">
          <cell r="H685" t="str">
            <v>MC LTE상품기획담당</v>
          </cell>
        </row>
        <row r="686">
          <cell r="H686" t="str">
            <v>MC MBB Project파트</v>
          </cell>
        </row>
        <row r="687">
          <cell r="H687" t="str">
            <v>MC MBB 후보 Project파트</v>
          </cell>
        </row>
        <row r="688">
          <cell r="H688" t="str">
            <v>MC MD팀</v>
          </cell>
        </row>
        <row r="689">
          <cell r="H689" t="str">
            <v>MC MLT Task</v>
          </cell>
        </row>
        <row r="690">
          <cell r="H690" t="str">
            <v>MC NPI팀</v>
          </cell>
        </row>
        <row r="691">
          <cell r="H691" t="str">
            <v>MC NW구매조달파트</v>
          </cell>
        </row>
        <row r="692">
          <cell r="H692" t="str">
            <v>MC NW구매조달파트_자재반</v>
          </cell>
        </row>
        <row r="693">
          <cell r="H693" t="str">
            <v>MC NW기술영업파트</v>
          </cell>
        </row>
        <row r="694">
          <cell r="H694" t="str">
            <v>MC NW생산팀_품질보증반</v>
          </cell>
        </row>
        <row r="695">
          <cell r="H695" t="str">
            <v>MC NW생산파트</v>
          </cell>
        </row>
        <row r="696">
          <cell r="H696" t="str">
            <v>MC NW생산파트_교환국반</v>
          </cell>
        </row>
        <row r="697">
          <cell r="H697" t="str">
            <v>MC NW생산파트_기지국반</v>
          </cell>
        </row>
        <row r="698">
          <cell r="H698" t="str">
            <v>MC NW생산파트_시스템생산계</v>
          </cell>
        </row>
        <row r="699">
          <cell r="H699" t="str">
            <v>MC PDM팀</v>
          </cell>
        </row>
        <row r="700">
          <cell r="H700" t="str">
            <v>MC PMS팀</v>
          </cell>
        </row>
        <row r="701">
          <cell r="H701" t="str">
            <v>MC Product마케팅팀</v>
          </cell>
        </row>
        <row r="702">
          <cell r="H702" t="str">
            <v>MC R&amp;D기획담당</v>
          </cell>
        </row>
        <row r="703">
          <cell r="H703" t="str">
            <v>MC R&amp;D인사지원실</v>
          </cell>
        </row>
        <row r="704">
          <cell r="H704" t="str">
            <v>MC R&amp;D인사팀</v>
          </cell>
        </row>
        <row r="705">
          <cell r="H705" t="str">
            <v>MC R&amp;D인재개발파트</v>
          </cell>
        </row>
        <row r="706">
          <cell r="H706" t="str">
            <v>MC R&amp;D조직문화파트</v>
          </cell>
        </row>
        <row r="707">
          <cell r="H707" t="str">
            <v>MC SCM개선팀</v>
          </cell>
        </row>
        <row r="708">
          <cell r="H708" t="str">
            <v>MC SCM실</v>
          </cell>
        </row>
        <row r="709">
          <cell r="H709" t="str">
            <v>MC SCP팀</v>
          </cell>
        </row>
        <row r="710">
          <cell r="H710" t="str">
            <v>MC Six Sigma팀</v>
          </cell>
        </row>
        <row r="711">
          <cell r="H711" t="str">
            <v>MC Solution구매팀</v>
          </cell>
        </row>
        <row r="712">
          <cell r="H712" t="str">
            <v>MC SW Task</v>
          </cell>
        </row>
        <row r="713">
          <cell r="H713" t="str">
            <v>MC SW TE팀</v>
          </cell>
        </row>
        <row r="714">
          <cell r="H714" t="str">
            <v>MC SW TE팀_SW인정시험3계</v>
          </cell>
        </row>
        <row r="715">
          <cell r="H715" t="str">
            <v>MC SW기획팀</v>
          </cell>
        </row>
        <row r="716">
          <cell r="H716" t="str">
            <v>MC SW인정1팀</v>
          </cell>
        </row>
        <row r="717">
          <cell r="H717" t="str">
            <v>MC SW인정1팀_SW인정시험1계</v>
          </cell>
        </row>
        <row r="718">
          <cell r="H718" t="str">
            <v>MC SW인정2팀</v>
          </cell>
        </row>
        <row r="719">
          <cell r="H719" t="str">
            <v>MC SW인정2팀_SW인정시험2계</v>
          </cell>
        </row>
        <row r="720">
          <cell r="H720" t="str">
            <v>MC Vic21실</v>
          </cell>
        </row>
        <row r="721">
          <cell r="H721" t="str">
            <v>MC Vic21팀</v>
          </cell>
        </row>
        <row r="722">
          <cell r="H722" t="str">
            <v>MC 개발안정화담당</v>
          </cell>
        </row>
        <row r="723">
          <cell r="H723" t="str">
            <v>MC 경영개선 Task</v>
          </cell>
        </row>
        <row r="724">
          <cell r="H724" t="str">
            <v>MC 경영관리담당</v>
          </cell>
        </row>
        <row r="725">
          <cell r="H725" t="str">
            <v>MC 경영관리팀</v>
          </cell>
        </row>
        <row r="726">
          <cell r="H726" t="str">
            <v>MC 경영전략담당</v>
          </cell>
        </row>
        <row r="727">
          <cell r="H727" t="str">
            <v>MC 경영지원실</v>
          </cell>
        </row>
        <row r="728">
          <cell r="H728" t="str">
            <v>MC 고객지원담당</v>
          </cell>
        </row>
        <row r="729">
          <cell r="H729" t="str">
            <v>MC 교육파견</v>
          </cell>
        </row>
        <row r="730">
          <cell r="H730" t="str">
            <v>MC 구글사업팀</v>
          </cell>
        </row>
        <row r="731">
          <cell r="H731" t="str">
            <v>MC 규제관리팀</v>
          </cell>
        </row>
        <row r="732">
          <cell r="H732" t="str">
            <v>MC 기구부품품질보증팀</v>
          </cell>
        </row>
        <row r="733">
          <cell r="H733" t="str">
            <v>MC 기구부품품질보증팀_부품보증계</v>
          </cell>
        </row>
        <row r="734">
          <cell r="H734" t="str">
            <v>MC 디지털마케팅팀</v>
          </cell>
        </row>
        <row r="735">
          <cell r="H735" t="str">
            <v>MC 마케팅그룹</v>
          </cell>
        </row>
        <row r="736">
          <cell r="H736" t="str">
            <v>MC 마케팅기획팀</v>
          </cell>
        </row>
        <row r="737">
          <cell r="H737" t="str">
            <v>MC 마케팅전략팀</v>
          </cell>
        </row>
        <row r="738">
          <cell r="H738" t="str">
            <v>MC 마케팅커뮤니케이션담당</v>
          </cell>
        </row>
        <row r="739">
          <cell r="H739" t="str">
            <v>MC 물동선행관리팀</v>
          </cell>
        </row>
        <row r="740">
          <cell r="H740" t="str">
            <v>MC 북미1팀</v>
          </cell>
        </row>
        <row r="741">
          <cell r="H741" t="str">
            <v>MC 북미2팀</v>
          </cell>
        </row>
        <row r="742">
          <cell r="H742" t="str">
            <v>MC 북미3팀</v>
          </cell>
        </row>
        <row r="743">
          <cell r="H743" t="str">
            <v>MC 북미마케팅담당</v>
          </cell>
        </row>
        <row r="744">
          <cell r="H744" t="str">
            <v>MC 사업운영팀</v>
          </cell>
        </row>
        <row r="745">
          <cell r="H745" t="str">
            <v>MC 사업자지원팀</v>
          </cell>
        </row>
        <row r="746">
          <cell r="H746" t="str">
            <v>MC 상품전략팀</v>
          </cell>
        </row>
        <row r="747">
          <cell r="H747" t="str">
            <v>MC 서비스비용팀</v>
          </cell>
        </row>
        <row r="748">
          <cell r="H748" t="str">
            <v>MC 서비스자재팀</v>
          </cell>
        </row>
        <row r="749">
          <cell r="H749" t="str">
            <v>MC 서비스자재팀_서비스지원계</v>
          </cell>
        </row>
        <row r="750">
          <cell r="H750" t="str">
            <v>MC 서비스지원팀</v>
          </cell>
        </row>
        <row r="751">
          <cell r="H751" t="str">
            <v>MC 선행상품기획1팀</v>
          </cell>
        </row>
        <row r="752">
          <cell r="H752" t="str">
            <v>MC 선행상품기획2팀</v>
          </cell>
        </row>
        <row r="753">
          <cell r="H753" t="str">
            <v>MC 선행상품기획3팀</v>
          </cell>
        </row>
        <row r="754">
          <cell r="H754" t="str">
            <v>MC 선행상품기획4팀</v>
          </cell>
        </row>
        <row r="755">
          <cell r="H755" t="str">
            <v>MC 선행상품기획담당</v>
          </cell>
        </row>
        <row r="756">
          <cell r="H756" t="str">
            <v>MC 시장품질팀</v>
          </cell>
        </row>
        <row r="757">
          <cell r="H757" t="str">
            <v>MC 신입사원팀_R&amp;D</v>
          </cell>
        </row>
        <row r="758">
          <cell r="H758" t="str">
            <v>MC 심리상담실</v>
          </cell>
        </row>
        <row r="759">
          <cell r="H759" t="str">
            <v>MC 아시아팀</v>
          </cell>
        </row>
        <row r="760">
          <cell r="H760" t="str">
            <v>MC 아주/중아/CIS마케팅담당</v>
          </cell>
        </row>
        <row r="761">
          <cell r="H761" t="str">
            <v>MC 양산품질보증팀</v>
          </cell>
        </row>
        <row r="762">
          <cell r="H762" t="str">
            <v>MC 양산품질보증팀_출하보증1계</v>
          </cell>
        </row>
        <row r="763">
          <cell r="H763" t="str">
            <v>MC 양산품질보증팀_출하보증2계</v>
          </cell>
        </row>
        <row r="764">
          <cell r="H764" t="str">
            <v>MC 연구소</v>
          </cell>
        </row>
        <row r="765">
          <cell r="H765" t="str">
            <v>MC 연구소 A실</v>
          </cell>
        </row>
        <row r="766">
          <cell r="H766" t="str">
            <v>MC 연구소 A실 10팀</v>
          </cell>
        </row>
        <row r="767">
          <cell r="H767" t="str">
            <v>MC 연구소 A실 10팀 1파트</v>
          </cell>
        </row>
        <row r="768">
          <cell r="H768" t="str">
            <v>MC 연구소 A실 10팀 2파트</v>
          </cell>
        </row>
        <row r="769">
          <cell r="H769" t="str">
            <v>MC 연구소 A실 10팀 3파트</v>
          </cell>
        </row>
        <row r="770">
          <cell r="H770" t="str">
            <v>MC 연구소 A실 10팀 4파트</v>
          </cell>
        </row>
        <row r="771">
          <cell r="H771" t="str">
            <v>MC 연구소 A실 1팀</v>
          </cell>
        </row>
        <row r="772">
          <cell r="H772" t="str">
            <v>MC 연구소 A실 1팀 1파트</v>
          </cell>
        </row>
        <row r="773">
          <cell r="H773" t="str">
            <v>MC 연구소 A실 1팀 2파트</v>
          </cell>
        </row>
        <row r="774">
          <cell r="H774" t="str">
            <v>MC 연구소 A실 1팀 3파트</v>
          </cell>
        </row>
        <row r="775">
          <cell r="H775" t="str">
            <v>MC 연구소 A실 2팀</v>
          </cell>
        </row>
        <row r="776">
          <cell r="H776" t="str">
            <v>MC 연구소 A실 2팀 1파트</v>
          </cell>
        </row>
        <row r="777">
          <cell r="H777" t="str">
            <v>MC 연구소 A실 2팀 2파트</v>
          </cell>
        </row>
        <row r="778">
          <cell r="H778" t="str">
            <v>MC 연구소 A실 2팀 3파트</v>
          </cell>
        </row>
        <row r="779">
          <cell r="H779" t="str">
            <v>MC 연구소 A실 2팀 4파트</v>
          </cell>
        </row>
        <row r="780">
          <cell r="H780" t="str">
            <v>MC 연구소 A실 2팀 5파트</v>
          </cell>
        </row>
        <row r="781">
          <cell r="H781" t="str">
            <v>MC 연구소 A실 3팀</v>
          </cell>
        </row>
        <row r="782">
          <cell r="H782" t="str">
            <v>MC 연구소 A실 3팀 1파트</v>
          </cell>
        </row>
        <row r="783">
          <cell r="H783" t="str">
            <v>MC 연구소 A실 3팀 2파트</v>
          </cell>
        </row>
        <row r="784">
          <cell r="H784" t="str">
            <v>MC 연구소 A실 3팀 3파트</v>
          </cell>
        </row>
        <row r="785">
          <cell r="H785" t="str">
            <v>MC 연구소 A실 3팀 4파트</v>
          </cell>
        </row>
        <row r="786">
          <cell r="H786" t="str">
            <v>MC 연구소 A실 4팀</v>
          </cell>
        </row>
        <row r="787">
          <cell r="H787" t="str">
            <v>MC 연구소 A실 4팀 1파트</v>
          </cell>
        </row>
        <row r="788">
          <cell r="H788" t="str">
            <v>MC 연구소 A실 4팀 2파트</v>
          </cell>
        </row>
        <row r="789">
          <cell r="H789" t="str">
            <v>MC 연구소 A실 4팀 3파트</v>
          </cell>
        </row>
        <row r="790">
          <cell r="H790" t="str">
            <v>MC 연구소 A실 5팀</v>
          </cell>
        </row>
        <row r="791">
          <cell r="H791" t="str">
            <v>MC 연구소 A실 5팀 1파트</v>
          </cell>
        </row>
        <row r="792">
          <cell r="H792" t="str">
            <v>MC 연구소 A실 5팀 2파트</v>
          </cell>
        </row>
        <row r="793">
          <cell r="H793" t="str">
            <v>MC 연구소 A실 5팀 3파트</v>
          </cell>
        </row>
        <row r="794">
          <cell r="H794" t="str">
            <v>MC 연구소 A실 5팀 4파트</v>
          </cell>
        </row>
        <row r="795">
          <cell r="H795" t="str">
            <v>MC 연구소 A실 6팀</v>
          </cell>
        </row>
        <row r="796">
          <cell r="H796" t="str">
            <v>MC 연구소 A실 6팀 1파트</v>
          </cell>
        </row>
        <row r="797">
          <cell r="H797" t="str">
            <v>MC 연구소 A실 6팀 2파트</v>
          </cell>
        </row>
        <row r="798">
          <cell r="H798" t="str">
            <v>MC 연구소 A실 6팀 3파트</v>
          </cell>
        </row>
        <row r="799">
          <cell r="H799" t="str">
            <v>MC 연구소 A실 6팀 4파트</v>
          </cell>
        </row>
        <row r="800">
          <cell r="H800" t="str">
            <v>MC 연구소 A실 7팀</v>
          </cell>
        </row>
        <row r="801">
          <cell r="H801" t="str">
            <v>MC 연구소 A실 7팀 1파트</v>
          </cell>
        </row>
        <row r="802">
          <cell r="H802" t="str">
            <v>MC 연구소 A실 7팀 2파트</v>
          </cell>
        </row>
        <row r="803">
          <cell r="H803" t="str">
            <v>MC 연구소 A실 7팀 3파트</v>
          </cell>
        </row>
        <row r="804">
          <cell r="H804" t="str">
            <v>MC 연구소 A실 7팀 4파트</v>
          </cell>
        </row>
        <row r="805">
          <cell r="H805" t="str">
            <v>MC 연구소 A실 8팀</v>
          </cell>
        </row>
        <row r="806">
          <cell r="H806" t="str">
            <v>MC 연구소 A실 8팀 1파트</v>
          </cell>
        </row>
        <row r="807">
          <cell r="H807" t="str">
            <v>MC 연구소 A실 8팀 2파트</v>
          </cell>
        </row>
        <row r="808">
          <cell r="H808" t="str">
            <v>MC 연구소 A실 8팀 3파트</v>
          </cell>
        </row>
        <row r="809">
          <cell r="H809" t="str">
            <v>MC 연구소 A실 8팀 4파트</v>
          </cell>
        </row>
        <row r="810">
          <cell r="H810" t="str">
            <v>MC 연구소 A실 9팀</v>
          </cell>
        </row>
        <row r="811">
          <cell r="H811" t="str">
            <v>MC 연구소 A실 9팀 1파트</v>
          </cell>
        </row>
        <row r="812">
          <cell r="H812" t="str">
            <v>MC 연구소 A실 9팀 2파트</v>
          </cell>
        </row>
        <row r="813">
          <cell r="H813" t="str">
            <v>MC 연구소 A실 9팀 3파트</v>
          </cell>
        </row>
        <row r="814">
          <cell r="H814" t="str">
            <v>MC 연구소 A실 ES개발팀</v>
          </cell>
        </row>
        <row r="815">
          <cell r="H815" t="str">
            <v>MC 연구소 CT실</v>
          </cell>
        </row>
        <row r="816">
          <cell r="H816" t="str">
            <v>MC 연구소 CT실 1팀</v>
          </cell>
        </row>
        <row r="817">
          <cell r="H817" t="str">
            <v>MC 연구소 CT실 1팀 1파트</v>
          </cell>
        </row>
        <row r="818">
          <cell r="H818" t="str">
            <v>MC 연구소 CT실 1팀 2파트</v>
          </cell>
        </row>
        <row r="819">
          <cell r="H819" t="str">
            <v>MC 연구소 CT실 1팀 3파트</v>
          </cell>
        </row>
        <row r="820">
          <cell r="H820" t="str">
            <v>MC 연구소 CT실 1팀 4 파트</v>
          </cell>
        </row>
        <row r="821">
          <cell r="H821" t="str">
            <v>MC 연구소 CT실 2팀</v>
          </cell>
        </row>
        <row r="822">
          <cell r="H822" t="str">
            <v>MC 연구소 CT실 2팀 1파트</v>
          </cell>
        </row>
        <row r="823">
          <cell r="H823" t="str">
            <v>MC 연구소 CT실 2팀 2파트</v>
          </cell>
        </row>
        <row r="824">
          <cell r="H824" t="str">
            <v>MC 연구소 CT실 2팀 3파트</v>
          </cell>
        </row>
        <row r="825">
          <cell r="H825" t="str">
            <v>MC 연구소 CT실 2팀 4 파트</v>
          </cell>
        </row>
        <row r="826">
          <cell r="H826" t="str">
            <v>MC 연구소 CT실 3팀</v>
          </cell>
        </row>
        <row r="827">
          <cell r="H827" t="str">
            <v>MC 연구소 CT실 3팀 1파트</v>
          </cell>
        </row>
        <row r="828">
          <cell r="H828" t="str">
            <v>MC 연구소 CT실 3팀 2파트</v>
          </cell>
        </row>
        <row r="829">
          <cell r="H829" t="str">
            <v>MC 연구소 CT실 3팀 3파트</v>
          </cell>
        </row>
        <row r="830">
          <cell r="H830" t="str">
            <v>MC 연구소 CT실 3팀 4파트</v>
          </cell>
        </row>
        <row r="831">
          <cell r="H831" t="str">
            <v>MC 연구소 CT실 4팀</v>
          </cell>
        </row>
        <row r="832">
          <cell r="H832" t="str">
            <v>MC 연구소 CT실 4팀 1파트</v>
          </cell>
        </row>
        <row r="833">
          <cell r="H833" t="str">
            <v>MC 연구소 CT실 4팀 2파트</v>
          </cell>
        </row>
        <row r="834">
          <cell r="H834" t="str">
            <v>MC 연구소 CT실 4팀 3파트</v>
          </cell>
        </row>
        <row r="835">
          <cell r="H835" t="str">
            <v>MC 연구소 CT실 5팀</v>
          </cell>
        </row>
        <row r="836">
          <cell r="H836" t="str">
            <v>MC 연구소 CT실 5팀 1파트</v>
          </cell>
        </row>
        <row r="837">
          <cell r="H837" t="str">
            <v>MC 연구소 CT실 5팀 2파트</v>
          </cell>
        </row>
        <row r="838">
          <cell r="H838" t="str">
            <v>MC 연구소 CT실 6팀</v>
          </cell>
        </row>
        <row r="839">
          <cell r="H839" t="str">
            <v>MC 연구소 CT실 6팀 1파트</v>
          </cell>
        </row>
        <row r="840">
          <cell r="H840" t="str">
            <v>MC 연구소 CT실 6팀 2파트</v>
          </cell>
        </row>
        <row r="841">
          <cell r="H841" t="str">
            <v>MC 연구소 CT실 6팀 3파트</v>
          </cell>
        </row>
        <row r="842">
          <cell r="H842" t="str">
            <v>MC 연구소 CT실 6팀 4파트</v>
          </cell>
        </row>
        <row r="843">
          <cell r="H843" t="str">
            <v>MC 연구소 CT실 7팀</v>
          </cell>
        </row>
        <row r="844">
          <cell r="H844" t="str">
            <v>MC 연구소 CT실 7팀 1파트</v>
          </cell>
        </row>
        <row r="845">
          <cell r="H845" t="str">
            <v>MC 연구소 CT실 7팀 2파트</v>
          </cell>
        </row>
        <row r="846">
          <cell r="H846" t="str">
            <v>MC 연구소 CT실 7팀 3파트</v>
          </cell>
        </row>
        <row r="847">
          <cell r="H847" t="str">
            <v>MC 연구소 CT실 7팀 4파트</v>
          </cell>
        </row>
        <row r="848">
          <cell r="H848" t="str">
            <v>MC 연구소 CT실 7팀 5파트</v>
          </cell>
        </row>
        <row r="849">
          <cell r="H849" t="str">
            <v>MC 연구소 CT실 8팀</v>
          </cell>
        </row>
        <row r="850">
          <cell r="H850" t="str">
            <v>MC 연구소 D1실</v>
          </cell>
        </row>
        <row r="851">
          <cell r="H851" t="str">
            <v>MC 연구소 D1실 1팀</v>
          </cell>
        </row>
        <row r="852">
          <cell r="H852" t="str">
            <v>MC 연구소 D1실 1팀 1파트</v>
          </cell>
        </row>
        <row r="853">
          <cell r="H853" t="str">
            <v>MC 연구소 D1실 1팀 2파트</v>
          </cell>
        </row>
        <row r="854">
          <cell r="H854" t="str">
            <v>MC 연구소 D1실 1팀 3파트</v>
          </cell>
        </row>
        <row r="855">
          <cell r="H855" t="str">
            <v>MC 연구소 D1실 2팀</v>
          </cell>
        </row>
        <row r="856">
          <cell r="H856" t="str">
            <v>MC 연구소 D1실 2팀 1파트</v>
          </cell>
        </row>
        <row r="857">
          <cell r="H857" t="str">
            <v>MC 연구소 D1실 2팀 2파트</v>
          </cell>
        </row>
        <row r="858">
          <cell r="H858" t="str">
            <v>MC 연구소 D1실 2팀 3파트</v>
          </cell>
        </row>
        <row r="859">
          <cell r="H859" t="str">
            <v>MC 연구소 D1실 3팀</v>
          </cell>
        </row>
        <row r="860">
          <cell r="H860" t="str">
            <v>MC 연구소 D1실 3팀 1파트</v>
          </cell>
        </row>
        <row r="861">
          <cell r="H861" t="str">
            <v>MC 연구소 D1실 3팀 2파트</v>
          </cell>
        </row>
        <row r="862">
          <cell r="H862" t="str">
            <v>MC 연구소 D1실 4팀</v>
          </cell>
        </row>
        <row r="863">
          <cell r="H863" t="str">
            <v>MC 연구소 D1실 4팀 1파트</v>
          </cell>
        </row>
        <row r="864">
          <cell r="H864" t="str">
            <v>MC 연구소 D1실 4팀 2파트</v>
          </cell>
        </row>
        <row r="865">
          <cell r="H865" t="str">
            <v>MC 연구소 D1실 5팀</v>
          </cell>
        </row>
        <row r="866">
          <cell r="H866" t="str">
            <v>MC 연구소 D1실 5팀 1파트</v>
          </cell>
        </row>
        <row r="867">
          <cell r="H867" t="str">
            <v>MC 연구소 D1실 5팀 2파트</v>
          </cell>
        </row>
        <row r="868">
          <cell r="H868" t="str">
            <v>MC 연구소 D1실 6팀</v>
          </cell>
        </row>
        <row r="869">
          <cell r="H869" t="str">
            <v>MC 연구소 D1실 6팀 1파트</v>
          </cell>
        </row>
        <row r="870">
          <cell r="H870" t="str">
            <v>MC 연구소 D1실 6팀 2파트</v>
          </cell>
        </row>
        <row r="871">
          <cell r="H871" t="str">
            <v>MC 연구소 D1실 6팀 3파트</v>
          </cell>
        </row>
        <row r="872">
          <cell r="H872" t="str">
            <v>MC 연구소 D1실 7팀</v>
          </cell>
        </row>
        <row r="873">
          <cell r="H873" t="str">
            <v>MC 연구소 D1실 7팀 1파트</v>
          </cell>
        </row>
        <row r="874">
          <cell r="H874" t="str">
            <v>MC 연구소 D1실 7팀 2파트</v>
          </cell>
        </row>
        <row r="875">
          <cell r="H875" t="str">
            <v>MC 연구소 D1실 8팀</v>
          </cell>
        </row>
        <row r="876">
          <cell r="H876" t="str">
            <v>MC 연구소 D1실 8팀 1파트</v>
          </cell>
        </row>
        <row r="877">
          <cell r="H877" t="str">
            <v>MC 연구소 D1실 8팀 2파트</v>
          </cell>
        </row>
        <row r="878">
          <cell r="H878" t="str">
            <v>MC 연구소 D1실 8팀 3파트</v>
          </cell>
        </row>
        <row r="879">
          <cell r="H879" t="str">
            <v>MC 연구소 D1실 9팀</v>
          </cell>
        </row>
        <row r="880">
          <cell r="H880" t="str">
            <v>MC 연구소 D1실 9팀 1파트</v>
          </cell>
        </row>
        <row r="881">
          <cell r="H881" t="str">
            <v>MC 연구소 D1실 9팀 2파트</v>
          </cell>
        </row>
        <row r="882">
          <cell r="H882" t="str">
            <v>MC 연구소 D1실 9팀 3파트</v>
          </cell>
        </row>
        <row r="883">
          <cell r="H883" t="str">
            <v>MC 연구소 D1실 9팀 4파트</v>
          </cell>
        </row>
        <row r="884">
          <cell r="H884" t="str">
            <v>MC 연구소 D2실</v>
          </cell>
        </row>
        <row r="885">
          <cell r="H885" t="str">
            <v>MC 연구소 D2실 1팀</v>
          </cell>
        </row>
        <row r="886">
          <cell r="H886" t="str">
            <v>MC 연구소 D2실 1팀 1파트</v>
          </cell>
        </row>
        <row r="887">
          <cell r="H887" t="str">
            <v>MC 연구소 D2실 1팀 2파트</v>
          </cell>
        </row>
        <row r="888">
          <cell r="H888" t="str">
            <v>MC 연구소 D2실 1팀 3파트</v>
          </cell>
        </row>
        <row r="889">
          <cell r="H889" t="str">
            <v>MC 연구소 D2실 1팀 4파트</v>
          </cell>
        </row>
        <row r="890">
          <cell r="H890" t="str">
            <v>MC 연구소 D2실 2팀</v>
          </cell>
        </row>
        <row r="891">
          <cell r="H891" t="str">
            <v>MC 연구소 D2실 2팀 1파트</v>
          </cell>
        </row>
        <row r="892">
          <cell r="H892" t="str">
            <v>MC 연구소 D2실 2팀 2파트</v>
          </cell>
        </row>
        <row r="893">
          <cell r="H893" t="str">
            <v>MC 연구소 D2실 2팀 3파트</v>
          </cell>
        </row>
        <row r="894">
          <cell r="H894" t="str">
            <v>MC 연구소 D2실 2팀 4파트</v>
          </cell>
        </row>
        <row r="895">
          <cell r="H895" t="str">
            <v>MC 연구소 D2실 3팀</v>
          </cell>
        </row>
        <row r="896">
          <cell r="H896" t="str">
            <v>MC 연구소 D2실 3팀 1파트</v>
          </cell>
        </row>
        <row r="897">
          <cell r="H897" t="str">
            <v>MC 연구소 D2실 3팀 2파트</v>
          </cell>
        </row>
        <row r="898">
          <cell r="H898" t="str">
            <v>MC 연구소 D2실 3팀 3파트</v>
          </cell>
        </row>
        <row r="899">
          <cell r="H899" t="str">
            <v>MC 연구소 D2실 3팀 4파트</v>
          </cell>
        </row>
        <row r="900">
          <cell r="H900" t="str">
            <v>MC 연구소 D2실 3팀 5파트</v>
          </cell>
        </row>
        <row r="901">
          <cell r="H901" t="str">
            <v>MC 연구소 D2실 4팀</v>
          </cell>
        </row>
        <row r="902">
          <cell r="H902" t="str">
            <v>MC 연구소 D2실 4팀 1파트</v>
          </cell>
        </row>
        <row r="903">
          <cell r="H903" t="str">
            <v>MC 연구소 D2실 4팀 2파트</v>
          </cell>
        </row>
        <row r="904">
          <cell r="H904" t="str">
            <v>MC 연구소 D2실 4팀 3파트</v>
          </cell>
        </row>
        <row r="905">
          <cell r="H905" t="str">
            <v>MC 연구소 D2실 5팀</v>
          </cell>
        </row>
        <row r="906">
          <cell r="H906" t="str">
            <v>MC 연구소 D2실 5팀 1파트</v>
          </cell>
        </row>
        <row r="907">
          <cell r="H907" t="str">
            <v>MC 연구소 D2실 5팀 2파트</v>
          </cell>
        </row>
        <row r="908">
          <cell r="H908" t="str">
            <v>MC 연구소 D2실 5팀 3파트</v>
          </cell>
        </row>
        <row r="909">
          <cell r="H909" t="str">
            <v>MC 연구소 D2실 5팀 4파트</v>
          </cell>
        </row>
        <row r="910">
          <cell r="H910" t="str">
            <v>MC 연구소 D2실 6팀</v>
          </cell>
        </row>
        <row r="911">
          <cell r="H911" t="str">
            <v>MC 연구소 D2실 6팀 1파트</v>
          </cell>
        </row>
        <row r="912">
          <cell r="H912" t="str">
            <v>MC 연구소 D2실 6팀 2파트</v>
          </cell>
        </row>
        <row r="913">
          <cell r="H913" t="str">
            <v>MC 연구소 D2실 6팀 3파트</v>
          </cell>
        </row>
        <row r="914">
          <cell r="H914" t="str">
            <v>MC 연구소 D2실 6팀 4파트</v>
          </cell>
        </row>
        <row r="915">
          <cell r="H915" t="str">
            <v>MC 연구소 D2실 7팀</v>
          </cell>
        </row>
        <row r="916">
          <cell r="H916" t="str">
            <v>MC 연구소 D2실 7팀 1파트</v>
          </cell>
        </row>
        <row r="917">
          <cell r="H917" t="str">
            <v>MC 연구소 D2실 7팀 2파트</v>
          </cell>
        </row>
        <row r="918">
          <cell r="H918" t="str">
            <v>MC 연구소 D2실 7팀 3파트</v>
          </cell>
        </row>
        <row r="919">
          <cell r="H919" t="str">
            <v>MC 연구소 D2실 8팀</v>
          </cell>
        </row>
        <row r="920">
          <cell r="H920" t="str">
            <v>MC 연구소 D2실 8팀 1파트</v>
          </cell>
        </row>
        <row r="921">
          <cell r="H921" t="str">
            <v>MC 연구소 D2실 8팀 2파트</v>
          </cell>
        </row>
        <row r="922">
          <cell r="H922" t="str">
            <v>MC 연구소 D2실 8팀 3파트</v>
          </cell>
        </row>
        <row r="923">
          <cell r="H923" t="str">
            <v>MC 연구소 D2실 9팀</v>
          </cell>
        </row>
        <row r="924">
          <cell r="H924" t="str">
            <v>MC 연구소 D2실 9팀 1파트</v>
          </cell>
        </row>
        <row r="925">
          <cell r="H925" t="str">
            <v>MC 연구소 D2실 9팀 2파트</v>
          </cell>
        </row>
        <row r="926">
          <cell r="H926" t="str">
            <v>MC 연구소 D2실 9팀 3파트</v>
          </cell>
        </row>
        <row r="927">
          <cell r="H927" t="str">
            <v>MC 연구소 D3실</v>
          </cell>
        </row>
        <row r="928">
          <cell r="H928" t="str">
            <v>MC 연구소 D3실 1팀</v>
          </cell>
        </row>
        <row r="929">
          <cell r="H929" t="str">
            <v>MC 연구소 D3실 1팀 1파트</v>
          </cell>
        </row>
        <row r="930">
          <cell r="H930" t="str">
            <v>MC 연구소 D3실 1팀 2파트</v>
          </cell>
        </row>
        <row r="931">
          <cell r="H931" t="str">
            <v>MC 연구소 D3실 1팀 3파트</v>
          </cell>
        </row>
        <row r="932">
          <cell r="H932" t="str">
            <v>MC 연구소 D3실 2팀</v>
          </cell>
        </row>
        <row r="933">
          <cell r="H933" t="str">
            <v>MC 연구소 D3실 2팀 1파트</v>
          </cell>
        </row>
        <row r="934">
          <cell r="H934" t="str">
            <v>MC 연구소 D3실 2팀 2파트</v>
          </cell>
        </row>
        <row r="935">
          <cell r="H935" t="str">
            <v>MC 연구소 D3실 2팀 3파트</v>
          </cell>
        </row>
        <row r="936">
          <cell r="H936" t="str">
            <v>MC 연구소 D3실 3팀</v>
          </cell>
        </row>
        <row r="937">
          <cell r="H937" t="str">
            <v>MC 연구소 D3실 3팀 1파트</v>
          </cell>
        </row>
        <row r="938">
          <cell r="H938" t="str">
            <v>MC 연구소 D3실 3팀 2파트</v>
          </cell>
        </row>
        <row r="939">
          <cell r="H939" t="str">
            <v>MC 연구소 D3실 3팀 3파트</v>
          </cell>
        </row>
        <row r="940">
          <cell r="H940" t="str">
            <v>MC 연구소 D3실 3팀 4파트</v>
          </cell>
        </row>
        <row r="941">
          <cell r="H941" t="str">
            <v>MC 연구소 D3실 3팀 5파트</v>
          </cell>
        </row>
        <row r="942">
          <cell r="H942" t="str">
            <v>MC 연구소 D3실 4팀</v>
          </cell>
        </row>
        <row r="943">
          <cell r="H943" t="str">
            <v>MC 연구소 D3실 4팀 1파트</v>
          </cell>
        </row>
        <row r="944">
          <cell r="H944" t="str">
            <v>MC 연구소 D3실 4팀 2파트</v>
          </cell>
        </row>
        <row r="945">
          <cell r="H945" t="str">
            <v>MC 연구소 D3실 4팀 3파트</v>
          </cell>
        </row>
        <row r="946">
          <cell r="H946" t="str">
            <v>MC 연구소 D3실 4팀 4파트</v>
          </cell>
        </row>
        <row r="947">
          <cell r="H947" t="str">
            <v>MC 연구소 D3실 4팀 5파트</v>
          </cell>
        </row>
        <row r="948">
          <cell r="H948" t="str">
            <v>MC 연구소 D4실</v>
          </cell>
        </row>
        <row r="949">
          <cell r="H949" t="str">
            <v>MC 연구소 D4실 1팀</v>
          </cell>
        </row>
        <row r="950">
          <cell r="H950" t="str">
            <v>MC 연구소 D4실 1팀 1파트</v>
          </cell>
        </row>
        <row r="951">
          <cell r="H951" t="str">
            <v>MC 연구소 D4실 1팀 2파트</v>
          </cell>
        </row>
        <row r="952">
          <cell r="H952" t="str">
            <v>MC 연구소 D4실 1팀 3파트</v>
          </cell>
        </row>
        <row r="953">
          <cell r="H953" t="str">
            <v>MC 연구소 D4실 1팀 4파트</v>
          </cell>
        </row>
        <row r="954">
          <cell r="H954" t="str">
            <v>MC 연구소 D4실 1팀 5파트</v>
          </cell>
        </row>
        <row r="955">
          <cell r="H955" t="str">
            <v>MC 연구소 D4실 2팀</v>
          </cell>
        </row>
        <row r="956">
          <cell r="H956" t="str">
            <v>MC 연구소 D4실 2팀 1파트</v>
          </cell>
        </row>
        <row r="957">
          <cell r="H957" t="str">
            <v>MC 연구소 D4실 2팀 2파트</v>
          </cell>
        </row>
        <row r="958">
          <cell r="H958" t="str">
            <v>MC 연구소 D4실 2팀 3파트</v>
          </cell>
        </row>
        <row r="959">
          <cell r="H959" t="str">
            <v>MC 연구소 D4실 2팀 4파트</v>
          </cell>
        </row>
        <row r="960">
          <cell r="H960" t="str">
            <v>MC 연구소 D4실 3팀</v>
          </cell>
        </row>
        <row r="961">
          <cell r="H961" t="str">
            <v>MC 연구소 D4실 3팀 1파트</v>
          </cell>
        </row>
        <row r="962">
          <cell r="H962" t="str">
            <v>MC 연구소 D4실 3팀 2파트</v>
          </cell>
        </row>
        <row r="963">
          <cell r="H963" t="str">
            <v>MC 연구소 D4실 3팀 3파트</v>
          </cell>
        </row>
        <row r="964">
          <cell r="H964" t="str">
            <v>MC 연구소 D4실 4팀</v>
          </cell>
        </row>
        <row r="965">
          <cell r="H965" t="str">
            <v>MC 연구소 D4실 4팀 1파트</v>
          </cell>
        </row>
        <row r="966">
          <cell r="H966" t="str">
            <v>MC 연구소 D4실 4팀 2파트</v>
          </cell>
        </row>
        <row r="967">
          <cell r="H967" t="str">
            <v>MC 연구소 D4실 4팀 3파트</v>
          </cell>
        </row>
        <row r="968">
          <cell r="H968" t="str">
            <v>MC 연구소 D4실 4팀 4파트</v>
          </cell>
        </row>
        <row r="969">
          <cell r="H969" t="str">
            <v>MC 연구소 D4실 4팀 5파트</v>
          </cell>
        </row>
        <row r="970">
          <cell r="H970" t="str">
            <v>MC 연구소 D4실 5팀</v>
          </cell>
        </row>
        <row r="971">
          <cell r="H971" t="str">
            <v>MC 연구소 D4실 5팀 1파트</v>
          </cell>
        </row>
        <row r="972">
          <cell r="H972" t="str">
            <v>MC 연구소 D4실 5팀 2파트</v>
          </cell>
        </row>
        <row r="973">
          <cell r="H973" t="str">
            <v>MC 연구소 D4실 5팀 3파트</v>
          </cell>
        </row>
        <row r="974">
          <cell r="H974" t="str">
            <v>MC 연구소 D4실 5팀 4파트</v>
          </cell>
        </row>
        <row r="975">
          <cell r="H975" t="str">
            <v>MC 연구소 D4실 5팀 5파트</v>
          </cell>
        </row>
        <row r="976">
          <cell r="H976" t="str">
            <v>MC 연구소 D4실 6팀</v>
          </cell>
        </row>
        <row r="977">
          <cell r="H977" t="str">
            <v>MC 연구소 D4실 6팀 1파트</v>
          </cell>
        </row>
        <row r="978">
          <cell r="H978" t="str">
            <v>MC 연구소 D4실 6팀 2파트</v>
          </cell>
        </row>
        <row r="979">
          <cell r="H979" t="str">
            <v>MC 연구소 D4실 6팀 3파트</v>
          </cell>
        </row>
        <row r="980">
          <cell r="H980" t="str">
            <v>MC 연구소 D4실 6팀 4파트</v>
          </cell>
        </row>
        <row r="981">
          <cell r="H981" t="str">
            <v>MC 연구소 D5실</v>
          </cell>
        </row>
        <row r="982">
          <cell r="H982" t="str">
            <v>MC 연구소 D5실 1팀</v>
          </cell>
        </row>
        <row r="983">
          <cell r="H983" t="str">
            <v>MC 연구소 D5실 1팀 1파트</v>
          </cell>
        </row>
        <row r="984">
          <cell r="H984" t="str">
            <v>MC 연구소 D5실 1팀 2파트</v>
          </cell>
        </row>
        <row r="985">
          <cell r="H985" t="str">
            <v>MC 연구소 D5실 1팀 3파트</v>
          </cell>
        </row>
        <row r="986">
          <cell r="H986" t="str">
            <v>MC 연구소 D5실 1팀 4파트</v>
          </cell>
        </row>
        <row r="987">
          <cell r="H987" t="str">
            <v>MC 연구소 D5실 2팀</v>
          </cell>
        </row>
        <row r="988">
          <cell r="H988" t="str">
            <v>MC 연구소 D5실 2팀 1파트</v>
          </cell>
        </row>
        <row r="989">
          <cell r="H989" t="str">
            <v>MC 연구소 D5실 2팀 2파트</v>
          </cell>
        </row>
        <row r="990">
          <cell r="H990" t="str">
            <v>MC 연구소 D5실 2팀 3파트</v>
          </cell>
        </row>
        <row r="991">
          <cell r="H991" t="str">
            <v>MC 연구소 D5실 2팀 4파트</v>
          </cell>
        </row>
        <row r="992">
          <cell r="H992" t="str">
            <v>MC 연구소 D5실 3팀</v>
          </cell>
        </row>
        <row r="993">
          <cell r="H993" t="str">
            <v>MC 연구소 D5실 3팀 1파트</v>
          </cell>
        </row>
        <row r="994">
          <cell r="H994" t="str">
            <v>MC 연구소 D5실 3팀 2파트</v>
          </cell>
        </row>
        <row r="995">
          <cell r="H995" t="str">
            <v>MC 연구소 D5실 3팀 3파트</v>
          </cell>
        </row>
        <row r="996">
          <cell r="H996" t="str">
            <v>MC 연구소 D6실</v>
          </cell>
        </row>
        <row r="997">
          <cell r="H997" t="str">
            <v>MC 연구소 D6실 1팀</v>
          </cell>
        </row>
        <row r="998">
          <cell r="H998" t="str">
            <v>MC 연구소 D6실 1팀 1파트</v>
          </cell>
        </row>
        <row r="999">
          <cell r="H999" t="str">
            <v>MC 연구소 D6실 1팀 2파트</v>
          </cell>
        </row>
        <row r="1000">
          <cell r="H1000" t="str">
            <v>MC 연구소 D6실 1팀 3파트</v>
          </cell>
        </row>
        <row r="1001">
          <cell r="H1001" t="str">
            <v>MC 연구소 D6실 1팀 4파트</v>
          </cell>
        </row>
        <row r="1002">
          <cell r="H1002" t="str">
            <v>MC 연구소 D6실 2팀</v>
          </cell>
        </row>
        <row r="1003">
          <cell r="H1003" t="str">
            <v>MC 연구소 D6실 2팀 1파트</v>
          </cell>
        </row>
        <row r="1004">
          <cell r="H1004" t="str">
            <v>MC 연구소 D6실 2팀 2파트</v>
          </cell>
        </row>
        <row r="1005">
          <cell r="H1005" t="str">
            <v>MC 연구소 D6실 2팀 3파트</v>
          </cell>
        </row>
        <row r="1006">
          <cell r="H1006" t="str">
            <v>MC 연구소 D6실 3팀</v>
          </cell>
        </row>
        <row r="1007">
          <cell r="H1007" t="str">
            <v>MC 연구소 D6실 3팀 1파트</v>
          </cell>
        </row>
        <row r="1008">
          <cell r="H1008" t="str">
            <v>MC 연구소 D6실 3팀 2 파트</v>
          </cell>
        </row>
        <row r="1009">
          <cell r="H1009" t="str">
            <v>MC 연구소 D6실 3팀 3파트</v>
          </cell>
        </row>
        <row r="1010">
          <cell r="H1010" t="str">
            <v>MC 연구소 D6실 4팀</v>
          </cell>
        </row>
        <row r="1011">
          <cell r="H1011" t="str">
            <v>MC 연구소 D6실 4팀 1파트</v>
          </cell>
        </row>
        <row r="1012">
          <cell r="H1012" t="str">
            <v>MC 연구소 D6실 4팀 2파트</v>
          </cell>
        </row>
        <row r="1013">
          <cell r="H1013" t="str">
            <v>MC 연구소 D6실 4팀 3파트</v>
          </cell>
        </row>
        <row r="1014">
          <cell r="H1014" t="str">
            <v>MC 연구소 D6실 5팀</v>
          </cell>
        </row>
        <row r="1015">
          <cell r="H1015" t="str">
            <v>MC 연구소 D6실 5팀 1파트</v>
          </cell>
        </row>
        <row r="1016">
          <cell r="H1016" t="str">
            <v>MC 연구소 D6실 5팀 2파트</v>
          </cell>
        </row>
        <row r="1017">
          <cell r="H1017" t="str">
            <v>MC 연구소 D6실 5팀 3파트</v>
          </cell>
        </row>
        <row r="1018">
          <cell r="H1018" t="str">
            <v>MC 연구소 DQ시스템운영팀</v>
          </cell>
        </row>
        <row r="1019">
          <cell r="H1019" t="str">
            <v>MC 연구소 DQ시스템운영팀 Planning파트</v>
          </cell>
        </row>
        <row r="1020">
          <cell r="H1020" t="str">
            <v>MC 연구소 DQ시스템운영팀 시스템파트</v>
          </cell>
        </row>
        <row r="1021">
          <cell r="H1021" t="str">
            <v>MC 연구소 ETMO파트</v>
          </cell>
        </row>
        <row r="1022">
          <cell r="H1022" t="str">
            <v>MC 연구소 FSE Softlanding</v>
          </cell>
        </row>
        <row r="1023">
          <cell r="H1023" t="str">
            <v>MC 연구소 Global TAM팀</v>
          </cell>
        </row>
        <row r="1024">
          <cell r="H1024" t="str">
            <v>MC 연구소 Global TAM팀 1파트</v>
          </cell>
        </row>
        <row r="1025">
          <cell r="H1025" t="str">
            <v>MC 연구소 Global TAM팀 2파트</v>
          </cell>
        </row>
        <row r="1026">
          <cell r="H1026" t="str">
            <v>MC 연구소 HW설계품질팀</v>
          </cell>
        </row>
        <row r="1027">
          <cell r="H1027" t="str">
            <v>MC 연구소 HW설계품질팀 DRBFM파트</v>
          </cell>
        </row>
        <row r="1028">
          <cell r="H1028" t="str">
            <v>MC 연구소 HW설계품질팀 설계검토파트</v>
          </cell>
        </row>
        <row r="1029">
          <cell r="H1029" t="str">
            <v>MC 연구소 HW설계품질팀 신뢰성검증파트</v>
          </cell>
        </row>
        <row r="1030">
          <cell r="H1030" t="str">
            <v>MC 연구소 HW설계품질팀 정밀분석파트</v>
          </cell>
        </row>
        <row r="1031">
          <cell r="H1031" t="str">
            <v>MC 연구소 MT실</v>
          </cell>
        </row>
        <row r="1032">
          <cell r="H1032" t="str">
            <v>MC 연구소 MT실 1팀</v>
          </cell>
        </row>
        <row r="1033">
          <cell r="H1033" t="str">
            <v>MC 연구소 MT실 1팀 1파트</v>
          </cell>
        </row>
        <row r="1034">
          <cell r="H1034" t="str">
            <v>MC 연구소 MT실 1팀 2파트</v>
          </cell>
        </row>
        <row r="1035">
          <cell r="H1035" t="str">
            <v>MC 연구소 MT실 1팀 3 파트</v>
          </cell>
        </row>
        <row r="1036">
          <cell r="H1036" t="str">
            <v>MC 연구소 MT실 1팀 4 파트</v>
          </cell>
        </row>
        <row r="1037">
          <cell r="H1037" t="str">
            <v>MC 연구소 MT실 1팀 5파트</v>
          </cell>
        </row>
        <row r="1038">
          <cell r="H1038" t="str">
            <v>MC 연구소 MT실 2팀</v>
          </cell>
        </row>
        <row r="1039">
          <cell r="H1039" t="str">
            <v>MC 연구소 MT실 2팀 1파트</v>
          </cell>
        </row>
        <row r="1040">
          <cell r="H1040" t="str">
            <v>MC 연구소 MT실 2팀 2파트</v>
          </cell>
        </row>
        <row r="1041">
          <cell r="H1041" t="str">
            <v>MC 연구소 MT실 2팀 3파트</v>
          </cell>
        </row>
        <row r="1042">
          <cell r="H1042" t="str">
            <v>MC 연구소 MT실 2팀 4파트</v>
          </cell>
        </row>
        <row r="1043">
          <cell r="H1043" t="str">
            <v>MC 연구소 MT실 3팀</v>
          </cell>
        </row>
        <row r="1044">
          <cell r="H1044" t="str">
            <v>MC 연구소 MT실 3팀 1파트</v>
          </cell>
        </row>
        <row r="1045">
          <cell r="H1045" t="str">
            <v>MC 연구소 MT실 3팀 2파트</v>
          </cell>
        </row>
        <row r="1046">
          <cell r="H1046" t="str">
            <v>MC 연구소 MT실 3팀 3파트</v>
          </cell>
        </row>
        <row r="1047">
          <cell r="H1047" t="str">
            <v>MC 연구소 MT실 3팀 4파트</v>
          </cell>
        </row>
        <row r="1048">
          <cell r="H1048" t="str">
            <v>MC 연구소 MT실 4팀</v>
          </cell>
        </row>
        <row r="1049">
          <cell r="H1049" t="str">
            <v>MC 연구소 MT실 4팀 1파트</v>
          </cell>
        </row>
        <row r="1050">
          <cell r="H1050" t="str">
            <v>MC 연구소 MT실 4팀 2파트</v>
          </cell>
        </row>
        <row r="1051">
          <cell r="H1051" t="str">
            <v>MC 연구소 MT실 4팀 3파트</v>
          </cell>
        </row>
        <row r="1052">
          <cell r="H1052" t="str">
            <v>MC 연구소 MT실 4팀 4파트</v>
          </cell>
        </row>
        <row r="1053">
          <cell r="H1053" t="str">
            <v>MC 연구소 MT실 5팀</v>
          </cell>
        </row>
        <row r="1054">
          <cell r="H1054" t="str">
            <v>MC 연구소 MT실 5팀 1파트</v>
          </cell>
        </row>
        <row r="1055">
          <cell r="H1055" t="str">
            <v>MC 연구소 MT실 5팀 2파트</v>
          </cell>
        </row>
        <row r="1056">
          <cell r="H1056" t="str">
            <v>MC 연구소 MT실 5팀 3파트</v>
          </cell>
        </row>
        <row r="1057">
          <cell r="H1057" t="str">
            <v>MC 연구소 MT실 5팀 4파트</v>
          </cell>
        </row>
        <row r="1058">
          <cell r="H1058" t="str">
            <v>MC 연구소 MT실 5팀 5파트</v>
          </cell>
        </row>
        <row r="1059">
          <cell r="H1059" t="str">
            <v>MC 연구소 MT실 5팀 6파트</v>
          </cell>
        </row>
        <row r="1060">
          <cell r="H1060" t="str">
            <v>MC 연구소 MT실 6팀</v>
          </cell>
        </row>
        <row r="1061">
          <cell r="H1061" t="str">
            <v>MC 연구소 MT실 6팀 1파트</v>
          </cell>
        </row>
        <row r="1062">
          <cell r="H1062" t="str">
            <v>MC 연구소 MT실 6팀 2파트</v>
          </cell>
        </row>
        <row r="1063">
          <cell r="H1063" t="str">
            <v>MC 연구소 MT실 6팀 3파트</v>
          </cell>
        </row>
        <row r="1064">
          <cell r="H1064" t="str">
            <v>MC 연구소 MT실 6팀 4파트</v>
          </cell>
        </row>
        <row r="1065">
          <cell r="H1065" t="str">
            <v>MC 연구소 MT실 6팀 5파트</v>
          </cell>
        </row>
        <row r="1066">
          <cell r="H1066" t="str">
            <v>MC 연구소 MT실 7팀</v>
          </cell>
        </row>
        <row r="1067">
          <cell r="H1067" t="str">
            <v>MC 연구소 MT실 7팀 1파트</v>
          </cell>
        </row>
        <row r="1068">
          <cell r="H1068" t="str">
            <v>MC 연구소 MT실 7팀 2파트</v>
          </cell>
        </row>
        <row r="1069">
          <cell r="H1069" t="str">
            <v>MC 연구소 MT실 7팀 3파트</v>
          </cell>
        </row>
        <row r="1070">
          <cell r="H1070" t="str">
            <v>MC 연구소 MT실 7팀 4파트</v>
          </cell>
        </row>
        <row r="1071">
          <cell r="H1071" t="str">
            <v>MC 연구소 MT실 8팀</v>
          </cell>
        </row>
        <row r="1072">
          <cell r="H1072" t="str">
            <v>MC 연구소 MT실 8팀 1파트</v>
          </cell>
        </row>
        <row r="1073">
          <cell r="H1073" t="str">
            <v>MC 연구소 MT실 8팀 2파트</v>
          </cell>
        </row>
        <row r="1074">
          <cell r="H1074" t="str">
            <v>MC 연구소 MT실 8팀 3파트</v>
          </cell>
        </row>
        <row r="1075">
          <cell r="H1075" t="str">
            <v>MC 연구소 MT실 8팀 4파트</v>
          </cell>
        </row>
        <row r="1076">
          <cell r="H1076" t="str">
            <v>MC 연구소 MT실 9팀</v>
          </cell>
        </row>
        <row r="1077">
          <cell r="H1077" t="str">
            <v>MC 연구소 MT실 9팀 1파트</v>
          </cell>
        </row>
        <row r="1078">
          <cell r="H1078" t="str">
            <v>MC 연구소 MT실 9팀 2파트</v>
          </cell>
        </row>
        <row r="1079">
          <cell r="H1079" t="str">
            <v>MC 연구소 MT실 9팀 3파트</v>
          </cell>
        </row>
        <row r="1080">
          <cell r="H1080" t="str">
            <v>MC 연구소 MT실 9팀 4파트</v>
          </cell>
        </row>
        <row r="1081">
          <cell r="H1081" t="str">
            <v>MC 연구소 MT실 DP파트</v>
          </cell>
        </row>
        <row r="1082">
          <cell r="H1082" t="str">
            <v>MC 연구소 MT실 OP파트</v>
          </cell>
        </row>
        <row r="1083">
          <cell r="H1083" t="str">
            <v>MC 연구소 P1실</v>
          </cell>
        </row>
        <row r="1084">
          <cell r="H1084" t="str">
            <v>MC 연구소 P1실 1팀</v>
          </cell>
        </row>
        <row r="1085">
          <cell r="H1085" t="str">
            <v>MC 연구소 P1실 1팀 1파트</v>
          </cell>
        </row>
        <row r="1086">
          <cell r="H1086" t="str">
            <v>MC 연구소 P1실 1팀 2파트</v>
          </cell>
        </row>
        <row r="1087">
          <cell r="H1087" t="str">
            <v>MC 연구소 P1실 1팀 3파트</v>
          </cell>
        </row>
        <row r="1088">
          <cell r="H1088" t="str">
            <v>MC 연구소 P1실 1팀 4파트</v>
          </cell>
        </row>
        <row r="1089">
          <cell r="H1089" t="str">
            <v>MC 연구소 P1실 2팀</v>
          </cell>
        </row>
        <row r="1090">
          <cell r="H1090" t="str">
            <v>MC 연구소 P1실 2팀 1파트</v>
          </cell>
        </row>
        <row r="1091">
          <cell r="H1091" t="str">
            <v>MC 연구소 P1실 2팀 2파트</v>
          </cell>
        </row>
        <row r="1092">
          <cell r="H1092" t="str">
            <v>MC 연구소 P1실 2팀 3파트</v>
          </cell>
        </row>
        <row r="1093">
          <cell r="H1093" t="str">
            <v>MC 연구소 P1실 3팀</v>
          </cell>
        </row>
        <row r="1094">
          <cell r="H1094" t="str">
            <v>MC 연구소 P1실 3팀 1파트</v>
          </cell>
        </row>
        <row r="1095">
          <cell r="H1095" t="str">
            <v>MC 연구소 P1실 3팀 2파트</v>
          </cell>
        </row>
        <row r="1096">
          <cell r="H1096" t="str">
            <v>MC 연구소 P1실 4팀</v>
          </cell>
        </row>
        <row r="1097">
          <cell r="H1097" t="str">
            <v>MC 연구소 P1실 4팀 1파트</v>
          </cell>
        </row>
        <row r="1098">
          <cell r="H1098" t="str">
            <v>MC 연구소 P1실 4팀 2파트</v>
          </cell>
        </row>
        <row r="1099">
          <cell r="H1099" t="str">
            <v>MC 연구소 P1실 5팀</v>
          </cell>
        </row>
        <row r="1100">
          <cell r="H1100" t="str">
            <v>MC 연구소 P1실 5팀 1파트</v>
          </cell>
        </row>
        <row r="1101">
          <cell r="H1101" t="str">
            <v>MC 연구소 P1실 5팀 2파트</v>
          </cell>
        </row>
        <row r="1102">
          <cell r="H1102" t="str">
            <v>MC 연구소 P1실 5팀 3파트</v>
          </cell>
        </row>
        <row r="1103">
          <cell r="H1103" t="str">
            <v>MC 연구소 P2실</v>
          </cell>
        </row>
        <row r="1104">
          <cell r="H1104" t="str">
            <v>MC 연구소 P2실 1팀</v>
          </cell>
        </row>
        <row r="1105">
          <cell r="H1105" t="str">
            <v>MC 연구소 P2실 1팀 1파트</v>
          </cell>
        </row>
        <row r="1106">
          <cell r="H1106" t="str">
            <v>MC 연구소 P2실 1팀 2파트</v>
          </cell>
        </row>
        <row r="1107">
          <cell r="H1107" t="str">
            <v>MC 연구소 P2실 1팀 3파트</v>
          </cell>
        </row>
        <row r="1108">
          <cell r="H1108" t="str">
            <v>MC 연구소 P2실 2팀</v>
          </cell>
        </row>
        <row r="1109">
          <cell r="H1109" t="str">
            <v>MC 연구소 P2실 2팀 1파트</v>
          </cell>
        </row>
        <row r="1110">
          <cell r="H1110" t="str">
            <v>MC 연구소 P2실 2팀 2파트</v>
          </cell>
        </row>
        <row r="1111">
          <cell r="H1111" t="str">
            <v>MC 연구소 P2실 2팀 3파트</v>
          </cell>
        </row>
        <row r="1112">
          <cell r="H1112" t="str">
            <v>MC 연구소 P2실 2팀 4파트</v>
          </cell>
        </row>
        <row r="1113">
          <cell r="H1113" t="str">
            <v>MC 연구소 P2실 3팀</v>
          </cell>
        </row>
        <row r="1114">
          <cell r="H1114" t="str">
            <v>MC 연구소 P2실 3팀 1파트</v>
          </cell>
        </row>
        <row r="1115">
          <cell r="H1115" t="str">
            <v>MC 연구소 P2실 3팀 2파트</v>
          </cell>
        </row>
        <row r="1116">
          <cell r="H1116" t="str">
            <v>MC 연구소 P2실 4팀</v>
          </cell>
        </row>
        <row r="1117">
          <cell r="H1117" t="str">
            <v>MC 연구소 P2실 4팀 1파트</v>
          </cell>
        </row>
        <row r="1118">
          <cell r="H1118" t="str">
            <v>MC 연구소 P2실 4팀 2파트</v>
          </cell>
        </row>
        <row r="1119">
          <cell r="H1119" t="str">
            <v>MC 연구소 P2실 4팀 3파트</v>
          </cell>
        </row>
        <row r="1120">
          <cell r="H1120" t="str">
            <v>MC 연구소 P3실</v>
          </cell>
        </row>
        <row r="1121">
          <cell r="H1121" t="str">
            <v>MC 연구소 P3실 1팀</v>
          </cell>
        </row>
        <row r="1122">
          <cell r="H1122" t="str">
            <v>MC 연구소 P3실 1팀 1파트</v>
          </cell>
        </row>
        <row r="1123">
          <cell r="H1123" t="str">
            <v>MC 연구소 P3실 1팀 2파트</v>
          </cell>
        </row>
        <row r="1124">
          <cell r="H1124" t="str">
            <v>MC 연구소 P3실 1팀 3파트</v>
          </cell>
        </row>
        <row r="1125">
          <cell r="H1125" t="str">
            <v>MC 연구소 P3실 1팀 4파트</v>
          </cell>
        </row>
        <row r="1126">
          <cell r="H1126" t="str">
            <v>MC 연구소 P3실 1팀 5파트</v>
          </cell>
        </row>
        <row r="1127">
          <cell r="H1127" t="str">
            <v>MC 연구소 P3실 2팀</v>
          </cell>
        </row>
        <row r="1128">
          <cell r="H1128" t="str">
            <v>MC 연구소 P3실 2팀 1파트</v>
          </cell>
        </row>
        <row r="1129">
          <cell r="H1129" t="str">
            <v>MC 연구소 P3실 2팀 2파트</v>
          </cell>
        </row>
        <row r="1130">
          <cell r="H1130" t="str">
            <v>MC 연구소 P3실 2팀 3파트</v>
          </cell>
        </row>
        <row r="1131">
          <cell r="H1131" t="str">
            <v>MC 연구소 P3실 3팀</v>
          </cell>
        </row>
        <row r="1132">
          <cell r="H1132" t="str">
            <v>MC 연구소 P3실 3팀 1파트</v>
          </cell>
        </row>
        <row r="1133">
          <cell r="H1133" t="str">
            <v>MC 연구소 P3실 3팀 2파트</v>
          </cell>
        </row>
        <row r="1134">
          <cell r="H1134" t="str">
            <v>MC 연구소 P3실 3팀 3파트</v>
          </cell>
        </row>
        <row r="1135">
          <cell r="H1135" t="str">
            <v>MC 연구소 P3실 3팀 4파트</v>
          </cell>
        </row>
        <row r="1136">
          <cell r="H1136" t="str">
            <v>MC 연구소 P3실 3팀 5파트</v>
          </cell>
        </row>
        <row r="1137">
          <cell r="H1137" t="str">
            <v>MC 연구소 P3실 4팀</v>
          </cell>
        </row>
        <row r="1138">
          <cell r="H1138" t="str">
            <v>MC 연구소 P3실 4팀 1파트</v>
          </cell>
        </row>
        <row r="1139">
          <cell r="H1139" t="str">
            <v>MC 연구소 P3실 4팀 2파트</v>
          </cell>
        </row>
        <row r="1140">
          <cell r="H1140" t="str">
            <v>MC 연구소 P3실 4팀 3파트</v>
          </cell>
        </row>
        <row r="1141">
          <cell r="H1141" t="str">
            <v>MC 연구소 P3실 5팀</v>
          </cell>
        </row>
        <row r="1142">
          <cell r="H1142" t="str">
            <v>MC 연구소 P3실 5팀 1파트</v>
          </cell>
        </row>
        <row r="1143">
          <cell r="H1143" t="str">
            <v>MC 연구소 P3실 5팀 2파트</v>
          </cell>
        </row>
        <row r="1144">
          <cell r="H1144" t="str">
            <v>MC 연구소 P3실 5팀 3파트</v>
          </cell>
        </row>
        <row r="1145">
          <cell r="H1145" t="str">
            <v>MC 연구소 P4실</v>
          </cell>
        </row>
        <row r="1146">
          <cell r="H1146" t="str">
            <v>MC 연구소 P4실 1팀</v>
          </cell>
        </row>
        <row r="1147">
          <cell r="H1147" t="str">
            <v>MC 연구소 P4실 1팀 1파트</v>
          </cell>
        </row>
        <row r="1148">
          <cell r="H1148" t="str">
            <v>MC 연구소 P4실 1팀 2파트</v>
          </cell>
        </row>
        <row r="1149">
          <cell r="H1149" t="str">
            <v>MC 연구소 P4실 1팀 3파트</v>
          </cell>
        </row>
        <row r="1150">
          <cell r="H1150" t="str">
            <v>MC 연구소 P4실 2팀</v>
          </cell>
        </row>
        <row r="1151">
          <cell r="H1151" t="str">
            <v>MC 연구소 P4실 2팀 1파트</v>
          </cell>
        </row>
        <row r="1152">
          <cell r="H1152" t="str">
            <v>MC 연구소 P4실 2팀 2파트</v>
          </cell>
        </row>
        <row r="1153">
          <cell r="H1153" t="str">
            <v>MC 연구소 P4실 2팀 3파트</v>
          </cell>
        </row>
        <row r="1154">
          <cell r="H1154" t="str">
            <v>MC 연구소 P4실 2팀 4파트</v>
          </cell>
        </row>
        <row r="1155">
          <cell r="H1155" t="str">
            <v>MC 연구소 P4실 3팀</v>
          </cell>
        </row>
        <row r="1156">
          <cell r="H1156" t="str">
            <v>MC 연구소 P4실 3팀 1파트</v>
          </cell>
        </row>
        <row r="1157">
          <cell r="H1157" t="str">
            <v>MC 연구소 P4실 3팀 2파트</v>
          </cell>
        </row>
        <row r="1158">
          <cell r="H1158" t="str">
            <v>MC 연구소 P4실 3팀 3파트</v>
          </cell>
        </row>
        <row r="1159">
          <cell r="H1159" t="str">
            <v>MC 연구소 P4실 CAD팀</v>
          </cell>
        </row>
        <row r="1160">
          <cell r="H1160" t="str">
            <v>MC 연구소 P4실 CAD팀 1파트</v>
          </cell>
        </row>
        <row r="1161">
          <cell r="H1161" t="str">
            <v>MC 연구소 P4실 CAD팀 2파트</v>
          </cell>
        </row>
        <row r="1162">
          <cell r="H1162" t="str">
            <v>MC 연구소 P4실 CAD팀 3파트</v>
          </cell>
        </row>
        <row r="1163">
          <cell r="H1163" t="str">
            <v>MC 연구소 P4실 MD팀</v>
          </cell>
        </row>
        <row r="1164">
          <cell r="H1164" t="str">
            <v>MC 연구소 P4실 MD팀 1파트</v>
          </cell>
        </row>
        <row r="1165">
          <cell r="H1165" t="str">
            <v>MC 연구소 P4실 MD팀 2파트</v>
          </cell>
        </row>
        <row r="1166">
          <cell r="H1166" t="str">
            <v>MC 연구소 P4실 플랫폼공용화개발팀</v>
          </cell>
        </row>
        <row r="1167">
          <cell r="H1167" t="str">
            <v>MC 연구소 P4실 플랫폼공용화개발팀 1파트</v>
          </cell>
        </row>
        <row r="1168">
          <cell r="H1168" t="str">
            <v>MC 연구소 P4실 플랫폼공용화개발팀 2파트</v>
          </cell>
        </row>
        <row r="1169">
          <cell r="H1169" t="str">
            <v>MC 연구소 P4실 플랫폼공용화개발팀 3파트</v>
          </cell>
        </row>
        <row r="1170">
          <cell r="H1170" t="str">
            <v>MC 연구소 P4실 플랫폼디자인파트</v>
          </cell>
        </row>
        <row r="1171">
          <cell r="H1171" t="str">
            <v>MC 연구소 P5실</v>
          </cell>
        </row>
        <row r="1172">
          <cell r="H1172" t="str">
            <v>MC 연구소 P5실 1팀</v>
          </cell>
        </row>
        <row r="1173">
          <cell r="H1173" t="str">
            <v>MC 연구소 P5실 1팀 1파트</v>
          </cell>
        </row>
        <row r="1174">
          <cell r="H1174" t="str">
            <v>MC 연구소 P5실 1팀 2파트</v>
          </cell>
        </row>
        <row r="1175">
          <cell r="H1175" t="str">
            <v>MC 연구소 P5실 1팀 3파트</v>
          </cell>
        </row>
        <row r="1176">
          <cell r="H1176" t="str">
            <v>MC 연구소 P5실 2팀</v>
          </cell>
        </row>
        <row r="1177">
          <cell r="H1177" t="str">
            <v>MC 연구소 P5실 2팀 1파트</v>
          </cell>
        </row>
        <row r="1178">
          <cell r="H1178" t="str">
            <v>MC 연구소 P5실 2팀 2파트</v>
          </cell>
        </row>
        <row r="1179">
          <cell r="H1179" t="str">
            <v>MC 연구소 P5실 2팀 3파트</v>
          </cell>
        </row>
        <row r="1180">
          <cell r="H1180" t="str">
            <v>MC 연구소 P5실 3팀</v>
          </cell>
        </row>
        <row r="1181">
          <cell r="H1181" t="str">
            <v>MC 연구소 P5실 3팀 1파트</v>
          </cell>
        </row>
        <row r="1182">
          <cell r="H1182" t="str">
            <v>MC 연구소 P5실 3팀 2파트</v>
          </cell>
        </row>
        <row r="1183">
          <cell r="H1183" t="str">
            <v>MC 연구소 P5실 3팀 3파트</v>
          </cell>
        </row>
        <row r="1184">
          <cell r="H1184" t="str">
            <v>MC 연구소 P5실 3팀 4파트</v>
          </cell>
        </row>
        <row r="1185">
          <cell r="H1185" t="str">
            <v>MC 연구소 P5실 4팀</v>
          </cell>
        </row>
        <row r="1186">
          <cell r="H1186" t="str">
            <v>MC 연구소 P5실 4팀 1파트</v>
          </cell>
        </row>
        <row r="1187">
          <cell r="H1187" t="str">
            <v>MC 연구소 P5실 4팀 2파트</v>
          </cell>
        </row>
        <row r="1188">
          <cell r="H1188" t="str">
            <v>MC 연구소 P5실 4팀 3파트</v>
          </cell>
        </row>
        <row r="1189">
          <cell r="H1189" t="str">
            <v>MC 연구소 P5실 4팀 4파트</v>
          </cell>
        </row>
        <row r="1190">
          <cell r="H1190" t="str">
            <v>MC 연구소 P5실 4팀 5파트</v>
          </cell>
        </row>
        <row r="1191">
          <cell r="H1191" t="str">
            <v>MC 연구소 P5실 5팀</v>
          </cell>
        </row>
        <row r="1192">
          <cell r="H1192" t="str">
            <v>MC 연구소 P5실 5팀 1파트</v>
          </cell>
        </row>
        <row r="1193">
          <cell r="H1193" t="str">
            <v>MC 연구소 P5실 5팀 2파트</v>
          </cell>
        </row>
        <row r="1194">
          <cell r="H1194" t="str">
            <v>MC 연구소 P5실 5팀 3파트</v>
          </cell>
        </row>
        <row r="1195">
          <cell r="H1195" t="str">
            <v>MC 연구소 P5실 5팀 4파트</v>
          </cell>
        </row>
        <row r="1196">
          <cell r="H1196" t="str">
            <v>MC 연구소 P5실 6팀</v>
          </cell>
        </row>
        <row r="1197">
          <cell r="H1197" t="str">
            <v>MC 연구소 P5실 6팀 1파트</v>
          </cell>
        </row>
        <row r="1198">
          <cell r="H1198" t="str">
            <v>MC 연구소 P5실 6팀 2파트</v>
          </cell>
        </row>
        <row r="1199">
          <cell r="H1199" t="str">
            <v>MC 연구소 P5실 6팀 3파트</v>
          </cell>
        </row>
        <row r="1200">
          <cell r="H1200" t="str">
            <v>MC 연구소 P5실 6팀 4파트</v>
          </cell>
        </row>
        <row r="1201">
          <cell r="H1201" t="str">
            <v>MC 연구소 P5실 Architect팀</v>
          </cell>
        </row>
        <row r="1202">
          <cell r="H1202" t="str">
            <v>MC 연구소 P5실 Architect팀 1파트</v>
          </cell>
        </row>
        <row r="1203">
          <cell r="H1203" t="str">
            <v>MC 연구소 P5실 Architect팀 2파트</v>
          </cell>
        </row>
        <row r="1204">
          <cell r="H1204" t="str">
            <v>MC 연구소 P6실</v>
          </cell>
        </row>
        <row r="1205">
          <cell r="H1205" t="str">
            <v>MC 연구소 P6실 1팀</v>
          </cell>
        </row>
        <row r="1206">
          <cell r="H1206" t="str">
            <v>MC 연구소 P6실 1팀 1파트</v>
          </cell>
        </row>
        <row r="1207">
          <cell r="H1207" t="str">
            <v>MC 연구소 P6실 1팀 2파트</v>
          </cell>
        </row>
        <row r="1208">
          <cell r="H1208" t="str">
            <v>MC 연구소 P6실 1팀 3파트</v>
          </cell>
        </row>
        <row r="1209">
          <cell r="H1209" t="str">
            <v>MC 연구소 P6실 1팀 4파트</v>
          </cell>
        </row>
        <row r="1210">
          <cell r="H1210" t="str">
            <v>MC 연구소 P6실 1팀 5파트</v>
          </cell>
        </row>
        <row r="1211">
          <cell r="H1211" t="str">
            <v>MC 연구소 P6실 1팀 6파트</v>
          </cell>
        </row>
        <row r="1212">
          <cell r="H1212" t="str">
            <v>MC 연구소 P6실 2팀</v>
          </cell>
        </row>
        <row r="1213">
          <cell r="H1213" t="str">
            <v>MC 연구소 P6실 2팀 1파트</v>
          </cell>
        </row>
        <row r="1214">
          <cell r="H1214" t="str">
            <v>MC 연구소 P6실 2팀 2파트</v>
          </cell>
        </row>
        <row r="1215">
          <cell r="H1215" t="str">
            <v>MC 연구소 P6실 2팀 3파트</v>
          </cell>
        </row>
        <row r="1216">
          <cell r="H1216" t="str">
            <v>MC 연구소 P6실 2팀 4파트</v>
          </cell>
        </row>
        <row r="1217">
          <cell r="H1217" t="str">
            <v>MC 연구소 P6실 3팀</v>
          </cell>
        </row>
        <row r="1218">
          <cell r="H1218" t="str">
            <v>MC 연구소 P6실 3팀 1파트</v>
          </cell>
        </row>
        <row r="1219">
          <cell r="H1219" t="str">
            <v>MC 연구소 P6실 3팀 2파트</v>
          </cell>
        </row>
        <row r="1220">
          <cell r="H1220" t="str">
            <v>MC 연구소 P6실 3팀 3파트</v>
          </cell>
        </row>
        <row r="1221">
          <cell r="H1221" t="str">
            <v>MC 연구소 P6실 3팀 4파트</v>
          </cell>
        </row>
        <row r="1222">
          <cell r="H1222" t="str">
            <v>MC 연구소 P6실 3팀 5파트</v>
          </cell>
        </row>
        <row r="1223">
          <cell r="H1223" t="str">
            <v>MC 연구소 P6실 4팀</v>
          </cell>
        </row>
        <row r="1224">
          <cell r="H1224" t="str">
            <v>MC 연구소 P6실 4팀 1파트</v>
          </cell>
        </row>
        <row r="1225">
          <cell r="H1225" t="str">
            <v>MC 연구소 P6실 4팀 2파트</v>
          </cell>
        </row>
        <row r="1226">
          <cell r="H1226" t="str">
            <v>MC 연구소 P6실 4팀 3파트</v>
          </cell>
        </row>
        <row r="1227">
          <cell r="H1227" t="str">
            <v>MC 연구소 P6실 5팀</v>
          </cell>
        </row>
        <row r="1228">
          <cell r="H1228" t="str">
            <v>MC 연구소 P6실 5팀 1파트</v>
          </cell>
        </row>
        <row r="1229">
          <cell r="H1229" t="str">
            <v>MC 연구소 P6실 5팀 2파트</v>
          </cell>
        </row>
        <row r="1230">
          <cell r="H1230" t="str">
            <v>MC 연구소 P6실 5팀 3파트</v>
          </cell>
        </row>
        <row r="1231">
          <cell r="H1231" t="str">
            <v>MC 연구소 P6실 5팀 4파트</v>
          </cell>
        </row>
        <row r="1232">
          <cell r="H1232" t="str">
            <v>MC 연구소 P6실 6팀</v>
          </cell>
        </row>
        <row r="1233">
          <cell r="H1233" t="str">
            <v>MC 연구소 P6실 6팀 1파트</v>
          </cell>
        </row>
        <row r="1234">
          <cell r="H1234" t="str">
            <v>MC 연구소 P6실 6팀 2파트</v>
          </cell>
        </row>
        <row r="1235">
          <cell r="H1235" t="str">
            <v>MC 연구소 P6실 6팀 3파트</v>
          </cell>
        </row>
        <row r="1236">
          <cell r="H1236" t="str">
            <v>MC 연구소 P6실 6팀 4파트</v>
          </cell>
        </row>
        <row r="1237">
          <cell r="H1237" t="str">
            <v>MC 연구소 P6실 6팀 5파트</v>
          </cell>
        </row>
        <row r="1238">
          <cell r="H1238" t="str">
            <v>MC 연구소 R&amp;D자원운영팀</v>
          </cell>
        </row>
        <row r="1239">
          <cell r="H1239" t="str">
            <v>MC 연구소 SW개발품질 사무국</v>
          </cell>
        </row>
        <row r="1240">
          <cell r="H1240" t="str">
            <v>MC 연구소 SW설계품질팀</v>
          </cell>
        </row>
        <row r="1241">
          <cell r="H1241" t="str">
            <v>MC 연구소 SW설계품질팀 설계분석1파트</v>
          </cell>
        </row>
        <row r="1242">
          <cell r="H1242" t="str">
            <v>MC 연구소 SW설계품질팀 설계분석2파트</v>
          </cell>
        </row>
        <row r="1243">
          <cell r="H1243" t="str">
            <v>MC 연구소 SW설계품질팀 설계분석3파트</v>
          </cell>
        </row>
        <row r="1244">
          <cell r="H1244" t="str">
            <v>MC 연구소 SW설계품질팀 설계분석4파트</v>
          </cell>
        </row>
        <row r="1245">
          <cell r="H1245" t="str">
            <v>MC 연구소 UGP개발팀</v>
          </cell>
        </row>
        <row r="1246">
          <cell r="H1246" t="str">
            <v>MC 연구소 UGP개발팀 Manual파트</v>
          </cell>
        </row>
        <row r="1247">
          <cell r="H1247" t="str">
            <v>MC 연구소 UGP개발팀 포장파트</v>
          </cell>
        </row>
        <row r="1248">
          <cell r="H1248" t="str">
            <v>MC 연구소 UX실</v>
          </cell>
        </row>
        <row r="1249">
          <cell r="H1249" t="str">
            <v>MC 연구소 UX실 1팀</v>
          </cell>
        </row>
        <row r="1250">
          <cell r="H1250" t="str">
            <v>MC 연구소 UX실 1팀 1파트</v>
          </cell>
        </row>
        <row r="1251">
          <cell r="H1251" t="str">
            <v>MC 연구소 UX실 1팀 2파트</v>
          </cell>
        </row>
        <row r="1252">
          <cell r="H1252" t="str">
            <v>MC 연구소 UX실 1팀 3파트</v>
          </cell>
        </row>
        <row r="1253">
          <cell r="H1253" t="str">
            <v>MC 연구소 UX실 2팀</v>
          </cell>
        </row>
        <row r="1254">
          <cell r="H1254" t="str">
            <v>MC 연구소 UX실 2팀 1파트</v>
          </cell>
        </row>
        <row r="1255">
          <cell r="H1255" t="str">
            <v>MC 연구소 UX실 2팀 2파트</v>
          </cell>
        </row>
        <row r="1256">
          <cell r="H1256" t="str">
            <v>MC 연구소 UX실 2팀 3파트</v>
          </cell>
        </row>
        <row r="1257">
          <cell r="H1257" t="str">
            <v>MC 연구소 UX실 3팀</v>
          </cell>
        </row>
        <row r="1258">
          <cell r="H1258" t="str">
            <v>MC 연구소 UX실 3팀 1파트</v>
          </cell>
        </row>
        <row r="1259">
          <cell r="H1259" t="str">
            <v>MC 연구소 UX실 3팀 2파트</v>
          </cell>
        </row>
        <row r="1260">
          <cell r="H1260" t="str">
            <v>MC 연구소 UX실 3팀 3파트</v>
          </cell>
        </row>
        <row r="1261">
          <cell r="H1261" t="str">
            <v>MC 연구소 UX실 4팀</v>
          </cell>
        </row>
        <row r="1262">
          <cell r="H1262" t="str">
            <v>MC 연구소 UX실 4팀 1파트</v>
          </cell>
        </row>
        <row r="1263">
          <cell r="H1263" t="str">
            <v>MC 연구소 UX실 4팀 2파트</v>
          </cell>
        </row>
        <row r="1264">
          <cell r="H1264" t="str">
            <v>MC 연구소 UX실 UE파트</v>
          </cell>
        </row>
        <row r="1265">
          <cell r="H1265" t="str">
            <v>MC 연구소 개발기획팀</v>
          </cell>
        </row>
        <row r="1266">
          <cell r="H1266" t="str">
            <v>MC 연구소 개발품질개선팀</v>
          </cell>
        </row>
        <row r="1267">
          <cell r="H1267" t="str">
            <v>MC 연구소 규격팀</v>
          </cell>
        </row>
        <row r="1268">
          <cell r="H1268" t="str">
            <v>MC 연구소 규격팀 규격시험파트</v>
          </cell>
        </row>
        <row r="1269">
          <cell r="H1269" t="str">
            <v>MC 연구소 규격팀 규격인증파트</v>
          </cell>
        </row>
        <row r="1270">
          <cell r="H1270" t="str">
            <v>MC 연구소 규격팀_규격시험계</v>
          </cell>
        </row>
        <row r="1271">
          <cell r="H1271" t="str">
            <v>MC 연구소 기술기획팀</v>
          </cell>
        </row>
        <row r="1272">
          <cell r="H1272" t="str">
            <v>MC 연구소 양산설계안정화팀</v>
          </cell>
        </row>
        <row r="1273">
          <cell r="H1273" t="str">
            <v>MC 연구소 제품DP팀</v>
          </cell>
        </row>
        <row r="1274">
          <cell r="H1274" t="str">
            <v>MC 연구소 제품그룹</v>
          </cell>
        </row>
        <row r="1275">
          <cell r="H1275" t="str">
            <v>MC 연구소 플랫폼DP팀</v>
          </cell>
        </row>
        <row r="1276">
          <cell r="H1276" t="str">
            <v>MC 연구소 플랫폼그룹</v>
          </cell>
        </row>
        <row r="1277">
          <cell r="H1277" t="str">
            <v>MC 원가기획팀</v>
          </cell>
        </row>
        <row r="1278">
          <cell r="H1278" t="str">
            <v>MC 원가회계팀</v>
          </cell>
        </row>
        <row r="1279">
          <cell r="H1279" t="str">
            <v>MC 유럽1팀</v>
          </cell>
        </row>
        <row r="1280">
          <cell r="H1280" t="str">
            <v>MC 유럽2팀</v>
          </cell>
        </row>
        <row r="1281">
          <cell r="H1281" t="str">
            <v>MC 유럽KAM</v>
          </cell>
        </row>
        <row r="1282">
          <cell r="H1282" t="str">
            <v>MC 유럽마케팅담당</v>
          </cell>
        </row>
        <row r="1283">
          <cell r="H1283" t="str">
            <v>MC 인사기획팀</v>
          </cell>
        </row>
        <row r="1284">
          <cell r="H1284" t="str">
            <v>MC 인사노경팀</v>
          </cell>
        </row>
        <row r="1285">
          <cell r="H1285" t="str">
            <v>MC 인재육성팀</v>
          </cell>
        </row>
        <row r="1286">
          <cell r="H1286" t="str">
            <v>MC 일본1팀</v>
          </cell>
        </row>
        <row r="1287">
          <cell r="H1287" t="str">
            <v>MC 일본2팀</v>
          </cell>
        </row>
        <row r="1288">
          <cell r="H1288" t="str">
            <v>MC 일본마케팅담당</v>
          </cell>
        </row>
        <row r="1289">
          <cell r="H1289" t="str">
            <v>MC 전략1팀</v>
          </cell>
        </row>
        <row r="1290">
          <cell r="H1290" t="str">
            <v>MC 전략2팀</v>
          </cell>
        </row>
        <row r="1291">
          <cell r="H1291" t="str">
            <v>MC 정보전략팀</v>
          </cell>
        </row>
        <row r="1292">
          <cell r="H1292" t="str">
            <v>MC 제품인정담당</v>
          </cell>
        </row>
        <row r="1293">
          <cell r="H1293" t="str">
            <v>MC 조직문화팀</v>
          </cell>
        </row>
        <row r="1294">
          <cell r="H1294" t="str">
            <v>MC 중남미1팀</v>
          </cell>
        </row>
        <row r="1295">
          <cell r="H1295" t="str">
            <v>MC 중남미2팀</v>
          </cell>
        </row>
        <row r="1296">
          <cell r="H1296" t="str">
            <v>MC 중남미마케팅담당</v>
          </cell>
        </row>
        <row r="1297">
          <cell r="H1297" t="str">
            <v>MC 중아/인도팀</v>
          </cell>
        </row>
        <row r="1298">
          <cell r="H1298" t="str">
            <v>MC 진단팀</v>
          </cell>
        </row>
        <row r="1299">
          <cell r="H1299" t="str">
            <v>MC 총무/보안팀</v>
          </cell>
        </row>
        <row r="1300">
          <cell r="H1300" t="str">
            <v>MC 포트폴리오운영팀</v>
          </cell>
        </row>
        <row r="1301">
          <cell r="H1301" t="str">
            <v>MC 품질경영그룹</v>
          </cell>
        </row>
        <row r="1302">
          <cell r="H1302" t="str">
            <v>MC 품질기획팀</v>
          </cell>
        </row>
        <row r="1303">
          <cell r="H1303" t="str">
            <v>MC 품질보증담당</v>
          </cell>
        </row>
        <row r="1304">
          <cell r="H1304" t="str">
            <v>MC 품질분석팀</v>
          </cell>
        </row>
        <row r="1305">
          <cell r="H1305" t="str">
            <v>MC 플랫폼기획팀</v>
          </cell>
        </row>
        <row r="1306">
          <cell r="H1306" t="str">
            <v>MC 한국 KAM</v>
          </cell>
        </row>
        <row r="1307">
          <cell r="H1307" t="str">
            <v>MC 한국 KAM 전략팀</v>
          </cell>
        </row>
        <row r="1308">
          <cell r="H1308" t="str">
            <v>MC 한국 KT팀</v>
          </cell>
        </row>
        <row r="1309">
          <cell r="H1309" t="str">
            <v>MC 한국 LGU+팀</v>
          </cell>
        </row>
        <row r="1310">
          <cell r="H1310" t="str">
            <v>MC 한국 Sales Communication팀</v>
          </cell>
        </row>
        <row r="1311">
          <cell r="H1311" t="str">
            <v>MC 한국 SKT팀</v>
          </cell>
        </row>
        <row r="1312">
          <cell r="H1312" t="str">
            <v>MC 한국 강남팀</v>
          </cell>
        </row>
        <row r="1313">
          <cell r="H1313" t="str">
            <v>MC 한국 강북팀</v>
          </cell>
        </row>
        <row r="1314">
          <cell r="H1314" t="str">
            <v>MC 한국 강서팀</v>
          </cell>
        </row>
        <row r="1315">
          <cell r="H1315" t="str">
            <v>MC 한국 강원팀</v>
          </cell>
        </row>
        <row r="1316">
          <cell r="H1316" t="str">
            <v>MC 한국 경남팀</v>
          </cell>
        </row>
        <row r="1317">
          <cell r="H1317" t="str">
            <v>MC 한국 경북팀</v>
          </cell>
        </row>
        <row r="1318">
          <cell r="H1318" t="str">
            <v>MC 한국 기획관리팀</v>
          </cell>
        </row>
        <row r="1319">
          <cell r="H1319" t="str">
            <v>MC 한국 대구팀</v>
          </cell>
        </row>
        <row r="1320">
          <cell r="H1320" t="str">
            <v>MC 한국 부산팀</v>
          </cell>
        </row>
        <row r="1321">
          <cell r="H1321" t="str">
            <v>MC 한국 수원팀</v>
          </cell>
        </row>
        <row r="1322">
          <cell r="H1322" t="str">
            <v>MC 한국 신유통팀</v>
          </cell>
        </row>
        <row r="1323">
          <cell r="H1323" t="str">
            <v>MC 한국 유통영업실</v>
          </cell>
        </row>
        <row r="1324">
          <cell r="H1324" t="str">
            <v>MC 한국 유통전략팀</v>
          </cell>
        </row>
        <row r="1325">
          <cell r="H1325" t="str">
            <v>MC 한국 인천팀</v>
          </cell>
        </row>
        <row r="1326">
          <cell r="H1326" t="str">
            <v>MC 한국 전남팀</v>
          </cell>
        </row>
        <row r="1327">
          <cell r="H1327" t="str">
            <v>MC 한국 전북팀</v>
          </cell>
        </row>
        <row r="1328">
          <cell r="H1328" t="str">
            <v>MC 한국 정책운영팀</v>
          </cell>
        </row>
        <row r="1329">
          <cell r="H1329" t="str">
            <v>MC 한국 중부팀</v>
          </cell>
        </row>
        <row r="1330">
          <cell r="H1330" t="str">
            <v>MC 한국 충남팀</v>
          </cell>
        </row>
        <row r="1331">
          <cell r="H1331" t="str">
            <v>MC 한국 충북팀</v>
          </cell>
        </row>
        <row r="1332">
          <cell r="H1332" t="str">
            <v>MC 한국 판매지원팀</v>
          </cell>
        </row>
        <row r="1333">
          <cell r="H1333" t="str">
            <v>MC 한국마케팅담당</v>
          </cell>
        </row>
        <row r="1334">
          <cell r="H1334" t="str">
            <v>MC 해외관리팀</v>
          </cell>
        </row>
        <row r="1335">
          <cell r="H1335" t="str">
            <v>MC 환경안전팀</v>
          </cell>
        </row>
        <row r="1336">
          <cell r="H1336" t="str">
            <v>MC 회로부품품질보증팀</v>
          </cell>
        </row>
        <row r="1337">
          <cell r="H1337" t="str">
            <v>MC/글로벌홍보팀</v>
          </cell>
        </row>
        <row r="1338">
          <cell r="H1338" t="str">
            <v>MC개발품질심사파트</v>
          </cell>
        </row>
        <row r="1339">
          <cell r="H1339" t="str">
            <v>MC구매기획팀</v>
          </cell>
        </row>
        <row r="1340">
          <cell r="H1340" t="str">
            <v>MC기구구매팀</v>
          </cell>
        </row>
        <row r="1341">
          <cell r="H1341" t="str">
            <v>MC기구조달팀</v>
          </cell>
        </row>
        <row r="1342">
          <cell r="H1342" t="str">
            <v>MC디자인(연)DI팀</v>
          </cell>
        </row>
        <row r="1343">
          <cell r="H1343" t="str">
            <v>MC디자인(연)GUI전략파트</v>
          </cell>
        </row>
        <row r="1344">
          <cell r="H1344" t="str">
            <v>MC디자인(연)PRM디자인팀</v>
          </cell>
        </row>
        <row r="1345">
          <cell r="H1345" t="str">
            <v>MC디자인(연)기획팀</v>
          </cell>
        </row>
        <row r="1346">
          <cell r="H1346" t="str">
            <v>MC디자인(연)기획팀 CMF파트</v>
          </cell>
        </row>
        <row r="1347">
          <cell r="H1347" t="str">
            <v>MC디자인(연)선행GUI팀</v>
          </cell>
        </row>
        <row r="1348">
          <cell r="H1348" t="str">
            <v>MC디자인(연)선행디자인팀</v>
          </cell>
        </row>
        <row r="1349">
          <cell r="H1349" t="str">
            <v>MC디자인(연)시스템GUI팀</v>
          </cell>
        </row>
        <row r="1350">
          <cell r="H1350" t="str">
            <v>MC디자인(연)시스템디자인팀</v>
          </cell>
        </row>
        <row r="1351">
          <cell r="H1351" t="str">
            <v>MC디자인(연)플랫폼GUI팀</v>
          </cell>
        </row>
        <row r="1352">
          <cell r="H1352" t="str">
            <v>MC디자인(연)플랫폼디자인팀</v>
          </cell>
        </row>
        <row r="1353">
          <cell r="H1353" t="str">
            <v>MC디자인연구소</v>
          </cell>
        </row>
        <row r="1354">
          <cell r="H1354" t="str">
            <v>MC부품개발1팀</v>
          </cell>
        </row>
        <row r="1355">
          <cell r="H1355" t="str">
            <v>MC부품개발2팀</v>
          </cell>
        </row>
        <row r="1356">
          <cell r="H1356" t="str">
            <v>MC부품개발3팀</v>
          </cell>
        </row>
        <row r="1357">
          <cell r="H1357" t="str">
            <v>MC부품개발4팀</v>
          </cell>
        </row>
        <row r="1358">
          <cell r="H1358" t="str">
            <v>MC부품개발5팀</v>
          </cell>
        </row>
        <row r="1359">
          <cell r="H1359" t="str">
            <v>MC부품개발담당</v>
          </cell>
        </row>
        <row r="1360">
          <cell r="H1360" t="str">
            <v>MC사업본부</v>
          </cell>
        </row>
        <row r="1361">
          <cell r="H1361" t="str">
            <v>MC상품기획그룹</v>
          </cell>
        </row>
        <row r="1362">
          <cell r="H1362" t="str">
            <v>MC생산기술팀</v>
          </cell>
        </row>
        <row r="1363">
          <cell r="H1363" t="str">
            <v>MC전기소자구매팀</v>
          </cell>
        </row>
        <row r="1364">
          <cell r="H1364" t="str">
            <v>MC피쳐폰담당</v>
          </cell>
        </row>
        <row r="1365">
          <cell r="H1365" t="str">
            <v>MC회로조달팀</v>
          </cell>
        </row>
        <row r="1366">
          <cell r="H1366" t="str">
            <v>Media CIS/동유럽팀</v>
          </cell>
        </row>
        <row r="1367">
          <cell r="H1367" t="str">
            <v>Media CS기술지원반</v>
          </cell>
        </row>
        <row r="1368">
          <cell r="H1368" t="str">
            <v>Media CS자재반</v>
          </cell>
        </row>
        <row r="1369">
          <cell r="H1369" t="str">
            <v>Media CS팀</v>
          </cell>
        </row>
        <row r="1370">
          <cell r="H1370" t="str">
            <v>Media HW1팀</v>
          </cell>
        </row>
        <row r="1371">
          <cell r="H1371" t="str">
            <v>Media HW2팀</v>
          </cell>
        </row>
        <row r="1372">
          <cell r="H1372" t="str">
            <v>Media HW연구실</v>
          </cell>
        </row>
        <row r="1373">
          <cell r="H1373" t="str">
            <v>Media QE팀</v>
          </cell>
        </row>
        <row r="1374">
          <cell r="H1374" t="str">
            <v>Media R&amp;D기획팀</v>
          </cell>
        </row>
        <row r="1375">
          <cell r="H1375" t="str">
            <v>Media SW Platform개발팀</v>
          </cell>
        </row>
        <row r="1376">
          <cell r="H1376" t="str">
            <v>Media SW1팀</v>
          </cell>
        </row>
        <row r="1377">
          <cell r="H1377" t="str">
            <v>Media SW2팀</v>
          </cell>
        </row>
        <row r="1378">
          <cell r="H1378" t="str">
            <v>Media SW3팀</v>
          </cell>
        </row>
        <row r="1379">
          <cell r="H1379" t="str">
            <v>Media SW연구실</v>
          </cell>
        </row>
        <row r="1380">
          <cell r="H1380" t="str">
            <v>Media UX팀</v>
          </cell>
        </row>
        <row r="1381">
          <cell r="H1381" t="str">
            <v>Media개발품질보증반</v>
          </cell>
        </row>
        <row r="1382">
          <cell r="H1382" t="str">
            <v>Media개발품질보증팀</v>
          </cell>
        </row>
        <row r="1383">
          <cell r="H1383" t="str">
            <v>Media기구1팀</v>
          </cell>
        </row>
        <row r="1384">
          <cell r="H1384" t="str">
            <v>Media기구2팀</v>
          </cell>
        </row>
        <row r="1385">
          <cell r="H1385" t="str">
            <v>Media기구선행파트</v>
          </cell>
        </row>
        <row r="1386">
          <cell r="H1386" t="str">
            <v>Media기구연구실</v>
          </cell>
        </row>
        <row r="1387">
          <cell r="H1387" t="str">
            <v>Media기획관리팀</v>
          </cell>
        </row>
        <row r="1388">
          <cell r="H1388" t="str">
            <v>Media마케팅기획팀</v>
          </cell>
        </row>
        <row r="1389">
          <cell r="H1389" t="str">
            <v>Media마케팅담당</v>
          </cell>
        </row>
        <row r="1390">
          <cell r="H1390" t="str">
            <v>Media모듈선행개발팀</v>
          </cell>
        </row>
        <row r="1391">
          <cell r="H1391" t="str">
            <v>Media부품품질보증반</v>
          </cell>
        </row>
        <row r="1392">
          <cell r="H1392" t="str">
            <v>Media부품품질보증팀</v>
          </cell>
        </row>
        <row r="1393">
          <cell r="H1393" t="str">
            <v>Media북미/일본팀</v>
          </cell>
        </row>
        <row r="1394">
          <cell r="H1394" t="str">
            <v>Media사업Task</v>
          </cell>
        </row>
        <row r="1395">
          <cell r="H1395" t="str">
            <v>Media상품기획담당</v>
          </cell>
        </row>
        <row r="1396">
          <cell r="H1396" t="str">
            <v>Media서유럽팀</v>
          </cell>
        </row>
        <row r="1397">
          <cell r="H1397" t="str">
            <v>Media소싱팀</v>
          </cell>
        </row>
        <row r="1398">
          <cell r="H1398" t="str">
            <v>Media신사업Task</v>
          </cell>
        </row>
        <row r="1399">
          <cell r="H1399" t="str">
            <v>Media신상품개발팀</v>
          </cell>
        </row>
        <row r="1400">
          <cell r="H1400" t="str">
            <v>Media신상품기획팀</v>
          </cell>
        </row>
        <row r="1401">
          <cell r="H1401" t="str">
            <v>Media아시아팀</v>
          </cell>
        </row>
        <row r="1402">
          <cell r="H1402" t="str">
            <v>Media양산품질보증반</v>
          </cell>
        </row>
        <row r="1403">
          <cell r="H1403" t="str">
            <v>Media양산품질보증팀</v>
          </cell>
        </row>
        <row r="1404">
          <cell r="H1404" t="str">
            <v>Media연구소</v>
          </cell>
        </row>
        <row r="1405">
          <cell r="H1405" t="str">
            <v>Media음향팀</v>
          </cell>
        </row>
        <row r="1406">
          <cell r="H1406" t="str">
            <v>Media제품개발팀</v>
          </cell>
        </row>
        <row r="1407">
          <cell r="H1407" t="str">
            <v>Media중남미팀</v>
          </cell>
        </row>
        <row r="1408">
          <cell r="H1408" t="str">
            <v>Media중아팀</v>
          </cell>
        </row>
        <row r="1409">
          <cell r="H1409" t="str">
            <v>Media품질보증계</v>
          </cell>
        </row>
        <row r="1410">
          <cell r="H1410" t="str">
            <v>Media품질보증실</v>
          </cell>
        </row>
        <row r="1411">
          <cell r="H1411" t="str">
            <v>Monitor HW팀</v>
          </cell>
        </row>
        <row r="1412">
          <cell r="H1412" t="str">
            <v>Monitor QE&amp;규격팀</v>
          </cell>
        </row>
        <row r="1413">
          <cell r="H1413" t="str">
            <v>Monitor SW팀</v>
          </cell>
        </row>
        <row r="1414">
          <cell r="H1414" t="str">
            <v>Monitor기구팀</v>
          </cell>
        </row>
        <row r="1415">
          <cell r="H1415" t="str">
            <v>Monitor사업지원팀</v>
          </cell>
        </row>
        <row r="1416">
          <cell r="H1416" t="str">
            <v>Monitor상품기획팀</v>
          </cell>
        </row>
        <row r="1417">
          <cell r="H1417" t="str">
            <v>Monitor선행개발팀</v>
          </cell>
        </row>
        <row r="1418">
          <cell r="H1418" t="str">
            <v>Monitor연구실</v>
          </cell>
        </row>
        <row r="1419">
          <cell r="H1419" t="str">
            <v>M선행서비스기획팀</v>
          </cell>
        </row>
        <row r="1420">
          <cell r="H1420" t="str">
            <v>New Energy material Task</v>
          </cell>
        </row>
        <row r="1421">
          <cell r="H1421" t="str">
            <v>OLED TV사업담당</v>
          </cell>
        </row>
        <row r="1422">
          <cell r="H1422" t="str">
            <v>OLED TV사업전략팀</v>
          </cell>
        </row>
        <row r="1423">
          <cell r="H1423" t="str">
            <v>OLED/UHD Task</v>
          </cell>
        </row>
        <row r="1424">
          <cell r="H1424" t="str">
            <v>Online Brand Shop Task</v>
          </cell>
        </row>
        <row r="1425">
          <cell r="H1425" t="str">
            <v>OS마케팅팀</v>
          </cell>
        </row>
        <row r="1426">
          <cell r="H1426" t="str">
            <v>PC Device&amp;QE팀</v>
          </cell>
        </row>
        <row r="1427">
          <cell r="H1427" t="str">
            <v>PC DRM Task</v>
          </cell>
        </row>
        <row r="1428">
          <cell r="H1428" t="str">
            <v>PC HW팀</v>
          </cell>
        </row>
        <row r="1429">
          <cell r="H1429" t="str">
            <v>PC SW팀</v>
          </cell>
        </row>
        <row r="1430">
          <cell r="H1430" t="str">
            <v>PC/C&amp;M회로구매팀</v>
          </cell>
        </row>
        <row r="1431">
          <cell r="H1431" t="str">
            <v>PC기구팀</v>
          </cell>
        </row>
        <row r="1432">
          <cell r="H1432" t="str">
            <v>PC마케팅팀</v>
          </cell>
        </row>
        <row r="1433">
          <cell r="H1433" t="str">
            <v>PC사업지원팀</v>
          </cell>
        </row>
        <row r="1434">
          <cell r="H1434" t="str">
            <v>PC상품기획팀</v>
          </cell>
        </row>
        <row r="1435">
          <cell r="H1435" t="str">
            <v>PC연구실</v>
          </cell>
        </row>
        <row r="1436">
          <cell r="H1436" t="str">
            <v>PC전문유통팀</v>
          </cell>
        </row>
        <row r="1437">
          <cell r="H1437" t="str">
            <v>PC지원반</v>
          </cell>
        </row>
        <row r="1438">
          <cell r="H1438" t="str">
            <v>PDP CM팀</v>
          </cell>
        </row>
        <row r="1439">
          <cell r="H1439" t="str">
            <v>PDP PRP계</v>
          </cell>
        </row>
        <row r="1440">
          <cell r="H1440" t="str">
            <v>PDP PRP생산팀</v>
          </cell>
        </row>
        <row r="1441">
          <cell r="H1441" t="str">
            <v>PDP공정기술팀</v>
          </cell>
        </row>
        <row r="1442">
          <cell r="H1442" t="str">
            <v>PDP관리파트</v>
          </cell>
        </row>
        <row r="1443">
          <cell r="H1443" t="str">
            <v>PDP모듈개발팀</v>
          </cell>
        </row>
        <row r="1444">
          <cell r="H1444" t="str">
            <v>PDP모듈계</v>
          </cell>
        </row>
        <row r="1445">
          <cell r="H1445" t="str">
            <v>PDP모듈연구실</v>
          </cell>
        </row>
        <row r="1446">
          <cell r="H1446" t="str">
            <v>PDP모듈제조팀</v>
          </cell>
        </row>
        <row r="1447">
          <cell r="H1447" t="str">
            <v>PDP모듈품질보증팀</v>
          </cell>
        </row>
        <row r="1448">
          <cell r="H1448" t="str">
            <v>PDP모듈회로팀</v>
          </cell>
        </row>
        <row r="1449">
          <cell r="H1449" t="str">
            <v>PDP보전계</v>
          </cell>
        </row>
        <row r="1450">
          <cell r="H1450" t="str">
            <v>PDP사업담당</v>
          </cell>
        </row>
        <row r="1451">
          <cell r="H1451" t="str">
            <v>PDP생산기술팀</v>
          </cell>
        </row>
        <row r="1452">
          <cell r="H1452" t="str">
            <v>PDP생산성향상 Task</v>
          </cell>
        </row>
        <row r="1453">
          <cell r="H1453" t="str">
            <v>PDP생산실</v>
          </cell>
        </row>
        <row r="1454">
          <cell r="H1454" t="str">
            <v>PDP생산지원팀</v>
          </cell>
        </row>
        <row r="1455">
          <cell r="H1455" t="str">
            <v>PDP소재구매팀</v>
          </cell>
        </row>
        <row r="1456">
          <cell r="H1456" t="str">
            <v>PDP영업팀</v>
          </cell>
        </row>
        <row r="1457">
          <cell r="H1457" t="str">
            <v>PDP자재관리반</v>
          </cell>
        </row>
        <row r="1458">
          <cell r="H1458" t="str">
            <v>PDP재료공법팀</v>
          </cell>
        </row>
        <row r="1459">
          <cell r="H1459" t="str">
            <v>PDP특성계</v>
          </cell>
        </row>
        <row r="1460">
          <cell r="H1460" t="str">
            <v>PDP패널개발팀</v>
          </cell>
        </row>
        <row r="1461">
          <cell r="H1461" t="str">
            <v>PDP패널계</v>
          </cell>
        </row>
        <row r="1462">
          <cell r="H1462" t="str">
            <v>PDP패널기술실</v>
          </cell>
        </row>
        <row r="1463">
          <cell r="H1463" t="str">
            <v>PDP패널생산팀</v>
          </cell>
        </row>
        <row r="1464">
          <cell r="H1464" t="str">
            <v>PDP패널품질보증팀</v>
          </cell>
        </row>
        <row r="1465">
          <cell r="H1465" t="str">
            <v>PDP품질보증1계</v>
          </cell>
        </row>
        <row r="1466">
          <cell r="H1466" t="str">
            <v>PDP품질보증2계</v>
          </cell>
        </row>
        <row r="1467">
          <cell r="H1467" t="str">
            <v>PDP품질보증실</v>
          </cell>
        </row>
        <row r="1468">
          <cell r="H1468" t="str">
            <v>PL/안전팀</v>
          </cell>
        </row>
        <row r="1469">
          <cell r="H1469" t="str">
            <v>Post FI-11 Task</v>
          </cell>
        </row>
        <row r="1470">
          <cell r="H1470" t="str">
            <v>P-Project Task</v>
          </cell>
        </row>
        <row r="1471">
          <cell r="H1471" t="str">
            <v>PRI Appliance CMF팀</v>
          </cell>
        </row>
        <row r="1472">
          <cell r="H1472" t="str">
            <v>PRI Appliance금형기술팀</v>
          </cell>
        </row>
        <row r="1473">
          <cell r="H1473" t="str">
            <v>PRI C4응용기술팀</v>
          </cell>
        </row>
        <row r="1474">
          <cell r="H1474" t="str">
            <v>PRI Display CMF팀</v>
          </cell>
        </row>
        <row r="1475">
          <cell r="H1475" t="str">
            <v>PRI Display금형기술팀</v>
          </cell>
        </row>
        <row r="1476">
          <cell r="H1476" t="str">
            <v>PRI HR파트</v>
          </cell>
        </row>
        <row r="1477">
          <cell r="H1477" t="str">
            <v>PRI Mobile CMF팀</v>
          </cell>
        </row>
        <row r="1478">
          <cell r="H1478" t="str">
            <v>PRI Mobile금형기술팀</v>
          </cell>
        </row>
        <row r="1479">
          <cell r="H1479" t="str">
            <v>PRI Mobile금형생산팀</v>
          </cell>
        </row>
        <row r="1480">
          <cell r="H1480" t="str">
            <v>PRI Mobile금형실</v>
          </cell>
        </row>
        <row r="1481">
          <cell r="H1481" t="str">
            <v>PRI Particle Solution팀</v>
          </cell>
        </row>
        <row r="1482">
          <cell r="H1482" t="str">
            <v>PRI Vic21실</v>
          </cell>
        </row>
        <row r="1483">
          <cell r="H1483" t="str">
            <v>PRI Vic21지원팀</v>
          </cell>
        </row>
        <row r="1484">
          <cell r="H1484" t="str">
            <v>PRI Vic21추진팀</v>
          </cell>
        </row>
        <row r="1485">
          <cell r="H1485" t="str">
            <v>PRI 감성기술팀</v>
          </cell>
        </row>
        <row r="1486">
          <cell r="H1486" t="str">
            <v>PRI 검사계측연구실</v>
          </cell>
        </row>
        <row r="1487">
          <cell r="H1487" t="str">
            <v>PRI 검사기술팀</v>
          </cell>
        </row>
        <row r="1488">
          <cell r="H1488" t="str">
            <v>PRI 경영관리팀</v>
          </cell>
        </row>
        <row r="1489">
          <cell r="H1489" t="str">
            <v>PRI 경영지원실</v>
          </cell>
        </row>
        <row r="1490">
          <cell r="H1490" t="str">
            <v>PRI 계측평가팀</v>
          </cell>
        </row>
        <row r="1491">
          <cell r="H1491" t="str">
            <v>PRI 고객기술지원팀</v>
          </cell>
        </row>
        <row r="1492">
          <cell r="H1492" t="str">
            <v>PRI 공정기술연구실</v>
          </cell>
        </row>
        <row r="1493">
          <cell r="H1493" t="str">
            <v>PRI 금형기술센터</v>
          </cell>
        </row>
        <row r="1494">
          <cell r="H1494" t="str">
            <v>PRI 기획팀</v>
          </cell>
        </row>
        <row r="1495">
          <cell r="H1495" t="str">
            <v>PRI 대외영업팀</v>
          </cell>
        </row>
        <row r="1496">
          <cell r="H1496" t="str">
            <v>PRI 대형금형생산팀</v>
          </cell>
        </row>
        <row r="1497">
          <cell r="H1497" t="str">
            <v>PRI 대형금형실</v>
          </cell>
        </row>
        <row r="1498">
          <cell r="H1498" t="str">
            <v>PRI 디지털제어팀</v>
          </cell>
        </row>
        <row r="1499">
          <cell r="H1499" t="str">
            <v>PRI 레이저기술팀</v>
          </cell>
        </row>
        <row r="1500">
          <cell r="H1500" t="str">
            <v>PRI 메탈&amp;세라믹솔루션팀</v>
          </cell>
        </row>
        <row r="1501">
          <cell r="H1501" t="str">
            <v>PRI 모듈러디자인팀</v>
          </cell>
        </row>
        <row r="1502">
          <cell r="H1502" t="str">
            <v>PRI 본딩/가공장비개발팀</v>
          </cell>
        </row>
        <row r="1503">
          <cell r="H1503" t="str">
            <v>PRI 생산요소기술파트</v>
          </cell>
        </row>
        <row r="1504">
          <cell r="H1504" t="str">
            <v>PRI 설비구매팀</v>
          </cell>
        </row>
        <row r="1505">
          <cell r="H1505" t="str">
            <v>PRI 실장기술팀</v>
          </cell>
        </row>
        <row r="1506">
          <cell r="H1506" t="str">
            <v>PRI 운영관리팀</v>
          </cell>
        </row>
        <row r="1507">
          <cell r="H1507" t="str">
            <v>PRI 자동화/물류장비개발팀</v>
          </cell>
        </row>
        <row r="1508">
          <cell r="H1508" t="str">
            <v>PRI 자동화담당</v>
          </cell>
        </row>
        <row r="1509">
          <cell r="H1509" t="str">
            <v>PRI 자동화시스템엔지니어링</v>
          </cell>
        </row>
        <row r="1510">
          <cell r="H1510" t="str">
            <v>PRI 장비그룹</v>
          </cell>
        </row>
        <row r="1511">
          <cell r="H1511" t="str">
            <v>PRI 장비기술기획팀</v>
          </cell>
        </row>
        <row r="1512">
          <cell r="H1512" t="str">
            <v>PRI 제품품격연구소</v>
          </cell>
        </row>
        <row r="1513">
          <cell r="H1513" t="str">
            <v>PRI 진공/성막기술팀</v>
          </cell>
        </row>
        <row r="1514">
          <cell r="H1514" t="str">
            <v>PRI 차세대품격솔루션팀</v>
          </cell>
        </row>
        <row r="1515">
          <cell r="H1515" t="str">
            <v>PRI 총무보안팀</v>
          </cell>
        </row>
        <row r="1516">
          <cell r="H1516" t="str">
            <v>PRI 패터닝기술팀</v>
          </cell>
        </row>
        <row r="1517">
          <cell r="H1517" t="str">
            <v>PRI 표면처리기술팀</v>
          </cell>
        </row>
        <row r="1518">
          <cell r="H1518" t="str">
            <v>PRI 프레스기술파트</v>
          </cell>
        </row>
        <row r="1519">
          <cell r="H1519" t="str">
            <v>PRI 플라스틱성형기술팀</v>
          </cell>
        </row>
        <row r="1520">
          <cell r="H1520" t="str">
            <v>PRI 합착/코팅장비개발팀</v>
          </cell>
        </row>
        <row r="1521">
          <cell r="H1521" t="str">
            <v>Printer개발팀</v>
          </cell>
        </row>
        <row r="1522">
          <cell r="H1522" t="str">
            <v>Printer사업실</v>
          </cell>
        </row>
        <row r="1523">
          <cell r="H1523" t="str">
            <v>Projector개발1팀</v>
          </cell>
        </row>
        <row r="1524">
          <cell r="H1524" t="str">
            <v>Projector개발2팀</v>
          </cell>
        </row>
        <row r="1525">
          <cell r="H1525" t="str">
            <v>Projector개발3팀</v>
          </cell>
        </row>
        <row r="1526">
          <cell r="H1526" t="str">
            <v>Projector마케팅1팀</v>
          </cell>
        </row>
        <row r="1527">
          <cell r="H1527" t="str">
            <v>Projector마케팅2팀</v>
          </cell>
        </row>
        <row r="1528">
          <cell r="H1528" t="str">
            <v>Projector사업담당</v>
          </cell>
        </row>
        <row r="1529">
          <cell r="H1529" t="str">
            <v>Projector연구실</v>
          </cell>
        </row>
        <row r="1530">
          <cell r="H1530" t="str">
            <v>R&amp;D NTI팀</v>
          </cell>
        </row>
        <row r="1531">
          <cell r="H1531" t="str">
            <v>R&amp;D Six Sigma팀</v>
          </cell>
        </row>
        <row r="1532">
          <cell r="H1532" t="str">
            <v>R&amp;D 과제운영파트</v>
          </cell>
        </row>
        <row r="1533">
          <cell r="H1533" t="str">
            <v>R1조립계</v>
          </cell>
        </row>
        <row r="1534">
          <cell r="H1534" t="str">
            <v>R2조립계</v>
          </cell>
        </row>
        <row r="1535">
          <cell r="H1535" t="str">
            <v>R3조립계</v>
          </cell>
        </row>
        <row r="1536">
          <cell r="H1536" t="str">
            <v>RAC Cycle로직파트</v>
          </cell>
        </row>
        <row r="1537">
          <cell r="H1537" t="str">
            <v>RAC HR파트</v>
          </cell>
        </row>
        <row r="1538">
          <cell r="H1538" t="str">
            <v>RAC LQC계</v>
          </cell>
        </row>
        <row r="1539">
          <cell r="H1539" t="str">
            <v>RAC LQC파트</v>
          </cell>
        </row>
        <row r="1540">
          <cell r="H1540" t="str">
            <v>RAC MD파트</v>
          </cell>
        </row>
        <row r="1541">
          <cell r="H1541" t="str">
            <v>RAC O/S팀</v>
          </cell>
        </row>
        <row r="1542">
          <cell r="H1542" t="str">
            <v>RAC O/S품질보증파트</v>
          </cell>
        </row>
        <row r="1543">
          <cell r="H1543" t="str">
            <v>RAC QE팀</v>
          </cell>
        </row>
        <row r="1544">
          <cell r="H1544" t="str">
            <v>RAC SCP팀</v>
          </cell>
        </row>
        <row r="1545">
          <cell r="H1545" t="str">
            <v>RAC USP 파트</v>
          </cell>
        </row>
        <row r="1546">
          <cell r="H1546" t="str">
            <v>RAC Vic21팀</v>
          </cell>
        </row>
        <row r="1547">
          <cell r="H1547" t="str">
            <v>RAC 자재반</v>
          </cell>
        </row>
        <row r="1548">
          <cell r="H1548" t="str">
            <v>RAC_Mega Hit II Task</v>
          </cell>
        </row>
        <row r="1549">
          <cell r="H1549" t="str">
            <v>RAC_마케팅클리닉Task</v>
          </cell>
        </row>
        <row r="1550">
          <cell r="H1550" t="str">
            <v>RAC_스파지오Task</v>
          </cell>
        </row>
        <row r="1551">
          <cell r="H1551" t="str">
            <v>RAC_중동향대용량고효율개발Task</v>
          </cell>
        </row>
        <row r="1552">
          <cell r="H1552" t="str">
            <v>RAC개발품질보증팀</v>
          </cell>
        </row>
        <row r="1553">
          <cell r="H1553" t="str">
            <v>RAC규격파트</v>
          </cell>
        </row>
        <row r="1554">
          <cell r="H1554" t="str">
            <v>RAC기술전략팀</v>
          </cell>
        </row>
        <row r="1555">
          <cell r="H1555" t="str">
            <v>RAC기획관리팀</v>
          </cell>
        </row>
        <row r="1556">
          <cell r="H1556" t="str">
            <v>RAC마케팅담당</v>
          </cell>
        </row>
        <row r="1557">
          <cell r="H1557" t="str">
            <v>RAC마케팅팀</v>
          </cell>
        </row>
        <row r="1558">
          <cell r="H1558" t="str">
            <v>RAC미주팀</v>
          </cell>
        </row>
        <row r="1559">
          <cell r="H1559" t="str">
            <v>RAC부품품질보증파트</v>
          </cell>
        </row>
        <row r="1560">
          <cell r="H1560" t="str">
            <v>RAC사업부</v>
          </cell>
        </row>
        <row r="1561">
          <cell r="H1561" t="str">
            <v>RAC상품기획1팀</v>
          </cell>
        </row>
        <row r="1562">
          <cell r="H1562" t="str">
            <v>RAC상품기획2팀</v>
          </cell>
        </row>
        <row r="1563">
          <cell r="H1563" t="str">
            <v>RAC상품기획실</v>
          </cell>
        </row>
        <row r="1564">
          <cell r="H1564" t="str">
            <v>RAC생산관리팀</v>
          </cell>
        </row>
        <row r="1565">
          <cell r="H1565" t="str">
            <v>RAC생산담당</v>
          </cell>
        </row>
        <row r="1566">
          <cell r="H1566" t="str">
            <v>RAC선행개발팀</v>
          </cell>
        </row>
        <row r="1567">
          <cell r="H1567" t="str">
            <v>RAC선행상품기획팀</v>
          </cell>
        </row>
        <row r="1568">
          <cell r="H1568" t="str">
            <v>RAC시작기술반</v>
          </cell>
        </row>
        <row r="1569">
          <cell r="H1569" t="str">
            <v>RAC시작기술파트</v>
          </cell>
        </row>
        <row r="1570">
          <cell r="H1570" t="str">
            <v>RAC아시아/중국팀</v>
          </cell>
        </row>
        <row r="1571">
          <cell r="H1571" t="str">
            <v>RAC아프리카파트</v>
          </cell>
        </row>
        <row r="1572">
          <cell r="H1572" t="str">
            <v>RAC연구소</v>
          </cell>
        </row>
        <row r="1573">
          <cell r="H1573" t="str">
            <v>RAC유럽/CIS팀</v>
          </cell>
        </row>
        <row r="1574">
          <cell r="H1574" t="str">
            <v>RAC자재팀</v>
          </cell>
        </row>
        <row r="1575">
          <cell r="H1575" t="str">
            <v>RAC제어1팀</v>
          </cell>
        </row>
        <row r="1576">
          <cell r="H1576" t="str">
            <v>RAC제어2팀</v>
          </cell>
        </row>
        <row r="1577">
          <cell r="H1577" t="str">
            <v>RAC제조팀</v>
          </cell>
        </row>
        <row r="1578">
          <cell r="H1578" t="str">
            <v>RAC제품개발1팀</v>
          </cell>
        </row>
        <row r="1579">
          <cell r="H1579" t="str">
            <v>RAC제품개발2팀</v>
          </cell>
        </row>
        <row r="1580">
          <cell r="H1580" t="str">
            <v>RAC제품개발3팀</v>
          </cell>
        </row>
        <row r="1581">
          <cell r="H1581" t="str">
            <v>RAC중동팀</v>
          </cell>
        </row>
        <row r="1582">
          <cell r="H1582" t="str">
            <v>RAC표준화기술개발팀</v>
          </cell>
        </row>
        <row r="1583">
          <cell r="H1583" t="str">
            <v>RAC품질관리팀</v>
          </cell>
        </row>
        <row r="1584">
          <cell r="H1584" t="str">
            <v>RAC품질보증계</v>
          </cell>
        </row>
        <row r="1585">
          <cell r="H1585" t="str">
            <v>RAC품질보증실</v>
          </cell>
        </row>
        <row r="1586">
          <cell r="H1586" t="str">
            <v>RAC해외개발1팀</v>
          </cell>
        </row>
        <row r="1587">
          <cell r="H1587" t="str">
            <v>RAC해외개발2팀</v>
          </cell>
        </row>
        <row r="1588">
          <cell r="H1588" t="str">
            <v>RAC해외개발3팀</v>
          </cell>
        </row>
        <row r="1589">
          <cell r="H1589" t="str">
            <v>RC제조팀</v>
          </cell>
        </row>
        <row r="1590">
          <cell r="H1590" t="str">
            <v>SAC_B2B역량개발Task</v>
          </cell>
        </row>
        <row r="1591">
          <cell r="H1591" t="str">
            <v>SAC_C/S활성화Task</v>
          </cell>
        </row>
        <row r="1592">
          <cell r="H1592" t="str">
            <v>SAC_GHP Gen II Task</v>
          </cell>
        </row>
        <row r="1593">
          <cell r="H1593" t="str">
            <v>SAC_Heating Task</v>
          </cell>
        </row>
        <row r="1594">
          <cell r="H1594" t="str">
            <v>SAC_M Task</v>
          </cell>
        </row>
        <row r="1595">
          <cell r="H1595" t="str">
            <v>SAC_O/B활성화Task</v>
          </cell>
        </row>
        <row r="1596">
          <cell r="H1596" t="str">
            <v>SAC_가치창출Task</v>
          </cell>
        </row>
        <row r="1597">
          <cell r="H1597" t="str">
            <v>SAC_냉전인버터Task</v>
          </cell>
        </row>
        <row r="1598">
          <cell r="H1598" t="str">
            <v>SAC_멀티V글로벌매출Task</v>
          </cell>
        </row>
        <row r="1599">
          <cell r="H1599" t="str">
            <v>SCM개선팀</v>
          </cell>
        </row>
        <row r="1600">
          <cell r="H1600" t="str">
            <v>SCM그룹</v>
          </cell>
        </row>
        <row r="1601">
          <cell r="H1601" t="str">
            <v>SCM기획팀</v>
          </cell>
        </row>
        <row r="1602">
          <cell r="H1602" t="str">
            <v>SCM담당</v>
          </cell>
        </row>
        <row r="1603">
          <cell r="H1603" t="str">
            <v>SCM역량강화 Task</v>
          </cell>
        </row>
        <row r="1604">
          <cell r="H1604" t="str">
            <v>SCM운영팀</v>
          </cell>
        </row>
        <row r="1605">
          <cell r="H1605" t="str">
            <v>SCM지원팀</v>
          </cell>
        </row>
        <row r="1606">
          <cell r="H1606" t="str">
            <v>Security1팀</v>
          </cell>
        </row>
        <row r="1607">
          <cell r="H1607" t="str">
            <v>Security2팀</v>
          </cell>
        </row>
        <row r="1608">
          <cell r="H1608" t="str">
            <v>Security3팀</v>
          </cell>
        </row>
        <row r="1609">
          <cell r="H1609" t="str">
            <v>Security4팀</v>
          </cell>
        </row>
        <row r="1610">
          <cell r="H1610" t="str">
            <v>Security기구파트</v>
          </cell>
        </row>
        <row r="1611">
          <cell r="H1611" t="str">
            <v>Security기획파트</v>
          </cell>
        </row>
        <row r="1612">
          <cell r="H1612" t="str">
            <v>Security사업실</v>
          </cell>
        </row>
        <row r="1613">
          <cell r="H1613" t="str">
            <v>Security품질보증팀</v>
          </cell>
        </row>
        <row r="1614">
          <cell r="H1614" t="str">
            <v>Security해외마케팅팀</v>
          </cell>
        </row>
        <row r="1615">
          <cell r="H1615" t="str">
            <v>Shopper Marketing팀</v>
          </cell>
        </row>
        <row r="1616">
          <cell r="H1616" t="str">
            <v>SI Biz.팀</v>
          </cell>
        </row>
        <row r="1617">
          <cell r="H1617" t="str">
            <v>SIC(연)Alps Task</v>
          </cell>
        </row>
        <row r="1618">
          <cell r="H1618" t="str">
            <v>SIC(연)ASD팀</v>
          </cell>
        </row>
        <row r="1619">
          <cell r="H1619" t="str">
            <v>SIC(연)BCS파트</v>
          </cell>
        </row>
        <row r="1620">
          <cell r="H1620" t="str">
            <v>SIC(연)DPS팀</v>
          </cell>
        </row>
        <row r="1621">
          <cell r="H1621" t="str">
            <v>SIC(연)DTV SoC개발실</v>
          </cell>
        </row>
        <row r="1622">
          <cell r="H1622" t="str">
            <v>SIC(연)DVS팀</v>
          </cell>
        </row>
        <row r="1623">
          <cell r="H1623" t="str">
            <v>SIC(연)H13 Task</v>
          </cell>
        </row>
        <row r="1624">
          <cell r="H1624" t="str">
            <v>SIC(연)IGBT파트</v>
          </cell>
        </row>
        <row r="1625">
          <cell r="H1625" t="str">
            <v>SIC(연)IPT팀</v>
          </cell>
        </row>
        <row r="1626">
          <cell r="H1626" t="str">
            <v>SIC(연)M14 Task</v>
          </cell>
        </row>
        <row r="1627">
          <cell r="H1627" t="str">
            <v>SIC(연)MAP팀</v>
          </cell>
        </row>
        <row r="1628">
          <cell r="H1628" t="str">
            <v>SIC(연)MCS팀</v>
          </cell>
        </row>
        <row r="1629">
          <cell r="H1629" t="str">
            <v>SIC(연)QNP팀</v>
          </cell>
        </row>
        <row r="1630">
          <cell r="H1630" t="str">
            <v>SIC(연)R&amp;D품질파트</v>
          </cell>
        </row>
        <row r="1631">
          <cell r="H1631" t="str">
            <v>SIC(연)SDT팀</v>
          </cell>
        </row>
        <row r="1632">
          <cell r="H1632" t="str">
            <v>SIC(연)SE파트</v>
          </cell>
        </row>
        <row r="1633">
          <cell r="H1633" t="str">
            <v>SIC(연)SPT팀</v>
          </cell>
        </row>
        <row r="1634">
          <cell r="H1634" t="str">
            <v>SIC(연)V5 Task</v>
          </cell>
        </row>
        <row r="1635">
          <cell r="H1635" t="str">
            <v>SIC(연)Vinci Task</v>
          </cell>
        </row>
        <row r="1636">
          <cell r="H1636" t="str">
            <v>SIC(연)Zetta Task</v>
          </cell>
        </row>
        <row r="1637">
          <cell r="H1637" t="str">
            <v>SIC(연)기획팀</v>
          </cell>
        </row>
        <row r="1638">
          <cell r="H1638" t="str">
            <v>SIC(연)마케팅파트</v>
          </cell>
        </row>
        <row r="1639">
          <cell r="H1639" t="str">
            <v>SIC(연)사업지원실</v>
          </cell>
        </row>
        <row r="1640">
          <cell r="H1640" t="str">
            <v>SIC(연)생산기술팀</v>
          </cell>
        </row>
        <row r="1641">
          <cell r="H1641" t="str">
            <v>SIC(연)선행기획파트</v>
          </cell>
        </row>
        <row r="1642">
          <cell r="H1642" t="str">
            <v>SIC연구소</v>
          </cell>
        </row>
        <row r="1643">
          <cell r="H1643" t="str">
            <v>Signage HW팀</v>
          </cell>
        </row>
        <row r="1644">
          <cell r="H1644" t="str">
            <v>Signage SE팀</v>
          </cell>
        </row>
        <row r="1645">
          <cell r="H1645" t="str">
            <v>Signage SW팀</v>
          </cell>
        </row>
        <row r="1646">
          <cell r="H1646" t="str">
            <v>Signage마케팅기획팀</v>
          </cell>
        </row>
        <row r="1647">
          <cell r="H1647" t="str">
            <v>Signage마케팅담당</v>
          </cell>
        </row>
        <row r="1648">
          <cell r="H1648" t="str">
            <v>Signage북미팀</v>
          </cell>
        </row>
        <row r="1649">
          <cell r="H1649" t="str">
            <v>Signage사업지원Task</v>
          </cell>
        </row>
        <row r="1650">
          <cell r="H1650" t="str">
            <v>Signage상품기획팀</v>
          </cell>
        </row>
        <row r="1651">
          <cell r="H1651" t="str">
            <v>Signage아주/중아팀</v>
          </cell>
        </row>
        <row r="1652">
          <cell r="H1652" t="str">
            <v>Signage연구실</v>
          </cell>
        </row>
        <row r="1653">
          <cell r="H1653" t="str">
            <v>Signage유럽/CIS팀</v>
          </cell>
        </row>
        <row r="1654">
          <cell r="H1654" t="str">
            <v>Signage중국/한국팀</v>
          </cell>
        </row>
        <row r="1655">
          <cell r="H1655" t="str">
            <v>Signage중남미팀</v>
          </cell>
        </row>
        <row r="1656">
          <cell r="H1656" t="str">
            <v>Six Sigma 사무국</v>
          </cell>
        </row>
        <row r="1657">
          <cell r="H1657" t="str">
            <v>Smart Box사업실</v>
          </cell>
        </row>
        <row r="1658">
          <cell r="H1658" t="str">
            <v>Smart Media상품기획팀</v>
          </cell>
        </row>
        <row r="1659">
          <cell r="H1659" t="str">
            <v>SMT제조계</v>
          </cell>
        </row>
        <row r="1660">
          <cell r="H1660" t="str">
            <v>Software Platform 연구소</v>
          </cell>
        </row>
        <row r="1661">
          <cell r="H1661" t="str">
            <v>Software역량강화센터</v>
          </cell>
        </row>
        <row r="1662">
          <cell r="H1662" t="str">
            <v>Solar Biz팀</v>
          </cell>
        </row>
        <row r="1663">
          <cell r="H1663" t="str">
            <v>Solar Cell계</v>
          </cell>
        </row>
        <row r="1664">
          <cell r="H1664" t="str">
            <v>Solar Engineering팀</v>
          </cell>
        </row>
        <row r="1665">
          <cell r="H1665" t="str">
            <v>Solar Module계</v>
          </cell>
        </row>
        <row r="1666">
          <cell r="H1666" t="str">
            <v>Solar PM반</v>
          </cell>
        </row>
        <row r="1667">
          <cell r="H1667" t="str">
            <v>Solar Quality Engineering파트</v>
          </cell>
        </row>
        <row r="1668">
          <cell r="H1668" t="str">
            <v>Solar Vic21파트</v>
          </cell>
        </row>
        <row r="1669">
          <cell r="H1669" t="str">
            <v>Solar공정기술팀</v>
          </cell>
        </row>
        <row r="1670">
          <cell r="H1670" t="str">
            <v>Solar구매팀</v>
          </cell>
        </row>
        <row r="1671">
          <cell r="H1671" t="str">
            <v>Solar기술전략팀</v>
          </cell>
        </row>
        <row r="1672">
          <cell r="H1672" t="str">
            <v>Solar기획관리팀</v>
          </cell>
        </row>
        <row r="1673">
          <cell r="H1673" t="str">
            <v>Solar마케팅기획팀</v>
          </cell>
        </row>
        <row r="1674">
          <cell r="H1674" t="str">
            <v>Solar마케팅담당</v>
          </cell>
        </row>
        <row r="1675">
          <cell r="H1675" t="str">
            <v>Solar미주팀</v>
          </cell>
        </row>
        <row r="1676">
          <cell r="H1676" t="str">
            <v>Solar사업담당</v>
          </cell>
        </row>
        <row r="1677">
          <cell r="H1677" t="str">
            <v>Solar상품기획팀</v>
          </cell>
        </row>
        <row r="1678">
          <cell r="H1678" t="str">
            <v>Solar생산관리파트</v>
          </cell>
        </row>
        <row r="1679">
          <cell r="H1679" t="str">
            <v>Solar생산기술팀</v>
          </cell>
        </row>
        <row r="1680">
          <cell r="H1680" t="str">
            <v>Solar생산담당</v>
          </cell>
        </row>
        <row r="1681">
          <cell r="H1681" t="str">
            <v>Solar선행개발팀</v>
          </cell>
        </row>
        <row r="1682">
          <cell r="H1682" t="str">
            <v>Solar아주/중아파트</v>
          </cell>
        </row>
        <row r="1683">
          <cell r="H1683" t="str">
            <v>Solar연구소</v>
          </cell>
        </row>
        <row r="1684">
          <cell r="H1684" t="str">
            <v>Solar유럽/CIS팀</v>
          </cell>
        </row>
        <row r="1685">
          <cell r="H1685" t="str">
            <v>Solar일본팀</v>
          </cell>
        </row>
        <row r="1686">
          <cell r="H1686" t="str">
            <v>Solar제조팀</v>
          </cell>
        </row>
        <row r="1687">
          <cell r="H1687" t="str">
            <v>Solar제품개발팀</v>
          </cell>
        </row>
        <row r="1688">
          <cell r="H1688" t="str">
            <v>Solar품질보증반</v>
          </cell>
        </row>
        <row r="1689">
          <cell r="H1689" t="str">
            <v>Solar품질보증팀</v>
          </cell>
        </row>
        <row r="1690">
          <cell r="H1690" t="str">
            <v>Spec-in팀</v>
          </cell>
        </row>
        <row r="1691">
          <cell r="H1691" t="str">
            <v>SW Platform(연)AOT팀</v>
          </cell>
        </row>
        <row r="1692">
          <cell r="H1692" t="str">
            <v>SW Platform(연)CPS팀</v>
          </cell>
        </row>
        <row r="1693">
          <cell r="H1693" t="str">
            <v>SW Platform(연)CPW팀</v>
          </cell>
        </row>
        <row r="1694">
          <cell r="H1694" t="str">
            <v>SW Platform(연)HPP팀</v>
          </cell>
        </row>
        <row r="1695">
          <cell r="H1695" t="str">
            <v>SW Platform(연)IMT팀</v>
          </cell>
        </row>
        <row r="1696">
          <cell r="H1696" t="str">
            <v>SW Platform(연)MCP팀</v>
          </cell>
        </row>
        <row r="1697">
          <cell r="H1697" t="str">
            <v>SW Platform(연)MPP팀</v>
          </cell>
        </row>
        <row r="1698">
          <cell r="H1698" t="str">
            <v>SW Platform(연)NCP팀</v>
          </cell>
        </row>
        <row r="1699">
          <cell r="H1699" t="str">
            <v>SW Platform(연)ODS팀</v>
          </cell>
        </row>
        <row r="1700">
          <cell r="H1700" t="str">
            <v>SW Platform(연)R&amp;D품질파트</v>
          </cell>
        </row>
        <row r="1701">
          <cell r="H1701" t="str">
            <v>SW Platform(연)SE파트</v>
          </cell>
        </row>
        <row r="1702">
          <cell r="H1702" t="str">
            <v>SW Platform(연)SWF팀</v>
          </cell>
        </row>
        <row r="1703">
          <cell r="H1703" t="str">
            <v>SW Platform(연)TED파트</v>
          </cell>
        </row>
        <row r="1704">
          <cell r="H1704" t="str">
            <v>SW Platform(연)WMP팀</v>
          </cell>
        </row>
        <row r="1705">
          <cell r="H1705" t="str">
            <v>SW Platform(연)기획팀</v>
          </cell>
        </row>
        <row r="1706">
          <cell r="H1706" t="str">
            <v>SW Platform(연)선행기획파트</v>
          </cell>
        </row>
        <row r="1707">
          <cell r="H1707" t="str">
            <v>SW교육팀</v>
          </cell>
        </row>
        <row r="1708">
          <cell r="H1708" t="str">
            <v>SW아키텍처팀</v>
          </cell>
        </row>
        <row r="1709">
          <cell r="H1709" t="str">
            <v>SW인프라팀</v>
          </cell>
        </row>
        <row r="1710">
          <cell r="H1710" t="str">
            <v>SW품질보증팀</v>
          </cell>
        </row>
        <row r="1711">
          <cell r="H1711" t="str">
            <v>Tablet HW팀</v>
          </cell>
        </row>
        <row r="1712">
          <cell r="H1712" t="str">
            <v>Tablet SW팀</v>
          </cell>
        </row>
        <row r="1713">
          <cell r="H1713" t="str">
            <v>Tablet연구실</v>
          </cell>
        </row>
        <row r="1714">
          <cell r="H1714" t="str">
            <v>T-Commerce팀</v>
          </cell>
        </row>
        <row r="1715">
          <cell r="H1715" t="str">
            <v>Tech SVC파트</v>
          </cell>
        </row>
        <row r="1716">
          <cell r="H1716" t="str">
            <v>TP팀</v>
          </cell>
        </row>
        <row r="1717">
          <cell r="H1717" t="str">
            <v>TV AV연구실</v>
          </cell>
        </row>
        <row r="1718">
          <cell r="H1718" t="str">
            <v>TV BLU모듈러팀</v>
          </cell>
        </row>
        <row r="1719">
          <cell r="H1719" t="str">
            <v>TV CHW팀</v>
          </cell>
        </row>
        <row r="1720">
          <cell r="H1720" t="str">
            <v>TV CIS마케팅담당</v>
          </cell>
        </row>
        <row r="1721">
          <cell r="H1721" t="str">
            <v>TV CIS팀</v>
          </cell>
        </row>
        <row r="1722">
          <cell r="H1722" t="str">
            <v>TV Commercial연구실</v>
          </cell>
        </row>
        <row r="1723">
          <cell r="H1723" t="str">
            <v>TV CP팀</v>
          </cell>
        </row>
        <row r="1724">
          <cell r="H1724" t="str">
            <v>TV CSW팀</v>
          </cell>
        </row>
        <row r="1725">
          <cell r="H1725" t="str">
            <v>TV CS기술지원계</v>
          </cell>
        </row>
        <row r="1726">
          <cell r="H1726" t="str">
            <v>TV CS운영팀</v>
          </cell>
        </row>
        <row r="1727">
          <cell r="H1727" t="str">
            <v>TV CS지원반</v>
          </cell>
        </row>
        <row r="1728">
          <cell r="H1728" t="str">
            <v>TV CS지원팀</v>
          </cell>
        </row>
        <row r="1729">
          <cell r="H1729" t="str">
            <v>TV Google개발팀</v>
          </cell>
        </row>
        <row r="1730">
          <cell r="H1730" t="str">
            <v>TV HR팀</v>
          </cell>
        </row>
        <row r="1731">
          <cell r="H1731" t="str">
            <v>TV HW1팀</v>
          </cell>
        </row>
        <row r="1732">
          <cell r="H1732" t="str">
            <v>TV HW2팀</v>
          </cell>
        </row>
        <row r="1733">
          <cell r="H1733" t="str">
            <v>TV HW3팀</v>
          </cell>
        </row>
        <row r="1734">
          <cell r="H1734" t="str">
            <v>TV HW4팀</v>
          </cell>
        </row>
        <row r="1735">
          <cell r="H1735" t="str">
            <v>TV HW5팀</v>
          </cell>
        </row>
        <row r="1736">
          <cell r="H1736" t="str">
            <v>TV HW6팀</v>
          </cell>
        </row>
        <row r="1737">
          <cell r="H1737" t="str">
            <v>TV HW7팀</v>
          </cell>
        </row>
        <row r="1738">
          <cell r="H1738" t="str">
            <v>TV HW8팀</v>
          </cell>
        </row>
        <row r="1739">
          <cell r="H1739" t="str">
            <v>TV HW개발품질보증팀</v>
          </cell>
        </row>
        <row r="1740">
          <cell r="H1740" t="str">
            <v>TV HW모듈러팀</v>
          </cell>
        </row>
        <row r="1741">
          <cell r="H1741" t="str">
            <v>TV HW제품연구실</v>
          </cell>
        </row>
        <row r="1742">
          <cell r="H1742" t="str">
            <v>TV LCM모듈러팀</v>
          </cell>
        </row>
        <row r="1743">
          <cell r="H1743" t="str">
            <v>TV MD팀</v>
          </cell>
        </row>
        <row r="1744">
          <cell r="H1744" t="str">
            <v>TV QE팀</v>
          </cell>
        </row>
        <row r="1745">
          <cell r="H1745" t="str">
            <v>TV R&amp;D기획1팀</v>
          </cell>
        </row>
        <row r="1746">
          <cell r="H1746" t="str">
            <v>TV R&amp;D기획2팀</v>
          </cell>
        </row>
        <row r="1747">
          <cell r="H1747" t="str">
            <v>TV R&amp;D기획3팀</v>
          </cell>
        </row>
        <row r="1748">
          <cell r="H1748" t="str">
            <v>TV R&amp;D기획4팀</v>
          </cell>
        </row>
        <row r="1749">
          <cell r="H1749" t="str">
            <v>TV R&amp;D기획실</v>
          </cell>
        </row>
        <row r="1750">
          <cell r="H1750" t="str">
            <v>TV R&amp;D운영팀</v>
          </cell>
        </row>
        <row r="1751">
          <cell r="H1751" t="str">
            <v>TV SCP팀</v>
          </cell>
        </row>
        <row r="1752">
          <cell r="H1752" t="str">
            <v>TV Six Sigma팀</v>
          </cell>
        </row>
        <row r="1753">
          <cell r="H1753" t="str">
            <v>TV Smart상품기획팀</v>
          </cell>
        </row>
        <row r="1754">
          <cell r="H1754" t="str">
            <v>TV SW Application연구실</v>
          </cell>
        </row>
        <row r="1755">
          <cell r="H1755" t="str">
            <v>TV SW Platform연구실</v>
          </cell>
        </row>
        <row r="1756">
          <cell r="H1756" t="str">
            <v>TV SW PM팀</v>
          </cell>
        </row>
        <row r="1757">
          <cell r="H1757" t="str">
            <v>TV SW1팀</v>
          </cell>
        </row>
        <row r="1758">
          <cell r="H1758" t="str">
            <v>TV SW2팀</v>
          </cell>
        </row>
        <row r="1759">
          <cell r="H1759" t="str">
            <v>TV SW3팀</v>
          </cell>
        </row>
        <row r="1760">
          <cell r="H1760" t="str">
            <v>TV SW4팀</v>
          </cell>
        </row>
        <row r="1761">
          <cell r="H1761" t="str">
            <v>TV SW5팀</v>
          </cell>
        </row>
        <row r="1762">
          <cell r="H1762" t="str">
            <v>TV SWA1팀</v>
          </cell>
        </row>
        <row r="1763">
          <cell r="H1763" t="str">
            <v>TV SWA2팀</v>
          </cell>
        </row>
        <row r="1764">
          <cell r="H1764" t="str">
            <v>TV SWA3팀</v>
          </cell>
        </row>
        <row r="1765">
          <cell r="H1765" t="str">
            <v>TV SWA4팀</v>
          </cell>
        </row>
        <row r="1766">
          <cell r="H1766" t="str">
            <v>TV SWP1팀</v>
          </cell>
        </row>
        <row r="1767">
          <cell r="H1767" t="str">
            <v>TV SWP2팀</v>
          </cell>
        </row>
        <row r="1768">
          <cell r="H1768" t="str">
            <v>TV SWP3팀</v>
          </cell>
        </row>
        <row r="1769">
          <cell r="H1769" t="str">
            <v>TV SWP4팀</v>
          </cell>
        </row>
        <row r="1770">
          <cell r="H1770" t="str">
            <v>TV SWP5팀</v>
          </cell>
        </row>
        <row r="1771">
          <cell r="H1771" t="str">
            <v>TV SW개발그룹</v>
          </cell>
        </row>
        <row r="1772">
          <cell r="H1772" t="str">
            <v>TV SW개발품질보증팀</v>
          </cell>
        </row>
        <row r="1773">
          <cell r="H1773" t="str">
            <v>TV SW제품연구실</v>
          </cell>
        </row>
        <row r="1774">
          <cell r="H1774" t="str">
            <v>TV Vic21실</v>
          </cell>
        </row>
        <row r="1775">
          <cell r="H1775" t="str">
            <v>TV Vic21팀</v>
          </cell>
        </row>
        <row r="1776">
          <cell r="H1776" t="str">
            <v>TV/MNT해외생산지원팀</v>
          </cell>
        </row>
        <row r="1777">
          <cell r="H1777" t="str">
            <v>TV개발품질보증계</v>
          </cell>
        </row>
        <row r="1778">
          <cell r="H1778" t="str">
            <v>TV개발품질보증실</v>
          </cell>
        </row>
        <row r="1779">
          <cell r="H1779" t="str">
            <v>TV구미품질보증팀</v>
          </cell>
        </row>
        <row r="1780">
          <cell r="H1780" t="str">
            <v>TV규격팀</v>
          </cell>
        </row>
        <row r="1781">
          <cell r="H1781" t="str">
            <v>TV기구1팀</v>
          </cell>
        </row>
        <row r="1782">
          <cell r="H1782" t="str">
            <v>TV기구2팀</v>
          </cell>
        </row>
        <row r="1783">
          <cell r="H1783" t="str">
            <v>TV기구3팀</v>
          </cell>
        </row>
        <row r="1784">
          <cell r="H1784" t="str">
            <v>TV기구4팀</v>
          </cell>
        </row>
        <row r="1785">
          <cell r="H1785" t="str">
            <v>TV기구5팀</v>
          </cell>
        </row>
        <row r="1786">
          <cell r="H1786" t="str">
            <v>TV기구6팀</v>
          </cell>
        </row>
        <row r="1787">
          <cell r="H1787" t="str">
            <v>TV기구7팀</v>
          </cell>
        </row>
        <row r="1788">
          <cell r="H1788" t="str">
            <v>TV기구모듈러팀</v>
          </cell>
        </row>
        <row r="1789">
          <cell r="H1789" t="str">
            <v>TV기구제품연구실</v>
          </cell>
        </row>
        <row r="1790">
          <cell r="H1790" t="str">
            <v>TV기획관리담당</v>
          </cell>
        </row>
        <row r="1791">
          <cell r="H1791" t="str">
            <v>TV기획관리팀</v>
          </cell>
        </row>
        <row r="1792">
          <cell r="H1792" t="str">
            <v>TV남유럽팀</v>
          </cell>
        </row>
        <row r="1793">
          <cell r="H1793" t="str">
            <v>TV동유럽팀</v>
          </cell>
        </row>
        <row r="1794">
          <cell r="H1794" t="str">
            <v>TV디바이스상품기획팀</v>
          </cell>
        </row>
        <row r="1795">
          <cell r="H1795" t="str">
            <v>TV디자인소싱Task</v>
          </cell>
        </row>
        <row r="1796">
          <cell r="H1796" t="str">
            <v>TV러시아팀</v>
          </cell>
        </row>
        <row r="1797">
          <cell r="H1797" t="str">
            <v>TV마케팅기획팀</v>
          </cell>
        </row>
        <row r="1798">
          <cell r="H1798" t="str">
            <v>TV마케팅지원팀</v>
          </cell>
        </row>
        <row r="1799">
          <cell r="H1799" t="str">
            <v>TV마케팅팀</v>
          </cell>
        </row>
        <row r="1800">
          <cell r="H1800" t="str">
            <v>TV모듈구매팀</v>
          </cell>
        </row>
        <row r="1801">
          <cell r="H1801" t="str">
            <v>TV모듈러연구실</v>
          </cell>
        </row>
        <row r="1802">
          <cell r="H1802" t="str">
            <v>TV모듈러운영팀</v>
          </cell>
        </row>
        <row r="1803">
          <cell r="H1803" t="str">
            <v>TV모듈조달팀</v>
          </cell>
        </row>
        <row r="1804">
          <cell r="H1804" t="str">
            <v>TV물동선행관리팀</v>
          </cell>
        </row>
        <row r="1805">
          <cell r="H1805" t="str">
            <v>TV부품품질보증계</v>
          </cell>
        </row>
        <row r="1806">
          <cell r="H1806" t="str">
            <v>TV부품품질보증반</v>
          </cell>
        </row>
        <row r="1807">
          <cell r="H1807" t="str">
            <v>TV부품품질보증팀</v>
          </cell>
        </row>
        <row r="1808">
          <cell r="H1808" t="str">
            <v>TV북미1팀</v>
          </cell>
        </row>
        <row r="1809">
          <cell r="H1809" t="str">
            <v>TV북미2팀</v>
          </cell>
        </row>
        <row r="1810">
          <cell r="H1810" t="str">
            <v>TV북미마케팅담당</v>
          </cell>
        </row>
        <row r="1811">
          <cell r="H1811" t="str">
            <v>TV브라질팀</v>
          </cell>
        </row>
        <row r="1812">
          <cell r="H1812" t="str">
            <v>TV사업부</v>
          </cell>
        </row>
        <row r="1813">
          <cell r="H1813" t="str">
            <v>TV사업지원팀</v>
          </cell>
        </row>
        <row r="1814">
          <cell r="H1814" t="str">
            <v>TV상품기획담당</v>
          </cell>
        </row>
        <row r="1815">
          <cell r="H1815" t="str">
            <v>TV생산기술팀</v>
          </cell>
        </row>
        <row r="1816">
          <cell r="H1816" t="str">
            <v>TV서유럽팀</v>
          </cell>
        </row>
        <row r="1817">
          <cell r="H1817" t="str">
            <v>TV선행기구1팀</v>
          </cell>
        </row>
        <row r="1818">
          <cell r="H1818" t="str">
            <v>TV선행기구2팀</v>
          </cell>
        </row>
        <row r="1819">
          <cell r="H1819" t="str">
            <v>TV선행기구3팀</v>
          </cell>
        </row>
        <row r="1820">
          <cell r="H1820" t="str">
            <v>TV선행기구4팀</v>
          </cell>
        </row>
        <row r="1821">
          <cell r="H1821" t="str">
            <v>TV선행기구연구실</v>
          </cell>
        </row>
        <row r="1822">
          <cell r="H1822" t="str">
            <v>TV선행기술1팀</v>
          </cell>
        </row>
        <row r="1823">
          <cell r="H1823" t="str">
            <v>TV선행기술2팀</v>
          </cell>
        </row>
        <row r="1824">
          <cell r="H1824" t="str">
            <v>TV선행기술3팀</v>
          </cell>
        </row>
        <row r="1825">
          <cell r="H1825" t="str">
            <v>TV선행기술4팀</v>
          </cell>
        </row>
        <row r="1826">
          <cell r="H1826" t="str">
            <v>TV선행기술연구실</v>
          </cell>
        </row>
        <row r="1827">
          <cell r="H1827" t="str">
            <v>TV선행상품기획팀</v>
          </cell>
        </row>
        <row r="1828">
          <cell r="H1828" t="str">
            <v>TV시작기술계</v>
          </cell>
        </row>
        <row r="1829">
          <cell r="H1829" t="str">
            <v>TV시장상품기획1팀</v>
          </cell>
        </row>
        <row r="1830">
          <cell r="H1830" t="str">
            <v>TV시장상품기획2팀</v>
          </cell>
        </row>
        <row r="1831">
          <cell r="H1831" t="str">
            <v>TV시장상품기획3팀</v>
          </cell>
        </row>
        <row r="1832">
          <cell r="H1832" t="str">
            <v>TV아시아1팀</v>
          </cell>
        </row>
        <row r="1833">
          <cell r="H1833" t="str">
            <v>TV아시아2팀</v>
          </cell>
        </row>
        <row r="1834">
          <cell r="H1834" t="str">
            <v>TV아시아마케팅담당</v>
          </cell>
        </row>
        <row r="1835">
          <cell r="H1835" t="str">
            <v>TV양산품질보증반</v>
          </cell>
        </row>
        <row r="1836">
          <cell r="H1836" t="str">
            <v>TV양산품질보증팀</v>
          </cell>
        </row>
        <row r="1837">
          <cell r="H1837" t="str">
            <v>TV연구소</v>
          </cell>
        </row>
        <row r="1838">
          <cell r="H1838" t="str">
            <v>TV원가관리팀</v>
          </cell>
        </row>
        <row r="1839">
          <cell r="H1839" t="str">
            <v>TV유럽마케팅담당</v>
          </cell>
        </row>
        <row r="1840">
          <cell r="H1840" t="str">
            <v>TV음질팀</v>
          </cell>
        </row>
        <row r="1841">
          <cell r="H1841" t="str">
            <v>TV일본팀</v>
          </cell>
        </row>
        <row r="1842">
          <cell r="H1842" t="str">
            <v>TV자재반</v>
          </cell>
        </row>
        <row r="1843">
          <cell r="H1843" t="str">
            <v>TV자재팀</v>
          </cell>
        </row>
        <row r="1844">
          <cell r="H1844" t="str">
            <v>TV제품품질보증계</v>
          </cell>
        </row>
        <row r="1845">
          <cell r="H1845" t="str">
            <v>TV중국마케팅담당</v>
          </cell>
        </row>
        <row r="1846">
          <cell r="H1846" t="str">
            <v>TV중국팀</v>
          </cell>
        </row>
        <row r="1847">
          <cell r="H1847" t="str">
            <v>TV중남미마케팅담당</v>
          </cell>
        </row>
        <row r="1848">
          <cell r="H1848" t="str">
            <v>TV중남미팀</v>
          </cell>
        </row>
        <row r="1849">
          <cell r="H1849" t="str">
            <v>TV중아1팀</v>
          </cell>
        </row>
        <row r="1850">
          <cell r="H1850" t="str">
            <v>TV중아2팀</v>
          </cell>
        </row>
        <row r="1851">
          <cell r="H1851" t="str">
            <v>TV중아3팀</v>
          </cell>
        </row>
        <row r="1852">
          <cell r="H1852" t="str">
            <v>TV중아마케팅담당</v>
          </cell>
        </row>
        <row r="1853">
          <cell r="H1853" t="str">
            <v>TV파워모듈러팀</v>
          </cell>
        </row>
        <row r="1854">
          <cell r="H1854" t="str">
            <v>TV품질보증계</v>
          </cell>
        </row>
        <row r="1855">
          <cell r="H1855" t="str">
            <v>TV품질보증담당</v>
          </cell>
        </row>
        <row r="1856">
          <cell r="H1856" t="str">
            <v>TV해외마케팅그룹</v>
          </cell>
        </row>
        <row r="1857">
          <cell r="H1857" t="str">
            <v>TV화질1팀</v>
          </cell>
        </row>
        <row r="1858">
          <cell r="H1858" t="str">
            <v>TV화질2팀</v>
          </cell>
        </row>
        <row r="1859">
          <cell r="H1859" t="str">
            <v>VCS마케팅파트</v>
          </cell>
        </row>
        <row r="1860">
          <cell r="H1860" t="str">
            <v>Vertical1팀</v>
          </cell>
        </row>
        <row r="1861">
          <cell r="H1861" t="str">
            <v>Vertical2팀</v>
          </cell>
        </row>
        <row r="1862">
          <cell r="H1862" t="str">
            <v>Vertical사업개발담당</v>
          </cell>
        </row>
        <row r="1863">
          <cell r="H1863" t="str">
            <v>Vertical솔루션개발팀</v>
          </cell>
        </row>
        <row r="1864">
          <cell r="H1864" t="str">
            <v>Vertical신사업개발파트</v>
          </cell>
        </row>
        <row r="1865">
          <cell r="H1865" t="str">
            <v>VI디자인실</v>
          </cell>
        </row>
        <row r="1866">
          <cell r="H1866" t="str">
            <v>VI디자인실 Brand파트</v>
          </cell>
        </row>
        <row r="1867">
          <cell r="H1867" t="str">
            <v>VI디자인실 CMF팀</v>
          </cell>
        </row>
        <row r="1868">
          <cell r="H1868" t="str">
            <v>VI디자인실 Package팀</v>
          </cell>
        </row>
        <row r="1869">
          <cell r="H1869" t="str">
            <v>VI디자인실 선행파트</v>
          </cell>
        </row>
        <row r="1870">
          <cell r="H1870" t="str">
            <v>강원팀</v>
          </cell>
        </row>
        <row r="1871">
          <cell r="H1871" t="str">
            <v>개발품질심사실</v>
          </cell>
        </row>
        <row r="1872">
          <cell r="H1872" t="str">
            <v>개발품질심사지원팀</v>
          </cell>
        </row>
        <row r="1873">
          <cell r="H1873" t="str">
            <v>개인정보보호Part</v>
          </cell>
        </row>
        <row r="1874">
          <cell r="H1874" t="str">
            <v>검색/추천팀</v>
          </cell>
        </row>
        <row r="1875">
          <cell r="H1875" t="str">
            <v>게임컨텐츠팀</v>
          </cell>
        </row>
        <row r="1876">
          <cell r="H1876" t="str">
            <v>경기팀</v>
          </cell>
        </row>
        <row r="1877">
          <cell r="H1877" t="str">
            <v>경남팀</v>
          </cell>
        </row>
        <row r="1878">
          <cell r="H1878" t="str">
            <v>경북팀</v>
          </cell>
        </row>
        <row r="1879">
          <cell r="H1879" t="str">
            <v>경영개선팀</v>
          </cell>
        </row>
        <row r="1880">
          <cell r="H1880" t="str">
            <v>경영관리Task</v>
          </cell>
        </row>
        <row r="1881">
          <cell r="H1881" t="str">
            <v>경영관리담당</v>
          </cell>
        </row>
        <row r="1882">
          <cell r="H1882" t="str">
            <v>경영관리팀</v>
          </cell>
        </row>
        <row r="1883">
          <cell r="H1883" t="str">
            <v>경영기획담당</v>
          </cell>
        </row>
        <row r="1884">
          <cell r="H1884" t="str">
            <v>경영기획팀</v>
          </cell>
        </row>
        <row r="1885">
          <cell r="H1885" t="str">
            <v>경영심사팀</v>
          </cell>
        </row>
        <row r="1886">
          <cell r="H1886" t="str">
            <v>경영전략팀</v>
          </cell>
        </row>
        <row r="1887">
          <cell r="H1887" t="str">
            <v>경영정보팀</v>
          </cell>
        </row>
        <row r="1888">
          <cell r="H1888" t="str">
            <v>경영지원부문</v>
          </cell>
        </row>
        <row r="1889">
          <cell r="H1889" t="str">
            <v>계약법무팀</v>
          </cell>
        </row>
        <row r="1890">
          <cell r="H1890" t="str">
            <v>고객체감품질팀</v>
          </cell>
        </row>
        <row r="1891">
          <cell r="H1891" t="str">
            <v>공급관리팀</v>
          </cell>
        </row>
        <row r="1892">
          <cell r="H1892" t="str">
            <v>공장표준화팀</v>
          </cell>
        </row>
        <row r="1893">
          <cell r="H1893" t="str">
            <v>공정거래자율준수 Part</v>
          </cell>
        </row>
        <row r="1894">
          <cell r="H1894" t="str">
            <v>공정문화팀</v>
          </cell>
        </row>
        <row r="1895">
          <cell r="H1895" t="str">
            <v>공조&amp;에너지팀</v>
          </cell>
        </row>
        <row r="1896">
          <cell r="H1896" t="str">
            <v>관세팀</v>
          </cell>
        </row>
        <row r="1897">
          <cell r="H1897" t="str">
            <v>광고1팀</v>
          </cell>
        </row>
        <row r="1898">
          <cell r="H1898" t="str">
            <v>광고2팀</v>
          </cell>
        </row>
        <row r="1899">
          <cell r="H1899" t="str">
            <v>광고사업팀</v>
          </cell>
        </row>
        <row r="1900">
          <cell r="H1900" t="str">
            <v>교육파견</v>
          </cell>
        </row>
        <row r="1901">
          <cell r="H1901" t="str">
            <v>구매센터</v>
          </cell>
        </row>
        <row r="1902">
          <cell r="H1902" t="str">
            <v>구매전략팀</v>
          </cell>
        </row>
        <row r="1903">
          <cell r="H1903" t="str">
            <v>구미 Softlanding</v>
          </cell>
        </row>
        <row r="1904">
          <cell r="H1904" t="str">
            <v>구미경영지원담당</v>
          </cell>
        </row>
        <row r="1905">
          <cell r="H1905" t="str">
            <v>구미그린에너지팀</v>
          </cell>
        </row>
        <row r="1906">
          <cell r="H1906" t="str">
            <v>구미생산관리팀</v>
          </cell>
        </row>
        <row r="1907">
          <cell r="H1907" t="str">
            <v>구미생산실</v>
          </cell>
        </row>
        <row r="1908">
          <cell r="H1908" t="str">
            <v>구미생산지원실</v>
          </cell>
        </row>
        <row r="1909">
          <cell r="H1909" t="str">
            <v>구미시설기술1반</v>
          </cell>
        </row>
        <row r="1910">
          <cell r="H1910" t="str">
            <v>구미시설기술2반</v>
          </cell>
        </row>
        <row r="1911">
          <cell r="H1911" t="str">
            <v>구미시설기술3반</v>
          </cell>
        </row>
        <row r="1912">
          <cell r="H1912" t="str">
            <v>구미시설기술팀</v>
          </cell>
        </row>
        <row r="1913">
          <cell r="H1913" t="str">
            <v>구미시작기술계</v>
          </cell>
        </row>
        <row r="1914">
          <cell r="H1914" t="str">
            <v>구미시작기술팀</v>
          </cell>
        </row>
        <row r="1915">
          <cell r="H1915" t="str">
            <v>구미외주관리팀</v>
          </cell>
        </row>
        <row r="1916">
          <cell r="H1916" t="str">
            <v>구미인사노경팀</v>
          </cell>
        </row>
        <row r="1917">
          <cell r="H1917" t="str">
            <v>구미자재팀</v>
          </cell>
        </row>
        <row r="1918">
          <cell r="H1918" t="str">
            <v>구미제조팀</v>
          </cell>
        </row>
        <row r="1919">
          <cell r="H1919" t="str">
            <v>구미총무/보안팀</v>
          </cell>
        </row>
        <row r="1920">
          <cell r="H1920" t="str">
            <v>구미협력회사기술지원팀</v>
          </cell>
        </row>
        <row r="1921">
          <cell r="H1921" t="str">
            <v>구미환경안전팀</v>
          </cell>
        </row>
        <row r="1922">
          <cell r="H1922" t="str">
            <v>구주팀</v>
          </cell>
        </row>
        <row r="1923">
          <cell r="H1923" t="str">
            <v>국내법무팀</v>
          </cell>
        </row>
        <row r="1924">
          <cell r="H1924" t="str">
            <v>국내세무팀</v>
          </cell>
        </row>
        <row r="1925">
          <cell r="H1925" t="str">
            <v>국내회계팀</v>
          </cell>
        </row>
        <row r="1926">
          <cell r="H1926" t="str">
            <v>국제금융팀</v>
          </cell>
        </row>
        <row r="1927">
          <cell r="H1927" t="str">
            <v>규제관리팀</v>
          </cell>
        </row>
        <row r="1928">
          <cell r="H1928" t="str">
            <v>글로벌 교육 Part</v>
          </cell>
        </row>
        <row r="1929">
          <cell r="H1929" t="str">
            <v>글로벌HR 1팀_EU,CIS,MEA,SEA</v>
          </cell>
        </row>
        <row r="1930">
          <cell r="H1930" t="str">
            <v>글로벌HR 2팀_NA,SCA,China,India</v>
          </cell>
        </row>
        <row r="1931">
          <cell r="H1931" t="str">
            <v>글로벌HR담당</v>
          </cell>
        </row>
        <row r="1932">
          <cell r="H1932" t="str">
            <v>글로벌물류담당</v>
          </cell>
        </row>
        <row r="1933">
          <cell r="H1933" t="str">
            <v>글로벌육성지원팀</v>
          </cell>
        </row>
        <row r="1934">
          <cell r="H1934" t="str">
            <v>금융기획팀</v>
          </cell>
        </row>
        <row r="1935">
          <cell r="H1935" t="str">
            <v>금융담당</v>
          </cell>
        </row>
        <row r="1936">
          <cell r="H1936" t="str">
            <v>금형개발팀</v>
          </cell>
        </row>
        <row r="1937">
          <cell r="H1937" t="str">
            <v>기구부품개발1팀</v>
          </cell>
        </row>
        <row r="1938">
          <cell r="H1938" t="str">
            <v>기구부품개발2팀</v>
          </cell>
        </row>
        <row r="1939">
          <cell r="H1939" t="str">
            <v>기술기획팀</v>
          </cell>
        </row>
        <row r="1940">
          <cell r="H1940" t="str">
            <v>기술전략담당</v>
          </cell>
        </row>
        <row r="1941">
          <cell r="H1941" t="str">
            <v>기술협력팀</v>
          </cell>
        </row>
        <row r="1942">
          <cell r="H1942" t="str">
            <v>기술협의회팀</v>
          </cell>
        </row>
        <row r="1943">
          <cell r="H1943" t="str">
            <v>기업1팀</v>
          </cell>
        </row>
        <row r="1944">
          <cell r="H1944" t="str">
            <v>기업2팀</v>
          </cell>
        </row>
        <row r="1945">
          <cell r="H1945" t="str">
            <v>기업3팀</v>
          </cell>
        </row>
        <row r="1946">
          <cell r="H1946" t="str">
            <v>기업5팀</v>
          </cell>
        </row>
        <row r="1947">
          <cell r="H1947" t="str">
            <v>기판제조계</v>
          </cell>
        </row>
        <row r="1948">
          <cell r="H1948" t="str">
            <v>기획 Part</v>
          </cell>
        </row>
        <row r="1949">
          <cell r="H1949" t="str">
            <v>기획/글로벌교육팀</v>
          </cell>
        </row>
        <row r="1950">
          <cell r="H1950" t="str">
            <v>기획관리담당</v>
          </cell>
        </row>
        <row r="1951">
          <cell r="H1951" t="str">
            <v>기획관리팀</v>
          </cell>
        </row>
        <row r="1952">
          <cell r="H1952" t="str">
            <v>기후변화대응팀</v>
          </cell>
        </row>
        <row r="1953">
          <cell r="H1953" t="str">
            <v>김치냉장고 QE파트</v>
          </cell>
        </row>
        <row r="1954">
          <cell r="H1954" t="str">
            <v>김치냉장고 개발팀</v>
          </cell>
        </row>
        <row r="1955">
          <cell r="H1955" t="str">
            <v>김치냉장고 사업실</v>
          </cell>
        </row>
        <row r="1956">
          <cell r="H1956" t="str">
            <v>김치냉장고 신기능파트</v>
          </cell>
        </row>
        <row r="1957">
          <cell r="H1957" t="str">
            <v>남부운영팀</v>
          </cell>
        </row>
        <row r="1958">
          <cell r="H1958" t="str">
            <v>냉장고 B-PM팀</v>
          </cell>
        </row>
        <row r="1959">
          <cell r="H1959" t="str">
            <v>냉장고 CAE팀</v>
          </cell>
        </row>
        <row r="1960">
          <cell r="H1960" t="str">
            <v>냉장고 F-PM팀</v>
          </cell>
        </row>
        <row r="1961">
          <cell r="H1961" t="str">
            <v>냉장고 HR팀</v>
          </cell>
        </row>
        <row r="1962">
          <cell r="H1962" t="str">
            <v>냉장고 KR1 Door계</v>
          </cell>
        </row>
        <row r="1963">
          <cell r="H1963" t="str">
            <v>냉장고 KR1 조립계</v>
          </cell>
        </row>
        <row r="1964">
          <cell r="H1964" t="str">
            <v>냉장고 KR2계</v>
          </cell>
        </row>
        <row r="1965">
          <cell r="H1965" t="str">
            <v>냉장고 KR3 Door계</v>
          </cell>
        </row>
        <row r="1966">
          <cell r="H1966" t="str">
            <v>냉장고 KR3 조립계</v>
          </cell>
        </row>
        <row r="1967">
          <cell r="H1967" t="str">
            <v>냉장고 LQC Part LQC계</v>
          </cell>
        </row>
        <row r="1968">
          <cell r="H1968" t="str">
            <v>냉장고 M/D1팀</v>
          </cell>
        </row>
        <row r="1969">
          <cell r="H1969" t="str">
            <v>냉장고 M/D2팀</v>
          </cell>
        </row>
        <row r="1970">
          <cell r="H1970" t="str">
            <v>냉장고 M/D3팀</v>
          </cell>
        </row>
        <row r="1971">
          <cell r="H1971" t="str">
            <v>냉장고 M/D4팀</v>
          </cell>
        </row>
        <row r="1972">
          <cell r="H1972" t="str">
            <v>냉장고 P/U지원반</v>
          </cell>
        </row>
        <row r="1973">
          <cell r="H1973" t="str">
            <v>냉장고 QE팀</v>
          </cell>
        </row>
        <row r="1974">
          <cell r="H1974" t="str">
            <v>냉장고 SCP팀</v>
          </cell>
        </row>
        <row r="1975">
          <cell r="H1975" t="str">
            <v>냉장고 S-PM팀</v>
          </cell>
        </row>
        <row r="1976">
          <cell r="H1976" t="str">
            <v>냉장고 T/F QE팀</v>
          </cell>
        </row>
        <row r="1977">
          <cell r="H1977" t="str">
            <v>냉장고 T/F개발담당</v>
          </cell>
        </row>
        <row r="1978">
          <cell r="H1978" t="str">
            <v>냉장고 T/F개발팀</v>
          </cell>
        </row>
        <row r="1979">
          <cell r="H1979" t="str">
            <v>냉장고 Vic21팀</v>
          </cell>
        </row>
        <row r="1980">
          <cell r="H1980" t="str">
            <v>냉장고 개발품질보증팀</v>
          </cell>
        </row>
        <row r="1981">
          <cell r="H1981" t="str">
            <v>냉장고 규격/안전팀</v>
          </cell>
        </row>
        <row r="1982">
          <cell r="H1982" t="str">
            <v>냉장고 기획관리팀</v>
          </cell>
        </row>
        <row r="1983">
          <cell r="H1983" t="str">
            <v>냉장고 부품계</v>
          </cell>
        </row>
        <row r="1984">
          <cell r="H1984" t="str">
            <v>냉장고 부품품질보증계</v>
          </cell>
        </row>
        <row r="1985">
          <cell r="H1985" t="str">
            <v>냉장고 부품품질보증팀</v>
          </cell>
        </row>
        <row r="1986">
          <cell r="H1986" t="str">
            <v>냉장고 생산기술계</v>
          </cell>
        </row>
        <row r="1987">
          <cell r="H1987" t="str">
            <v>냉장고 선행모듈개발팀</v>
          </cell>
        </row>
        <row r="1988">
          <cell r="H1988" t="str">
            <v>냉장고 양산품질보증팀</v>
          </cell>
        </row>
        <row r="1989">
          <cell r="H1989" t="str">
            <v>냉장고 연구2실</v>
          </cell>
        </row>
        <row r="1990">
          <cell r="H1990" t="str">
            <v>냉장고 연구기획파트</v>
          </cell>
        </row>
        <row r="1991">
          <cell r="H1991" t="str">
            <v>냉장고 자재계</v>
          </cell>
        </row>
        <row r="1992">
          <cell r="H1992" t="str">
            <v>냉장고 제품품질보증계</v>
          </cell>
        </row>
        <row r="1993">
          <cell r="H1993" t="str">
            <v>냉장고 품질기획팀</v>
          </cell>
        </row>
        <row r="1994">
          <cell r="H1994" t="str">
            <v>냉장고 품질보증실</v>
          </cell>
        </row>
        <row r="1995">
          <cell r="H1995" t="str">
            <v>냉장고LQC파트</v>
          </cell>
        </row>
        <row r="1996">
          <cell r="H1996" t="str">
            <v>냉장고마케팅 CIS팀</v>
          </cell>
        </row>
        <row r="1997">
          <cell r="H1997" t="str">
            <v>냉장고마케팅 북미팀</v>
          </cell>
        </row>
        <row r="1998">
          <cell r="H1998" t="str">
            <v>냉장고마케팅 아시아팀</v>
          </cell>
        </row>
        <row r="1999">
          <cell r="H1999" t="str">
            <v>냉장고마케팅 유럽팀</v>
          </cell>
        </row>
        <row r="2000">
          <cell r="H2000" t="str">
            <v>냉장고마케팅 중국팀</v>
          </cell>
        </row>
        <row r="2001">
          <cell r="H2001" t="str">
            <v>냉장고마케팅 중남미팀</v>
          </cell>
        </row>
        <row r="2002">
          <cell r="H2002" t="str">
            <v>냉장고마케팅 중동/아프리카팀</v>
          </cell>
        </row>
        <row r="2003">
          <cell r="H2003" t="str">
            <v>냉장고마케팅담당</v>
          </cell>
        </row>
        <row r="2004">
          <cell r="H2004" t="str">
            <v>냉장고마케팅팀</v>
          </cell>
        </row>
        <row r="2005">
          <cell r="H2005" t="str">
            <v>냉장고부품파트</v>
          </cell>
        </row>
        <row r="2006">
          <cell r="H2006" t="str">
            <v>냉장고사업부</v>
          </cell>
        </row>
        <row r="2007">
          <cell r="H2007" t="str">
            <v>냉장고상품기획팀</v>
          </cell>
        </row>
        <row r="2008">
          <cell r="H2008" t="str">
            <v>냉장고생산관리팀</v>
          </cell>
        </row>
        <row r="2009">
          <cell r="H2009" t="str">
            <v>냉장고생산기술팀</v>
          </cell>
        </row>
        <row r="2010">
          <cell r="H2010" t="str">
            <v>냉장고생산담당</v>
          </cell>
        </row>
        <row r="2011">
          <cell r="H2011" t="str">
            <v>냉장고시작기술파트</v>
          </cell>
        </row>
        <row r="2012">
          <cell r="H2012" t="str">
            <v>냉장고연구소</v>
          </cell>
        </row>
        <row r="2013">
          <cell r="H2013" t="str">
            <v>냉장고자재팀</v>
          </cell>
        </row>
        <row r="2014">
          <cell r="H2014" t="str">
            <v>냉장고제어1팀</v>
          </cell>
        </row>
        <row r="2015">
          <cell r="H2015" t="str">
            <v>냉장고제어2팀</v>
          </cell>
        </row>
        <row r="2016">
          <cell r="H2016" t="str">
            <v>냉장고제조팀</v>
          </cell>
        </row>
        <row r="2017">
          <cell r="H2017" t="str">
            <v>냉장고해외생산지원팀</v>
          </cell>
        </row>
        <row r="2018">
          <cell r="H2018" t="str">
            <v>노경기획팀</v>
          </cell>
        </row>
        <row r="2019">
          <cell r="H2019" t="str">
            <v>노경담당</v>
          </cell>
        </row>
        <row r="2020">
          <cell r="H2020" t="str">
            <v>단말NW제조팀</v>
          </cell>
        </row>
        <row r="2021">
          <cell r="H2021" t="str">
            <v>단말SMT제조팀</v>
          </cell>
        </row>
        <row r="2022">
          <cell r="H2022" t="str">
            <v>단말SMT제조팀_Event제조계</v>
          </cell>
        </row>
        <row r="2023">
          <cell r="H2023" t="str">
            <v>단말SMT제조팀_SMT제조계</v>
          </cell>
        </row>
        <row r="2024">
          <cell r="H2024" t="str">
            <v>단말공정품질팀</v>
          </cell>
        </row>
        <row r="2025">
          <cell r="H2025" t="str">
            <v>단말공정품질팀_공정품질반</v>
          </cell>
        </row>
        <row r="2026">
          <cell r="H2026" t="str">
            <v>단말생산관리팀</v>
          </cell>
        </row>
        <row r="2027">
          <cell r="H2027" t="str">
            <v>단말생산담당</v>
          </cell>
        </row>
        <row r="2028">
          <cell r="H2028" t="str">
            <v>단말시작기술팀</v>
          </cell>
        </row>
        <row r="2029">
          <cell r="H2029" t="str">
            <v>단말시작기술팀_생산기술계</v>
          </cell>
        </row>
        <row r="2030">
          <cell r="H2030" t="str">
            <v>단말외주관리팀</v>
          </cell>
        </row>
        <row r="2031">
          <cell r="H2031" t="str">
            <v>단말자재팀</v>
          </cell>
        </row>
        <row r="2032">
          <cell r="H2032" t="str">
            <v>단말자재팀_자재1계</v>
          </cell>
        </row>
        <row r="2033">
          <cell r="H2033" t="str">
            <v>단말자재팀_자재2계</v>
          </cell>
        </row>
        <row r="2034">
          <cell r="H2034" t="str">
            <v>단말제조팀</v>
          </cell>
        </row>
        <row r="2035">
          <cell r="H2035" t="str">
            <v>단말제조팀_제조1계</v>
          </cell>
        </row>
        <row r="2036">
          <cell r="H2036" t="str">
            <v>단말제조팀_제조2계</v>
          </cell>
        </row>
        <row r="2037">
          <cell r="H2037" t="str">
            <v>단말제조팀_제조3계</v>
          </cell>
        </row>
        <row r="2038">
          <cell r="H2038" t="str">
            <v>단말제조팀_제조4계</v>
          </cell>
        </row>
        <row r="2039">
          <cell r="H2039" t="str">
            <v>단말제조팀_제조5계</v>
          </cell>
        </row>
        <row r="2040">
          <cell r="H2040" t="str">
            <v>단말해외생산지원팀</v>
          </cell>
        </row>
        <row r="2041">
          <cell r="H2041" t="str">
            <v>단말협력회사기술지원팀</v>
          </cell>
        </row>
        <row r="2042">
          <cell r="H2042" t="str">
            <v>단말협력회사기술지원팀_협력회사기술지원반</v>
          </cell>
        </row>
        <row r="2043">
          <cell r="H2043" t="str">
            <v>대외협력담당</v>
          </cell>
        </row>
        <row r="2044">
          <cell r="H2044" t="str">
            <v>대외협력팀</v>
          </cell>
        </row>
        <row r="2045">
          <cell r="H2045" t="str">
            <v>동반성장담당</v>
          </cell>
        </row>
        <row r="2046">
          <cell r="H2046" t="str">
            <v>동반성장추진사무국</v>
          </cell>
        </row>
        <row r="2047">
          <cell r="H2047" t="str">
            <v>동반성장팀</v>
          </cell>
        </row>
        <row r="2048">
          <cell r="H2048" t="str">
            <v>동부팀</v>
          </cell>
        </row>
        <row r="2049">
          <cell r="H2049" t="str">
            <v>동호남팀</v>
          </cell>
        </row>
        <row r="2050">
          <cell r="H2050" t="str">
            <v>디자인 HR팀</v>
          </cell>
        </row>
        <row r="2051">
          <cell r="H2051" t="str">
            <v>디자인 기획팀</v>
          </cell>
        </row>
        <row r="2052">
          <cell r="H2052" t="str">
            <v>디자인 전략실</v>
          </cell>
        </row>
        <row r="2053">
          <cell r="H2053" t="str">
            <v>디자인 지원팀</v>
          </cell>
        </row>
        <row r="2054">
          <cell r="H2054" t="str">
            <v>디자인경영센터</v>
          </cell>
        </row>
        <row r="2055">
          <cell r="H2055" t="str">
            <v>디자인구매파트</v>
          </cell>
        </row>
        <row r="2056">
          <cell r="H2056" t="str">
            <v>디자인팀</v>
          </cell>
        </row>
        <row r="2057">
          <cell r="H2057" t="str">
            <v>디지털마케팅팀</v>
          </cell>
        </row>
        <row r="2058">
          <cell r="H2058" t="str">
            <v>레시프로개발팀</v>
          </cell>
        </row>
        <row r="2059">
          <cell r="H2059" t="str">
            <v>렌탈운영팀</v>
          </cell>
        </row>
        <row r="2060">
          <cell r="H2060" t="str">
            <v>로타리개발팀</v>
          </cell>
        </row>
        <row r="2061">
          <cell r="H2061" t="str">
            <v>리니어개발팀</v>
          </cell>
        </row>
        <row r="2062">
          <cell r="H2062" t="str">
            <v>리더십개발팀</v>
          </cell>
        </row>
        <row r="2063">
          <cell r="H2063" t="str">
            <v>매체Part</v>
          </cell>
        </row>
        <row r="2064">
          <cell r="H2064" t="str">
            <v>맴브레인개발팀</v>
          </cell>
        </row>
        <row r="2065">
          <cell r="H2065" t="str">
            <v>맴브레인기술영업Part</v>
          </cell>
        </row>
        <row r="2066">
          <cell r="H2066" t="str">
            <v>맴브레인생산팀</v>
          </cell>
        </row>
        <row r="2067">
          <cell r="H2067" t="str">
            <v>모니터마케팅팀</v>
          </cell>
        </row>
        <row r="2068">
          <cell r="H2068" t="str">
            <v>모터 기획관리파트</v>
          </cell>
        </row>
        <row r="2069">
          <cell r="H2069" t="str">
            <v>모터&amp;제어연구팀</v>
          </cell>
        </row>
        <row r="2070">
          <cell r="H2070" t="str">
            <v>모터PM반</v>
          </cell>
        </row>
        <row r="2071">
          <cell r="H2071" t="str">
            <v>모터개발1팀</v>
          </cell>
        </row>
        <row r="2072">
          <cell r="H2072" t="str">
            <v>모터개발2팀</v>
          </cell>
        </row>
        <row r="2073">
          <cell r="H2073" t="str">
            <v>모터사업담당</v>
          </cell>
        </row>
        <row r="2074">
          <cell r="H2074" t="str">
            <v>모터연구기획팀</v>
          </cell>
        </row>
        <row r="2075">
          <cell r="H2075" t="str">
            <v>모터연구실</v>
          </cell>
        </row>
        <row r="2076">
          <cell r="H2076" t="str">
            <v>모터영업파트</v>
          </cell>
        </row>
        <row r="2077">
          <cell r="H2077" t="str">
            <v>모터자재물류반</v>
          </cell>
        </row>
        <row r="2078">
          <cell r="H2078" t="str">
            <v>모터제조1계</v>
          </cell>
        </row>
        <row r="2079">
          <cell r="H2079" t="str">
            <v>모터제조2계</v>
          </cell>
        </row>
        <row r="2080">
          <cell r="H2080" t="str">
            <v>모터제조팀</v>
          </cell>
        </row>
        <row r="2081">
          <cell r="H2081" t="str">
            <v>모터품질보증계</v>
          </cell>
        </row>
        <row r="2082">
          <cell r="H2082" t="str">
            <v>모터품질보증파트</v>
          </cell>
        </row>
        <row r="2083">
          <cell r="H2083" t="str">
            <v>물동분석팀</v>
          </cell>
        </row>
        <row r="2084">
          <cell r="H2084" t="str">
            <v>물류기획팀</v>
          </cell>
        </row>
        <row r="2085">
          <cell r="H2085" t="str">
            <v>미디어마케팅팀</v>
          </cell>
        </row>
        <row r="2086">
          <cell r="H2086" t="str">
            <v>미디어팀</v>
          </cell>
        </row>
        <row r="2087">
          <cell r="H2087" t="str">
            <v>미래IT융합 연구소</v>
          </cell>
        </row>
        <row r="2088">
          <cell r="H2088" t="str">
            <v>미래IT융합(연)Bio&amp;Health팀</v>
          </cell>
        </row>
        <row r="2089">
          <cell r="H2089" t="str">
            <v>미래IT융합(연)CV팀</v>
          </cell>
        </row>
        <row r="2090">
          <cell r="H2090" t="str">
            <v>미래IT융합(연)Data Mining팀</v>
          </cell>
        </row>
        <row r="2091">
          <cell r="H2091" t="str">
            <v>미래IT융합(연)HCI팀</v>
          </cell>
        </row>
        <row r="2092">
          <cell r="H2092" t="str">
            <v>미래IT융합(연)IC팀</v>
          </cell>
        </row>
        <row r="2093">
          <cell r="H2093" t="str">
            <v>미래IT융합(연)R&amp;D품질파트</v>
          </cell>
        </row>
        <row r="2094">
          <cell r="H2094" t="str">
            <v>미래IT융합(연)Speech팀</v>
          </cell>
        </row>
        <row r="2095">
          <cell r="H2095" t="str">
            <v>미래IT융합(연)기획팀</v>
          </cell>
        </row>
        <row r="2096">
          <cell r="H2096" t="str">
            <v>미래IT융합(연)선행기획파트</v>
          </cell>
        </row>
        <row r="2097">
          <cell r="H2097" t="str">
            <v>미주팀</v>
          </cell>
        </row>
        <row r="2098">
          <cell r="H2098" t="str">
            <v>방송/디지털홍보팀</v>
          </cell>
        </row>
        <row r="2099">
          <cell r="H2099" t="str">
            <v>방위지원Part</v>
          </cell>
        </row>
        <row r="2100">
          <cell r="H2100" t="str">
            <v>방판영업팀</v>
          </cell>
        </row>
        <row r="2101">
          <cell r="H2101" t="str">
            <v>법무담당</v>
          </cell>
        </row>
        <row r="2102">
          <cell r="H2102" t="str">
            <v>법인지원담당</v>
          </cell>
        </row>
        <row r="2103">
          <cell r="H2103" t="str">
            <v>베트남 신공장Task</v>
          </cell>
        </row>
        <row r="2104">
          <cell r="H2104" t="str">
            <v>보험관리실</v>
          </cell>
        </row>
        <row r="2105">
          <cell r="H2105" t="str">
            <v>본사 정보보안팀</v>
          </cell>
        </row>
        <row r="2106">
          <cell r="H2106" t="str">
            <v>본사총무팀</v>
          </cell>
        </row>
        <row r="2107">
          <cell r="H2107" t="str">
            <v>부산팀</v>
          </cell>
        </row>
        <row r="2108">
          <cell r="H2108" t="str">
            <v>브랜드 프로모션팀</v>
          </cell>
        </row>
        <row r="2109">
          <cell r="H2109" t="str">
            <v>브랜드기획팀</v>
          </cell>
        </row>
        <row r="2110">
          <cell r="H2110" t="str">
            <v>브랜드전략팀</v>
          </cell>
        </row>
        <row r="2111">
          <cell r="H2111" t="str">
            <v>브랜드커뮤니케이션팀</v>
          </cell>
        </row>
        <row r="2112">
          <cell r="H2112" t="str">
            <v>비상계획팀</v>
          </cell>
        </row>
        <row r="2113">
          <cell r="H2113" t="str">
            <v>사업기획팀</v>
          </cell>
        </row>
        <row r="2114">
          <cell r="H2114" t="str">
            <v>사업지원Part</v>
          </cell>
        </row>
        <row r="2115">
          <cell r="H2115" t="str">
            <v>사이니지영업팀</v>
          </cell>
        </row>
        <row r="2116">
          <cell r="H2116" t="str">
            <v>사출구매팀</v>
          </cell>
        </row>
        <row r="2117">
          <cell r="H2117" t="str">
            <v>산업보안Part</v>
          </cell>
        </row>
        <row r="2118">
          <cell r="H2118" t="str">
            <v>생산ERP팀</v>
          </cell>
        </row>
        <row r="2119">
          <cell r="H2119" t="str">
            <v>생산기술담당</v>
          </cell>
        </row>
        <row r="2120">
          <cell r="H2120" t="str">
            <v>생산기술운영팀</v>
          </cell>
        </row>
        <row r="2121">
          <cell r="H2121" t="str">
            <v>생산기술원</v>
          </cell>
        </row>
        <row r="2122">
          <cell r="H2122" t="str">
            <v>생산기술전략팀</v>
          </cell>
        </row>
        <row r="2123">
          <cell r="H2123" t="str">
            <v>생산기술지원실</v>
          </cell>
        </row>
        <row r="2124">
          <cell r="H2124" t="str">
            <v>생산기술지원팀</v>
          </cell>
        </row>
        <row r="2125">
          <cell r="H2125" t="str">
            <v>생산물류파트</v>
          </cell>
        </row>
        <row r="2126">
          <cell r="H2126" t="str">
            <v>생산법인관리팀</v>
          </cell>
        </row>
        <row r="2127">
          <cell r="H2127" t="str">
            <v>생산법인운영지원팀</v>
          </cell>
        </row>
        <row r="2128">
          <cell r="H2128" t="str">
            <v>생산지원Task</v>
          </cell>
        </row>
        <row r="2129">
          <cell r="H2129" t="str">
            <v>생산지전략팀</v>
          </cell>
        </row>
        <row r="2130">
          <cell r="H2130" t="str">
            <v>생산품질지원팀</v>
          </cell>
        </row>
        <row r="2131">
          <cell r="H2131" t="str">
            <v>서부운영팀</v>
          </cell>
        </row>
        <row r="2132">
          <cell r="H2132" t="str">
            <v>서부팀</v>
          </cell>
        </row>
        <row r="2133">
          <cell r="H2133" t="str">
            <v>서비스ERP팀</v>
          </cell>
        </row>
        <row r="2134">
          <cell r="H2134" t="str">
            <v>서비스관리팀</v>
          </cell>
        </row>
        <row r="2135">
          <cell r="H2135" t="str">
            <v>서비스아카데미실</v>
          </cell>
        </row>
        <row r="2136">
          <cell r="H2136" t="str">
            <v>서비스플랫폼담당</v>
          </cell>
        </row>
        <row r="2137">
          <cell r="H2137" t="str">
            <v>서울운영팀</v>
          </cell>
        </row>
        <row r="2138">
          <cell r="H2138" t="str">
            <v>서호남팀</v>
          </cell>
        </row>
        <row r="2139">
          <cell r="H2139" t="str">
            <v>선진지역팀</v>
          </cell>
        </row>
        <row r="2140">
          <cell r="H2140" t="str">
            <v>선행품질실</v>
          </cell>
        </row>
        <row r="2141">
          <cell r="H2141" t="str">
            <v>성장지역팀</v>
          </cell>
        </row>
        <row r="2142">
          <cell r="H2142" t="str">
            <v>세무통상담당</v>
          </cell>
        </row>
        <row r="2143">
          <cell r="H2143" t="str">
            <v>세탁기  제조1계</v>
          </cell>
        </row>
        <row r="2144">
          <cell r="H2144" t="str">
            <v>세탁기 B2B Commercial개발팀</v>
          </cell>
        </row>
        <row r="2145">
          <cell r="H2145" t="str">
            <v>세탁기 B2B Styler개발팀</v>
          </cell>
        </row>
        <row r="2146">
          <cell r="H2146" t="str">
            <v>세탁기 B2B마케팅팀</v>
          </cell>
        </row>
        <row r="2147">
          <cell r="H2147" t="str">
            <v>세탁기 B2B사업실</v>
          </cell>
        </row>
        <row r="2148">
          <cell r="H2148" t="str">
            <v>세탁기 CAE팀</v>
          </cell>
        </row>
        <row r="2149">
          <cell r="H2149" t="str">
            <v>세탁기 Dishwasher사업실</v>
          </cell>
        </row>
        <row r="2150">
          <cell r="H2150" t="str">
            <v>세탁기 Dryer QE팀</v>
          </cell>
        </row>
        <row r="2151">
          <cell r="H2151" t="str">
            <v>세탁기 Dryer개발팀</v>
          </cell>
        </row>
        <row r="2152">
          <cell r="H2152" t="str">
            <v>세탁기 Dryer사업실</v>
          </cell>
        </row>
        <row r="2153">
          <cell r="H2153" t="str">
            <v>세탁기 F/L QE팀</v>
          </cell>
        </row>
        <row r="2154">
          <cell r="H2154" t="str">
            <v>세탁기 F/L개발1팀</v>
          </cell>
        </row>
        <row r="2155">
          <cell r="H2155" t="str">
            <v>세탁기 F/L개발2팀</v>
          </cell>
        </row>
        <row r="2156">
          <cell r="H2156" t="str">
            <v>세탁기 F/L개발담당</v>
          </cell>
        </row>
        <row r="2157">
          <cell r="H2157" t="str">
            <v>세탁기 HR팀</v>
          </cell>
        </row>
        <row r="2158">
          <cell r="H2158" t="str">
            <v>세탁기 M/D1팀</v>
          </cell>
        </row>
        <row r="2159">
          <cell r="H2159" t="str">
            <v>세탁기 M/D2팀</v>
          </cell>
        </row>
        <row r="2160">
          <cell r="H2160" t="str">
            <v>세탁기 M/D3팀</v>
          </cell>
        </row>
        <row r="2161">
          <cell r="H2161" t="str">
            <v>세탁기 M/D4팀</v>
          </cell>
        </row>
        <row r="2162">
          <cell r="H2162" t="str">
            <v>세탁기 PCB계</v>
          </cell>
        </row>
        <row r="2163">
          <cell r="H2163" t="str">
            <v>세탁기 SCP팀</v>
          </cell>
        </row>
        <row r="2164">
          <cell r="H2164" t="str">
            <v>세탁기 T/L QE팀</v>
          </cell>
        </row>
        <row r="2165">
          <cell r="H2165" t="str">
            <v>세탁기 T/L개발1팀</v>
          </cell>
        </row>
        <row r="2166">
          <cell r="H2166" t="str">
            <v>세탁기 T/L개발2팀</v>
          </cell>
        </row>
        <row r="2167">
          <cell r="H2167" t="str">
            <v>세탁기 T/L개발담당</v>
          </cell>
        </row>
        <row r="2168">
          <cell r="H2168" t="str">
            <v>세탁기 Vic21팀</v>
          </cell>
        </row>
        <row r="2169">
          <cell r="H2169" t="str">
            <v>세탁기 개발품질보증계</v>
          </cell>
        </row>
        <row r="2170">
          <cell r="H2170" t="str">
            <v>세탁기 개발품질보증팀</v>
          </cell>
        </row>
        <row r="2171">
          <cell r="H2171" t="str">
            <v>세탁기 규격/안전팀</v>
          </cell>
        </row>
        <row r="2172">
          <cell r="H2172" t="str">
            <v>세탁기 기획관리팀</v>
          </cell>
        </row>
        <row r="2173">
          <cell r="H2173" t="str">
            <v>세탁기 부품계</v>
          </cell>
        </row>
        <row r="2174">
          <cell r="H2174" t="str">
            <v>세탁기 부품사업팀</v>
          </cell>
        </row>
        <row r="2175">
          <cell r="H2175" t="str">
            <v>세탁기 부품품질보증팀</v>
          </cell>
        </row>
        <row r="2176">
          <cell r="H2176" t="str">
            <v>세탁기 선행모듈개발팀</v>
          </cell>
        </row>
        <row r="2177">
          <cell r="H2177" t="str">
            <v>세탁기 양산품질보증팀</v>
          </cell>
        </row>
        <row r="2178">
          <cell r="H2178" t="str">
            <v>세탁기 연구기획팀</v>
          </cell>
        </row>
        <row r="2179">
          <cell r="H2179" t="str">
            <v>세탁기 연구기획팀 선행평가반</v>
          </cell>
        </row>
        <row r="2180">
          <cell r="H2180" t="str">
            <v>세탁기 자재팀.자재계</v>
          </cell>
        </row>
        <row r="2181">
          <cell r="H2181" t="str">
            <v>세탁기 제조2계</v>
          </cell>
        </row>
        <row r="2182">
          <cell r="H2182" t="str">
            <v>세탁기 제조3계</v>
          </cell>
        </row>
        <row r="2183">
          <cell r="H2183" t="str">
            <v>세탁기 제조4계</v>
          </cell>
        </row>
        <row r="2184">
          <cell r="H2184" t="str">
            <v>세탁기 품질기획팀</v>
          </cell>
        </row>
        <row r="2185">
          <cell r="H2185" t="str">
            <v>세탁기 품질보증계</v>
          </cell>
        </row>
        <row r="2186">
          <cell r="H2186" t="str">
            <v>세탁기 품질보증실</v>
          </cell>
        </row>
        <row r="2187">
          <cell r="H2187" t="str">
            <v>세탁기LQC파트</v>
          </cell>
        </row>
        <row r="2188">
          <cell r="H2188" t="str">
            <v>세탁기마케팅 CIS팀</v>
          </cell>
        </row>
        <row r="2189">
          <cell r="H2189" t="str">
            <v>세탁기마케팅 Dishwasher해외마케팅팀</v>
          </cell>
        </row>
        <row r="2190">
          <cell r="H2190" t="str">
            <v>세탁기마케팅 북미팀</v>
          </cell>
        </row>
        <row r="2191">
          <cell r="H2191" t="str">
            <v>세탁기마케팅 아시아팀</v>
          </cell>
        </row>
        <row r="2192">
          <cell r="H2192" t="str">
            <v>세탁기마케팅 유럽팀</v>
          </cell>
        </row>
        <row r="2193">
          <cell r="H2193" t="str">
            <v>세탁기마케팅 중국팀</v>
          </cell>
        </row>
        <row r="2194">
          <cell r="H2194" t="str">
            <v>세탁기마케팅 중남미팀</v>
          </cell>
        </row>
        <row r="2195">
          <cell r="H2195" t="str">
            <v>세탁기마케팅 중동/아프리카팀</v>
          </cell>
        </row>
        <row r="2196">
          <cell r="H2196" t="str">
            <v>세탁기마케팅담당</v>
          </cell>
        </row>
        <row r="2197">
          <cell r="H2197" t="str">
            <v>세탁기마케팅팀</v>
          </cell>
        </row>
        <row r="2198">
          <cell r="H2198" t="str">
            <v>세탁기사업부</v>
          </cell>
        </row>
        <row r="2199">
          <cell r="H2199" t="str">
            <v>세탁기상품기획팀</v>
          </cell>
        </row>
        <row r="2200">
          <cell r="H2200" t="str">
            <v>세탁기생산관리팀</v>
          </cell>
        </row>
        <row r="2201">
          <cell r="H2201" t="str">
            <v>세탁기생산기술팀</v>
          </cell>
        </row>
        <row r="2202">
          <cell r="H2202" t="str">
            <v>세탁기생산담당</v>
          </cell>
        </row>
        <row r="2203">
          <cell r="H2203" t="str">
            <v>세탁기시작기술파트</v>
          </cell>
        </row>
        <row r="2204">
          <cell r="H2204" t="str">
            <v>세탁기연구소</v>
          </cell>
        </row>
        <row r="2205">
          <cell r="H2205" t="str">
            <v>세탁기자재팀</v>
          </cell>
        </row>
        <row r="2206">
          <cell r="H2206" t="str">
            <v>세탁기제어1팀</v>
          </cell>
        </row>
        <row r="2207">
          <cell r="H2207" t="str">
            <v>세탁기제어2팀</v>
          </cell>
        </row>
        <row r="2208">
          <cell r="H2208" t="str">
            <v>세탁기제어3팀</v>
          </cell>
        </row>
        <row r="2209">
          <cell r="H2209" t="str">
            <v>세탁기제조팀</v>
          </cell>
        </row>
        <row r="2210">
          <cell r="H2210" t="str">
            <v>세탁기지원계</v>
          </cell>
        </row>
        <row r="2211">
          <cell r="H2211" t="str">
            <v>세탁기해외생산지원팀</v>
          </cell>
        </row>
        <row r="2212">
          <cell r="H2212" t="str">
            <v>소재개발파트</v>
          </cell>
        </row>
        <row r="2213">
          <cell r="H2213" t="str">
            <v>소재부품(연)3D팀</v>
          </cell>
        </row>
        <row r="2214">
          <cell r="H2214" t="str">
            <v>소재부품(연)AD팀</v>
          </cell>
        </row>
        <row r="2215">
          <cell r="H2215" t="str">
            <v>소재부품(연)AL팀</v>
          </cell>
        </row>
        <row r="2216">
          <cell r="H2216" t="str">
            <v>소재부품(연)AM팀</v>
          </cell>
        </row>
        <row r="2217">
          <cell r="H2217" t="str">
            <v>소재부품(연)DI파트</v>
          </cell>
        </row>
        <row r="2218">
          <cell r="H2218" t="str">
            <v>소재부품(연)MD팀</v>
          </cell>
        </row>
        <row r="2219">
          <cell r="H2219" t="str">
            <v>소재부품(연)ND팀</v>
          </cell>
        </row>
        <row r="2220">
          <cell r="H2220" t="str">
            <v>소재부품(연)NM팀</v>
          </cell>
        </row>
        <row r="2221">
          <cell r="H2221" t="str">
            <v>소재부품(연)OE팀</v>
          </cell>
        </row>
        <row r="2222">
          <cell r="H2222" t="str">
            <v>소재부품(연)R&amp;D품질파트</v>
          </cell>
        </row>
        <row r="2223">
          <cell r="H2223" t="str">
            <v>소재부품(연)SE팀</v>
          </cell>
        </row>
        <row r="2224">
          <cell r="H2224" t="str">
            <v>소재부품(연)기획팀</v>
          </cell>
        </row>
        <row r="2225">
          <cell r="H2225" t="str">
            <v>소재부품(연)물성분석팀</v>
          </cell>
        </row>
        <row r="2226">
          <cell r="H2226" t="str">
            <v>소재부품(연)선행기획파트</v>
          </cell>
        </row>
        <row r="2227">
          <cell r="H2227" t="str">
            <v>소재부품(연)차세대Device연구실</v>
          </cell>
        </row>
        <row r="2228">
          <cell r="H2228" t="str">
            <v>소재부품연구소</v>
          </cell>
        </row>
        <row r="2229">
          <cell r="H2229" t="str">
            <v>수요관리팀</v>
          </cell>
        </row>
        <row r="2230">
          <cell r="H2230" t="str">
            <v>수원팀</v>
          </cell>
        </row>
        <row r="2231">
          <cell r="H2231" t="str">
            <v>수처리맴브레인사업실</v>
          </cell>
        </row>
        <row r="2232">
          <cell r="H2232" t="str">
            <v>수처리사업담당</v>
          </cell>
        </row>
        <row r="2233">
          <cell r="H2233" t="str">
            <v>수출입금융팀</v>
          </cell>
        </row>
        <row r="2234">
          <cell r="H2234" t="str">
            <v>스마트/연결편의성파트</v>
          </cell>
        </row>
        <row r="2235">
          <cell r="H2235" t="str">
            <v>스마트Accessory유통팀</v>
          </cell>
        </row>
        <row r="2236">
          <cell r="H2236" t="str">
            <v>스마트미디어유통팀</v>
          </cell>
        </row>
        <row r="2237">
          <cell r="H2237" t="str">
            <v>스마트비즈니스그룹</v>
          </cell>
        </row>
        <row r="2238">
          <cell r="H2238" t="str">
            <v>스마트비즈니스전략담당</v>
          </cell>
        </row>
        <row r="2239">
          <cell r="H2239" t="str">
            <v>스마트비즈니스전략팀</v>
          </cell>
        </row>
        <row r="2240">
          <cell r="H2240" t="str">
            <v>스크롤개발팀</v>
          </cell>
        </row>
        <row r="2241">
          <cell r="H2241" t="str">
            <v>스킬지원실</v>
          </cell>
        </row>
        <row r="2242">
          <cell r="H2242" t="str">
            <v>스킬지원팀</v>
          </cell>
        </row>
        <row r="2243">
          <cell r="H2243" t="str">
            <v>시공관리팀</v>
          </cell>
        </row>
        <row r="2244">
          <cell r="H2244" t="str">
            <v>시너지상품기획1팀</v>
          </cell>
        </row>
        <row r="2245">
          <cell r="H2245" t="str">
            <v>시너지상품기획2팀</v>
          </cell>
        </row>
        <row r="2246">
          <cell r="H2246" t="str">
            <v>시너지상품기획3팀</v>
          </cell>
        </row>
        <row r="2247">
          <cell r="H2247" t="str">
            <v>시너지상품기획4팀</v>
          </cell>
        </row>
        <row r="2248">
          <cell r="H2248" t="str">
            <v>시너지상품기획담당</v>
          </cell>
        </row>
        <row r="2249">
          <cell r="H2249" t="str">
            <v>시스템강남팀</v>
          </cell>
        </row>
        <row r="2250">
          <cell r="H2250" t="str">
            <v>시스템강북팀</v>
          </cell>
        </row>
        <row r="2251">
          <cell r="H2251" t="str">
            <v>시스템강서팀</v>
          </cell>
        </row>
        <row r="2252">
          <cell r="H2252" t="str">
            <v>시스템경남팀</v>
          </cell>
        </row>
        <row r="2253">
          <cell r="H2253" t="str">
            <v>시스템경북팀</v>
          </cell>
        </row>
        <row r="2254">
          <cell r="H2254" t="str">
            <v>시스템공공팀</v>
          </cell>
        </row>
        <row r="2255">
          <cell r="H2255" t="str">
            <v>시스템관리팀</v>
          </cell>
        </row>
        <row r="2256">
          <cell r="H2256" t="str">
            <v>시스템본납1팀</v>
          </cell>
        </row>
        <row r="2257">
          <cell r="H2257" t="str">
            <v>시스템본납2팀</v>
          </cell>
        </row>
        <row r="2258">
          <cell r="H2258" t="str">
            <v>시스템부산팀</v>
          </cell>
        </row>
        <row r="2259">
          <cell r="H2259" t="str">
            <v>시스템수주1팀</v>
          </cell>
        </row>
        <row r="2260">
          <cell r="H2260" t="str">
            <v>시스템수주2팀</v>
          </cell>
        </row>
        <row r="2261">
          <cell r="H2261" t="str">
            <v>시스템수주3팀</v>
          </cell>
        </row>
        <row r="2262">
          <cell r="H2262" t="str">
            <v>시스템수주5팀</v>
          </cell>
        </row>
        <row r="2263">
          <cell r="H2263" t="str">
            <v>시스템수주담당</v>
          </cell>
        </row>
        <row r="2264">
          <cell r="H2264" t="str">
            <v>시스템수주지원팀</v>
          </cell>
        </row>
        <row r="2265">
          <cell r="H2265" t="str">
            <v>시스템에어컨 C-SKD반</v>
          </cell>
        </row>
        <row r="2266">
          <cell r="H2266" t="str">
            <v>시스템에어컨 물류반</v>
          </cell>
        </row>
        <row r="2267">
          <cell r="H2267" t="str">
            <v>시스템에어컨 자재반</v>
          </cell>
        </row>
        <row r="2268">
          <cell r="H2268" t="str">
            <v>시스템에어컨 품질보증계</v>
          </cell>
        </row>
        <row r="2269">
          <cell r="H2269" t="str">
            <v>시스템에어컨Application1팀</v>
          </cell>
        </row>
        <row r="2270">
          <cell r="H2270" t="str">
            <v>시스템에어컨Application2팀</v>
          </cell>
        </row>
        <row r="2271">
          <cell r="H2271" t="str">
            <v>시스템에어컨Application3팀</v>
          </cell>
        </row>
        <row r="2272">
          <cell r="H2272" t="str">
            <v>시스템에어컨Applied팀</v>
          </cell>
        </row>
        <row r="2273">
          <cell r="H2273" t="str">
            <v>시스템에어컨Cassette팀</v>
          </cell>
        </row>
        <row r="2274">
          <cell r="H2274" t="str">
            <v>시스템에어컨Cycle로직팀</v>
          </cell>
        </row>
        <row r="2275">
          <cell r="H2275" t="str">
            <v>시스템에어컨Duct팀</v>
          </cell>
        </row>
        <row r="2276">
          <cell r="H2276" t="str">
            <v>시스템에어컨Field Engineering팀</v>
          </cell>
        </row>
        <row r="2277">
          <cell r="H2277" t="str">
            <v>시스템에어컨HR파트</v>
          </cell>
        </row>
        <row r="2278">
          <cell r="H2278" t="str">
            <v>시스템에어컨LQC파트</v>
          </cell>
        </row>
        <row r="2279">
          <cell r="H2279" t="str">
            <v>시스템에어컨MD파트</v>
          </cell>
        </row>
        <row r="2280">
          <cell r="H2280" t="str">
            <v>시스템에어컨O/S팀</v>
          </cell>
        </row>
        <row r="2281">
          <cell r="H2281" t="str">
            <v>시스템에어컨PM팀</v>
          </cell>
        </row>
        <row r="2282">
          <cell r="H2282" t="str">
            <v>시스템에어컨QE팀</v>
          </cell>
        </row>
        <row r="2283">
          <cell r="H2283" t="str">
            <v>시스템에어컨SCP팀</v>
          </cell>
        </row>
        <row r="2284">
          <cell r="H2284" t="str">
            <v>시스템에어컨SVC Infra지원팀</v>
          </cell>
        </row>
        <row r="2285">
          <cell r="H2285" t="str">
            <v>시스템에어컨Vic21팀</v>
          </cell>
        </row>
        <row r="2286">
          <cell r="H2286" t="str">
            <v>시스템에어컨기술전략팀</v>
          </cell>
        </row>
        <row r="2287">
          <cell r="H2287" t="str">
            <v>시스템에어컨기획관리팀</v>
          </cell>
        </row>
        <row r="2288">
          <cell r="H2288" t="str">
            <v>시스템에어컨마케팅담당</v>
          </cell>
        </row>
        <row r="2289">
          <cell r="H2289" t="str">
            <v>시스템에어컨마케팅팀</v>
          </cell>
        </row>
        <row r="2290">
          <cell r="H2290" t="str">
            <v>시스템에어컨멀티V팀</v>
          </cell>
        </row>
        <row r="2291">
          <cell r="H2291" t="str">
            <v>시스템에어컨미주팀</v>
          </cell>
        </row>
        <row r="2292">
          <cell r="H2292" t="str">
            <v>시스템에어컨사업부</v>
          </cell>
        </row>
        <row r="2293">
          <cell r="H2293" t="str">
            <v>시스템에어컨상품기획팀</v>
          </cell>
        </row>
        <row r="2294">
          <cell r="H2294" t="str">
            <v>시스템에어컨생산관리팀</v>
          </cell>
        </row>
        <row r="2295">
          <cell r="H2295" t="str">
            <v>시스템에어컨생산담당</v>
          </cell>
        </row>
        <row r="2296">
          <cell r="H2296" t="str">
            <v>시스템에어컨생산팀 C1조립계</v>
          </cell>
        </row>
        <row r="2297">
          <cell r="H2297" t="str">
            <v>시스템에어컨생산팀 C1조립계 열교환기반</v>
          </cell>
        </row>
        <row r="2298">
          <cell r="H2298" t="str">
            <v>시스템에어컨생산팀 C2조립계</v>
          </cell>
        </row>
        <row r="2299">
          <cell r="H2299" t="str">
            <v>시스템에어컨생산팀 C3조립계</v>
          </cell>
        </row>
        <row r="2300">
          <cell r="H2300" t="str">
            <v>시스템에어컨생산팀 현장개선반</v>
          </cell>
        </row>
        <row r="2301">
          <cell r="H2301" t="str">
            <v>시스템에어컨선행모듈개발팀</v>
          </cell>
        </row>
        <row r="2302">
          <cell r="H2302" t="str">
            <v>시스템에어컨시작기술파트</v>
          </cell>
        </row>
        <row r="2303">
          <cell r="H2303" t="str">
            <v>시스템에어컨실외기모듈팀</v>
          </cell>
        </row>
        <row r="2304">
          <cell r="H2304" t="str">
            <v>시스템에어컨아시아/중국팀</v>
          </cell>
        </row>
        <row r="2305">
          <cell r="H2305" t="str">
            <v>시스템에어컨엔지니어링담당</v>
          </cell>
        </row>
        <row r="2306">
          <cell r="H2306" t="str">
            <v>시스템에어컨연구소</v>
          </cell>
        </row>
        <row r="2307">
          <cell r="H2307" t="str">
            <v>시스템에어컨유럽/CIS팀</v>
          </cell>
        </row>
        <row r="2308">
          <cell r="H2308" t="str">
            <v>시스템에어컨자재팀</v>
          </cell>
        </row>
        <row r="2309">
          <cell r="H2309" t="str">
            <v>시스템에어컨제어1팀</v>
          </cell>
        </row>
        <row r="2310">
          <cell r="H2310" t="str">
            <v>시스템에어컨제어2팀</v>
          </cell>
        </row>
        <row r="2311">
          <cell r="H2311" t="str">
            <v>시스템에어컨제어3팀</v>
          </cell>
        </row>
        <row r="2312">
          <cell r="H2312" t="str">
            <v>시스템에어컨제조팀</v>
          </cell>
        </row>
        <row r="2313">
          <cell r="H2313" t="str">
            <v>시스템에어컨중아팀</v>
          </cell>
        </row>
        <row r="2314">
          <cell r="H2314" t="str">
            <v>시스템에어컨품질관리팀</v>
          </cell>
        </row>
        <row r="2315">
          <cell r="H2315" t="str">
            <v>시스템에어컨품질보증팀</v>
          </cell>
        </row>
        <row r="2316">
          <cell r="H2316" t="str">
            <v>시스템운영팀</v>
          </cell>
        </row>
        <row r="2317">
          <cell r="H2317" t="str">
            <v>시스템유통담당</v>
          </cell>
        </row>
        <row r="2318">
          <cell r="H2318" t="str">
            <v>시스템유통지원팀</v>
          </cell>
        </row>
        <row r="2319">
          <cell r="H2319" t="str">
            <v>시스템인천팀</v>
          </cell>
        </row>
        <row r="2320">
          <cell r="H2320" t="str">
            <v>시스템중부팀</v>
          </cell>
        </row>
        <row r="2321">
          <cell r="H2321" t="str">
            <v>시스템지방영업실</v>
          </cell>
        </row>
        <row r="2322">
          <cell r="H2322" t="str">
            <v>시스템충청팀</v>
          </cell>
        </row>
        <row r="2323">
          <cell r="H2323" t="str">
            <v>시스템호남팀</v>
          </cell>
        </row>
        <row r="2324">
          <cell r="H2324" t="str">
            <v>시장품질관리팀</v>
          </cell>
        </row>
        <row r="2325">
          <cell r="H2325" t="str">
            <v>신뢰성팀</v>
          </cell>
        </row>
        <row r="2326">
          <cell r="H2326" t="str">
            <v>신사업기술전략팀</v>
          </cell>
        </row>
        <row r="2327">
          <cell r="H2327" t="str">
            <v>신시장개척1팀</v>
          </cell>
        </row>
        <row r="2328">
          <cell r="H2328" t="str">
            <v>신시장개척2팀</v>
          </cell>
        </row>
        <row r="2329">
          <cell r="H2329" t="str">
            <v>신시장개척담당</v>
          </cell>
        </row>
        <row r="2330">
          <cell r="H2330" t="str">
            <v>신입사원교육</v>
          </cell>
        </row>
        <row r="2331">
          <cell r="H2331" t="str">
            <v>실장기술팀</v>
          </cell>
        </row>
        <row r="2332">
          <cell r="H2332" t="str">
            <v>아시아회계파트</v>
          </cell>
        </row>
        <row r="2333">
          <cell r="H2333" t="str">
            <v>아주/중남미브랜드샵팀</v>
          </cell>
        </row>
        <row r="2334">
          <cell r="H2334" t="str">
            <v>아주팀</v>
          </cell>
        </row>
        <row r="2335">
          <cell r="H2335" t="str">
            <v>안전1반</v>
          </cell>
        </row>
        <row r="2336">
          <cell r="H2336" t="str">
            <v>안전3반</v>
          </cell>
        </row>
        <row r="2337">
          <cell r="H2337" t="str">
            <v>액세서리판매활성화Task</v>
          </cell>
        </row>
        <row r="2338">
          <cell r="H2338" t="str">
            <v>양판점영업실</v>
          </cell>
        </row>
        <row r="2339">
          <cell r="H2339" t="str">
            <v>업무지원담당</v>
          </cell>
        </row>
        <row r="2340">
          <cell r="H2340" t="str">
            <v>에너지마케팅팀</v>
          </cell>
        </row>
        <row r="2341">
          <cell r="H2341" t="str">
            <v>연결회계팀</v>
          </cell>
        </row>
        <row r="2342">
          <cell r="H2342" t="str">
            <v>연구기획파트</v>
          </cell>
        </row>
        <row r="2343">
          <cell r="H2343" t="str">
            <v>연구기획파트</v>
          </cell>
        </row>
        <row r="2344">
          <cell r="H2344" t="str">
            <v>영업ERP팀</v>
          </cell>
        </row>
        <row r="2345">
          <cell r="H2345" t="str">
            <v>오픈이노베이션 투자팀</v>
          </cell>
        </row>
        <row r="2346">
          <cell r="H2346" t="str">
            <v>온라인Accessory팀</v>
          </cell>
        </row>
        <row r="2347">
          <cell r="H2347" t="str">
            <v>온라인가전Part</v>
          </cell>
        </row>
        <row r="2348">
          <cell r="H2348" t="str">
            <v>외주관리계</v>
          </cell>
        </row>
        <row r="2349">
          <cell r="H2349" t="str">
            <v>요소기술팀</v>
          </cell>
        </row>
        <row r="2350">
          <cell r="H2350" t="str">
            <v>원재료개발팀</v>
          </cell>
        </row>
        <row r="2351">
          <cell r="H2351" t="str">
            <v>유럽회계파트</v>
          </cell>
        </row>
        <row r="2352">
          <cell r="H2352" t="str">
            <v>유통 지원실</v>
          </cell>
        </row>
        <row r="2353">
          <cell r="H2353" t="str">
            <v>유통Part</v>
          </cell>
        </row>
        <row r="2354">
          <cell r="H2354" t="str">
            <v>유통경쟁력강화Task</v>
          </cell>
        </row>
        <row r="2355">
          <cell r="H2355" t="str">
            <v>유통활성화팀</v>
          </cell>
        </row>
        <row r="2356">
          <cell r="H2356" t="str">
            <v>유해물질관리팀</v>
          </cell>
        </row>
        <row r="2357">
          <cell r="H2357" t="str">
            <v>윤리사무국</v>
          </cell>
        </row>
        <row r="2358">
          <cell r="H2358" t="str">
            <v>인사기획팀</v>
          </cell>
        </row>
        <row r="2359">
          <cell r="H2359" t="str">
            <v>인사담당</v>
          </cell>
        </row>
        <row r="2360">
          <cell r="H2360" t="str">
            <v>인원인건비파트</v>
          </cell>
        </row>
        <row r="2361">
          <cell r="H2361" t="str">
            <v>인재육성담당</v>
          </cell>
        </row>
        <row r="2362">
          <cell r="H2362" t="str">
            <v>인천팀</v>
          </cell>
        </row>
        <row r="2363">
          <cell r="H2363" t="str">
            <v>일반보험팀</v>
          </cell>
        </row>
        <row r="2364">
          <cell r="H2364" t="str">
            <v>임원인사팀</v>
          </cell>
        </row>
        <row r="2365">
          <cell r="H2365" t="str">
            <v>자금팀</v>
          </cell>
        </row>
        <row r="2366">
          <cell r="H2366" t="str">
            <v>자산사업팀</v>
          </cell>
        </row>
        <row r="2367">
          <cell r="H2367" t="str">
            <v>자재반</v>
          </cell>
        </row>
        <row r="2368">
          <cell r="H2368" t="str">
            <v>재경ERP팀</v>
          </cell>
        </row>
        <row r="2369">
          <cell r="H2369" t="str">
            <v>전략강남팀</v>
          </cell>
        </row>
        <row r="2370">
          <cell r="H2370" t="str">
            <v>전략강서팀</v>
          </cell>
        </row>
        <row r="2371">
          <cell r="H2371" t="str">
            <v>전략경기팀</v>
          </cell>
        </row>
        <row r="2372">
          <cell r="H2372" t="str">
            <v>전략경남팀</v>
          </cell>
        </row>
        <row r="2373">
          <cell r="H2373" t="str">
            <v>전략경북팀</v>
          </cell>
        </row>
        <row r="2374">
          <cell r="H2374" t="str">
            <v>전략기획담당</v>
          </cell>
        </row>
        <row r="2375">
          <cell r="H2375" t="str">
            <v>전략대구팀</v>
          </cell>
        </row>
        <row r="2376">
          <cell r="H2376" t="str">
            <v>전략동부팀</v>
          </cell>
        </row>
        <row r="2377">
          <cell r="H2377" t="str">
            <v>전략부산팀</v>
          </cell>
        </row>
        <row r="2378">
          <cell r="H2378" t="str">
            <v>전략북부팀</v>
          </cell>
        </row>
        <row r="2379">
          <cell r="H2379" t="str">
            <v>전략선행디자인팀</v>
          </cell>
        </row>
        <row r="2380">
          <cell r="H2380" t="str">
            <v>전략수원팀</v>
          </cell>
        </row>
        <row r="2381">
          <cell r="H2381" t="str">
            <v>전략울산팀</v>
          </cell>
        </row>
        <row r="2382">
          <cell r="H2382" t="str">
            <v>전략유통MD팀</v>
          </cell>
        </row>
        <row r="2383">
          <cell r="H2383" t="str">
            <v>전략유통담당</v>
          </cell>
        </row>
        <row r="2384">
          <cell r="H2384" t="str">
            <v>전략유통운영Part</v>
          </cell>
        </row>
        <row r="2385">
          <cell r="H2385" t="str">
            <v>전략인천팀</v>
          </cell>
        </row>
        <row r="2386">
          <cell r="H2386" t="str">
            <v>전략전남팀</v>
          </cell>
        </row>
        <row r="2387">
          <cell r="H2387" t="str">
            <v>전략전북팀</v>
          </cell>
        </row>
        <row r="2388">
          <cell r="H2388" t="str">
            <v>전략지원Task</v>
          </cell>
        </row>
        <row r="2389">
          <cell r="H2389" t="str">
            <v>전략충남팀</v>
          </cell>
        </row>
        <row r="2390">
          <cell r="H2390" t="str">
            <v>전략충북팀</v>
          </cell>
        </row>
        <row r="2391">
          <cell r="H2391" t="str">
            <v>전략컨텐츠팀</v>
          </cell>
        </row>
        <row r="2392">
          <cell r="H2392" t="str">
            <v>전매Part</v>
          </cell>
        </row>
        <row r="2393">
          <cell r="H2393" t="str">
            <v>전문유통MD팀</v>
          </cell>
        </row>
        <row r="2394">
          <cell r="H2394" t="str">
            <v>전문유통담당</v>
          </cell>
        </row>
        <row r="2395">
          <cell r="H2395" t="str">
            <v>전사/HE홍보팀</v>
          </cell>
        </row>
        <row r="2396">
          <cell r="H2396" t="str">
            <v>전사과제지원팀</v>
          </cell>
        </row>
        <row r="2397">
          <cell r="H2397" t="str">
            <v>전용기팀</v>
          </cell>
        </row>
        <row r="2398">
          <cell r="H2398" t="str">
            <v>전자랜드팀</v>
          </cell>
        </row>
        <row r="2399">
          <cell r="H2399" t="str">
            <v>절삭구매팀</v>
          </cell>
        </row>
        <row r="2400">
          <cell r="H2400" t="str">
            <v>정도경영담당</v>
          </cell>
        </row>
        <row r="2401">
          <cell r="H2401" t="str">
            <v>정도경영팀 기타팀</v>
          </cell>
        </row>
        <row r="2402">
          <cell r="H2402" t="str">
            <v>정보전략담당</v>
          </cell>
        </row>
        <row r="2403">
          <cell r="H2403" t="str">
            <v>정책협력팀</v>
          </cell>
        </row>
        <row r="2404">
          <cell r="H2404" t="str">
            <v>제어_CAC Gen II Inv.개발Task</v>
          </cell>
        </row>
        <row r="2405">
          <cell r="H2405" t="str">
            <v>제조1계</v>
          </cell>
        </row>
        <row r="2406">
          <cell r="H2406" t="str">
            <v>제조2계</v>
          </cell>
        </row>
        <row r="2407">
          <cell r="H2407" t="str">
            <v>제조3계</v>
          </cell>
        </row>
        <row r="2408">
          <cell r="H2408" t="str">
            <v>제주팀</v>
          </cell>
        </row>
        <row r="2409">
          <cell r="H2409" t="str">
            <v>제품시험연구소</v>
          </cell>
        </row>
        <row r="2410">
          <cell r="H2410" t="str">
            <v>제휴협력팀</v>
          </cell>
        </row>
        <row r="2411">
          <cell r="H2411" t="str">
            <v>조달Part</v>
          </cell>
        </row>
        <row r="2412">
          <cell r="H2412" t="str">
            <v>조달SCM Task</v>
          </cell>
        </row>
        <row r="2413">
          <cell r="H2413" t="str">
            <v>조직문화팀</v>
          </cell>
        </row>
        <row r="2414">
          <cell r="H2414" t="str">
            <v>준법지원팀</v>
          </cell>
        </row>
        <row r="2415">
          <cell r="H2415" t="str">
            <v>중남미팀</v>
          </cell>
        </row>
        <row r="2416">
          <cell r="H2416" t="str">
            <v>중부운영팀</v>
          </cell>
        </row>
        <row r="2417">
          <cell r="H2417" t="str">
            <v>중아/CIS회계파트</v>
          </cell>
        </row>
        <row r="2418">
          <cell r="H2418" t="str">
            <v>중아/인도브랜드샵팀</v>
          </cell>
        </row>
        <row r="2419">
          <cell r="H2419" t="str">
            <v>중아팀</v>
          </cell>
        </row>
        <row r="2420">
          <cell r="H2420" t="str">
            <v>중앙 영업실</v>
          </cell>
        </row>
        <row r="2421">
          <cell r="H2421" t="str">
            <v>중앙가전Part</v>
          </cell>
        </row>
        <row r="2422">
          <cell r="H2422" t="str">
            <v>중앙남부팀</v>
          </cell>
        </row>
        <row r="2423">
          <cell r="H2423" t="str">
            <v>직무역량개발팀</v>
          </cell>
        </row>
        <row r="2424">
          <cell r="H2424" t="str">
            <v>진단1팀</v>
          </cell>
        </row>
        <row r="2425">
          <cell r="H2425" t="str">
            <v>진단2팀</v>
          </cell>
        </row>
        <row r="2426">
          <cell r="H2426" t="str">
            <v>진단3팀</v>
          </cell>
        </row>
        <row r="2427">
          <cell r="H2427" t="str">
            <v>차세대통신 연구소</v>
          </cell>
        </row>
        <row r="2428">
          <cell r="H2428" t="str">
            <v>차세대통신(연)AMP팀</v>
          </cell>
        </row>
        <row r="2429">
          <cell r="H2429" t="str">
            <v>차세대통신(연)ART팀</v>
          </cell>
        </row>
        <row r="2430">
          <cell r="H2430" t="str">
            <v>차세대통신(연)MTS팀</v>
          </cell>
        </row>
        <row r="2431">
          <cell r="H2431" t="str">
            <v>차세대통신(연)Platform팀</v>
          </cell>
        </row>
        <row r="2432">
          <cell r="H2432" t="str">
            <v>차세대통신(연)S/W팀</v>
          </cell>
        </row>
        <row r="2433">
          <cell r="H2433" t="str">
            <v>차세대통신(연)System팀</v>
          </cell>
        </row>
        <row r="2434">
          <cell r="H2434" t="str">
            <v>차세대통신(연)WTS팀</v>
          </cell>
        </row>
        <row r="2435">
          <cell r="H2435" t="str">
            <v>차세대통신(연)기획팀</v>
          </cell>
        </row>
        <row r="2436">
          <cell r="H2436" t="str">
            <v>차세대통신(연)선행기획파트</v>
          </cell>
        </row>
        <row r="2437">
          <cell r="H2437" t="str">
            <v>창원1시설기술반</v>
          </cell>
        </row>
        <row r="2438">
          <cell r="H2438" t="str">
            <v>창원1시설기술팀</v>
          </cell>
        </row>
        <row r="2439">
          <cell r="H2439" t="str">
            <v>창원1정보보안파트</v>
          </cell>
        </row>
        <row r="2440">
          <cell r="H2440" t="str">
            <v>창원1환경안전반</v>
          </cell>
        </row>
        <row r="2441">
          <cell r="H2441" t="str">
            <v>창원1환경안전팀</v>
          </cell>
        </row>
        <row r="2442">
          <cell r="H2442" t="str">
            <v>창원2시설기술반</v>
          </cell>
        </row>
        <row r="2443">
          <cell r="H2443" t="str">
            <v>창원2시설기술팀</v>
          </cell>
        </row>
        <row r="2444">
          <cell r="H2444" t="str">
            <v>창원2총무팀</v>
          </cell>
        </row>
        <row r="2445">
          <cell r="H2445" t="str">
            <v>창원2환경안전반</v>
          </cell>
        </row>
        <row r="2446">
          <cell r="H2446" t="str">
            <v>창원2환경안전팀</v>
          </cell>
        </row>
        <row r="2447">
          <cell r="H2447" t="str">
            <v>창원HR파트</v>
          </cell>
        </row>
        <row r="2448">
          <cell r="H2448" t="str">
            <v>창원개선팀</v>
          </cell>
        </row>
        <row r="2449">
          <cell r="H2449" t="str">
            <v>창원경영지원담당</v>
          </cell>
        </row>
        <row r="2450">
          <cell r="H2450" t="str">
            <v>창원구매기획팀</v>
          </cell>
        </row>
        <row r="2451">
          <cell r="H2451" t="str">
            <v>창원구매담당</v>
          </cell>
        </row>
        <row r="2452">
          <cell r="H2452" t="str">
            <v>창원기구구매실</v>
          </cell>
        </row>
        <row r="2453">
          <cell r="H2453" t="str">
            <v>창원부품개발담당</v>
          </cell>
        </row>
        <row r="2454">
          <cell r="H2454" t="str">
            <v>창원생산HR지원파트</v>
          </cell>
        </row>
        <row r="2455">
          <cell r="H2455" t="str">
            <v>창원생산그룹</v>
          </cell>
        </row>
        <row r="2456">
          <cell r="H2456" t="str">
            <v>창원생산기술실</v>
          </cell>
        </row>
        <row r="2457">
          <cell r="H2457" t="str">
            <v>창원생산기획팀</v>
          </cell>
        </row>
        <row r="2458">
          <cell r="H2458" t="str">
            <v>창원생산지원담당</v>
          </cell>
        </row>
        <row r="2459">
          <cell r="H2459" t="str">
            <v>창원정보보안팀</v>
          </cell>
        </row>
        <row r="2460">
          <cell r="H2460" t="str">
            <v>창원총무팀</v>
          </cell>
        </row>
        <row r="2461">
          <cell r="H2461" t="str">
            <v>창원협력회사육성팀</v>
          </cell>
        </row>
        <row r="2462">
          <cell r="H2462" t="str">
            <v>창원회로구매실</v>
          </cell>
        </row>
        <row r="2463">
          <cell r="H2463" t="str">
            <v>채권Part</v>
          </cell>
        </row>
        <row r="2464">
          <cell r="H2464" t="str">
            <v>채권보험팀</v>
          </cell>
        </row>
        <row r="2465">
          <cell r="H2465" t="str">
            <v>채용팀</v>
          </cell>
        </row>
        <row r="2466">
          <cell r="H2466" t="str">
            <v>청주인사노경팀</v>
          </cell>
        </row>
        <row r="2467">
          <cell r="H2467" t="str">
            <v>청주총무팀</v>
          </cell>
        </row>
        <row r="2468">
          <cell r="H2468" t="str">
            <v>청주환경시설팀</v>
          </cell>
        </row>
        <row r="2469">
          <cell r="H2469" t="str">
            <v>총무지원Part</v>
          </cell>
        </row>
        <row r="2470">
          <cell r="H2470" t="str">
            <v>충남팀</v>
          </cell>
        </row>
        <row r="2471">
          <cell r="H2471" t="str">
            <v>충북팀</v>
          </cell>
        </row>
        <row r="2472">
          <cell r="H2472" t="str">
            <v>친환경제품/재료기술팀</v>
          </cell>
        </row>
        <row r="2473">
          <cell r="H2473" t="str">
            <v>칠러Engineering팀</v>
          </cell>
        </row>
        <row r="2474">
          <cell r="H2474" t="str">
            <v>칠러SVC Biz.팀</v>
          </cell>
        </row>
        <row r="2475">
          <cell r="H2475" t="str">
            <v>칠러개발1팀</v>
          </cell>
        </row>
        <row r="2476">
          <cell r="H2476" t="str">
            <v>칠러개발2팀</v>
          </cell>
        </row>
        <row r="2477">
          <cell r="H2477" t="str">
            <v>칠러기획관리팀</v>
          </cell>
        </row>
        <row r="2478">
          <cell r="H2478" t="str">
            <v>칠러마케팅팀</v>
          </cell>
        </row>
        <row r="2479">
          <cell r="H2479" t="str">
            <v>칠러사업담당</v>
          </cell>
        </row>
        <row r="2480">
          <cell r="H2480" t="str">
            <v>칠러생산팀</v>
          </cell>
        </row>
        <row r="2481">
          <cell r="H2481" t="str">
            <v>칠러제어파트</v>
          </cell>
        </row>
        <row r="2482">
          <cell r="H2482" t="str">
            <v>칠러지원파트</v>
          </cell>
        </row>
        <row r="2483">
          <cell r="H2483" t="str">
            <v>칠러품질보증팀</v>
          </cell>
        </row>
        <row r="2484">
          <cell r="H2484" t="str">
            <v>커머셜경기팀</v>
          </cell>
        </row>
        <row r="2485">
          <cell r="H2485" t="str">
            <v>커머셜경남팀</v>
          </cell>
        </row>
        <row r="2486">
          <cell r="H2486" t="str">
            <v>커머셜경북팀</v>
          </cell>
        </row>
        <row r="2487">
          <cell r="H2487" t="str">
            <v>커머셜공공팀</v>
          </cell>
        </row>
        <row r="2488">
          <cell r="H2488" t="str">
            <v>커머셜기업담당</v>
          </cell>
        </row>
        <row r="2489">
          <cell r="H2489" t="str">
            <v>커머셜기업지원팀</v>
          </cell>
        </row>
        <row r="2490">
          <cell r="H2490" t="str">
            <v>커머셜부산팀</v>
          </cell>
        </row>
        <row r="2491">
          <cell r="H2491" t="str">
            <v>커머셜서울1팀</v>
          </cell>
        </row>
        <row r="2492">
          <cell r="H2492" t="str">
            <v>커머셜서울2팀</v>
          </cell>
        </row>
        <row r="2493">
          <cell r="H2493" t="str">
            <v>커머셜인천팀</v>
          </cell>
        </row>
        <row r="2494">
          <cell r="H2494" t="str">
            <v>커머셜중원팀</v>
          </cell>
        </row>
        <row r="2495">
          <cell r="H2495" t="str">
            <v>커머셜지역담당</v>
          </cell>
        </row>
        <row r="2496">
          <cell r="H2496" t="str">
            <v>커머셜지역지원팀</v>
          </cell>
        </row>
        <row r="2497">
          <cell r="H2497" t="str">
            <v>커머셜충남팀</v>
          </cell>
        </row>
        <row r="2498">
          <cell r="H2498" t="str">
            <v>커머셜호남팀</v>
          </cell>
        </row>
        <row r="2499">
          <cell r="H2499" t="str">
            <v>컨텐츠담당</v>
          </cell>
        </row>
        <row r="2500">
          <cell r="H2500" t="str">
            <v>컴프LQC파트</v>
          </cell>
        </row>
        <row r="2501">
          <cell r="H2501" t="str">
            <v>컴프PM1반</v>
          </cell>
        </row>
        <row r="2502">
          <cell r="H2502" t="str">
            <v>컴프PM2반</v>
          </cell>
        </row>
        <row r="2503">
          <cell r="H2503" t="str">
            <v>컴프RC가공계</v>
          </cell>
        </row>
        <row r="2504">
          <cell r="H2504" t="str">
            <v>컴프RC제조계</v>
          </cell>
        </row>
        <row r="2505">
          <cell r="H2505" t="str">
            <v>컴프기획관리파트</v>
          </cell>
        </row>
        <row r="2506">
          <cell r="H2506" t="str">
            <v>컴프레서사업담당</v>
          </cell>
        </row>
        <row r="2507">
          <cell r="H2507" t="str">
            <v>컴프로타리가공계</v>
          </cell>
        </row>
        <row r="2508">
          <cell r="H2508" t="str">
            <v>컴프로타리제조계</v>
          </cell>
        </row>
        <row r="2509">
          <cell r="H2509" t="str">
            <v>컴프생산관리팀</v>
          </cell>
        </row>
        <row r="2510">
          <cell r="H2510" t="str">
            <v>컴프생산실</v>
          </cell>
        </row>
        <row r="2511">
          <cell r="H2511" t="str">
            <v>컴프스크롤가공계</v>
          </cell>
        </row>
        <row r="2512">
          <cell r="H2512" t="str">
            <v>컴프스크롤제조계</v>
          </cell>
        </row>
        <row r="2513">
          <cell r="H2513" t="str">
            <v>컴프연구1팀</v>
          </cell>
        </row>
        <row r="2514">
          <cell r="H2514" t="str">
            <v>컴프연구2팀</v>
          </cell>
        </row>
        <row r="2515">
          <cell r="H2515" t="str">
            <v>컴프연구기획팀</v>
          </cell>
        </row>
        <row r="2516">
          <cell r="H2516" t="str">
            <v>컴프연구실</v>
          </cell>
        </row>
        <row r="2517">
          <cell r="H2517" t="str">
            <v>컴프영업팀</v>
          </cell>
        </row>
        <row r="2518">
          <cell r="H2518" t="str">
            <v>컴프요소기술팀</v>
          </cell>
        </row>
        <row r="2519">
          <cell r="H2519" t="str">
            <v>컴프품질보증1계</v>
          </cell>
        </row>
        <row r="2520">
          <cell r="H2520" t="str">
            <v>컴프품질보증1팀</v>
          </cell>
        </row>
        <row r="2521">
          <cell r="H2521" t="str">
            <v>컴프품질보증2계</v>
          </cell>
        </row>
        <row r="2522">
          <cell r="H2522" t="str">
            <v>컴프품질보증2팀</v>
          </cell>
        </row>
        <row r="2523">
          <cell r="H2523" t="str">
            <v>클라우드팀</v>
          </cell>
        </row>
        <row r="2524">
          <cell r="H2524" t="str">
            <v>통번역파트</v>
          </cell>
        </row>
        <row r="2525">
          <cell r="H2525" t="str">
            <v>통상팀</v>
          </cell>
        </row>
        <row r="2526">
          <cell r="H2526" t="str">
            <v>통합구매팀</v>
          </cell>
        </row>
        <row r="2527">
          <cell r="H2527" t="str">
            <v>통합민수Part</v>
          </cell>
        </row>
        <row r="2528">
          <cell r="H2528" t="str">
            <v>특허Task1</v>
          </cell>
        </row>
        <row r="2529">
          <cell r="H2529" t="str">
            <v>특허Task2</v>
          </cell>
        </row>
        <row r="2530">
          <cell r="H2530" t="str">
            <v>특허Task3</v>
          </cell>
        </row>
        <row r="2531">
          <cell r="H2531" t="str">
            <v>특허Task4</v>
          </cell>
        </row>
        <row r="2532">
          <cell r="H2532" t="str">
            <v>특허Task5</v>
          </cell>
        </row>
        <row r="2533">
          <cell r="H2533" t="str">
            <v>특허개발1팀</v>
          </cell>
        </row>
        <row r="2534">
          <cell r="H2534" t="str">
            <v>특허개발2팀</v>
          </cell>
        </row>
        <row r="2535">
          <cell r="H2535" t="str">
            <v>특허개발3팀</v>
          </cell>
        </row>
        <row r="2536">
          <cell r="H2536" t="str">
            <v>특허분석팀</v>
          </cell>
        </row>
        <row r="2537">
          <cell r="H2537" t="str">
            <v>특허센터</v>
          </cell>
        </row>
        <row r="2538">
          <cell r="H2538" t="str">
            <v>특허전략/상표디자인팀</v>
          </cell>
        </row>
        <row r="2539">
          <cell r="H2539" t="str">
            <v>판금구매팀</v>
          </cell>
        </row>
        <row r="2540">
          <cell r="H2540" t="str">
            <v>판매물류팀</v>
          </cell>
        </row>
        <row r="2541">
          <cell r="H2541" t="str">
            <v>판매법인관리팀</v>
          </cell>
        </row>
        <row r="2542">
          <cell r="H2542" t="str">
            <v>판매역량강화Task</v>
          </cell>
        </row>
        <row r="2543">
          <cell r="H2543" t="str">
            <v>평택 구매기획팀</v>
          </cell>
        </row>
        <row r="2544">
          <cell r="H2544" t="str">
            <v>평택1생산기획팀</v>
          </cell>
        </row>
        <row r="2545">
          <cell r="H2545" t="str">
            <v>평택2생산기획팀</v>
          </cell>
        </row>
        <row r="2546">
          <cell r="H2546" t="str">
            <v>평택SMT제조팀</v>
          </cell>
        </row>
        <row r="2547">
          <cell r="H2547" t="str">
            <v>평택개선팀</v>
          </cell>
        </row>
        <row r="2548">
          <cell r="H2548" t="str">
            <v>평택경영지원담당</v>
          </cell>
        </row>
        <row r="2549">
          <cell r="H2549" t="str">
            <v>평택기구구매실</v>
          </cell>
        </row>
        <row r="2550">
          <cell r="H2550" t="str">
            <v>평택생산1 Vic21팀</v>
          </cell>
        </row>
        <row r="2551">
          <cell r="H2551" t="str">
            <v>평택생산1그룹</v>
          </cell>
        </row>
        <row r="2552">
          <cell r="H2552" t="str">
            <v>평택생산2그룹</v>
          </cell>
        </row>
        <row r="2553">
          <cell r="H2553" t="str">
            <v>평택생산관리팀</v>
          </cell>
        </row>
        <row r="2554">
          <cell r="H2554" t="str">
            <v>평택생산실</v>
          </cell>
        </row>
        <row r="2555">
          <cell r="H2555" t="str">
            <v>평택시설기술반</v>
          </cell>
        </row>
        <row r="2556">
          <cell r="H2556" t="str">
            <v>평택시설기술팀</v>
          </cell>
        </row>
        <row r="2557">
          <cell r="H2557" t="str">
            <v>평택자재계</v>
          </cell>
        </row>
        <row r="2558">
          <cell r="H2558" t="str">
            <v>평택정보보안팀</v>
          </cell>
        </row>
        <row r="2559">
          <cell r="H2559" t="str">
            <v>평택제조1계</v>
          </cell>
        </row>
        <row r="2560">
          <cell r="H2560" t="str">
            <v>평택제조2계</v>
          </cell>
        </row>
        <row r="2561">
          <cell r="H2561" t="str">
            <v>평택제조팀</v>
          </cell>
        </row>
        <row r="2562">
          <cell r="H2562" t="str">
            <v>평택총무팀</v>
          </cell>
        </row>
        <row r="2563">
          <cell r="H2563" t="str">
            <v>평택협력회사육성팀</v>
          </cell>
        </row>
        <row r="2564">
          <cell r="H2564" t="str">
            <v>평택환경안전팀</v>
          </cell>
        </row>
        <row r="2565">
          <cell r="H2565" t="str">
            <v>평택회로구매담당</v>
          </cell>
        </row>
        <row r="2566">
          <cell r="H2566" t="str">
            <v>표준전략파트</v>
          </cell>
        </row>
        <row r="2567">
          <cell r="H2567" t="str">
            <v>품질경영담당 표준기반(1)</v>
          </cell>
        </row>
        <row r="2568">
          <cell r="H2568" t="str">
            <v>품질경영담당 표준기반(2)</v>
          </cell>
        </row>
        <row r="2569">
          <cell r="H2569" t="str">
            <v>품질경영실</v>
          </cell>
        </row>
        <row r="2570">
          <cell r="H2570" t="str">
            <v>품질기획팀</v>
          </cell>
        </row>
        <row r="2571">
          <cell r="H2571" t="str">
            <v>품질기획파트</v>
          </cell>
        </row>
        <row r="2572">
          <cell r="H2572" t="str">
            <v>품질센터</v>
          </cell>
        </row>
        <row r="2573">
          <cell r="H2573" t="str">
            <v>프린터영업팀</v>
          </cell>
        </row>
        <row r="2574">
          <cell r="H2574" t="str">
            <v>플랫폼개발팀</v>
          </cell>
        </row>
        <row r="2575">
          <cell r="H2575" t="str">
            <v>하이마트팀</v>
          </cell>
        </row>
        <row r="2576">
          <cell r="H2576" t="str">
            <v>한국AE마케팅담당</v>
          </cell>
        </row>
        <row r="2577">
          <cell r="H2577" t="str">
            <v>한국B2B그룹</v>
          </cell>
        </row>
        <row r="2578">
          <cell r="H2578" t="str">
            <v>한국B2C그룹</v>
          </cell>
        </row>
        <row r="2579">
          <cell r="H2579" t="str">
            <v>한국B2C그룹 안마의자Task</v>
          </cell>
        </row>
        <row r="2580">
          <cell r="H2580" t="str">
            <v>한국HA마케팅담당</v>
          </cell>
        </row>
        <row r="2581">
          <cell r="H2581" t="str">
            <v>한국HE마케팅담당</v>
          </cell>
        </row>
        <row r="2582">
          <cell r="H2582" t="str">
            <v>한국HR담당</v>
          </cell>
        </row>
        <row r="2583">
          <cell r="H2583" t="str">
            <v>한국IT추진팀</v>
          </cell>
        </row>
        <row r="2584">
          <cell r="H2584" t="str">
            <v>한국경영관리담당</v>
          </cell>
        </row>
        <row r="2585">
          <cell r="H2585" t="str">
            <v>한국기획관리팀</v>
          </cell>
        </row>
        <row r="2586">
          <cell r="H2586" t="str">
            <v>한국마케팅본부</v>
          </cell>
        </row>
        <row r="2587">
          <cell r="H2587" t="str">
            <v>한국법무지원팀</v>
          </cell>
        </row>
        <row r="2588">
          <cell r="H2588" t="str">
            <v>한국서비스 Business Partner지원팀</v>
          </cell>
        </row>
        <row r="2589">
          <cell r="H2589" t="str">
            <v>한국서비스 강남팀</v>
          </cell>
        </row>
        <row r="2590">
          <cell r="H2590" t="str">
            <v>한국서비스 강북팀</v>
          </cell>
        </row>
        <row r="2591">
          <cell r="H2591" t="str">
            <v>한국서비스 경남팀</v>
          </cell>
        </row>
        <row r="2592">
          <cell r="H2592" t="str">
            <v>한국서비스 경북팀</v>
          </cell>
        </row>
        <row r="2593">
          <cell r="H2593" t="str">
            <v>한국서비스 경원팀</v>
          </cell>
        </row>
        <row r="2594">
          <cell r="H2594" t="str">
            <v>한국서비스 경인팀</v>
          </cell>
        </row>
        <row r="2595">
          <cell r="H2595" t="str">
            <v>한국서비스 고객지원팀</v>
          </cell>
        </row>
        <row r="2596">
          <cell r="H2596" t="str">
            <v>한국서비스 기획팀</v>
          </cell>
        </row>
        <row r="2597">
          <cell r="H2597" t="str">
            <v>한국서비스 기획팀 재경 Part</v>
          </cell>
        </row>
        <row r="2598">
          <cell r="H2598" t="str">
            <v>한국서비스 남부실</v>
          </cell>
        </row>
        <row r="2599">
          <cell r="H2599" t="str">
            <v>한국서비스 부산팀</v>
          </cell>
        </row>
        <row r="2600">
          <cell r="H2600" t="str">
            <v>한국서비스 서부실</v>
          </cell>
        </row>
        <row r="2601">
          <cell r="H2601" t="str">
            <v>한국서비스 소비자협력팀</v>
          </cell>
        </row>
        <row r="2602">
          <cell r="H2602" t="str">
            <v>한국서비스 소비자협력팀 CCM Part</v>
          </cell>
        </row>
        <row r="2603">
          <cell r="H2603" t="str">
            <v>한국서비스 소비자협력팀 PL Part</v>
          </cell>
        </row>
        <row r="2604">
          <cell r="H2604" t="str">
            <v>한국서비스 수도권실</v>
          </cell>
        </row>
        <row r="2605">
          <cell r="H2605" t="str">
            <v>한국서비스 충청팀</v>
          </cell>
        </row>
        <row r="2606">
          <cell r="H2606" t="str">
            <v>한국서비스 품질관리팀</v>
          </cell>
        </row>
        <row r="2607">
          <cell r="H2607" t="str">
            <v>한국서비스 품질관리팀 기술Part</v>
          </cell>
        </row>
        <row r="2608">
          <cell r="H2608" t="str">
            <v>한국서비스 호남팀</v>
          </cell>
        </row>
        <row r="2609">
          <cell r="H2609" t="str">
            <v>한국서비스담당</v>
          </cell>
        </row>
        <row r="2610">
          <cell r="H2610" t="str">
            <v>한국영업관리팀</v>
          </cell>
        </row>
        <row r="2611">
          <cell r="H2611" t="str">
            <v>한국인사기획팀</v>
          </cell>
        </row>
        <row r="2612">
          <cell r="H2612" t="str">
            <v>한국인재육성팀</v>
          </cell>
        </row>
        <row r="2613">
          <cell r="H2613" t="str">
            <v>한국정보보안Part</v>
          </cell>
        </row>
        <row r="2614">
          <cell r="H2614" t="str">
            <v>한국조직문화팀</v>
          </cell>
        </row>
        <row r="2615">
          <cell r="H2615" t="str">
            <v>한국진단팀</v>
          </cell>
        </row>
        <row r="2616">
          <cell r="H2616" t="str">
            <v>할인점1팀</v>
          </cell>
        </row>
        <row r="2617">
          <cell r="H2617" t="str">
            <v>할인점2팀</v>
          </cell>
        </row>
        <row r="2618">
          <cell r="H2618" t="str">
            <v>할인점3팀</v>
          </cell>
        </row>
        <row r="2619">
          <cell r="H2619" t="str">
            <v>할인점영업실</v>
          </cell>
        </row>
        <row r="2620">
          <cell r="H2620" t="str">
            <v>해외 R&amp;D기획파트</v>
          </cell>
        </row>
        <row r="2621">
          <cell r="H2621" t="str">
            <v>해외법무팀</v>
          </cell>
        </row>
        <row r="2622">
          <cell r="H2622" t="str">
            <v>해외법인 경영관리지원</v>
          </cell>
        </row>
        <row r="2623">
          <cell r="H2623" t="str">
            <v>해외법인 법무지원팀</v>
          </cell>
        </row>
        <row r="2624">
          <cell r="H2624" t="str">
            <v>해외브랜드샵지원실</v>
          </cell>
        </row>
        <row r="2625">
          <cell r="H2625" t="str">
            <v>해외서비스지원담당</v>
          </cell>
        </row>
        <row r="2626">
          <cell r="H2626" t="str">
            <v>해외세무팀</v>
          </cell>
        </row>
        <row r="2627">
          <cell r="H2627" t="str">
            <v>헬기팀</v>
          </cell>
        </row>
        <row r="2628">
          <cell r="H2628" t="str">
            <v>현대PM</v>
          </cell>
        </row>
        <row r="2629">
          <cell r="H2629" t="str">
            <v>현장커뮤니케이션팀</v>
          </cell>
        </row>
        <row r="2630">
          <cell r="H2630" t="str">
            <v>협력회사육성팀</v>
          </cell>
        </row>
        <row r="2631">
          <cell r="H2631" t="str">
            <v>호텔TV상품기획팀</v>
          </cell>
        </row>
        <row r="2632">
          <cell r="H2632" t="str">
            <v>호텔TV팀</v>
          </cell>
        </row>
        <row r="2633">
          <cell r="H2633" t="str">
            <v>홈쇼핑팀</v>
          </cell>
        </row>
        <row r="2634">
          <cell r="H2634" t="str">
            <v>홍보담당</v>
          </cell>
        </row>
        <row r="2635">
          <cell r="H2635" t="str">
            <v>환경안전팀</v>
          </cell>
        </row>
        <row r="2636">
          <cell r="H2636" t="str">
            <v>환경전략실</v>
          </cell>
        </row>
        <row r="2637">
          <cell r="H2637" t="str">
            <v>환경전략파트</v>
          </cell>
        </row>
        <row r="2638">
          <cell r="H2638" t="str">
            <v>회계Part</v>
          </cell>
        </row>
        <row r="2639">
          <cell r="H2639" t="str">
            <v>회계담당</v>
          </cell>
        </row>
        <row r="2640">
          <cell r="H2640" t="str">
            <v>회계정책팀</v>
          </cell>
        </row>
        <row r="2641">
          <cell r="H2641" t="str">
            <v>회계프로세스개선팀</v>
          </cell>
        </row>
        <row r="2642">
          <cell r="H2642" t="str">
            <v>회로구매팀</v>
          </cell>
        </row>
        <row r="2643">
          <cell r="H2643" t="str">
            <v>회로부품개발팀</v>
          </cell>
        </row>
        <row r="2644">
          <cell r="H2644" t="str">
            <v>회원/빌링팀</v>
          </cell>
        </row>
      </sheetData>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약품공급2"/>
      <sheetName val="견"/>
      <sheetName val="DATA"/>
      <sheetName val="Totowa commitment"/>
      <sheetName val="화재 탐지 설비"/>
      <sheetName val="예정(3)"/>
      <sheetName val="J直材4"/>
      <sheetName val="3.하중산정4.지지력"/>
      <sheetName val="내역"/>
      <sheetName val="GODO"/>
      <sheetName val="일위대가"/>
      <sheetName val="공사원가계산서"/>
      <sheetName val="P-산#1-1(WOWA1)"/>
      <sheetName val="예산서"/>
      <sheetName val="원가계산서"/>
      <sheetName val="갑지(추정)"/>
      <sheetName val="DATE"/>
      <sheetName val="2.대외공문"/>
      <sheetName val="POOM_MOTO"/>
      <sheetName val="POOM_MOTO2"/>
      <sheetName val="48일위(기존)"/>
      <sheetName val="기기리스트"/>
      <sheetName val="bm(CIcable)"/>
      <sheetName val="일위(PN)"/>
      <sheetName val="DNT OSBL"/>
      <sheetName val="표지"/>
      <sheetName val="Macro1"/>
      <sheetName val="1.동력공사"/>
      <sheetName val="평형공사비"/>
      <sheetName val="7.경제성결과"/>
      <sheetName val="집수정(600-700)"/>
      <sheetName val="Requirement(Work Crew)"/>
      <sheetName val="인부신상자료"/>
      <sheetName val="주경기-오배수"/>
      <sheetName val="1을"/>
      <sheetName val="G.R300경비"/>
      <sheetName val="Key Data_Y13"/>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단가대비표"/>
      <sheetName val="견적대비표"/>
      <sheetName val="내역서"/>
      <sheetName val="PANEL 중량산출"/>
      <sheetName val="중량산출"/>
      <sheetName val="내역서1"/>
      <sheetName val="부하계산서"/>
      <sheetName val="MODELING"/>
      <sheetName val="N賃率-職"/>
      <sheetName val="제-노임"/>
      <sheetName val="20관리비율"/>
      <sheetName val="I一般比"/>
      <sheetName val="예가비교표"/>
      <sheetName val="지수"/>
      <sheetName val="직노"/>
      <sheetName val="01"/>
      <sheetName val="일위"/>
      <sheetName val="토공총괄표"/>
      <sheetName val="공사원가계산서"/>
      <sheetName val="copy"/>
      <sheetName val="서식"/>
      <sheetName val="DATA"/>
      <sheetName val="1.동력공사"/>
      <sheetName val="C3"/>
      <sheetName val="내역서1999.8최종"/>
      <sheetName val="소일위대가코드표"/>
      <sheetName val="구조물철거타공정이월"/>
      <sheetName val="J直材4"/>
      <sheetName val="유기공정"/>
      <sheetName val="B.O.M"/>
      <sheetName val="남양구조시험동"/>
      <sheetName val="98연계표"/>
      <sheetName val="약품공급2"/>
      <sheetName val="토적표"/>
      <sheetName val="제일"/>
      <sheetName val="금액내역서"/>
      <sheetName val="교각계산"/>
      <sheetName val="제직재"/>
      <sheetName val="직재"/>
      <sheetName val="노임단가"/>
      <sheetName val="경"/>
      <sheetName val="과천MAIN"/>
      <sheetName val="노임"/>
      <sheetName val="감가상각"/>
      <sheetName val="K-SET1"/>
      <sheetName val="CT "/>
      <sheetName val="신우"/>
      <sheetName val="Macro상수"/>
      <sheetName val="9GNG운반"/>
      <sheetName val="EP0618"/>
      <sheetName val="중기일위대가"/>
      <sheetName val="배수공1"/>
      <sheetName val="집수정(600-700)"/>
      <sheetName val="DATE"/>
      <sheetName val="건축일위"/>
      <sheetName val="그라우팅일위"/>
      <sheetName val="견"/>
      <sheetName val="건축집계"/>
      <sheetName val="총괄집계표"/>
      <sheetName val="BID"/>
      <sheetName val="갑지(추정)"/>
      <sheetName val="양식"/>
      <sheetName val="상 부"/>
      <sheetName val="Sheet3"/>
      <sheetName val="자재단가표"/>
      <sheetName val="수량산출(VMS)"/>
      <sheetName val="PRJE(CRJE)"/>
      <sheetName val="PAJE(CAJE)"/>
      <sheetName val="TB"/>
      <sheetName val="XREF"/>
      <sheetName val="유림골조"/>
      <sheetName val="터파기및재료"/>
      <sheetName val="#REF"/>
      <sheetName val="신규일위대가"/>
      <sheetName val="2F 회의실견적(5_14 일대)"/>
      <sheetName val="을"/>
      <sheetName val="48일위(기존)"/>
      <sheetName val="입력DATA"/>
      <sheetName val="바닥판"/>
      <sheetName val="Key Data_Y13"/>
      <sheetName val="f3"/>
      <sheetName val="2.대외공문"/>
      <sheetName val="PART_DISCOUNT"/>
      <sheetName val="S0"/>
      <sheetName val="직공비"/>
      <sheetName val="개요"/>
      <sheetName val="2000전체분"/>
      <sheetName val="2000년1차"/>
      <sheetName val="원가 (2)"/>
      <sheetName val="N賃率_職"/>
      <sheetName val="Sheet2"/>
      <sheetName val="중기사용료"/>
      <sheetName val="연습"/>
      <sheetName val="한강운반비"/>
      <sheetName val="대치판정"/>
      <sheetName val="설직재-1"/>
      <sheetName val="Sheet1"/>
      <sheetName val="품셈TABLE"/>
      <sheetName val="Total"/>
      <sheetName val="참조자료"/>
      <sheetName val="낙찰표"/>
      <sheetName val="인건-측정"/>
      <sheetName val="심사계산"/>
      <sheetName val="심사물량"/>
      <sheetName val="일위대가"/>
      <sheetName val="HW일위"/>
      <sheetName val="HD01"/>
      <sheetName val="일위대가목록"/>
      <sheetName val="97"/>
      <sheetName val="용연"/>
      <sheetName val="원가계산"/>
      <sheetName val="기기리스트"/>
      <sheetName val="CAT_5"/>
      <sheetName val="날개벽수량표"/>
      <sheetName val="밸브설치"/>
      <sheetName val="woo(mac)"/>
      <sheetName val="천방교접속"/>
      <sheetName val="집계"/>
      <sheetName val="경비산출"/>
      <sheetName val="실행철강하도"/>
      <sheetName val="배관배선 단가조사"/>
      <sheetName val="일위대가집계"/>
      <sheetName val="FB25JN"/>
      <sheetName val="PANEL_중량산출"/>
      <sheetName val="ABUT수량-A1"/>
      <sheetName val="COPING"/>
      <sheetName val="Link"/>
      <sheetName val="내역서(기성청구)"/>
      <sheetName val="토 적 표"/>
      <sheetName val="슬래브"/>
      <sheetName val="집계표"/>
      <sheetName val="TYPE-A"/>
      <sheetName val="자재단가"/>
      <sheetName val="원본(갑지)"/>
      <sheetName val="기본일위"/>
      <sheetName val="하조서"/>
      <sheetName val="단"/>
      <sheetName val="원가_(2)"/>
      <sheetName val="입찰안"/>
      <sheetName val="매출피벗"/>
      <sheetName val="200"/>
      <sheetName val="인건비"/>
      <sheetName val="전신환매도율"/>
      <sheetName val="견적서"/>
      <sheetName val="부하"/>
      <sheetName val="DB"/>
      <sheetName val="공사개요"/>
      <sheetName val="단가산출2"/>
      <sheetName val="Sheet22"/>
      <sheetName val="물량산출"/>
      <sheetName val="품셈총괄표"/>
      <sheetName val="1안"/>
      <sheetName val="총괄"/>
      <sheetName val="맨홀"/>
      <sheetName val="월별수입"/>
      <sheetName val="1.수인터널"/>
      <sheetName val="현금흐름표"/>
      <sheetName val="소요자재"/>
      <sheetName val="인부신상자료"/>
      <sheetName val="평자재단가"/>
      <sheetName val="SANTOGO"/>
      <sheetName val="인사자료총집계"/>
      <sheetName val="현금예금"/>
      <sheetName val="일위대가1"/>
      <sheetName val="조명시설"/>
      <sheetName val="외주현황.wq1"/>
      <sheetName val="지하"/>
      <sheetName val="도면명"/>
      <sheetName val="3.하중산정4.지지력"/>
      <sheetName val="DATA-UPS"/>
      <sheetName val="UNIT"/>
      <sheetName val="현장지지물물량"/>
      <sheetName val="철거현황"/>
      <sheetName val="추가공량"/>
      <sheetName val="rate"/>
      <sheetName val="환율"/>
      <sheetName val="X17-TOTAL"/>
      <sheetName val="1.31"/>
      <sheetName val="견적"/>
      <sheetName val="참조영역"/>
      <sheetName val="HVAC"/>
      <sheetName val="Sheet5(실지급)"/>
      <sheetName val="EQT-ESTN"/>
      <sheetName val="제조원가(확인)"/>
      <sheetName val="CTEMCOST"/>
      <sheetName val="우수공"/>
      <sheetName val="조사방법 참조"/>
      <sheetName val="가도공"/>
      <sheetName val="일위(PN)"/>
      <sheetName val="NOMUBI"/>
      <sheetName val="bm(CIcable)"/>
      <sheetName val="AHU집계"/>
      <sheetName val="공조기휀"/>
      <sheetName val="공조기"/>
      <sheetName val="정산변경내역"/>
      <sheetName val="잡철물"/>
      <sheetName val="견적을지"/>
      <sheetName val="A"/>
      <sheetName val="BLOCK(1)"/>
      <sheetName val="수목단가"/>
      <sheetName val="시설수량표"/>
      <sheetName val="식재수량표"/>
      <sheetName val="사통"/>
      <sheetName val="P-산#1-1(WOWA1)"/>
      <sheetName val="Macro(차단기)"/>
      <sheetName val="설계명세서"/>
      <sheetName val="예산명세서"/>
      <sheetName val="자료입력"/>
      <sheetName val="마산월령동골조물량변경"/>
      <sheetName val="cost"/>
      <sheetName val="1.설계조건"/>
      <sheetName val="단락전류-A"/>
      <sheetName val="table"/>
      <sheetName val="내역"/>
      <sheetName val="SANBAISU"/>
      <sheetName val="MAT_N048"/>
      <sheetName val="계수시트"/>
      <sheetName val="원가계산서"/>
      <sheetName val="Tool"/>
      <sheetName val="기계경비(시간당)"/>
      <sheetName val="램머"/>
      <sheetName val="기초자료입력"/>
    </sheetNames>
    <sheetDataSet>
      <sheetData sheetId="0"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row r="100">
          <cell r="A100">
            <v>100</v>
          </cell>
        </row>
        <row r="101">
          <cell r="A101">
            <v>101</v>
          </cell>
        </row>
        <row r="102">
          <cell r="A102">
            <v>102</v>
          </cell>
        </row>
        <row r="103">
          <cell r="A103">
            <v>103</v>
          </cell>
        </row>
        <row r="104">
          <cell r="A104">
            <v>104</v>
          </cell>
        </row>
        <row r="105">
          <cell r="A105">
            <v>105</v>
          </cell>
        </row>
        <row r="106">
          <cell r="A106">
            <v>106</v>
          </cell>
        </row>
        <row r="107">
          <cell r="A107">
            <v>107</v>
          </cell>
        </row>
        <row r="108">
          <cell r="A108">
            <v>108</v>
          </cell>
        </row>
        <row r="109">
          <cell r="A109">
            <v>109</v>
          </cell>
        </row>
        <row r="110">
          <cell r="A110">
            <v>110</v>
          </cell>
        </row>
        <row r="111">
          <cell r="A111">
            <v>111</v>
          </cell>
        </row>
        <row r="112">
          <cell r="A112">
            <v>112</v>
          </cell>
        </row>
        <row r="113">
          <cell r="A113">
            <v>113</v>
          </cell>
        </row>
        <row r="114">
          <cell r="A114">
            <v>114</v>
          </cell>
        </row>
        <row r="115">
          <cell r="A115">
            <v>115</v>
          </cell>
        </row>
        <row r="116">
          <cell r="A116">
            <v>116</v>
          </cell>
        </row>
        <row r="117">
          <cell r="A117">
            <v>117</v>
          </cell>
        </row>
        <row r="118">
          <cell r="A118">
            <v>118</v>
          </cell>
        </row>
        <row r="119">
          <cell r="A119">
            <v>119</v>
          </cell>
        </row>
        <row r="120">
          <cell r="A120">
            <v>120</v>
          </cell>
        </row>
        <row r="121">
          <cell r="A121">
            <v>121</v>
          </cell>
        </row>
        <row r="122">
          <cell r="A122">
            <v>122</v>
          </cell>
        </row>
        <row r="123">
          <cell r="A123">
            <v>123</v>
          </cell>
        </row>
        <row r="124">
          <cell r="A124">
            <v>124</v>
          </cell>
        </row>
        <row r="125">
          <cell r="A125">
            <v>125</v>
          </cell>
        </row>
        <row r="126">
          <cell r="A126">
            <v>126</v>
          </cell>
        </row>
        <row r="127">
          <cell r="A127">
            <v>127</v>
          </cell>
        </row>
        <row r="128">
          <cell r="A128">
            <v>128</v>
          </cell>
        </row>
        <row r="129">
          <cell r="A129">
            <v>129</v>
          </cell>
        </row>
        <row r="130">
          <cell r="A130">
            <v>130</v>
          </cell>
        </row>
        <row r="131">
          <cell r="A131">
            <v>131</v>
          </cell>
        </row>
        <row r="132">
          <cell r="A132">
            <v>132</v>
          </cell>
        </row>
        <row r="133">
          <cell r="A133">
            <v>133</v>
          </cell>
        </row>
        <row r="134">
          <cell r="A134">
            <v>134</v>
          </cell>
        </row>
        <row r="135">
          <cell r="A135">
            <v>135</v>
          </cell>
        </row>
        <row r="136">
          <cell r="A136">
            <v>136</v>
          </cell>
        </row>
        <row r="137">
          <cell r="A137">
            <v>137</v>
          </cell>
        </row>
        <row r="138">
          <cell r="A138">
            <v>138</v>
          </cell>
        </row>
        <row r="139">
          <cell r="A139">
            <v>139</v>
          </cell>
        </row>
        <row r="140">
          <cell r="A140">
            <v>140</v>
          </cell>
        </row>
        <row r="141">
          <cell r="A141">
            <v>141</v>
          </cell>
        </row>
        <row r="142">
          <cell r="A142">
            <v>142</v>
          </cell>
        </row>
        <row r="143">
          <cell r="A143">
            <v>143</v>
          </cell>
        </row>
        <row r="144">
          <cell r="A144">
            <v>144</v>
          </cell>
        </row>
        <row r="145">
          <cell r="A145">
            <v>145</v>
          </cell>
        </row>
        <row r="146">
          <cell r="A146">
            <v>146</v>
          </cell>
        </row>
        <row r="147">
          <cell r="A147">
            <v>147</v>
          </cell>
        </row>
        <row r="148">
          <cell r="A148">
            <v>148</v>
          </cell>
        </row>
        <row r="149">
          <cell r="A149">
            <v>149</v>
          </cell>
        </row>
        <row r="150">
          <cell r="A150">
            <v>150</v>
          </cell>
        </row>
        <row r="151">
          <cell r="A151">
            <v>151</v>
          </cell>
        </row>
        <row r="152">
          <cell r="A152">
            <v>152</v>
          </cell>
        </row>
        <row r="153">
          <cell r="A153">
            <v>153</v>
          </cell>
        </row>
        <row r="154">
          <cell r="A154">
            <v>154</v>
          </cell>
        </row>
        <row r="155">
          <cell r="A155">
            <v>155</v>
          </cell>
        </row>
        <row r="156">
          <cell r="A156">
            <v>156</v>
          </cell>
        </row>
        <row r="157">
          <cell r="A157">
            <v>157</v>
          </cell>
        </row>
        <row r="158">
          <cell r="A158">
            <v>158</v>
          </cell>
        </row>
        <row r="159">
          <cell r="A159">
            <v>159</v>
          </cell>
        </row>
        <row r="160">
          <cell r="A160">
            <v>160</v>
          </cell>
        </row>
        <row r="161">
          <cell r="A161">
            <v>161</v>
          </cell>
        </row>
        <row r="162">
          <cell r="A162">
            <v>162</v>
          </cell>
        </row>
        <row r="163">
          <cell r="A163">
            <v>163</v>
          </cell>
        </row>
        <row r="164">
          <cell r="A164">
            <v>164</v>
          </cell>
        </row>
        <row r="165">
          <cell r="A165">
            <v>165</v>
          </cell>
        </row>
        <row r="166">
          <cell r="A166">
            <v>166</v>
          </cell>
        </row>
        <row r="167">
          <cell r="A167">
            <v>167</v>
          </cell>
        </row>
        <row r="168">
          <cell r="A168">
            <v>168</v>
          </cell>
        </row>
        <row r="169">
          <cell r="A169">
            <v>169</v>
          </cell>
        </row>
        <row r="170">
          <cell r="A170">
            <v>170</v>
          </cell>
        </row>
        <row r="171">
          <cell r="A171">
            <v>171</v>
          </cell>
        </row>
        <row r="172">
          <cell r="A172">
            <v>172</v>
          </cell>
        </row>
        <row r="173">
          <cell r="A173">
            <v>173</v>
          </cell>
        </row>
        <row r="174">
          <cell r="A174">
            <v>174</v>
          </cell>
        </row>
        <row r="175">
          <cell r="A175">
            <v>175</v>
          </cell>
        </row>
        <row r="176">
          <cell r="A176">
            <v>176</v>
          </cell>
        </row>
        <row r="177">
          <cell r="A177">
            <v>177</v>
          </cell>
        </row>
        <row r="178">
          <cell r="A178">
            <v>178</v>
          </cell>
        </row>
        <row r="179">
          <cell r="A179">
            <v>179</v>
          </cell>
        </row>
        <row r="180">
          <cell r="A180">
            <v>180</v>
          </cell>
        </row>
        <row r="181">
          <cell r="A181">
            <v>181</v>
          </cell>
        </row>
        <row r="182">
          <cell r="A182">
            <v>182</v>
          </cell>
        </row>
        <row r="183">
          <cell r="A183">
            <v>183</v>
          </cell>
        </row>
        <row r="184">
          <cell r="A184">
            <v>184</v>
          </cell>
        </row>
        <row r="185">
          <cell r="A185">
            <v>185</v>
          </cell>
        </row>
        <row r="186">
          <cell r="A186">
            <v>186</v>
          </cell>
        </row>
        <row r="187">
          <cell r="A187">
            <v>187</v>
          </cell>
        </row>
        <row r="188">
          <cell r="A188">
            <v>188</v>
          </cell>
        </row>
        <row r="189">
          <cell r="A189">
            <v>189</v>
          </cell>
        </row>
        <row r="190">
          <cell r="A190">
            <v>190</v>
          </cell>
        </row>
        <row r="191">
          <cell r="A191">
            <v>191</v>
          </cell>
        </row>
        <row r="192">
          <cell r="A192">
            <v>192</v>
          </cell>
        </row>
        <row r="193">
          <cell r="A193">
            <v>193</v>
          </cell>
        </row>
        <row r="194">
          <cell r="A194">
            <v>194</v>
          </cell>
        </row>
        <row r="195">
          <cell r="A195">
            <v>195</v>
          </cell>
        </row>
        <row r="196">
          <cell r="A196">
            <v>196</v>
          </cell>
        </row>
        <row r="197">
          <cell r="A197">
            <v>197</v>
          </cell>
        </row>
        <row r="198">
          <cell r="A198">
            <v>198</v>
          </cell>
        </row>
        <row r="199">
          <cell r="A199">
            <v>199</v>
          </cell>
        </row>
        <row r="200">
          <cell r="A200">
            <v>200</v>
          </cell>
        </row>
        <row r="201">
          <cell r="A201">
            <v>201</v>
          </cell>
        </row>
        <row r="202">
          <cell r="A202">
            <v>202</v>
          </cell>
        </row>
        <row r="203">
          <cell r="A203">
            <v>203</v>
          </cell>
        </row>
        <row r="204">
          <cell r="A204">
            <v>204</v>
          </cell>
        </row>
        <row r="205">
          <cell r="A205">
            <v>205</v>
          </cell>
        </row>
        <row r="206">
          <cell r="A206">
            <v>206</v>
          </cell>
        </row>
        <row r="207">
          <cell r="A207">
            <v>207</v>
          </cell>
        </row>
        <row r="208">
          <cell r="A208">
            <v>208</v>
          </cell>
        </row>
        <row r="209">
          <cell r="A209">
            <v>209</v>
          </cell>
        </row>
        <row r="210">
          <cell r="A210">
            <v>210</v>
          </cell>
        </row>
        <row r="211">
          <cell r="A211">
            <v>211</v>
          </cell>
        </row>
        <row r="212">
          <cell r="A212">
            <v>212</v>
          </cell>
        </row>
        <row r="213">
          <cell r="A213">
            <v>213</v>
          </cell>
        </row>
        <row r="214">
          <cell r="A214">
            <v>214</v>
          </cell>
        </row>
        <row r="215">
          <cell r="A215">
            <v>215</v>
          </cell>
        </row>
        <row r="216">
          <cell r="A216">
            <v>216</v>
          </cell>
        </row>
        <row r="217">
          <cell r="A217">
            <v>217</v>
          </cell>
        </row>
        <row r="218">
          <cell r="A218">
            <v>218</v>
          </cell>
        </row>
        <row r="219">
          <cell r="A219">
            <v>219</v>
          </cell>
        </row>
        <row r="220">
          <cell r="A220">
            <v>220</v>
          </cell>
        </row>
        <row r="221">
          <cell r="A221">
            <v>221</v>
          </cell>
        </row>
        <row r="222">
          <cell r="A222">
            <v>222</v>
          </cell>
        </row>
        <row r="223">
          <cell r="A223">
            <v>223</v>
          </cell>
        </row>
        <row r="224">
          <cell r="A224">
            <v>224</v>
          </cell>
        </row>
        <row r="225">
          <cell r="A225">
            <v>225</v>
          </cell>
        </row>
        <row r="226">
          <cell r="A226">
            <v>226</v>
          </cell>
        </row>
        <row r="227">
          <cell r="A227">
            <v>227</v>
          </cell>
        </row>
        <row r="228">
          <cell r="A228">
            <v>228</v>
          </cell>
        </row>
        <row r="229">
          <cell r="A229">
            <v>229</v>
          </cell>
        </row>
        <row r="230">
          <cell r="A230">
            <v>230</v>
          </cell>
        </row>
        <row r="231">
          <cell r="A231">
            <v>231</v>
          </cell>
        </row>
        <row r="232">
          <cell r="A232">
            <v>232</v>
          </cell>
        </row>
        <row r="233">
          <cell r="A233">
            <v>233</v>
          </cell>
        </row>
        <row r="234">
          <cell r="A234">
            <v>234</v>
          </cell>
        </row>
        <row r="235">
          <cell r="A235">
            <v>235</v>
          </cell>
        </row>
        <row r="236">
          <cell r="A236">
            <v>236</v>
          </cell>
        </row>
        <row r="237">
          <cell r="A237">
            <v>237</v>
          </cell>
        </row>
        <row r="238">
          <cell r="A238">
            <v>238</v>
          </cell>
        </row>
        <row r="239">
          <cell r="A239">
            <v>239</v>
          </cell>
        </row>
        <row r="240">
          <cell r="A240">
            <v>240</v>
          </cell>
        </row>
        <row r="241">
          <cell r="A241">
            <v>241</v>
          </cell>
        </row>
        <row r="242">
          <cell r="A242">
            <v>242</v>
          </cell>
        </row>
        <row r="243">
          <cell r="A243">
            <v>243</v>
          </cell>
        </row>
        <row r="244">
          <cell r="A244">
            <v>244</v>
          </cell>
        </row>
        <row r="245">
          <cell r="A245">
            <v>245</v>
          </cell>
        </row>
        <row r="246">
          <cell r="A246">
            <v>246</v>
          </cell>
        </row>
        <row r="247">
          <cell r="A247">
            <v>247</v>
          </cell>
        </row>
        <row r="248">
          <cell r="A248">
            <v>248</v>
          </cell>
        </row>
        <row r="249">
          <cell r="A249">
            <v>249</v>
          </cell>
        </row>
        <row r="250">
          <cell r="A250">
            <v>250</v>
          </cell>
        </row>
        <row r="251">
          <cell r="A251">
            <v>251</v>
          </cell>
        </row>
        <row r="252">
          <cell r="A252">
            <v>252</v>
          </cell>
        </row>
        <row r="253">
          <cell r="A253">
            <v>253</v>
          </cell>
        </row>
        <row r="254">
          <cell r="A254">
            <v>254</v>
          </cell>
        </row>
        <row r="255">
          <cell r="A255">
            <v>255</v>
          </cell>
        </row>
        <row r="256">
          <cell r="A256">
            <v>256</v>
          </cell>
        </row>
        <row r="257">
          <cell r="A257">
            <v>257</v>
          </cell>
        </row>
        <row r="258">
          <cell r="A258">
            <v>258</v>
          </cell>
        </row>
        <row r="259">
          <cell r="A259">
            <v>259</v>
          </cell>
        </row>
        <row r="260">
          <cell r="A260">
            <v>260</v>
          </cell>
        </row>
        <row r="261">
          <cell r="A261">
            <v>261</v>
          </cell>
        </row>
        <row r="262">
          <cell r="A262">
            <v>262</v>
          </cell>
        </row>
        <row r="263">
          <cell r="A263">
            <v>263</v>
          </cell>
        </row>
        <row r="264">
          <cell r="A264">
            <v>264</v>
          </cell>
        </row>
        <row r="265">
          <cell r="A265">
            <v>265</v>
          </cell>
        </row>
        <row r="266">
          <cell r="A266">
            <v>266</v>
          </cell>
        </row>
        <row r="267">
          <cell r="A267">
            <v>267</v>
          </cell>
        </row>
        <row r="268">
          <cell r="A268">
            <v>268</v>
          </cell>
        </row>
        <row r="269">
          <cell r="A269">
            <v>269</v>
          </cell>
        </row>
        <row r="270">
          <cell r="A270">
            <v>270</v>
          </cell>
        </row>
        <row r="271">
          <cell r="A271">
            <v>271</v>
          </cell>
        </row>
        <row r="272">
          <cell r="A272">
            <v>272</v>
          </cell>
        </row>
        <row r="273">
          <cell r="A273">
            <v>273</v>
          </cell>
        </row>
        <row r="274">
          <cell r="A274">
            <v>274</v>
          </cell>
        </row>
        <row r="275">
          <cell r="A275">
            <v>275</v>
          </cell>
        </row>
        <row r="276">
          <cell r="A276">
            <v>276</v>
          </cell>
        </row>
        <row r="277">
          <cell r="A277">
            <v>277</v>
          </cell>
        </row>
        <row r="278">
          <cell r="A278">
            <v>278</v>
          </cell>
        </row>
        <row r="279">
          <cell r="A279">
            <v>279</v>
          </cell>
        </row>
        <row r="280">
          <cell r="A280">
            <v>280</v>
          </cell>
        </row>
        <row r="281">
          <cell r="A281">
            <v>281</v>
          </cell>
        </row>
        <row r="282">
          <cell r="A282">
            <v>282</v>
          </cell>
        </row>
        <row r="283">
          <cell r="A283">
            <v>283</v>
          </cell>
        </row>
        <row r="284">
          <cell r="A284">
            <v>284</v>
          </cell>
        </row>
        <row r="285">
          <cell r="A285">
            <v>285</v>
          </cell>
        </row>
        <row r="286">
          <cell r="A286">
            <v>286</v>
          </cell>
        </row>
        <row r="287">
          <cell r="A287">
            <v>287</v>
          </cell>
        </row>
        <row r="288">
          <cell r="A288">
            <v>288</v>
          </cell>
        </row>
        <row r="289">
          <cell r="A289">
            <v>289</v>
          </cell>
        </row>
        <row r="290">
          <cell r="A290">
            <v>290</v>
          </cell>
        </row>
        <row r="291">
          <cell r="A291">
            <v>291</v>
          </cell>
        </row>
        <row r="292">
          <cell r="A292">
            <v>292</v>
          </cell>
        </row>
        <row r="293">
          <cell r="A293">
            <v>293</v>
          </cell>
        </row>
        <row r="294">
          <cell r="A294">
            <v>294</v>
          </cell>
        </row>
        <row r="295">
          <cell r="A295">
            <v>295</v>
          </cell>
        </row>
        <row r="296">
          <cell r="A296">
            <v>296</v>
          </cell>
        </row>
        <row r="297">
          <cell r="A297">
            <v>297</v>
          </cell>
        </row>
        <row r="298">
          <cell r="A298">
            <v>298</v>
          </cell>
        </row>
        <row r="299">
          <cell r="A299">
            <v>299</v>
          </cell>
        </row>
        <row r="300">
          <cell r="A300">
            <v>300</v>
          </cell>
        </row>
        <row r="301">
          <cell r="A301">
            <v>301</v>
          </cell>
        </row>
        <row r="302">
          <cell r="A302">
            <v>302</v>
          </cell>
        </row>
        <row r="303">
          <cell r="A303">
            <v>303</v>
          </cell>
        </row>
        <row r="304">
          <cell r="A304">
            <v>304</v>
          </cell>
        </row>
        <row r="305">
          <cell r="A305">
            <v>305</v>
          </cell>
        </row>
        <row r="306">
          <cell r="A306">
            <v>306</v>
          </cell>
        </row>
        <row r="307">
          <cell r="A307">
            <v>307</v>
          </cell>
        </row>
        <row r="308">
          <cell r="A308">
            <v>308</v>
          </cell>
        </row>
        <row r="309">
          <cell r="A309">
            <v>309</v>
          </cell>
        </row>
        <row r="310">
          <cell r="A310">
            <v>310</v>
          </cell>
        </row>
        <row r="311">
          <cell r="A311">
            <v>311</v>
          </cell>
        </row>
        <row r="312">
          <cell r="A312">
            <v>312</v>
          </cell>
        </row>
        <row r="313">
          <cell r="A313">
            <v>313</v>
          </cell>
        </row>
        <row r="314">
          <cell r="A314">
            <v>314</v>
          </cell>
        </row>
        <row r="315">
          <cell r="A315">
            <v>315</v>
          </cell>
        </row>
        <row r="316">
          <cell r="A316">
            <v>316</v>
          </cell>
        </row>
        <row r="317">
          <cell r="A317">
            <v>317</v>
          </cell>
        </row>
        <row r="318">
          <cell r="A318">
            <v>318</v>
          </cell>
        </row>
        <row r="319">
          <cell r="A319">
            <v>319</v>
          </cell>
        </row>
        <row r="320">
          <cell r="A320">
            <v>320</v>
          </cell>
        </row>
        <row r="321">
          <cell r="A321">
            <v>321</v>
          </cell>
        </row>
        <row r="322">
          <cell r="A322">
            <v>322</v>
          </cell>
        </row>
        <row r="323">
          <cell r="A323">
            <v>323</v>
          </cell>
        </row>
        <row r="324">
          <cell r="A324">
            <v>324</v>
          </cell>
        </row>
        <row r="325">
          <cell r="A325">
            <v>325</v>
          </cell>
        </row>
        <row r="326">
          <cell r="A326">
            <v>326</v>
          </cell>
        </row>
        <row r="327">
          <cell r="A327">
            <v>327</v>
          </cell>
        </row>
        <row r="328">
          <cell r="A328">
            <v>328</v>
          </cell>
        </row>
        <row r="329">
          <cell r="A329">
            <v>329</v>
          </cell>
        </row>
        <row r="330">
          <cell r="A330">
            <v>330</v>
          </cell>
        </row>
        <row r="331">
          <cell r="A331">
            <v>331</v>
          </cell>
        </row>
        <row r="332">
          <cell r="A332">
            <v>332</v>
          </cell>
        </row>
        <row r="333">
          <cell r="A333">
            <v>333</v>
          </cell>
        </row>
        <row r="334">
          <cell r="A334">
            <v>334</v>
          </cell>
        </row>
        <row r="335">
          <cell r="A335">
            <v>335</v>
          </cell>
        </row>
        <row r="336">
          <cell r="A336">
            <v>336</v>
          </cell>
        </row>
        <row r="337">
          <cell r="A337">
            <v>337</v>
          </cell>
        </row>
        <row r="338">
          <cell r="A338">
            <v>338</v>
          </cell>
        </row>
        <row r="339">
          <cell r="A339">
            <v>339</v>
          </cell>
        </row>
        <row r="340">
          <cell r="A340">
            <v>340</v>
          </cell>
        </row>
        <row r="341">
          <cell r="A341">
            <v>341</v>
          </cell>
        </row>
        <row r="342">
          <cell r="A342">
            <v>342</v>
          </cell>
        </row>
        <row r="343">
          <cell r="A343">
            <v>343</v>
          </cell>
        </row>
        <row r="344">
          <cell r="A344">
            <v>344</v>
          </cell>
        </row>
        <row r="345">
          <cell r="A345">
            <v>345</v>
          </cell>
        </row>
        <row r="346">
          <cell r="A346">
            <v>346</v>
          </cell>
        </row>
        <row r="347">
          <cell r="A347">
            <v>347</v>
          </cell>
        </row>
        <row r="348">
          <cell r="A348">
            <v>348</v>
          </cell>
        </row>
        <row r="349">
          <cell r="A349">
            <v>349</v>
          </cell>
        </row>
        <row r="350">
          <cell r="A350">
            <v>350</v>
          </cell>
        </row>
        <row r="351">
          <cell r="A351">
            <v>351</v>
          </cell>
        </row>
        <row r="352">
          <cell r="A352">
            <v>352</v>
          </cell>
        </row>
        <row r="353">
          <cell r="A353">
            <v>353</v>
          </cell>
        </row>
        <row r="354">
          <cell r="A354">
            <v>354</v>
          </cell>
        </row>
        <row r="355">
          <cell r="A355">
            <v>355</v>
          </cell>
        </row>
        <row r="356">
          <cell r="A356">
            <v>356</v>
          </cell>
        </row>
        <row r="357">
          <cell r="A357">
            <v>357</v>
          </cell>
        </row>
        <row r="358">
          <cell r="A358">
            <v>358</v>
          </cell>
        </row>
        <row r="359">
          <cell r="A359">
            <v>359</v>
          </cell>
        </row>
        <row r="360">
          <cell r="A360">
            <v>360</v>
          </cell>
        </row>
        <row r="361">
          <cell r="A361">
            <v>361</v>
          </cell>
        </row>
        <row r="362">
          <cell r="A362">
            <v>362</v>
          </cell>
        </row>
        <row r="363">
          <cell r="A363">
            <v>363</v>
          </cell>
        </row>
        <row r="364">
          <cell r="A364">
            <v>364</v>
          </cell>
        </row>
        <row r="365">
          <cell r="A365">
            <v>365</v>
          </cell>
        </row>
        <row r="366">
          <cell r="A366">
            <v>366</v>
          </cell>
        </row>
        <row r="367">
          <cell r="A367">
            <v>367</v>
          </cell>
        </row>
        <row r="368">
          <cell r="A368">
            <v>368</v>
          </cell>
        </row>
        <row r="369">
          <cell r="A369">
            <v>369</v>
          </cell>
        </row>
        <row r="370">
          <cell r="A370">
            <v>370</v>
          </cell>
        </row>
        <row r="371">
          <cell r="A371">
            <v>371</v>
          </cell>
        </row>
        <row r="372">
          <cell r="A372">
            <v>372</v>
          </cell>
        </row>
        <row r="373">
          <cell r="A373">
            <v>373</v>
          </cell>
        </row>
        <row r="374">
          <cell r="A374">
            <v>374</v>
          </cell>
        </row>
        <row r="375">
          <cell r="A375">
            <v>375</v>
          </cell>
        </row>
        <row r="376">
          <cell r="A376">
            <v>376</v>
          </cell>
        </row>
        <row r="377">
          <cell r="A377">
            <v>377</v>
          </cell>
        </row>
        <row r="378">
          <cell r="A378">
            <v>378</v>
          </cell>
        </row>
        <row r="379">
          <cell r="A379">
            <v>379</v>
          </cell>
        </row>
        <row r="380">
          <cell r="A380">
            <v>380</v>
          </cell>
        </row>
        <row r="381">
          <cell r="A381">
            <v>381</v>
          </cell>
        </row>
        <row r="382">
          <cell r="A382">
            <v>382</v>
          </cell>
        </row>
        <row r="383">
          <cell r="A383">
            <v>383</v>
          </cell>
        </row>
        <row r="384">
          <cell r="A384">
            <v>384</v>
          </cell>
        </row>
        <row r="385">
          <cell r="A385">
            <v>385</v>
          </cell>
        </row>
        <row r="386">
          <cell r="A386">
            <v>386</v>
          </cell>
        </row>
        <row r="387">
          <cell r="A387">
            <v>387</v>
          </cell>
        </row>
        <row r="388">
          <cell r="A388">
            <v>388</v>
          </cell>
        </row>
        <row r="389">
          <cell r="A389">
            <v>389</v>
          </cell>
        </row>
        <row r="390">
          <cell r="A390">
            <v>390</v>
          </cell>
        </row>
        <row r="391">
          <cell r="A391">
            <v>391</v>
          </cell>
        </row>
        <row r="392">
          <cell r="A392">
            <v>392</v>
          </cell>
        </row>
        <row r="393">
          <cell r="A393">
            <v>393</v>
          </cell>
        </row>
        <row r="394">
          <cell r="A394">
            <v>394</v>
          </cell>
        </row>
        <row r="395">
          <cell r="A395">
            <v>395</v>
          </cell>
        </row>
        <row r="396">
          <cell r="A396">
            <v>396</v>
          </cell>
        </row>
        <row r="397">
          <cell r="A397">
            <v>397</v>
          </cell>
        </row>
        <row r="398">
          <cell r="A398">
            <v>398</v>
          </cell>
        </row>
        <row r="399">
          <cell r="A399">
            <v>399</v>
          </cell>
        </row>
        <row r="400">
          <cell r="A400">
            <v>400</v>
          </cell>
        </row>
        <row r="401">
          <cell r="A401">
            <v>401</v>
          </cell>
        </row>
        <row r="402">
          <cell r="A402">
            <v>402</v>
          </cell>
        </row>
        <row r="403">
          <cell r="A403">
            <v>403</v>
          </cell>
        </row>
        <row r="404">
          <cell r="A404">
            <v>404</v>
          </cell>
        </row>
        <row r="405">
          <cell r="A405">
            <v>405</v>
          </cell>
        </row>
        <row r="406">
          <cell r="A406">
            <v>406</v>
          </cell>
        </row>
        <row r="407">
          <cell r="A407">
            <v>407</v>
          </cell>
        </row>
        <row r="408">
          <cell r="A408">
            <v>408</v>
          </cell>
        </row>
        <row r="409">
          <cell r="A409">
            <v>409</v>
          </cell>
        </row>
        <row r="410">
          <cell r="A410">
            <v>410</v>
          </cell>
        </row>
        <row r="411">
          <cell r="A411">
            <v>411</v>
          </cell>
        </row>
        <row r="412">
          <cell r="A412">
            <v>412</v>
          </cell>
        </row>
        <row r="413">
          <cell r="A413">
            <v>413</v>
          </cell>
        </row>
        <row r="414">
          <cell r="A414">
            <v>414</v>
          </cell>
        </row>
        <row r="415">
          <cell r="A415">
            <v>415</v>
          </cell>
        </row>
        <row r="416">
          <cell r="A416">
            <v>416</v>
          </cell>
        </row>
        <row r="417">
          <cell r="A417">
            <v>417</v>
          </cell>
        </row>
        <row r="418">
          <cell r="A418">
            <v>418</v>
          </cell>
        </row>
        <row r="419">
          <cell r="A419">
            <v>419</v>
          </cell>
        </row>
        <row r="420">
          <cell r="A420">
            <v>420</v>
          </cell>
        </row>
        <row r="421">
          <cell r="A421">
            <v>421</v>
          </cell>
        </row>
        <row r="422">
          <cell r="A422">
            <v>422</v>
          </cell>
        </row>
        <row r="423">
          <cell r="A423">
            <v>423</v>
          </cell>
        </row>
        <row r="424">
          <cell r="A424">
            <v>424</v>
          </cell>
        </row>
        <row r="425">
          <cell r="A425">
            <v>425</v>
          </cell>
        </row>
        <row r="426">
          <cell r="A426">
            <v>426</v>
          </cell>
        </row>
        <row r="427">
          <cell r="A427">
            <v>427</v>
          </cell>
        </row>
        <row r="428">
          <cell r="A428">
            <v>428</v>
          </cell>
        </row>
        <row r="429">
          <cell r="A429">
            <v>429</v>
          </cell>
        </row>
        <row r="430">
          <cell r="A430">
            <v>430</v>
          </cell>
        </row>
        <row r="431">
          <cell r="A431">
            <v>431</v>
          </cell>
        </row>
        <row r="432">
          <cell r="A432">
            <v>432</v>
          </cell>
        </row>
        <row r="433">
          <cell r="A433">
            <v>433</v>
          </cell>
        </row>
        <row r="434">
          <cell r="A434">
            <v>434</v>
          </cell>
        </row>
        <row r="435">
          <cell r="A435">
            <v>435</v>
          </cell>
        </row>
        <row r="436">
          <cell r="A436">
            <v>436</v>
          </cell>
        </row>
        <row r="437">
          <cell r="A437">
            <v>437</v>
          </cell>
        </row>
        <row r="438">
          <cell r="A438">
            <v>438</v>
          </cell>
        </row>
        <row r="439">
          <cell r="A439">
            <v>439</v>
          </cell>
        </row>
        <row r="440">
          <cell r="A440">
            <v>440</v>
          </cell>
        </row>
        <row r="441">
          <cell r="A441">
            <v>441</v>
          </cell>
        </row>
        <row r="442">
          <cell r="A442">
            <v>442</v>
          </cell>
        </row>
        <row r="443">
          <cell r="A443">
            <v>443</v>
          </cell>
        </row>
        <row r="444">
          <cell r="A444">
            <v>444</v>
          </cell>
        </row>
        <row r="445">
          <cell r="A445">
            <v>445</v>
          </cell>
        </row>
        <row r="446">
          <cell r="A446">
            <v>446</v>
          </cell>
        </row>
        <row r="447">
          <cell r="A447">
            <v>447</v>
          </cell>
        </row>
        <row r="448">
          <cell r="A448">
            <v>448</v>
          </cell>
        </row>
        <row r="449">
          <cell r="A449">
            <v>449</v>
          </cell>
        </row>
        <row r="450">
          <cell r="A450">
            <v>450</v>
          </cell>
        </row>
        <row r="451">
          <cell r="A451">
            <v>451</v>
          </cell>
        </row>
        <row r="452">
          <cell r="A452">
            <v>452</v>
          </cell>
        </row>
        <row r="453">
          <cell r="A453">
            <v>453</v>
          </cell>
        </row>
        <row r="454">
          <cell r="A454">
            <v>454</v>
          </cell>
        </row>
        <row r="455">
          <cell r="A455">
            <v>455</v>
          </cell>
        </row>
        <row r="456">
          <cell r="A456">
            <v>456</v>
          </cell>
        </row>
        <row r="457">
          <cell r="A457">
            <v>457</v>
          </cell>
        </row>
        <row r="458">
          <cell r="A458">
            <v>458</v>
          </cell>
        </row>
        <row r="459">
          <cell r="A459">
            <v>459</v>
          </cell>
        </row>
        <row r="460">
          <cell r="A460">
            <v>460</v>
          </cell>
        </row>
        <row r="461">
          <cell r="A461">
            <v>461</v>
          </cell>
        </row>
        <row r="462">
          <cell r="A462">
            <v>462</v>
          </cell>
        </row>
        <row r="463">
          <cell r="A463">
            <v>463</v>
          </cell>
        </row>
        <row r="464">
          <cell r="A464">
            <v>464</v>
          </cell>
        </row>
        <row r="465">
          <cell r="A465">
            <v>465</v>
          </cell>
        </row>
        <row r="466">
          <cell r="A466">
            <v>466</v>
          </cell>
        </row>
        <row r="467">
          <cell r="A467">
            <v>467</v>
          </cell>
        </row>
        <row r="468">
          <cell r="A468">
            <v>468</v>
          </cell>
        </row>
        <row r="469">
          <cell r="A469">
            <v>469</v>
          </cell>
        </row>
        <row r="470">
          <cell r="A470">
            <v>470</v>
          </cell>
        </row>
        <row r="471">
          <cell r="A471">
            <v>471</v>
          </cell>
        </row>
        <row r="472">
          <cell r="A472">
            <v>472</v>
          </cell>
        </row>
        <row r="473">
          <cell r="A473">
            <v>473</v>
          </cell>
        </row>
        <row r="474">
          <cell r="A474">
            <v>474</v>
          </cell>
        </row>
        <row r="475">
          <cell r="A475">
            <v>475</v>
          </cell>
        </row>
        <row r="476">
          <cell r="A476">
            <v>476</v>
          </cell>
        </row>
        <row r="477">
          <cell r="A477">
            <v>477</v>
          </cell>
        </row>
        <row r="478">
          <cell r="A478">
            <v>478</v>
          </cell>
        </row>
        <row r="479">
          <cell r="A479">
            <v>479</v>
          </cell>
        </row>
        <row r="480">
          <cell r="A480">
            <v>480</v>
          </cell>
        </row>
        <row r="481">
          <cell r="A481">
            <v>481</v>
          </cell>
        </row>
        <row r="482">
          <cell r="A482">
            <v>482</v>
          </cell>
        </row>
        <row r="483">
          <cell r="A483">
            <v>483</v>
          </cell>
        </row>
        <row r="484">
          <cell r="A484">
            <v>484</v>
          </cell>
        </row>
        <row r="485">
          <cell r="A485">
            <v>485</v>
          </cell>
        </row>
        <row r="486">
          <cell r="A486">
            <v>486</v>
          </cell>
        </row>
        <row r="487">
          <cell r="A487">
            <v>487</v>
          </cell>
        </row>
        <row r="488">
          <cell r="A488">
            <v>488</v>
          </cell>
        </row>
        <row r="489">
          <cell r="A489">
            <v>489</v>
          </cell>
        </row>
        <row r="490">
          <cell r="A490">
            <v>490</v>
          </cell>
        </row>
        <row r="491">
          <cell r="A491">
            <v>491</v>
          </cell>
        </row>
        <row r="492">
          <cell r="A492">
            <v>492</v>
          </cell>
        </row>
        <row r="493">
          <cell r="A493">
            <v>493</v>
          </cell>
        </row>
        <row r="494">
          <cell r="A494">
            <v>494</v>
          </cell>
        </row>
        <row r="495">
          <cell r="A495">
            <v>495</v>
          </cell>
        </row>
        <row r="496">
          <cell r="A496">
            <v>496</v>
          </cell>
        </row>
        <row r="497">
          <cell r="A497">
            <v>497</v>
          </cell>
        </row>
        <row r="498">
          <cell r="A498">
            <v>498</v>
          </cell>
        </row>
        <row r="499">
          <cell r="A499">
            <v>499</v>
          </cell>
        </row>
        <row r="500">
          <cell r="A500">
            <v>500</v>
          </cell>
        </row>
        <row r="501">
          <cell r="A501">
            <v>501</v>
          </cell>
        </row>
        <row r="502">
          <cell r="A502">
            <v>502</v>
          </cell>
        </row>
        <row r="503">
          <cell r="A503">
            <v>503</v>
          </cell>
        </row>
        <row r="504">
          <cell r="A504">
            <v>504</v>
          </cell>
        </row>
        <row r="505">
          <cell r="A505">
            <v>505</v>
          </cell>
        </row>
        <row r="506">
          <cell r="A506">
            <v>506</v>
          </cell>
        </row>
        <row r="507">
          <cell r="A507">
            <v>507</v>
          </cell>
        </row>
        <row r="508">
          <cell r="A508">
            <v>508</v>
          </cell>
        </row>
        <row r="509">
          <cell r="A509">
            <v>509</v>
          </cell>
        </row>
        <row r="510">
          <cell r="A510">
            <v>510</v>
          </cell>
        </row>
        <row r="511">
          <cell r="A511">
            <v>511</v>
          </cell>
        </row>
        <row r="512">
          <cell r="A512">
            <v>512</v>
          </cell>
        </row>
        <row r="513">
          <cell r="A513">
            <v>513</v>
          </cell>
        </row>
        <row r="514">
          <cell r="A514">
            <v>514</v>
          </cell>
        </row>
        <row r="515">
          <cell r="A515">
            <v>515</v>
          </cell>
        </row>
        <row r="516">
          <cell r="A516">
            <v>516</v>
          </cell>
        </row>
        <row r="517">
          <cell r="A517">
            <v>517</v>
          </cell>
        </row>
        <row r="518">
          <cell r="A518">
            <v>518</v>
          </cell>
        </row>
        <row r="519">
          <cell r="A519">
            <v>519</v>
          </cell>
        </row>
        <row r="520">
          <cell r="A520">
            <v>520</v>
          </cell>
        </row>
        <row r="521">
          <cell r="A521">
            <v>521</v>
          </cell>
        </row>
        <row r="522">
          <cell r="A522">
            <v>522</v>
          </cell>
        </row>
        <row r="523">
          <cell r="A523">
            <v>523</v>
          </cell>
        </row>
        <row r="524">
          <cell r="A524">
            <v>524</v>
          </cell>
        </row>
        <row r="525">
          <cell r="A525">
            <v>525</v>
          </cell>
        </row>
        <row r="526">
          <cell r="A526">
            <v>526</v>
          </cell>
        </row>
        <row r="527">
          <cell r="A527">
            <v>527</v>
          </cell>
        </row>
        <row r="528">
          <cell r="A528">
            <v>528</v>
          </cell>
        </row>
        <row r="529">
          <cell r="A529">
            <v>529</v>
          </cell>
        </row>
        <row r="530">
          <cell r="A530">
            <v>530</v>
          </cell>
        </row>
        <row r="531">
          <cell r="A531">
            <v>531</v>
          </cell>
        </row>
        <row r="532">
          <cell r="A532">
            <v>532</v>
          </cell>
        </row>
        <row r="533">
          <cell r="A533">
            <v>533</v>
          </cell>
        </row>
        <row r="534">
          <cell r="A534">
            <v>534</v>
          </cell>
        </row>
        <row r="535">
          <cell r="A535">
            <v>535</v>
          </cell>
        </row>
        <row r="536">
          <cell r="A536">
            <v>536</v>
          </cell>
        </row>
        <row r="537">
          <cell r="A537">
            <v>537</v>
          </cell>
        </row>
        <row r="538">
          <cell r="A538">
            <v>538</v>
          </cell>
        </row>
        <row r="539">
          <cell r="A539">
            <v>539</v>
          </cell>
        </row>
        <row r="540">
          <cell r="A540">
            <v>540</v>
          </cell>
        </row>
        <row r="541">
          <cell r="A541">
            <v>541</v>
          </cell>
        </row>
        <row r="542">
          <cell r="A542">
            <v>542</v>
          </cell>
        </row>
        <row r="543">
          <cell r="A543">
            <v>543</v>
          </cell>
        </row>
        <row r="544">
          <cell r="A544">
            <v>544</v>
          </cell>
        </row>
        <row r="545">
          <cell r="A545">
            <v>545</v>
          </cell>
        </row>
        <row r="546">
          <cell r="A546">
            <v>546</v>
          </cell>
        </row>
        <row r="547">
          <cell r="A547">
            <v>547</v>
          </cell>
        </row>
        <row r="548">
          <cell r="A548">
            <v>548</v>
          </cell>
        </row>
        <row r="549">
          <cell r="A549">
            <v>549</v>
          </cell>
        </row>
        <row r="550">
          <cell r="A550">
            <v>550</v>
          </cell>
        </row>
        <row r="551">
          <cell r="A551">
            <v>551</v>
          </cell>
        </row>
        <row r="552">
          <cell r="A552">
            <v>552</v>
          </cell>
        </row>
        <row r="553">
          <cell r="A553">
            <v>553</v>
          </cell>
        </row>
        <row r="554">
          <cell r="A554">
            <v>554</v>
          </cell>
        </row>
        <row r="555">
          <cell r="A555">
            <v>555</v>
          </cell>
        </row>
        <row r="556">
          <cell r="A556">
            <v>556</v>
          </cell>
        </row>
        <row r="557">
          <cell r="A557">
            <v>557</v>
          </cell>
        </row>
        <row r="558">
          <cell r="A558">
            <v>558</v>
          </cell>
        </row>
        <row r="559">
          <cell r="A559">
            <v>559</v>
          </cell>
        </row>
        <row r="560">
          <cell r="A560">
            <v>560</v>
          </cell>
        </row>
        <row r="561">
          <cell r="A561">
            <v>561</v>
          </cell>
        </row>
        <row r="562">
          <cell r="A562">
            <v>562</v>
          </cell>
        </row>
        <row r="563">
          <cell r="A563">
            <v>563</v>
          </cell>
        </row>
        <row r="564">
          <cell r="A564">
            <v>564</v>
          </cell>
        </row>
        <row r="565">
          <cell r="A565">
            <v>565</v>
          </cell>
        </row>
        <row r="566">
          <cell r="A566">
            <v>566</v>
          </cell>
        </row>
        <row r="567">
          <cell r="A567">
            <v>567</v>
          </cell>
        </row>
        <row r="568">
          <cell r="A568">
            <v>568</v>
          </cell>
        </row>
        <row r="569">
          <cell r="A569">
            <v>569</v>
          </cell>
        </row>
        <row r="570">
          <cell r="A570">
            <v>570</v>
          </cell>
        </row>
        <row r="571">
          <cell r="A571">
            <v>571</v>
          </cell>
        </row>
        <row r="572">
          <cell r="A572">
            <v>572</v>
          </cell>
        </row>
        <row r="573">
          <cell r="A573">
            <v>573</v>
          </cell>
        </row>
        <row r="574">
          <cell r="A574">
            <v>574</v>
          </cell>
        </row>
        <row r="575">
          <cell r="A575">
            <v>575</v>
          </cell>
        </row>
        <row r="576">
          <cell r="A576">
            <v>576</v>
          </cell>
        </row>
        <row r="577">
          <cell r="A577">
            <v>577</v>
          </cell>
        </row>
        <row r="578">
          <cell r="A578">
            <v>578</v>
          </cell>
        </row>
        <row r="579">
          <cell r="A579">
            <v>579</v>
          </cell>
        </row>
        <row r="580">
          <cell r="A580">
            <v>580</v>
          </cell>
        </row>
        <row r="581">
          <cell r="A581">
            <v>581</v>
          </cell>
        </row>
        <row r="582">
          <cell r="A582">
            <v>582</v>
          </cell>
        </row>
        <row r="583">
          <cell r="A583">
            <v>583</v>
          </cell>
        </row>
        <row r="584">
          <cell r="A584">
            <v>584</v>
          </cell>
        </row>
        <row r="585">
          <cell r="A585">
            <v>585</v>
          </cell>
        </row>
        <row r="586">
          <cell r="A586">
            <v>586</v>
          </cell>
        </row>
        <row r="587">
          <cell r="A587">
            <v>587</v>
          </cell>
        </row>
        <row r="588">
          <cell r="A588">
            <v>588</v>
          </cell>
        </row>
        <row r="589">
          <cell r="A589">
            <v>589</v>
          </cell>
        </row>
        <row r="590">
          <cell r="A590">
            <v>590</v>
          </cell>
        </row>
        <row r="591">
          <cell r="A591">
            <v>591</v>
          </cell>
        </row>
        <row r="592">
          <cell r="A592">
            <v>592</v>
          </cell>
        </row>
        <row r="593">
          <cell r="A593">
            <v>593</v>
          </cell>
        </row>
        <row r="594">
          <cell r="A594">
            <v>594</v>
          </cell>
        </row>
        <row r="595">
          <cell r="A595">
            <v>595</v>
          </cell>
        </row>
        <row r="596">
          <cell r="A596">
            <v>596</v>
          </cell>
        </row>
        <row r="597">
          <cell r="A597">
            <v>597</v>
          </cell>
        </row>
        <row r="598">
          <cell r="A598">
            <v>598</v>
          </cell>
        </row>
        <row r="599">
          <cell r="A599">
            <v>599</v>
          </cell>
        </row>
        <row r="600">
          <cell r="A600">
            <v>600</v>
          </cell>
        </row>
        <row r="601">
          <cell r="A601">
            <v>601</v>
          </cell>
        </row>
        <row r="602">
          <cell r="A602">
            <v>602</v>
          </cell>
        </row>
        <row r="603">
          <cell r="A603">
            <v>603</v>
          </cell>
        </row>
        <row r="604">
          <cell r="A604">
            <v>604</v>
          </cell>
        </row>
        <row r="605">
          <cell r="A605">
            <v>605</v>
          </cell>
        </row>
        <row r="606">
          <cell r="A606">
            <v>606</v>
          </cell>
        </row>
        <row r="607">
          <cell r="A607">
            <v>607</v>
          </cell>
        </row>
        <row r="608">
          <cell r="A608">
            <v>608</v>
          </cell>
        </row>
        <row r="609">
          <cell r="A609">
            <v>609</v>
          </cell>
        </row>
        <row r="610">
          <cell r="A610">
            <v>610</v>
          </cell>
        </row>
        <row r="611">
          <cell r="A611">
            <v>611</v>
          </cell>
        </row>
        <row r="612">
          <cell r="A612">
            <v>612</v>
          </cell>
        </row>
        <row r="613">
          <cell r="A613">
            <v>613</v>
          </cell>
        </row>
        <row r="614">
          <cell r="A614">
            <v>614</v>
          </cell>
        </row>
        <row r="615">
          <cell r="A615">
            <v>615</v>
          </cell>
        </row>
        <row r="616">
          <cell r="A616">
            <v>616</v>
          </cell>
        </row>
        <row r="617">
          <cell r="A617">
            <v>617</v>
          </cell>
        </row>
        <row r="618">
          <cell r="A618">
            <v>618</v>
          </cell>
        </row>
        <row r="619">
          <cell r="A619">
            <v>619</v>
          </cell>
        </row>
        <row r="620">
          <cell r="A620">
            <v>620</v>
          </cell>
        </row>
        <row r="621">
          <cell r="A621">
            <v>621</v>
          </cell>
        </row>
        <row r="622">
          <cell r="A622">
            <v>622</v>
          </cell>
        </row>
        <row r="623">
          <cell r="A623">
            <v>623</v>
          </cell>
        </row>
        <row r="624">
          <cell r="A624">
            <v>624</v>
          </cell>
        </row>
        <row r="625">
          <cell r="A625">
            <v>625</v>
          </cell>
        </row>
        <row r="626">
          <cell r="A626">
            <v>626</v>
          </cell>
        </row>
        <row r="627">
          <cell r="A627">
            <v>627</v>
          </cell>
        </row>
        <row r="628">
          <cell r="A628">
            <v>628</v>
          </cell>
        </row>
        <row r="629">
          <cell r="A629">
            <v>629</v>
          </cell>
        </row>
        <row r="630">
          <cell r="A630">
            <v>630</v>
          </cell>
        </row>
        <row r="631">
          <cell r="A631">
            <v>631</v>
          </cell>
        </row>
        <row r="632">
          <cell r="A632">
            <v>632</v>
          </cell>
        </row>
        <row r="633">
          <cell r="A633">
            <v>633</v>
          </cell>
        </row>
        <row r="634">
          <cell r="A634">
            <v>634</v>
          </cell>
        </row>
        <row r="635">
          <cell r="A635">
            <v>635</v>
          </cell>
        </row>
        <row r="636">
          <cell r="A636">
            <v>636</v>
          </cell>
        </row>
        <row r="637">
          <cell r="A637">
            <v>637</v>
          </cell>
        </row>
        <row r="638">
          <cell r="A638">
            <v>638</v>
          </cell>
        </row>
        <row r="639">
          <cell r="A639">
            <v>639</v>
          </cell>
        </row>
        <row r="640">
          <cell r="A640">
            <v>640</v>
          </cell>
        </row>
        <row r="641">
          <cell r="A641">
            <v>641</v>
          </cell>
        </row>
        <row r="642">
          <cell r="A642">
            <v>642</v>
          </cell>
        </row>
        <row r="643">
          <cell r="A643">
            <v>643</v>
          </cell>
        </row>
        <row r="644">
          <cell r="A644">
            <v>644</v>
          </cell>
        </row>
        <row r="645">
          <cell r="A645">
            <v>645</v>
          </cell>
        </row>
        <row r="646">
          <cell r="A646">
            <v>646</v>
          </cell>
        </row>
        <row r="647">
          <cell r="A647">
            <v>647</v>
          </cell>
        </row>
        <row r="648">
          <cell r="A648">
            <v>648</v>
          </cell>
        </row>
        <row r="649">
          <cell r="A649">
            <v>649</v>
          </cell>
        </row>
        <row r="650">
          <cell r="A650">
            <v>650</v>
          </cell>
        </row>
        <row r="651">
          <cell r="A651">
            <v>651</v>
          </cell>
        </row>
        <row r="652">
          <cell r="A652">
            <v>652</v>
          </cell>
        </row>
        <row r="653">
          <cell r="A653">
            <v>653</v>
          </cell>
        </row>
        <row r="654">
          <cell r="A654">
            <v>654</v>
          </cell>
        </row>
        <row r="655">
          <cell r="A655">
            <v>655</v>
          </cell>
        </row>
        <row r="656">
          <cell r="A656">
            <v>656</v>
          </cell>
        </row>
        <row r="657">
          <cell r="A657">
            <v>657</v>
          </cell>
        </row>
        <row r="658">
          <cell r="A658">
            <v>658</v>
          </cell>
        </row>
        <row r="659">
          <cell r="A659">
            <v>659</v>
          </cell>
        </row>
        <row r="660">
          <cell r="A660">
            <v>660</v>
          </cell>
        </row>
        <row r="661">
          <cell r="A661">
            <v>661</v>
          </cell>
        </row>
        <row r="662">
          <cell r="A662">
            <v>662</v>
          </cell>
        </row>
        <row r="663">
          <cell r="A663">
            <v>663</v>
          </cell>
        </row>
        <row r="664">
          <cell r="A664">
            <v>664</v>
          </cell>
        </row>
        <row r="665">
          <cell r="A665">
            <v>665</v>
          </cell>
        </row>
        <row r="666">
          <cell r="A666">
            <v>666</v>
          </cell>
        </row>
        <row r="667">
          <cell r="A667">
            <v>667</v>
          </cell>
        </row>
        <row r="668">
          <cell r="A668">
            <v>668</v>
          </cell>
        </row>
        <row r="669">
          <cell r="A669">
            <v>669</v>
          </cell>
        </row>
        <row r="670">
          <cell r="A670">
            <v>670</v>
          </cell>
        </row>
        <row r="671">
          <cell r="A671">
            <v>671</v>
          </cell>
        </row>
        <row r="672">
          <cell r="A672">
            <v>672</v>
          </cell>
        </row>
        <row r="673">
          <cell r="A673">
            <v>673</v>
          </cell>
        </row>
        <row r="674">
          <cell r="A674">
            <v>674</v>
          </cell>
        </row>
        <row r="675">
          <cell r="A675">
            <v>675</v>
          </cell>
        </row>
        <row r="676">
          <cell r="A676">
            <v>676</v>
          </cell>
        </row>
        <row r="677">
          <cell r="A677">
            <v>677</v>
          </cell>
        </row>
        <row r="678">
          <cell r="A678">
            <v>678</v>
          </cell>
        </row>
        <row r="679">
          <cell r="A679">
            <v>679</v>
          </cell>
        </row>
        <row r="680">
          <cell r="A680">
            <v>680</v>
          </cell>
        </row>
        <row r="681">
          <cell r="A681">
            <v>681</v>
          </cell>
        </row>
        <row r="682">
          <cell r="A682">
            <v>682</v>
          </cell>
        </row>
        <row r="683">
          <cell r="A683">
            <v>683</v>
          </cell>
        </row>
        <row r="684">
          <cell r="A684">
            <v>684</v>
          </cell>
        </row>
        <row r="685">
          <cell r="A685">
            <v>685</v>
          </cell>
        </row>
        <row r="686">
          <cell r="A686">
            <v>686</v>
          </cell>
        </row>
        <row r="687">
          <cell r="A687">
            <v>687</v>
          </cell>
        </row>
        <row r="688">
          <cell r="A688">
            <v>688</v>
          </cell>
        </row>
        <row r="689">
          <cell r="A689">
            <v>689</v>
          </cell>
        </row>
        <row r="690">
          <cell r="A690">
            <v>690</v>
          </cell>
        </row>
        <row r="691">
          <cell r="A691">
            <v>691</v>
          </cell>
        </row>
        <row r="692">
          <cell r="A692">
            <v>692</v>
          </cell>
        </row>
        <row r="693">
          <cell r="A693">
            <v>693</v>
          </cell>
        </row>
        <row r="694">
          <cell r="A694">
            <v>694</v>
          </cell>
        </row>
        <row r="695">
          <cell r="A695">
            <v>695</v>
          </cell>
        </row>
        <row r="696">
          <cell r="A696">
            <v>696</v>
          </cell>
        </row>
        <row r="697">
          <cell r="A697">
            <v>697</v>
          </cell>
        </row>
        <row r="698">
          <cell r="A698">
            <v>698</v>
          </cell>
        </row>
        <row r="699">
          <cell r="A699">
            <v>699</v>
          </cell>
        </row>
        <row r="700">
          <cell r="A700">
            <v>700</v>
          </cell>
        </row>
        <row r="701">
          <cell r="A701">
            <v>701</v>
          </cell>
        </row>
        <row r="702">
          <cell r="A702">
            <v>702</v>
          </cell>
        </row>
        <row r="703">
          <cell r="A703">
            <v>703</v>
          </cell>
        </row>
        <row r="704">
          <cell r="A704">
            <v>704</v>
          </cell>
        </row>
        <row r="705">
          <cell r="A705">
            <v>705</v>
          </cell>
        </row>
        <row r="706">
          <cell r="A706">
            <v>706</v>
          </cell>
        </row>
        <row r="707">
          <cell r="A707">
            <v>707</v>
          </cell>
        </row>
        <row r="708">
          <cell r="A708">
            <v>708</v>
          </cell>
        </row>
        <row r="709">
          <cell r="A709">
            <v>709</v>
          </cell>
        </row>
        <row r="710">
          <cell r="A710">
            <v>710</v>
          </cell>
        </row>
        <row r="711">
          <cell r="A711">
            <v>711</v>
          </cell>
        </row>
        <row r="712">
          <cell r="A712">
            <v>712</v>
          </cell>
        </row>
        <row r="713">
          <cell r="A713">
            <v>713</v>
          </cell>
        </row>
        <row r="714">
          <cell r="A714">
            <v>714</v>
          </cell>
        </row>
        <row r="715">
          <cell r="A715">
            <v>715</v>
          </cell>
        </row>
        <row r="716">
          <cell r="A716">
            <v>716</v>
          </cell>
        </row>
        <row r="717">
          <cell r="A717">
            <v>717</v>
          </cell>
        </row>
        <row r="718">
          <cell r="A718">
            <v>718</v>
          </cell>
        </row>
        <row r="719">
          <cell r="A719">
            <v>719</v>
          </cell>
        </row>
        <row r="720">
          <cell r="A720">
            <v>720</v>
          </cell>
        </row>
        <row r="721">
          <cell r="A721">
            <v>721</v>
          </cell>
        </row>
        <row r="722">
          <cell r="A722">
            <v>722</v>
          </cell>
        </row>
        <row r="723">
          <cell r="A723">
            <v>723</v>
          </cell>
        </row>
        <row r="724">
          <cell r="A724">
            <v>724</v>
          </cell>
        </row>
        <row r="725">
          <cell r="A725">
            <v>725</v>
          </cell>
        </row>
        <row r="726">
          <cell r="A726">
            <v>726</v>
          </cell>
        </row>
        <row r="727">
          <cell r="A727">
            <v>727</v>
          </cell>
        </row>
        <row r="728">
          <cell r="A728">
            <v>728</v>
          </cell>
        </row>
        <row r="729">
          <cell r="A729">
            <v>729</v>
          </cell>
        </row>
        <row r="730">
          <cell r="A730">
            <v>730</v>
          </cell>
        </row>
        <row r="731">
          <cell r="A731">
            <v>731</v>
          </cell>
        </row>
        <row r="732">
          <cell r="A732">
            <v>732</v>
          </cell>
        </row>
        <row r="733">
          <cell r="A733">
            <v>733</v>
          </cell>
        </row>
        <row r="734">
          <cell r="A734">
            <v>734</v>
          </cell>
        </row>
        <row r="735">
          <cell r="A735">
            <v>735</v>
          </cell>
        </row>
        <row r="736">
          <cell r="A736">
            <v>736</v>
          </cell>
        </row>
        <row r="737">
          <cell r="A737">
            <v>737</v>
          </cell>
        </row>
        <row r="738">
          <cell r="A738">
            <v>738</v>
          </cell>
        </row>
        <row r="739">
          <cell r="A739">
            <v>739</v>
          </cell>
        </row>
        <row r="740">
          <cell r="A740">
            <v>740</v>
          </cell>
        </row>
        <row r="741">
          <cell r="A741">
            <v>741</v>
          </cell>
        </row>
        <row r="742">
          <cell r="A742">
            <v>742</v>
          </cell>
        </row>
        <row r="743">
          <cell r="A743">
            <v>743</v>
          </cell>
        </row>
        <row r="744">
          <cell r="A744">
            <v>744</v>
          </cell>
        </row>
        <row r="745">
          <cell r="A745">
            <v>745</v>
          </cell>
        </row>
        <row r="746">
          <cell r="A746">
            <v>746</v>
          </cell>
        </row>
        <row r="747">
          <cell r="A747">
            <v>747</v>
          </cell>
        </row>
        <row r="748">
          <cell r="A748">
            <v>748</v>
          </cell>
        </row>
        <row r="749">
          <cell r="A749">
            <v>749</v>
          </cell>
        </row>
        <row r="750">
          <cell r="A750">
            <v>750</v>
          </cell>
        </row>
        <row r="751">
          <cell r="A751">
            <v>751</v>
          </cell>
        </row>
        <row r="752">
          <cell r="A752">
            <v>752</v>
          </cell>
        </row>
        <row r="753">
          <cell r="A753">
            <v>753</v>
          </cell>
        </row>
        <row r="754">
          <cell r="A754">
            <v>754</v>
          </cell>
        </row>
        <row r="755">
          <cell r="A755">
            <v>755</v>
          </cell>
        </row>
        <row r="756">
          <cell r="A756">
            <v>756</v>
          </cell>
        </row>
        <row r="757">
          <cell r="A757">
            <v>757</v>
          </cell>
        </row>
        <row r="758">
          <cell r="A758">
            <v>758</v>
          </cell>
        </row>
        <row r="759">
          <cell r="A759">
            <v>759</v>
          </cell>
        </row>
        <row r="760">
          <cell r="A760">
            <v>760</v>
          </cell>
        </row>
        <row r="761">
          <cell r="A761">
            <v>761</v>
          </cell>
        </row>
        <row r="762">
          <cell r="A762">
            <v>762</v>
          </cell>
        </row>
        <row r="763">
          <cell r="A763">
            <v>763</v>
          </cell>
        </row>
        <row r="764">
          <cell r="A764">
            <v>764</v>
          </cell>
        </row>
        <row r="765">
          <cell r="A765">
            <v>765</v>
          </cell>
        </row>
        <row r="766">
          <cell r="A766">
            <v>766</v>
          </cell>
        </row>
        <row r="767">
          <cell r="A767">
            <v>767</v>
          </cell>
        </row>
        <row r="768">
          <cell r="A768">
            <v>768</v>
          </cell>
        </row>
        <row r="769">
          <cell r="A769">
            <v>769</v>
          </cell>
        </row>
        <row r="770">
          <cell r="A770">
            <v>770</v>
          </cell>
        </row>
        <row r="771">
          <cell r="A771">
            <v>771</v>
          </cell>
        </row>
        <row r="772">
          <cell r="A772">
            <v>772</v>
          </cell>
        </row>
        <row r="773">
          <cell r="A773">
            <v>773</v>
          </cell>
        </row>
        <row r="774">
          <cell r="A774">
            <v>774</v>
          </cell>
        </row>
        <row r="775">
          <cell r="A775">
            <v>775</v>
          </cell>
        </row>
        <row r="776">
          <cell r="A776">
            <v>776</v>
          </cell>
        </row>
        <row r="777">
          <cell r="A777">
            <v>777</v>
          </cell>
        </row>
        <row r="778">
          <cell r="A778">
            <v>778</v>
          </cell>
        </row>
        <row r="779">
          <cell r="A779">
            <v>779</v>
          </cell>
        </row>
        <row r="780">
          <cell r="A780">
            <v>780</v>
          </cell>
        </row>
        <row r="781">
          <cell r="A781">
            <v>781</v>
          </cell>
        </row>
        <row r="782">
          <cell r="A782">
            <v>782</v>
          </cell>
        </row>
        <row r="783">
          <cell r="A783">
            <v>783</v>
          </cell>
        </row>
        <row r="784">
          <cell r="A784">
            <v>784</v>
          </cell>
        </row>
        <row r="785">
          <cell r="A785">
            <v>785</v>
          </cell>
        </row>
        <row r="786">
          <cell r="A786">
            <v>786</v>
          </cell>
        </row>
        <row r="787">
          <cell r="A787">
            <v>787</v>
          </cell>
        </row>
        <row r="788">
          <cell r="A788">
            <v>788</v>
          </cell>
        </row>
        <row r="789">
          <cell r="A789">
            <v>789</v>
          </cell>
        </row>
        <row r="790">
          <cell r="A790">
            <v>790</v>
          </cell>
        </row>
        <row r="791">
          <cell r="A791">
            <v>791</v>
          </cell>
        </row>
        <row r="792">
          <cell r="A792">
            <v>792</v>
          </cell>
        </row>
        <row r="793">
          <cell r="A793">
            <v>793</v>
          </cell>
        </row>
        <row r="794">
          <cell r="A794">
            <v>794</v>
          </cell>
        </row>
        <row r="795">
          <cell r="A795">
            <v>795</v>
          </cell>
        </row>
        <row r="796">
          <cell r="A796">
            <v>796</v>
          </cell>
        </row>
        <row r="797">
          <cell r="A797">
            <v>797</v>
          </cell>
        </row>
        <row r="798">
          <cell r="A798">
            <v>798</v>
          </cell>
        </row>
        <row r="799">
          <cell r="A799">
            <v>799</v>
          </cell>
        </row>
        <row r="800">
          <cell r="A800">
            <v>800</v>
          </cell>
        </row>
        <row r="801">
          <cell r="A801">
            <v>801</v>
          </cell>
        </row>
        <row r="802">
          <cell r="A802">
            <v>802</v>
          </cell>
        </row>
        <row r="803">
          <cell r="A803">
            <v>803</v>
          </cell>
        </row>
        <row r="804">
          <cell r="A804">
            <v>804</v>
          </cell>
        </row>
        <row r="805">
          <cell r="A805">
            <v>805</v>
          </cell>
        </row>
        <row r="806">
          <cell r="A806">
            <v>806</v>
          </cell>
        </row>
        <row r="807">
          <cell r="A807">
            <v>807</v>
          </cell>
        </row>
        <row r="808">
          <cell r="A808">
            <v>808</v>
          </cell>
        </row>
        <row r="809">
          <cell r="A809">
            <v>809</v>
          </cell>
        </row>
        <row r="810">
          <cell r="A810">
            <v>810</v>
          </cell>
        </row>
        <row r="811">
          <cell r="A811">
            <v>811</v>
          </cell>
        </row>
        <row r="812">
          <cell r="A812">
            <v>812</v>
          </cell>
        </row>
        <row r="813">
          <cell r="A813">
            <v>813</v>
          </cell>
        </row>
        <row r="814">
          <cell r="A814">
            <v>814</v>
          </cell>
        </row>
        <row r="815">
          <cell r="A815">
            <v>815</v>
          </cell>
        </row>
        <row r="816">
          <cell r="A816">
            <v>816</v>
          </cell>
        </row>
        <row r="817">
          <cell r="A817">
            <v>817</v>
          </cell>
        </row>
        <row r="818">
          <cell r="A818">
            <v>818</v>
          </cell>
        </row>
        <row r="819">
          <cell r="A819">
            <v>819</v>
          </cell>
        </row>
        <row r="820">
          <cell r="A820">
            <v>820</v>
          </cell>
        </row>
        <row r="821">
          <cell r="A821">
            <v>821</v>
          </cell>
        </row>
        <row r="822">
          <cell r="A822">
            <v>822</v>
          </cell>
        </row>
        <row r="823">
          <cell r="A823">
            <v>823</v>
          </cell>
        </row>
        <row r="824">
          <cell r="A824">
            <v>824</v>
          </cell>
        </row>
        <row r="825">
          <cell r="A825">
            <v>825</v>
          </cell>
        </row>
        <row r="826">
          <cell r="A826">
            <v>826</v>
          </cell>
        </row>
        <row r="827">
          <cell r="A827">
            <v>827</v>
          </cell>
        </row>
        <row r="828">
          <cell r="A828">
            <v>828</v>
          </cell>
        </row>
        <row r="829">
          <cell r="A829">
            <v>829</v>
          </cell>
        </row>
        <row r="830">
          <cell r="A830">
            <v>830</v>
          </cell>
        </row>
        <row r="831">
          <cell r="A831">
            <v>831</v>
          </cell>
        </row>
        <row r="832">
          <cell r="A832">
            <v>832</v>
          </cell>
        </row>
        <row r="833">
          <cell r="A833">
            <v>833</v>
          </cell>
        </row>
        <row r="834">
          <cell r="A834">
            <v>834</v>
          </cell>
        </row>
        <row r="835">
          <cell r="A835">
            <v>835</v>
          </cell>
        </row>
        <row r="836">
          <cell r="A836">
            <v>836</v>
          </cell>
        </row>
        <row r="837">
          <cell r="A837">
            <v>837</v>
          </cell>
        </row>
        <row r="838">
          <cell r="A838">
            <v>838</v>
          </cell>
        </row>
        <row r="839">
          <cell r="A839">
            <v>839</v>
          </cell>
        </row>
        <row r="840">
          <cell r="A840">
            <v>840</v>
          </cell>
        </row>
        <row r="841">
          <cell r="A841">
            <v>841</v>
          </cell>
        </row>
        <row r="842">
          <cell r="A842">
            <v>842</v>
          </cell>
        </row>
        <row r="843">
          <cell r="A843">
            <v>843</v>
          </cell>
        </row>
        <row r="844">
          <cell r="A844">
            <v>844</v>
          </cell>
        </row>
        <row r="845">
          <cell r="A845">
            <v>845</v>
          </cell>
        </row>
        <row r="846">
          <cell r="A846">
            <v>846</v>
          </cell>
        </row>
        <row r="847">
          <cell r="A847">
            <v>847</v>
          </cell>
        </row>
        <row r="848">
          <cell r="A848">
            <v>848</v>
          </cell>
        </row>
        <row r="849">
          <cell r="A849">
            <v>849</v>
          </cell>
        </row>
        <row r="850">
          <cell r="A850">
            <v>850</v>
          </cell>
        </row>
        <row r="851">
          <cell r="A851">
            <v>851</v>
          </cell>
        </row>
        <row r="852">
          <cell r="A852">
            <v>852</v>
          </cell>
        </row>
        <row r="853">
          <cell r="A853">
            <v>853</v>
          </cell>
        </row>
        <row r="854">
          <cell r="A854">
            <v>854</v>
          </cell>
        </row>
        <row r="855">
          <cell r="A855">
            <v>855</v>
          </cell>
        </row>
        <row r="856">
          <cell r="A856">
            <v>856</v>
          </cell>
        </row>
        <row r="857">
          <cell r="A857">
            <v>857</v>
          </cell>
        </row>
        <row r="858">
          <cell r="A858">
            <v>858</v>
          </cell>
        </row>
        <row r="859">
          <cell r="A859">
            <v>859</v>
          </cell>
        </row>
        <row r="860">
          <cell r="A860">
            <v>860</v>
          </cell>
        </row>
        <row r="861">
          <cell r="A861">
            <v>861</v>
          </cell>
        </row>
        <row r="862">
          <cell r="A862">
            <v>862</v>
          </cell>
        </row>
        <row r="863">
          <cell r="A863">
            <v>863</v>
          </cell>
        </row>
        <row r="864">
          <cell r="A864">
            <v>864</v>
          </cell>
        </row>
        <row r="865">
          <cell r="A865">
            <v>865</v>
          </cell>
        </row>
        <row r="866">
          <cell r="A866">
            <v>866</v>
          </cell>
        </row>
        <row r="867">
          <cell r="A867">
            <v>867</v>
          </cell>
        </row>
        <row r="868">
          <cell r="A868">
            <v>868</v>
          </cell>
        </row>
        <row r="869">
          <cell r="A869">
            <v>869</v>
          </cell>
        </row>
        <row r="870">
          <cell r="A870">
            <v>870</v>
          </cell>
        </row>
        <row r="871">
          <cell r="A871">
            <v>871</v>
          </cell>
        </row>
        <row r="872">
          <cell r="A872">
            <v>872</v>
          </cell>
        </row>
        <row r="873">
          <cell r="A873">
            <v>873</v>
          </cell>
        </row>
        <row r="874">
          <cell r="A874">
            <v>874</v>
          </cell>
        </row>
        <row r="875">
          <cell r="A875">
            <v>875</v>
          </cell>
        </row>
        <row r="876">
          <cell r="A876">
            <v>876</v>
          </cell>
        </row>
        <row r="877">
          <cell r="A877">
            <v>877</v>
          </cell>
        </row>
        <row r="878">
          <cell r="A878">
            <v>878</v>
          </cell>
        </row>
        <row r="879">
          <cell r="A879">
            <v>879</v>
          </cell>
        </row>
        <row r="880">
          <cell r="A880">
            <v>880</v>
          </cell>
        </row>
        <row r="881">
          <cell r="A881">
            <v>881</v>
          </cell>
        </row>
        <row r="882">
          <cell r="A882">
            <v>882</v>
          </cell>
        </row>
        <row r="883">
          <cell r="A883">
            <v>883</v>
          </cell>
        </row>
        <row r="884">
          <cell r="A884">
            <v>884</v>
          </cell>
        </row>
        <row r="885">
          <cell r="A885">
            <v>885</v>
          </cell>
        </row>
        <row r="886">
          <cell r="A886">
            <v>886</v>
          </cell>
        </row>
        <row r="887">
          <cell r="A887">
            <v>887</v>
          </cell>
        </row>
        <row r="888">
          <cell r="A888">
            <v>888</v>
          </cell>
        </row>
        <row r="889">
          <cell r="A889">
            <v>889</v>
          </cell>
        </row>
        <row r="890">
          <cell r="A890">
            <v>890</v>
          </cell>
        </row>
        <row r="891">
          <cell r="A891">
            <v>891</v>
          </cell>
        </row>
        <row r="892">
          <cell r="A892">
            <v>892</v>
          </cell>
        </row>
        <row r="893">
          <cell r="A893">
            <v>893</v>
          </cell>
        </row>
        <row r="894">
          <cell r="A894">
            <v>894</v>
          </cell>
        </row>
        <row r="895">
          <cell r="A895">
            <v>895</v>
          </cell>
        </row>
        <row r="896">
          <cell r="A896">
            <v>896</v>
          </cell>
        </row>
        <row r="897">
          <cell r="A897">
            <v>897</v>
          </cell>
        </row>
        <row r="898">
          <cell r="A898">
            <v>898</v>
          </cell>
        </row>
        <row r="899">
          <cell r="A899">
            <v>899</v>
          </cell>
        </row>
        <row r="900">
          <cell r="A900">
            <v>900</v>
          </cell>
        </row>
        <row r="901">
          <cell r="A901">
            <v>901</v>
          </cell>
        </row>
        <row r="902">
          <cell r="A902">
            <v>902</v>
          </cell>
        </row>
        <row r="903">
          <cell r="A903">
            <v>903</v>
          </cell>
        </row>
        <row r="904">
          <cell r="A904">
            <v>904</v>
          </cell>
        </row>
        <row r="905">
          <cell r="A905">
            <v>905</v>
          </cell>
        </row>
        <row r="906">
          <cell r="A906">
            <v>906</v>
          </cell>
        </row>
        <row r="907">
          <cell r="A907">
            <v>907</v>
          </cell>
        </row>
        <row r="908">
          <cell r="A908">
            <v>908</v>
          </cell>
        </row>
        <row r="909">
          <cell r="A909">
            <v>909</v>
          </cell>
        </row>
        <row r="910">
          <cell r="A910">
            <v>910</v>
          </cell>
        </row>
        <row r="911">
          <cell r="A911">
            <v>911</v>
          </cell>
        </row>
        <row r="912">
          <cell r="A912">
            <v>912</v>
          </cell>
        </row>
        <row r="913">
          <cell r="A913">
            <v>913</v>
          </cell>
        </row>
        <row r="914">
          <cell r="A914">
            <v>914</v>
          </cell>
        </row>
        <row r="915">
          <cell r="A915">
            <v>915</v>
          </cell>
        </row>
        <row r="916">
          <cell r="A916">
            <v>916</v>
          </cell>
        </row>
        <row r="917">
          <cell r="A917">
            <v>917</v>
          </cell>
        </row>
        <row r="918">
          <cell r="A918">
            <v>918</v>
          </cell>
        </row>
        <row r="919">
          <cell r="A919">
            <v>919</v>
          </cell>
        </row>
        <row r="920">
          <cell r="A920">
            <v>920</v>
          </cell>
        </row>
        <row r="921">
          <cell r="A921">
            <v>921</v>
          </cell>
        </row>
        <row r="922">
          <cell r="A922">
            <v>922</v>
          </cell>
        </row>
        <row r="923">
          <cell r="A923">
            <v>923</v>
          </cell>
        </row>
        <row r="924">
          <cell r="A924">
            <v>924</v>
          </cell>
        </row>
        <row r="925">
          <cell r="A925">
            <v>925</v>
          </cell>
        </row>
        <row r="926">
          <cell r="A926">
            <v>926</v>
          </cell>
        </row>
        <row r="927">
          <cell r="A927">
            <v>927</v>
          </cell>
        </row>
        <row r="928">
          <cell r="A928">
            <v>928</v>
          </cell>
        </row>
        <row r="929">
          <cell r="A929">
            <v>929</v>
          </cell>
        </row>
        <row r="930">
          <cell r="A930">
            <v>930</v>
          </cell>
        </row>
        <row r="931">
          <cell r="A931">
            <v>931</v>
          </cell>
        </row>
        <row r="932">
          <cell r="A932">
            <v>932</v>
          </cell>
        </row>
        <row r="933">
          <cell r="A933">
            <v>933</v>
          </cell>
        </row>
        <row r="934">
          <cell r="A934">
            <v>934</v>
          </cell>
        </row>
        <row r="935">
          <cell r="A935">
            <v>935</v>
          </cell>
        </row>
        <row r="936">
          <cell r="A936">
            <v>936</v>
          </cell>
        </row>
        <row r="937">
          <cell r="A937">
            <v>937</v>
          </cell>
        </row>
        <row r="938">
          <cell r="A938">
            <v>938</v>
          </cell>
        </row>
        <row r="939">
          <cell r="A939">
            <v>939</v>
          </cell>
        </row>
        <row r="940">
          <cell r="A940">
            <v>940</v>
          </cell>
        </row>
        <row r="941">
          <cell r="A941">
            <v>941</v>
          </cell>
        </row>
        <row r="942">
          <cell r="A942">
            <v>942</v>
          </cell>
        </row>
        <row r="943">
          <cell r="A943">
            <v>943</v>
          </cell>
        </row>
        <row r="944">
          <cell r="A944">
            <v>944</v>
          </cell>
        </row>
        <row r="945">
          <cell r="A945">
            <v>945</v>
          </cell>
        </row>
        <row r="946">
          <cell r="A946">
            <v>946</v>
          </cell>
        </row>
        <row r="947">
          <cell r="A947">
            <v>947</v>
          </cell>
        </row>
        <row r="948">
          <cell r="A948">
            <v>948</v>
          </cell>
        </row>
        <row r="949">
          <cell r="A949">
            <v>949</v>
          </cell>
        </row>
        <row r="950">
          <cell r="A950">
            <v>950</v>
          </cell>
        </row>
        <row r="951">
          <cell r="A951">
            <v>951</v>
          </cell>
        </row>
        <row r="952">
          <cell r="A952">
            <v>952</v>
          </cell>
        </row>
        <row r="953">
          <cell r="A953">
            <v>953</v>
          </cell>
        </row>
        <row r="954">
          <cell r="A954">
            <v>954</v>
          </cell>
        </row>
        <row r="955">
          <cell r="A955">
            <v>955</v>
          </cell>
        </row>
        <row r="956">
          <cell r="A956">
            <v>956</v>
          </cell>
        </row>
        <row r="957">
          <cell r="A957">
            <v>957</v>
          </cell>
        </row>
        <row r="958">
          <cell r="A958">
            <v>958</v>
          </cell>
        </row>
        <row r="959">
          <cell r="A959">
            <v>959</v>
          </cell>
        </row>
        <row r="960">
          <cell r="A960">
            <v>960</v>
          </cell>
        </row>
        <row r="961">
          <cell r="A961">
            <v>961</v>
          </cell>
        </row>
        <row r="962">
          <cell r="A962">
            <v>962</v>
          </cell>
        </row>
        <row r="963">
          <cell r="A963">
            <v>963</v>
          </cell>
        </row>
        <row r="964">
          <cell r="A964">
            <v>964</v>
          </cell>
        </row>
        <row r="965">
          <cell r="A965">
            <v>965</v>
          </cell>
        </row>
        <row r="966">
          <cell r="A966">
            <v>966</v>
          </cell>
        </row>
        <row r="967">
          <cell r="A967">
            <v>967</v>
          </cell>
        </row>
        <row r="968">
          <cell r="A968">
            <v>968</v>
          </cell>
        </row>
        <row r="969">
          <cell r="A969">
            <v>969</v>
          </cell>
        </row>
        <row r="970">
          <cell r="A970">
            <v>970</v>
          </cell>
        </row>
        <row r="971">
          <cell r="A971">
            <v>971</v>
          </cell>
        </row>
        <row r="972">
          <cell r="A972">
            <v>972</v>
          </cell>
        </row>
        <row r="973">
          <cell r="A973">
            <v>973</v>
          </cell>
        </row>
        <row r="974">
          <cell r="A974">
            <v>974</v>
          </cell>
        </row>
        <row r="975">
          <cell r="A975">
            <v>975</v>
          </cell>
        </row>
        <row r="976">
          <cell r="A976">
            <v>976</v>
          </cell>
        </row>
        <row r="977">
          <cell r="A977">
            <v>977</v>
          </cell>
        </row>
        <row r="978">
          <cell r="A978">
            <v>978</v>
          </cell>
        </row>
        <row r="979">
          <cell r="A979">
            <v>979</v>
          </cell>
        </row>
        <row r="980">
          <cell r="A980">
            <v>980</v>
          </cell>
        </row>
        <row r="981">
          <cell r="A981">
            <v>981</v>
          </cell>
        </row>
        <row r="982">
          <cell r="A982">
            <v>982</v>
          </cell>
        </row>
        <row r="983">
          <cell r="A983">
            <v>983</v>
          </cell>
        </row>
        <row r="984">
          <cell r="A984">
            <v>984</v>
          </cell>
        </row>
        <row r="985">
          <cell r="A985">
            <v>985</v>
          </cell>
        </row>
        <row r="986">
          <cell r="A986">
            <v>986</v>
          </cell>
        </row>
        <row r="987">
          <cell r="A987">
            <v>987</v>
          </cell>
        </row>
        <row r="988">
          <cell r="A988">
            <v>988</v>
          </cell>
        </row>
        <row r="989">
          <cell r="A989">
            <v>989</v>
          </cell>
        </row>
        <row r="990">
          <cell r="A990">
            <v>990</v>
          </cell>
        </row>
        <row r="991">
          <cell r="A991">
            <v>991</v>
          </cell>
        </row>
        <row r="992">
          <cell r="A992">
            <v>992</v>
          </cell>
        </row>
        <row r="993">
          <cell r="A993">
            <v>993</v>
          </cell>
        </row>
        <row r="994">
          <cell r="A994">
            <v>994</v>
          </cell>
        </row>
        <row r="995">
          <cell r="A995">
            <v>995</v>
          </cell>
        </row>
        <row r="996">
          <cell r="A996">
            <v>996</v>
          </cell>
        </row>
        <row r="997">
          <cell r="A997">
            <v>997</v>
          </cell>
        </row>
        <row r="998">
          <cell r="A998">
            <v>998</v>
          </cell>
        </row>
        <row r="999">
          <cell r="A999">
            <v>999</v>
          </cell>
        </row>
        <row r="1000">
          <cell r="A1000">
            <v>1000</v>
          </cell>
        </row>
        <row r="1001">
          <cell r="A1001">
            <v>1001</v>
          </cell>
        </row>
        <row r="1002">
          <cell r="A1002">
            <v>1002</v>
          </cell>
        </row>
        <row r="1003">
          <cell r="A1003">
            <v>1003</v>
          </cell>
        </row>
        <row r="1004">
          <cell r="A1004">
            <v>1004</v>
          </cell>
        </row>
        <row r="1005">
          <cell r="A1005">
            <v>1005</v>
          </cell>
        </row>
        <row r="1006">
          <cell r="A1006">
            <v>1006</v>
          </cell>
        </row>
        <row r="1007">
          <cell r="A1007">
            <v>1007</v>
          </cell>
        </row>
        <row r="1008">
          <cell r="A1008">
            <v>1008</v>
          </cell>
        </row>
        <row r="1009">
          <cell r="A1009">
            <v>1009</v>
          </cell>
        </row>
        <row r="1010">
          <cell r="A1010">
            <v>1010</v>
          </cell>
        </row>
        <row r="1011">
          <cell r="A1011">
            <v>1011</v>
          </cell>
        </row>
        <row r="1012">
          <cell r="A1012">
            <v>1012</v>
          </cell>
        </row>
        <row r="1013">
          <cell r="A1013">
            <v>1013</v>
          </cell>
        </row>
        <row r="1014">
          <cell r="A1014">
            <v>1014</v>
          </cell>
        </row>
        <row r="1015">
          <cell r="A1015">
            <v>1015</v>
          </cell>
        </row>
        <row r="1016">
          <cell r="A1016">
            <v>1016</v>
          </cell>
        </row>
        <row r="1017">
          <cell r="A1017">
            <v>1017</v>
          </cell>
        </row>
        <row r="1018">
          <cell r="A1018">
            <v>1018</v>
          </cell>
        </row>
        <row r="1019">
          <cell r="A1019">
            <v>1019</v>
          </cell>
        </row>
        <row r="1020">
          <cell r="A1020">
            <v>1020</v>
          </cell>
        </row>
        <row r="1021">
          <cell r="A1021">
            <v>1021</v>
          </cell>
        </row>
        <row r="1022">
          <cell r="A1022">
            <v>1022</v>
          </cell>
        </row>
        <row r="1023">
          <cell r="A1023">
            <v>1023</v>
          </cell>
        </row>
        <row r="1024">
          <cell r="A1024">
            <v>1024</v>
          </cell>
        </row>
        <row r="1025">
          <cell r="A1025">
            <v>1025</v>
          </cell>
        </row>
        <row r="1026">
          <cell r="A1026">
            <v>1026</v>
          </cell>
        </row>
        <row r="1027">
          <cell r="A1027">
            <v>1027</v>
          </cell>
        </row>
        <row r="1028">
          <cell r="A1028">
            <v>1028</v>
          </cell>
        </row>
        <row r="1029">
          <cell r="A1029">
            <v>1029</v>
          </cell>
        </row>
        <row r="1030">
          <cell r="A1030">
            <v>1030</v>
          </cell>
        </row>
        <row r="1031">
          <cell r="A1031">
            <v>1031</v>
          </cell>
        </row>
        <row r="1032">
          <cell r="A1032">
            <v>1032</v>
          </cell>
        </row>
        <row r="1033">
          <cell r="A1033">
            <v>1033</v>
          </cell>
        </row>
        <row r="1034">
          <cell r="A1034">
            <v>1034</v>
          </cell>
        </row>
        <row r="1035">
          <cell r="A1035">
            <v>1035</v>
          </cell>
        </row>
        <row r="1036">
          <cell r="A1036">
            <v>1036</v>
          </cell>
        </row>
        <row r="1037">
          <cell r="A1037">
            <v>1037</v>
          </cell>
        </row>
        <row r="1038">
          <cell r="A1038">
            <v>1038</v>
          </cell>
        </row>
        <row r="1039">
          <cell r="A1039">
            <v>1039</v>
          </cell>
        </row>
        <row r="1040">
          <cell r="A1040">
            <v>1040</v>
          </cell>
        </row>
        <row r="1041">
          <cell r="A1041">
            <v>1041</v>
          </cell>
        </row>
        <row r="1042">
          <cell r="A1042">
            <v>1042</v>
          </cell>
        </row>
        <row r="1043">
          <cell r="A1043">
            <v>1043</v>
          </cell>
        </row>
        <row r="1044">
          <cell r="A1044">
            <v>1044</v>
          </cell>
        </row>
        <row r="1045">
          <cell r="A1045">
            <v>1045</v>
          </cell>
        </row>
        <row r="1046">
          <cell r="A1046">
            <v>1046</v>
          </cell>
        </row>
        <row r="1047">
          <cell r="A1047">
            <v>1047</v>
          </cell>
        </row>
        <row r="1048">
          <cell r="A1048">
            <v>1048</v>
          </cell>
        </row>
        <row r="1049">
          <cell r="A1049">
            <v>1049</v>
          </cell>
        </row>
        <row r="1050">
          <cell r="A1050">
            <v>1050</v>
          </cell>
        </row>
        <row r="1051">
          <cell r="A1051">
            <v>1051</v>
          </cell>
        </row>
        <row r="1052">
          <cell r="A1052">
            <v>1052</v>
          </cell>
        </row>
        <row r="1053">
          <cell r="A1053">
            <v>1053</v>
          </cell>
        </row>
        <row r="1054">
          <cell r="A1054">
            <v>1054</v>
          </cell>
        </row>
        <row r="1055">
          <cell r="A1055">
            <v>1055</v>
          </cell>
        </row>
        <row r="1056">
          <cell r="A1056">
            <v>1056</v>
          </cell>
        </row>
        <row r="1057">
          <cell r="A1057">
            <v>1057</v>
          </cell>
        </row>
        <row r="1058">
          <cell r="A1058">
            <v>1058</v>
          </cell>
        </row>
        <row r="1059">
          <cell r="A1059">
            <v>1059</v>
          </cell>
        </row>
        <row r="1060">
          <cell r="A1060">
            <v>1060</v>
          </cell>
        </row>
        <row r="1061">
          <cell r="A1061">
            <v>1061</v>
          </cell>
        </row>
        <row r="1062">
          <cell r="A1062">
            <v>1062</v>
          </cell>
        </row>
        <row r="1063">
          <cell r="A1063">
            <v>1063</v>
          </cell>
        </row>
        <row r="1064">
          <cell r="A1064">
            <v>1064</v>
          </cell>
        </row>
        <row r="1065">
          <cell r="A1065">
            <v>1065</v>
          </cell>
        </row>
        <row r="1066">
          <cell r="A1066">
            <v>1066</v>
          </cell>
        </row>
        <row r="1067">
          <cell r="A1067">
            <v>1067</v>
          </cell>
        </row>
        <row r="1068">
          <cell r="A1068">
            <v>1068</v>
          </cell>
        </row>
        <row r="1069">
          <cell r="A1069">
            <v>1069</v>
          </cell>
        </row>
        <row r="1070">
          <cell r="A1070">
            <v>1070</v>
          </cell>
        </row>
        <row r="1071">
          <cell r="A1071">
            <v>1071</v>
          </cell>
        </row>
        <row r="1072">
          <cell r="A1072">
            <v>1072</v>
          </cell>
        </row>
        <row r="1073">
          <cell r="A1073">
            <v>1073</v>
          </cell>
        </row>
        <row r="1074">
          <cell r="A1074">
            <v>1074</v>
          </cell>
        </row>
        <row r="1075">
          <cell r="A1075">
            <v>1075</v>
          </cell>
        </row>
        <row r="1076">
          <cell r="A1076">
            <v>1076</v>
          </cell>
        </row>
        <row r="1077">
          <cell r="A1077">
            <v>1077</v>
          </cell>
        </row>
        <row r="1078">
          <cell r="A1078">
            <v>1078</v>
          </cell>
        </row>
        <row r="1079">
          <cell r="A1079">
            <v>1079</v>
          </cell>
        </row>
        <row r="1080">
          <cell r="A1080">
            <v>1080</v>
          </cell>
        </row>
        <row r="1081">
          <cell r="A1081">
            <v>1081</v>
          </cell>
        </row>
        <row r="1082">
          <cell r="A1082">
            <v>1082</v>
          </cell>
        </row>
        <row r="1083">
          <cell r="A1083">
            <v>1083</v>
          </cell>
        </row>
        <row r="1084">
          <cell r="A1084">
            <v>1084</v>
          </cell>
        </row>
        <row r="1085">
          <cell r="A1085">
            <v>1085</v>
          </cell>
        </row>
        <row r="1086">
          <cell r="A1086">
            <v>1086</v>
          </cell>
        </row>
        <row r="1087">
          <cell r="A1087">
            <v>1087</v>
          </cell>
        </row>
        <row r="1088">
          <cell r="A1088">
            <v>1088</v>
          </cell>
        </row>
        <row r="1089">
          <cell r="A1089">
            <v>1089</v>
          </cell>
        </row>
        <row r="1090">
          <cell r="A1090">
            <v>1090</v>
          </cell>
        </row>
        <row r="1091">
          <cell r="A1091">
            <v>1091</v>
          </cell>
        </row>
        <row r="1092">
          <cell r="A1092">
            <v>1092</v>
          </cell>
        </row>
        <row r="1093">
          <cell r="A1093">
            <v>1093</v>
          </cell>
        </row>
        <row r="1094">
          <cell r="A1094">
            <v>1094</v>
          </cell>
        </row>
        <row r="1095">
          <cell r="A1095">
            <v>1095</v>
          </cell>
        </row>
        <row r="1096">
          <cell r="A1096">
            <v>1096</v>
          </cell>
        </row>
        <row r="1097">
          <cell r="A1097">
            <v>1097</v>
          </cell>
        </row>
        <row r="1098">
          <cell r="A1098">
            <v>1098</v>
          </cell>
        </row>
        <row r="1099">
          <cell r="A1099">
            <v>1099</v>
          </cell>
        </row>
        <row r="1100">
          <cell r="A1100">
            <v>1100</v>
          </cell>
        </row>
        <row r="1101">
          <cell r="A1101">
            <v>1101</v>
          </cell>
        </row>
        <row r="1102">
          <cell r="A1102">
            <v>1102</v>
          </cell>
        </row>
        <row r="1103">
          <cell r="A1103">
            <v>1103</v>
          </cell>
        </row>
        <row r="1104">
          <cell r="A1104">
            <v>1104</v>
          </cell>
        </row>
        <row r="1105">
          <cell r="A1105">
            <v>1105</v>
          </cell>
        </row>
        <row r="1106">
          <cell r="A1106">
            <v>1106</v>
          </cell>
        </row>
        <row r="1107">
          <cell r="A1107">
            <v>1107</v>
          </cell>
        </row>
        <row r="1108">
          <cell r="A1108">
            <v>1108</v>
          </cell>
        </row>
        <row r="1109">
          <cell r="A1109">
            <v>1109</v>
          </cell>
        </row>
        <row r="1110">
          <cell r="A1110">
            <v>1110</v>
          </cell>
        </row>
        <row r="1111">
          <cell r="A1111">
            <v>1111</v>
          </cell>
        </row>
        <row r="1112">
          <cell r="A1112">
            <v>1112</v>
          </cell>
        </row>
        <row r="1113">
          <cell r="A1113">
            <v>1113</v>
          </cell>
        </row>
        <row r="1114">
          <cell r="A1114">
            <v>1114</v>
          </cell>
        </row>
        <row r="1115">
          <cell r="A1115">
            <v>1115</v>
          </cell>
        </row>
        <row r="1116">
          <cell r="A1116">
            <v>1116</v>
          </cell>
        </row>
        <row r="1117">
          <cell r="A1117">
            <v>1117</v>
          </cell>
        </row>
        <row r="1118">
          <cell r="A1118">
            <v>1118</v>
          </cell>
        </row>
        <row r="1119">
          <cell r="A1119">
            <v>1119</v>
          </cell>
        </row>
        <row r="1120">
          <cell r="A1120">
            <v>1120</v>
          </cell>
        </row>
        <row r="1121">
          <cell r="A1121">
            <v>1121</v>
          </cell>
        </row>
        <row r="1122">
          <cell r="A1122">
            <v>1122</v>
          </cell>
        </row>
        <row r="1123">
          <cell r="A1123">
            <v>1123</v>
          </cell>
        </row>
        <row r="1124">
          <cell r="A1124">
            <v>1124</v>
          </cell>
        </row>
        <row r="1125">
          <cell r="A1125">
            <v>1125</v>
          </cell>
        </row>
        <row r="1126">
          <cell r="A1126">
            <v>1126</v>
          </cell>
        </row>
        <row r="1127">
          <cell r="A1127">
            <v>1127</v>
          </cell>
        </row>
        <row r="1128">
          <cell r="A1128">
            <v>1128</v>
          </cell>
        </row>
        <row r="1129">
          <cell r="A1129">
            <v>1129</v>
          </cell>
        </row>
        <row r="1130">
          <cell r="A1130">
            <v>1130</v>
          </cell>
        </row>
        <row r="1131">
          <cell r="A1131">
            <v>1131</v>
          </cell>
        </row>
        <row r="1132">
          <cell r="A1132">
            <v>1132</v>
          </cell>
        </row>
        <row r="1133">
          <cell r="A1133">
            <v>1133</v>
          </cell>
        </row>
        <row r="1134">
          <cell r="A1134">
            <v>1134</v>
          </cell>
        </row>
        <row r="1135">
          <cell r="A1135">
            <v>1135</v>
          </cell>
        </row>
        <row r="1136">
          <cell r="A1136">
            <v>1136</v>
          </cell>
        </row>
        <row r="1137">
          <cell r="A1137">
            <v>1137</v>
          </cell>
        </row>
        <row r="1138">
          <cell r="A1138">
            <v>1138</v>
          </cell>
        </row>
        <row r="1139">
          <cell r="A1139">
            <v>1139</v>
          </cell>
        </row>
        <row r="1140">
          <cell r="A1140">
            <v>1140</v>
          </cell>
        </row>
        <row r="1141">
          <cell r="A1141">
            <v>1141</v>
          </cell>
        </row>
        <row r="1142">
          <cell r="A1142">
            <v>1142</v>
          </cell>
        </row>
        <row r="1143">
          <cell r="A1143">
            <v>1143</v>
          </cell>
        </row>
        <row r="1144">
          <cell r="A1144">
            <v>1144</v>
          </cell>
        </row>
        <row r="1145">
          <cell r="A1145">
            <v>1145</v>
          </cell>
        </row>
        <row r="1146">
          <cell r="A1146">
            <v>1146</v>
          </cell>
        </row>
        <row r="1147">
          <cell r="A1147">
            <v>1147</v>
          </cell>
        </row>
        <row r="1148">
          <cell r="A1148">
            <v>1148</v>
          </cell>
        </row>
        <row r="1149">
          <cell r="A1149">
            <v>1149</v>
          </cell>
        </row>
        <row r="1150">
          <cell r="A1150">
            <v>1150</v>
          </cell>
        </row>
        <row r="1151">
          <cell r="A1151">
            <v>1151</v>
          </cell>
        </row>
        <row r="1152">
          <cell r="A1152">
            <v>1152</v>
          </cell>
        </row>
        <row r="1153">
          <cell r="A1153">
            <v>1153</v>
          </cell>
        </row>
        <row r="1154">
          <cell r="A1154">
            <v>1154</v>
          </cell>
        </row>
        <row r="1155">
          <cell r="A1155">
            <v>1155</v>
          </cell>
        </row>
        <row r="1156">
          <cell r="A1156">
            <v>1156</v>
          </cell>
        </row>
        <row r="1157">
          <cell r="A1157">
            <v>1157</v>
          </cell>
        </row>
        <row r="1158">
          <cell r="A1158">
            <v>1158</v>
          </cell>
        </row>
        <row r="1159">
          <cell r="A1159">
            <v>1159</v>
          </cell>
        </row>
        <row r="1160">
          <cell r="A1160">
            <v>1160</v>
          </cell>
        </row>
        <row r="1161">
          <cell r="A1161">
            <v>1161</v>
          </cell>
        </row>
        <row r="1162">
          <cell r="A1162">
            <v>1162</v>
          </cell>
        </row>
        <row r="1163">
          <cell r="A1163">
            <v>1163</v>
          </cell>
        </row>
        <row r="1164">
          <cell r="A1164">
            <v>1164</v>
          </cell>
        </row>
        <row r="1165">
          <cell r="A1165">
            <v>1165</v>
          </cell>
        </row>
        <row r="1166">
          <cell r="A1166">
            <v>1166</v>
          </cell>
        </row>
        <row r="1167">
          <cell r="A1167">
            <v>1167</v>
          </cell>
        </row>
        <row r="1168">
          <cell r="A1168">
            <v>1168</v>
          </cell>
        </row>
        <row r="1169">
          <cell r="A1169">
            <v>1169</v>
          </cell>
        </row>
        <row r="1170">
          <cell r="A1170">
            <v>1170</v>
          </cell>
        </row>
        <row r="1171">
          <cell r="A1171">
            <v>1171</v>
          </cell>
        </row>
        <row r="1172">
          <cell r="A1172">
            <v>1172</v>
          </cell>
        </row>
        <row r="1173">
          <cell r="A1173">
            <v>1173</v>
          </cell>
        </row>
        <row r="1174">
          <cell r="A1174">
            <v>1174</v>
          </cell>
        </row>
        <row r="1175">
          <cell r="A1175">
            <v>1175</v>
          </cell>
        </row>
        <row r="1176">
          <cell r="A1176">
            <v>1176</v>
          </cell>
        </row>
        <row r="1177">
          <cell r="A1177">
            <v>1177</v>
          </cell>
        </row>
        <row r="1178">
          <cell r="A1178">
            <v>1178</v>
          </cell>
        </row>
        <row r="1179">
          <cell r="A1179">
            <v>1179</v>
          </cell>
        </row>
        <row r="1180">
          <cell r="A1180">
            <v>1180</v>
          </cell>
        </row>
        <row r="1181">
          <cell r="A1181">
            <v>1181</v>
          </cell>
        </row>
        <row r="1182">
          <cell r="A1182">
            <v>1182</v>
          </cell>
        </row>
        <row r="1183">
          <cell r="A1183">
            <v>1183</v>
          </cell>
        </row>
        <row r="1184">
          <cell r="A1184">
            <v>1184</v>
          </cell>
        </row>
        <row r="1185">
          <cell r="A1185">
            <v>1185</v>
          </cell>
        </row>
        <row r="1186">
          <cell r="A1186">
            <v>1186</v>
          </cell>
        </row>
        <row r="1187">
          <cell r="A1187">
            <v>1187</v>
          </cell>
        </row>
        <row r="1188">
          <cell r="A1188">
            <v>1188</v>
          </cell>
        </row>
        <row r="1189">
          <cell r="A1189">
            <v>1189</v>
          </cell>
        </row>
        <row r="1190">
          <cell r="A1190">
            <v>1190</v>
          </cell>
        </row>
        <row r="1191">
          <cell r="A1191">
            <v>1191</v>
          </cell>
        </row>
        <row r="1192">
          <cell r="A1192">
            <v>1192</v>
          </cell>
        </row>
        <row r="1193">
          <cell r="A1193">
            <v>1193</v>
          </cell>
        </row>
        <row r="1194">
          <cell r="A1194">
            <v>1194</v>
          </cell>
        </row>
        <row r="1195">
          <cell r="A1195">
            <v>1195</v>
          </cell>
        </row>
        <row r="1196">
          <cell r="A1196">
            <v>1196</v>
          </cell>
        </row>
        <row r="1197">
          <cell r="A1197">
            <v>1197</v>
          </cell>
        </row>
        <row r="1198">
          <cell r="A1198">
            <v>1198</v>
          </cell>
        </row>
        <row r="1199">
          <cell r="A1199">
            <v>1199</v>
          </cell>
        </row>
        <row r="1200">
          <cell r="A1200">
            <v>1200</v>
          </cell>
        </row>
        <row r="1201">
          <cell r="A1201">
            <v>1201</v>
          </cell>
        </row>
        <row r="1202">
          <cell r="A1202">
            <v>1202</v>
          </cell>
        </row>
        <row r="1203">
          <cell r="A1203">
            <v>1203</v>
          </cell>
        </row>
        <row r="1204">
          <cell r="A1204">
            <v>1204</v>
          </cell>
        </row>
        <row r="1205">
          <cell r="A1205">
            <v>1205</v>
          </cell>
        </row>
        <row r="1206">
          <cell r="A1206">
            <v>1206</v>
          </cell>
        </row>
        <row r="1207">
          <cell r="A1207">
            <v>1207</v>
          </cell>
        </row>
        <row r="1208">
          <cell r="A1208">
            <v>1208</v>
          </cell>
        </row>
        <row r="1209">
          <cell r="A1209">
            <v>1209</v>
          </cell>
        </row>
        <row r="1210">
          <cell r="A1210">
            <v>1210</v>
          </cell>
        </row>
        <row r="1211">
          <cell r="A1211">
            <v>1211</v>
          </cell>
        </row>
        <row r="1212">
          <cell r="A1212">
            <v>1212</v>
          </cell>
        </row>
        <row r="1213">
          <cell r="A1213">
            <v>1213</v>
          </cell>
        </row>
        <row r="1214">
          <cell r="A1214">
            <v>1214</v>
          </cell>
        </row>
        <row r="1215">
          <cell r="A1215">
            <v>1215</v>
          </cell>
        </row>
        <row r="1216">
          <cell r="A1216">
            <v>1216</v>
          </cell>
        </row>
        <row r="1217">
          <cell r="A1217">
            <v>1217</v>
          </cell>
        </row>
        <row r="1218">
          <cell r="A1218">
            <v>1218</v>
          </cell>
        </row>
        <row r="1219">
          <cell r="A1219">
            <v>1219</v>
          </cell>
        </row>
        <row r="1220">
          <cell r="A1220">
            <v>1220</v>
          </cell>
        </row>
        <row r="1221">
          <cell r="A1221">
            <v>1221</v>
          </cell>
        </row>
        <row r="1222">
          <cell r="A1222">
            <v>1222</v>
          </cell>
        </row>
        <row r="1223">
          <cell r="A1223">
            <v>1223</v>
          </cell>
        </row>
        <row r="1224">
          <cell r="A1224">
            <v>1224</v>
          </cell>
        </row>
        <row r="1225">
          <cell r="A1225">
            <v>1225</v>
          </cell>
        </row>
        <row r="1226">
          <cell r="A1226">
            <v>1226</v>
          </cell>
        </row>
        <row r="1227">
          <cell r="A1227">
            <v>1227</v>
          </cell>
        </row>
        <row r="1228">
          <cell r="A1228">
            <v>1228</v>
          </cell>
        </row>
        <row r="1229">
          <cell r="A1229">
            <v>1229</v>
          </cell>
        </row>
        <row r="1230">
          <cell r="A1230">
            <v>1230</v>
          </cell>
        </row>
        <row r="1231">
          <cell r="A1231">
            <v>1231</v>
          </cell>
        </row>
        <row r="1232">
          <cell r="A1232">
            <v>1232</v>
          </cell>
        </row>
        <row r="1233">
          <cell r="A1233">
            <v>1233</v>
          </cell>
        </row>
        <row r="1234">
          <cell r="A1234">
            <v>1234</v>
          </cell>
        </row>
        <row r="1235">
          <cell r="A1235">
            <v>1235</v>
          </cell>
        </row>
        <row r="1236">
          <cell r="A1236">
            <v>1236</v>
          </cell>
        </row>
        <row r="1237">
          <cell r="A1237">
            <v>1237</v>
          </cell>
        </row>
        <row r="1238">
          <cell r="A1238">
            <v>1238</v>
          </cell>
        </row>
        <row r="1239">
          <cell r="A1239">
            <v>1239</v>
          </cell>
        </row>
        <row r="1240">
          <cell r="A1240">
            <v>1240</v>
          </cell>
        </row>
        <row r="1241">
          <cell r="A1241">
            <v>1241</v>
          </cell>
        </row>
        <row r="1242">
          <cell r="A1242">
            <v>1242</v>
          </cell>
        </row>
        <row r="1243">
          <cell r="A1243">
            <v>1243</v>
          </cell>
        </row>
        <row r="1244">
          <cell r="A1244">
            <v>1244</v>
          </cell>
        </row>
        <row r="1245">
          <cell r="A1245">
            <v>1245</v>
          </cell>
        </row>
        <row r="1246">
          <cell r="A1246">
            <v>1246</v>
          </cell>
        </row>
        <row r="1247">
          <cell r="A1247">
            <v>1247</v>
          </cell>
        </row>
        <row r="1248">
          <cell r="A1248">
            <v>1248</v>
          </cell>
        </row>
        <row r="1249">
          <cell r="A1249">
            <v>1249</v>
          </cell>
        </row>
        <row r="1250">
          <cell r="A1250">
            <v>1250</v>
          </cell>
        </row>
        <row r="1251">
          <cell r="A1251">
            <v>1251</v>
          </cell>
        </row>
        <row r="1252">
          <cell r="A1252">
            <v>1252</v>
          </cell>
        </row>
        <row r="1253">
          <cell r="A1253">
            <v>1253</v>
          </cell>
        </row>
        <row r="1254">
          <cell r="A1254">
            <v>1254</v>
          </cell>
        </row>
        <row r="1255">
          <cell r="A1255">
            <v>1255</v>
          </cell>
        </row>
        <row r="1256">
          <cell r="A1256">
            <v>1256</v>
          </cell>
        </row>
        <row r="1257">
          <cell r="A1257">
            <v>1257</v>
          </cell>
        </row>
        <row r="1258">
          <cell r="A1258">
            <v>1258</v>
          </cell>
        </row>
        <row r="1259">
          <cell r="A1259">
            <v>1259</v>
          </cell>
        </row>
        <row r="1260">
          <cell r="A1260">
            <v>1260</v>
          </cell>
        </row>
        <row r="1261">
          <cell r="A1261">
            <v>1261</v>
          </cell>
        </row>
        <row r="1262">
          <cell r="A1262">
            <v>1262</v>
          </cell>
        </row>
        <row r="1263">
          <cell r="A1263">
            <v>1263</v>
          </cell>
        </row>
        <row r="1264">
          <cell r="A1264">
            <v>1264</v>
          </cell>
        </row>
        <row r="1265">
          <cell r="A1265">
            <v>1265</v>
          </cell>
        </row>
        <row r="1266">
          <cell r="A1266">
            <v>1266</v>
          </cell>
        </row>
        <row r="1267">
          <cell r="A1267">
            <v>1267</v>
          </cell>
        </row>
        <row r="1268">
          <cell r="A1268">
            <v>1268</v>
          </cell>
        </row>
        <row r="1269">
          <cell r="A1269">
            <v>1269</v>
          </cell>
        </row>
        <row r="1270">
          <cell r="A1270">
            <v>1270</v>
          </cell>
        </row>
        <row r="1271">
          <cell r="A1271">
            <v>1271</v>
          </cell>
        </row>
        <row r="1272">
          <cell r="A1272">
            <v>1272</v>
          </cell>
        </row>
        <row r="1273">
          <cell r="A1273">
            <v>1273</v>
          </cell>
        </row>
        <row r="1274">
          <cell r="A1274">
            <v>1274</v>
          </cell>
        </row>
        <row r="1275">
          <cell r="A1275">
            <v>1275</v>
          </cell>
        </row>
        <row r="1276">
          <cell r="A1276">
            <v>1276</v>
          </cell>
        </row>
        <row r="1277">
          <cell r="A1277">
            <v>1277</v>
          </cell>
        </row>
        <row r="1278">
          <cell r="A1278">
            <v>1278</v>
          </cell>
        </row>
        <row r="1279">
          <cell r="A1279">
            <v>1279</v>
          </cell>
        </row>
        <row r="1280">
          <cell r="A1280">
            <v>1280</v>
          </cell>
        </row>
        <row r="1281">
          <cell r="A1281">
            <v>1281</v>
          </cell>
        </row>
      </sheetData>
      <sheetData sheetId="1">
        <row r="1">
          <cell r="A1">
            <v>1</v>
          </cell>
        </row>
      </sheetData>
      <sheetData sheetId="2">
        <row r="1">
          <cell r="A1">
            <v>1</v>
          </cell>
        </row>
      </sheetData>
      <sheetData sheetId="3">
        <row r="1">
          <cell r="A1">
            <v>1</v>
          </cell>
        </row>
      </sheetData>
      <sheetData sheetId="4">
        <row r="1">
          <cell r="A1">
            <v>1</v>
          </cell>
        </row>
      </sheetData>
      <sheetData sheetId="5">
        <row r="1">
          <cell r="A1">
            <v>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sheetName val="기성내역"/>
      <sheetName val="견적대비표"/>
      <sheetName val="수량산출"/>
      <sheetName val="실행철강하도"/>
      <sheetName val="EQT-ESTN"/>
      <sheetName val="내역서"/>
      <sheetName val="Macro1"/>
      <sheetName val="대치판정"/>
      <sheetName val="연습"/>
      <sheetName val="소방사항"/>
      <sheetName val="시화점실행"/>
      <sheetName val="실행내역서 "/>
      <sheetName val="DATA"/>
      <sheetName val="VXXXXXXX"/>
      <sheetName val="CTEMCOST"/>
      <sheetName val="Sheet1"/>
      <sheetName val="과천MAIN"/>
      <sheetName val="ABUT수량-A1"/>
      <sheetName val="Factor"/>
      <sheetName val="AHU집계"/>
      <sheetName val="공조기휀"/>
      <sheetName val="공조기"/>
      <sheetName val="COVER"/>
      <sheetName val="S0"/>
      <sheetName val="교통대책내역"/>
      <sheetName val="6동"/>
      <sheetName val="Front"/>
      <sheetName val="wall"/>
      <sheetName val="N賃率-職"/>
      <sheetName val="와동25-3(변경)"/>
      <sheetName val="cable-data"/>
      <sheetName val="갑지"/>
      <sheetName val="건축설비"/>
      <sheetName val="검토"/>
      <sheetName val="화재 탐지 설비"/>
      <sheetName val="NAE-302"/>
      <sheetName val="WORK"/>
      <sheetName val="차액보증"/>
      <sheetName val="EP0618"/>
      <sheetName val="견적율"/>
      <sheetName val="납부서"/>
      <sheetName val="건축내역"/>
      <sheetName val="3.하중산정4.지지력"/>
      <sheetName val="계정"/>
      <sheetName val="부대내역"/>
      <sheetName val="조명시설"/>
      <sheetName val="계수시트"/>
      <sheetName val="원가계산서"/>
      <sheetName val="지수"/>
      <sheetName val="프랜트면허"/>
      <sheetName val="1차 내역서"/>
      <sheetName val="소각장스케줄"/>
      <sheetName val="내역(정지)"/>
      <sheetName val="총괄"/>
      <sheetName val="A"/>
      <sheetName val="P-산#1-1(WOWA1)"/>
      <sheetName val="산출기준(파견전산실)"/>
      <sheetName val="데이타"/>
      <sheetName val="식재인부"/>
      <sheetName val="BID"/>
      <sheetName val="COVER-P"/>
      <sheetName val="6PILE  (돌출)"/>
      <sheetName val="배명(단가)"/>
      <sheetName val="노임단가"/>
      <sheetName val="FORM-0"/>
      <sheetName val="hvac(제어동)"/>
      <sheetName val="#REF"/>
      <sheetName val="Key Data_Y13"/>
      <sheetName val="토공실행"/>
      <sheetName val="집수정(600-700)"/>
      <sheetName val="터파기및재료"/>
      <sheetName val="2_send"/>
      <sheetName val="CAT_5"/>
      <sheetName val="FAB별"/>
      <sheetName val="GM &amp; TA"/>
      <sheetName val="감리을"/>
      <sheetName val="1"/>
      <sheetName val="G.R300경비"/>
      <sheetName val="금융비용"/>
      <sheetName val="유림골조"/>
      <sheetName val="12CGOU"/>
      <sheetName val="빌딩 안내"/>
      <sheetName val="전기자료"/>
      <sheetName val="Sheet14"/>
      <sheetName val="Sheet13"/>
      <sheetName val="C3"/>
      <sheetName val="갑지(추정)"/>
      <sheetName val="b_balju_cho"/>
      <sheetName val="토목주소"/>
      <sheetName val="Sheet4"/>
      <sheetName val="FC-06"/>
      <sheetName val="TN IO_LIST"/>
      <sheetName val="스케즐"/>
      <sheetName val="가도공"/>
      <sheetName val="2.대외공문"/>
      <sheetName val=" 공장동 건설공사 견적서 R5.xlsx"/>
      <sheetName val="자동제어"/>
      <sheetName val="잡철물"/>
      <sheetName val="날개벽수량표"/>
      <sheetName val="calc"/>
      <sheetName val="기안"/>
      <sheetName val="입찰안"/>
      <sheetName val="동해title"/>
      <sheetName val="PI"/>
      <sheetName val="추가예산"/>
      <sheetName val="원형1호맨홀토공수량"/>
      <sheetName val="약품공급2"/>
      <sheetName val="RESOURCE"/>
      <sheetName val="환산"/>
      <sheetName val="DRUM"/>
      <sheetName val="archi(본사)"/>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sheetName val="가설공사"/>
      <sheetName val="철근콘크리트공사"/>
      <sheetName val="조적공사"/>
      <sheetName val="방수공사"/>
      <sheetName val="미장공사"/>
      <sheetName val="타일공사"/>
      <sheetName val="목공사"/>
      <sheetName val="수장공사"/>
      <sheetName val="가구공사"/>
      <sheetName val="도장공사 "/>
      <sheetName val="금속공사"/>
      <sheetName val="창호공사"/>
      <sheetName val="유리공사"/>
      <sheetName val="지붕및홈통공사"/>
      <sheetName val="잡공사"/>
      <sheetName val="EQT-ESTN"/>
      <sheetName val="NAE-306"/>
      <sheetName val="연습"/>
      <sheetName val="내역서"/>
      <sheetName val="CTEMCOST"/>
      <sheetName val="실행철강하도"/>
      <sheetName val="Sheet1"/>
      <sheetName val="과천MAIN"/>
      <sheetName val="수량산출"/>
      <sheetName val="DATA"/>
      <sheetName val="건축설비"/>
      <sheetName val="검토"/>
      <sheetName val="화재 탐지 설비"/>
      <sheetName val="COVER"/>
      <sheetName val="WORK"/>
      <sheetName val="6호기"/>
      <sheetName val="도장공사_"/>
      <sheetName val="Key Data_Y13"/>
      <sheetName val="급여"/>
      <sheetName val="N賃率-職"/>
      <sheetName val="약품공급2"/>
      <sheetName val="영업.일1"/>
      <sheetName val="노임단가"/>
      <sheetName val="금융비용"/>
      <sheetName val="유림골조"/>
      <sheetName val="정부노임단가"/>
      <sheetName val="인건-측정"/>
      <sheetName val="신우"/>
      <sheetName val="집계표"/>
      <sheetName val="입찰안"/>
      <sheetName val="배수공"/>
      <sheetName val="12CGOU"/>
      <sheetName val="갑지(추정)"/>
      <sheetName val="기성내역"/>
      <sheetName val="은행"/>
      <sheetName val="산출기준(파견전산실)"/>
      <sheetName val="파일공사"/>
      <sheetName val="일위대가표"/>
      <sheetName val="우수공"/>
      <sheetName val="단가대비표"/>
      <sheetName val="경비실"/>
      <sheetName val="Tiepdia"/>
      <sheetName val="잡철물"/>
      <sheetName val="MOTOR"/>
      <sheetName val="C3"/>
      <sheetName val="SG"/>
      <sheetName val="총괄"/>
      <sheetName val="내역"/>
      <sheetName val="결재판-NO!삭제"/>
      <sheetName val="원가"/>
      <sheetName val="변경내역"/>
      <sheetName val="토목주소"/>
      <sheetName val="프랜트면허"/>
      <sheetName val="투입비"/>
      <sheetName val="설계내역서"/>
      <sheetName val="청천내"/>
      <sheetName val="교통대책내역"/>
      <sheetName val="Civil"/>
      <sheetName val="DB@Acess"/>
      <sheetName val="L-type"/>
      <sheetName val="골조"/>
      <sheetName val="G.R300경비"/>
      <sheetName val="건축공사 집계표"/>
      <sheetName val="에너지동"/>
      <sheetName val="현장관리비 산출내역"/>
      <sheetName val="데이타"/>
      <sheetName val="1.설계조건"/>
      <sheetName val="bearing"/>
      <sheetName val="archi(본사)"/>
      <sheetName val="보조부문비배부"/>
      <sheetName val="01"/>
      <sheetName val="자동제어"/>
      <sheetName val="동일대내"/>
      <sheetName val="내역서1"/>
      <sheetName val="교각계산"/>
      <sheetName val="2.대외공문"/>
      <sheetName val="TEST1"/>
      <sheetName val="S0"/>
      <sheetName val="제출내역 (2)"/>
      <sheetName val="주안3차A-A"/>
      <sheetName val="품목납기"/>
      <sheetName val="개요"/>
      <sheetName val="DATE"/>
      <sheetName val="경상비"/>
      <sheetName val="일위대가"/>
      <sheetName val="설계조건"/>
      <sheetName val="주경기-오배수"/>
      <sheetName val="계수시트"/>
      <sheetName val="원가계산서"/>
      <sheetName val="Sheet5"/>
      <sheetName val="표지 (2)"/>
      <sheetName val="견적"/>
      <sheetName val="001"/>
      <sheetName val="전기공사"/>
      <sheetName val="금액"/>
      <sheetName val="조견표"/>
      <sheetName val="#REF"/>
      <sheetName val="사급자재"/>
      <sheetName val="대전-교대(A1-A2)"/>
      <sheetName val="교각1"/>
      <sheetName val="타공종이기"/>
      <sheetName val="지급자재"/>
      <sheetName val="도배공사언고"/>
      <sheetName val="인부신상자료"/>
      <sheetName val="수주추정"/>
      <sheetName val="6동"/>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sheetName val="#REF"/>
      <sheetName val="01"/>
      <sheetName val="정부노임단가"/>
      <sheetName val="COVER"/>
      <sheetName val="원가"/>
      <sheetName val="2.대외공문"/>
      <sheetName val="일위대가표"/>
      <sheetName val="변경내역"/>
      <sheetName val="설계내역서"/>
      <sheetName val="교통대책내역"/>
      <sheetName val="Civil"/>
      <sheetName val="DB@Acess"/>
      <sheetName val="데이타"/>
      <sheetName val="내역서"/>
      <sheetName val="실행철강하도"/>
      <sheetName val="청천내"/>
      <sheetName val="L-type"/>
      <sheetName val="골조"/>
      <sheetName val="DATA"/>
      <sheetName val="G.R300경비"/>
      <sheetName val="건축공사 집계표"/>
      <sheetName val="에너지동"/>
      <sheetName val="현장관리비 산출내역"/>
      <sheetName val="TEST1"/>
      <sheetName val="보조부문비배부"/>
      <sheetName val="교각계산"/>
      <sheetName val="단가대비표"/>
      <sheetName val="자동제어"/>
      <sheetName val="동일대내"/>
      <sheetName val="archi(본사)"/>
      <sheetName val="정화조동내역"/>
      <sheetName val="품목납기"/>
      <sheetName val="수량산출"/>
      <sheetName val="사급자재"/>
      <sheetName val="집계표"/>
      <sheetName val="대전-교대(A1-A2)"/>
      <sheetName val="교각1"/>
      <sheetName val="타공종이기"/>
      <sheetName val="지급자재"/>
      <sheetName val="약품공급2"/>
      <sheetName val="주경기-오배수"/>
      <sheetName val="1.설계조건"/>
      <sheetName val="bearing"/>
      <sheetName val="내역서1"/>
      <sheetName val="NAE-306"/>
      <sheetName val="제출내역 (2)"/>
      <sheetName val="SG"/>
      <sheetName val="개요"/>
      <sheetName val="DATE"/>
      <sheetName val="경상비"/>
      <sheetName val="설계조건"/>
      <sheetName val="일위대가"/>
      <sheetName val="S0"/>
      <sheetName val="주안3차A-A"/>
      <sheetName val="정거장"/>
      <sheetName val="길내기"/>
      <sheetName val="Sheet5"/>
      <sheetName val="전기공사"/>
      <sheetName val="견적"/>
      <sheetName val="내역"/>
      <sheetName val="노임단가"/>
      <sheetName val="XREF"/>
      <sheetName val="외주"/>
      <sheetName val="터파기및재료"/>
      <sheetName val="토목주소"/>
      <sheetName val="001"/>
      <sheetName val="인부신상자료"/>
      <sheetName val="도배공사언고"/>
      <sheetName val="BSD (2)"/>
      <sheetName val="MOTOR"/>
      <sheetName val="가시설수량"/>
      <sheetName val="단위수량"/>
      <sheetName val="전기"/>
      <sheetName val="FB25JN"/>
      <sheetName val="갑지(추정)"/>
      <sheetName val="판매시설"/>
      <sheetName val="6호기"/>
      <sheetName val="N賃率-職"/>
      <sheetName val="I一般比"/>
      <sheetName val="2F 회의실견적(5_14 일대)"/>
      <sheetName val="중기일위대가"/>
      <sheetName val="요율"/>
      <sheetName val="조견표"/>
      <sheetName val="동해title"/>
      <sheetName val="계수시트"/>
      <sheetName val="원가계산서"/>
      <sheetName val="평가데이터"/>
      <sheetName val="표지 (2)"/>
      <sheetName val="수주추정"/>
      <sheetName val="2002상반기노임기준"/>
      <sheetName val="WORK"/>
      <sheetName val="Sheet1"/>
      <sheetName val="예산서"/>
      <sheetName val="투입비"/>
      <sheetName val="프랜트면허"/>
      <sheetName val="원형1호맨홀토공수량"/>
      <sheetName val="Sheet2"/>
      <sheetName val="밸브설치"/>
      <sheetName val="아파트"/>
      <sheetName val="금액"/>
      <sheetName val="기본단가표"/>
      <sheetName val="집수정(600-700)"/>
      <sheetName val="고유코드_설계"/>
      <sheetName val="날개벽"/>
      <sheetName val="경비"/>
      <sheetName val="노무비"/>
      <sheetName val="토공(완충)"/>
      <sheetName val="을"/>
      <sheetName val="3BL공동구 수량"/>
      <sheetName val="차액보증"/>
      <sheetName val="내역1"/>
      <sheetName val="가설공사"/>
      <sheetName val="철근콘크리트공사"/>
      <sheetName val="조적공사"/>
      <sheetName val="방수공사"/>
      <sheetName val="미장공사"/>
      <sheetName val="타일공사"/>
      <sheetName val="목공사"/>
      <sheetName val="수장공사"/>
      <sheetName val="가구공사"/>
      <sheetName val="도장공사 "/>
      <sheetName val="금속공사"/>
      <sheetName val="창호공사"/>
      <sheetName val="유리공사"/>
      <sheetName val="지붕및홈통공사"/>
      <sheetName val="잡공사"/>
      <sheetName val="기준요인별"/>
      <sheetName val="TYPE"/>
      <sheetName val="공사개요"/>
      <sheetName val="CAT_5"/>
      <sheetName val="X17-TOTAL"/>
      <sheetName val="CTEMCOST"/>
      <sheetName val="21301동"/>
      <sheetName val="direct"/>
      <sheetName val="wage"/>
      <sheetName val="물량표"/>
      <sheetName val="단가"/>
      <sheetName val="시설물일위"/>
      <sheetName val="pier(각형)"/>
      <sheetName val="CONCRETE"/>
      <sheetName val="용역비내역-진짜"/>
      <sheetName val="총괄내역서"/>
      <sheetName val="사통"/>
      <sheetName val="사업성분석"/>
      <sheetName val="설계가"/>
      <sheetName val="목록"/>
      <sheetName val="중기"/>
      <sheetName val="조도계산서 (도서)"/>
      <sheetName val="Macro(전선)"/>
      <sheetName val="단위단가"/>
      <sheetName val="PAINT"/>
      <sheetName val="총괄"/>
      <sheetName val="결재판-NO!삭제"/>
      <sheetName val="기기리스트"/>
      <sheetName val="산출내역서집계표"/>
      <sheetName val="원가계산서(남측)"/>
      <sheetName val="중동상가"/>
      <sheetName val="공통부대비"/>
      <sheetName val="적용률"/>
      <sheetName val="ABUT수량-A1"/>
      <sheetName val="아이앤이"/>
      <sheetName val="조명시설"/>
      <sheetName val="Oper Amount"/>
      <sheetName val="산출기준(파견전산실)"/>
      <sheetName val="1-최종안"/>
      <sheetName val="사업분석-분양가결정"/>
      <sheetName val="건축설비"/>
      <sheetName val="검토"/>
      <sheetName val="화재 탐지 설비"/>
      <sheetName val="BID"/>
      <sheetName val="EQT-ESTN"/>
      <sheetName val="과천MAIN"/>
      <sheetName val="ITEM"/>
      <sheetName val="inter"/>
      <sheetName val="CSCHEDUL"/>
      <sheetName val="계약ITEM"/>
      <sheetName val="AHU집계"/>
      <sheetName val="공조기휀"/>
      <sheetName val="공조기"/>
      <sheetName val="2.설계제원"/>
      <sheetName val="표지"/>
      <sheetName val="단가및재료비"/>
      <sheetName val="3-2. 산재고용보험료"/>
      <sheetName val="wall"/>
      <sheetName val="1차 내역서"/>
      <sheetName val="장비집계"/>
      <sheetName val="자재코드_분류표"/>
      <sheetName val="낙찰율적용표"/>
      <sheetName val="집계표_CM"/>
      <sheetName val="MR"/>
      <sheetName val="MR_CM"/>
      <sheetName val="CR"/>
      <sheetName val="CR_CM"/>
      <sheetName val="베스다"/>
      <sheetName val="베스다_CM"/>
      <sheetName val="레이어 아웃변경"/>
      <sheetName val="레이어 아웃변경_CM"/>
      <sheetName val="H2 1F Stocker"/>
      <sheetName val="H2 1F Stocker_CM"/>
      <sheetName val="내포장기 구간 층고 업 시공"/>
      <sheetName val="내포장기 구간 층고 업 시공_CM"/>
      <sheetName val="내포장 영역 변경 대응"/>
      <sheetName val="내포장 영역 변경 대응_CM"/>
      <sheetName val="MRO및도급전환자재"/>
      <sheetName val="자동화재탐지"/>
      <sheetName val="눈관리"/>
      <sheetName val="2_대외공문"/>
      <sheetName val="G_R300경비"/>
      <sheetName val="건축공사_집계표"/>
      <sheetName val="현장관리비_산출내역"/>
      <sheetName val="1_설계조건"/>
      <sheetName val="제출내역_(2)"/>
      <sheetName val="영동(D)"/>
      <sheetName val="토공집계표"/>
      <sheetName val="건축집계표"/>
      <sheetName val="신청서"/>
      <sheetName val="식재인부"/>
      <sheetName val="연결임시"/>
      <sheetName val="상촌터널실행"/>
      <sheetName val="BSD_(2)"/>
      <sheetName val="표지_(2)"/>
      <sheetName val="3BL공동구_수량"/>
      <sheetName val="도장공사_"/>
      <sheetName val="Pump"/>
      <sheetName val="WORK-VOL"/>
      <sheetName val="Project Details"/>
      <sheetName val="5"/>
      <sheetName val="FAB별"/>
      <sheetName val="구조물철거타공정이월"/>
      <sheetName val="AS복구"/>
      <sheetName val="중기터파기"/>
      <sheetName val="변수값"/>
      <sheetName val="중기상차"/>
      <sheetName val="A-4"/>
      <sheetName val="제경비율"/>
      <sheetName val="견적정보"/>
      <sheetName val="토공A"/>
      <sheetName val="공사요율산출표"/>
      <sheetName val="일반공사"/>
      <sheetName val="계정"/>
      <sheetName val="동원인원"/>
      <sheetName val="단가산출"/>
      <sheetName val="삭제금지단가"/>
      <sheetName val="금융비용"/>
      <sheetName val="퍼스트"/>
      <sheetName val="INPUT"/>
      <sheetName val="토적계산서"/>
      <sheetName val="03하반기내역서"/>
      <sheetName val="04상반기"/>
      <sheetName val="부속동"/>
      <sheetName val="인원"/>
      <sheetName val="우수"/>
      <sheetName val="도급FORM"/>
      <sheetName val="배수자집계"/>
      <sheetName val="공통비(전체)"/>
      <sheetName val="소비자가"/>
      <sheetName val="명단원자료(이전)"/>
      <sheetName val="01AC"/>
      <sheetName val="SENSOR LIST"/>
      <sheetName val="설명서 "/>
      <sheetName val="토목"/>
      <sheetName val="일위대가목록"/>
      <sheetName val="건축내역"/>
      <sheetName val="재료"/>
      <sheetName val="물량산출"/>
      <sheetName val="실행대비"/>
      <sheetName val="노임"/>
      <sheetName val="설계"/>
      <sheetName val="106C0300"/>
      <sheetName val="토공사"/>
      <sheetName val="RESOURCE"/>
      <sheetName val="ELECTRIC"/>
      <sheetName val="인사자료총집계"/>
      <sheetName val="준검 내역서"/>
      <sheetName val="c_balju"/>
      <sheetName val="토목내역"/>
      <sheetName val="자재대"/>
      <sheetName val="정공공사"/>
      <sheetName val="날개벽수량표"/>
      <sheetName val="현장경비"/>
      <sheetName val="cal"/>
      <sheetName val="1NYS(당)"/>
      <sheetName val="건축내역서"/>
      <sheetName val="설비내역서"/>
      <sheetName val="전기내역서"/>
      <sheetName val="파일공사"/>
      <sheetName val="한강운반비"/>
      <sheetName val="구의33고"/>
      <sheetName val="3.하중산정4.지지력"/>
      <sheetName val="BATCH"/>
      <sheetName val="V-VESSEL (WITH DEMISTER)"/>
      <sheetName val="TABLE"/>
      <sheetName val="수입"/>
      <sheetName val="DATA(VTL)"/>
      <sheetName val="우수공"/>
      <sheetName val="경비실"/>
      <sheetName val="Tiepdia"/>
      <sheetName val="잡철물"/>
      <sheetName val="C3"/>
      <sheetName val="PDS U-1400"/>
      <sheetName val="1.동력공사"/>
      <sheetName val="6동"/>
      <sheetName val="기안"/>
      <sheetName val="평"/>
      <sheetName val="지수"/>
      <sheetName val="Piping Design Data"/>
      <sheetName val="기초분물량표"/>
      <sheetName val="기안1"/>
      <sheetName val="인제내역"/>
      <sheetName val="서울대규장각(가시설흙막이)"/>
      <sheetName val="1F"/>
      <sheetName val="간접"/>
      <sheetName val="기성"/>
      <sheetName val="손익집계(공장별)"/>
      <sheetName val=""/>
      <sheetName val="을지"/>
      <sheetName val="세금자료"/>
      <sheetName val="1.기본단가"/>
      <sheetName val="3.장비(안)"/>
      <sheetName val="표 지"/>
      <sheetName val="계측제어설비"/>
      <sheetName val="원가+내역"/>
      <sheetName val="여흥"/>
      <sheetName val="입찰견적보고서"/>
      <sheetName val="참고사항"/>
      <sheetName val="근로자자료입력"/>
      <sheetName val="건축집계"/>
      <sheetName val="약품설비"/>
      <sheetName val="울산시산표"/>
      <sheetName val="갑지"/>
      <sheetName val="예산대비"/>
      <sheetName val="관련자료입력"/>
      <sheetName val="POL6차-PIPING"/>
      <sheetName val="일위대가목차"/>
      <sheetName val="건축공사"/>
      <sheetName val="1"/>
      <sheetName val="1월말예상"/>
      <sheetName val="원형맨홀수량"/>
      <sheetName val="Base Info"/>
      <sheetName val="JUCK"/>
      <sheetName val="1_지자체Code"/>
      <sheetName val="Cost bd-&quot;A&quot;"/>
      <sheetName val="진주방향"/>
      <sheetName val="COST"/>
      <sheetName val="BQ"/>
      <sheetName val="2)관접합"/>
      <sheetName val="C1.공사개요"/>
      <sheetName val="A1.스케쥴"/>
      <sheetName val="물가시세"/>
      <sheetName val="가도공"/>
      <sheetName val="DT"/>
      <sheetName val="롤러"/>
      <sheetName val="BH"/>
      <sheetName val="펌프차타설"/>
      <sheetName val="일위대가 "/>
      <sheetName val="2_대외공문1"/>
      <sheetName val="G_R300경비1"/>
      <sheetName val="건축공사_집계표1"/>
      <sheetName val="현장관리비_산출내역1"/>
      <sheetName val="1_설계조건1"/>
      <sheetName val="제출내역_(2)1"/>
      <sheetName val="3BL공동구_수량1"/>
      <sheetName val="표지_(2)1"/>
      <sheetName val="BSD_(2)1"/>
      <sheetName val="도장공사_1"/>
      <sheetName val="조도계산서_(도서)"/>
      <sheetName val="Oper_Amount"/>
      <sheetName val="SENSOR_LIST"/>
      <sheetName val="설명서_"/>
      <sheetName val="화재_탐지_설비"/>
      <sheetName val="2F_회의실견적(5_14_일대)"/>
      <sheetName val="2_대외공문2"/>
      <sheetName val="G_R300경비2"/>
      <sheetName val="건축공사_집계표2"/>
      <sheetName val="현장관리비_산출내역2"/>
      <sheetName val="1_설계조건2"/>
      <sheetName val="제출내역_(2)2"/>
      <sheetName val="3BL공동구_수량2"/>
      <sheetName val="표지_(2)2"/>
      <sheetName val="BSD_(2)2"/>
      <sheetName val="도장공사_2"/>
      <sheetName val="조도계산서_(도서)1"/>
      <sheetName val="Oper_Amount1"/>
      <sheetName val="SENSOR_LIST1"/>
      <sheetName val="설명서_1"/>
      <sheetName val="화재_탐지_설비1"/>
      <sheetName val="2F_회의실견적(5_14_일대)1"/>
      <sheetName val="3-2__산재고용보험료"/>
      <sheetName val="2_설계제원"/>
      <sheetName val="레이어_아웃변경"/>
      <sheetName val="레이어_아웃변경_CM"/>
      <sheetName val="H2_1F_Stocker"/>
      <sheetName val="H2_1F_Stocker_CM"/>
      <sheetName val="내포장기_구간_층고_업_시공"/>
      <sheetName val="내포장기_구간_층고_업_시공_CM"/>
      <sheetName val="내포장_영역_변경_대응"/>
      <sheetName val="내포장_영역_변경_대응_CM"/>
      <sheetName val="Project_Details"/>
      <sheetName val="1차_내역서"/>
      <sheetName val="2_대외공문3"/>
      <sheetName val="G_R300경비3"/>
      <sheetName val="건축공사_집계표3"/>
      <sheetName val="현장관리비_산출내역3"/>
      <sheetName val="1_설계조건3"/>
      <sheetName val="제출내역_(2)3"/>
      <sheetName val="3BL공동구_수량3"/>
      <sheetName val="표지_(2)3"/>
      <sheetName val="BSD_(2)3"/>
      <sheetName val="도장공사_3"/>
      <sheetName val="조도계산서_(도서)2"/>
      <sheetName val="Oper_Amount2"/>
      <sheetName val="SENSOR_LIST2"/>
      <sheetName val="설명서_2"/>
      <sheetName val="화재_탐지_설비2"/>
      <sheetName val="2F_회의실견적(5_14_일대)2"/>
      <sheetName val="3-2__산재고용보험료1"/>
      <sheetName val="2_설계제원1"/>
      <sheetName val="레이어_아웃변경1"/>
      <sheetName val="레이어_아웃변경_CM1"/>
      <sheetName val="H2_1F_Stocker1"/>
      <sheetName val="H2_1F_Stocker_CM1"/>
      <sheetName val="내포장기_구간_층고_업_시공1"/>
      <sheetName val="내포장기_구간_층고_업_시공_CM1"/>
      <sheetName val="내포장_영역_변경_대응1"/>
      <sheetName val="내포장_영역_변경_대응_CM1"/>
      <sheetName val="Project_Details1"/>
      <sheetName val="1차_내역서1"/>
      <sheetName val="노무비계"/>
      <sheetName val="적격심사표"/>
      <sheetName val="계산서(곡선부)"/>
      <sheetName val="포장재료집계표"/>
      <sheetName val="미드수량"/>
      <sheetName val="일반문틀 설치"/>
      <sheetName val="샌딩 에폭시 도장"/>
      <sheetName val="스텐문틀설치"/>
      <sheetName val="NOMUBI"/>
      <sheetName val="토공"/>
      <sheetName val="DRUM"/>
      <sheetName val="월현황(내자)"/>
      <sheetName val="1.월입출재고"/>
      <sheetName val="예총"/>
      <sheetName val="터널조도"/>
      <sheetName val="INDEX"/>
      <sheetName val="GAEYO"/>
      <sheetName val="MAT_N048"/>
      <sheetName val="말뚝지지력산정"/>
      <sheetName val="tggwan(mac)"/>
      <sheetName val="견적조건"/>
      <sheetName val="배수내역"/>
      <sheetName val="개산공사비"/>
      <sheetName val="주식"/>
      <sheetName val="배수내역 (2)"/>
      <sheetName val="물량산출근거"/>
      <sheetName val="음료실행"/>
      <sheetName val="직재"/>
      <sheetName val="입면고급화단가표"/>
      <sheetName val="96.12"/>
      <sheetName val="선정요령"/>
      <sheetName val="중기조종사 단위단가"/>
      <sheetName val="Piping_Design_Data"/>
      <sheetName val="V-VESSEL_(WITH_DEMISTER)"/>
      <sheetName val="노임이"/>
      <sheetName val="단중표"/>
      <sheetName val="b_balju_cho"/>
      <sheetName val="보할공정"/>
      <sheetName val="공통가설공사"/>
      <sheetName val="부대tu"/>
      <sheetName val="증감내역서"/>
      <sheetName val="실행"/>
      <sheetName val="기집"/>
      <sheetName val="전기자료"/>
      <sheetName val="단가결정"/>
      <sheetName val="내역아"/>
      <sheetName val="울타리"/>
      <sheetName val="감리을"/>
      <sheetName val="산출근거"/>
      <sheetName val="단위집계표"/>
      <sheetName val="03전반노무비"/>
      <sheetName val="건축-물가변동"/>
      <sheetName val="설계예산서"/>
      <sheetName val="예산내역서"/>
      <sheetName val="1.설계기준"/>
      <sheetName val="배수집계"/>
      <sheetName val="입찰안"/>
      <sheetName val="FORM-0"/>
      <sheetName val="BJJIN"/>
      <sheetName val="총 원가계산"/>
      <sheetName val="견적서"/>
      <sheetName val="부하LOAD"/>
      <sheetName val="견적을지"/>
      <sheetName val="수량산출서"/>
      <sheetName val="3련 BOX"/>
      <sheetName val="98지급계획"/>
      <sheetName val="결재판(삭제하지말아주세요)"/>
      <sheetName val="DB"/>
      <sheetName val="BS"/>
      <sheetName val="신고서.전"/>
      <sheetName val="빙장비사양"/>
      <sheetName val="품셈TABLE"/>
      <sheetName val="SUB일위대가"/>
      <sheetName val="배수통관(좌)"/>
      <sheetName val="종단계산"/>
      <sheetName val="입력자료(노무비)"/>
      <sheetName val="용소리교"/>
      <sheetName val="지수적용공사비내역서"/>
      <sheetName val="12CGOU"/>
      <sheetName val="INSTLIST 1"/>
      <sheetName val="장비당단가 (1)"/>
      <sheetName val="2Vert01-Oct"/>
      <sheetName val="기초자료입력"/>
      <sheetName val="Front"/>
      <sheetName val="마산월령동골조물량변경"/>
      <sheetName val="신우"/>
      <sheetName val="내역서을지"/>
      <sheetName val="자재 집계표"/>
      <sheetName val="견적율"/>
      <sheetName val="급여대장"/>
      <sheetName val="TEL"/>
      <sheetName val="원가계산하도"/>
      <sheetName val="자판실행"/>
      <sheetName val="관접합및부설"/>
      <sheetName val="총괄표"/>
      <sheetName val="세부내역"/>
      <sheetName val="소화"/>
      <sheetName val="간접비"/>
      <sheetName val="Sheet4"/>
      <sheetName val="AH-1 "/>
      <sheetName val="순환펌프"/>
      <sheetName val="급,배기팬"/>
      <sheetName val="급탕순환펌프"/>
      <sheetName val="기계실"/>
      <sheetName val="계획금액"/>
      <sheetName val="분석대장"/>
      <sheetName val="base"/>
      <sheetName val="Sur Site"/>
      <sheetName val="산근"/>
      <sheetName val="견"/>
      <sheetName val="영업.일1"/>
      <sheetName val="G_R300경비4"/>
      <sheetName val="건축공사_집계표4"/>
      <sheetName val="현장관리비_산출내역4"/>
      <sheetName val="1_설계조건4"/>
      <sheetName val="2_대외공문4"/>
      <sheetName val="제출내역_(2)4"/>
      <sheetName val="표지_(2)4"/>
      <sheetName val="BSD_(2)4"/>
      <sheetName val="3BL공동구_수량4"/>
      <sheetName val="화재_탐지_설비3"/>
      <sheetName val="2F_회의실견적(5_14_일대)3"/>
      <sheetName val="도장공사_4"/>
      <sheetName val="조도계산서_(도서)3"/>
      <sheetName val="Oper_Amount3"/>
      <sheetName val="SENSOR_LIST3"/>
      <sheetName val="설명서_3"/>
      <sheetName val="표_지"/>
      <sheetName val="2_설계제원2"/>
      <sheetName val="1_월입출재고"/>
      <sheetName val="준검_내역서"/>
      <sheetName val="3_하중산정4_지지력"/>
      <sheetName val="3-2__산재고용보험료2"/>
      <sheetName val="레이어_아웃변경2"/>
      <sheetName val="레이어_아웃변경_CM2"/>
      <sheetName val="H2_1F_Stocker2"/>
      <sheetName val="H2_1F_Stocker_CM2"/>
      <sheetName val="내포장기_구간_층고_업_시공2"/>
      <sheetName val="내포장기_구간_층고_업_시공_CM2"/>
      <sheetName val="내포장_영역_변경_대응2"/>
      <sheetName val="내포장_영역_변경_대응_CM2"/>
      <sheetName val="Project_Details2"/>
      <sheetName val="1차_내역서2"/>
      <sheetName val="1_기본단가"/>
      <sheetName val="3_장비(안)"/>
      <sheetName val="1_동력공사"/>
      <sheetName val="Base_Info"/>
      <sheetName val="Cost_bd-&quot;A&quot;"/>
      <sheetName val="C1_공사개요"/>
      <sheetName val="A1_스케쥴"/>
      <sheetName val="PDS_U-1400"/>
      <sheetName val="일위대가_"/>
      <sheetName val="일반문틀_설치"/>
      <sheetName val="샌딩_에폭시_도장"/>
      <sheetName val="배수내역_(2)"/>
      <sheetName val="입찰품의서"/>
      <sheetName val="Macro(차단기)"/>
      <sheetName val="간접경상비"/>
      <sheetName val="기초자료"/>
      <sheetName val="2000.11월설계내역"/>
      <sheetName val="3.사용전검사(1000KW이상)(본동-수정)"/>
      <sheetName val="__Pc029015_c_USER_RA_TANHYUN__2"/>
      <sheetName val="물가대비표"/>
      <sheetName val="Piping_Design_Data1"/>
      <sheetName val="V-VESSEL_(WITH_DEMISTER)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sheetData sheetId="114"/>
      <sheetData sheetId="115"/>
      <sheetData sheetId="116"/>
      <sheetData sheetId="117"/>
      <sheetData sheetId="118"/>
      <sheetData sheetId="119"/>
      <sheetData sheetId="120"/>
      <sheetData sheetId="12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refreshError="1"/>
      <sheetData sheetId="152"/>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refreshError="1"/>
      <sheetData sheetId="215" refreshError="1"/>
      <sheetData sheetId="216" refreshError="1"/>
      <sheetData sheetId="217" refreshError="1"/>
      <sheetData sheetId="218" refreshError="1"/>
      <sheetData sheetId="219" refreshError="1"/>
      <sheetData sheetId="220"/>
      <sheetData sheetId="221"/>
      <sheetData sheetId="222"/>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sheetData sheetId="277"/>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sheetData sheetId="46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sheetData sheetId="592"/>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ST1"/>
      <sheetName val="01"/>
      <sheetName val="소비자가"/>
      <sheetName val="#REF"/>
      <sheetName val="2000년1차"/>
      <sheetName val="2000전체분"/>
      <sheetName val="총누계"/>
      <sheetName val="전기혼잡제경비(45)"/>
      <sheetName val="경비"/>
      <sheetName val="D16"/>
      <sheetName val="D25"/>
      <sheetName val="D22"/>
      <sheetName val="원가계산"/>
      <sheetName val="잡비"/>
      <sheetName val="내역서"/>
      <sheetName val="노임이"/>
      <sheetName val="P.M 별"/>
      <sheetName val="(갑지)"/>
      <sheetName val="Sheet5"/>
      <sheetName val="교통대책내역"/>
      <sheetName val="일위_파일"/>
      <sheetName val="Total"/>
      <sheetName val="견적율"/>
      <sheetName val="총괄표"/>
      <sheetName val="수량산출"/>
      <sheetName val="INPUT"/>
      <sheetName val="약품공급2"/>
      <sheetName val="1.동력공사"/>
      <sheetName val="Sheet4"/>
      <sheetName val="3BL공동구 수량"/>
      <sheetName val="Sheet1"/>
      <sheetName val="asd"/>
      <sheetName val="N賃率-職"/>
      <sheetName val="I一般比"/>
      <sheetName val="항목(1)"/>
      <sheetName val="BOOK4"/>
      <sheetName val="일위"/>
      <sheetName val="6호기"/>
      <sheetName val="갑지"/>
      <sheetName val="약품설비"/>
      <sheetName val="일반부표"/>
      <sheetName val="P_M_별"/>
      <sheetName val="3BL공동구_수량"/>
      <sheetName val="1_동력공사"/>
      <sheetName val="노임단가"/>
      <sheetName val="시설일위"/>
      <sheetName val="식재수량표"/>
      <sheetName val="식재일위"/>
      <sheetName val="유림골조"/>
      <sheetName val="1ST"/>
      <sheetName val="일반관리비"/>
      <sheetName val="금액내역서"/>
      <sheetName val="시멘트"/>
      <sheetName val="인제내역"/>
      <sheetName val="소일위대가코드표"/>
      <sheetName val="수목데이타_"/>
      <sheetName val="수목표준대가"/>
      <sheetName val="통장출금액"/>
      <sheetName val="대비표(토공1안)"/>
      <sheetName val="b_balju_(2)"/>
      <sheetName val="b_balju"/>
      <sheetName val="포장공사"/>
      <sheetName val="손익분석"/>
      <sheetName val="대비내역"/>
      <sheetName val="현황CODE"/>
      <sheetName val="NEWDRAW"/>
      <sheetName val="b_gunmul"/>
      <sheetName val="BID"/>
      <sheetName val="손익현황"/>
      <sheetName val="여흥"/>
      <sheetName val="중갑지"/>
      <sheetName val="조명율표"/>
      <sheetName val="DATA"/>
      <sheetName val="차도조도계산"/>
      <sheetName val="도급"/>
      <sheetName val="공구원가계산"/>
      <sheetName val="설계내역서"/>
      <sheetName val="갑지1"/>
      <sheetName val="FURNITURE-01"/>
      <sheetName val="공문"/>
      <sheetName val="업무일지 및 금액정산"/>
      <sheetName val="투자정리"/>
      <sheetName val="작성불가-지결베이스"/>
      <sheetName val="호환성 보고서"/>
      <sheetName val="부대공Ⅱ"/>
      <sheetName val="P_M_별1"/>
      <sheetName val="3BL공동구_수량1"/>
      <sheetName val="1_동력공사1"/>
      <sheetName val="CC16-내역서"/>
      <sheetName val="데이타"/>
      <sheetName val="실행간접비용"/>
      <sheetName val="실행철강하도"/>
      <sheetName val="광혁기성"/>
      <sheetName val="DATE"/>
      <sheetName val="토적계산"/>
      <sheetName val="sh1"/>
      <sheetName val="예가표"/>
      <sheetName val="S0"/>
      <sheetName val="에너지동"/>
      <sheetName val="슬래브(유곡)"/>
      <sheetName val="PIPE"/>
      <sheetName val="FLANGE"/>
      <sheetName val="VALVE"/>
      <sheetName val="직재"/>
      <sheetName val="재집"/>
      <sheetName val="부안일위"/>
      <sheetName val="와동25-3(변경)"/>
      <sheetName val="X17-TOTAL"/>
      <sheetName val="주관사업"/>
      <sheetName val="현장"/>
      <sheetName val="전기"/>
      <sheetName val="손익차9월2"/>
      <sheetName val="간접비"/>
      <sheetName val="간접1"/>
      <sheetName val="카렌스센터계량기설치공사"/>
      <sheetName val="사급자재"/>
      <sheetName val="Front"/>
      <sheetName val="wall"/>
      <sheetName val="Customer Databas"/>
      <sheetName val="전력"/>
      <sheetName val="AS복구"/>
      <sheetName val="중기터파기"/>
      <sheetName val="변수값"/>
      <sheetName val="중기상차"/>
      <sheetName val="재료집계"/>
      <sheetName val="TOT"/>
      <sheetName val="HP1AMLIST"/>
      <sheetName val="신청서"/>
      <sheetName val="중기일위대가"/>
      <sheetName val="갑지(추정)"/>
      <sheetName val="노임"/>
      <sheetName val="일위(PN)"/>
      <sheetName val="AHU집계"/>
      <sheetName val="공조기휀"/>
      <sheetName val="공조기"/>
      <sheetName val="산출내역서집계표"/>
      <sheetName val="내역"/>
      <sheetName val="전계가"/>
      <sheetName val="EQT-ESTN"/>
      <sheetName val="표지 (2)"/>
      <sheetName val="영업.일1"/>
      <sheetName val="Summary"/>
      <sheetName val="견"/>
      <sheetName val="설계명세서"/>
      <sheetName val="공내역"/>
      <sheetName val="지수"/>
      <sheetName val="TEST1.XLS"/>
      <sheetName val="copy"/>
      <sheetName val="서식"/>
      <sheetName val="집계"/>
      <sheetName val="일위대가표"/>
      <sheetName val="청천내"/>
      <sheetName val="AILC004"/>
      <sheetName val="Summary Sheets"/>
      <sheetName val="COST"/>
      <sheetName val="2.대외공문"/>
      <sheetName val="재료비내역서"/>
      <sheetName val="Sheet2"/>
      <sheetName val="Sheet3"/>
      <sheetName val="화재 탐지 설비"/>
      <sheetName val="총괄"/>
      <sheetName val="EACT10"/>
      <sheetName val="Sheet6"/>
      <sheetName val="조직"/>
      <sheetName val="단가표"/>
      <sheetName val="공사개요"/>
      <sheetName val="직노"/>
      <sheetName val="GAEYO"/>
      <sheetName val="입찰안"/>
      <sheetName val="부속동"/>
      <sheetName val="기계내역"/>
      <sheetName val="시화점실행"/>
      <sheetName val="b_balju (2)"/>
      <sheetName val="간선계산"/>
      <sheetName val="포장복구집계"/>
      <sheetName val="공사수행방안"/>
      <sheetName val="교각1"/>
      <sheetName val="수주실적0709"/>
      <sheetName val="ETC"/>
      <sheetName val="점수계산1-2"/>
      <sheetName val="수로교총재료집계"/>
      <sheetName val="남양시작동자105노65기1.3화1.2"/>
      <sheetName val="2F 회의실견적(5_14 일대)"/>
      <sheetName val="전선"/>
      <sheetName val="XXXXXX"/>
      <sheetName val="VXXXXX"/>
      <sheetName val="2월1주차"/>
      <sheetName val="공통가설"/>
      <sheetName val="조건표"/>
      <sheetName val="업무절차서"/>
      <sheetName val="근로자명부"/>
      <sheetName val="증빙SCAN"/>
      <sheetName val="근로계약서"/>
      <sheetName val="실행예산서"/>
      <sheetName val="작업지시서"/>
      <sheetName val="MEMBER"/>
      <sheetName val="일위대가"/>
      <sheetName val="단면 (2)"/>
      <sheetName val="을지"/>
      <sheetName val="공통부대비"/>
      <sheetName val="LEGEND"/>
      <sheetName val="연수동"/>
      <sheetName val="ilch"/>
      <sheetName val="차액보증"/>
      <sheetName val="DONGIA"/>
      <sheetName val="CHITIET"/>
      <sheetName val="BSD (2)"/>
      <sheetName val="예산서"/>
      <sheetName val="말뚝물량"/>
      <sheetName val="_x000d__x000a__x000d__x000a__x0000__x0003_"/>
      <sheetName val="개요"/>
      <sheetName val="내역1"/>
      <sheetName val="ITEM"/>
      <sheetName val="JUCK"/>
      <sheetName val="quotation"/>
      <sheetName val="9-1차이내역"/>
      <sheetName val="Customer_Databas"/>
      <sheetName val="Summary_Sheets"/>
      <sheetName val="남양시작동자105노65기1_3화1_2"/>
      <sheetName val="2F_회의실견적(5_14_일대)"/>
      <sheetName val="단면_(2)"/>
      <sheetName val="BSD_(2)"/>
      <sheetName val="_x000a__x000a_"/>
      <sheetName val="수입"/>
      <sheetName val="_x000a__x000a__x000a__x000a__x0000__x0003_"/>
      <sheetName val="열린교실"/>
      <sheetName val="FB25JN"/>
      <sheetName val="선급비용"/>
      <sheetName val="노무비"/>
      <sheetName val="표지"/>
      <sheetName val="실행내역서"/>
      <sheetName val="TABLE"/>
      <sheetName val="정부노임단가"/>
      <sheetName val="Customer_Databas1"/>
      <sheetName val="b_balju_(2)1"/>
      <sheetName val="Summary_Sheets1"/>
      <sheetName val="남양시작동자105노65기1_3화1_21"/>
      <sheetName val="2F_회의실견적(5_14_일대)1"/>
      <sheetName val="단면_(2)1"/>
      <sheetName val="BSD_(2)1"/>
      <sheetName val="판관"/>
      <sheetName val="B767"/>
      <sheetName val="guard(mac)"/>
      <sheetName val="일위대가목차"/>
      <sheetName val="기계경비(시간당)"/>
      <sheetName val="램머"/>
      <sheetName val="단가 및 재료비"/>
      <sheetName val="SULKEA"/>
      <sheetName val="잔수량(작성)"/>
      <sheetName val="교각계산"/>
      <sheetName val="산정기준"/>
      <sheetName val="매입세"/>
      <sheetName val="전차선로 물량표"/>
      <sheetName val="구의동공내역서"/>
      <sheetName val="일반전기"/>
      <sheetName val="총투입계"/>
      <sheetName val="주요항목별"/>
      <sheetName val="단가"/>
      <sheetName val="진주방향"/>
      <sheetName val="인사자료총집계"/>
      <sheetName val="sort"/>
      <sheetName val="EKOG10건축"/>
      <sheetName val="DESIGN"/>
      <sheetName val="Macro1"/>
      <sheetName val="품셈TABLE"/>
      <sheetName val="품셈표"/>
      <sheetName val="1.설계조건"/>
      <sheetName val="자재단가비교표"/>
      <sheetName val="일위대가목록"/>
      <sheetName val="단가대비표"/>
      <sheetName val="매출"/>
      <sheetName val="2. Summary-cash"/>
      <sheetName val="2.주요계수총괄"/>
      <sheetName val="2.Summary-cash"/>
      <sheetName val="INMD1198"/>
      <sheetName val="賃料等一覧"/>
      <sheetName val="Initial Input Variable"/>
      <sheetName val="법면"/>
      <sheetName val="부대공"/>
      <sheetName val="구조물공"/>
      <sheetName val="포장공"/>
      <sheetName val="토공"/>
      <sheetName val="배수공1"/>
      <sheetName val="전압강하계산"/>
      <sheetName val="blocktime"/>
      <sheetName val="참조자료"/>
      <sheetName val="외주업체발주서(태라)"/>
      <sheetName val="대비표(현설)"/>
      <sheetName val="견적서"/>
      <sheetName val="암거공"/>
      <sheetName val="토목주소"/>
      <sheetName val="프랜트면허"/>
      <sheetName val="음료실행"/>
      <sheetName val="20관리비율"/>
      <sheetName val="예정(3)"/>
      <sheetName val="월별수입"/>
      <sheetName val="기초견적가"/>
      <sheetName val="준검 내역서"/>
      <sheetName val="マスタ"/>
      <sheetName val="점별(추정)"/>
      <sheetName val="재무가정"/>
      <sheetName val="2공구산출내역"/>
      <sheetName val="인원계획-미화"/>
      <sheetName val="APT"/>
      <sheetName val="실행"/>
      <sheetName val="SAKUB"/>
      <sheetName val="을"/>
      <sheetName val="식재인부"/>
      <sheetName val="빙장비사양"/>
      <sheetName val="장비사양"/>
      <sheetName val="관람석제출"/>
      <sheetName val="마산월령동골조물량변경"/>
      <sheetName val="부대내역"/>
      <sheetName val="예산명세서"/>
      <sheetName val="자료입력"/>
      <sheetName val="CTEMCOST"/>
      <sheetName val="국내조달(통합-1)"/>
      <sheetName val="Assumptions"/>
      <sheetName val="산출기초"/>
      <sheetName val="BJ_SP3.1"/>
      <sheetName val="기기리스트"/>
      <sheetName val="단"/>
      <sheetName val="총괄집계표"/>
      <sheetName val="날개벽"/>
      <sheetName val="중기손료"/>
      <sheetName val="P_M_별2"/>
      <sheetName val="1_동력공사2"/>
      <sheetName val="3BL공동구_수량2"/>
      <sheetName val="업무일지_및_금액정산"/>
      <sheetName val="호환성_보고서"/>
      <sheetName val="Customer_Databas2"/>
      <sheetName val="영업_일1"/>
      <sheetName val="표지_(2)"/>
      <sheetName val="TEST1_XLS"/>
      <sheetName val="화재_탐지_설비"/>
      <sheetName val="Summary_Sheets2"/>
      <sheetName val="2_대외공문"/>
      <sheetName val="b_balju_(2)2"/>
      <sheetName val="남양시작동자105노65기1_3화1_22"/>
      <sheetName val="2F_회의실견적(5_14_일대)2"/>
      <sheetName val="단면_(2)2"/>
      <sheetName val="BSD_(2)2"/>
      <sheetName val="_x000a__x000a__x000a__x000a_"/>
      <sheetName val="단가_및_재료비"/>
      <sheetName val="전차선로_물량표"/>
      <sheetName val="1_설계조건"/>
      <sheetName val="2__Summary-cash"/>
      <sheetName val="2_주요계수총괄"/>
      <sheetName val="2_Summary-cash"/>
      <sheetName val="Initial_Input_Variable"/>
      <sheetName val="준검_내역서"/>
      <sheetName val="연돌일위집계"/>
      <sheetName val="품"/>
      <sheetName val="_x000d__x000a__x000d__x000a_"/>
      <sheetName val="일위대가(가설)"/>
      <sheetName val="적용률"/>
      <sheetName val="설비원가"/>
      <sheetName val="수목데이타 "/>
      <sheetName val="9GNG운반"/>
      <sheetName val="날개벽(좌,우=60도-4개)"/>
      <sheetName val="단위가격"/>
      <sheetName val="B부대공"/>
      <sheetName val="부재예실"/>
      <sheetName val="간접비계산"/>
      <sheetName val="예방접종계획"/>
      <sheetName val="버스운행안내"/>
      <sheetName val="근태계획서"/>
      <sheetName val="CAT_5"/>
      <sheetName val="건축집계"/>
      <sheetName val="간접경상비"/>
      <sheetName val="결재판(삭제하지말아주세요)"/>
      <sheetName val="O＆P"/>
      <sheetName val="단목"/>
      <sheetName val="토목수량"/>
      <sheetName val="1안"/>
      <sheetName val="98지급계획"/>
      <sheetName val="    "/>
      <sheetName val="  "/>
      <sheetName val="archi(본사)"/>
      <sheetName val="PROJECT BRIEF"/>
      <sheetName val="연결임시"/>
      <sheetName val="공사비산출내역"/>
      <sheetName val="세부내역"/>
      <sheetName val="결재란"/>
      <sheetName val="발주품의"/>
      <sheetName val="대비표(정산)"/>
      <sheetName val="우드플로링 바닥 마감 자재 내역"/>
      <sheetName val="추가납품"/>
      <sheetName val="_x000d___x000d__"/>
      <sheetName val="__"/>
      <sheetName val="____"/>
      <sheetName val="대비표(최종)"/>
      <sheetName val="홍인내화-2 갑지"/>
      <sheetName val="홍인내화-2 을지"/>
      <sheetName val="Sheet7"/>
      <sheetName val="물량산출 및 첨부도면"/>
      <sheetName val="말고개터널조명전압강하"/>
      <sheetName val="정공공사"/>
      <sheetName val="G.R300경비"/>
      <sheetName val="시추주상도"/>
      <sheetName val="총물량"/>
      <sheetName val="수주추정"/>
      <sheetName val="전기내역1"/>
      <sheetName val="코드"/>
      <sheetName val="J直材4"/>
      <sheetName val="본사인상전"/>
      <sheetName val="집수정(600-700)"/>
      <sheetName val="_x000a___x000a__"/>
      <sheetName val="내역서을지"/>
      <sheetName val="전선관"/>
      <sheetName val="소방"/>
      <sheetName val="기본사항"/>
      <sheetName val="을-ATYPE"/>
      <sheetName val="입력"/>
      <sheetName val="Project_Brief"/>
      <sheetName val="Breakdown"/>
      <sheetName val="금액집계"/>
      <sheetName val="1공구(을)"/>
      <sheetName val="UnitRate"/>
      <sheetName val="전도금정산서(27)"/>
      <sheetName val="문학간접"/>
      <sheetName val="인부신상자료"/>
      <sheetName val="ELECTRIC"/>
      <sheetName val="설계예산2"/>
      <sheetName val="P_M_별3"/>
      <sheetName val="3BL공동구_수량3"/>
      <sheetName val="1_동력공사3"/>
      <sheetName val="업무일지_및_금액정산1"/>
      <sheetName val="호환성_보고서1"/>
      <sheetName val="Customer_Databas3"/>
      <sheetName val="영업_일11"/>
      <sheetName val="표지_(2)1"/>
      <sheetName val="TEST1_XLS1"/>
      <sheetName val="Summary_Sheets3"/>
      <sheetName val="2_대외공문1"/>
      <sheetName val="b_balju_(2)3"/>
      <sheetName val="남양시작동자105노65기1_3화1_23"/>
      <sheetName val="2F_회의실견적(5_14_일대)3"/>
      <sheetName val="단면_(2)3"/>
      <sheetName val="BSD_(2)3"/>
      <sheetName val="단가_및_재료비1"/>
      <sheetName val="전차선로_물량표1"/>
      <sheetName val="1_설계조건1"/>
      <sheetName val="2__Summary-cash1"/>
      <sheetName val="2_주요계수총괄1"/>
      <sheetName val="2_Summary-cash1"/>
      <sheetName val="Initial_Input_Variable1"/>
      <sheetName val="준검_내역서1"/>
      <sheetName val="화재_탐지_설비1"/>
      <sheetName val="수목데이타_1"/>
      <sheetName val="BJ_SP3_1"/>
      <sheetName val="____1"/>
      <sheetName val="__1"/>
      <sheetName val="우드플로링_바닥_마감_자재_내역"/>
      <sheetName val="홍인내화-2_갑지"/>
      <sheetName val="홍인내화-2_을지"/>
      <sheetName val="물량산출_및_첨부도면"/>
      <sheetName val="G_R300경비"/>
      <sheetName val="0420"/>
      <sheetName val="0420 사진리포트"/>
      <sheetName val="0419"/>
      <sheetName val="0419 사진리포트"/>
      <sheetName val="0418"/>
      <sheetName val="0418 사진리포트"/>
      <sheetName val="전도금정산일계표"/>
      <sheetName val="0.갑지"/>
      <sheetName val="8.현장관리비"/>
      <sheetName val="7.안전관리비"/>
      <sheetName val="공사원가계산서"/>
      <sheetName val="작업"/>
      <sheetName val="단위수량"/>
      <sheetName val="1층"/>
      <sheetName val="집계표"/>
      <sheetName val="70%"/>
      <sheetName val="산출내역(K2)"/>
      <sheetName val="지급자재"/>
      <sheetName val="제출내역 (2)"/>
      <sheetName val="6공구(당초)"/>
      <sheetName val="배수공"/>
      <sheetName val="투찰"/>
      <sheetName val="수량집계"/>
      <sheetName val="공사비집계"/>
      <sheetName val="전체제잡비"/>
      <sheetName val="단가비교표"/>
      <sheetName val="106C0300"/>
      <sheetName val="_x000d_ _x000d_ _x0000__x0003_"/>
      <sheetName val="    _x0000__x0003_"/>
      <sheetName val="_x000d_ _x000d_ "/>
      <sheetName val="Centrally Managed"/>
      <sheetName val="cal"/>
      <sheetName val="입고장부 (4)"/>
      <sheetName val="매립"/>
      <sheetName val="P-산#1-1(WOWA1)"/>
      <sheetName val=" _ _"/>
      <sheetName val="SG"/>
      <sheetName val="자재"/>
      <sheetName val="공사진행"/>
      <sheetName val="_x000a_ _x000a_ _x0000__x0003_"/>
      <sheetName val="_x000a_ _x000a_ "/>
      <sheetName val="가도공"/>
      <sheetName val="참고"/>
      <sheetName val="물가시세"/>
      <sheetName val="A공구"/>
      <sheetName val="UPDATA"/>
      <sheetName val="실행(ALT1)"/>
      <sheetName val="동일대내"/>
      <sheetName val="기성2"/>
      <sheetName val="한일양산"/>
      <sheetName val="금융"/>
      <sheetName val="외주"/>
      <sheetName val=""/>
      <sheetName val="토목"/>
      <sheetName val="admin"/>
      <sheetName val="한강운반비"/>
      <sheetName val=" _x000a_ _x000a__x0000__x0003_"/>
      <sheetName val=" _x000a_ _x000a_"/>
      <sheetName val="합천내역"/>
      <sheetName val="PAINT"/>
      <sheetName val="8."/>
      <sheetName val="10."/>
      <sheetName val="5."/>
      <sheetName val="11"/>
      <sheetName val="12."/>
      <sheetName val="14."/>
      <sheetName val="9."/>
      <sheetName val="13"/>
      <sheetName val="7."/>
      <sheetName val="의왕실행"/>
      <sheetName val="Mc"/>
      <sheetName val="_x005f_x000d__x005f_x000a__x005f_x000d__x005f_x000a__x0"/>
      <sheetName val="_x005f_x000a__x005f_x000a_"/>
      <sheetName val="_x005f_x000a__x005f_x000a__x005f_x000a__x005f_x000a__x0"/>
      <sheetName val="_x005f_x000a__x005f_x000a__x005f_x000a__x005f_x000a_"/>
      <sheetName val="_x005f_x000d___x005f_x000d___x005f_x0000__x005f_x0003_"/>
      <sheetName val="_____x005f_x0000__x005f_x0003_"/>
      <sheetName val="_x005f_x000d___x005f_x000d__"/>
      <sheetName val="_x005f_x005f_x005f_x000d__x005f_x005f_x005f_x000a__x005"/>
      <sheetName val="_x005f_x005f_x005f_x000a__x005f_x005f_x005f_x000a_"/>
      <sheetName val="_x005f_x005f_x005f_x000a__x005f_x005f_x005f_x000a__x005"/>
      <sheetName val="내역서2안"/>
      <sheetName val="B2BERP"/>
      <sheetName val=" 견적서"/>
      <sheetName val="계화배수(3대)"/>
      <sheetName val="21301동"/>
      <sheetName val="IMPEADENCE MAP 취수장"/>
      <sheetName val="견적을지"/>
      <sheetName val="AV시스템"/>
      <sheetName val="현장지지물물량"/>
      <sheetName val="Y-WORK"/>
      <sheetName val="FOB발"/>
      <sheetName val="잡철물"/>
      <sheetName val="CONCRETE"/>
      <sheetName val="4 LINE"/>
      <sheetName val="7 th"/>
      <sheetName val="견적대비표"/>
      <sheetName val="EJ"/>
      <sheetName val="BASE"/>
      <sheetName val="원본"/>
      <sheetName val="CATV"/>
      <sheetName val="기존단가 (2)"/>
      <sheetName val="_x000a__x000a__x000a__x000a__x0"/>
      <sheetName val="_x005f_x000d__x005f_x000a__x005"/>
      <sheetName val="_x005f_x000a__x005f_x000a__x005"/>
      <sheetName val="_x000a___x000a___x0"/>
      <sheetName val="_____x0"/>
      <sheetName val="97년추정손익계산서"/>
      <sheetName val="Cash Flow"/>
      <sheetName val="Source"/>
      <sheetName val="BDGTCE"/>
      <sheetName val="Cover sheet"/>
      <sheetName val="System furniture"/>
      <sheetName val="Cabinet&amp;CPU Holder"/>
      <sheetName val="Chair"/>
      <sheetName val="Steelcase Fur"/>
      <sheetName val="Steelcase Chair"/>
      <sheetName val="Stelecase Fur - Cabinet"/>
      <sheetName val="_견적서"/>
      <sheetName val="토적계산서"/>
      <sheetName val="DANGA"/>
      <sheetName val="자판실행"/>
      <sheetName val="Cover(IF)"/>
      <sheetName val="Prelim"/>
      <sheetName val="Arch"/>
      <sheetName val="Mechanical"/>
      <sheetName val="Electrical"/>
      <sheetName val="견적 조건"/>
      <sheetName val="실행갑지"/>
      <sheetName val="실행을지"/>
      <sheetName val="현설일정표"/>
      <sheetName val="형틀공사"/>
      <sheetName val="BOM"/>
      <sheetName val="_x000d__x000a__x000d__x000a__x0"/>
      <sheetName val="_x000d___x000d___x0000__x0003_"/>
      <sheetName val="_____x0000__x0003_"/>
      <sheetName val="    _x0"/>
      <sheetName val="_x000d__x000a__x005"/>
      <sheetName val="_x000a__x000a__x005"/>
      <sheetName val=" _ __x0"/>
      <sheetName val="원본(01~02)"/>
      <sheetName val="현설내역서"/>
      <sheetName val="전체"/>
      <sheetName val="토사(PE)"/>
      <sheetName val="유동표"/>
      <sheetName val="별표총괄"/>
      <sheetName val="1,2공구원가계산서"/>
      <sheetName val="1공구산출내역서"/>
      <sheetName val="_x005f_x005f_x005f_x000d__x005f_x005f_x005f_x000a__x0乍ã"/>
      <sheetName val="DATA(VTL)"/>
      <sheetName val="DATASPEC(VT1)"/>
      <sheetName val="일위대가표 (2)"/>
      <sheetName val="Factor"/>
      <sheetName val="기초1"/>
      <sheetName val="빌딩 안내"/>
      <sheetName val="날개벽수량표"/>
      <sheetName val="건축내역"/>
      <sheetName val="  _x005"/>
      <sheetName val="______C_MSOFFICE_EXCEL_EXAMPL_2"/>
      <sheetName val="설명"/>
      <sheetName val="\\이미지\C\MSOFFICE\EXCEL\EXAMPLES"/>
      <sheetName val="_x005f_x005f_x005f_x000d__x005f_x005f_x005f_x000a__x0㛬Y"/>
      <sheetName val="_x005f_x005f_x005f_x000d__x005f_x005f_x005f_x000a__x0篰4"/>
      <sheetName val="HVAC"/>
      <sheetName val="강당집계표-하임"/>
      <sheetName val="_x000d__x000a__x000d__x000a_?_x0003_"/>
      <sheetName val="_x000a__x000a__x000a__x000a_?_x0003_"/>
      <sheetName val="건축내역서"/>
      <sheetName val="설비내역서"/>
      <sheetName val="전기내역서"/>
      <sheetName val="_x005f_x000d__x005f_x000a__x0乍ã"/>
      <sheetName val="_x005f_x000d__x005f_x000a__x0篰4"/>
      <sheetName val="_x005f_x005f_x005f_x000d__x005f_x005f_x005f_x000a__x0_x0000__x0000_"/>
      <sheetName val="제출내역서"/>
      <sheetName val="내역서(실행)"/>
      <sheetName val="내역서 (원본)"/>
      <sheetName val="내역서(실행)3"/>
      <sheetName val="토공집계표"/>
      <sheetName val="_x005f_x000d__x005f_x000a__x0㛬Y"/>
      <sheetName val="_x000d__x000a__x0乍ã"/>
      <sheetName val="_x000d__x000a__x0篰4"/>
      <sheetName val="_x005f_x000d__x005f_x000a__x0"/>
      <sheetName val="JUCKEYK"/>
      <sheetName val="4층내역"/>
      <sheetName val="_x000d_ _x000d_ ?_x0003_"/>
      <sheetName val="    ?_x0003_"/>
      <sheetName val="_x000a_ _x000a_ ?_x0003_"/>
      <sheetName val=" _x000a_ _x000a_?_x0003_"/>
      <sheetName val="_x000d___x000d__?_x0003_"/>
      <sheetName val="____?_x0003_"/>
      <sheetName val="Sheet498"/>
      <sheetName val="_x000d__x000a__x0㛬Y"/>
      <sheetName val="  _x0乍ã"/>
      <sheetName val="  _x0篰4"/>
      <sheetName val="_x000d__x000a__x0"/>
      <sheetName val="Fail"/>
      <sheetName val="마감재수량(전체)"/>
      <sheetName val="LVT 단가비교"/>
      <sheetName val="Macro(차단기)"/>
      <sheetName val="단중표"/>
      <sheetName val="설계"/>
      <sheetName val="신표지1"/>
      <sheetName val="C3"/>
      <sheetName val="터파기및재료"/>
      <sheetName val="의정부문예회관변경내역"/>
      <sheetName val="탑(을지)"/>
      <sheetName val="______C_MSOFFICE_EXCEL_EXAMPL_3"/>
      <sheetName val="자원"/>
      <sheetName val="수량산출서"/>
      <sheetName val="_x005f_x005f_x005f_x000d__x005f_x005f_x005f_x000a__x0þ"/>
      <sheetName val="982월원안"/>
      <sheetName val="암거단위"/>
      <sheetName val="횡 연장"/>
      <sheetName val="노임(1차)"/>
      <sheetName val="건축"/>
      <sheetName val="영동(D)"/>
      <sheetName val="기성신청"/>
      <sheetName val="개산공사비"/>
      <sheetName val="본공사"/>
      <sheetName val="실행(표지,갑,을)"/>
      <sheetName val="대비"/>
      <sheetName val="1.R18 BF"/>
      <sheetName val="A"/>
      <sheetName val="G"/>
      <sheetName val="F-B"/>
      <sheetName val="H-J"/>
      <sheetName val="6.External works-R18"/>
      <sheetName val="기안"/>
      <sheetName val="ctTBA"/>
      <sheetName val="______C_MSOFFICE_EXCEL_EXAMPL_4"/>
      <sheetName val="nhap"/>
      <sheetName val="______C_MSOFFICE_EXCEL_EXAMPL_5"/>
      <sheetName val="P_M_별4"/>
      <sheetName val="3BL공동구_수량4"/>
      <sheetName val="1_동력공사4"/>
      <sheetName val="업무일지_및_금액정산2"/>
      <sheetName val="호환성_보고서2"/>
      <sheetName val="Customer_Databas4"/>
      <sheetName val="표지_(2)2"/>
      <sheetName val="영업_일12"/>
      <sheetName val="TEST1_XLS2"/>
      <sheetName val="Summary_Sheets4"/>
      <sheetName val="화재_탐지_설비2"/>
      <sheetName val="2_대외공문2"/>
      <sheetName val="b_balju_(2)4"/>
      <sheetName val="남양시작동자105노65기1_3화1_24"/>
      <sheetName val="2F_회의실견적(5_14_일대)4"/>
      <sheetName val="단면_(2)4"/>
      <sheetName val="BSD_(2)4"/>
      <sheetName val="단가_및_재료비2"/>
      <sheetName val="전차선로_물량표2"/>
      <sheetName val="1_설계조건2"/>
      <sheetName val="2__Summary-cash2"/>
      <sheetName val="2_주요계수총괄2"/>
      <sheetName val="2_Summary-cash2"/>
      <sheetName val="Initial_Input_Variable2"/>
      <sheetName val="준검_내역서2"/>
      <sheetName val="수목데이타_2"/>
      <sheetName val="BJ_SP3_11"/>
      <sheetName val="____2"/>
      <sheetName val="__2"/>
      <sheetName val="PROJECT_BRIEF1"/>
      <sheetName val="우드플로링_바닥_마감_자재_내역1"/>
      <sheetName val="홍인내화-2_갑지1"/>
      <sheetName val="홍인내화-2_을지1"/>
      <sheetName val="물량산출_및_첨부도면1"/>
      <sheetName val="G_R300경비1"/>
      <sheetName val="0420_사진리포트"/>
      <sheetName val="0419_사진리포트"/>
      <sheetName val="0418_사진리포트"/>
      <sheetName val="0_갑지"/>
      <sheetName val="8_현장관리비"/>
      <sheetName val="7_안전관리비"/>
      <sheetName val="Centrally_Managed"/>
      <sheetName val="입고장부_(4)"/>
      <sheetName val="_x000a___x000a__1"/>
      <sheetName val="____3"/>
      <sheetName val="제출내역_(2)"/>
      <sheetName val="__x000a___x000a_"/>
      <sheetName val="8_"/>
      <sheetName val="10_"/>
      <sheetName val="5_"/>
      <sheetName val="12_"/>
      <sheetName val="14_"/>
      <sheetName val="9_"/>
      <sheetName val="7_"/>
      <sheetName val="_견적서1"/>
      <sheetName val="IMPEADENCE_MAP_취수장"/>
      <sheetName val="4_LINE"/>
      <sheetName val="7_th"/>
      <sheetName val="기존단가_(2)"/>
      <sheetName val="Cash_Flow"/>
      <sheetName val="Cover_sheet"/>
      <sheetName val="System_furniture"/>
      <sheetName val="Cabinet&amp;CPU_Holder"/>
      <sheetName val="Steelcase_Fur"/>
      <sheetName val="Steelcase_Chair"/>
      <sheetName val="Stelecase_Fur_-_Cabinet"/>
      <sheetName val="견적_조건"/>
      <sheetName val="_x000a__x000a__x0"/>
      <sheetName val="_____x01"/>
      <sheetName val="_x000a__x005"/>
      <sheetName val="_____x02"/>
      <sheetName val="빌딩_안내"/>
      <sheetName val="일위대가표_(2)"/>
      <sheetName val="___x005"/>
      <sheetName val="내역서_(원본)"/>
      <sheetName val="_x000a__x0乍ã"/>
      <sheetName val="_x000a__x0篰4"/>
      <sheetName val="_x000a__x0㛬Y"/>
      <sheetName val="___x0乍ã"/>
      <sheetName val="___x0篰4"/>
      <sheetName val="_x000a__x0"/>
      <sheetName val="_x000a__x000a_?"/>
      <sheetName val="_x000a__x000a__x000a__x000a_?"/>
      <sheetName val="_x000a___x000a__?1"/>
      <sheetName val="____?1"/>
      <sheetName val="_x000a___x000a__?"/>
      <sheetName val="__x000a___x000a_?"/>
      <sheetName val="____?"/>
      <sheetName val="LVT_단가비교"/>
      <sheetName val="_x005f_x000d__x005f_x000a__x005f_x000d__x005f_x000a_"/>
      <sheetName val="_x005f_x000a___x005f_x000a__"/>
      <sheetName val="_x005f_x000d_ _x005f_x000d_ _x005f_x0000__x005f_x0003_"/>
      <sheetName val="    _x005f_x0000__x005f_x0003_"/>
      <sheetName val="_x005f_x000d_ _x005f_x000d_ "/>
      <sheetName val="_x005f_x000a_ _x005f_x000a_ _x005f_x0000__x005f_x0003_"/>
      <sheetName val="_x005f_x000a_ _x005f_x000a_ "/>
      <sheetName val=" _x005f_x000a_ _x005f_x000a__x005f_x0000___x0000__x0000__x0005__x0000_䋰鄪"/>
      <sheetName val=" _x005f_x000a_ _x005f_x000a__x005f_x0000__"/>
    </sheetNames>
    <definedNames>
      <definedName name="StartSeller"/>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sheetData sheetId="428"/>
      <sheetData sheetId="429"/>
      <sheetData sheetId="430" refreshError="1"/>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sheetData sheetId="613" refreshError="1"/>
      <sheetData sheetId="614" refreshError="1"/>
      <sheetData sheetId="615" refreshError="1"/>
      <sheetData sheetId="616"/>
      <sheetData sheetId="617" refreshError="1"/>
      <sheetData sheetId="618" refreshError="1"/>
      <sheetData sheetId="619"/>
      <sheetData sheetId="620"/>
      <sheetData sheetId="621" refreshError="1"/>
      <sheetData sheetId="622" refreshError="1"/>
      <sheetData sheetId="623" refreshError="1"/>
      <sheetData sheetId="624" refreshError="1"/>
      <sheetData sheetId="625" refreshError="1"/>
      <sheetData sheetId="626" refreshError="1"/>
      <sheetData sheetId="627" refreshError="1"/>
      <sheetData sheetId="628"/>
      <sheetData sheetId="629"/>
      <sheetData sheetId="630" refreshError="1"/>
      <sheetData sheetId="631"/>
      <sheetData sheetId="632"/>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sheetData sheetId="688" refreshError="1"/>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본문"/>
      <sheetName val="원가"/>
      <sheetName val="재집"/>
      <sheetName val="직재"/>
      <sheetName val="간재"/>
      <sheetName val="노집"/>
      <sheetName val="노산"/>
      <sheetName val="공수"/>
      <sheetName val="노임"/>
      <sheetName val="간노"/>
      <sheetName val="경집"/>
      <sheetName val="경배"/>
      <sheetName val="경조"/>
      <sheetName val="자료1"/>
      <sheetName val="인천해사"/>
    </sheetNames>
    <sheetDataSet>
      <sheetData sheetId="0" refreshError="1"/>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laroux"/>
      <sheetName val="내역서"/>
      <sheetName val="중량산출"/>
      <sheetName val="PANEL 중량산출"/>
      <sheetName val="견적대비표"/>
      <sheetName val="배관배선"/>
      <sheetName val="단가대비표"/>
      <sheetName val="성스테이지"/>
      <sheetName val="타견적서 영시스템"/>
      <sheetName val="진명견적"/>
      <sheetName val="데이타"/>
      <sheetName val="식재인부"/>
      <sheetName val="건축-물가변동"/>
      <sheetName val="I一般比"/>
      <sheetName val="설직재-1"/>
      <sheetName val="N賃率-職"/>
      <sheetName val="Total"/>
      <sheetName val="신우"/>
      <sheetName val="1안"/>
      <sheetName val="5.모델링"/>
      <sheetName val="1.설계조건"/>
      <sheetName val="2.단면가정"/>
      <sheetName val="AS포장복구 "/>
      <sheetName val="표지 (2)"/>
      <sheetName val="copy"/>
      <sheetName val="서식"/>
      <sheetName val="직재"/>
      <sheetName val="재집"/>
      <sheetName val="문학간접"/>
      <sheetName val="집계표"/>
      <sheetName val="금액내역서"/>
      <sheetName val="가로등"/>
      <sheetName val="카렌스센터계량기설치공사"/>
      <sheetName val="총괄내역서"/>
      <sheetName val="DATE"/>
      <sheetName val="AHU집계"/>
      <sheetName val="공조기휀"/>
      <sheetName val="공조기"/>
      <sheetName val="내역서(토목) "/>
      <sheetName val="Sheet1"/>
      <sheetName val="Sheet2"/>
      <sheetName val="Sheet3"/>
      <sheetName val="Y-WORK"/>
      <sheetName val="예정공정"/>
      <sheetName val="원가계산"/>
      <sheetName val="토목 집계"/>
      <sheetName val="토목"/>
      <sheetName val="파일"/>
      <sheetName val="골조집계"/>
      <sheetName val="골조"/>
      <sheetName val="철골"/>
      <sheetName val="총괄내역"/>
      <sheetName val="세부내역"/>
      <sheetName val="일위집계"/>
      <sheetName val="일위대가"/>
      <sheetName val="단가산출"/>
      <sheetName val="노임단가"/>
      <sheetName val="집계표(밀)"/>
      <sheetName val="세부산출(밀)"/>
      <sheetName val=""/>
      <sheetName val="산#3-2"/>
      <sheetName val="산#3-1"/>
      <sheetName val="#REF"/>
      <sheetName val="산#3-2-2"/>
      <sheetName val="실행예산서"/>
      <sheetName val="1.3 현장계측설비"/>
      <sheetName val="한강운반비"/>
      <sheetName val="PIPING"/>
      <sheetName val="약품공급2"/>
      <sheetName val="단면가정"/>
      <sheetName val="공사원가계산서"/>
      <sheetName val="총괄표"/>
      <sheetName val="노임"/>
      <sheetName val="인공산출서"/>
      <sheetName val="산출집계"/>
      <sheetName val="산출서"/>
      <sheetName val="단가비교"/>
      <sheetName val="정부노임단가"/>
      <sheetName val="일위"/>
      <sheetName val="수량계산서 집계표(가설 신설 및 철거-을지로3가 3호선)"/>
      <sheetName val="수량계산서 집계표(신설-을지로3가 3호선)"/>
      <sheetName val="수량계산서 집계표(철거-을지로3가 3호선)"/>
      <sheetName val="단가"/>
      <sheetName val="시설물일위"/>
      <sheetName val="수목데이타"/>
      <sheetName val="공문"/>
      <sheetName val="2호맨홀공제수량"/>
      <sheetName val="참조"/>
      <sheetName val="케이블류 OLD"/>
      <sheetName val="가설공사"/>
      <sheetName val="단가결정"/>
      <sheetName val="내역아"/>
      <sheetName val="울타리"/>
      <sheetName val="노무비"/>
      <sheetName val="1,2공구원가계산서"/>
      <sheetName val="2공구산출내역"/>
      <sheetName val="1공구산출내역서"/>
      <sheetName val="선급금신청서"/>
      <sheetName val="갑지"/>
      <sheetName val="입찰안"/>
      <sheetName val="내역"/>
      <sheetName val="연습"/>
      <sheetName val="실행철강하도"/>
      <sheetName val="시행후면적"/>
      <sheetName val="수지예산"/>
      <sheetName val="공사개요"/>
      <sheetName val="노임이"/>
      <sheetName val="담장산출"/>
      <sheetName val="01"/>
      <sheetName val="코드"/>
      <sheetName val="수량계산서 집계표(가설 신설 및 철거-을지로3가 2호선)"/>
      <sheetName val="공종"/>
      <sheetName val="수량계산서 집계표(신설-을지로3가 2호선)"/>
      <sheetName val="수량계산서 집계표(철거-을지로3가 2호선)"/>
      <sheetName val="H-PILE수량집계"/>
      <sheetName val="6호기"/>
      <sheetName val="가설개략"/>
      <sheetName val="반별DATA"/>
      <sheetName val="재료"/>
      <sheetName val="설치자재"/>
      <sheetName val="기초목록"/>
      <sheetName val="단가(자재)"/>
      <sheetName val="을지"/>
      <sheetName val="목차"/>
      <sheetName val="직노"/>
      <sheetName val="00천안(건.구.차)"/>
      <sheetName val="실행내역"/>
      <sheetName val="9GNG운반"/>
      <sheetName val="6. 직접경비"/>
      <sheetName val="자단"/>
      <sheetName val="날개벽"/>
      <sheetName val="암거단위"/>
      <sheetName val="횡 연장"/>
      <sheetName val="소요자재"/>
      <sheetName val="정산내역서"/>
      <sheetName val="setup"/>
      <sheetName val="공정집계_국별"/>
      <sheetName val="bm(CIcable)"/>
      <sheetName val="9.설치품셈"/>
      <sheetName val="품셈총괄"/>
      <sheetName val="기본DATA Sheet"/>
      <sheetName val="수량총괄"/>
      <sheetName val="터파기및재료"/>
      <sheetName val="model master"/>
      <sheetName val="공사명"/>
      <sheetName val="실행(표지,갑,을)"/>
      <sheetName val="건축2"/>
      <sheetName val="준공정산"/>
      <sheetName val="공종집계"/>
      <sheetName val="EQT-ESTN"/>
      <sheetName val="2.대외공문"/>
      <sheetName val="Key Data_Y13"/>
      <sheetName val="영업.일1"/>
      <sheetName val="DATA_Garak"/>
      <sheetName val="DATA_Total"/>
      <sheetName val="DATA_Kwangju"/>
      <sheetName val="DATA_Daejeon"/>
      <sheetName val="DATA_Sadang"/>
      <sheetName val="DATA_Yangjae"/>
      <sheetName val="DATA_Yoido"/>
      <sheetName val="DATA_Ulsan"/>
      <sheetName val="DATA_Incheon"/>
      <sheetName val="DATA_Jeonju"/>
      <sheetName val="DATA"/>
      <sheetName val="일(4)"/>
      <sheetName val="공량서"/>
      <sheetName val="단가 산출서(산근#1~#102)"/>
      <sheetName val="목공1"/>
      <sheetName val="미장"/>
      <sheetName val="계약용"/>
      <sheetName val="표지"/>
      <sheetName val="가격"/>
      <sheetName val="J直材4"/>
      <sheetName val="설비원가"/>
      <sheetName val="기타 정보통신공사"/>
      <sheetName val="원가계산서"/>
      <sheetName val="공종별집계표"/>
      <sheetName val="내역집계표"/>
      <sheetName val="노무비단가내역"/>
      <sheetName val="공량산출서"/>
      <sheetName val="산출집계표"/>
      <sheetName val="산출기초"/>
      <sheetName val="견적서(주차관제)"/>
      <sheetName val="견적"/>
      <sheetName val="설계서"/>
      <sheetName val="빌딩 안내"/>
      <sheetName val="가감수량"/>
      <sheetName val="맨홀수량산출"/>
      <sheetName val="합천내역"/>
      <sheetName val="증감대비"/>
      <sheetName val="_x0000_k_x0000_y_x0000__x0000__x0000_£_x0000_±_x0000_¿_x0000_"/>
      <sheetName val="노무,재료"/>
      <sheetName val="자료"/>
      <sheetName val="간선"/>
      <sheetName val="전압"/>
      <sheetName val="조도"/>
      <sheetName val="동력"/>
      <sheetName val="산출근거(복구)"/>
      <sheetName val="단가표"/>
      <sheetName val="Sheet13"/>
      <sheetName val="Sheet14"/>
      <sheetName val="Sheet9"/>
      <sheetName val="입고장부 (4)"/>
      <sheetName val="01.가로등"/>
      <sheetName val="02.펌프장"/>
      <sheetName val="b_balju_cho"/>
      <sheetName val="세부내역서"/>
      <sheetName val="건축"/>
      <sheetName val="Detail"/>
      <sheetName val="sw1"/>
      <sheetName val="수량산출(출력물)"/>
      <sheetName val="단가대비"/>
      <sheetName val="가스내역"/>
      <sheetName val="정공공사"/>
      <sheetName val="노임,재료비"/>
      <sheetName val="_x0000__x0006_Ā嗰"/>
      <sheetName val="내역갑지"/>
      <sheetName val="맨홀수량산출_x0000__x0000__x0000__x0000__x0010_[내역서.xls]건축-물"/>
      <sheetName val="sal"/>
      <sheetName val="환율"/>
      <sheetName val="CTEMCOST"/>
      <sheetName val="__"/>
      <sheetName val="_x0000__x0004_"/>
      <sheetName val="工완성공사율"/>
      <sheetName val="본댐설계"/>
      <sheetName val="설계명세서"/>
      <sheetName val="3.내역서"/>
      <sheetName val="실행간접비용"/>
      <sheetName val="내역서집계(도급)"/>
      <sheetName val="F-CV1.5SQ-2C"/>
      <sheetName val="준검 내역서"/>
      <sheetName val="내역서1"/>
      <sheetName val="가설공사비"/>
      <sheetName val="도로구조공사비"/>
      <sheetName val="도로토공공사비"/>
      <sheetName val="여수토공사비"/>
      <sheetName val="토목단가산출 "/>
      <sheetName val="노임(1차)"/>
      <sheetName val="수용가조서"/>
      <sheetName val="건축내역"/>
      <sheetName val="기존단가 (2)"/>
      <sheetName val="기초일위"/>
      <sheetName val="시설일위"/>
      <sheetName val="조명일위"/>
      <sheetName val="별첨 #1-1. 각기능별개발원가"/>
      <sheetName val="갑지 "/>
      <sheetName val="토목내역"/>
      <sheetName val="Sheet7"/>
      <sheetName val="Sheet8"/>
      <sheetName val="Sheet10"/>
      <sheetName val="Sheet11"/>
      <sheetName val="Sheet12"/>
      <sheetName val="Sheet15"/>
      <sheetName val="Sheet16"/>
      <sheetName val="간선계산"/>
      <sheetName val="전기일위대가"/>
      <sheetName val="ITEM"/>
      <sheetName val="단가조사"/>
      <sheetName val="Baby일위대가"/>
      <sheetName val="자재단가조사표-수목"/>
      <sheetName val="기본일위"/>
      <sheetName val="수량산출서"/>
      <sheetName val="PANEL_중량산출"/>
      <sheetName val="타견적서_영시스템"/>
      <sheetName val="5_모델링"/>
      <sheetName val="1_설계조건"/>
      <sheetName val="2_단면가정"/>
      <sheetName val="AS포장복구_"/>
      <sheetName val="경비산출"/>
      <sheetName val="단가기준"/>
      <sheetName val="신청서"/>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기본단가표"/>
      <sheetName val="rate"/>
      <sheetName val="철거현황"/>
      <sheetName val="PIPE"/>
      <sheetName val="예방정비실적"/>
      <sheetName val="납부내역"/>
      <sheetName val="12월자재"/>
      <sheetName val="code"/>
      <sheetName val="데리네이타현황"/>
      <sheetName val="할"/>
      <sheetName val="원가(토목)"/>
      <sheetName val="하도대비(토목)"/>
      <sheetName val="내역서 (2)"/>
      <sheetName val="원가계산서 (관급)"/>
      <sheetName val="총괄표 (관급)"/>
      <sheetName val="단가조사표"/>
      <sheetName val="타견대흥"/>
      <sheetName val="타견중앙"/>
      <sheetName val="타견우주"/>
      <sheetName val="전관방송"/>
      <sheetName val="공연장"/>
      <sheetName val="배관,배선"/>
      <sheetName val="제조사"/>
      <sheetName val="한국정보기술"/>
      <sheetName val="충주"/>
      <sheetName val="여의도"/>
      <sheetName val="여의도 (도)(3)"/>
      <sheetName val="여의도 (식)"/>
      <sheetName val="여의도 (87)"/>
      <sheetName val="케이씨"/>
      <sheetName val="능곡"/>
      <sheetName val="ISONI"/>
      <sheetName val="ISONI (2)"/>
      <sheetName val="응암동"/>
      <sheetName val="태백"/>
      <sheetName val="상계1"/>
      <sheetName val="상계2"/>
      <sheetName val="을지로"/>
      <sheetName val="동부s"/>
      <sheetName val="일위목록"/>
      <sheetName val="기초대가"/>
      <sheetName val="식재공사"/>
      <sheetName val="골재비"/>
      <sheetName val="기계경비"/>
      <sheetName val="내역서2안"/>
      <sheetName val="내역서1-2"/>
      <sheetName val="1.변압기용량"/>
      <sheetName val="일위대가목록"/>
      <sheetName val="조건표 (2)"/>
      <sheetName val="원형1호맨홀토공수량"/>
      <sheetName val="전시시설물"/>
      <sheetName val="모형"/>
      <sheetName val="영상HW"/>
      <sheetName val="영상SW"/>
      <sheetName val="싸인"/>
      <sheetName val="설명그래픽"/>
      <sheetName val="조명기구"/>
      <sheetName val="마감"/>
      <sheetName val="야외"/>
      <sheetName val="총집계표"/>
      <sheetName val="000000"/>
      <sheetName val="results"/>
      <sheetName val="내역총괄"/>
      <sheetName val="직접인건비"/>
      <sheetName val="직접경비"/>
      <sheetName val="인력"/>
      <sheetName val="소총괄표"/>
      <sheetName val="전력선로집계표"/>
      <sheetName val="예산내역서"/>
      <sheetName val="수량산출서 (2)"/>
      <sheetName val="완철수량"/>
      <sheetName val="완철개소별명세표"/>
      <sheetName val="단가비교표"/>
      <sheetName val="관급자재조서"/>
      <sheetName val="수량조서"/>
      <sheetName val="일위대가표"/>
      <sheetName val="공종별예산조서"/>
      <sheetName val="관급"/>
      <sheetName val="인공산출"/>
      <sheetName val="BID"/>
      <sheetName val="씨푸드 사업부"/>
      <sheetName val="비탈면보호공수량산출"/>
      <sheetName val="자재단가"/>
      <sheetName val="일위집계(기존)"/>
      <sheetName val="시중노임(공사)"/>
      <sheetName val="별표집계"/>
      <sheetName val="1.우편집중내역서"/>
      <sheetName val="9811"/>
      <sheetName val="건축내역서"/>
      <sheetName val="설비내역서"/>
      <sheetName val="전기내역서"/>
      <sheetName val="날개벽수량표"/>
      <sheetName val="96노임기준"/>
      <sheetName val="공종별집계"/>
      <sheetName val="건축,토목집계"/>
      <sheetName val="전체"/>
      <sheetName val="실행대비"/>
      <sheetName val="기둥(원형)"/>
      <sheetName val="부하계산서"/>
      <sheetName val="wall"/>
      <sheetName val="Front"/>
      <sheetName val="수목데이타 "/>
      <sheetName val="과천MAIN"/>
      <sheetName val="MOTOR"/>
      <sheetName val="POOM_MOTO"/>
      <sheetName val="POOM_MOTO2"/>
      <sheetName val="우수"/>
      <sheetName val="Excel"/>
      <sheetName val="매입세"/>
      <sheetName val="PROJECT BRIEF"/>
      <sheetName val="0001new"/>
      <sheetName val="실행내역서 "/>
      <sheetName val="수압집계"/>
      <sheetName val="1차 내역서"/>
      <sheetName val="Sheet5"/>
      <sheetName val="정산내역"/>
      <sheetName val="Macro(차단기)"/>
      <sheetName val="일위대가 "/>
      <sheetName val="표준물량 산출서"/>
      <sheetName val="시화점실행"/>
      <sheetName val="금융비용"/>
      <sheetName val="REACTION(USE평시)"/>
      <sheetName val="노원열병합  건축공사기성내역서"/>
      <sheetName val="입출재고현황 (2)"/>
      <sheetName val="제출내역 (2)"/>
      <sheetName val="토목_집계"/>
      <sheetName val="PROJECT_BRIEF"/>
      <sheetName val="실행내역서_"/>
      <sheetName val="노원열병합__건축공사기성내역서"/>
      <sheetName val="입출재고현황_(2)"/>
      <sheetName val="위치조서"/>
      <sheetName val="갑지(추정)"/>
      <sheetName val="RESOURCE"/>
      <sheetName val="PROJECT BRIEF(EX.NEW)"/>
      <sheetName val="본체"/>
      <sheetName val="Cable임피던스"/>
      <sheetName val="내역1"/>
      <sheetName val="을-ATYPE"/>
      <sheetName val="Sheet6"/>
      <sheetName val="인사자료총집계"/>
      <sheetName val="견적서"/>
      <sheetName val="견"/>
      <sheetName val="견서"/>
      <sheetName val="서"/>
      <sheetName val="내서"/>
      <sheetName val="경비"/>
      <sheetName val="일위_파일"/>
      <sheetName val="설계내역서"/>
      <sheetName val="예가"/>
      <sheetName val="정산서"/>
      <sheetName val="배관"/>
      <sheetName val="국내조달(통합-1)"/>
      <sheetName val="교통대책내역"/>
      <sheetName val="공통가설"/>
      <sheetName val="철거산출근거"/>
      <sheetName val="플랜트 설치"/>
      <sheetName val="대전-교대(A1-A2)"/>
      <sheetName val="시중노임"/>
      <sheetName val="개산공사비"/>
      <sheetName val="도급실행(본관-주차장)"/>
      <sheetName val="판매시설"/>
      <sheetName val="수리결과"/>
      <sheetName val="차액보증"/>
      <sheetName val="유림골조"/>
      <sheetName val="램머"/>
      <sheetName val="기계경비(시간당)"/>
      <sheetName val="노무비단가"/>
      <sheetName val="4.2유효폭의 계산"/>
      <sheetName val="관리,공감"/>
      <sheetName val="총괄"/>
      <sheetName val="토목주소"/>
      <sheetName val="프랜트면허"/>
      <sheetName val="S0"/>
      <sheetName val="간접"/>
      <sheetName val="일위대가표지"/>
      <sheetName val="?k?y???£?±?¿?"/>
      <sheetName val="?_x0006_Ā嗰"/>
      <sheetName val="맨홀수량산출????_x0010_[내역서.xls]건축-물"/>
      <sheetName val="?_x0004_"/>
      <sheetName val="PART_DISCOUNT"/>
      <sheetName val="노무산출서"/>
      <sheetName val="현장관리비 산출내역"/>
      <sheetName val="A-4"/>
      <sheetName val="기구조직"/>
      <sheetName val="08공임"/>
      <sheetName val="일위2"/>
      <sheetName val="일위대가목차"/>
      <sheetName val="삭제금지단가"/>
      <sheetName val="건축집계"/>
      <sheetName val="명세서"/>
      <sheetName val="1.1서버도입"/>
      <sheetName val="hortAbbrevDayName1_x0000_ShortAbbrevD"/>
      <sheetName val="hortAbbrevDayName1"/>
      <sheetName val="6PILE  (돌출)"/>
      <sheetName val="1) 안채산출 1"/>
      <sheetName val="_x005f_x0000_k_x005f_x0000_y_x005f_x0000__x005f_x0000_"/>
      <sheetName val="_x005f_x0000__x005f_x0006_Ā嗰"/>
      <sheetName val="맨홀수량산출_x005f_x0000__x005f_x0000__x005f_x0000__x00"/>
      <sheetName val="_x005f_x0000__x005f_x0004_"/>
      <sheetName val="?_x005f_x0006_Ā嗰"/>
      <sheetName val="맨홀수량산출????_x005f_x0010_[내역서.xls]건축-물"/>
      <sheetName val="?_x005f_x0004_"/>
      <sheetName val="가시설공개요"/>
      <sheetName val="2000년1차"/>
      <sheetName val="2000전체분"/>
      <sheetName val="화재 탐지 설비"/>
      <sheetName val="VCV-BE-TONG"/>
      <sheetName val="조명시설"/>
      <sheetName val="INPUT"/>
      <sheetName val="토사(PE)"/>
      <sheetName val="금전출납"/>
      <sheetName val="유동표"/>
      <sheetName val="cal"/>
      <sheetName val="Controls"/>
      <sheetName val="패널"/>
      <sheetName val="중동상가"/>
      <sheetName val="APT"/>
      <sheetName val="연결임시"/>
      <sheetName val="입찰"/>
      <sheetName val="현경"/>
      <sheetName val="수수료율표"/>
      <sheetName val="장비가동"/>
      <sheetName val="단가산출근거"/>
      <sheetName val="단가검토갑지"/>
      <sheetName val="단가검토안"/>
      <sheetName val="설계비1안"/>
      <sheetName val="설계비2안"/>
      <sheetName val="설계비3안"/>
      <sheetName val="참고⇒"/>
      <sheetName val="확폭-오르막 주요단가비교"/>
      <sheetName val="집계표 (2)"/>
      <sheetName val="말뚝지지력산정"/>
      <sheetName val="견적서 갑지"/>
      <sheetName val="Panels"/>
      <sheetName val="전력간선"/>
      <sheetName val="Inst."/>
      <sheetName val="구조물공"/>
      <sheetName val="부대공"/>
      <sheetName val="배수공"/>
      <sheetName val="토공"/>
      <sheetName val="포장공"/>
      <sheetName val="도봉2지구"/>
      <sheetName val="시멘트"/>
      <sheetName val="EJ"/>
      <sheetName val="ELECTRIC"/>
      <sheetName val="TC표지"/>
      <sheetName val="Piping Design Data"/>
      <sheetName val="PROCESS"/>
      <sheetName val="터널조도"/>
      <sheetName val="일위대가표목록표"/>
      <sheetName val="JSP수량산출서"/>
      <sheetName val="SDA 수량산출"/>
      <sheetName val="SDA공법단가산출서 "/>
      <sheetName val="재료할증표"/>
      <sheetName val="hvac(제어동)"/>
      <sheetName val="1호맨홀자연토공"/>
      <sheetName val="을"/>
      <sheetName val="내역 "/>
      <sheetName val="XXXXXX"/>
      <sheetName val="검토내역 (2)"/>
      <sheetName val="기성표지"/>
      <sheetName val="1회갑지"/>
      <sheetName val="극동건설"/>
      <sheetName val="일위산출"/>
      <sheetName val="구조물공내역서"/>
      <sheetName val="집계"/>
      <sheetName val="조명율"/>
      <sheetName val="건.원"/>
      <sheetName val="토.원"/>
      <sheetName val="설.원"/>
      <sheetName val="내역집계"/>
      <sheetName val="설비"/>
      <sheetName val="기계"/>
      <sheetName val="Sheet4"/>
      <sheetName val="기자재"/>
      <sheetName val="기자재설치"/>
      <sheetName val="배관공사"/>
      <sheetName val="기계단가"/>
      <sheetName val="기계중량"/>
      <sheetName val="배관단가"/>
      <sheetName val="수량"/>
      <sheetName val="설계기준"/>
      <sheetName val="일반공사"/>
      <sheetName val="건축공사집계"/>
      <sheetName val="COVER"/>
      <sheetName val="부대내역"/>
      <sheetName val="경희대"/>
      <sheetName val="Sheet1 (2)"/>
      <sheetName val="견적내역"/>
      <sheetName val="시중노임단가"/>
      <sheetName val="경산"/>
      <sheetName val="XXXX"/>
      <sheetName val="인건비"/>
      <sheetName val="소방"/>
      <sheetName val="제출내역"/>
      <sheetName val="요율"/>
      <sheetName val="gyun"/>
      <sheetName val="횡배수관집현황(2공구)"/>
      <sheetName val="총괄표(1)"/>
      <sheetName val="내역서(2)"/>
      <sheetName val="접지수량산출서(4)"/>
      <sheetName val="일위대가표(5)"/>
      <sheetName val="휀스(6)"/>
      <sheetName val="적용단가(7)"/>
      <sheetName val="전력요금(8)"/>
      <sheetName val="기초근거(9)"/>
      <sheetName val="산출내역서"/>
      <sheetName val="본공사"/>
      <sheetName val="공비대비"/>
      <sheetName val="일반부표"/>
      <sheetName val="현설시 설명자료(내부)"/>
      <sheetName val="Exec Summ"/>
      <sheetName val="Item Listings"/>
      <sheetName val="Wt Rpt"/>
      <sheetName val="대로근거"/>
      <sheetName val="중로근거"/>
      <sheetName val="산출내역"/>
      <sheetName val="내역서(집계)"/>
      <sheetName val="수량 산출서"/>
      <sheetName val="강교(Sub)"/>
      <sheetName val="일반토공견적"/>
      <sheetName val="45,46"/>
      <sheetName val="산출근거"/>
      <sheetName val="설계내역"/>
      <sheetName val="간접비총계"/>
      <sheetName val="설계예시"/>
      <sheetName val="차선도색현황"/>
      <sheetName val="IMPEADENCE MAP 취수장"/>
      <sheetName val="식재"/>
      <sheetName val="시설물"/>
      <sheetName val="식재출력용"/>
      <sheetName val="유지관리"/>
      <sheetName val="직영노무비명세"/>
      <sheetName val="토공A"/>
      <sheetName val="본실행경비"/>
      <sheetName val="장비집계"/>
      <sheetName val="대비"/>
      <sheetName val="부속동"/>
      <sheetName val="내역서 "/>
      <sheetName val="_REF"/>
      <sheetName val="운동장 (2)"/>
      <sheetName val="ABUT수량-A1"/>
      <sheetName val="전기"/>
      <sheetName val="손익"/>
      <sheetName val="의정부문예회관변경내역"/>
      <sheetName val="JUCKEYK"/>
      <sheetName val="W-현원가"/>
      <sheetName val="교각1"/>
      <sheetName val="단중표"/>
      <sheetName val="횡표지"/>
      <sheetName val="설계설명서"/>
      <sheetName val="예정공정표"/>
      <sheetName val="내역서(A섬)"/>
      <sheetName val="내역서(B섬)"/>
      <sheetName val="내역서(C섬)"/>
      <sheetName val="내역서(D섬)"/>
      <sheetName val="내역서(E섬)"/>
      <sheetName val="내역서(F섬)"/>
      <sheetName val="관급(총괄)"/>
      <sheetName val="관급자재집계표"/>
      <sheetName val="단가산출서(총괄)"/>
      <sheetName val="단가산출서"/>
      <sheetName val="기계경비산출내역"/>
      <sheetName val="기계경비일람표"/>
      <sheetName val="중기사용료"/>
      <sheetName val="조건"/>
      <sheetName val="일 위 대 가 표"/>
      <sheetName val="산근"/>
      <sheetName val="재료비"/>
      <sheetName val="중총"/>
      <sheetName val="중산"/>
      <sheetName val="BH-1 (2)"/>
      <sheetName val="BH_1 _2_"/>
      <sheetName val="Macro1"/>
      <sheetName val="인원계획"/>
      <sheetName val=" HIT-&gt;HMC 견적(3900)"/>
      <sheetName val="내역서 총괄표"/>
      <sheetName val="예산서"/>
      <sheetName val="한전수탁공사비"/>
      <sheetName val="내역서(1공구)"/>
      <sheetName val="001"/>
      <sheetName val="3.공통공사대비"/>
      <sheetName val="기본사항"/>
      <sheetName val="주관사업"/>
      <sheetName val="샤워실위생"/>
      <sheetName val="금융"/>
      <sheetName val="실행"/>
      <sheetName val="물량"/>
      <sheetName val="돈암사업"/>
      <sheetName val="하수급견적대비"/>
      <sheetName val="분당임차변경"/>
      <sheetName val="카펫타일"/>
      <sheetName val="은행"/>
      <sheetName val="환산"/>
      <sheetName val="물량산출근거"/>
      <sheetName val="부울3"/>
      <sheetName val="자재명세서"/>
      <sheetName val="시방기준"/>
      <sheetName val="공사개요8~11"/>
      <sheetName val="지급자재비"/>
      <sheetName val="지급자재비 (2)"/>
      <sheetName val="지급자재비 (3)"/>
      <sheetName val="지급자재비 (4)"/>
      <sheetName val="간지"/>
      <sheetName val="조건표"/>
      <sheetName val="내역표지"/>
      <sheetName val="자재단가비교표"/>
      <sheetName val="DATA1"/>
      <sheetName val="인건비 "/>
      <sheetName val="견적B"/>
      <sheetName val="[내역서.xls]:"/>
      <sheetName val="교대"/>
      <sheetName val="_x0000_ߐଷॠଷ_x0000_"/>
      <sheetName val=":"/>
      <sheetName val="[내역서.xls][내역서.xls]:"/>
      <sheetName val="[내역서.xls][내역서.xls][내역서.xls]:"/>
      <sheetName val="[내역서.xls][내역서.xls][내역서.xls][내역서"/>
      <sheetName val="EP0618"/>
      <sheetName val="사통"/>
      <sheetName val="가로등설치비"/>
      <sheetName val="산출(전기)"/>
      <sheetName val="2016.06.11 가로등 산출조서(백양대로).xls"/>
      <sheetName val="_x000a_검ǀ_x0000__x0000__x0000_庯"/>
      <sheetName val="guard(mac)"/>
      <sheetName val="표준내역"/>
      <sheetName val="_x000a_검ǀ"/>
      <sheetName val="청제공기계일위대가"/>
      <sheetName val="지수적용공사비내역서"/>
      <sheetName val="본선 토공 분배표"/>
      <sheetName val="내역서(토목)_"/>
      <sheetName val="1_3_현장계측설비"/>
      <sheetName val="수량계산서_집계표(가설_신설_및_철거-을지로3가_3호선)"/>
      <sheetName val="수량계산서_집계표(신설-을지로3가_3호선)"/>
      <sheetName val="수량계산서_집계표(철거-을지로3가_3호선)"/>
      <sheetName val="케이블류_OLD"/>
      <sheetName val="WORK"/>
      <sheetName val="70%"/>
      <sheetName val="유탕내역서"/>
      <sheetName val="장성터널내역서 "/>
      <sheetName val="장성터널내역서1"/>
      <sheetName val="총괄원가계산서(계약)"/>
      <sheetName val="총괄표(계약)"/>
      <sheetName val="총괄계약내역서"/>
      <sheetName val="총괄변경원가"/>
      <sheetName val="총괄표(변경)"/>
      <sheetName val="총괄변경내역서"/>
      <sheetName val="자재집계"/>
      <sheetName val="레미콘"/>
      <sheetName val="철근"/>
      <sheetName val="기타"/>
      <sheetName val="골재"/>
      <sheetName val="토량집"/>
      <sheetName val="순성토"/>
      <sheetName val="교량수량집계"/>
      <sheetName val="교량자재집계"/>
      <sheetName val="토자집계표"/>
      <sheetName val="교량토공집계"/>
      <sheetName val="시점토공"/>
      <sheetName val="교각부"/>
      <sheetName val="종점토공"/>
      <sheetName val="물푸기"/>
      <sheetName val="교량철근집계"/>
      <sheetName val="라멘수량"/>
      <sheetName val="접속집계"/>
      <sheetName val="접속철근집계"/>
      <sheetName val="접속슬래브"/>
      <sheetName val="교명주"/>
      <sheetName val="변경단가산출"/>
      <sheetName val="변경단가(합판)"/>
      <sheetName val="변경단가(사토)"/>
      <sheetName val="변경단가(순성토)"/>
      <sheetName val="공사비증감대비표"/>
      <sheetName val="수량증감대비"/>
      <sheetName val="공정갑지"/>
      <sheetName val="수량갑지"/>
      <sheetName val="갑지 (2)"/>
      <sheetName val="설계변경사유서)"/>
      <sheetName val="갑지1"/>
      <sheetName val="4.공.기"/>
      <sheetName val="5.동.인"/>
      <sheetName val="주요자재"/>
      <sheetName val="7.공사"/>
      <sheetName val="앞표지"/>
      <sheetName val="앞표지 (2)"/>
      <sheetName val="단위단가"/>
      <sheetName val="sst,stl창호"/>
      <sheetName val="AL공사(원)"/>
      <sheetName val="2F 회의실견적(5_14 일대)"/>
      <sheetName val="내역5"/>
      <sheetName val="단가일람"/>
      <sheetName val="조경일람"/>
      <sheetName val="공내역"/>
      <sheetName val="basic_info"/>
      <sheetName val="EXPENSE"/>
      <sheetName val="백암비스타내역"/>
      <sheetName val="업체명"/>
      <sheetName val="관리"/>
      <sheetName val="다곡2교"/>
      <sheetName val="CAT_5"/>
      <sheetName val="교환노무"/>
      <sheetName val="원가"/>
      <sheetName val="기초근거"/>
      <sheetName val="적용단가"/>
      <sheetName val="지급자재"/>
      <sheetName val="스포회원매출"/>
      <sheetName val="중기일위대가"/>
      <sheetName val="일위대가(가설)"/>
      <sheetName val="일위목차"/>
      <sheetName val="추천서"/>
      <sheetName val="프로젝트"/>
      <sheetName val="참조자료"/>
      <sheetName val="흄관수량D450"/>
      <sheetName val="공조기(삭제)"/>
      <sheetName val="전신환매도율"/>
      <sheetName val="매매"/>
      <sheetName val="내역(총괄)"/>
      <sheetName val="원가,내역,관급,한전,일위"/>
      <sheetName val="내역서(삼호)"/>
      <sheetName val="조직"/>
      <sheetName val="수전1차"/>
      <sheetName val="변경내역을"/>
      <sheetName val="도급자재"/>
      <sheetName val="순공사비"/>
      <sheetName val="99년신청"/>
      <sheetName val="내역서(변경)"/>
      <sheetName val="공동수급체별"/>
      <sheetName val="내역서(H700)"/>
      <sheetName val="울산시산표"/>
      <sheetName val="101502"/>
      <sheetName val="pr34"/>
      <sheetName val="재료율"/>
      <sheetName val="HP1AMLIST"/>
      <sheetName val="계열사현황종합"/>
      <sheetName val="제동3"/>
      <sheetName val="B-D"/>
      <sheetName val="집전"/>
      <sheetName val="공압"/>
      <sheetName val="D-G"/>
      <sheetName val="제동2"/>
      <sheetName val="제동1"/>
      <sheetName val="설명"/>
      <sheetName val="연결관산출조서"/>
      <sheetName val="RangeObject"/>
      <sheetName val="가도공"/>
      <sheetName val="5 일위목록"/>
      <sheetName val="7 단가조사"/>
      <sheetName val="제수문"/>
      <sheetName val="1호토공"/>
      <sheetName val="좌홍배수장"/>
      <sheetName val="좌홍배수장토공"/>
      <sheetName val="F3"/>
      <sheetName val="수량산출(음암)"/>
      <sheetName val="총괄표(세부)"/>
      <sheetName val="총괄표(고용보험료)"/>
      <sheetName val="배분표"/>
      <sheetName val="단가조정표"/>
      <sheetName val="통신내역기초"/>
      <sheetName val="통신내역기초 (2)"/>
      <sheetName val="물량집계"/>
      <sheetName val="물량집계 (2)"/>
      <sheetName val="코드표"/>
      <sheetName val="조명율표"/>
      <sheetName val="03-01-03(갑)"/>
      <sheetName val="품의서"/>
      <sheetName val="토목 내역"/>
      <sheetName val="전기 계장"/>
      <sheetName val="COPING"/>
      <sheetName val="DESIGN CRETERIA"/>
      <sheetName val="우배수"/>
      <sheetName val="별첨2"/>
      <sheetName val="(2)"/>
      <sheetName val="OTHER"/>
      <sheetName val="15100"/>
      <sheetName val="가열로SW"/>
      <sheetName val="asd"/>
      <sheetName val="당진1,2호기전선관설치및접지4차공사내역서-을지"/>
      <sheetName val="FLANGE"/>
      <sheetName val="VALVE"/>
      <sheetName val="101동"/>
      <sheetName val="Procurement"/>
      <sheetName val="B"/>
      <sheetName val="기계공사비집계(원안)"/>
      <sheetName val="간접비 총괄표"/>
      <sheetName val="월곡구역_CPList"/>
      <sheetName val="공사비총괄표"/>
      <sheetName val="INSTR"/>
      <sheetName val="h-013211-2"/>
      <sheetName val="납부서"/>
      <sheetName val="건축원가"/>
      <sheetName val="_x005f_x0000_"/>
      <sheetName val="을지(방송)"/>
      <sheetName val="계수시트"/>
      <sheetName val="청소년수련관"/>
      <sheetName val="퍼스트"/>
      <sheetName val="임율 Data"/>
      <sheetName val="중기조종사 단위단가"/>
      <sheetName val="현장관리비집계표"/>
      <sheetName val="48일위"/>
      <sheetName val="1"/>
      <sheetName val="목차 "/>
      <sheetName val="노무비 근거"/>
      <sheetName val="가로등기초"/>
      <sheetName val="PAD TR보호대기초"/>
      <sheetName val="11월가격"/>
      <sheetName val="#2_일위대가목록"/>
      <sheetName val="사업총괄"/>
      <sheetName val="GAS"/>
      <sheetName val="설계예산내역서"/>
      <sheetName val="요율표"/>
      <sheetName val="통합배선설비(집계표)"/>
      <sheetName val="통신간선"/>
      <sheetName val="통신설비"/>
      <sheetName val="인터폰설비공사"/>
      <sheetName val="CABLE TRAY"/>
      <sheetName val="수공맨홀기초 "/>
      <sheetName val="방송설비공사(집계표)"/>
      <sheetName val="방송 설비공사"/>
      <sheetName val="TV설비공사(집계표)"/>
      <sheetName val="TV설비공사"/>
      <sheetName val="CCTV"/>
      <sheetName val="행선안내게시기"/>
      <sheetName val="음성유도기"/>
      <sheetName val="무선통신설비"/>
      <sheetName val="역무자동화설비"/>
      <sheetName val="가설사무소"/>
      <sheetName val="통신감리비"/>
      <sheetName val="M-MG1"/>
      <sheetName val="영창26"/>
      <sheetName val="FAX"/>
      <sheetName val="SIL98"/>
      <sheetName val="Customer Databas"/>
      <sheetName val="8.식재일위"/>
      <sheetName val="B시설가격"/>
      <sheetName val="시운전연료"/>
      <sheetName val="HVAC"/>
      <sheetName val="위생설비"/>
      <sheetName val="교수설계"/>
      <sheetName val="도급예산내역서봉투"/>
      <sheetName val="설계산출표지"/>
      <sheetName val="도급예산내역서총괄표"/>
      <sheetName val="을부담운반비"/>
      <sheetName val="설계산출기초"/>
      <sheetName val="운반비산출"/>
      <sheetName val="9.1지하2층하부보"/>
      <sheetName val="한성전공 (4)"/>
      <sheetName val="한성전공 (5)"/>
      <sheetName val="현장경비"/>
      <sheetName val="평가데이터"/>
      <sheetName val="노무비계"/>
      <sheetName val="가설"/>
      <sheetName val="목재훈증"/>
      <sheetName val="운반"/>
      <sheetName val="지붕(기와)"/>
      <sheetName val="_x0000_k_x0000_y_x0000__x0000_"/>
      <sheetName val=" 검ǀ_x0000__x0000__x0000_庯"/>
      <sheetName val="설계변경원가계산총괄표(근린,시설,가로,공공)"/>
      <sheetName val="토목목록"/>
      <sheetName val="예산명세서"/>
      <sheetName val="일반문틀 설치"/>
      <sheetName val=" "/>
      <sheetName val="금융자산집계표"/>
      <sheetName val="총괄표 "/>
      <sheetName val="한일양산"/>
      <sheetName val="교량하부공"/>
      <sheetName val=" 검ǀ"/>
      <sheetName val="합계"/>
      <sheetName val="대구은행"/>
      <sheetName val="견적의뢰"/>
      <sheetName val="할증 "/>
      <sheetName val="설계조건"/>
      <sheetName val="중기"/>
      <sheetName val="환율change"/>
      <sheetName val="제1영업소"/>
      <sheetName val="제2영업소"/>
      <sheetName val="제3영업소"/>
      <sheetName val="98지급계획"/>
      <sheetName val="VENDOR LIST"/>
      <sheetName val="공사"/>
      <sheetName val="표지(1)"/>
      <sheetName val="표지(2)"/>
      <sheetName val="실행표지 (2)"/>
      <sheetName val="계약원가"/>
      <sheetName val="계약총집계표"/>
      <sheetName val="입찰서표지"/>
      <sheetName val="신청서표지"/>
      <sheetName val="입찰참가"/>
      <sheetName val="4월"/>
      <sheetName val="FAB별"/>
      <sheetName val="주요자재단가"/>
      <sheetName val="단위중량"/>
      <sheetName val="상반기손익차2총괄"/>
      <sheetName val="토목(대안)"/>
      <sheetName val="일위총괄표"/>
      <sheetName val="물가"/>
      <sheetName val="BQ(실행)"/>
      <sheetName val="잡비계산"/>
      <sheetName val="소총괄표1"/>
      <sheetName val="금액결정"/>
      <sheetName val="10공구일위"/>
      <sheetName val="기흥하도용"/>
      <sheetName val="냉천부속동"/>
      <sheetName val="금리계산"/>
      <sheetName val="배수내역"/>
      <sheetName val="MOKDONG(1)"/>
      <sheetName val="입력"/>
      <sheetName val="명세"/>
      <sheetName val="ETC"/>
      <sheetName val="금액"/>
      <sheetName val="대가목록"/>
      <sheetName val="품셈TABLE"/>
      <sheetName val="기안"/>
      <sheetName val="비품"/>
      <sheetName val="TIE-IN"/>
      <sheetName val="공사비산출내역"/>
      <sheetName val="기계설비"/>
      <sheetName val="3_공통공사대비"/>
      <sheetName val="2F_회의실견적(5_14_일대)"/>
      <sheetName val="공사내역"/>
      <sheetName val="일용직내역"/>
      <sheetName val="건축공사실행"/>
      <sheetName val="열린교실"/>
      <sheetName val="205동"/>
      <sheetName val="수지"/>
      <sheetName val="지점장"/>
      <sheetName val="경제성분석"/>
      <sheetName val="______공_D_D_2003______극_______2"/>
      <sheetName val="투찰"/>
      <sheetName val="실행_ALT1_"/>
      <sheetName val="SP-B1"/>
      <sheetName val="자재비(첨부2)"/>
      <sheetName val="PANEL_중량산출1"/>
      <sheetName val="타견적서_영시스템1"/>
      <sheetName val="5_모델링1"/>
      <sheetName val="1_설계조건1"/>
      <sheetName val="2_단면가정1"/>
      <sheetName val="AS포장복구_1"/>
      <sheetName val="표지_(2)"/>
      <sheetName val="토목_집계1"/>
      <sheetName val="수량계산서_집계표(가설_신설_및_철거-을지로3가_2호선)"/>
      <sheetName val="수량계산서_집계표(신설-을지로3가_2호선)"/>
      <sheetName val="수량계산서_집계표(철거-을지로3가_2호선)"/>
      <sheetName val="00천안(건_구_차)"/>
      <sheetName val="6__직접경비"/>
      <sheetName val="횡_연장"/>
      <sheetName val="9_설치품셈"/>
      <sheetName val="기본DATA_Sheet"/>
      <sheetName val="model_master"/>
      <sheetName val="2_대외공문"/>
      <sheetName val="Key_Data_Y13"/>
      <sheetName val="영업_일1"/>
      <sheetName val="단가_산출서(산근#1~#102)"/>
      <sheetName val="기타_정보통신공사"/>
      <sheetName val="빌딩_안내"/>
      <sheetName val="입고장부_(4)"/>
      <sheetName val="01_가로등"/>
      <sheetName val="02_펌프장"/>
      <sheetName val="Ā嗰"/>
      <sheetName val="맨홀수량산출[내역서_xls]건축-물"/>
      <sheetName val="3_내역서"/>
      <sheetName val="F-CV1_5SQ-2C"/>
      <sheetName val="준검_내역서"/>
      <sheetName val="토목단가산출_"/>
      <sheetName val="기존단가_(2)"/>
      <sheetName val="별첨_#1-1__각기능별개발원가"/>
      <sheetName val="갑지_"/>
      <sheetName val="내역서_(2)"/>
      <sheetName val="원가계산서_(관급)"/>
      <sheetName val="총괄표_(관급)"/>
      <sheetName val="여의도_(도)(3)"/>
      <sheetName val="여의도_(식)"/>
      <sheetName val="여의도_(87)"/>
      <sheetName val="ISONI_(2)"/>
      <sheetName val="1_변압기용량"/>
      <sheetName val="조건표_(2)"/>
      <sheetName val="수량산출서_(2)"/>
      <sheetName val="씨푸드_사업부"/>
      <sheetName val="1_우편집중내역서"/>
      <sheetName val="수목데이타_"/>
      <sheetName val="PROJECT_BRIEF1"/>
      <sheetName val="실행내역서_1"/>
      <sheetName val="1차_내역서"/>
      <sheetName val="일위대가_"/>
      <sheetName val="표준물량_산출서"/>
      <sheetName val="노원열병합__건축공사기성내역서1"/>
      <sheetName val="입출재고현황_(2)1"/>
      <sheetName val="제출내역_(2)"/>
      <sheetName val="PROJECT_BRIEF(EX_NEW)"/>
      <sheetName val="플랜트_설치"/>
      <sheetName val="4_2유효폭의_계산"/>
      <sheetName val="?Ā嗰"/>
      <sheetName val="맨홀수량산출????[내역서_xls]건축-물"/>
      <sheetName val="?"/>
      <sheetName val="현장관리비_산출내역"/>
    </sheetNames>
    <sheetDataSet>
      <sheetData sheetId="0" refreshError="1"/>
      <sheetData sheetId="1"/>
      <sheetData sheetId="2"/>
      <sheetData sheetId="3"/>
      <sheetData sheetId="4">
        <row r="1">
          <cell r="B1" t="str">
            <v>품   명</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refreshError="1"/>
      <sheetData sheetId="315"/>
      <sheetData sheetId="316"/>
      <sheetData sheetId="317"/>
      <sheetData sheetId="318"/>
      <sheetData sheetId="319"/>
      <sheetData sheetId="320"/>
      <sheetData sheetId="321"/>
      <sheetData sheetId="322"/>
      <sheetData sheetId="323"/>
      <sheetData sheetId="324"/>
      <sheetData sheetId="325"/>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sheetData sheetId="34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sheetData sheetId="515"/>
      <sheetData sheetId="516"/>
      <sheetData sheetId="517"/>
      <sheetData sheetId="518" refreshError="1"/>
      <sheetData sheetId="519"/>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sheetData sheetId="605"/>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sheetData sheetId="748"/>
      <sheetData sheetId="749"/>
      <sheetData sheetId="750"/>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sheetData sheetId="783"/>
      <sheetData sheetId="784"/>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ow r="126">
          <cell r="B126" t="str">
            <v>PC 라이트</v>
          </cell>
        </row>
      </sheetData>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sheetData sheetId="961"/>
      <sheetData sheetId="962"/>
      <sheetData sheetId="963"/>
      <sheetData sheetId="964"/>
      <sheetData sheetId="965"/>
      <sheetData sheetId="966"/>
      <sheetData sheetId="967"/>
      <sheetData sheetId="968"/>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sheetData sheetId="991" refreshError="1"/>
      <sheetData sheetId="992" refreshError="1"/>
      <sheetData sheetId="993" refreshError="1"/>
      <sheetData sheetId="994" refreshError="1"/>
      <sheetData sheetId="995" refreshError="1"/>
      <sheetData sheetId="996" refreshError="1"/>
      <sheetData sheetId="997"/>
      <sheetData sheetId="998"/>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sheetData sheetId="1008" refreshError="1"/>
      <sheetData sheetId="1009" refreshError="1"/>
      <sheetData sheetId="1010" refreshError="1"/>
      <sheetData sheetId="1011" refreshError="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
      <sheetName val="원가계산 (진짜) "/>
      <sheetName val="집계표"/>
      <sheetName val="내역서"/>
      <sheetName val="입찰안"/>
      <sheetName val="I一般比"/>
      <sheetName val="수량산출"/>
    </sheetNames>
    <sheetDataSet>
      <sheetData sheetId="0"/>
      <sheetData sheetId="1"/>
      <sheetData sheetId="2"/>
      <sheetData sheetId="3"/>
      <sheetData sheetId="4" refreshError="1"/>
      <sheetData sheetId="5" refreshError="1"/>
      <sheetData sheetId="6"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sheetName val="6호기"/>
      <sheetName val="일(4)"/>
      <sheetName val="수량산출"/>
      <sheetName val="데이타"/>
      <sheetName val="식재인부"/>
      <sheetName val="기안"/>
      <sheetName val="EQT-ESTN"/>
      <sheetName val="내역서"/>
      <sheetName val="CTEMCOST"/>
      <sheetName val="입찰안"/>
      <sheetName val="좌홍배수장토목"/>
      <sheetName val="배수로총"/>
      <sheetName val="평야부총괄표"/>
      <sheetName val="건축"/>
      <sheetName val="배수장총괄표"/>
      <sheetName val="총괄"/>
      <sheetName val="을지"/>
      <sheetName val="CC16-내역서"/>
      <sheetName val="제수문"/>
      <sheetName val="1호토공"/>
      <sheetName val="좌홍배수장"/>
      <sheetName val="좌홍배수장토공"/>
      <sheetName val="설계내역서"/>
      <sheetName val="토목주소"/>
      <sheetName val="프랜트면허"/>
      <sheetName val="정공공사"/>
      <sheetName val="일위대가"/>
      <sheetName val="단가"/>
      <sheetName val="실행철강하도"/>
      <sheetName val="건축설비"/>
      <sheetName val="검토"/>
      <sheetName val="화재 탐지 설비"/>
      <sheetName val="200PN"/>
      <sheetName val="품셈TABLE"/>
      <sheetName val="부대내역"/>
      <sheetName val="노임이"/>
      <sheetName val="AS포장복구 "/>
      <sheetName val="가설전기"/>
      <sheetName val="직노"/>
      <sheetName val="실행내역"/>
      <sheetName val="평3"/>
      <sheetName val="COVER"/>
      <sheetName val="9GNG운반"/>
      <sheetName val="Data②-2시장단가 (위탁)"/>
      <sheetName val="97년"/>
      <sheetName val="광통신 견적내역서1"/>
      <sheetName val="갑지"/>
      <sheetName val="간접경상비"/>
      <sheetName val="직재"/>
      <sheetName val="재집"/>
      <sheetName val="예총"/>
      <sheetName val="배명(단가)"/>
      <sheetName val="인제내역"/>
      <sheetName val="배수통관(좌)"/>
      <sheetName val="단가표"/>
      <sheetName val="Sheet3"/>
      <sheetName val="손익분석"/>
      <sheetName val="CodeSheet (CM)"/>
      <sheetName val="집계"/>
      <sheetName val="98수문일위"/>
      <sheetName val="#REF"/>
      <sheetName val="적용토목"/>
      <sheetName val="1.취수장"/>
      <sheetName val="EJ"/>
      <sheetName val="합천내역"/>
      <sheetName val="당진1,2호기전선관설치및접지4차공사내역서-을지"/>
      <sheetName val="인사자료총집계"/>
      <sheetName val="TOWER 10TON"/>
      <sheetName val="이자율"/>
      <sheetName val="소방"/>
      <sheetName val="산출내역서집계표"/>
      <sheetName val="목차"/>
      <sheetName val="노임"/>
      <sheetName val="개산공사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W 및 Total 견적"/>
      <sheetName val="간접비 견적"/>
      <sheetName val="조사목적별 업체유형"/>
      <sheetName val="조사방식"/>
      <sheetName val="실사비 견적"/>
      <sheetName val="참조_해외출장비용"/>
      <sheetName val="조사방법 참조"/>
      <sheetName val="세부견적서"/>
      <sheetName val="SAM"/>
      <sheetName val="Key Data_Y13"/>
      <sheetName val="잡비계산"/>
      <sheetName val="Total"/>
      <sheetName val="DATA"/>
      <sheetName val="Front"/>
      <sheetName val="wall"/>
      <sheetName val="제경비율"/>
      <sheetName val="좌홍배수장토목"/>
      <sheetName val="배수로총"/>
      <sheetName val="평야부총괄표"/>
      <sheetName val="건축"/>
      <sheetName val="배수장총괄표"/>
      <sheetName val="총괄"/>
      <sheetName val="수량산출"/>
      <sheetName val="CC16-내역서"/>
      <sheetName val="개산공사비"/>
      <sheetName val="N賃率-職"/>
    </sheetNames>
    <sheetDataSet>
      <sheetData sheetId="0">
        <row r="56">
          <cell r="C56" t="str">
            <v>KOREA </v>
          </cell>
        </row>
      </sheetData>
      <sheetData sheetId="1"/>
      <sheetData sheetId="2"/>
      <sheetData sheetId="3"/>
      <sheetData sheetId="4"/>
      <sheetData sheetId="5"/>
      <sheetData sheetId="6">
        <row r="1">
          <cell r="F1" t="str">
            <v>닐슨컴퍼니코리아(유)</v>
          </cell>
        </row>
        <row r="2">
          <cell r="F2" t="str">
            <v>㈜테일러넬슨소프레스코리아</v>
          </cell>
        </row>
        <row r="3">
          <cell r="F3" t="str">
            <v>㈜입소스코리아</v>
          </cell>
        </row>
        <row r="4">
          <cell r="F4" t="str">
            <v>㈜한국리서어치</v>
          </cell>
        </row>
        <row r="5">
          <cell r="F5" t="str">
            <v>㈜아이앤아이마케팅</v>
          </cell>
        </row>
        <row r="6">
          <cell r="F6" t="str">
            <v>MILLWARD BROWN RESEARCH</v>
          </cell>
        </row>
        <row r="7">
          <cell r="F7" t="str">
            <v>지에프케이커스텀리서치코리아(유)</v>
          </cell>
        </row>
        <row r="8">
          <cell r="F8" t="str">
            <v>㈜티넥스</v>
          </cell>
        </row>
        <row r="9">
          <cell r="F9" t="str">
            <v>㈜서울마케팅리서치</v>
          </cell>
        </row>
        <row r="10">
          <cell r="F10" t="str">
            <v>밸류랩</v>
          </cell>
        </row>
        <row r="11">
          <cell r="F11" t="str">
            <v>㈜한국갤럽조사연구소</v>
          </cell>
        </row>
        <row r="12">
          <cell r="F12" t="str">
            <v>㈜GRI리서치</v>
          </cell>
        </row>
        <row r="13">
          <cell r="F13" t="str">
            <v>㈜글로벌리서치</v>
          </cell>
        </row>
        <row r="14">
          <cell r="F14" t="str">
            <v>㈜리서치랩</v>
          </cell>
        </row>
        <row r="15">
          <cell r="F15" t="str">
            <v>㈜에이치엠케이리서치하우스</v>
          </cell>
        </row>
        <row r="16">
          <cell r="F16" t="str">
            <v>주식회사 마케팅인사이트</v>
          </cell>
        </row>
        <row r="17">
          <cell r="F17" t="str">
            <v>㈜유투시스템</v>
          </cell>
        </row>
        <row r="18">
          <cell r="F18" t="str">
            <v>㈜비앤알아이</v>
          </cell>
        </row>
        <row r="19">
          <cell r="F19" t="str">
            <v>주식회사 씽크유저</v>
          </cell>
        </row>
        <row r="20">
          <cell r="F20" t="str">
            <v>㈜피엑스디</v>
          </cell>
        </row>
        <row r="21">
          <cell r="F21" t="str">
            <v>이비피알컨설팅</v>
          </cell>
        </row>
        <row r="22">
          <cell r="F22" t="str">
            <v>㈜인사이트코리아마케팅리서치</v>
          </cell>
        </row>
        <row r="23">
          <cell r="F23" t="str">
            <v>㈜코리아리서치센터</v>
          </cell>
        </row>
        <row r="24">
          <cell r="F24" t="str">
            <v>나이스알앤씨주식회사</v>
          </cell>
        </row>
        <row r="25">
          <cell r="F25" t="str">
            <v>㈜메트릭스코퍼레이션</v>
          </cell>
        </row>
        <row r="26">
          <cell r="F26" t="str">
            <v>㈜트루이스</v>
          </cell>
        </row>
        <row r="27">
          <cell r="F27" t="str">
            <v>㈜포커스리서치</v>
          </cell>
        </row>
        <row r="28">
          <cell r="F28" t="str">
            <v>㈜이모션</v>
          </cell>
        </row>
        <row r="29">
          <cell r="F29" t="str">
            <v>㈜스튜디오크로스컬쳐</v>
          </cell>
        </row>
        <row r="30">
          <cell r="F30" t="str">
            <v>㈜크리베이트</v>
          </cell>
        </row>
        <row r="31">
          <cell r="F31" t="str">
            <v>ideapalm</v>
          </cell>
        </row>
        <row r="32">
          <cell r="F32" t="str">
            <v>㈜인사이트랩더블유</v>
          </cell>
        </row>
        <row r="33">
          <cell r="F33" t="str">
            <v>㈜피케이앤와이즈</v>
          </cell>
        </row>
        <row r="34">
          <cell r="F34" t="str">
            <v>㈜이노사이트</v>
          </cell>
        </row>
        <row r="35">
          <cell r="F35" t="str">
            <v>㈜삼정회계법인</v>
          </cell>
        </row>
        <row r="36">
          <cell r="F36" t="str">
            <v xml:space="preserve">Rising Sun </v>
          </cell>
        </row>
        <row r="37">
          <cell r="F37" t="str">
            <v>TNS CHINA</v>
          </cell>
        </row>
        <row r="38">
          <cell r="F38" t="str">
            <v>㈜시프트리서치</v>
          </cell>
        </row>
        <row r="39">
          <cell r="F39" t="str">
            <v>㈜지비컴퍼니포리서치</v>
          </cell>
        </row>
        <row r="40">
          <cell r="F40" t="str">
            <v>㈜케이엠리서치</v>
          </cell>
        </row>
      </sheetData>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타견적1"/>
      <sheetName val="타견적2"/>
      <sheetName val="타견적3"/>
      <sheetName val="견적대비표"/>
      <sheetName val="내역서"/>
      <sheetName val="단가대비표"/>
      <sheetName val="PANEL 중량산출"/>
      <sheetName val="중량산출"/>
      <sheetName val="N賃率-職"/>
      <sheetName val="인제내역"/>
      <sheetName val="산출내역서집계표"/>
      <sheetName val="관리자"/>
      <sheetName val="갑지"/>
      <sheetName val="N賃率_職"/>
      <sheetName val="일_4_"/>
      <sheetName val="건축-물가변동"/>
      <sheetName val="건축일위"/>
      <sheetName val="그라우팅일위"/>
      <sheetName val="집계표"/>
      <sheetName val="내역서1-2"/>
      <sheetName val="#REF"/>
      <sheetName val="내역서2안"/>
      <sheetName val="H-PILE수량집계"/>
      <sheetName val="총_구조물공"/>
      <sheetName val="2.대외공문"/>
      <sheetName val="설계명세서"/>
      <sheetName val="일(4)"/>
      <sheetName val="Total"/>
      <sheetName val="직노"/>
      <sheetName val="수량산출(음암)"/>
      <sheetName val="00노임기준"/>
      <sheetName val="일위대가"/>
      <sheetName val="내역서1999.8최종"/>
      <sheetName val="재료비"/>
      <sheetName val="데이타"/>
      <sheetName val="식재인부"/>
      <sheetName val="금액내역서"/>
      <sheetName val="I一般比"/>
      <sheetName val="설직재-1"/>
      <sheetName val="1.토공집계표"/>
      <sheetName val="참조"/>
      <sheetName val="기본일위"/>
      <sheetName val="실행내역"/>
      <sheetName val="토목공사일반"/>
      <sheetName val="집계"/>
      <sheetName val="패널"/>
      <sheetName val="일위"/>
      <sheetName val="sw1"/>
      <sheetName val="99노임기준"/>
      <sheetName val="구체"/>
      <sheetName val="좌측날개벽"/>
      <sheetName val="우측날개벽"/>
      <sheetName val="실측자료"/>
      <sheetName val="setup"/>
      <sheetName val="PANEL_중량산출"/>
      <sheetName val="교통대책내역"/>
      <sheetName val="1안"/>
      <sheetName val="연습"/>
      <sheetName val="이월가격"/>
      <sheetName val="내역을"/>
      <sheetName val="식재수량표"/>
      <sheetName val="노임단가"/>
      <sheetName val="샘플표지"/>
      <sheetName val="매립"/>
      <sheetName val="단가비교표"/>
      <sheetName val="과천MAIN"/>
      <sheetName val="원가 (2)"/>
      <sheetName val="노임"/>
      <sheetName val="ABUT수량-A1"/>
      <sheetName val="J直材4"/>
      <sheetName val="2F 회의실견적(5_14 일대)"/>
      <sheetName val="예가표"/>
      <sheetName val="일위대가목차"/>
      <sheetName val="품목납기"/>
      <sheetName val="Sheet2"/>
      <sheetName val="신우"/>
      <sheetName val="송라초중학교(final)"/>
      <sheetName val="제-노임"/>
      <sheetName val="제직재"/>
      <sheetName val="전차선로 물량표"/>
      <sheetName val="감가상각"/>
      <sheetName val="96갑지"/>
      <sheetName val="여과지동"/>
      <sheetName val="기초자료"/>
      <sheetName val="인건-측정"/>
      <sheetName val="Macro1"/>
      <sheetName val="S0"/>
      <sheetName val="Sheet1"/>
      <sheetName val="노무비"/>
      <sheetName val="정부노임단가"/>
      <sheetName val="원가_(2)"/>
      <sheetName val="NOMUBI"/>
      <sheetName val="자재단가"/>
      <sheetName val="동원(3)"/>
      <sheetName val="예정(3)"/>
      <sheetName val="터널조도"/>
      <sheetName val="6PILE  (돌출)"/>
      <sheetName val="조도계산서 (도서)"/>
      <sheetName val="대치판정"/>
      <sheetName val="CT "/>
      <sheetName val="copy"/>
      <sheetName val="실행내역서 "/>
      <sheetName val="내역"/>
      <sheetName val="9GNG운반"/>
      <sheetName val="합천내역"/>
      <sheetName val="제출내역 (2)"/>
      <sheetName val="工완성공사율"/>
      <sheetName val="단가 (2)"/>
      <sheetName val="토적표"/>
      <sheetName val="안전장치"/>
      <sheetName val="임시정보시트"/>
      <sheetName val="임율"/>
      <sheetName val="전시사인집계"/>
      <sheetName val="수량"/>
      <sheetName val="목록"/>
      <sheetName val="단가"/>
      <sheetName val="시행후면적"/>
      <sheetName val="수지예산"/>
      <sheetName val="전신환매도율"/>
      <sheetName val="원본(갑지)"/>
      <sheetName val="중기사용료"/>
      <sheetName val="하조서"/>
      <sheetName val="단가 및 재료비"/>
      <sheetName val="중기사용료산출근거"/>
      <sheetName val="호남2"/>
      <sheetName val="소요자재"/>
      <sheetName val=" 총괄표"/>
      <sheetName val="실정공사비단가표"/>
      <sheetName val="단가표"/>
      <sheetName val="설계명세서(선로)"/>
      <sheetName val="설비"/>
      <sheetName val="부산4"/>
      <sheetName val="약품설비"/>
      <sheetName val="부대공Ⅱ"/>
      <sheetName val="부하LOAD"/>
      <sheetName val="ITEM"/>
      <sheetName val="설계기준"/>
      <sheetName val="내역1"/>
      <sheetName val="역T형교대(말뚝기초)"/>
      <sheetName val="1.일위대가"/>
      <sheetName val="내역(영일)"/>
      <sheetName val="G.R300경비"/>
      <sheetName val="관급_File"/>
      <sheetName val="인건비"/>
      <sheetName val="부하(성남)"/>
      <sheetName val="부대내역"/>
      <sheetName val="OPT7"/>
      <sheetName val="외천교"/>
      <sheetName val="종배수관"/>
      <sheetName val="날개벽"/>
      <sheetName val="정공공사"/>
      <sheetName val="재집"/>
      <sheetName val="백암비스타내역"/>
      <sheetName val="발신정보"/>
      <sheetName val="SBarch산근"/>
      <sheetName val="소방"/>
      <sheetName val="기관"/>
      <sheetName val="257A1"/>
      <sheetName val="설계내역서"/>
      <sheetName val="인테리어세부내역"/>
      <sheetName val="유림골조"/>
      <sheetName val="Sheet4"/>
      <sheetName val="개산공사비"/>
      <sheetName val="조사방법 참조"/>
      <sheetName val="영업.일1"/>
      <sheetName val="Key Data_Y13"/>
      <sheetName val="사용수량"/>
      <sheetName val="입찰안"/>
      <sheetName val="공량서"/>
      <sheetName val="갑"/>
      <sheetName val="교환노무"/>
      <sheetName val="예총"/>
      <sheetName val="CTEMCOST"/>
      <sheetName val="일위총괄표"/>
      <sheetName val="10월가격"/>
      <sheetName val="기타유틸리티설비"/>
      <sheetName val="명세서"/>
      <sheetName val="일위대가목록"/>
      <sheetName val="2F_회의실견적(5_14_일대)"/>
      <sheetName val="한전고리-을"/>
      <sheetName val="물량산출근거"/>
      <sheetName val="단위수량"/>
      <sheetName val="가시설수량"/>
      <sheetName val="관급자재대"/>
      <sheetName val="업무분장 "/>
      <sheetName val="공통"/>
      <sheetName val="K1자재(3차등)"/>
      <sheetName val="Sheet3"/>
      <sheetName val="약품공급2"/>
      <sheetName val="운동장 (2)"/>
      <sheetName val="유기공정"/>
      <sheetName val="DATE"/>
      <sheetName val="금호"/>
      <sheetName val="도급"/>
      <sheetName val="2_대외공문"/>
      <sheetName val="한강운반비"/>
      <sheetName val="실행철강하도"/>
      <sheetName val="COVER"/>
      <sheetName val="총괄"/>
      <sheetName val="우각부보강"/>
      <sheetName val="판매96"/>
      <sheetName val="직재"/>
      <sheetName val="price"/>
      <sheetName val="배수공 시멘트 및 골재량 산출"/>
      <sheetName val="WORK"/>
      <sheetName val="DATA"/>
      <sheetName val="산출내역서"/>
      <sheetName val="직공비"/>
      <sheetName val="Piping Design Data"/>
      <sheetName val="각형맨홀"/>
      <sheetName val="T13(P68~72,78)"/>
      <sheetName val="예산결제란"/>
      <sheetName val="6호기"/>
      <sheetName val="관급"/>
      <sheetName val="이름정의"/>
      <sheetName val="공사완료입력"/>
      <sheetName val="발전세부(GTST.붙#2-1)"/>
      <sheetName val="9월정산(붙#1)"/>
      <sheetName val="발전세부(시차.붙#2-2)"/>
      <sheetName val="분기정산(붙#2)"/>
      <sheetName val="설계 조정율"/>
      <sheetName val="공사비 명세서"/>
      <sheetName val="시설물일위"/>
      <sheetName val="가설공사"/>
      <sheetName val="단가결정"/>
      <sheetName val="내역아"/>
      <sheetName val="울타리"/>
      <sheetName val="사업성분석"/>
      <sheetName val="SCH"/>
      <sheetName val="저리조양"/>
      <sheetName val="가설건물"/>
      <sheetName val="SANBAISU"/>
      <sheetName val="SANTOGO"/>
      <sheetName val="차액보증"/>
      <sheetName val="JUCK"/>
      <sheetName val="인사자료총집계"/>
      <sheetName val="공통가설"/>
      <sheetName val="노원열병합  건축공사기성내역서"/>
      <sheetName val="PANEL_중량산출1"/>
      <sheetName val="조도계산서_(도서)"/>
      <sheetName val="원가_(2)1"/>
      <sheetName val="내역서1999_8최종"/>
      <sheetName val="전차선로_물량표"/>
      <sheetName val="Piping_Design_Data"/>
      <sheetName val="6PILE__(돌출)"/>
      <sheetName val="CT_"/>
      <sheetName val="실행내역서_"/>
      <sheetName val="1_토공집계표"/>
      <sheetName val="제출내역_(2)"/>
      <sheetName val="단가_(2)"/>
      <sheetName val="원가계산서"/>
      <sheetName val="사통"/>
      <sheetName val="Macro(차단기)"/>
      <sheetName val="순공사비"/>
      <sheetName val="실행비교"/>
      <sheetName val="Project Brief"/>
      <sheetName val="소비자가"/>
      <sheetName val="표지"/>
      <sheetName val="부하계산서"/>
      <sheetName val="산출근거#2-3"/>
      <sheetName val="일보"/>
      <sheetName val="현장지지물물량"/>
      <sheetName val="사업장공제"/>
      <sheetName val="분1"/>
      <sheetName val="공사개요"/>
      <sheetName val="출금실적"/>
      <sheetName val="1.수인터널"/>
      <sheetName val="준공조서"/>
      <sheetName val="공사준공계"/>
      <sheetName val="준공검사보고서"/>
      <sheetName val="암센터"/>
      <sheetName val="노임이"/>
      <sheetName val="코드"/>
      <sheetName val="PART_DISCOUNT"/>
      <sheetName val="1.설계조건"/>
      <sheetName val="Front"/>
      <sheetName val="wall"/>
      <sheetName val="예산내역서(총괄)"/>
      <sheetName val="예산내역서"/>
      <sheetName val="공제대산출"/>
      <sheetName val="운반공사,공구손료"/>
      <sheetName val="거래처등록"/>
      <sheetName val="참고자료"/>
      <sheetName val="내역(포장)"/>
      <sheetName val="간접재료비산출표-27-30"/>
      <sheetName val="신청서"/>
      <sheetName val="건축집계"/>
      <sheetName val="수도권센터"/>
      <sheetName val="강원센터"/>
      <sheetName val="충북본부"/>
      <sheetName val="대전충남센터"/>
      <sheetName val="전북센터"/>
      <sheetName val="광주전남센터"/>
      <sheetName val="대구경북센터"/>
      <sheetName val="부산경남센터"/>
      <sheetName val="주임 총괄"/>
      <sheetName val="가설"/>
      <sheetName val="용수량_생활용수_"/>
      <sheetName val="우수공"/>
      <sheetName val="현장유지관리비"/>
      <sheetName val="데리네이타현황"/>
      <sheetName val="요율"/>
      <sheetName val="제경비율"/>
      <sheetName val="장비경비"/>
      <sheetName val="자재대"/>
      <sheetName val="94"/>
      <sheetName val="인사고과"/>
      <sheetName val="대상1"/>
      <sheetName val="진급대상"/>
      <sheetName val="업적평가"/>
      <sheetName val="설계예산서"/>
      <sheetName val="부대공수량산출"/>
      <sheetName val="부관맨홀(D200) 단위수량"/>
      <sheetName val="1. 설계조건 2.단면가정 3. 하중계산"/>
      <sheetName val="대창(함평)"/>
      <sheetName val="대창(장성)"/>
      <sheetName val="대창(함평)-창열"/>
      <sheetName val="저장품"/>
      <sheetName val="Code"/>
      <sheetName val="기안"/>
      <sheetName val="면간거리&amp;사거리"/>
      <sheetName val="을지"/>
      <sheetName val="자단"/>
      <sheetName val="증감대비"/>
      <sheetName val="가도공"/>
      <sheetName val="장비종합부표"/>
      <sheetName val="집계표_식재"/>
      <sheetName val="부표"/>
      <sheetName val="조명시설"/>
      <sheetName val="SLAB&quot;1&quot;"/>
      <sheetName val="SORCE1"/>
      <sheetName val="가시설단위수량"/>
      <sheetName val="일위대가표"/>
      <sheetName val="관일"/>
      <sheetName val="A2"/>
      <sheetName val="용수량(생활용수)"/>
      <sheetName val="bm-marine"/>
      <sheetName val="공사비산출내역"/>
      <sheetName val="마북 손익분석(CATIA)"/>
      <sheetName val="C1.공사개요"/>
      <sheetName val="A1.스케쥴"/>
      <sheetName val="터파기및재료"/>
      <sheetName val="제원및배치"/>
      <sheetName val="AS포장복구 "/>
      <sheetName val="pr34"/>
      <sheetName val="재료율"/>
      <sheetName val="HP1AMLIST"/>
      <sheetName val="계열사현황종합"/>
      <sheetName val="제동3"/>
      <sheetName val="B-D"/>
      <sheetName val="집전"/>
      <sheetName val="공압"/>
      <sheetName val="D-G"/>
      <sheetName val="제동2"/>
      <sheetName val="제동1"/>
      <sheetName val="개비온집계"/>
      <sheetName val="개비온 단위"/>
      <sheetName val="설명"/>
      <sheetName val="연결관산출조서"/>
      <sheetName val="RangeObject"/>
      <sheetName val="2000전체분"/>
      <sheetName val="2000년1차"/>
      <sheetName val="Excel"/>
      <sheetName val="순성토"/>
      <sheetName val="충주"/>
      <sheetName val="건축2"/>
      <sheetName val="지수적용공사비내역서"/>
      <sheetName val="PANEL_중량산출2"/>
      <sheetName val="2_대외공문1"/>
      <sheetName val="내역서1999_8최종1"/>
      <sheetName val="1_토공집계표1"/>
      <sheetName val="원가_(2)2"/>
      <sheetName val="2F_회의실견적(5_14_일대)1"/>
      <sheetName val="전차선로_물량표1"/>
      <sheetName val="6PILE__(돌출)1"/>
      <sheetName val="조도계산서_(도서)1"/>
      <sheetName val="CT_1"/>
      <sheetName val="실행내역서_1"/>
      <sheetName val="제출내역_(2)1"/>
      <sheetName val="단가_(2)1"/>
      <sheetName val="단가_및_재료비"/>
      <sheetName val="_총괄표"/>
      <sheetName val="1_일위대가"/>
      <sheetName val="G_R300경비"/>
      <sheetName val="조사방법_참조"/>
      <sheetName val="영업_일1"/>
      <sheetName val="Key_Data_Y13"/>
      <sheetName val="업무분장_"/>
      <sheetName val="운동장_(2)"/>
      <sheetName val="배수공_시멘트_및_골재량_산출"/>
      <sheetName val="Piping_Design_Data1"/>
      <sheetName val="발전세부(GTST_붙#2-1)"/>
      <sheetName val="발전세부(시차_붙#2-2)"/>
      <sheetName val="설계_조정율"/>
      <sheetName val="공사비_명세서"/>
      <sheetName val="노원열병합__건축공사기성내역서"/>
      <sheetName val="Project_Brief"/>
      <sheetName val="1_수인터널"/>
      <sheetName val="1_설계조건"/>
    </sheetNames>
    <sheetDataSet>
      <sheetData sheetId="0">
        <row r="3">
          <cell r="A3">
            <v>3</v>
          </cell>
          <cell r="B3" t="str">
            <v>송라 초,중학교 다목적 강당 무대기계장치</v>
          </cell>
        </row>
        <row r="4">
          <cell r="A4">
            <v>4</v>
          </cell>
          <cell r="B4" t="str">
            <v>다목적강당 무대기계장치</v>
          </cell>
          <cell r="C4" t="str">
            <v xml:space="preserve"> </v>
          </cell>
          <cell r="D4" t="str">
            <v>L/S</v>
          </cell>
          <cell r="E4">
            <v>1</v>
          </cell>
          <cell r="F4" t="str">
            <v xml:space="preserve"> </v>
          </cell>
          <cell r="G4" t="str">
            <v>NO.1-00-00</v>
          </cell>
          <cell r="H4" t="str">
            <v>NO.1-00-00</v>
          </cell>
        </row>
        <row r="5">
          <cell r="A5">
            <v>5</v>
          </cell>
          <cell r="B5" t="str">
            <v xml:space="preserve"> </v>
          </cell>
          <cell r="C5" t="str">
            <v xml:space="preserve"> </v>
          </cell>
          <cell r="D5" t="str">
            <v xml:space="preserve"> </v>
          </cell>
          <cell r="E5" t="str">
            <v xml:space="preserve"> </v>
          </cell>
          <cell r="F5" t="str">
            <v xml:space="preserve"> </v>
          </cell>
          <cell r="G5" t="str">
            <v/>
          </cell>
          <cell r="H5" t="str">
            <v xml:space="preserve"> </v>
          </cell>
        </row>
        <row r="6">
          <cell r="A6">
            <v>6</v>
          </cell>
          <cell r="B6" t="str">
            <v/>
          </cell>
          <cell r="C6">
            <v>0</v>
          </cell>
          <cell r="D6">
            <v>0</v>
          </cell>
          <cell r="E6">
            <v>0</v>
          </cell>
          <cell r="F6" t="str">
            <v xml:space="preserve"> </v>
          </cell>
        </row>
        <row r="7">
          <cell r="A7">
            <v>7</v>
          </cell>
          <cell r="B7" t="str">
            <v/>
          </cell>
          <cell r="C7">
            <v>0</v>
          </cell>
          <cell r="D7">
            <v>0</v>
          </cell>
          <cell r="E7">
            <v>0</v>
          </cell>
          <cell r="F7" t="str">
            <v xml:space="preserve"> </v>
          </cell>
        </row>
        <row r="8">
          <cell r="A8">
            <v>8</v>
          </cell>
          <cell r="B8" t="str">
            <v/>
          </cell>
          <cell r="C8">
            <v>0</v>
          </cell>
          <cell r="D8">
            <v>0</v>
          </cell>
          <cell r="E8">
            <v>0</v>
          </cell>
          <cell r="F8" t="str">
            <v xml:space="preserve"> </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cell r="B25" t="str">
            <v>다목적강당 무대기계장치</v>
          </cell>
          <cell r="C25" t="str">
            <v/>
          </cell>
          <cell r="D25" t="str">
            <v>NO.1-00-00</v>
          </cell>
          <cell r="E25">
            <v>0</v>
          </cell>
          <cell r="F25">
            <v>0</v>
          </cell>
          <cell r="G25" t="str">
            <v xml:space="preserve"> </v>
          </cell>
          <cell r="H25" t="str">
            <v>NO.1-00-00</v>
          </cell>
        </row>
        <row r="26">
          <cell r="B26" t="str">
            <v>PLACARD BATTEN</v>
          </cell>
          <cell r="C26" t="str">
            <v>7,400L</v>
          </cell>
          <cell r="D26" t="str">
            <v>SET</v>
          </cell>
          <cell r="E26">
            <v>1</v>
          </cell>
          <cell r="F26" t="str">
            <v>NO.1-01-00</v>
          </cell>
          <cell r="G26">
            <v>0</v>
          </cell>
          <cell r="H26" t="str">
            <v>NO.1-01-00</v>
          </cell>
        </row>
        <row r="27">
          <cell r="A27">
            <v>26</v>
          </cell>
          <cell r="B27" t="str">
            <v xml:space="preserve">DRAW CURTAIN </v>
          </cell>
          <cell r="C27" t="str">
            <v>8,660 x 3,300H</v>
          </cell>
          <cell r="D27" t="str">
            <v>SET</v>
          </cell>
          <cell r="E27">
            <v>1</v>
          </cell>
          <cell r="F27" t="str">
            <v xml:space="preserve"> </v>
          </cell>
          <cell r="G27" t="str">
            <v>NO.1-02-00</v>
          </cell>
          <cell r="H27" t="str">
            <v>NO.1-02-00</v>
          </cell>
        </row>
        <row r="28">
          <cell r="A28">
            <v>27</v>
          </cell>
          <cell r="B28" t="str">
            <v xml:space="preserve">ROLL SCREEN </v>
          </cell>
          <cell r="C28" t="str">
            <v>1,800L x 1,200H</v>
          </cell>
          <cell r="D28" t="str">
            <v>SET</v>
          </cell>
          <cell r="E28">
            <v>1</v>
          </cell>
          <cell r="F28" t="str">
            <v xml:space="preserve"> </v>
          </cell>
          <cell r="G28" t="str">
            <v>NO.1-03-00</v>
          </cell>
          <cell r="H28" t="str">
            <v>NO.1-03-00</v>
          </cell>
        </row>
        <row r="29">
          <cell r="A29">
            <v>28</v>
          </cell>
          <cell r="B29" t="str">
            <v>ROLL FLAG</v>
          </cell>
          <cell r="C29" t="str">
            <v>3,500L x 2,500H</v>
          </cell>
          <cell r="D29" t="str">
            <v>SET</v>
          </cell>
          <cell r="E29">
            <v>1</v>
          </cell>
          <cell r="F29" t="str">
            <v>NO.1-04-00</v>
          </cell>
          <cell r="G29">
            <v>0</v>
          </cell>
          <cell r="H29" t="str">
            <v>NO.1-04-00</v>
          </cell>
        </row>
        <row r="30">
          <cell r="A30">
            <v>29</v>
          </cell>
          <cell r="B30" t="str">
            <v>COVER CURTAIN</v>
          </cell>
          <cell r="C30" t="str">
            <v>8,800 x 3,500H</v>
          </cell>
          <cell r="D30" t="str">
            <v>SET</v>
          </cell>
          <cell r="E30">
            <v>1</v>
          </cell>
          <cell r="F30" t="str">
            <v>NO.1-05-00</v>
          </cell>
          <cell r="G30">
            <v>0</v>
          </cell>
          <cell r="H30" t="str">
            <v>NO.1-05-00</v>
          </cell>
        </row>
        <row r="31">
          <cell r="A31">
            <v>30</v>
          </cell>
          <cell r="B31" t="str">
            <v>WINDOW DARKEN CURTAIN</v>
          </cell>
          <cell r="C31" t="str">
            <v>4,050L x 3,500H</v>
          </cell>
          <cell r="D31" t="str">
            <v>SET</v>
          </cell>
          <cell r="E31">
            <v>6</v>
          </cell>
          <cell r="F31" t="str">
            <v>NO.1-06-00</v>
          </cell>
          <cell r="G31">
            <v>0</v>
          </cell>
          <cell r="H31" t="str">
            <v>NO.1-06-00</v>
          </cell>
        </row>
        <row r="32">
          <cell r="A32">
            <v>31</v>
          </cell>
          <cell r="B32" t="str">
            <v>DOOR DARKEN CURTAIN</v>
          </cell>
          <cell r="C32" t="str">
            <v>4,050L x 3,500H</v>
          </cell>
          <cell r="D32" t="str">
            <v>SET</v>
          </cell>
          <cell r="E32">
            <v>2</v>
          </cell>
          <cell r="F32" t="str">
            <v>NO.1-06-00</v>
          </cell>
          <cell r="G32">
            <v>0</v>
          </cell>
          <cell r="H32" t="str">
            <v>NO.1-06-00</v>
          </cell>
        </row>
        <row r="33">
          <cell r="A33">
            <v>32</v>
          </cell>
          <cell r="B33" t="str">
            <v>GRID IRON</v>
          </cell>
          <cell r="C33" t="str">
            <v>8600L x 900D</v>
          </cell>
          <cell r="D33" t="str">
            <v>L/S</v>
          </cell>
          <cell r="E33">
            <v>1</v>
          </cell>
          <cell r="F33" t="str">
            <v>NO.1-07-00</v>
          </cell>
          <cell r="G33">
            <v>0</v>
          </cell>
          <cell r="H33" t="str">
            <v>NO.1-07-00</v>
          </cell>
        </row>
        <row r="34">
          <cell r="A34">
            <v>33</v>
          </cell>
          <cell r="B34" t="str">
            <v>CONTROL PANEL</v>
          </cell>
          <cell r="C34" t="str">
            <v>600L x 1,000H x 250W</v>
          </cell>
          <cell r="D34" t="str">
            <v>SET</v>
          </cell>
          <cell r="E34">
            <v>1</v>
          </cell>
          <cell r="F34" t="str">
            <v>NO.1-08-00</v>
          </cell>
          <cell r="G34">
            <v>0</v>
          </cell>
          <cell r="H34" t="str">
            <v>NO.1-08-00</v>
          </cell>
        </row>
        <row r="35">
          <cell r="A35">
            <v>34</v>
          </cell>
          <cell r="B35" t="str">
            <v>CONTROL BOARD</v>
          </cell>
          <cell r="C35" t="str">
            <v xml:space="preserve"> </v>
          </cell>
          <cell r="D35" t="str">
            <v>SET</v>
          </cell>
          <cell r="E35">
            <v>1</v>
          </cell>
          <cell r="F35" t="str">
            <v>NO.1-09-00</v>
          </cell>
          <cell r="G35">
            <v>0</v>
          </cell>
          <cell r="H35" t="str">
            <v>NO.1-09-00</v>
          </cell>
        </row>
        <row r="36">
          <cell r="A36">
            <v>35</v>
          </cell>
          <cell r="B36" t="str">
            <v>배관 및 배선</v>
          </cell>
          <cell r="C36" t="str">
            <v xml:space="preserve"> </v>
          </cell>
          <cell r="D36" t="str">
            <v>식</v>
          </cell>
          <cell r="E36">
            <v>1</v>
          </cell>
          <cell r="F36" t="str">
            <v>NO.1-10-00</v>
          </cell>
          <cell r="G36">
            <v>0</v>
          </cell>
          <cell r="H36" t="str">
            <v>NO.1-10-00</v>
          </cell>
        </row>
        <row r="37">
          <cell r="A37">
            <v>36</v>
          </cell>
        </row>
        <row r="38">
          <cell r="A38">
            <v>37</v>
          </cell>
        </row>
        <row r="39">
          <cell r="A39">
            <v>38</v>
          </cell>
          <cell r="B39" t="str">
            <v xml:space="preserve"> </v>
          </cell>
          <cell r="C39" t="str">
            <v xml:space="preserve"> </v>
          </cell>
          <cell r="D39" t="str">
            <v xml:space="preserve"> </v>
          </cell>
          <cell r="E39" t="str">
            <v xml:space="preserve"> </v>
          </cell>
          <cell r="F39" t="str">
            <v/>
          </cell>
          <cell r="G39">
            <v>0</v>
          </cell>
          <cell r="H39" t="str">
            <v xml:space="preserve"> </v>
          </cell>
        </row>
        <row r="40">
          <cell r="A40">
            <v>39</v>
          </cell>
          <cell r="B40" t="str">
            <v xml:space="preserve"> </v>
          </cell>
          <cell r="C40" t="str">
            <v xml:space="preserve"> </v>
          </cell>
          <cell r="D40" t="str">
            <v xml:space="preserve"> </v>
          </cell>
          <cell r="E40" t="str">
            <v xml:space="preserve"> </v>
          </cell>
          <cell r="F40" t="str">
            <v/>
          </cell>
          <cell r="G40">
            <v>0</v>
          </cell>
          <cell r="H40" t="str">
            <v xml:space="preserve"> </v>
          </cell>
        </row>
        <row r="41">
          <cell r="A41">
            <v>40</v>
          </cell>
        </row>
        <row r="42">
          <cell r="A42">
            <v>41</v>
          </cell>
        </row>
        <row r="43">
          <cell r="A43">
            <v>42</v>
          </cell>
        </row>
        <row r="44">
          <cell r="A44" t="e">
            <v>#REF!</v>
          </cell>
        </row>
        <row r="45">
          <cell r="A45" t="e">
            <v>#REF!</v>
          </cell>
        </row>
        <row r="46">
          <cell r="A46" t="e">
            <v>#REF!</v>
          </cell>
        </row>
        <row r="47">
          <cell r="A47" t="e">
            <v>#REF!</v>
          </cell>
          <cell r="B47" t="str">
            <v>공사명: PLACARD BATTEN (7,400L)</v>
          </cell>
          <cell r="C47" t="str">
            <v>NO.1-1-00</v>
          </cell>
          <cell r="D47">
            <v>0</v>
          </cell>
          <cell r="E47">
            <v>0</v>
          </cell>
          <cell r="F47">
            <v>0</v>
          </cell>
          <cell r="G47">
            <v>0</v>
          </cell>
          <cell r="H47" t="str">
            <v>NO.1-1-00</v>
          </cell>
        </row>
        <row r="48">
          <cell r="A48" t="e">
            <v>#REF!</v>
          </cell>
          <cell r="B48" t="str">
            <v>MACHINE PART</v>
          </cell>
          <cell r="C48" t="str">
            <v>1.5KW x 4P用</v>
          </cell>
          <cell r="D48" t="str">
            <v>SET</v>
          </cell>
          <cell r="E48">
            <v>1</v>
          </cell>
          <cell r="F48" t="str">
            <v xml:space="preserve"> </v>
          </cell>
          <cell r="G48" t="str">
            <v>일위대가-1</v>
          </cell>
          <cell r="H48" t="str">
            <v>일위대가-1</v>
          </cell>
        </row>
        <row r="49">
          <cell r="A49" t="e">
            <v>#REF!</v>
          </cell>
          <cell r="B49" t="str">
            <v>AL - DRUM</v>
          </cell>
          <cell r="C49" t="str">
            <v>Ø300 x 4줄</v>
          </cell>
          <cell r="D49" t="str">
            <v>EA</v>
          </cell>
          <cell r="E49">
            <v>1</v>
          </cell>
          <cell r="F49" t="str">
            <v>WIRE POINT 4줄</v>
          </cell>
        </row>
        <row r="50">
          <cell r="A50" t="e">
            <v>#REF!</v>
          </cell>
          <cell r="B50" t="str">
            <v>MACHINE FRAME</v>
          </cell>
          <cell r="C50" t="str">
            <v>1.5KW x 4P用</v>
          </cell>
          <cell r="D50" t="str">
            <v>EA</v>
          </cell>
          <cell r="E50">
            <v>1</v>
          </cell>
          <cell r="F50" t="str">
            <v>MACHINE PART 고정용</v>
          </cell>
        </row>
        <row r="51">
          <cell r="A51" t="e">
            <v>#REF!</v>
          </cell>
          <cell r="B51" t="str">
            <v>BOLT, NUT, W/S, S/W</v>
          </cell>
          <cell r="C51" t="str">
            <v>M16 x 50L</v>
          </cell>
          <cell r="D51" t="str">
            <v>SET</v>
          </cell>
          <cell r="E51">
            <v>6</v>
          </cell>
          <cell r="F51" t="str">
            <v xml:space="preserve">M/C FRME 1SET당 6SET이므로 </v>
          </cell>
        </row>
        <row r="52">
          <cell r="A52" t="e">
            <v>#REF!</v>
          </cell>
          <cell r="B52" t="str">
            <v>VERTICAL ROLLER</v>
          </cell>
          <cell r="C52" t="str">
            <v>Ø200 x 22L</v>
          </cell>
          <cell r="D52" t="str">
            <v>EA</v>
          </cell>
          <cell r="E52">
            <v>3</v>
          </cell>
          <cell r="F52" t="str">
            <v xml:space="preserve">WIRE ROPE 1줄당 1SET이므로 </v>
          </cell>
        </row>
        <row r="53">
          <cell r="A53" t="e">
            <v>#REF!</v>
          </cell>
          <cell r="B53" t="str">
            <v>VERTICAL ROLLER</v>
          </cell>
          <cell r="C53" t="str">
            <v>Ø220 x 35L</v>
          </cell>
          <cell r="D53" t="str">
            <v>EA</v>
          </cell>
          <cell r="E53">
            <v>1</v>
          </cell>
          <cell r="F53" t="str">
            <v xml:space="preserve">WIRE ROPE 1줄당 1SET이므로 </v>
          </cell>
        </row>
        <row r="54">
          <cell r="A54" t="e">
            <v>#REF!</v>
          </cell>
          <cell r="B54" t="str">
            <v>BOLT, NUT, W/S, S/W</v>
          </cell>
          <cell r="C54" t="str">
            <v>M16 x 40L</v>
          </cell>
          <cell r="D54" t="str">
            <v>SET</v>
          </cell>
          <cell r="E54">
            <v>16</v>
          </cell>
          <cell r="F54" t="str">
            <v>VERTICAL ROLLER 1SET당 4SET이므로 4줄x4SET = 16SET</v>
          </cell>
        </row>
        <row r="55">
          <cell r="A55" t="e">
            <v>#REF!</v>
          </cell>
          <cell r="B55" t="str">
            <v>WIRE ROPE</v>
          </cell>
          <cell r="C55" t="str">
            <v>Ø6 x 7 x 19</v>
          </cell>
          <cell r="D55" t="str">
            <v>M</v>
          </cell>
          <cell r="E55">
            <v>62</v>
          </cell>
          <cell r="F55" t="str">
            <v>WIRE 1줄당 (7M+7M)=14M, 14x4줄= 56x1.1(할증10%)=61.6M 약 61.6M</v>
          </cell>
          <cell r="G55" t="str">
            <v>10%</v>
          </cell>
        </row>
        <row r="56">
          <cell r="A56" t="e">
            <v>#REF!</v>
          </cell>
          <cell r="B56" t="str">
            <v>WIRE CLIP</v>
          </cell>
          <cell r="C56" t="str">
            <v>Ø6용</v>
          </cell>
          <cell r="D56" t="str">
            <v>EA</v>
          </cell>
          <cell r="E56">
            <v>16</v>
          </cell>
          <cell r="F56" t="str">
            <v>WIRE 1줄당 4EA이므로, 4EAx4줄= 16EA</v>
          </cell>
          <cell r="G56" t="str">
            <v xml:space="preserve"> </v>
          </cell>
        </row>
        <row r="57">
          <cell r="A57" t="e">
            <v>#REF!</v>
          </cell>
          <cell r="B57" t="str">
            <v>THIMBLE</v>
          </cell>
          <cell r="C57" t="str">
            <v>Ø6용</v>
          </cell>
          <cell r="D57" t="str">
            <v>EA</v>
          </cell>
          <cell r="E57">
            <v>4</v>
          </cell>
          <cell r="F57" t="str">
            <v>WIRE 1줄당 1EA이므로, 1EAx4줄= 4EA</v>
          </cell>
        </row>
        <row r="58">
          <cell r="A58" t="e">
            <v>#REF!</v>
          </cell>
          <cell r="B58" t="str">
            <v>SHACKLE</v>
          </cell>
          <cell r="C58" t="str">
            <v>#10</v>
          </cell>
          <cell r="D58" t="str">
            <v>EA</v>
          </cell>
          <cell r="E58">
            <v>4</v>
          </cell>
          <cell r="F58" t="str">
            <v>WIRE 1줄당 1EA이므로, 1EAx4줄= 4EA</v>
          </cell>
        </row>
        <row r="59">
          <cell r="A59" t="e">
            <v>#REF!</v>
          </cell>
          <cell r="B59" t="str">
            <v>PIPE BAND</v>
          </cell>
          <cell r="C59" t="str">
            <v>Ø48.6 용</v>
          </cell>
          <cell r="D59" t="str">
            <v>EA</v>
          </cell>
          <cell r="E59">
            <v>4</v>
          </cell>
          <cell r="F59" t="str">
            <v>WIRE 1줄당 1EA이므로, 1EAx4줄= 4EA</v>
          </cell>
        </row>
        <row r="60">
          <cell r="A60" t="e">
            <v>#REF!</v>
          </cell>
          <cell r="B60" t="str">
            <v>BOLT,NUT,W/S,S/W</v>
          </cell>
          <cell r="C60" t="str">
            <v>M10 x 30L</v>
          </cell>
          <cell r="D60" t="str">
            <v>SET</v>
          </cell>
          <cell r="E60">
            <v>8</v>
          </cell>
          <cell r="F60" t="str">
            <v>WIRE 1줄당 2EA이므로, 2EAx4줄= 8EA</v>
          </cell>
        </row>
        <row r="61">
          <cell r="A61" t="e">
            <v>#REF!</v>
          </cell>
          <cell r="B61" t="str">
            <v>PIPE</v>
          </cell>
          <cell r="C61" t="str">
            <v>Ø48.6</v>
          </cell>
          <cell r="D61" t="str">
            <v>본</v>
          </cell>
          <cell r="E61">
            <v>2</v>
          </cell>
          <cell r="F61" t="str">
            <v>PIPE 本당 6M이므로 7.4/6= 1.23本  약 2本</v>
          </cell>
        </row>
        <row r="62">
          <cell r="A62" t="e">
            <v>#REF!</v>
          </cell>
          <cell r="B62" t="str">
            <v>PIPE CAP</v>
          </cell>
          <cell r="C62" t="str">
            <v>Ø48.6용</v>
          </cell>
          <cell r="D62" t="str">
            <v>EA</v>
          </cell>
          <cell r="E62">
            <v>2</v>
          </cell>
          <cell r="F62" t="str">
            <v>양끝단 처리</v>
          </cell>
        </row>
        <row r="63">
          <cell r="A63" t="e">
            <v>#REF!</v>
          </cell>
          <cell r="B63" t="str">
            <v>PIPE JOINT</v>
          </cell>
          <cell r="C63" t="str">
            <v>Ø48.6용</v>
          </cell>
          <cell r="D63" t="str">
            <v>EA</v>
          </cell>
          <cell r="E63">
            <v>1</v>
          </cell>
          <cell r="F63" t="str">
            <v>PIPE 2本이므로 연결부분 1SET</v>
          </cell>
          <cell r="G63" t="str">
            <v xml:space="preserve"> </v>
          </cell>
          <cell r="H63" t="str">
            <v xml:space="preserve"> </v>
          </cell>
        </row>
        <row r="64">
          <cell r="A64" t="e">
            <v>#REF!</v>
          </cell>
          <cell r="B64" t="str">
            <v>도 장 비</v>
          </cell>
          <cell r="C64" t="str">
            <v>각 2회</v>
          </cell>
          <cell r="D64" t="str">
            <v>M2</v>
          </cell>
          <cell r="E64">
            <v>8</v>
          </cell>
          <cell r="F64" t="str">
            <v>FRAME(1.4)+ROLLER.22L(1.2x3SET)+ROLLER.35L(1.4)</v>
          </cell>
        </row>
        <row r="65">
          <cell r="F65" t="str">
            <v>+P.BAND(0.2x4SET)+PIPE(1.13) = 8.33M2 약 8M2</v>
          </cell>
        </row>
        <row r="68">
          <cell r="A68" t="e">
            <v>#REF!</v>
          </cell>
        </row>
        <row r="69">
          <cell r="A69" t="e">
            <v>#REF!</v>
          </cell>
          <cell r="B69" t="str">
            <v>공사명: DRAW CURTAIN (8,660L x 3,300H)</v>
          </cell>
          <cell r="C69" t="str">
            <v>NO.1-02-00</v>
          </cell>
          <cell r="D69">
            <v>0</v>
          </cell>
          <cell r="E69">
            <v>0</v>
          </cell>
          <cell r="F69">
            <v>0</v>
          </cell>
          <cell r="G69">
            <v>0</v>
          </cell>
          <cell r="H69" t="str">
            <v>NO.1-02-00</v>
          </cell>
        </row>
        <row r="70">
          <cell r="A70" t="e">
            <v>#REF!</v>
          </cell>
          <cell r="B70" t="str">
            <v>소형MOTOR</v>
          </cell>
          <cell r="C70" t="str">
            <v>40W</v>
          </cell>
          <cell r="D70" t="str">
            <v>SET</v>
          </cell>
          <cell r="E70">
            <v>1</v>
          </cell>
          <cell r="F70" t="str">
            <v xml:space="preserve"> </v>
          </cell>
        </row>
        <row r="71">
          <cell r="B71" t="str">
            <v>MOTOR BRACKET</v>
          </cell>
          <cell r="C71" t="str">
            <v>SET</v>
          </cell>
          <cell r="D71" t="str">
            <v>SET</v>
          </cell>
          <cell r="E71">
            <v>1</v>
          </cell>
        </row>
        <row r="72">
          <cell r="B72" t="str">
            <v>REDUCER</v>
          </cell>
          <cell r="C72" t="str">
            <v>15:1</v>
          </cell>
          <cell r="D72" t="str">
            <v>SET</v>
          </cell>
          <cell r="E72">
            <v>1</v>
          </cell>
        </row>
        <row r="73">
          <cell r="B73" t="str">
            <v>S.Q PIPE</v>
          </cell>
          <cell r="C73" t="str">
            <v>ㅁ-50 x 50 x 2.3t</v>
          </cell>
          <cell r="D73" t="str">
            <v>本</v>
          </cell>
          <cell r="E73">
            <v>2</v>
          </cell>
          <cell r="F73" t="str">
            <v>8.66/6M=1.44 약 2本</v>
          </cell>
        </row>
        <row r="74">
          <cell r="B74" t="str">
            <v>AL RAIL</v>
          </cell>
          <cell r="C74" t="str">
            <v>주문 제작</v>
          </cell>
          <cell r="D74" t="str">
            <v>M</v>
          </cell>
          <cell r="E74">
            <v>9</v>
          </cell>
          <cell r="F74" t="str">
            <v>8.66M 약 9M</v>
          </cell>
        </row>
        <row r="75">
          <cell r="B75" t="str">
            <v>DRIVE PULLEY</v>
          </cell>
          <cell r="C75" t="str">
            <v>Ø60</v>
          </cell>
          <cell r="D75" t="str">
            <v>EA</v>
          </cell>
          <cell r="E75">
            <v>1</v>
          </cell>
        </row>
        <row r="76">
          <cell r="B76" t="str">
            <v>ADJUST BRACKET</v>
          </cell>
          <cell r="C76" t="str">
            <v>EA</v>
          </cell>
          <cell r="D76" t="str">
            <v>EA</v>
          </cell>
          <cell r="E76">
            <v>1</v>
          </cell>
        </row>
        <row r="77">
          <cell r="B77" t="str">
            <v>MASTER CARRIER</v>
          </cell>
          <cell r="C77" t="str">
            <v>주문 제작</v>
          </cell>
          <cell r="D77" t="str">
            <v>EA</v>
          </cell>
          <cell r="E77">
            <v>2</v>
          </cell>
          <cell r="F77" t="str">
            <v>좌,우 최선단에</v>
          </cell>
        </row>
        <row r="78">
          <cell r="B78" t="str">
            <v>SINGLE CARRIER</v>
          </cell>
          <cell r="C78" t="str">
            <v>주문 제작</v>
          </cell>
          <cell r="D78" t="str">
            <v>EA</v>
          </cell>
          <cell r="E78">
            <v>44</v>
          </cell>
          <cell r="F78" t="str">
            <v>(8.66/0.2)x2=43.43EA 약 44EA</v>
          </cell>
        </row>
        <row r="79">
          <cell r="B79" t="str">
            <v>ROPE</v>
          </cell>
          <cell r="C79" t="str">
            <v>SUSØ1.6</v>
          </cell>
          <cell r="D79" t="str">
            <v>M</v>
          </cell>
          <cell r="E79">
            <v>17</v>
          </cell>
          <cell r="F79" t="str">
            <v>8.6x2=17.2M</v>
          </cell>
        </row>
        <row r="80">
          <cell r="B80" t="str">
            <v>LIMIT SWITCH</v>
          </cell>
          <cell r="C80" t="str">
            <v>EA</v>
          </cell>
          <cell r="D80" t="str">
            <v>EA</v>
          </cell>
          <cell r="E80">
            <v>1</v>
          </cell>
        </row>
        <row r="81">
          <cell r="B81" t="str">
            <v>CURTAIN</v>
          </cell>
          <cell r="C81" t="str">
            <v>(VELVET선방염지)</v>
          </cell>
          <cell r="D81" t="str">
            <v>M2</v>
          </cell>
          <cell r="E81">
            <v>109</v>
          </cell>
          <cell r="F81" t="str">
            <v>(8.66x할증350%)=30.31, 3.3+가공여유(0.3)=3.6, 30.31x3.6=109.11M2 약 109M2</v>
          </cell>
          <cell r="G81">
            <v>3.5</v>
          </cell>
        </row>
        <row r="82">
          <cell r="B82" t="str">
            <v>PIPE</v>
          </cell>
          <cell r="C82" t="str">
            <v>Ø27.2</v>
          </cell>
          <cell r="D82" t="str">
            <v>本</v>
          </cell>
          <cell r="E82">
            <v>2</v>
          </cell>
          <cell r="F82" t="str">
            <v>8.66/6M=1.44 약 2本</v>
          </cell>
        </row>
        <row r="83">
          <cell r="B83" t="str">
            <v>PIPE CAP</v>
          </cell>
          <cell r="C83" t="str">
            <v>Ø27.2</v>
          </cell>
          <cell r="D83" t="str">
            <v>EA</v>
          </cell>
          <cell r="E83">
            <v>2</v>
          </cell>
          <cell r="F83" t="str">
            <v>양끝단 처리</v>
          </cell>
        </row>
        <row r="84">
          <cell r="B84" t="str">
            <v>PIPE JOINT</v>
          </cell>
          <cell r="C84" t="str">
            <v>Ø27.2</v>
          </cell>
          <cell r="D84" t="str">
            <v>EA</v>
          </cell>
          <cell r="E84">
            <v>1</v>
          </cell>
          <cell r="F84" t="str">
            <v>PIPE 2本이므로 연결부분 1SET</v>
          </cell>
          <cell r="G84" t="str">
            <v xml:space="preserve"> </v>
          </cell>
          <cell r="H84" t="str">
            <v xml:space="preserve"> </v>
          </cell>
        </row>
        <row r="85">
          <cell r="B85" t="str">
            <v>HEAD CURTAIN</v>
          </cell>
          <cell r="C85" t="str">
            <v>(VELVET선방염지)</v>
          </cell>
          <cell r="D85" t="str">
            <v>M2</v>
          </cell>
          <cell r="E85">
            <v>17</v>
          </cell>
          <cell r="F85" t="str">
            <v>(8.66x할증250%)=21.65, 0.5+가공여유(0.3)=0.8, 21.65x0.8=17.32 약 17M2</v>
          </cell>
          <cell r="G85">
            <v>2.5</v>
          </cell>
        </row>
        <row r="86">
          <cell r="B86" t="str">
            <v>도장비</v>
          </cell>
          <cell r="C86" t="str">
            <v>M2</v>
          </cell>
          <cell r="D86" t="str">
            <v>M2</v>
          </cell>
          <cell r="E86">
            <v>2.5</v>
          </cell>
          <cell r="F86" t="str">
            <v>ㅁ50x50 (1.73)+ Ø27.2 (0.73)=약 2.46M2</v>
          </cell>
        </row>
        <row r="88">
          <cell r="E88" t="str">
            <v xml:space="preserve"> </v>
          </cell>
        </row>
        <row r="90">
          <cell r="A90" t="e">
            <v>#REF!</v>
          </cell>
        </row>
        <row r="91">
          <cell r="A91" t="e">
            <v>#REF!</v>
          </cell>
          <cell r="B91" t="str">
            <v xml:space="preserve">공사명 : ROLL SCREEN (4,000L x 3,000H)        </v>
          </cell>
          <cell r="C91" t="str">
            <v/>
          </cell>
          <cell r="D91" t="str">
            <v xml:space="preserve"> </v>
          </cell>
          <cell r="E91" t="str">
            <v xml:space="preserve"> </v>
          </cell>
          <cell r="F91" t="str">
            <v xml:space="preserve"> </v>
          </cell>
          <cell r="G91">
            <v>0</v>
          </cell>
          <cell r="H91" t="str">
            <v>NO.1-03-00</v>
          </cell>
        </row>
        <row r="92">
          <cell r="A92" t="e">
            <v>#REF!</v>
          </cell>
          <cell r="B92" t="str">
            <v>원추형 MOTOR</v>
          </cell>
          <cell r="C92" t="str">
            <v>190W</v>
          </cell>
          <cell r="D92" t="str">
            <v>SET</v>
          </cell>
          <cell r="E92">
            <v>1</v>
          </cell>
          <cell r="F92" t="str">
            <v xml:space="preserve"> </v>
          </cell>
        </row>
        <row r="93">
          <cell r="A93" t="e">
            <v>#REF!</v>
          </cell>
          <cell r="B93" t="str">
            <v>LIMIT SWITCH BOX</v>
          </cell>
          <cell r="C93" t="str">
            <v xml:space="preserve"> </v>
          </cell>
          <cell r="D93" t="str">
            <v>SET</v>
          </cell>
          <cell r="E93">
            <v>1</v>
          </cell>
          <cell r="F93" t="str">
            <v xml:space="preserve"> </v>
          </cell>
        </row>
        <row r="94">
          <cell r="A94" t="e">
            <v>#REF!</v>
          </cell>
          <cell r="B94" t="str">
            <v>BUSHING</v>
          </cell>
          <cell r="C94" t="str">
            <v xml:space="preserve"> </v>
          </cell>
          <cell r="D94" t="str">
            <v>EA</v>
          </cell>
          <cell r="E94">
            <v>2</v>
          </cell>
          <cell r="F94" t="str">
            <v xml:space="preserve">ROLL SCREEN 2곳 </v>
          </cell>
        </row>
        <row r="95">
          <cell r="A95" t="e">
            <v>#REF!</v>
          </cell>
          <cell r="B95" t="str">
            <v>BEARING DIE</v>
          </cell>
          <cell r="C95" t="str">
            <v xml:space="preserve"> </v>
          </cell>
          <cell r="D95" t="str">
            <v>EA</v>
          </cell>
          <cell r="E95">
            <v>2</v>
          </cell>
          <cell r="F95" t="str">
            <v xml:space="preserve"> </v>
          </cell>
        </row>
        <row r="96">
          <cell r="A96" t="e">
            <v>#REF!</v>
          </cell>
          <cell r="B96" t="str">
            <v>주물 PIPE</v>
          </cell>
          <cell r="C96" t="str">
            <v>Ø53</v>
          </cell>
          <cell r="D96" t="str">
            <v>M</v>
          </cell>
          <cell r="E96">
            <v>4</v>
          </cell>
          <cell r="F96" t="str">
            <v xml:space="preserve"> </v>
          </cell>
        </row>
        <row r="97">
          <cell r="A97" t="e">
            <v>#REF!</v>
          </cell>
          <cell r="B97" t="str">
            <v>BALANCE PIPE</v>
          </cell>
          <cell r="C97" t="str">
            <v>Ø27.2</v>
          </cell>
          <cell r="D97" t="str">
            <v>本</v>
          </cell>
          <cell r="E97">
            <v>1</v>
          </cell>
          <cell r="F97" t="str">
            <v xml:space="preserve">1本 = 6M </v>
          </cell>
        </row>
        <row r="98">
          <cell r="A98" t="e">
            <v>#REF!</v>
          </cell>
          <cell r="B98" t="str">
            <v>SCREEN</v>
          </cell>
          <cell r="C98" t="str">
            <v>ULTRA MATE</v>
          </cell>
          <cell r="D98" t="str">
            <v>M2</v>
          </cell>
          <cell r="E98">
            <v>15</v>
          </cell>
          <cell r="F98" t="str">
            <v>4M x (3M+0.8(가공여유)) = 15.2M2 약 15M2</v>
          </cell>
        </row>
        <row r="99">
          <cell r="A99" t="e">
            <v>#REF!</v>
          </cell>
          <cell r="B99" t="str">
            <v>SCREEN BOX A'SSY</v>
          </cell>
          <cell r="C99" t="str">
            <v xml:space="preserve"> </v>
          </cell>
          <cell r="D99" t="str">
            <v>SET</v>
          </cell>
          <cell r="E99">
            <v>1</v>
          </cell>
          <cell r="F99" t="str">
            <v xml:space="preserve"> </v>
          </cell>
        </row>
        <row r="100">
          <cell r="A100" t="e">
            <v>#REF!</v>
          </cell>
          <cell r="B100" t="str">
            <v>도 장 비</v>
          </cell>
          <cell r="C100" t="str">
            <v>각 2회</v>
          </cell>
          <cell r="D100" t="str">
            <v>M2</v>
          </cell>
          <cell r="E100">
            <v>5</v>
          </cell>
          <cell r="F100" t="str">
            <v>BOX(2)+BUSHING.DIE(0.8x2)+PIPE(0.66)+Ø27.2(0.34)= 4.6M2 약 5M2</v>
          </cell>
        </row>
        <row r="101">
          <cell r="A101" t="e">
            <v>#REF!</v>
          </cell>
          <cell r="B101" t="str">
            <v xml:space="preserve"> </v>
          </cell>
          <cell r="C101" t="str">
            <v xml:space="preserve"> </v>
          </cell>
          <cell r="D101" t="str">
            <v xml:space="preserve"> </v>
          </cell>
          <cell r="E101" t="str">
            <v xml:space="preserve"> </v>
          </cell>
          <cell r="F101" t="str">
            <v xml:space="preserve"> </v>
          </cell>
        </row>
        <row r="102">
          <cell r="A102" t="e">
            <v>#REF!</v>
          </cell>
          <cell r="B102" t="str">
            <v xml:space="preserve"> </v>
          </cell>
          <cell r="C102" t="str">
            <v xml:space="preserve"> </v>
          </cell>
          <cell r="D102" t="str">
            <v xml:space="preserve"> </v>
          </cell>
          <cell r="E102" t="str">
            <v xml:space="preserve"> </v>
          </cell>
          <cell r="F102" t="str">
            <v xml:space="preserve"> </v>
          </cell>
        </row>
        <row r="103">
          <cell r="A103" t="e">
            <v>#REF!</v>
          </cell>
        </row>
        <row r="104">
          <cell r="A104" t="e">
            <v>#REF!</v>
          </cell>
        </row>
        <row r="105">
          <cell r="A105" t="e">
            <v>#REF!</v>
          </cell>
        </row>
        <row r="106">
          <cell r="A106" t="e">
            <v>#REF!</v>
          </cell>
        </row>
        <row r="107">
          <cell r="A107" t="e">
            <v>#REF!</v>
          </cell>
        </row>
        <row r="108">
          <cell r="A108" t="e">
            <v>#REF!</v>
          </cell>
        </row>
        <row r="109">
          <cell r="A109" t="e">
            <v>#REF!</v>
          </cell>
        </row>
        <row r="110">
          <cell r="A110" t="e">
            <v>#REF!</v>
          </cell>
        </row>
        <row r="111">
          <cell r="A111" t="e">
            <v>#REF!</v>
          </cell>
        </row>
        <row r="112">
          <cell r="A112" t="e">
            <v>#REF!</v>
          </cell>
        </row>
        <row r="113">
          <cell r="A113" t="e">
            <v>#REF!</v>
          </cell>
          <cell r="B113" t="str">
            <v xml:space="preserve">공사명 : ROLL FLAG  (2,100L x 3,000H)   </v>
          </cell>
          <cell r="C113" t="str">
            <v/>
          </cell>
          <cell r="D113" t="str">
            <v>NO.1-04-00</v>
          </cell>
          <cell r="E113">
            <v>0</v>
          </cell>
          <cell r="F113">
            <v>0</v>
          </cell>
          <cell r="G113" t="str">
            <v xml:space="preserve"> </v>
          </cell>
          <cell r="H113" t="str">
            <v>NO.1-04-00</v>
          </cell>
        </row>
        <row r="114">
          <cell r="A114" t="e">
            <v>#REF!</v>
          </cell>
          <cell r="B114" t="str">
            <v>원추형 MOTOR</v>
          </cell>
          <cell r="C114" t="str">
            <v>100W</v>
          </cell>
          <cell r="D114" t="str">
            <v>SET</v>
          </cell>
          <cell r="E114">
            <v>1</v>
          </cell>
          <cell r="F114" t="str">
            <v xml:space="preserve"> </v>
          </cell>
        </row>
        <row r="115">
          <cell r="A115" t="e">
            <v>#REF!</v>
          </cell>
          <cell r="B115" t="str">
            <v>LIMIT SWITCH BOX</v>
          </cell>
          <cell r="C115" t="str">
            <v xml:space="preserve"> </v>
          </cell>
          <cell r="D115" t="str">
            <v>SET</v>
          </cell>
          <cell r="E115">
            <v>1</v>
          </cell>
          <cell r="F115" t="str">
            <v xml:space="preserve"> </v>
          </cell>
        </row>
        <row r="116">
          <cell r="A116" t="e">
            <v>#REF!</v>
          </cell>
          <cell r="B116" t="str">
            <v>BUSHING</v>
          </cell>
          <cell r="C116" t="str">
            <v xml:space="preserve"> </v>
          </cell>
          <cell r="D116" t="str">
            <v>EA</v>
          </cell>
          <cell r="E116">
            <v>2</v>
          </cell>
          <cell r="F116" t="str">
            <v xml:space="preserve">ROLL SCREEN 2곳 </v>
          </cell>
        </row>
        <row r="117">
          <cell r="A117" t="e">
            <v>#REF!</v>
          </cell>
          <cell r="B117" t="str">
            <v>BEARING DIE</v>
          </cell>
          <cell r="C117" t="str">
            <v xml:space="preserve"> </v>
          </cell>
          <cell r="D117" t="str">
            <v>EA</v>
          </cell>
          <cell r="E117">
            <v>2</v>
          </cell>
          <cell r="F117" t="str">
            <v xml:space="preserve"> </v>
          </cell>
        </row>
        <row r="118">
          <cell r="A118" t="e">
            <v>#REF!</v>
          </cell>
          <cell r="B118" t="str">
            <v>주물PIPE</v>
          </cell>
          <cell r="C118" t="str">
            <v>Ø53</v>
          </cell>
          <cell r="D118" t="str">
            <v>M</v>
          </cell>
          <cell r="E118">
            <v>2.1</v>
          </cell>
          <cell r="F118" t="str">
            <v xml:space="preserve"> </v>
          </cell>
        </row>
        <row r="119">
          <cell r="A119" t="e">
            <v>#REF!</v>
          </cell>
          <cell r="B119" t="str">
            <v>BALANCE PIPE</v>
          </cell>
          <cell r="C119" t="str">
            <v>Ø27.2</v>
          </cell>
          <cell r="D119" t="str">
            <v>M</v>
          </cell>
          <cell r="E119">
            <v>2.1</v>
          </cell>
          <cell r="F119" t="str">
            <v xml:space="preserve"> </v>
          </cell>
        </row>
        <row r="120">
          <cell r="A120" t="e">
            <v>#REF!</v>
          </cell>
          <cell r="B120" t="str">
            <v>FLAG</v>
          </cell>
          <cell r="C120" t="str">
            <v>ULTRA-MATE</v>
          </cell>
          <cell r="D120" t="str">
            <v>M2</v>
          </cell>
          <cell r="E120">
            <v>6</v>
          </cell>
          <cell r="F120" t="str">
            <v>2.1M x (3M+0.8(가공여유)) = 5.9M2 약 6M2</v>
          </cell>
        </row>
        <row r="121">
          <cell r="A121" t="e">
            <v>#REF!</v>
          </cell>
          <cell r="B121" t="str">
            <v>씰크 인쇄</v>
          </cell>
          <cell r="C121" t="str">
            <v xml:space="preserve"> </v>
          </cell>
          <cell r="D121" t="str">
            <v>SET</v>
          </cell>
          <cell r="E121">
            <v>1</v>
          </cell>
          <cell r="F121" t="str">
            <v xml:space="preserve"> </v>
          </cell>
        </row>
        <row r="122">
          <cell r="A122" t="e">
            <v>#REF!</v>
          </cell>
          <cell r="B122" t="str">
            <v>FLAG BOX A'SSY</v>
          </cell>
          <cell r="C122" t="str">
            <v xml:space="preserve"> </v>
          </cell>
          <cell r="D122" t="str">
            <v>SET</v>
          </cell>
          <cell r="E122">
            <v>1</v>
          </cell>
          <cell r="F122" t="str">
            <v xml:space="preserve"> </v>
          </cell>
        </row>
        <row r="123">
          <cell r="A123" t="e">
            <v>#REF!</v>
          </cell>
          <cell r="B123" t="str">
            <v>도 장 비</v>
          </cell>
          <cell r="C123" t="str">
            <v>각 2회</v>
          </cell>
          <cell r="D123" t="str">
            <v>M2</v>
          </cell>
          <cell r="E123">
            <v>4</v>
          </cell>
          <cell r="F123" t="str">
            <v>BOX(2)+BUSHING.DIE(0.8x2)+PIPE(0.34)+Ø27.2(0.17)= 4.11M2 약 4M2</v>
          </cell>
        </row>
        <row r="124">
          <cell r="A124" t="e">
            <v>#REF!</v>
          </cell>
          <cell r="B124" t="str">
            <v/>
          </cell>
          <cell r="C124" t="str">
            <v/>
          </cell>
          <cell r="D124">
            <v>0</v>
          </cell>
          <cell r="E124">
            <v>0</v>
          </cell>
          <cell r="F124" t="str">
            <v xml:space="preserve"> </v>
          </cell>
          <cell r="G124" t="str">
            <v xml:space="preserve"> </v>
          </cell>
        </row>
        <row r="125">
          <cell r="A125" t="e">
            <v>#REF!</v>
          </cell>
        </row>
        <row r="126">
          <cell r="A126" t="e">
            <v>#REF!</v>
          </cell>
        </row>
        <row r="127">
          <cell r="A127" t="e">
            <v>#REF!</v>
          </cell>
        </row>
        <row r="128">
          <cell r="A128" t="e">
            <v>#REF!</v>
          </cell>
          <cell r="B128" t="str">
            <v xml:space="preserve"> </v>
          </cell>
          <cell r="C128" t="str">
            <v xml:space="preserve"> </v>
          </cell>
          <cell r="D128" t="str">
            <v xml:space="preserve"> </v>
          </cell>
          <cell r="E128" t="str">
            <v xml:space="preserve"> </v>
          </cell>
        </row>
        <row r="129">
          <cell r="A129" t="e">
            <v>#REF!</v>
          </cell>
        </row>
        <row r="130">
          <cell r="A130" t="e">
            <v>#REF!</v>
          </cell>
        </row>
        <row r="131">
          <cell r="A131" t="e">
            <v>#REF!</v>
          </cell>
        </row>
        <row r="132">
          <cell r="A132" t="e">
            <v>#REF!</v>
          </cell>
          <cell r="B132" t="str">
            <v xml:space="preserve"> </v>
          </cell>
          <cell r="C132" t="str">
            <v xml:space="preserve"> </v>
          </cell>
          <cell r="D132" t="str">
            <v xml:space="preserve"> </v>
          </cell>
          <cell r="E132" t="str">
            <v xml:space="preserve"> </v>
          </cell>
        </row>
        <row r="133">
          <cell r="A133" t="e">
            <v>#REF!</v>
          </cell>
        </row>
        <row r="135">
          <cell r="B135" t="str">
            <v>공사명: COVER CURTAIN (8,800L x 3,500H)</v>
          </cell>
          <cell r="C135" t="str">
            <v>NO.1-05-00</v>
          </cell>
          <cell r="D135">
            <v>0</v>
          </cell>
          <cell r="E135">
            <v>0</v>
          </cell>
          <cell r="F135">
            <v>0</v>
          </cell>
          <cell r="G135">
            <v>0</v>
          </cell>
          <cell r="H135" t="str">
            <v>NO.1-05-00</v>
          </cell>
        </row>
        <row r="136">
          <cell r="B136" t="str">
            <v>소형MOTOR</v>
          </cell>
          <cell r="C136" t="str">
            <v>40W</v>
          </cell>
          <cell r="D136" t="str">
            <v>SET</v>
          </cell>
          <cell r="E136">
            <v>1</v>
          </cell>
          <cell r="F136" t="str">
            <v xml:space="preserve"> </v>
          </cell>
        </row>
        <row r="137">
          <cell r="A137" t="e">
            <v>#REF!</v>
          </cell>
          <cell r="B137" t="str">
            <v>MOTOR BRACKET</v>
          </cell>
          <cell r="C137" t="str">
            <v>SET</v>
          </cell>
          <cell r="D137" t="str">
            <v>SET</v>
          </cell>
          <cell r="E137">
            <v>1</v>
          </cell>
        </row>
        <row r="138">
          <cell r="A138" t="e">
            <v>#REF!</v>
          </cell>
          <cell r="B138" t="str">
            <v>REDUCER</v>
          </cell>
          <cell r="C138" t="str">
            <v>15:1</v>
          </cell>
          <cell r="D138" t="str">
            <v>SET</v>
          </cell>
          <cell r="E138">
            <v>1</v>
          </cell>
        </row>
        <row r="139">
          <cell r="A139" t="e">
            <v>#REF!</v>
          </cell>
          <cell r="B139" t="str">
            <v>S.Q PIPE</v>
          </cell>
          <cell r="C139" t="str">
            <v>ㅁ-50 x 50 x 2.3t</v>
          </cell>
          <cell r="D139" t="str">
            <v>本</v>
          </cell>
          <cell r="E139">
            <v>2</v>
          </cell>
          <cell r="F139" t="str">
            <v>8.8/6M=1.46 약 2本</v>
          </cell>
        </row>
        <row r="140">
          <cell r="A140" t="e">
            <v>#REF!</v>
          </cell>
          <cell r="B140" t="str">
            <v>AL RAIL</v>
          </cell>
          <cell r="C140" t="str">
            <v>주문 제작</v>
          </cell>
          <cell r="D140" t="str">
            <v>M</v>
          </cell>
          <cell r="E140">
            <v>9</v>
          </cell>
          <cell r="F140" t="str">
            <v>8.8M 약 9M</v>
          </cell>
        </row>
        <row r="141">
          <cell r="A141" t="e">
            <v>#REF!</v>
          </cell>
          <cell r="B141" t="str">
            <v>DRIVE PULLEY</v>
          </cell>
          <cell r="C141" t="str">
            <v>Ø60</v>
          </cell>
          <cell r="D141" t="str">
            <v>EA</v>
          </cell>
          <cell r="E141">
            <v>1</v>
          </cell>
        </row>
        <row r="142">
          <cell r="A142" t="e">
            <v>#REF!</v>
          </cell>
          <cell r="B142" t="str">
            <v>ADJUST BRACKET</v>
          </cell>
          <cell r="C142" t="str">
            <v>EA</v>
          </cell>
          <cell r="D142" t="str">
            <v>EA</v>
          </cell>
          <cell r="E142">
            <v>1</v>
          </cell>
        </row>
        <row r="143">
          <cell r="A143" t="e">
            <v>#REF!</v>
          </cell>
          <cell r="B143" t="str">
            <v>MASTER CARRIER</v>
          </cell>
          <cell r="C143" t="str">
            <v>주문 제작</v>
          </cell>
          <cell r="D143" t="str">
            <v>EA</v>
          </cell>
          <cell r="E143">
            <v>2</v>
          </cell>
          <cell r="F143" t="str">
            <v>좌,우 최선단에</v>
          </cell>
        </row>
        <row r="144">
          <cell r="A144" t="e">
            <v>#REF!</v>
          </cell>
          <cell r="B144" t="str">
            <v>SINGLE CARRIER</v>
          </cell>
          <cell r="C144" t="str">
            <v>주문 제작</v>
          </cell>
          <cell r="D144" t="str">
            <v>EA</v>
          </cell>
          <cell r="E144">
            <v>44</v>
          </cell>
          <cell r="F144" t="str">
            <v>(8.8/0.2)x2=44EA 약 44EA</v>
          </cell>
        </row>
        <row r="145">
          <cell r="A145" t="e">
            <v>#REF!</v>
          </cell>
          <cell r="B145" t="str">
            <v>ROPE</v>
          </cell>
          <cell r="C145" t="str">
            <v>SUSØ1.6</v>
          </cell>
          <cell r="D145" t="str">
            <v>M</v>
          </cell>
          <cell r="E145">
            <v>18</v>
          </cell>
          <cell r="F145" t="str">
            <v>8.8x2=17.6M 약 18M</v>
          </cell>
        </row>
        <row r="146">
          <cell r="A146" t="e">
            <v>#REF!</v>
          </cell>
          <cell r="B146" t="str">
            <v>LIMIT SWITCH</v>
          </cell>
          <cell r="C146" t="str">
            <v>EA</v>
          </cell>
          <cell r="D146" t="str">
            <v>EA</v>
          </cell>
          <cell r="E146">
            <v>1</v>
          </cell>
        </row>
        <row r="147">
          <cell r="A147" t="e">
            <v>#REF!</v>
          </cell>
          <cell r="B147" t="str">
            <v>LIMIT SWITCH</v>
          </cell>
          <cell r="C147" t="str">
            <v>EA</v>
          </cell>
          <cell r="D147" t="str">
            <v>EA</v>
          </cell>
          <cell r="E147">
            <v>1</v>
          </cell>
        </row>
        <row r="148">
          <cell r="A148" t="e">
            <v>#REF!</v>
          </cell>
          <cell r="B148" t="str">
            <v>CURTAIN</v>
          </cell>
          <cell r="C148" t="str">
            <v>(암막지 선방염)</v>
          </cell>
          <cell r="D148" t="str">
            <v>M2</v>
          </cell>
          <cell r="E148">
            <v>117</v>
          </cell>
          <cell r="F148" t="str">
            <v>(8.8x할증350%)=30.8, 3.5+가공여유(0.3)=3.8, 30.8x3.8=117.04M2 약 117M2</v>
          </cell>
          <cell r="G148">
            <v>3.5</v>
          </cell>
        </row>
        <row r="149">
          <cell r="A149" t="e">
            <v>#REF!</v>
          </cell>
          <cell r="B149" t="str">
            <v>도장비</v>
          </cell>
          <cell r="C149" t="str">
            <v>M2</v>
          </cell>
          <cell r="D149" t="str">
            <v>M2</v>
          </cell>
          <cell r="E149">
            <v>2</v>
          </cell>
          <cell r="F149" t="str">
            <v>PIPE(1.76)=약 2M2</v>
          </cell>
        </row>
        <row r="150">
          <cell r="A150" t="e">
            <v>#REF!</v>
          </cell>
        </row>
        <row r="151">
          <cell r="A151" t="e">
            <v>#REF!</v>
          </cell>
          <cell r="B151" t="str">
            <v/>
          </cell>
          <cell r="C151">
            <v>0</v>
          </cell>
          <cell r="D151">
            <v>0</v>
          </cell>
          <cell r="E151" t="str">
            <v xml:space="preserve"> </v>
          </cell>
        </row>
        <row r="152">
          <cell r="A152" t="e">
            <v>#REF!</v>
          </cell>
        </row>
        <row r="153">
          <cell r="F153" t="str">
            <v xml:space="preserve"> </v>
          </cell>
        </row>
        <row r="154">
          <cell r="A154" t="e">
            <v>#REF!</v>
          </cell>
        </row>
        <row r="155">
          <cell r="A155" t="e">
            <v>#REF!</v>
          </cell>
        </row>
        <row r="156">
          <cell r="A156" t="e">
            <v>#REF!</v>
          </cell>
        </row>
        <row r="157">
          <cell r="B157" t="str">
            <v>공사명:WINDOW DARKEN CURTAIN(4,050L x 3,500H)</v>
          </cell>
          <cell r="C157" t="str">
            <v>NO.1-06-00</v>
          </cell>
          <cell r="D157">
            <v>0</v>
          </cell>
          <cell r="E157">
            <v>0</v>
          </cell>
          <cell r="F157">
            <v>0</v>
          </cell>
          <cell r="G157">
            <v>0</v>
          </cell>
          <cell r="H157" t="str">
            <v>NO.1-06-00</v>
          </cell>
        </row>
        <row r="158">
          <cell r="B158" t="str">
            <v>소형 MOTOR</v>
          </cell>
          <cell r="C158" t="str">
            <v>25W</v>
          </cell>
          <cell r="D158" t="str">
            <v>SET</v>
          </cell>
          <cell r="E158">
            <v>1</v>
          </cell>
          <cell r="F158" t="str">
            <v xml:space="preserve"> </v>
          </cell>
        </row>
        <row r="159">
          <cell r="A159" t="e">
            <v>#REF!</v>
          </cell>
          <cell r="B159" t="str">
            <v>MOTOR BRACKET</v>
          </cell>
          <cell r="C159" t="str">
            <v>SET</v>
          </cell>
          <cell r="D159" t="str">
            <v>SET</v>
          </cell>
          <cell r="E159">
            <v>1</v>
          </cell>
        </row>
        <row r="160">
          <cell r="A160" t="e">
            <v>#REF!</v>
          </cell>
          <cell r="B160" t="str">
            <v>REDUCER</v>
          </cell>
          <cell r="C160" t="str">
            <v>15:1</v>
          </cell>
          <cell r="D160" t="str">
            <v>SET</v>
          </cell>
          <cell r="E160">
            <v>1</v>
          </cell>
        </row>
        <row r="161">
          <cell r="A161" t="e">
            <v>#REF!</v>
          </cell>
          <cell r="B161" t="str">
            <v>S.Q PIPE</v>
          </cell>
          <cell r="C161" t="str">
            <v>ㅁ-50 x 50 x 2.3t</v>
          </cell>
          <cell r="D161" t="str">
            <v>本</v>
          </cell>
          <cell r="E161">
            <v>2</v>
          </cell>
          <cell r="F161" t="str">
            <v>4.05/6M=0.675M 약 1本</v>
          </cell>
        </row>
        <row r="162">
          <cell r="A162" t="e">
            <v>#REF!</v>
          </cell>
          <cell r="B162" t="str">
            <v>AL RAIL</v>
          </cell>
          <cell r="C162" t="str">
            <v>주문 제작</v>
          </cell>
          <cell r="D162" t="str">
            <v>M</v>
          </cell>
          <cell r="E162">
            <v>4</v>
          </cell>
          <cell r="F162" t="str">
            <v>4.05M 약 4M</v>
          </cell>
        </row>
        <row r="163">
          <cell r="A163" t="e">
            <v>#REF!</v>
          </cell>
          <cell r="B163" t="str">
            <v>DRIVE PULLEY</v>
          </cell>
          <cell r="C163" t="str">
            <v>Ø60</v>
          </cell>
          <cell r="D163" t="str">
            <v>EA</v>
          </cell>
          <cell r="E163">
            <v>1</v>
          </cell>
        </row>
        <row r="164">
          <cell r="A164" t="e">
            <v>#REF!</v>
          </cell>
          <cell r="B164" t="str">
            <v>ADJUST BRACKET</v>
          </cell>
          <cell r="C164" t="str">
            <v>EA</v>
          </cell>
          <cell r="D164" t="str">
            <v>EA</v>
          </cell>
          <cell r="E164">
            <v>1</v>
          </cell>
        </row>
        <row r="165">
          <cell r="A165" t="e">
            <v>#REF!</v>
          </cell>
          <cell r="B165" t="str">
            <v>MASTER CARRIER</v>
          </cell>
          <cell r="C165" t="str">
            <v>주문 제작</v>
          </cell>
          <cell r="D165" t="str">
            <v>EA</v>
          </cell>
          <cell r="E165">
            <v>2</v>
          </cell>
          <cell r="F165" t="str">
            <v>좌,우 최선단에</v>
          </cell>
        </row>
        <row r="166">
          <cell r="A166" t="e">
            <v>#REF!</v>
          </cell>
          <cell r="B166" t="str">
            <v>SINGLE CARRIER</v>
          </cell>
          <cell r="C166" t="str">
            <v>주문 제작</v>
          </cell>
          <cell r="D166" t="str">
            <v>EA</v>
          </cell>
          <cell r="E166">
            <v>20</v>
          </cell>
          <cell r="F166" t="str">
            <v>(4.05/0.2)x2=20.25EA 약 20EA</v>
          </cell>
        </row>
        <row r="167">
          <cell r="A167" t="e">
            <v>#REF!</v>
          </cell>
          <cell r="B167" t="str">
            <v>ROPE</v>
          </cell>
          <cell r="C167" t="str">
            <v>SUSØ1.6</v>
          </cell>
          <cell r="D167" t="str">
            <v>M</v>
          </cell>
          <cell r="E167">
            <v>8</v>
          </cell>
          <cell r="F167" t="str">
            <v>4.05x2=8.1M 약 8M</v>
          </cell>
        </row>
        <row r="168">
          <cell r="A168" t="e">
            <v>#REF!</v>
          </cell>
          <cell r="B168" t="str">
            <v>LIMIT SWITCH</v>
          </cell>
          <cell r="C168" t="str">
            <v>EA</v>
          </cell>
          <cell r="D168" t="str">
            <v>EA</v>
          </cell>
          <cell r="E168">
            <v>1</v>
          </cell>
        </row>
        <row r="169">
          <cell r="A169" t="e">
            <v>#REF!</v>
          </cell>
          <cell r="B169" t="str">
            <v>CURTAIN</v>
          </cell>
          <cell r="C169" t="str">
            <v>(암막지 선방염)</v>
          </cell>
          <cell r="D169" t="str">
            <v>M2</v>
          </cell>
          <cell r="E169">
            <v>54</v>
          </cell>
          <cell r="F169" t="str">
            <v>(4.05x할증350%)=14.175, 3.5+가공여유(0.3)=3.8, 14.175x3.8=53.865 약 54M2</v>
          </cell>
          <cell r="G169">
            <v>3.5</v>
          </cell>
        </row>
        <row r="170">
          <cell r="A170" t="e">
            <v>#REF!</v>
          </cell>
          <cell r="B170" t="str">
            <v>도장비</v>
          </cell>
          <cell r="C170" t="str">
            <v>M2</v>
          </cell>
          <cell r="D170" t="str">
            <v>M2</v>
          </cell>
          <cell r="E170">
            <v>1</v>
          </cell>
          <cell r="F170" t="str">
            <v>PIPE(0.8)=약 1M2</v>
          </cell>
        </row>
        <row r="171">
          <cell r="A171" t="e">
            <v>#REF!</v>
          </cell>
        </row>
        <row r="172">
          <cell r="A172" t="e">
            <v>#REF!</v>
          </cell>
          <cell r="B172" t="str">
            <v/>
          </cell>
          <cell r="C172">
            <v>0</v>
          </cell>
          <cell r="D172">
            <v>0</v>
          </cell>
          <cell r="E172" t="str">
            <v xml:space="preserve"> </v>
          </cell>
        </row>
        <row r="173">
          <cell r="A173" t="e">
            <v>#REF!</v>
          </cell>
        </row>
        <row r="174">
          <cell r="A174" t="e">
            <v>#REF!</v>
          </cell>
        </row>
        <row r="175">
          <cell r="A175" t="e">
            <v>#REF!</v>
          </cell>
        </row>
        <row r="176">
          <cell r="A176" t="e">
            <v>#REF!</v>
          </cell>
          <cell r="B176" t="str">
            <v/>
          </cell>
          <cell r="C176">
            <v>0</v>
          </cell>
          <cell r="D176">
            <v>0</v>
          </cell>
          <cell r="E176">
            <v>0</v>
          </cell>
          <cell r="F176" t="str">
            <v xml:space="preserve"> </v>
          </cell>
        </row>
        <row r="177">
          <cell r="A177" t="e">
            <v>#REF!</v>
          </cell>
        </row>
        <row r="178">
          <cell r="A178" t="e">
            <v>#REF!</v>
          </cell>
        </row>
        <row r="179">
          <cell r="A179" t="e">
            <v>#REF!</v>
          </cell>
          <cell r="B179" t="str">
            <v>공사명:DOOR DARKEN CURTAIN(4,050L x 3,500H)</v>
          </cell>
          <cell r="C179" t="str">
            <v>NO.1-07-00</v>
          </cell>
          <cell r="D179">
            <v>0</v>
          </cell>
          <cell r="E179">
            <v>0</v>
          </cell>
          <cell r="F179">
            <v>0</v>
          </cell>
          <cell r="G179">
            <v>0</v>
          </cell>
          <cell r="H179" t="str">
            <v>NO.1-07-00</v>
          </cell>
        </row>
        <row r="180">
          <cell r="A180" t="e">
            <v>#REF!</v>
          </cell>
          <cell r="B180" t="str">
            <v>S.Q PIPE</v>
          </cell>
          <cell r="C180" t="str">
            <v>ㅁ-50 x 50 x 2.3t</v>
          </cell>
          <cell r="D180" t="str">
            <v>本</v>
          </cell>
          <cell r="E180">
            <v>1</v>
          </cell>
          <cell r="F180" t="str">
            <v>4.05/6M=0.675M 약 1本</v>
          </cell>
        </row>
        <row r="181">
          <cell r="A181" t="e">
            <v>#REF!</v>
          </cell>
          <cell r="B181" t="str">
            <v>AL RAIL</v>
          </cell>
          <cell r="C181" t="str">
            <v>주문 제작</v>
          </cell>
          <cell r="D181" t="str">
            <v>M</v>
          </cell>
          <cell r="E181">
            <v>4</v>
          </cell>
          <cell r="F181" t="str">
            <v>4.05M 약 4M</v>
          </cell>
        </row>
        <row r="182">
          <cell r="A182" t="e">
            <v>#REF!</v>
          </cell>
          <cell r="B182" t="str">
            <v>MASTER CARRIER</v>
          </cell>
          <cell r="C182" t="str">
            <v>주문 제작</v>
          </cell>
          <cell r="D182" t="str">
            <v>EA</v>
          </cell>
          <cell r="E182">
            <v>2</v>
          </cell>
          <cell r="F182" t="str">
            <v>좌,우 최선단에</v>
          </cell>
        </row>
        <row r="183">
          <cell r="A183" t="e">
            <v>#REF!</v>
          </cell>
          <cell r="B183" t="str">
            <v>SINGLE CARRIER</v>
          </cell>
          <cell r="C183" t="str">
            <v>주문 제작</v>
          </cell>
          <cell r="D183" t="str">
            <v>EA</v>
          </cell>
          <cell r="E183">
            <v>20</v>
          </cell>
          <cell r="F183" t="str">
            <v>(4.05/0.2)x2=20.25EA 약 20EA</v>
          </cell>
        </row>
        <row r="184">
          <cell r="A184" t="e">
            <v>#REF!</v>
          </cell>
          <cell r="B184" t="str">
            <v>CURTAIN</v>
          </cell>
          <cell r="C184" t="str">
            <v>(암막지 선방염)</v>
          </cell>
          <cell r="D184" t="str">
            <v>M2</v>
          </cell>
          <cell r="E184">
            <v>54</v>
          </cell>
          <cell r="F184" t="str">
            <v>(4.05x할증350%)=14.175, 3.5+가공여유(0.3)=3.8, 14.175x3.8=53.865 약 54M2</v>
          </cell>
          <cell r="G184">
            <v>3.5</v>
          </cell>
        </row>
        <row r="185">
          <cell r="A185" t="e">
            <v>#REF!</v>
          </cell>
          <cell r="B185" t="str">
            <v>도장비</v>
          </cell>
          <cell r="C185" t="str">
            <v>M2</v>
          </cell>
          <cell r="D185" t="str">
            <v>M2</v>
          </cell>
          <cell r="E185">
            <v>1</v>
          </cell>
          <cell r="F185" t="str">
            <v>PIPE(0.8)=약 1M2</v>
          </cell>
        </row>
        <row r="186">
          <cell r="A186" t="e">
            <v>#REF!</v>
          </cell>
        </row>
        <row r="187">
          <cell r="A187" t="e">
            <v>#REF!</v>
          </cell>
          <cell r="B187" t="str">
            <v/>
          </cell>
          <cell r="C187">
            <v>0</v>
          </cell>
          <cell r="D187">
            <v>0</v>
          </cell>
          <cell r="E187" t="str">
            <v xml:space="preserve"> </v>
          </cell>
        </row>
        <row r="191">
          <cell r="F191" t="str">
            <v xml:space="preserve"> </v>
          </cell>
        </row>
        <row r="193">
          <cell r="A193" t="e">
            <v>#REF!</v>
          </cell>
        </row>
        <row r="194">
          <cell r="A194" t="e">
            <v>#REF!</v>
          </cell>
        </row>
        <row r="195">
          <cell r="A195" t="e">
            <v>#REF!</v>
          </cell>
        </row>
        <row r="196">
          <cell r="A196" t="e">
            <v>#REF!</v>
          </cell>
        </row>
        <row r="198">
          <cell r="A198" t="e">
            <v>#REF!</v>
          </cell>
        </row>
        <row r="199">
          <cell r="A199" t="e">
            <v>#REF!</v>
          </cell>
        </row>
        <row r="200">
          <cell r="A200" t="e">
            <v>#REF!</v>
          </cell>
          <cell r="B200" t="str">
            <v>293KG=0.293TON</v>
          </cell>
          <cell r="C200">
            <v>0</v>
          </cell>
          <cell r="D200">
            <v>0</v>
          </cell>
          <cell r="E200">
            <v>0</v>
          </cell>
          <cell r="F200" t="str">
            <v>293KG=0.293TON</v>
          </cell>
        </row>
        <row r="201">
          <cell r="A201" t="e">
            <v>#REF!</v>
          </cell>
          <cell r="B201" t="str">
            <v>공사명:GRID IRON(8,600L x 900D)</v>
          </cell>
          <cell r="C201" t="str">
            <v>NO.1-08-00</v>
          </cell>
          <cell r="D201">
            <v>0</v>
          </cell>
          <cell r="E201">
            <v>0</v>
          </cell>
          <cell r="F201">
            <v>0</v>
          </cell>
          <cell r="G201">
            <v>0</v>
          </cell>
          <cell r="H201" t="str">
            <v>NO.1-08-00</v>
          </cell>
        </row>
        <row r="202">
          <cell r="A202" t="e">
            <v>#REF!</v>
          </cell>
          <cell r="B202" t="str">
            <v>CHANNEL</v>
          </cell>
          <cell r="C202" t="str">
            <v xml:space="preserve">[-100 x 50 x 5t </v>
          </cell>
          <cell r="D202" t="str">
            <v>KG</v>
          </cell>
          <cell r="E202">
            <v>275</v>
          </cell>
          <cell r="F202" t="str">
            <v>(8.6x2)+(0.9x12)=28M+(할증5%)=29.4M</v>
          </cell>
          <cell r="G202">
            <v>0.05</v>
          </cell>
        </row>
        <row r="203">
          <cell r="A203" t="e">
            <v>#REF!</v>
          </cell>
          <cell r="B203" t="str">
            <v xml:space="preserve"> </v>
          </cell>
          <cell r="C203" t="str">
            <v xml:space="preserve"> </v>
          </cell>
          <cell r="D203" t="str">
            <v xml:space="preserve"> </v>
          </cell>
          <cell r="E203" t="str">
            <v xml:space="preserve"> </v>
          </cell>
          <cell r="F203" t="str">
            <v>=29.4x9.36KG/M= 275.18KG 약 275KG</v>
          </cell>
        </row>
        <row r="204">
          <cell r="A204" t="e">
            <v>#REF!</v>
          </cell>
          <cell r="B204" t="str">
            <v>ROUND BAR</v>
          </cell>
          <cell r="C204" t="str">
            <v>Ø19</v>
          </cell>
          <cell r="D204" t="str">
            <v>KG</v>
          </cell>
          <cell r="E204">
            <v>18</v>
          </cell>
          <cell r="F204" t="str">
            <v xml:space="preserve">HANGER POINT 8곳,8x1M=8x2.23KG = 17.84KG </v>
          </cell>
        </row>
        <row r="205">
          <cell r="A205" t="e">
            <v>#REF!</v>
          </cell>
          <cell r="B205" t="str">
            <v>TURNBUCKLE</v>
          </cell>
          <cell r="C205" t="str">
            <v>W5/8" x 300</v>
          </cell>
          <cell r="D205" t="str">
            <v>EA</v>
          </cell>
          <cell r="E205">
            <v>8</v>
          </cell>
          <cell r="F205" t="str">
            <v>HANGER POINT</v>
          </cell>
        </row>
        <row r="206">
          <cell r="A206" t="e">
            <v>#REF!</v>
          </cell>
          <cell r="B206" t="str">
            <v>SHACKLE</v>
          </cell>
          <cell r="C206" t="str">
            <v xml:space="preserve">W5/8" </v>
          </cell>
          <cell r="D206" t="str">
            <v>EA</v>
          </cell>
          <cell r="E206">
            <v>16</v>
          </cell>
          <cell r="F206" t="str">
            <v>1PONT당 2EA씩이므로 8x2 = 16EA</v>
          </cell>
        </row>
        <row r="207">
          <cell r="A207" t="e">
            <v>#REF!</v>
          </cell>
          <cell r="B207" t="str">
            <v>HANGER BRACKET</v>
          </cell>
          <cell r="C207" t="str">
            <v>EA</v>
          </cell>
          <cell r="D207" t="str">
            <v>EA</v>
          </cell>
          <cell r="E207">
            <v>8</v>
          </cell>
          <cell r="F207" t="str">
            <v>천정부분 HANGER POINT</v>
          </cell>
        </row>
        <row r="208">
          <cell r="A208" t="e">
            <v>#REF!</v>
          </cell>
          <cell r="B208" t="str">
            <v>HANGER PLATE</v>
          </cell>
          <cell r="C208" t="str">
            <v>PL 9tx200x75</v>
          </cell>
          <cell r="D208" t="str">
            <v>EA</v>
          </cell>
          <cell r="E208">
            <v>8</v>
          </cell>
          <cell r="F208" t="str">
            <v>GRID 부분 HANGER POINT</v>
          </cell>
        </row>
        <row r="209">
          <cell r="A209" t="e">
            <v>#REF!</v>
          </cell>
          <cell r="B209" t="str">
            <v>도 장 비</v>
          </cell>
          <cell r="C209" t="str">
            <v>각 2회</v>
          </cell>
          <cell r="D209" t="str">
            <v>M2</v>
          </cell>
          <cell r="E209">
            <v>21</v>
          </cell>
          <cell r="F209" t="str">
            <v>CH-100(29x0.6)+ROUND BAR(8x0.1)++T'ASSY(8x0.3)=20.6 약 21M2</v>
          </cell>
        </row>
        <row r="210">
          <cell r="A210" t="e">
            <v>#REF!</v>
          </cell>
          <cell r="B210" t="str">
            <v xml:space="preserve"> </v>
          </cell>
          <cell r="C210" t="str">
            <v xml:space="preserve"> </v>
          </cell>
          <cell r="D210" t="str">
            <v xml:space="preserve"> </v>
          </cell>
          <cell r="E210" t="str">
            <v xml:space="preserve"> </v>
          </cell>
        </row>
        <row r="211">
          <cell r="B211" t="str">
            <v xml:space="preserve"> </v>
          </cell>
          <cell r="C211" t="str">
            <v xml:space="preserve"> </v>
          </cell>
          <cell r="D211" t="str">
            <v xml:space="preserve"> </v>
          </cell>
          <cell r="E211" t="str">
            <v xml:space="preserve"> </v>
          </cell>
        </row>
        <row r="218">
          <cell r="A218" t="e">
            <v>#REF!</v>
          </cell>
        </row>
        <row r="219">
          <cell r="A219" t="e">
            <v>#REF!</v>
          </cell>
        </row>
        <row r="220">
          <cell r="A220" t="e">
            <v>#REF!</v>
          </cell>
        </row>
        <row r="221">
          <cell r="A221" t="e">
            <v>#REF!</v>
          </cell>
        </row>
        <row r="222">
          <cell r="A222" t="e">
            <v>#REF!</v>
          </cell>
        </row>
        <row r="223">
          <cell r="B223" t="str">
            <v>공사명 : CONTROL PANEL</v>
          </cell>
          <cell r="C223" t="str">
            <v/>
          </cell>
          <cell r="D223" t="str">
            <v xml:space="preserve"> </v>
          </cell>
          <cell r="E223" t="str">
            <v xml:space="preserve"> </v>
          </cell>
          <cell r="F223" t="str">
            <v xml:space="preserve"> </v>
          </cell>
          <cell r="G223">
            <v>0</v>
          </cell>
          <cell r="H223" t="str">
            <v>NO.1-09-00</v>
          </cell>
        </row>
        <row r="224">
          <cell r="A224" t="e">
            <v>#REF!</v>
          </cell>
          <cell r="B224" t="str">
            <v>PANEL</v>
          </cell>
          <cell r="C224" t="str">
            <v>800Lx1200Hx250D</v>
          </cell>
          <cell r="D224" t="str">
            <v>SET</v>
          </cell>
          <cell r="E224">
            <v>1</v>
          </cell>
          <cell r="F224" t="str">
            <v xml:space="preserve"> </v>
          </cell>
        </row>
        <row r="225">
          <cell r="B225" t="str">
            <v>MAIN N.F.B</v>
          </cell>
          <cell r="C225" t="str">
            <v>3P 20A</v>
          </cell>
          <cell r="D225" t="str">
            <v>EA</v>
          </cell>
          <cell r="E225">
            <v>1</v>
          </cell>
          <cell r="F225" t="str">
            <v xml:space="preserve"> </v>
          </cell>
        </row>
        <row r="226">
          <cell r="A226" t="e">
            <v>#REF!</v>
          </cell>
          <cell r="B226" t="str">
            <v>N.F.B</v>
          </cell>
          <cell r="C226" t="str">
            <v>3P 30AF/10AT</v>
          </cell>
          <cell r="D226" t="str">
            <v>EA</v>
          </cell>
          <cell r="E226">
            <v>1</v>
          </cell>
          <cell r="F226" t="str">
            <v>1.5KW 1회로 이므로</v>
          </cell>
        </row>
        <row r="227">
          <cell r="A227" t="e">
            <v>#REF!</v>
          </cell>
          <cell r="B227" t="str">
            <v>N.F.B</v>
          </cell>
          <cell r="C227" t="str">
            <v>2P 5A</v>
          </cell>
          <cell r="D227" t="str">
            <v>EA</v>
          </cell>
          <cell r="E227">
            <v>10</v>
          </cell>
          <cell r="F227" t="str">
            <v>25W x 6회로, 40W x 2회로, 100W x 1회로, 190W x 1회로= 10회로이므로</v>
          </cell>
        </row>
        <row r="228">
          <cell r="A228" t="e">
            <v>#REF!</v>
          </cell>
          <cell r="B228" t="str">
            <v xml:space="preserve">N.F.B(MACHINE OP') </v>
          </cell>
          <cell r="C228" t="str">
            <v>2P 5A</v>
          </cell>
          <cell r="D228" t="str">
            <v>EA</v>
          </cell>
          <cell r="E228">
            <v>1</v>
          </cell>
          <cell r="F228" t="str">
            <v xml:space="preserve"> </v>
          </cell>
        </row>
        <row r="229">
          <cell r="B229" t="str">
            <v>MAGNETIC S/W</v>
          </cell>
          <cell r="C229" t="str">
            <v>SMO - 15</v>
          </cell>
          <cell r="D229" t="str">
            <v>EA</v>
          </cell>
          <cell r="E229">
            <v>2</v>
          </cell>
          <cell r="F229" t="str">
            <v>1회로 (1.5KW이하) x 2EA씩 (정.역회전)</v>
          </cell>
        </row>
        <row r="230">
          <cell r="A230" t="e">
            <v>#REF!</v>
          </cell>
          <cell r="B230" t="str">
            <v>전  선</v>
          </cell>
          <cell r="C230" t="str">
            <v>UL #24</v>
          </cell>
          <cell r="D230" t="str">
            <v>M</v>
          </cell>
          <cell r="E230">
            <v>10</v>
          </cell>
          <cell r="F230" t="str">
            <v xml:space="preserve"> </v>
          </cell>
        </row>
        <row r="231">
          <cell r="A231" t="e">
            <v>#REF!</v>
          </cell>
          <cell r="B231" t="str">
            <v>PILOT LAMP</v>
          </cell>
          <cell r="C231" t="str">
            <v xml:space="preserve"> </v>
          </cell>
          <cell r="D231" t="str">
            <v>EA</v>
          </cell>
          <cell r="E231">
            <v>2</v>
          </cell>
          <cell r="F231" t="str">
            <v>POWER용 1EA, OPERATION용 1EA</v>
          </cell>
        </row>
        <row r="232">
          <cell r="B232" t="str">
            <v>T.H</v>
          </cell>
          <cell r="C232" t="str">
            <v>EA</v>
          </cell>
          <cell r="D232" t="str">
            <v>EA</v>
          </cell>
          <cell r="E232">
            <v>1</v>
          </cell>
          <cell r="F232" t="str">
            <v>회로당 1EA씩 x 1회로</v>
          </cell>
        </row>
        <row r="233">
          <cell r="A233" t="e">
            <v>#REF!</v>
          </cell>
          <cell r="B233" t="str">
            <v>POWER RELAY</v>
          </cell>
          <cell r="C233" t="str">
            <v>4a4b</v>
          </cell>
          <cell r="D233" t="str">
            <v>EA</v>
          </cell>
          <cell r="E233">
            <v>20</v>
          </cell>
          <cell r="F233" t="str">
            <v>회로당 2EA씩 x 10회로</v>
          </cell>
        </row>
        <row r="234">
          <cell r="A234" t="e">
            <v>#REF!</v>
          </cell>
          <cell r="B234" t="str">
            <v>RELAY</v>
          </cell>
          <cell r="C234" t="str">
            <v>DC 24V 14PIN</v>
          </cell>
          <cell r="D234" t="str">
            <v>EA</v>
          </cell>
          <cell r="E234">
            <v>2</v>
          </cell>
          <cell r="F234" t="str">
            <v>회로당 2EA씩 x 1회로</v>
          </cell>
        </row>
        <row r="235">
          <cell r="A235" t="e">
            <v>#REF!</v>
          </cell>
          <cell r="B235" t="str">
            <v>RELAY SOCKET</v>
          </cell>
          <cell r="C235" t="str">
            <v>DC 24V 14PIN</v>
          </cell>
          <cell r="D235" t="str">
            <v>EA</v>
          </cell>
          <cell r="E235">
            <v>2</v>
          </cell>
          <cell r="F235" t="str">
            <v>회로당 2EA씩 x 1회로</v>
          </cell>
          <cell r="G235" t="str">
            <v xml:space="preserve"> </v>
          </cell>
        </row>
        <row r="236">
          <cell r="A236" t="e">
            <v>#REF!</v>
          </cell>
          <cell r="B236" t="str">
            <v>FUSE/SOCKET</v>
          </cell>
          <cell r="C236" t="str">
            <v xml:space="preserve"> </v>
          </cell>
          <cell r="D236" t="str">
            <v>EA</v>
          </cell>
          <cell r="E236">
            <v>3</v>
          </cell>
          <cell r="F236" t="str">
            <v>3상 이므로</v>
          </cell>
        </row>
        <row r="237">
          <cell r="A237" t="e">
            <v>#REF!</v>
          </cell>
          <cell r="B237" t="str">
            <v>TRANS</v>
          </cell>
          <cell r="C237" t="str">
            <v>250W 380/220,110,24V</v>
          </cell>
          <cell r="D237" t="str">
            <v>SET</v>
          </cell>
          <cell r="E237">
            <v>1</v>
          </cell>
        </row>
        <row r="238">
          <cell r="A238" t="e">
            <v>#REF!</v>
          </cell>
          <cell r="B238" t="str">
            <v>TERMINAL &amp; BLOCK</v>
          </cell>
          <cell r="C238" t="str">
            <v>20A</v>
          </cell>
          <cell r="D238" t="str">
            <v>EA</v>
          </cell>
          <cell r="E238">
            <v>44</v>
          </cell>
          <cell r="F238" t="str">
            <v>11CIR'x4EA=44EA (POWER)</v>
          </cell>
        </row>
        <row r="239">
          <cell r="A239" t="e">
            <v>#REF!</v>
          </cell>
          <cell r="B239" t="str">
            <v>TERMINAL &amp; BLOCK</v>
          </cell>
          <cell r="C239" t="str">
            <v>10A</v>
          </cell>
          <cell r="D239" t="str">
            <v>EA</v>
          </cell>
          <cell r="E239">
            <v>66</v>
          </cell>
          <cell r="F239" t="str">
            <v>11CIR'x6EA=66EA (OPERATION)</v>
          </cell>
        </row>
        <row r="240">
          <cell r="B240" t="str">
            <v>TERMINAL &amp; TUBE</v>
          </cell>
          <cell r="C240" t="str">
            <v>3.5sq</v>
          </cell>
          <cell r="D240" t="str">
            <v>SET</v>
          </cell>
          <cell r="E240">
            <v>88</v>
          </cell>
          <cell r="F240" t="str">
            <v xml:space="preserve"> </v>
          </cell>
        </row>
        <row r="241">
          <cell r="A241" t="e">
            <v>#REF!</v>
          </cell>
          <cell r="B241" t="str">
            <v>TERMINAL &amp; TUBE</v>
          </cell>
          <cell r="C241" t="str">
            <v>1.25sq</v>
          </cell>
          <cell r="D241" t="str">
            <v>SET</v>
          </cell>
          <cell r="E241">
            <v>132</v>
          </cell>
          <cell r="F241" t="str">
            <v xml:space="preserve"> </v>
          </cell>
        </row>
        <row r="242">
          <cell r="A242" t="e">
            <v>#REF!</v>
          </cell>
          <cell r="B242" t="str">
            <v>전   선</v>
          </cell>
          <cell r="C242" t="str">
            <v>IV 3.5sq</v>
          </cell>
          <cell r="D242" t="str">
            <v>M</v>
          </cell>
          <cell r="E242">
            <v>88</v>
          </cell>
          <cell r="F242" t="str">
            <v>회로당2M x (4가닥 x11회로)=88M</v>
          </cell>
        </row>
        <row r="243">
          <cell r="A243" t="e">
            <v>#REF!</v>
          </cell>
          <cell r="B243" t="str">
            <v>전   선</v>
          </cell>
          <cell r="C243" t="str">
            <v>IV 1.25sq</v>
          </cell>
          <cell r="D243" t="str">
            <v>M</v>
          </cell>
          <cell r="E243">
            <v>88</v>
          </cell>
          <cell r="F243" t="str">
            <v>회로당2M x (4가닥 x11회로)=88M</v>
          </cell>
          <cell r="G243" t="str">
            <v/>
          </cell>
          <cell r="H243" t="str">
            <v xml:space="preserve"> </v>
          </cell>
        </row>
        <row r="245">
          <cell r="A245" t="e">
            <v>#REF!</v>
          </cell>
          <cell r="B245" t="str">
            <v>공사명: CONTROL BOARD</v>
          </cell>
          <cell r="C245" t="str">
            <v>NO.1-10-00</v>
          </cell>
          <cell r="D245">
            <v>0</v>
          </cell>
          <cell r="E245">
            <v>0</v>
          </cell>
          <cell r="F245">
            <v>0</v>
          </cell>
          <cell r="G245">
            <v>0</v>
          </cell>
          <cell r="H245" t="str">
            <v>NO.1-10-00</v>
          </cell>
        </row>
        <row r="246">
          <cell r="A246" t="e">
            <v>#REF!</v>
          </cell>
          <cell r="B246" t="str">
            <v>CONTROL BOARD</v>
          </cell>
          <cell r="C246" t="str">
            <v>325x350x80</v>
          </cell>
          <cell r="D246" t="str">
            <v>SET</v>
          </cell>
          <cell r="E246">
            <v>1</v>
          </cell>
          <cell r="F246" t="str">
            <v>도면 참조</v>
          </cell>
        </row>
        <row r="247">
          <cell r="A247" t="e">
            <v>#REF!</v>
          </cell>
          <cell r="B247" t="str">
            <v>PILOT LAMP</v>
          </cell>
          <cell r="C247" t="str">
            <v>Ø16</v>
          </cell>
          <cell r="D247" t="str">
            <v>EA</v>
          </cell>
          <cell r="E247">
            <v>1</v>
          </cell>
          <cell r="F247" t="str">
            <v>도면 참조</v>
          </cell>
        </row>
        <row r="248">
          <cell r="A248" t="e">
            <v>#REF!</v>
          </cell>
          <cell r="B248" t="str">
            <v>KEY S/W</v>
          </cell>
          <cell r="C248" t="str">
            <v xml:space="preserve"> </v>
          </cell>
          <cell r="D248" t="str">
            <v>EA</v>
          </cell>
          <cell r="E248">
            <v>1</v>
          </cell>
          <cell r="F248" t="str">
            <v>도면 참조</v>
          </cell>
          <cell r="G248" t="str">
            <v xml:space="preserve"> </v>
          </cell>
        </row>
        <row r="249">
          <cell r="A249" t="e">
            <v>#REF!</v>
          </cell>
          <cell r="B249" t="str">
            <v>EMERGENCY S/W</v>
          </cell>
          <cell r="C249" t="str">
            <v>Ø25</v>
          </cell>
          <cell r="D249" t="str">
            <v>EA</v>
          </cell>
          <cell r="E249">
            <v>1</v>
          </cell>
          <cell r="F249" t="str">
            <v>도면 참조</v>
          </cell>
        </row>
        <row r="250">
          <cell r="A250" t="e">
            <v>#REF!</v>
          </cell>
          <cell r="B250" t="str">
            <v>선 택 S/W</v>
          </cell>
          <cell r="C250" t="str">
            <v xml:space="preserve">Ø16 </v>
          </cell>
          <cell r="D250" t="str">
            <v>EA</v>
          </cell>
          <cell r="E250">
            <v>11</v>
          </cell>
          <cell r="F250" t="str">
            <v>도면 참조</v>
          </cell>
        </row>
        <row r="251">
          <cell r="A251" t="e">
            <v>#REF!</v>
          </cell>
          <cell r="B251" t="str">
            <v>PUSH BUTTON S/W</v>
          </cell>
          <cell r="C251" t="str">
            <v xml:space="preserve">Ø16 </v>
          </cell>
          <cell r="D251" t="str">
            <v>EA</v>
          </cell>
          <cell r="E251">
            <v>33</v>
          </cell>
          <cell r="F251" t="str">
            <v>11회로 x 3EA = 33EA</v>
          </cell>
        </row>
        <row r="252">
          <cell r="A252" t="e">
            <v>#REF!</v>
          </cell>
          <cell r="B252" t="str">
            <v>TERMINAL BLOCK</v>
          </cell>
          <cell r="C252" t="str">
            <v>20A</v>
          </cell>
          <cell r="D252" t="str">
            <v>EA</v>
          </cell>
          <cell r="E252">
            <v>33</v>
          </cell>
          <cell r="F252" t="str">
            <v>11회로 x3EA = 33EA</v>
          </cell>
        </row>
        <row r="253">
          <cell r="A253" t="e">
            <v>#REF!</v>
          </cell>
          <cell r="B253" t="str">
            <v xml:space="preserve"> </v>
          </cell>
          <cell r="C253" t="str">
            <v/>
          </cell>
          <cell r="D253" t="str">
            <v xml:space="preserve"> </v>
          </cell>
          <cell r="E253" t="str">
            <v xml:space="preserve"> </v>
          </cell>
          <cell r="F253" t="str">
            <v xml:space="preserve"> </v>
          </cell>
        </row>
        <row r="254">
          <cell r="A254" t="e">
            <v>#REF!</v>
          </cell>
          <cell r="B254" t="str">
            <v xml:space="preserve"> </v>
          </cell>
          <cell r="C254" t="str">
            <v/>
          </cell>
          <cell r="D254" t="str">
            <v xml:space="preserve"> </v>
          </cell>
          <cell r="E254" t="str">
            <v xml:space="preserve"> </v>
          </cell>
          <cell r="F254" t="str">
            <v xml:space="preserve"> </v>
          </cell>
        </row>
        <row r="255">
          <cell r="A255" t="e">
            <v>#REF!</v>
          </cell>
        </row>
        <row r="256">
          <cell r="A256" t="e">
            <v>#REF!</v>
          </cell>
        </row>
        <row r="258">
          <cell r="A258" t="e">
            <v>#REF!</v>
          </cell>
        </row>
        <row r="259">
          <cell r="A259" t="e">
            <v>#REF!</v>
          </cell>
        </row>
        <row r="260">
          <cell r="A260" t="e">
            <v>#REF!</v>
          </cell>
        </row>
        <row r="262">
          <cell r="A262" t="e">
            <v>#REF!</v>
          </cell>
          <cell r="B262" t="str">
            <v/>
          </cell>
          <cell r="C262" t="str">
            <v/>
          </cell>
          <cell r="D262">
            <v>0</v>
          </cell>
          <cell r="E262">
            <v>0</v>
          </cell>
          <cell r="F262">
            <v>0</v>
          </cell>
          <cell r="G262" t="str">
            <v xml:space="preserve"> </v>
          </cell>
          <cell r="H262" t="str">
            <v xml:space="preserve"> </v>
          </cell>
        </row>
        <row r="263">
          <cell r="A263" t="e">
            <v>#REF!</v>
          </cell>
          <cell r="B263" t="str">
            <v xml:space="preserve"> </v>
          </cell>
          <cell r="C263" t="str">
            <v xml:space="preserve"> </v>
          </cell>
          <cell r="D263" t="str">
            <v xml:space="preserve"> </v>
          </cell>
          <cell r="E263" t="str">
            <v xml:space="preserve"> </v>
          </cell>
          <cell r="F263" t="str">
            <v xml:space="preserve"> </v>
          </cell>
        </row>
        <row r="264">
          <cell r="A264" t="e">
            <v>#REF!</v>
          </cell>
        </row>
        <row r="265">
          <cell r="A265" t="e">
            <v>#REF!</v>
          </cell>
        </row>
        <row r="266">
          <cell r="A266" t="e">
            <v>#REF!</v>
          </cell>
        </row>
        <row r="267">
          <cell r="A267" t="e">
            <v>#REF!</v>
          </cell>
          <cell r="B267" t="str">
            <v>공사명 : MACHINE PART (1.5KW x 4P用: WINCH TYPE)</v>
          </cell>
          <cell r="C267" t="str">
            <v>일위대가-1</v>
          </cell>
          <cell r="D267">
            <v>0</v>
          </cell>
          <cell r="E267">
            <v>0</v>
          </cell>
          <cell r="F267">
            <v>0</v>
          </cell>
          <cell r="G267">
            <v>0</v>
          </cell>
          <cell r="H267" t="str">
            <v>일위대가-1</v>
          </cell>
        </row>
        <row r="268">
          <cell r="A268" t="e">
            <v>#REF!</v>
          </cell>
          <cell r="B268" t="str">
            <v>MOTOR</v>
          </cell>
          <cell r="C268" t="str">
            <v>1.5KW x 4P</v>
          </cell>
          <cell r="D268" t="str">
            <v>대</v>
          </cell>
          <cell r="E268">
            <v>1</v>
          </cell>
          <cell r="F268" t="str">
            <v xml:space="preserve"> </v>
          </cell>
        </row>
        <row r="269">
          <cell r="A269" t="e">
            <v>#REF!</v>
          </cell>
          <cell r="B269" t="str">
            <v>DISK BRAKE</v>
          </cell>
          <cell r="C269" t="str">
            <v>1.5KW x 4P用</v>
          </cell>
          <cell r="D269" t="str">
            <v>대</v>
          </cell>
          <cell r="E269">
            <v>1</v>
          </cell>
          <cell r="F269" t="str">
            <v xml:space="preserve"> </v>
          </cell>
        </row>
        <row r="270">
          <cell r="A270" t="e">
            <v>#REF!</v>
          </cell>
          <cell r="B270" t="str">
            <v>BOLT,NUT,W/S,S/W</v>
          </cell>
          <cell r="C270" t="str">
            <v>M12 x 40L</v>
          </cell>
          <cell r="D270" t="str">
            <v>SET</v>
          </cell>
          <cell r="E270">
            <v>4</v>
          </cell>
          <cell r="F270" t="str">
            <v>MOTOR 고정용</v>
          </cell>
        </row>
        <row r="271">
          <cell r="A271" t="e">
            <v>#REF!</v>
          </cell>
          <cell r="B271" t="str">
            <v>MOTOR DIE</v>
          </cell>
          <cell r="C271" t="str">
            <v>1.5KW x 4P用</v>
          </cell>
          <cell r="D271" t="str">
            <v>SET</v>
          </cell>
          <cell r="E271">
            <v>1</v>
          </cell>
          <cell r="F271" t="str">
            <v>MOTOR 고정용</v>
          </cell>
        </row>
        <row r="272">
          <cell r="A272" t="e">
            <v>#REF!</v>
          </cell>
          <cell r="B272" t="str">
            <v>STUD BOLT</v>
          </cell>
          <cell r="C272" t="str">
            <v>M16 x 200L</v>
          </cell>
          <cell r="D272" t="str">
            <v>SET</v>
          </cell>
          <cell r="E272">
            <v>4</v>
          </cell>
          <cell r="F272" t="str">
            <v>MOTOR 출력축과 WORM REDUCER 입력축과의 거리조절용</v>
          </cell>
        </row>
        <row r="273">
          <cell r="A273" t="e">
            <v>#REF!</v>
          </cell>
          <cell r="B273" t="str">
            <v>NUT</v>
          </cell>
          <cell r="C273" t="str">
            <v>M16</v>
          </cell>
          <cell r="D273" t="str">
            <v>EA</v>
          </cell>
          <cell r="E273">
            <v>16</v>
          </cell>
          <cell r="F273" t="str">
            <v>STUD BOLT 1EA당 4EA씩으므로 4EAx4EA= 16EA</v>
          </cell>
        </row>
        <row r="274">
          <cell r="A274" t="e">
            <v>#REF!</v>
          </cell>
          <cell r="B274" t="str">
            <v xml:space="preserve">V-PULLEY </v>
          </cell>
          <cell r="C274" t="str">
            <v>B형 x 2열 x 3"</v>
          </cell>
          <cell r="D274" t="str">
            <v>EA</v>
          </cell>
          <cell r="E274">
            <v>1</v>
          </cell>
          <cell r="F274" t="str">
            <v>MOTOR 출력용</v>
          </cell>
        </row>
        <row r="275">
          <cell r="A275" t="e">
            <v>#REF!</v>
          </cell>
          <cell r="B275" t="str">
            <v xml:space="preserve">V-PULLEY </v>
          </cell>
          <cell r="C275" t="str">
            <v>B형 x 2열 x 8"</v>
          </cell>
          <cell r="D275" t="str">
            <v>EA</v>
          </cell>
          <cell r="E275">
            <v>1</v>
          </cell>
          <cell r="F275" t="str">
            <v>WORM REDUCER 입력축용</v>
          </cell>
        </row>
        <row r="276">
          <cell r="A276" t="e">
            <v>#REF!</v>
          </cell>
          <cell r="B276" t="str">
            <v>V-BELT</v>
          </cell>
          <cell r="C276" t="str">
            <v>B형 x 42"</v>
          </cell>
          <cell r="D276" t="str">
            <v>EA</v>
          </cell>
          <cell r="E276">
            <v>2</v>
          </cell>
          <cell r="F276" t="str">
            <v>V-PULLEY가 2열</v>
          </cell>
        </row>
        <row r="277">
          <cell r="A277" t="e">
            <v>#REF!</v>
          </cell>
          <cell r="B277" t="str">
            <v>WORM REDUCER</v>
          </cell>
          <cell r="C277" t="str">
            <v>1.5KW x 4P用</v>
          </cell>
          <cell r="D277" t="str">
            <v>대</v>
          </cell>
          <cell r="E277">
            <v>1</v>
          </cell>
          <cell r="F277" t="str">
            <v xml:space="preserve"> </v>
          </cell>
        </row>
        <row r="278">
          <cell r="A278" t="e">
            <v>#REF!</v>
          </cell>
          <cell r="B278" t="str">
            <v>BOLT,NUT,W/S,S/W</v>
          </cell>
          <cell r="C278" t="str">
            <v>M16 x 60L</v>
          </cell>
          <cell r="D278" t="str">
            <v>SET</v>
          </cell>
          <cell r="E278">
            <v>2</v>
          </cell>
          <cell r="F278" t="str">
            <v>WORM REDUCER 고정용</v>
          </cell>
        </row>
        <row r="279">
          <cell r="A279" t="e">
            <v>#REF!</v>
          </cell>
          <cell r="B279" t="str">
            <v>BEARING</v>
          </cell>
          <cell r="C279" t="str">
            <v>UCP #207</v>
          </cell>
          <cell r="D279" t="str">
            <v>EA</v>
          </cell>
          <cell r="E279">
            <v>1</v>
          </cell>
          <cell r="F279" t="str">
            <v xml:space="preserve"> </v>
          </cell>
        </row>
        <row r="280">
          <cell r="A280" t="e">
            <v>#REF!</v>
          </cell>
          <cell r="B280" t="str">
            <v>BEARING DIE</v>
          </cell>
          <cell r="C280" t="str">
            <v>UCP #207用</v>
          </cell>
          <cell r="D280" t="str">
            <v>EA</v>
          </cell>
          <cell r="E280">
            <v>1</v>
          </cell>
          <cell r="F280" t="str">
            <v xml:space="preserve"> </v>
          </cell>
        </row>
        <row r="281">
          <cell r="A281" t="e">
            <v>#REF!</v>
          </cell>
          <cell r="B281" t="str">
            <v>BOLT,NUT,W/S,S/W</v>
          </cell>
          <cell r="C281" t="str">
            <v>M16 x 60L</v>
          </cell>
          <cell r="D281" t="str">
            <v>SET</v>
          </cell>
          <cell r="E281">
            <v>2</v>
          </cell>
          <cell r="F281" t="str">
            <v>BEARING DIE 고정용</v>
          </cell>
        </row>
        <row r="282">
          <cell r="A282" t="e">
            <v>#REF!</v>
          </cell>
          <cell r="B282" t="str">
            <v>CHAIN SPROCKET</v>
          </cell>
          <cell r="C282" t="str">
            <v>DS #35 x 12t</v>
          </cell>
          <cell r="D282" t="str">
            <v>SET</v>
          </cell>
          <cell r="E282">
            <v>1</v>
          </cell>
          <cell r="F282" t="str">
            <v>LIMIT 제어동력 전달용 (CAM LINIT S/W 입력축)</v>
          </cell>
        </row>
        <row r="283">
          <cell r="A283" t="e">
            <v>#REF!</v>
          </cell>
          <cell r="B283" t="str">
            <v>CHAIN SPROCKET</v>
          </cell>
          <cell r="C283" t="str">
            <v>DS #35 x 27t</v>
          </cell>
          <cell r="D283" t="str">
            <v>SET</v>
          </cell>
          <cell r="E283">
            <v>1</v>
          </cell>
          <cell r="F283" t="str">
            <v>LIMIT 제어동력 전달용 (WORM REDUCER 출력축 끝단)</v>
          </cell>
        </row>
        <row r="284">
          <cell r="A284" t="e">
            <v>#REF!</v>
          </cell>
          <cell r="B284" t="str">
            <v xml:space="preserve">CHAIN </v>
          </cell>
          <cell r="C284" t="str">
            <v xml:space="preserve">DS #35 </v>
          </cell>
          <cell r="D284" t="str">
            <v>SET</v>
          </cell>
          <cell r="E284">
            <v>1</v>
          </cell>
          <cell r="F284" t="str">
            <v>LIMIT 제어동력</v>
          </cell>
        </row>
        <row r="285">
          <cell r="A285" t="e">
            <v>#REF!</v>
          </cell>
          <cell r="B285" t="str">
            <v>CHAIN OFFSET LINK</v>
          </cell>
          <cell r="C285" t="str">
            <v xml:space="preserve">DS #35用 </v>
          </cell>
          <cell r="D285" t="str">
            <v>EA</v>
          </cell>
          <cell r="E285">
            <v>1</v>
          </cell>
          <cell r="F285" t="str">
            <v>CHAIN 연결용</v>
          </cell>
        </row>
        <row r="286">
          <cell r="A286" t="e">
            <v>#REF!</v>
          </cell>
          <cell r="B286" t="str">
            <v>CAM LIMIT S/W</v>
          </cell>
          <cell r="C286" t="str">
            <v>SCREW TYPE</v>
          </cell>
          <cell r="D286" t="str">
            <v>SET</v>
          </cell>
          <cell r="E286">
            <v>1</v>
          </cell>
          <cell r="F286" t="str">
            <v>LIMIT 제어동력</v>
          </cell>
        </row>
        <row r="287">
          <cell r="A287" t="e">
            <v>#REF!</v>
          </cell>
          <cell r="B287" t="str">
            <v>LIMIT S/W DIE</v>
          </cell>
          <cell r="C287" t="str">
            <v xml:space="preserve"> </v>
          </cell>
          <cell r="D287" t="str">
            <v>SET</v>
          </cell>
          <cell r="E287">
            <v>1</v>
          </cell>
          <cell r="F287" t="str">
            <v xml:space="preserve"> </v>
          </cell>
        </row>
        <row r="288">
          <cell r="A288" t="e">
            <v>#REF!</v>
          </cell>
          <cell r="B288" t="str">
            <v>BOLT,NUT,W/S,S/W</v>
          </cell>
          <cell r="C288" t="str">
            <v>M6 x 30L</v>
          </cell>
          <cell r="D288" t="str">
            <v>SET</v>
          </cell>
          <cell r="E288">
            <v>2</v>
          </cell>
          <cell r="F288" t="str">
            <v>CAM LIMITS S/W 고정용</v>
          </cell>
        </row>
        <row r="289">
          <cell r="A289" t="e">
            <v>#REF!</v>
          </cell>
        </row>
        <row r="290">
          <cell r="A290" t="e">
            <v>#REF!</v>
          </cell>
        </row>
        <row r="291">
          <cell r="A291" t="e">
            <v>#REF!</v>
          </cell>
        </row>
        <row r="292">
          <cell r="A292" t="e">
            <v>#REF!</v>
          </cell>
        </row>
        <row r="293">
          <cell r="A293" t="e">
            <v>#REF!</v>
          </cell>
        </row>
        <row r="294">
          <cell r="A294" t="e">
            <v>#REF!</v>
          </cell>
        </row>
        <row r="295">
          <cell r="A295" t="e">
            <v>#REF!</v>
          </cell>
        </row>
        <row r="296">
          <cell r="A296" t="e">
            <v>#REF!</v>
          </cell>
        </row>
        <row r="297">
          <cell r="A297" t="e">
            <v>#REF!</v>
          </cell>
        </row>
        <row r="298">
          <cell r="A298" t="e">
            <v>#REF!</v>
          </cell>
        </row>
        <row r="299">
          <cell r="A299" t="e">
            <v>#REF!</v>
          </cell>
        </row>
        <row r="300">
          <cell r="A300" t="e">
            <v>#REF!</v>
          </cell>
        </row>
        <row r="301">
          <cell r="A301" t="e">
            <v>#REF!</v>
          </cell>
        </row>
        <row r="302">
          <cell r="A302" t="e">
            <v>#REF!</v>
          </cell>
        </row>
        <row r="303">
          <cell r="A303" t="e">
            <v>#REF!</v>
          </cell>
        </row>
        <row r="304">
          <cell r="A304" t="e">
            <v>#REF!</v>
          </cell>
        </row>
        <row r="305">
          <cell r="A305" t="e">
            <v>#REF!</v>
          </cell>
        </row>
        <row r="306">
          <cell r="A306" t="e">
            <v>#REF!</v>
          </cell>
        </row>
        <row r="307">
          <cell r="A307" t="e">
            <v>#REF!</v>
          </cell>
        </row>
        <row r="308">
          <cell r="A308" t="e">
            <v>#REF!</v>
          </cell>
        </row>
        <row r="309">
          <cell r="A309" t="e">
            <v>#REF!</v>
          </cell>
        </row>
        <row r="310">
          <cell r="A310" t="e">
            <v>#REF!</v>
          </cell>
        </row>
        <row r="311">
          <cell r="A311" t="e">
            <v>#REF!</v>
          </cell>
        </row>
        <row r="312">
          <cell r="A312" t="e">
            <v>#REF!</v>
          </cell>
        </row>
        <row r="313">
          <cell r="A313" t="e">
            <v>#REF!</v>
          </cell>
        </row>
        <row r="314">
          <cell r="A314" t="e">
            <v>#REF!</v>
          </cell>
        </row>
        <row r="315">
          <cell r="A315" t="e">
            <v>#REF!</v>
          </cell>
        </row>
        <row r="316">
          <cell r="A316" t="e">
            <v>#REF!</v>
          </cell>
        </row>
        <row r="317">
          <cell r="A317" t="e">
            <v>#REF!</v>
          </cell>
        </row>
        <row r="318">
          <cell r="A318" t="e">
            <v>#REF!</v>
          </cell>
        </row>
        <row r="319">
          <cell r="A319" t="e">
            <v>#REF!</v>
          </cell>
        </row>
        <row r="320">
          <cell r="A320" t="e">
            <v>#REF!</v>
          </cell>
        </row>
        <row r="321">
          <cell r="A321" t="e">
            <v>#REF!</v>
          </cell>
        </row>
        <row r="322">
          <cell r="A322" t="e">
            <v>#REF!</v>
          </cell>
        </row>
        <row r="323">
          <cell r="A323" t="e">
            <v>#REF!</v>
          </cell>
        </row>
        <row r="324">
          <cell r="A324" t="e">
            <v>#REF!</v>
          </cell>
        </row>
        <row r="325">
          <cell r="A325" t="e">
            <v>#REF!</v>
          </cell>
        </row>
        <row r="326">
          <cell r="A326" t="e">
            <v>#REF!</v>
          </cell>
        </row>
        <row r="327">
          <cell r="A327" t="e">
            <v>#REF!</v>
          </cell>
        </row>
        <row r="328">
          <cell r="A328" t="e">
            <v>#REF!</v>
          </cell>
        </row>
        <row r="329">
          <cell r="A329" t="e">
            <v>#REF!</v>
          </cell>
        </row>
        <row r="330">
          <cell r="A330" t="e">
            <v>#REF!</v>
          </cell>
        </row>
        <row r="331">
          <cell r="A331" t="e">
            <v>#REF!</v>
          </cell>
        </row>
        <row r="332">
          <cell r="A332" t="e">
            <v>#REF!</v>
          </cell>
        </row>
        <row r="333">
          <cell r="A333" t="e">
            <v>#REF!</v>
          </cell>
        </row>
        <row r="334">
          <cell r="A334" t="e">
            <v>#REF!</v>
          </cell>
        </row>
        <row r="335">
          <cell r="A335" t="e">
            <v>#REF!</v>
          </cell>
        </row>
        <row r="336">
          <cell r="A336" t="e">
            <v>#REF!</v>
          </cell>
        </row>
        <row r="337">
          <cell r="A337" t="e">
            <v>#REF!</v>
          </cell>
        </row>
        <row r="338">
          <cell r="A338" t="e">
            <v>#REF!</v>
          </cell>
        </row>
        <row r="339">
          <cell r="A339" t="e">
            <v>#REF!</v>
          </cell>
        </row>
        <row r="340">
          <cell r="A340" t="e">
            <v>#REF!</v>
          </cell>
        </row>
        <row r="341">
          <cell r="A341" t="e">
            <v>#REF!</v>
          </cell>
        </row>
        <row r="342">
          <cell r="A342" t="e">
            <v>#REF!</v>
          </cell>
        </row>
        <row r="343">
          <cell r="A343" t="e">
            <v>#REF!</v>
          </cell>
        </row>
        <row r="344">
          <cell r="A344" t="e">
            <v>#REF!</v>
          </cell>
        </row>
        <row r="345">
          <cell r="A345" t="e">
            <v>#REF!</v>
          </cell>
        </row>
        <row r="346">
          <cell r="A346" t="e">
            <v>#REF!</v>
          </cell>
        </row>
        <row r="347">
          <cell r="A347" t="e">
            <v>#REF!</v>
          </cell>
        </row>
        <row r="348">
          <cell r="A348" t="e">
            <v>#REF!</v>
          </cell>
        </row>
        <row r="349">
          <cell r="A349" t="e">
            <v>#REF!</v>
          </cell>
        </row>
        <row r="350">
          <cell r="A350" t="e">
            <v>#REF!</v>
          </cell>
        </row>
        <row r="351">
          <cell r="A351" t="e">
            <v>#REF!</v>
          </cell>
        </row>
        <row r="352">
          <cell r="A352" t="e">
            <v>#REF!</v>
          </cell>
        </row>
        <row r="353">
          <cell r="A353" t="e">
            <v>#REF!</v>
          </cell>
        </row>
        <row r="354">
          <cell r="A354" t="e">
            <v>#REF!</v>
          </cell>
        </row>
        <row r="355">
          <cell r="A355" t="e">
            <v>#REF!</v>
          </cell>
        </row>
        <row r="356">
          <cell r="A356" t="e">
            <v>#REF!</v>
          </cell>
        </row>
        <row r="357">
          <cell r="A357" t="e">
            <v>#REF!</v>
          </cell>
        </row>
        <row r="358">
          <cell r="A358" t="e">
            <v>#REF!</v>
          </cell>
        </row>
        <row r="359">
          <cell r="A359" t="e">
            <v>#REF!</v>
          </cell>
        </row>
        <row r="360">
          <cell r="A360" t="e">
            <v>#REF!</v>
          </cell>
        </row>
        <row r="361">
          <cell r="A361" t="e">
            <v>#REF!</v>
          </cell>
        </row>
        <row r="362">
          <cell r="A362" t="e">
            <v>#REF!</v>
          </cell>
        </row>
        <row r="363">
          <cell r="A363" t="e">
            <v>#REF!</v>
          </cell>
        </row>
        <row r="364">
          <cell r="A364" t="e">
            <v>#REF!</v>
          </cell>
        </row>
        <row r="365">
          <cell r="A365" t="e">
            <v>#REF!</v>
          </cell>
        </row>
        <row r="366">
          <cell r="A366" t="e">
            <v>#REF!</v>
          </cell>
        </row>
        <row r="367">
          <cell r="A367" t="e">
            <v>#REF!</v>
          </cell>
        </row>
        <row r="368">
          <cell r="A368" t="e">
            <v>#REF!</v>
          </cell>
        </row>
        <row r="369">
          <cell r="A369" t="e">
            <v>#REF!</v>
          </cell>
        </row>
        <row r="370">
          <cell r="A370" t="e">
            <v>#REF!</v>
          </cell>
        </row>
        <row r="371">
          <cell r="A371" t="e">
            <v>#REF!</v>
          </cell>
        </row>
        <row r="372">
          <cell r="A372" t="e">
            <v>#REF!</v>
          </cell>
        </row>
        <row r="373">
          <cell r="A373" t="e">
            <v>#REF!</v>
          </cell>
        </row>
        <row r="374">
          <cell r="A374" t="e">
            <v>#REF!</v>
          </cell>
        </row>
        <row r="375">
          <cell r="A375" t="e">
            <v>#REF!</v>
          </cell>
        </row>
        <row r="376">
          <cell r="A376" t="e">
            <v>#REF!</v>
          </cell>
        </row>
        <row r="377">
          <cell r="A377" t="e">
            <v>#REF!</v>
          </cell>
        </row>
        <row r="378">
          <cell r="A378" t="e">
            <v>#REF!</v>
          </cell>
        </row>
        <row r="379">
          <cell r="A379" t="e">
            <v>#REF!</v>
          </cell>
        </row>
        <row r="380">
          <cell r="A380" t="e">
            <v>#REF!</v>
          </cell>
        </row>
        <row r="381">
          <cell r="A381" t="e">
            <v>#REF!</v>
          </cell>
        </row>
        <row r="382">
          <cell r="A382" t="e">
            <v>#REF!</v>
          </cell>
        </row>
        <row r="383">
          <cell r="A383" t="e">
            <v>#REF!</v>
          </cell>
        </row>
        <row r="384">
          <cell r="A384" t="e">
            <v>#REF!</v>
          </cell>
        </row>
        <row r="385">
          <cell r="A385" t="e">
            <v>#REF!</v>
          </cell>
        </row>
        <row r="386">
          <cell r="A386" t="e">
            <v>#REF!</v>
          </cell>
        </row>
        <row r="387">
          <cell r="A387" t="e">
            <v>#REF!</v>
          </cell>
        </row>
        <row r="388">
          <cell r="A388" t="e">
            <v>#REF!</v>
          </cell>
        </row>
        <row r="389">
          <cell r="A389" t="e">
            <v>#REF!</v>
          </cell>
        </row>
        <row r="390">
          <cell r="A390" t="e">
            <v>#REF!</v>
          </cell>
        </row>
        <row r="391">
          <cell r="A391" t="e">
            <v>#REF!</v>
          </cell>
        </row>
        <row r="392">
          <cell r="A392" t="e">
            <v>#REF!</v>
          </cell>
        </row>
        <row r="393">
          <cell r="A393" t="e">
            <v>#REF!</v>
          </cell>
        </row>
        <row r="394">
          <cell r="A394" t="e">
            <v>#REF!</v>
          </cell>
        </row>
        <row r="395">
          <cell r="A395" t="e">
            <v>#REF!</v>
          </cell>
        </row>
        <row r="396">
          <cell r="A396" t="e">
            <v>#REF!</v>
          </cell>
        </row>
        <row r="397">
          <cell r="A397" t="e">
            <v>#REF!</v>
          </cell>
        </row>
        <row r="398">
          <cell r="A398" t="e">
            <v>#REF!</v>
          </cell>
        </row>
        <row r="399">
          <cell r="A399" t="e">
            <v>#REF!</v>
          </cell>
        </row>
        <row r="400">
          <cell r="A400" t="e">
            <v>#REF!</v>
          </cell>
        </row>
        <row r="401">
          <cell r="A401" t="e">
            <v>#REF!</v>
          </cell>
        </row>
        <row r="402">
          <cell r="A402" t="e">
            <v>#REF!</v>
          </cell>
        </row>
        <row r="403">
          <cell r="A403" t="e">
            <v>#REF!</v>
          </cell>
        </row>
        <row r="404">
          <cell r="A404" t="e">
            <v>#REF!</v>
          </cell>
        </row>
        <row r="405">
          <cell r="A405" t="e">
            <v>#REF!</v>
          </cell>
        </row>
        <row r="406">
          <cell r="A406" t="e">
            <v>#REF!</v>
          </cell>
        </row>
        <row r="407">
          <cell r="A407" t="e">
            <v>#REF!</v>
          </cell>
        </row>
        <row r="408">
          <cell r="A408" t="e">
            <v>#REF!</v>
          </cell>
        </row>
        <row r="409">
          <cell r="A409" t="e">
            <v>#REF!</v>
          </cell>
        </row>
        <row r="410">
          <cell r="A410" t="e">
            <v>#REF!</v>
          </cell>
        </row>
        <row r="411">
          <cell r="A411" t="e">
            <v>#REF!</v>
          </cell>
        </row>
        <row r="412">
          <cell r="A412" t="e">
            <v>#REF!</v>
          </cell>
        </row>
        <row r="413">
          <cell r="A413" t="e">
            <v>#REF!</v>
          </cell>
        </row>
        <row r="414">
          <cell r="A414" t="e">
            <v>#REF!</v>
          </cell>
        </row>
        <row r="415">
          <cell r="A415" t="e">
            <v>#REF!</v>
          </cell>
        </row>
        <row r="416">
          <cell r="A416" t="e">
            <v>#REF!</v>
          </cell>
        </row>
        <row r="417">
          <cell r="A417" t="e">
            <v>#REF!</v>
          </cell>
        </row>
        <row r="418">
          <cell r="A418" t="e">
            <v>#REF!</v>
          </cell>
        </row>
        <row r="419">
          <cell r="A419" t="e">
            <v>#REF!</v>
          </cell>
        </row>
        <row r="420">
          <cell r="A420" t="e">
            <v>#REF!</v>
          </cell>
        </row>
        <row r="421">
          <cell r="A421" t="e">
            <v>#REF!</v>
          </cell>
        </row>
        <row r="422">
          <cell r="A422" t="e">
            <v>#REF!</v>
          </cell>
        </row>
        <row r="423">
          <cell r="A423" t="e">
            <v>#REF!</v>
          </cell>
        </row>
        <row r="424">
          <cell r="A424" t="e">
            <v>#REF!</v>
          </cell>
        </row>
        <row r="425">
          <cell r="A425" t="e">
            <v>#REF!</v>
          </cell>
        </row>
        <row r="426">
          <cell r="A426" t="e">
            <v>#REF!</v>
          </cell>
        </row>
        <row r="427">
          <cell r="A427" t="e">
            <v>#REF!</v>
          </cell>
        </row>
        <row r="428">
          <cell r="A428" t="e">
            <v>#REF!</v>
          </cell>
        </row>
        <row r="429">
          <cell r="A429" t="e">
            <v>#REF!</v>
          </cell>
        </row>
        <row r="430">
          <cell r="A430" t="e">
            <v>#REF!</v>
          </cell>
        </row>
        <row r="431">
          <cell r="A431" t="e">
            <v>#REF!</v>
          </cell>
        </row>
        <row r="432">
          <cell r="A432" t="e">
            <v>#REF!</v>
          </cell>
        </row>
        <row r="433">
          <cell r="A433" t="e">
            <v>#REF!</v>
          </cell>
        </row>
        <row r="434">
          <cell r="A434" t="e">
            <v>#REF!</v>
          </cell>
        </row>
        <row r="435">
          <cell r="A435" t="e">
            <v>#REF!</v>
          </cell>
        </row>
        <row r="436">
          <cell r="A436" t="e">
            <v>#REF!</v>
          </cell>
        </row>
        <row r="437">
          <cell r="A437" t="e">
            <v>#REF!</v>
          </cell>
        </row>
        <row r="438">
          <cell r="A438" t="e">
            <v>#REF!</v>
          </cell>
        </row>
        <row r="439">
          <cell r="A439" t="e">
            <v>#REF!</v>
          </cell>
        </row>
        <row r="440">
          <cell r="A440" t="e">
            <v>#REF!</v>
          </cell>
        </row>
        <row r="441">
          <cell r="A441" t="e">
            <v>#REF!</v>
          </cell>
        </row>
        <row r="442">
          <cell r="A442" t="e">
            <v>#REF!</v>
          </cell>
        </row>
      </sheetData>
      <sheetData sheetId="1">
        <row r="3">
          <cell r="A3">
            <v>3</v>
          </cell>
        </row>
      </sheetData>
      <sheetData sheetId="2">
        <row r="3">
          <cell r="A3">
            <v>3</v>
          </cell>
        </row>
      </sheetData>
      <sheetData sheetId="3">
        <row r="3">
          <cell r="A3">
            <v>3</v>
          </cell>
        </row>
      </sheetData>
      <sheetData sheetId="4">
        <row r="3">
          <cell r="A3">
            <v>3</v>
          </cell>
        </row>
      </sheetData>
      <sheetData sheetId="5">
        <row r="3">
          <cell r="A3">
            <v>3</v>
          </cell>
        </row>
      </sheetData>
      <sheetData sheetId="6">
        <row r="3">
          <cell r="A3">
            <v>3</v>
          </cell>
        </row>
      </sheetData>
      <sheetData sheetId="7">
        <row r="3">
          <cell r="A3">
            <v>3</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sheetData sheetId="294"/>
      <sheetData sheetId="295"/>
      <sheetData sheetId="296"/>
      <sheetData sheetId="297"/>
      <sheetData sheetId="298"/>
      <sheetData sheetId="299"/>
      <sheetData sheetId="300"/>
      <sheetData sheetId="30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ow r="3">
          <cell r="A3">
            <v>3</v>
          </cell>
        </row>
      </sheetData>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비교"/>
      <sheetName val="표지"/>
      <sheetName val="단가표"/>
      <sheetName val="콘테이너사무실"/>
      <sheetName val="콘테이너창고"/>
      <sheetName val="콘-2"/>
      <sheetName val="콘-3"/>
      <sheetName val="콘-4"/>
      <sheetName val="단가산출서"/>
      <sheetName val="단가산출서 (2)"/>
      <sheetName val="단가산출서 (3)"/>
      <sheetName val="단가산출서 (4)"/>
      <sheetName val="기계경비"/>
      <sheetName val="가설공사"/>
      <sheetName val="울타리외"/>
      <sheetName val="토공사"/>
      <sheetName val="토공사 (야간)"/>
      <sheetName val="구조물공사"/>
      <sheetName val="포설공사(보통지)"/>
      <sheetName val="포설공사(주택가)"/>
      <sheetName val="포설공사(번화가)"/>
      <sheetName val="포설공사(야간)"/>
      <sheetName val="포설공사(번화+야간)"/>
      <sheetName val="부대공사"/>
      <sheetName val="목차"/>
      <sheetName val="플리머설치"/>
      <sheetName val="플리머소운반"/>
      <sheetName val="특수인공"/>
      <sheetName val="강재설치"/>
      <sheetName val="강재철거"/>
      <sheetName val="H-pile박기,뽑기7m"/>
      <sheetName val="H-pile박기,뽑기6m "/>
      <sheetName val="H-pile박기,뽑기5m "/>
      <sheetName val="토류판설치,철거,매몰"/>
      <sheetName val="강관운반"/>
      <sheetName val="강재운반반납"/>
      <sheetName val="강재손료"/>
      <sheetName val="강관추진작업능력"/>
      <sheetName val="강관압입장비산출"/>
      <sheetName val="강관추진일수"/>
      <sheetName val="입도소운반"/>
      <sheetName val="양수작업"/>
      <sheetName val="토사천공"/>
      <sheetName val="5톤크레인+인력굴착"/>
      <sheetName val="10톤크레인+인력굴착"/>
      <sheetName val="아스팔트살포"/>
      <sheetName val="AS다짐(#78)"/>
      <sheetName val="AS다짐(#467)"/>
      <sheetName val="복구대가"/>
      <sheetName val="보조및혼합"/>
      <sheetName val="혼합골재다짐"/>
      <sheetName val="램머다짐"/>
      <sheetName val="플레이트콤팩터"/>
      <sheetName val="재생ASCON"/>
      <sheetName val="보조기층재 (2)"/>
      <sheetName val="아스콘운반"/>
      <sheetName val="현장소운반"/>
      <sheetName val="골재단위수량기준 "/>
      <sheetName val="아스콘단위수량"/>
      <sheetName val="비개착지향성압입각종할증"/>
      <sheetName val="⑥일위"/>
      <sheetName val="중기대운반"/>
      <sheetName val="②원가"/>
      <sheetName val="⑤내역서"/>
      <sheetName val="FM(수량)"/>
      <sheetName val="FM기경"/>
      <sheetName val="종합일위"/>
      <sheetName val="약품설비"/>
      <sheetName val="입찰안"/>
      <sheetName val="수량산출"/>
    </sheetNames>
    <sheetDataSet>
      <sheetData sheetId="0" refreshError="1"/>
      <sheetData sheetId="1" refreshError="1"/>
      <sheetData sheetId="2" refreshError="1">
        <row r="12">
          <cell r="G12">
            <v>60505</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서1999.8최종"/>
      <sheetName val="수량"/>
      <sheetName val="중량"/>
      <sheetName val="인건비"/>
      <sheetName val="단가대비표"/>
      <sheetName val="공내역서"/>
      <sheetName val="견적대비표"/>
      <sheetName val="타동명"/>
      <sheetName val="타진명-갑지"/>
      <sheetName val="타진명-2"/>
      <sheetName val="타영시스템"/>
      <sheetName val="지수"/>
      <sheetName val="할증 "/>
      <sheetName val="노임단가"/>
      <sheetName val="수목단가"/>
      <sheetName val="시설수량표"/>
      <sheetName val="식재수량표"/>
      <sheetName val="수량산출"/>
      <sheetName val="N賃率-職"/>
      <sheetName val="인제내역"/>
      <sheetName val="건축일위"/>
      <sheetName val="그라우팅일위"/>
      <sheetName val="2.대외공문"/>
      <sheetName val="조사방법 참조"/>
      <sheetName val="단가표"/>
      <sheetName val="개산공사비"/>
      <sheetName val="단가 및 재료비"/>
      <sheetName val="단가산출2"/>
      <sheetName val="일위대가"/>
      <sheetName val="전기"/>
      <sheetName val="00노임기준"/>
      <sheetName val="기본일위"/>
      <sheetName val="I一般比"/>
      <sheetName val="94"/>
      <sheetName val="Sheet1"/>
      <sheetName val="#REF"/>
      <sheetName val="신우"/>
      <sheetName val="갑지"/>
      <sheetName val="자재단가"/>
      <sheetName val="소비자가"/>
      <sheetName val="건축"/>
      <sheetName val="제잡비"/>
      <sheetName val="데이타"/>
      <sheetName val="토사(PE)"/>
      <sheetName val="기계경비산출기준"/>
      <sheetName val="원가계산서"/>
      <sheetName val="총 원가계산"/>
      <sheetName val="6호기"/>
      <sheetName val="수량산출(음암)"/>
      <sheetName val="공사개요"/>
      <sheetName val="일(4)"/>
      <sheetName val="재료비"/>
      <sheetName val="식재인부"/>
      <sheetName val="금액내역서"/>
      <sheetName val="일위목록"/>
      <sheetName val="철거산출근거"/>
      <sheetName val="1안"/>
      <sheetName val="공량서"/>
      <sheetName val="현장관리비"/>
      <sheetName val="내역서1-2"/>
      <sheetName val="성북내역서(종합)"/>
      <sheetName val="기타경비"/>
      <sheetName val="실행(ALT1)"/>
      <sheetName val="골조시행"/>
      <sheetName val="단가"/>
      <sheetName val="기본단가표"/>
      <sheetName val="내역서2안"/>
      <sheetName val="집계표"/>
      <sheetName val="TEL"/>
      <sheetName val="설계명세서"/>
      <sheetName val="덕전리"/>
      <sheetName val="설직재-1"/>
      <sheetName val="내역서1999_8최종"/>
      <sheetName val="단가_및_재료비"/>
      <sheetName val="내역서"/>
      <sheetName val="중기사용료"/>
      <sheetName val="DATA-UPS"/>
      <sheetName val="1.일위대가"/>
      <sheetName val="교육시설"/>
      <sheetName val="경비분해1차"/>
      <sheetName val="임금"/>
      <sheetName val="정부노임"/>
      <sheetName val="방화산출"/>
      <sheetName val="품셈표"/>
      <sheetName val="설계내역서"/>
      <sheetName val="T13(P68~72,78)"/>
      <sheetName val="토적표"/>
      <sheetName val="산출내역서"/>
      <sheetName val="DATA"/>
      <sheetName val="PART_DISCOUNT"/>
      <sheetName val="사업성분석"/>
      <sheetName val="MC내역(이설)"/>
      <sheetName val="역T형교대(말뚝기초)"/>
      <sheetName val="실행내역(10.13)"/>
      <sheetName val="설명"/>
      <sheetName val="내역"/>
      <sheetName val="연결관산출조서"/>
      <sheetName val="RangeObject"/>
      <sheetName val="가도공"/>
      <sheetName val="2000년1차"/>
      <sheetName val="2000전체분"/>
      <sheetName val="대포2교접속"/>
      <sheetName val="천방교접속"/>
      <sheetName val="말뚝지지력산정"/>
      <sheetName val="조명시설"/>
      <sheetName val="노임"/>
      <sheetName val="설계기준"/>
      <sheetName val="내역1"/>
      <sheetName val="면간거리&amp;사거리"/>
      <sheetName val="관급자재대"/>
      <sheetName val="지급자재"/>
      <sheetName val="실행철강하도"/>
      <sheetName val="A2"/>
      <sheetName val="H-PILE수량집계"/>
      <sheetName val="건축내역"/>
      <sheetName val="부대내역"/>
      <sheetName val="안전장치"/>
      <sheetName val="정공공사"/>
      <sheetName val="간이(갑)"/>
      <sheetName val="자료"/>
      <sheetName val="간선"/>
      <sheetName val="전압"/>
      <sheetName val="조도"/>
      <sheetName val="동력"/>
      <sheetName val="Sheet14"/>
      <sheetName val="건축명"/>
      <sheetName val="기계명"/>
      <sheetName val="전기명"/>
      <sheetName val="토목명"/>
      <sheetName val="Sheet13"/>
      <sheetName val="기초자료입력"/>
      <sheetName val="예총"/>
      <sheetName val="강교(Sub)"/>
      <sheetName val="내역서 제출"/>
      <sheetName val="배수공수집"/>
    </sheetNames>
    <sheetDataSet>
      <sheetData sheetId="0"/>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소비자가"/>
      <sheetName val="6호기"/>
      <sheetName val="공사개요"/>
      <sheetName val="데이타"/>
      <sheetName val="식재인부"/>
      <sheetName val="Customer Databas"/>
      <sheetName val="1차 내역서"/>
      <sheetName val="Sheet1"/>
      <sheetName val="공사비산출내역"/>
      <sheetName val="단가"/>
      <sheetName val="4 노임단가"/>
      <sheetName val="노무비"/>
      <sheetName val="M-EQPT-Z"/>
      <sheetName val="실행,원가 최종예상"/>
      <sheetName val="다원(ZENECA)"/>
      <sheetName val="골조시행"/>
      <sheetName val="내역표지"/>
      <sheetName val="내역서 제출"/>
      <sheetName val="설계명세서"/>
      <sheetName val="노임단가"/>
      <sheetName val="수목단가"/>
      <sheetName val="시설수량표"/>
      <sheetName val="식재수량표"/>
      <sheetName val="자재단가"/>
      <sheetName val="수량산출"/>
      <sheetName val="납부서"/>
      <sheetName val="WC96709"/>
      <sheetName val="실행(ALT1)"/>
      <sheetName val="정공공사"/>
      <sheetName val="인제내역"/>
      <sheetName val="설명서 "/>
      <sheetName val="토목"/>
      <sheetName val="Sheet5"/>
      <sheetName val="내역서"/>
      <sheetName val="집계표"/>
      <sheetName val="입찰안"/>
      <sheetName val="내역"/>
      <sheetName val="#REF"/>
      <sheetName val="건축내역서"/>
      <sheetName val="설비내역서"/>
      <sheetName val="전기내역서"/>
      <sheetName val="기결의"/>
      <sheetName val="전기"/>
      <sheetName val="내역서2안"/>
      <sheetName val="Customer_Databas"/>
      <sheetName val="1차_내역서"/>
      <sheetName val="4_노임단가"/>
      <sheetName val="실행,원가_최종예상"/>
      <sheetName val="내역서_제출"/>
      <sheetName val="설명서_"/>
      <sheetName val="연습"/>
      <sheetName val="문학간접"/>
      <sheetName val="간접"/>
      <sheetName val="사장실도배발주서"/>
      <sheetName val="DATA1"/>
      <sheetName val="건축내역"/>
      <sheetName val="SG"/>
      <sheetName val="철거산출근거"/>
      <sheetName val="개산공사비"/>
      <sheetName val="순공사비"/>
      <sheetName val="갑지"/>
      <sheetName val="Customer_Databas1"/>
      <sheetName val="1차_내역서1"/>
      <sheetName val="4_노임단가1"/>
      <sheetName val="실행,원가_최종예상1"/>
      <sheetName val="내역서_제출1"/>
      <sheetName val="설명서_1"/>
      <sheetName val="2.대외공문"/>
      <sheetName val="환경기계공정표 (3)"/>
      <sheetName val="결재갑지"/>
      <sheetName val="인건비"/>
      <sheetName val="판관"/>
      <sheetName val="중기"/>
      <sheetName val="건축명"/>
      <sheetName val="기계명"/>
      <sheetName val="전기명"/>
      <sheetName val="토목명"/>
      <sheetName val="빙장비사양"/>
      <sheetName val="장비사양"/>
      <sheetName val="일위목록"/>
      <sheetName val="조명율표"/>
      <sheetName val="DATA"/>
      <sheetName val="차도조도계산"/>
      <sheetName val="견적을(1안)"/>
      <sheetName val="물량표"/>
      <sheetName val="99노임기준"/>
      <sheetName val="단가대비표"/>
      <sheetName val="일위대가"/>
      <sheetName val="경비"/>
      <sheetName val="토목공사일반"/>
      <sheetName val="101동"/>
      <sheetName val="말뚝지지력산정"/>
      <sheetName val="현장"/>
      <sheetName val="을지"/>
      <sheetName val="원가계산서"/>
      <sheetName val="인테리어내역"/>
      <sheetName val="01"/>
      <sheetName val="약품공급2"/>
      <sheetName val="전도금정산서(27)"/>
      <sheetName val="원가계산"/>
      <sheetName val="기본단가표"/>
      <sheetName val="노임"/>
      <sheetName val="단가표"/>
      <sheetName val="Total"/>
      <sheetName val="수량산출(음암)"/>
      <sheetName val="대비표(토공1안)"/>
      <sheetName val="노임이"/>
      <sheetName val="도급자재"/>
      <sheetName val="2-1. 경관조명 내역총괄표"/>
      <sheetName val="내역서1999.8최종"/>
      <sheetName val="주공 갑지"/>
      <sheetName val="건축"/>
      <sheetName val="금호내역서"/>
      <sheetName val="총원가계산서(요율)"/>
      <sheetName val="참조"/>
      <sheetName val="케이블류 OLD"/>
      <sheetName val="내역을"/>
      <sheetName val="설계기준"/>
      <sheetName val="내역1"/>
      <sheetName val="경산"/>
      <sheetName val="가스(내역)"/>
      <sheetName val="수량산출서"/>
      <sheetName val="금액집계"/>
      <sheetName val="갑지(추정)"/>
      <sheetName val="경비2내역"/>
      <sheetName val="빗물받이(910-510-410)"/>
      <sheetName val="집수정(600-700)"/>
      <sheetName val="토목공사"/>
      <sheetName val="총물량"/>
      <sheetName val="1월"/>
      <sheetName val="설계"/>
      <sheetName val="분석표_아파트동"/>
      <sheetName val="분석표_부속동"/>
      <sheetName val="일위대가목록"/>
      <sheetName val="일반부표"/>
      <sheetName val="정보"/>
      <sheetName val="공사비"/>
      <sheetName val="코드"/>
      <sheetName val="직노"/>
      <sheetName val="입력1"/>
      <sheetName val="맨홀수량산출"/>
      <sheetName val="을-ATYPE"/>
      <sheetName val="I一般比"/>
      <sheetName val="분전함신설"/>
      <sheetName val="접지1종"/>
      <sheetName val="인사자료총집계"/>
      <sheetName val="집계"/>
      <sheetName val="기본사항"/>
      <sheetName val="금액내역서"/>
      <sheetName val="1ST"/>
      <sheetName val="도급실행(본관-주차장)"/>
      <sheetName val="마산월령동골조물량변경"/>
      <sheetName val="기본일위"/>
      <sheetName val="노무산출서"/>
      <sheetName val="총괄갑 "/>
      <sheetName val="샤워실위생"/>
      <sheetName val="Sheet1 (2)"/>
      <sheetName val="Sheet4"/>
      <sheetName val="교통대책내역"/>
      <sheetName val="노무비단가"/>
      <sheetName val="견적내역"/>
      <sheetName val="N賃率-職"/>
      <sheetName val="국내조달(통합-1)"/>
      <sheetName val="형틀공사"/>
      <sheetName val="환산"/>
      <sheetName val="일위대가 "/>
      <sheetName val="노임단가 (2)"/>
      <sheetName val="부재리스트"/>
      <sheetName val="총괄갑_"/>
      <sheetName val="Sheet1_(2)"/>
      <sheetName val="단가 및 재료비"/>
      <sheetName val="상반기손익차2총괄"/>
      <sheetName val="기초자료입력"/>
      <sheetName val="하수급견적대비"/>
      <sheetName val="호표"/>
      <sheetName val="수입"/>
      <sheetName val="자재 DB LIST"/>
      <sheetName val="공통가설"/>
      <sheetName val="새공통"/>
      <sheetName val="회사정보"/>
      <sheetName val="."/>
      <sheetName val="Y-WORK"/>
      <sheetName val="공통비(전체)"/>
      <sheetName val="0000"/>
      <sheetName val="업체명"/>
      <sheetName val="관리"/>
      <sheetName val="J直材4"/>
      <sheetName val="공사내역"/>
      <sheetName val="일용직내역"/>
      <sheetName val="본공사"/>
      <sheetName val="tggwan(mac)"/>
      <sheetName val="가격조사서"/>
      <sheetName val="손익현황"/>
      <sheetName val="현황CODE"/>
      <sheetName val="분석"/>
      <sheetName val="EKOG10건축"/>
      <sheetName val="일위대가목차"/>
      <sheetName val="조경"/>
      <sheetName val="FB25JN"/>
      <sheetName val="hvac(제어동)"/>
      <sheetName val="전기일위대가"/>
      <sheetName val="현장지지물물량"/>
      <sheetName val="표지"/>
      <sheetName val="실행"/>
      <sheetName val="을"/>
      <sheetName val="대비내역"/>
      <sheetName val="BOQ건축"/>
      <sheetName val="1-1"/>
      <sheetName val="COPING"/>
      <sheetName val="Material U.P"/>
      <sheetName val="미장"/>
      <sheetName val="철골"/>
      <sheetName val="danga"/>
      <sheetName val="ilch"/>
      <sheetName val="부속동"/>
      <sheetName val="GAEYO"/>
      <sheetName val="Material_U_P"/>
      <sheetName val="INPUT"/>
      <sheetName val="본선 토공 분배표"/>
      <sheetName val="정부노임단가"/>
      <sheetName val="Material_U_P1"/>
      <sheetName val="copy"/>
      <sheetName val="서식"/>
      <sheetName val="주경기-오배수"/>
      <sheetName val="본선_토공_분배표"/>
      <sheetName val="물량표S"/>
      <sheetName val="물량표(신)"/>
      <sheetName val="DI1"/>
      <sheetName val="미드수량"/>
      <sheetName val="건축집계"/>
      <sheetName val=" 냉각수펌프"/>
      <sheetName val="T1"/>
      <sheetName val="wall"/>
      <sheetName val="CAPVC"/>
      <sheetName val="내역서 "/>
      <sheetName val="h-013211-2"/>
      <sheetName val="카렌스센터계량기설치공사"/>
      <sheetName val="평형공사비"/>
      <sheetName val="48평형"/>
      <sheetName val="62평형"/>
      <sheetName val="plan&amp;section of foundation"/>
      <sheetName val="design criteria"/>
      <sheetName val="조명시설"/>
      <sheetName val="백암비스타내역"/>
      <sheetName val="FD"/>
      <sheetName val="기둥(원형)"/>
      <sheetName val="견적"/>
      <sheetName val="자료"/>
      <sheetName val="적용률"/>
      <sheetName val="AP1"/>
      <sheetName val="연결임시"/>
      <sheetName val="가격비"/>
      <sheetName val="설계가"/>
      <sheetName val="상계견적"/>
      <sheetName val="목차"/>
      <sheetName val="T13(P68~72,78)"/>
      <sheetName val="단중표"/>
      <sheetName val="H-PILE수량집계"/>
      <sheetName val="경비내역(을)-1"/>
      <sheetName val="공사원가계산서"/>
      <sheetName val="갑지1"/>
      <sheetName val="연부97-1"/>
      <sheetName val="산출근거"/>
      <sheetName val="약품설비"/>
      <sheetName val="기기리스트"/>
      <sheetName val="Customer_Databas2"/>
      <sheetName val="1차_내역서2"/>
      <sheetName val="4_노임단가2"/>
      <sheetName val="실행,원가_최종예상2"/>
      <sheetName val="내역서_제출2"/>
      <sheetName val="설명서_2"/>
      <sheetName val="환경기계공정표_(3)"/>
      <sheetName val="2_대외공문"/>
      <sheetName val="주공_갑지"/>
      <sheetName val="2-1__경관조명_내역총괄표"/>
      <sheetName val="내역서1999_8최종"/>
      <sheetName val="케이블류_OLD"/>
      <sheetName val="총괄갑_1"/>
      <sheetName val="Sheet1_(2)1"/>
      <sheetName val="일위대가_"/>
      <sheetName val="노임단가_(2)"/>
      <sheetName val="단가_및_재료비"/>
      <sheetName val="자재_DB_LIST"/>
      <sheetName val="_"/>
      <sheetName val="Material_U_P2"/>
      <sheetName val="본선_토공_분배표1"/>
      <sheetName val="_냉각수펌프"/>
      <sheetName val="내역서_"/>
      <sheetName val="plan&amp;section_of_foundation"/>
      <sheetName val="design_criteria"/>
      <sheetName val="설계내역서"/>
      <sheetName val="할증 "/>
      <sheetName val="경동~상록"/>
      <sheetName val="우주~로베로"/>
      <sheetName val="현장관리비"/>
      <sheetName val="예총"/>
      <sheetName val="가시설단위수량"/>
      <sheetName val="SORCE1"/>
      <sheetName val="단위수량"/>
      <sheetName val="직재"/>
      <sheetName val="재집"/>
      <sheetName val="건축공사"/>
      <sheetName val="2.Summary-cash"/>
      <sheetName val="95WBS"/>
      <sheetName val="CASHFLOW"/>
      <sheetName val="견적990322"/>
      <sheetName val="건축내역서 (2)"/>
      <sheetName val="Inve. &amp; Income Assum."/>
      <sheetName val="Annex C - 1 - Cash"/>
      <sheetName val="Assumptions"/>
      <sheetName val="Macro Codes"/>
      <sheetName val="지급자재"/>
      <sheetName val="화재 탐지 설비"/>
      <sheetName val="단"/>
      <sheetName val="FRP내역서"/>
      <sheetName val="MATRLDATA"/>
      <sheetName val="공종단가"/>
      <sheetName val="냉천부속동"/>
      <sheetName val="4 LINE"/>
      <sheetName val="7 th"/>
      <sheetName val="월별손익"/>
      <sheetName val="FANDBS"/>
      <sheetName val="GRDATA"/>
      <sheetName val="SHAFTDBSE"/>
      <sheetName val="EJ"/>
      <sheetName val="2002상반기노임기준"/>
      <sheetName val="960318-1"/>
      <sheetName val="실행철강하도"/>
      <sheetName val="Customer_Databas3"/>
      <sheetName val="1차_내역서3"/>
      <sheetName val="4_노임단가3"/>
      <sheetName val="실행,원가_최종예상3"/>
      <sheetName val="내역서_제출3"/>
      <sheetName val="설명서_3"/>
      <sheetName val="2_대외공문1"/>
      <sheetName val="환경기계공정표_(3)1"/>
      <sheetName val="2-1__경관조명_내역총괄표1"/>
      <sheetName val="내역서1999_8최종1"/>
      <sheetName val="주공_갑지1"/>
      <sheetName val="케이블류_OLD1"/>
      <sheetName val="가시설수량"/>
      <sheetName val="제경비율"/>
      <sheetName val="테이블"/>
      <sheetName val="토적계산서"/>
      <sheetName val="직공비"/>
      <sheetName val="일위대가표"/>
      <sheetName val="직접비"/>
      <sheetName val="SAM"/>
      <sheetName val="EQT-ESTN"/>
      <sheetName val="수지표"/>
      <sheetName val="셀명"/>
      <sheetName val="식재"/>
      <sheetName val="시설물"/>
      <sheetName val="식재출력용"/>
      <sheetName val="유지관리"/>
      <sheetName val="D"/>
      <sheetName val="PL단가산정"/>
      <sheetName val="그림"/>
      <sheetName val="그림2"/>
      <sheetName val="지질조사"/>
      <sheetName val="Front"/>
      <sheetName val="AS포장복구 "/>
      <sheetName val="2공구산출내역"/>
      <sheetName val="산출내역서집계표"/>
      <sheetName val="DB"/>
      <sheetName val="Customer_Databas4"/>
      <sheetName val="1차_내역서4"/>
      <sheetName val="4_노임단가4"/>
      <sheetName val="실행,원가_최종예상4"/>
      <sheetName val="내역서_제출4"/>
      <sheetName val="설명서_4"/>
      <sheetName val="환경기계공정표_(3)2"/>
      <sheetName val="2_대외공문2"/>
      <sheetName val="주공_갑지2"/>
      <sheetName val="2-1__경관조명_내역총괄표2"/>
      <sheetName val="내역서1999_8최종2"/>
      <sheetName val="케이블류_OLD2"/>
      <sheetName val="총괄갑_2"/>
      <sheetName val="Sheet1_(2)2"/>
      <sheetName val="일위대가_1"/>
      <sheetName val="노임단가_(2)1"/>
      <sheetName val="단가_및_재료비1"/>
      <sheetName val="자재_DB_LIST1"/>
      <sheetName val="_1"/>
      <sheetName val="Material_U_P3"/>
      <sheetName val="본선_토공_분배표2"/>
      <sheetName val="_냉각수펌프1"/>
      <sheetName val="내역서_1"/>
      <sheetName val="plan&amp;section_of_foundation1"/>
      <sheetName val="design_criteria1"/>
      <sheetName val="2_Summary-cash"/>
      <sheetName val="건축내역서_(2)"/>
      <sheetName val="Inve__&amp;_Income_Assum_"/>
      <sheetName val="Annex_C_-_1_-_Cash"/>
      <sheetName val="Macro_Codes"/>
      <sheetName val="화재_탐지_설비"/>
      <sheetName val="4_LINE"/>
      <sheetName val="7_th"/>
      <sheetName val="할증_"/>
      <sheetName val="AS포장복구_"/>
      <sheetName val="Customer_Databas5"/>
      <sheetName val="1차_내역서5"/>
      <sheetName val="4_노임단가5"/>
      <sheetName val="실행,원가_최종예상5"/>
      <sheetName val="내역서_제출5"/>
      <sheetName val="설명서_5"/>
      <sheetName val="환경기계공정표_(3)3"/>
      <sheetName val="2_대외공문3"/>
      <sheetName val="주공_갑지3"/>
      <sheetName val="2-1__경관조명_내역총괄표3"/>
      <sheetName val="내역서1999_8최종3"/>
      <sheetName val="케이블류_OLD3"/>
      <sheetName val="총괄갑_3"/>
      <sheetName val="Sheet1_(2)3"/>
      <sheetName val="일위대가_2"/>
      <sheetName val="노임단가_(2)2"/>
      <sheetName val="단가_및_재료비2"/>
      <sheetName val="자재_DB_LIST2"/>
      <sheetName val="_2"/>
      <sheetName val="Material_U_P4"/>
      <sheetName val="본선_토공_분배표3"/>
      <sheetName val="_냉각수펌프2"/>
      <sheetName val="내역서_2"/>
      <sheetName val="plan&amp;section_of_foundation2"/>
      <sheetName val="design_criteria2"/>
      <sheetName val="2_Summary-cash1"/>
      <sheetName val="건축내역서_(2)1"/>
      <sheetName val="Inve__&amp;_Income_Assum_1"/>
      <sheetName val="Annex_C_-_1_-_Cash1"/>
      <sheetName val="Macro_Codes1"/>
      <sheetName val="화재_탐지_설비1"/>
      <sheetName val="4_LINE1"/>
      <sheetName val="7_th1"/>
      <sheetName val="할증_1"/>
      <sheetName val="AS포장복구_1"/>
      <sheetName val="ITEM"/>
      <sheetName val="암센터"/>
      <sheetName val="투찰"/>
      <sheetName val="수목데이타"/>
      <sheetName val="시설물일위"/>
      <sheetName val="가설공사"/>
      <sheetName val="단가결정"/>
      <sheetName val="내역아"/>
      <sheetName val="울타리"/>
      <sheetName val="본사인상전"/>
      <sheetName val="역T형교대(말뚝기초)"/>
      <sheetName val="총 원가계산"/>
      <sheetName val="설변관련"/>
      <sheetName val="지수"/>
      <sheetName val="사회복지관"/>
      <sheetName val="프랜트면허"/>
      <sheetName val="인원배치기준표(변경안)"/>
      <sheetName val="가격표"/>
      <sheetName val="간접1"/>
      <sheetName val="Customer_Databas6"/>
      <sheetName val="1차_내역서6"/>
      <sheetName val="4_노임단가6"/>
      <sheetName val="실행,원가_최종예상6"/>
      <sheetName val="내역서_제출6"/>
      <sheetName val="설명서_6"/>
      <sheetName val="2_대외공문4"/>
      <sheetName val="환경기계공정표_(3)4"/>
      <sheetName val="주공_갑지4"/>
      <sheetName val="2-1__경관조명_내역총괄표4"/>
      <sheetName val="내역서1999_8최종4"/>
      <sheetName val="케이블류_OLD4"/>
      <sheetName val="총괄갑_4"/>
      <sheetName val="Sheet1_(2)4"/>
      <sheetName val="일위대가_3"/>
      <sheetName val="노임단가_(2)3"/>
      <sheetName val="단가_및_재료비3"/>
      <sheetName val="자재_DB_LIST3"/>
      <sheetName val="_3"/>
      <sheetName val="Material_U_P5"/>
      <sheetName val="본선_토공_분배표4"/>
      <sheetName val="_냉각수펌프3"/>
      <sheetName val="내역서_3"/>
      <sheetName val="plan&amp;section_of_foundation3"/>
      <sheetName val="design_criteria3"/>
      <sheetName val="2_Summary-cash2"/>
      <sheetName val="건축내역서_(2)2"/>
      <sheetName val="Inve__&amp;_Income_Assum_2"/>
      <sheetName val="Annex_C_-_1_-_Cash2"/>
      <sheetName val="Macro_Codes2"/>
      <sheetName val="화재_탐지_설비2"/>
      <sheetName val="4_LINE2"/>
      <sheetName val="7_th2"/>
      <sheetName val="할증_2"/>
      <sheetName val="AS포장복구_2"/>
      <sheetName val="CTEMCOST"/>
      <sheetName val="터널조도"/>
      <sheetName val="단가일람"/>
      <sheetName val="Customer_Databas7"/>
      <sheetName val="1차_내역서7"/>
      <sheetName val="4_노임단가7"/>
      <sheetName val="실행,원가_최종예상7"/>
      <sheetName val="내역서_제출7"/>
      <sheetName val="설명서_7"/>
      <sheetName val="환경기계공정표_(3)5"/>
      <sheetName val="2_대외공문5"/>
      <sheetName val="2-1__경관조명_내역총괄표5"/>
      <sheetName val="내역서1999_8최종5"/>
      <sheetName val="주공_갑지5"/>
      <sheetName val="케이블류_OLD5"/>
      <sheetName val="총괄갑_5"/>
      <sheetName val="Sheet1_(2)5"/>
      <sheetName val="일위대가_4"/>
      <sheetName val="노임단가_(2)4"/>
      <sheetName val="단가_및_재료비4"/>
      <sheetName val="자재_DB_LIST4"/>
      <sheetName val="_4"/>
      <sheetName val="Material_U_P6"/>
      <sheetName val="본선_토공_분배표5"/>
      <sheetName val="_냉각수펌프4"/>
      <sheetName val="내역서_4"/>
      <sheetName val="plan&amp;section_of_foundation4"/>
      <sheetName val="design_criteria4"/>
      <sheetName val="2_Summary-cash3"/>
      <sheetName val="건축내역서_(2)3"/>
      <sheetName val="Inve__&amp;_Income_Assum_3"/>
      <sheetName val="Annex_C_-_1_-_Cash3"/>
      <sheetName val="Macro_Codes3"/>
      <sheetName val="화재_탐지_설비3"/>
      <sheetName val="4_LINE3"/>
      <sheetName val="7_th3"/>
      <sheetName val="할증_3"/>
      <sheetName val="AS포장복구_3"/>
      <sheetName val="Customer_Databas8"/>
      <sheetName val="1차_내역서8"/>
      <sheetName val="4_노임단가8"/>
      <sheetName val="실행,원가_최종예상8"/>
      <sheetName val="내역서_제출8"/>
      <sheetName val="설명서_8"/>
      <sheetName val="환경기계공정표_(3)6"/>
      <sheetName val="2_대외공문6"/>
      <sheetName val="주공_갑지6"/>
      <sheetName val="2-1__경관조명_내역총괄표6"/>
      <sheetName val="내역서1999_8최종6"/>
      <sheetName val="케이블류_OLD6"/>
      <sheetName val="총괄갑_6"/>
      <sheetName val="Sheet1_(2)6"/>
      <sheetName val="일위대가_5"/>
      <sheetName val="노임단가_(2)5"/>
      <sheetName val="단가_및_재료비5"/>
      <sheetName val="자재_DB_LIST5"/>
      <sheetName val="_5"/>
      <sheetName val="Material_U_P7"/>
      <sheetName val="본선_토공_분배표6"/>
      <sheetName val="_냉각수펌프5"/>
      <sheetName val="내역서_5"/>
      <sheetName val="plan&amp;section_of_foundation5"/>
      <sheetName val="design_criteria5"/>
      <sheetName val="2_Summary-cash4"/>
      <sheetName val="건축내역서_(2)4"/>
      <sheetName val="Inve__&amp;_Income_Assum_4"/>
      <sheetName val="Annex_C_-_1_-_Cash4"/>
      <sheetName val="Macro_Codes4"/>
      <sheetName val="화재_탐지_설비4"/>
      <sheetName val="4_LINE4"/>
      <sheetName val="단가조사"/>
      <sheetName val="기계시공"/>
      <sheetName val="개요"/>
      <sheetName val="수량산출서(철거)"/>
      <sheetName val="실행내역"/>
      <sheetName val="APT"/>
      <sheetName val="금융비용"/>
      <sheetName val="날개벽수량표"/>
      <sheetName val="o현장경비"/>
      <sheetName val="WORK"/>
      <sheetName val="page#1(총괄)"/>
      <sheetName val="Tables"/>
      <sheetName val="전체"/>
      <sheetName val="손익분석"/>
      <sheetName val="LD"/>
      <sheetName val="인원계획-미화"/>
      <sheetName val="Expense Schedule (4)"/>
      <sheetName val="Sheet16"/>
      <sheetName val="99판매상세"/>
      <sheetName val="7_th4"/>
      <sheetName val="할증_4"/>
      <sheetName val="AS포장복구_4"/>
      <sheetName val="Customer_Databas9"/>
      <sheetName val="1차_내역서9"/>
      <sheetName val="4_노임단가9"/>
      <sheetName val="실행,원가_최종예상9"/>
      <sheetName val="내역서_제출9"/>
      <sheetName val="설명서_9"/>
      <sheetName val="2_대외공문7"/>
      <sheetName val="환경기계공정표_(3)7"/>
      <sheetName val="주공_갑지7"/>
      <sheetName val="2-1__경관조명_내역총괄표7"/>
      <sheetName val="내역서1999_8최종7"/>
      <sheetName val="케이블류_OLD7"/>
      <sheetName val="총괄갑_7"/>
      <sheetName val="Sheet1_(2)7"/>
      <sheetName val="일위대가_6"/>
      <sheetName val="노임단가_(2)6"/>
      <sheetName val="단가_및_재료비6"/>
      <sheetName val="자재_DB_LIST6"/>
      <sheetName val="_6"/>
      <sheetName val="Material_U_P8"/>
      <sheetName val="본선_토공_분배표7"/>
      <sheetName val="_냉각수펌프6"/>
      <sheetName val="내역서_6"/>
      <sheetName val="plan&amp;section_of_foundation6"/>
      <sheetName val="design_criteria6"/>
      <sheetName val="2_Summary-cash5"/>
      <sheetName val="건축내역서_(2)5"/>
      <sheetName val="Inve__&amp;_Income_Assum_5"/>
      <sheetName val="Annex_C_-_1_-_Cash5"/>
      <sheetName val="Macro_Codes5"/>
      <sheetName val="화재_탐지_설비5"/>
      <sheetName val="4_LINE5"/>
      <sheetName val="7_th5"/>
      <sheetName val="할증_5"/>
      <sheetName val="AS포장복구_5"/>
      <sheetName val="2-1__경관조명_내역총괄표ꢠ"/>
      <sheetName val="2-1__경관조명_내역총괄표恴"/>
      <sheetName val="표지 (2)"/>
      <sheetName val="2-1__경관조명_내역총괄표悯"/>
      <sheetName val="2-1__경관조명_내역총괄표큞"/>
      <sheetName val=" 견적서"/>
      <sheetName val="tong du toan"/>
      <sheetName val="2-1__경관조명_내역총괄표Ҡ"/>
      <sheetName val="시화점실행"/>
      <sheetName val="98지급계획"/>
      <sheetName val="2-1__경관조명_내역총괄표쌀"/>
      <sheetName val="2-1__경관조명_내역총괄표က"/>
      <sheetName val="2004,상노임"/>
      <sheetName val="중기사용료산출근거"/>
      <sheetName val="2-1__경관조명_내역총괄표䴀"/>
      <sheetName val="2-1__경관조명_내역총괄표"/>
      <sheetName val="예산결제란"/>
      <sheetName val="신청서"/>
      <sheetName val="기안"/>
      <sheetName val="예산내역서(총괄)"/>
      <sheetName val="예산내역서"/>
      <sheetName val="공제대산출"/>
      <sheetName val="운반공사,공구손료"/>
      <sheetName val="1.개요입력"/>
      <sheetName val="연동내역"/>
      <sheetName val="토목주소"/>
      <sheetName val="인원배치기준표"/>
      <sheetName val="예산명세서"/>
      <sheetName val="자료입력"/>
    </sheetNames>
    <sheetDataSet>
      <sheetData sheetId="0" refreshError="1"/>
      <sheetData sheetId="1" refreshError="1">
        <row r="46">
          <cell r="I46" t="str">
            <v>내용</v>
          </cell>
          <cell r="J46" t="str">
            <v>단가</v>
          </cell>
        </row>
        <row r="47">
          <cell r="I47" t="str">
            <v>ED008</v>
          </cell>
          <cell r="J47">
            <v>141800</v>
          </cell>
        </row>
        <row r="48">
          <cell r="I48" t="str">
            <v>ED012</v>
          </cell>
          <cell r="J48">
            <v>173300</v>
          </cell>
        </row>
        <row r="49">
          <cell r="I49" t="str">
            <v>ED014</v>
          </cell>
          <cell r="J49">
            <v>216300</v>
          </cell>
        </row>
        <row r="50">
          <cell r="I50" t="str">
            <v>ED016</v>
          </cell>
          <cell r="J50">
            <v>231000</v>
          </cell>
        </row>
        <row r="51">
          <cell r="I51" t="str">
            <v>ED018</v>
          </cell>
          <cell r="J51">
            <v>243600</v>
          </cell>
        </row>
        <row r="52">
          <cell r="I52" t="str">
            <v>ED018X</v>
          </cell>
          <cell r="J52">
            <v>268800</v>
          </cell>
        </row>
        <row r="53">
          <cell r="I53" t="str">
            <v>ED0108</v>
          </cell>
          <cell r="J53">
            <v>105000</v>
          </cell>
        </row>
        <row r="54">
          <cell r="I54" t="str">
            <v>ED0112</v>
          </cell>
          <cell r="J54">
            <v>132300</v>
          </cell>
        </row>
        <row r="55">
          <cell r="I55" t="str">
            <v>ED0114</v>
          </cell>
          <cell r="J55">
            <v>162800</v>
          </cell>
        </row>
        <row r="56">
          <cell r="I56" t="str">
            <v>ED0116</v>
          </cell>
          <cell r="J56">
            <v>177500</v>
          </cell>
        </row>
        <row r="57">
          <cell r="I57" t="str">
            <v>EP0202</v>
          </cell>
          <cell r="J57">
            <v>131300</v>
          </cell>
        </row>
        <row r="58">
          <cell r="I58" t="str">
            <v>EP0203</v>
          </cell>
          <cell r="J58">
            <v>131300</v>
          </cell>
        </row>
        <row r="59">
          <cell r="I59" t="str">
            <v>EP0302</v>
          </cell>
          <cell r="J59">
            <v>168000</v>
          </cell>
        </row>
        <row r="60">
          <cell r="I60" t="str">
            <v>EP0303</v>
          </cell>
          <cell r="J60">
            <v>168000</v>
          </cell>
        </row>
        <row r="61">
          <cell r="I61" t="str">
            <v>ED401</v>
          </cell>
          <cell r="J61">
            <v>128100</v>
          </cell>
        </row>
        <row r="62">
          <cell r="I62" t="str">
            <v>ED410R</v>
          </cell>
          <cell r="J62">
            <v>160700</v>
          </cell>
        </row>
        <row r="63">
          <cell r="I63" t="str">
            <v>ED410L</v>
          </cell>
          <cell r="J63">
            <v>160700</v>
          </cell>
        </row>
        <row r="64">
          <cell r="I64" t="str">
            <v>ED412</v>
          </cell>
          <cell r="J64">
            <v>160700</v>
          </cell>
        </row>
        <row r="65">
          <cell r="I65" t="str">
            <v>ED950</v>
          </cell>
          <cell r="J65">
            <v>264600</v>
          </cell>
        </row>
        <row r="66">
          <cell r="I66" t="str">
            <v>ED5086R</v>
          </cell>
          <cell r="J66">
            <v>105000</v>
          </cell>
        </row>
        <row r="67">
          <cell r="I67" t="str">
            <v>ED5086L</v>
          </cell>
          <cell r="J67">
            <v>105000</v>
          </cell>
        </row>
        <row r="68">
          <cell r="I68" t="str">
            <v>ED5466</v>
          </cell>
          <cell r="J68">
            <v>33600</v>
          </cell>
        </row>
        <row r="69">
          <cell r="I69" t="str">
            <v>ED5966</v>
          </cell>
          <cell r="J69">
            <v>56700</v>
          </cell>
        </row>
        <row r="70">
          <cell r="I70" t="str">
            <v>ED912</v>
          </cell>
          <cell r="J70">
            <v>203700</v>
          </cell>
        </row>
        <row r="71">
          <cell r="I71" t="str">
            <v>ED916</v>
          </cell>
          <cell r="J71">
            <v>249900</v>
          </cell>
        </row>
        <row r="72">
          <cell r="I72" t="str">
            <v>ED516</v>
          </cell>
          <cell r="J72">
            <v>63000</v>
          </cell>
        </row>
        <row r="73">
          <cell r="I73" t="str">
            <v>ED517R</v>
          </cell>
          <cell r="J73">
            <v>74600</v>
          </cell>
        </row>
        <row r="74">
          <cell r="I74" t="str">
            <v>ED517L</v>
          </cell>
          <cell r="J74">
            <v>74600</v>
          </cell>
        </row>
        <row r="75">
          <cell r="I75" t="str">
            <v>ED5488</v>
          </cell>
          <cell r="J75">
            <v>39900</v>
          </cell>
        </row>
        <row r="76">
          <cell r="I76" t="str">
            <v>ED5988</v>
          </cell>
          <cell r="J76">
            <v>65100</v>
          </cell>
        </row>
        <row r="77">
          <cell r="I77" t="str">
            <v>ED0608</v>
          </cell>
          <cell r="J77">
            <v>54600</v>
          </cell>
        </row>
        <row r="78">
          <cell r="I78" t="str">
            <v>ED0612</v>
          </cell>
          <cell r="J78">
            <v>65100</v>
          </cell>
        </row>
        <row r="81">
          <cell r="I81" t="str">
            <v>ED0616</v>
          </cell>
          <cell r="J81">
            <v>92400</v>
          </cell>
        </row>
        <row r="82">
          <cell r="I82" t="str">
            <v>ED0706</v>
          </cell>
          <cell r="J82">
            <v>105000</v>
          </cell>
        </row>
        <row r="83">
          <cell r="I83" t="str">
            <v>ED0708</v>
          </cell>
          <cell r="J83">
            <v>141800</v>
          </cell>
        </row>
        <row r="84">
          <cell r="I84" t="str">
            <v>ED0806</v>
          </cell>
          <cell r="J84">
            <v>122900</v>
          </cell>
        </row>
        <row r="85">
          <cell r="I85" t="str">
            <v>ED0808</v>
          </cell>
          <cell r="J85">
            <v>164900</v>
          </cell>
        </row>
        <row r="86">
          <cell r="I86" t="str">
            <v>EZ016</v>
          </cell>
          <cell r="J86">
            <v>371700</v>
          </cell>
        </row>
        <row r="87">
          <cell r="I87" t="str">
            <v>EZ018</v>
          </cell>
          <cell r="J87">
            <v>400100</v>
          </cell>
        </row>
        <row r="88">
          <cell r="I88" t="str">
            <v>TD008</v>
          </cell>
          <cell r="J88">
            <v>155400</v>
          </cell>
        </row>
        <row r="89">
          <cell r="I89" t="str">
            <v>TD010</v>
          </cell>
          <cell r="J89">
            <v>173300</v>
          </cell>
        </row>
        <row r="90">
          <cell r="I90" t="str">
            <v>TD012</v>
          </cell>
          <cell r="J90">
            <v>191100</v>
          </cell>
        </row>
        <row r="91">
          <cell r="I91" t="str">
            <v>TD014</v>
          </cell>
          <cell r="J91">
            <v>236300</v>
          </cell>
        </row>
        <row r="92">
          <cell r="I92" t="str">
            <v>TD016</v>
          </cell>
          <cell r="J92">
            <v>254100</v>
          </cell>
        </row>
        <row r="93">
          <cell r="I93" t="str">
            <v>TD018</v>
          </cell>
          <cell r="J93">
            <v>272000</v>
          </cell>
        </row>
        <row r="94">
          <cell r="I94" t="str">
            <v>TD108</v>
          </cell>
          <cell r="J94">
            <v>115500</v>
          </cell>
        </row>
        <row r="112">
          <cell r="I112" t="str">
            <v>TD110</v>
          </cell>
          <cell r="J112">
            <v>130200</v>
          </cell>
        </row>
        <row r="113">
          <cell r="I113" t="str">
            <v>TD112</v>
          </cell>
          <cell r="J113">
            <v>147000</v>
          </cell>
        </row>
        <row r="114">
          <cell r="I114" t="str">
            <v>TD114</v>
          </cell>
          <cell r="J114">
            <v>178500</v>
          </cell>
        </row>
        <row r="115">
          <cell r="I115" t="str">
            <v>TD116</v>
          </cell>
          <cell r="J115">
            <v>196400</v>
          </cell>
        </row>
        <row r="116">
          <cell r="I116" t="str">
            <v>TD118</v>
          </cell>
          <cell r="J116">
            <v>222600</v>
          </cell>
        </row>
        <row r="117">
          <cell r="I117" t="str">
            <v>TP0302</v>
          </cell>
          <cell r="J117">
            <v>198500</v>
          </cell>
        </row>
        <row r="118">
          <cell r="I118" t="str">
            <v>TP0303</v>
          </cell>
          <cell r="J118">
            <v>206900</v>
          </cell>
        </row>
        <row r="119">
          <cell r="I119" t="str">
            <v>TP0312</v>
          </cell>
          <cell r="J119">
            <v>156500</v>
          </cell>
        </row>
        <row r="120">
          <cell r="I120" t="str">
            <v>TP0313</v>
          </cell>
          <cell r="J120">
            <v>162800</v>
          </cell>
        </row>
        <row r="121">
          <cell r="I121" t="str">
            <v>TP0502</v>
          </cell>
          <cell r="J121">
            <v>149100</v>
          </cell>
        </row>
        <row r="122">
          <cell r="I122" t="str">
            <v>TP0503</v>
          </cell>
          <cell r="J122">
            <v>152300</v>
          </cell>
        </row>
        <row r="123">
          <cell r="I123" t="str">
            <v>TD410</v>
          </cell>
          <cell r="J123">
            <v>163800</v>
          </cell>
        </row>
        <row r="124">
          <cell r="I124" t="str">
            <v>TD412</v>
          </cell>
          <cell r="J124">
            <v>173300</v>
          </cell>
        </row>
        <row r="125">
          <cell r="I125" t="str">
            <v>TD546</v>
          </cell>
          <cell r="J125">
            <v>46200</v>
          </cell>
        </row>
        <row r="126">
          <cell r="I126" t="str">
            <v>TD596</v>
          </cell>
          <cell r="J126">
            <v>68300</v>
          </cell>
        </row>
        <row r="127">
          <cell r="I127" t="str">
            <v>TD516</v>
          </cell>
          <cell r="J127">
            <v>83000</v>
          </cell>
        </row>
        <row r="128">
          <cell r="I128" t="str">
            <v>TD517R</v>
          </cell>
          <cell r="J128">
            <v>97700</v>
          </cell>
        </row>
        <row r="129">
          <cell r="I129" t="str">
            <v>TD517L</v>
          </cell>
          <cell r="J129">
            <v>97700</v>
          </cell>
        </row>
        <row r="130">
          <cell r="I130" t="str">
            <v>TD518</v>
          </cell>
          <cell r="J130">
            <v>108200</v>
          </cell>
        </row>
        <row r="131">
          <cell r="I131" t="str">
            <v>TD546</v>
          </cell>
          <cell r="J131">
            <v>46200</v>
          </cell>
        </row>
        <row r="132">
          <cell r="I132" t="str">
            <v>TD548</v>
          </cell>
          <cell r="J132">
            <v>66200</v>
          </cell>
        </row>
        <row r="133">
          <cell r="I133" t="str">
            <v>TD506</v>
          </cell>
          <cell r="J133">
            <v>159600</v>
          </cell>
        </row>
        <row r="134">
          <cell r="I134" t="str">
            <v>TD507R</v>
          </cell>
          <cell r="J134">
            <v>171200</v>
          </cell>
        </row>
        <row r="135">
          <cell r="I135" t="str">
            <v>TD507L</v>
          </cell>
          <cell r="J135">
            <v>171200</v>
          </cell>
        </row>
        <row r="136">
          <cell r="I136" t="str">
            <v>TD508</v>
          </cell>
          <cell r="J136">
            <v>183800</v>
          </cell>
        </row>
        <row r="137">
          <cell r="I137" t="str">
            <v>TD598</v>
          </cell>
          <cell r="J137">
            <v>95600</v>
          </cell>
        </row>
        <row r="138">
          <cell r="I138" t="str">
            <v>TD597R</v>
          </cell>
          <cell r="J138">
            <v>86100</v>
          </cell>
        </row>
        <row r="139">
          <cell r="I139" t="str">
            <v>TD597L</v>
          </cell>
          <cell r="J139">
            <v>86100</v>
          </cell>
        </row>
        <row r="140">
          <cell r="I140" t="str">
            <v>TD0608</v>
          </cell>
          <cell r="J140">
            <v>56700</v>
          </cell>
        </row>
        <row r="141">
          <cell r="I141" t="str">
            <v>TD0612</v>
          </cell>
          <cell r="J141">
            <v>68300</v>
          </cell>
        </row>
        <row r="142">
          <cell r="I142" t="str">
            <v>TD0614</v>
          </cell>
          <cell r="J142">
            <v>86100</v>
          </cell>
        </row>
        <row r="143">
          <cell r="I143" t="str">
            <v>TD0616</v>
          </cell>
          <cell r="J143">
            <v>96600</v>
          </cell>
        </row>
        <row r="144">
          <cell r="I144" t="str">
            <v>TD712</v>
          </cell>
          <cell r="J144">
            <v>212100</v>
          </cell>
        </row>
        <row r="145">
          <cell r="I145" t="str">
            <v>TD808</v>
          </cell>
          <cell r="J145">
            <v>180600</v>
          </cell>
        </row>
        <row r="146">
          <cell r="I146" t="str">
            <v>TD990</v>
          </cell>
          <cell r="J146">
            <v>159600</v>
          </cell>
        </row>
        <row r="147">
          <cell r="I147" t="str">
            <v>TD912</v>
          </cell>
          <cell r="J147">
            <v>129200</v>
          </cell>
        </row>
        <row r="148">
          <cell r="I148" t="str">
            <v>TD916</v>
          </cell>
          <cell r="J148">
            <v>171200</v>
          </cell>
        </row>
        <row r="149">
          <cell r="I149" t="str">
            <v>TD966</v>
          </cell>
          <cell r="J149">
            <v>96600</v>
          </cell>
        </row>
        <row r="150">
          <cell r="I150" t="str">
            <v>TD988</v>
          </cell>
          <cell r="J150">
            <v>155400</v>
          </cell>
        </row>
        <row r="151">
          <cell r="I151" t="str">
            <v>TF008</v>
          </cell>
          <cell r="J151">
            <v>51500</v>
          </cell>
        </row>
        <row r="152">
          <cell r="I152" t="str">
            <v>TF010</v>
          </cell>
          <cell r="J152">
            <v>61700</v>
          </cell>
        </row>
        <row r="153">
          <cell r="I153" t="str">
            <v>TF012</v>
          </cell>
          <cell r="J153">
            <v>69300</v>
          </cell>
        </row>
        <row r="154">
          <cell r="I154" t="str">
            <v>TF014</v>
          </cell>
          <cell r="J154">
            <v>85100</v>
          </cell>
        </row>
        <row r="155">
          <cell r="I155" t="str">
            <v>TF016</v>
          </cell>
          <cell r="J155">
            <v>92400</v>
          </cell>
        </row>
        <row r="156">
          <cell r="I156" t="str">
            <v>TF018</v>
          </cell>
          <cell r="J156">
            <v>103800</v>
          </cell>
        </row>
        <row r="157">
          <cell r="I157" t="str">
            <v>YD018</v>
          </cell>
          <cell r="J157">
            <v>351800</v>
          </cell>
        </row>
        <row r="158">
          <cell r="I158" t="str">
            <v>YP0302</v>
          </cell>
          <cell r="J158">
            <v>233100</v>
          </cell>
        </row>
        <row r="159">
          <cell r="I159" t="str">
            <v>YP0303</v>
          </cell>
          <cell r="J159">
            <v>233100</v>
          </cell>
        </row>
        <row r="160">
          <cell r="I160" t="str">
            <v>YD412</v>
          </cell>
          <cell r="J160">
            <v>194300</v>
          </cell>
        </row>
        <row r="161">
          <cell r="I161" t="str">
            <v>YC055L</v>
          </cell>
          <cell r="J161">
            <v>290900</v>
          </cell>
        </row>
        <row r="162">
          <cell r="I162" t="str">
            <v>YC555R</v>
          </cell>
          <cell r="J162">
            <v>290900</v>
          </cell>
        </row>
        <row r="163">
          <cell r="I163" t="str">
            <v>YC085</v>
          </cell>
          <cell r="J163">
            <v>396900</v>
          </cell>
        </row>
        <row r="164">
          <cell r="I164" t="str">
            <v>YC2082</v>
          </cell>
          <cell r="J164">
            <v>411600</v>
          </cell>
        </row>
        <row r="165">
          <cell r="I165" t="str">
            <v>YC182</v>
          </cell>
          <cell r="J165">
            <v>226800</v>
          </cell>
        </row>
        <row r="166">
          <cell r="I166" t="str">
            <v>YD990</v>
          </cell>
          <cell r="J166">
            <v>202700</v>
          </cell>
        </row>
        <row r="167">
          <cell r="I167" t="str">
            <v>PD018</v>
          </cell>
          <cell r="J167">
            <v>584900</v>
          </cell>
        </row>
        <row r="168">
          <cell r="I168" t="str">
            <v>PD021</v>
          </cell>
          <cell r="J168">
            <v>621600</v>
          </cell>
        </row>
        <row r="169">
          <cell r="I169" t="str">
            <v>PP0202</v>
          </cell>
          <cell r="J169">
            <v>246800</v>
          </cell>
        </row>
        <row r="170">
          <cell r="I170" t="str">
            <v>PP0203</v>
          </cell>
          <cell r="J170">
            <v>246800</v>
          </cell>
        </row>
        <row r="171">
          <cell r="I171" t="str">
            <v>PP0302</v>
          </cell>
          <cell r="J171">
            <v>246800</v>
          </cell>
        </row>
        <row r="172">
          <cell r="I172" t="str">
            <v>PP0303</v>
          </cell>
          <cell r="J172">
            <v>246800</v>
          </cell>
        </row>
        <row r="173">
          <cell r="I173" t="str">
            <v>PD414</v>
          </cell>
          <cell r="J173">
            <v>484100</v>
          </cell>
        </row>
        <row r="174">
          <cell r="I174" t="str">
            <v>PZ021</v>
          </cell>
          <cell r="J174">
            <v>696200</v>
          </cell>
        </row>
        <row r="175">
          <cell r="I175" t="str">
            <v>PC055L</v>
          </cell>
          <cell r="J175">
            <v>347600</v>
          </cell>
        </row>
        <row r="176">
          <cell r="I176" t="str">
            <v>PC355L</v>
          </cell>
          <cell r="J176">
            <v>487200</v>
          </cell>
        </row>
        <row r="177">
          <cell r="I177" t="str">
            <v>PC5055R</v>
          </cell>
          <cell r="J177">
            <v>353900</v>
          </cell>
        </row>
        <row r="178">
          <cell r="I178" t="str">
            <v>PC085</v>
          </cell>
          <cell r="J178">
            <v>513500</v>
          </cell>
        </row>
        <row r="179">
          <cell r="I179" t="str">
            <v>LD021</v>
          </cell>
          <cell r="J179">
            <v>2876000</v>
          </cell>
        </row>
        <row r="180">
          <cell r="I180" t="str">
            <v>LD018</v>
          </cell>
          <cell r="J180">
            <v>2595600</v>
          </cell>
        </row>
        <row r="181">
          <cell r="I181" t="str">
            <v>LD712R</v>
          </cell>
          <cell r="J181">
            <v>781200</v>
          </cell>
        </row>
        <row r="182">
          <cell r="I182" t="str">
            <v>LD712L</v>
          </cell>
          <cell r="J182">
            <v>781200</v>
          </cell>
        </row>
        <row r="183">
          <cell r="I183" t="str">
            <v>LC01</v>
          </cell>
          <cell r="J183">
            <v>5120900</v>
          </cell>
        </row>
        <row r="184">
          <cell r="I184" t="str">
            <v>LC02</v>
          </cell>
          <cell r="J184">
            <v>4102400</v>
          </cell>
        </row>
        <row r="185">
          <cell r="I185" t="str">
            <v>LC03</v>
          </cell>
          <cell r="J185">
            <v>3716000</v>
          </cell>
        </row>
        <row r="186">
          <cell r="I186" t="str">
            <v>LC04</v>
          </cell>
          <cell r="J186">
            <v>5292000</v>
          </cell>
        </row>
        <row r="187">
          <cell r="I187" t="str">
            <v>LC05</v>
          </cell>
          <cell r="J187">
            <v>4273500</v>
          </cell>
        </row>
        <row r="188">
          <cell r="I188" t="str">
            <v>LC11</v>
          </cell>
          <cell r="J188">
            <v>4237800</v>
          </cell>
        </row>
        <row r="189">
          <cell r="I189" t="str">
            <v>LC12</v>
          </cell>
          <cell r="J189">
            <v>3182600</v>
          </cell>
        </row>
        <row r="190">
          <cell r="I190" t="str">
            <v>LC06</v>
          </cell>
          <cell r="J190">
            <v>3887100</v>
          </cell>
        </row>
        <row r="191">
          <cell r="I191" t="str">
            <v>LC21</v>
          </cell>
          <cell r="J191">
            <v>3257100</v>
          </cell>
        </row>
        <row r="192">
          <cell r="I192" t="str">
            <v>LC22</v>
          </cell>
          <cell r="J192">
            <v>2519000</v>
          </cell>
        </row>
        <row r="193">
          <cell r="I193" t="str">
            <v>LC23</v>
          </cell>
          <cell r="J193">
            <v>3782100</v>
          </cell>
        </row>
        <row r="194">
          <cell r="I194" t="str">
            <v>LC24</v>
          </cell>
          <cell r="J194">
            <v>3044000</v>
          </cell>
        </row>
        <row r="195">
          <cell r="I195" t="str">
            <v>LC565R</v>
          </cell>
          <cell r="J195">
            <v>750800</v>
          </cell>
        </row>
        <row r="196">
          <cell r="I196" t="str">
            <v>LC065L</v>
          </cell>
          <cell r="J196">
            <v>729800</v>
          </cell>
        </row>
        <row r="197">
          <cell r="I197" t="str">
            <v>LC162R</v>
          </cell>
          <cell r="J197">
            <v>343400</v>
          </cell>
        </row>
        <row r="198">
          <cell r="I198" t="str">
            <v>LC162L</v>
          </cell>
          <cell r="J198">
            <v>343400</v>
          </cell>
        </row>
        <row r="199">
          <cell r="I199" t="str">
            <v>LC6122</v>
          </cell>
          <cell r="J199">
            <v>515600</v>
          </cell>
        </row>
        <row r="200">
          <cell r="I200" t="str">
            <v>LC7064</v>
          </cell>
          <cell r="J200">
            <v>605900</v>
          </cell>
        </row>
        <row r="201">
          <cell r="I201" t="str">
            <v>LC1063S</v>
          </cell>
          <cell r="J201">
            <v>89300</v>
          </cell>
        </row>
        <row r="202">
          <cell r="I202" t="str">
            <v>LB1063G</v>
          </cell>
          <cell r="J202">
            <v>190100</v>
          </cell>
        </row>
        <row r="203">
          <cell r="I203" t="str">
            <v>LC9112</v>
          </cell>
          <cell r="J203">
            <v>179600</v>
          </cell>
        </row>
        <row r="204">
          <cell r="I204" t="str">
            <v>LC9118</v>
          </cell>
          <cell r="J204">
            <v>237300</v>
          </cell>
        </row>
        <row r="205">
          <cell r="I205" t="str">
            <v>LC9124</v>
          </cell>
          <cell r="J205">
            <v>336000</v>
          </cell>
        </row>
        <row r="206">
          <cell r="I206" t="str">
            <v>LC9106T</v>
          </cell>
          <cell r="J206">
            <v>86100</v>
          </cell>
        </row>
        <row r="207">
          <cell r="I207" t="str">
            <v>LC9112T</v>
          </cell>
          <cell r="J207">
            <v>179600</v>
          </cell>
        </row>
        <row r="208">
          <cell r="I208" t="str">
            <v>LC9118T</v>
          </cell>
          <cell r="J208">
            <v>217400</v>
          </cell>
        </row>
        <row r="209">
          <cell r="I209" t="str">
            <v>LC9124T</v>
          </cell>
          <cell r="J209">
            <v>287700</v>
          </cell>
        </row>
        <row r="210">
          <cell r="I210" t="str">
            <v>LC9124N</v>
          </cell>
          <cell r="J210">
            <v>336000</v>
          </cell>
        </row>
        <row r="211">
          <cell r="I211" t="str">
            <v>LZ01</v>
          </cell>
          <cell r="J211">
            <v>2063300</v>
          </cell>
        </row>
        <row r="212">
          <cell r="I212" t="str">
            <v>LZ02</v>
          </cell>
          <cell r="J212">
            <v>2234400</v>
          </cell>
        </row>
        <row r="213">
          <cell r="I213" t="str">
            <v>LZ11</v>
          </cell>
          <cell r="J213">
            <v>1529900</v>
          </cell>
        </row>
        <row r="214">
          <cell r="I214" t="str">
            <v>LR024</v>
          </cell>
          <cell r="J214">
            <v>1932000</v>
          </cell>
        </row>
        <row r="215">
          <cell r="I215" t="str">
            <v>LR012</v>
          </cell>
          <cell r="J215">
            <v>1430100</v>
          </cell>
        </row>
        <row r="216">
          <cell r="I216" t="str">
            <v>LS7001C</v>
          </cell>
          <cell r="J216">
            <v>1045800</v>
          </cell>
        </row>
        <row r="217">
          <cell r="I217" t="str">
            <v>LS7001W</v>
          </cell>
          <cell r="J217">
            <v>1045800</v>
          </cell>
        </row>
        <row r="218">
          <cell r="I218" t="str">
            <v>LS7003C</v>
          </cell>
          <cell r="J218">
            <v>1708400</v>
          </cell>
        </row>
        <row r="219">
          <cell r="I219" t="str">
            <v>LS7003W</v>
          </cell>
          <cell r="J219">
            <v>1708400</v>
          </cell>
        </row>
        <row r="220">
          <cell r="I220" t="str">
            <v>LL016</v>
          </cell>
          <cell r="J220">
            <v>1146600</v>
          </cell>
        </row>
        <row r="221">
          <cell r="I221" t="str">
            <v>LL008</v>
          </cell>
          <cell r="J221">
            <v>1019600</v>
          </cell>
        </row>
        <row r="222">
          <cell r="I222" t="str">
            <v>LL0007</v>
          </cell>
          <cell r="J222">
            <v>393800</v>
          </cell>
        </row>
        <row r="223">
          <cell r="I223" t="str">
            <v>CA0302</v>
          </cell>
          <cell r="J223">
            <v>60900</v>
          </cell>
        </row>
        <row r="224">
          <cell r="I224" t="str">
            <v>CA0301</v>
          </cell>
          <cell r="J224">
            <v>10500</v>
          </cell>
        </row>
        <row r="225">
          <cell r="I225" t="str">
            <v>CA1101</v>
          </cell>
          <cell r="J225">
            <v>10500</v>
          </cell>
        </row>
        <row r="226">
          <cell r="I226" t="str">
            <v>CC1082</v>
          </cell>
          <cell r="J226">
            <v>107100</v>
          </cell>
        </row>
        <row r="227">
          <cell r="I227" t="str">
            <v>CC1083</v>
          </cell>
          <cell r="J227">
            <v>147000</v>
          </cell>
        </row>
        <row r="228">
          <cell r="I228" t="str">
            <v>CC0054</v>
          </cell>
          <cell r="J228">
            <v>108200</v>
          </cell>
        </row>
        <row r="229">
          <cell r="I229" t="str">
            <v>CC0055</v>
          </cell>
          <cell r="J229">
            <v>129200</v>
          </cell>
        </row>
        <row r="230">
          <cell r="I230" t="str">
            <v>CC0084</v>
          </cell>
          <cell r="J230">
            <v>147000</v>
          </cell>
        </row>
        <row r="231">
          <cell r="I231" t="str">
            <v>CC0085</v>
          </cell>
          <cell r="J231">
            <v>164900</v>
          </cell>
        </row>
        <row r="232">
          <cell r="I232" t="str">
            <v>CC0084N</v>
          </cell>
          <cell r="J232">
            <v>113400</v>
          </cell>
        </row>
        <row r="233">
          <cell r="I233" t="str">
            <v>CC0085N</v>
          </cell>
          <cell r="J233">
            <v>129200</v>
          </cell>
        </row>
        <row r="234">
          <cell r="I234" t="str">
            <v>CC5054</v>
          </cell>
          <cell r="J234">
            <v>101900</v>
          </cell>
        </row>
        <row r="235">
          <cell r="I235" t="str">
            <v>CC5055</v>
          </cell>
          <cell r="J235">
            <v>117600</v>
          </cell>
        </row>
        <row r="236">
          <cell r="I236" t="str">
            <v>TB1082</v>
          </cell>
          <cell r="J236">
            <v>69300</v>
          </cell>
        </row>
        <row r="237">
          <cell r="I237" t="str">
            <v>TB1083</v>
          </cell>
          <cell r="J237">
            <v>90300</v>
          </cell>
        </row>
        <row r="238">
          <cell r="I238" t="str">
            <v>TB0082</v>
          </cell>
          <cell r="J238">
            <v>69300</v>
          </cell>
        </row>
        <row r="239">
          <cell r="I239" t="str">
            <v>TB084</v>
          </cell>
          <cell r="J239">
            <v>127100</v>
          </cell>
        </row>
        <row r="240">
          <cell r="I240" t="str">
            <v>TB085</v>
          </cell>
          <cell r="J240">
            <v>152300</v>
          </cell>
        </row>
        <row r="241">
          <cell r="I241" t="str">
            <v>TB0052R</v>
          </cell>
          <cell r="J241">
            <v>50400</v>
          </cell>
        </row>
        <row r="242">
          <cell r="I242" t="str">
            <v>TB0052L</v>
          </cell>
          <cell r="J242">
            <v>50400</v>
          </cell>
        </row>
        <row r="243">
          <cell r="I243" t="str">
            <v>TB0054R</v>
          </cell>
          <cell r="J243">
            <v>90300</v>
          </cell>
        </row>
        <row r="244">
          <cell r="I244" t="str">
            <v>TB0054L</v>
          </cell>
          <cell r="J244">
            <v>90300</v>
          </cell>
        </row>
        <row r="245">
          <cell r="I245" t="str">
            <v>TB0055R</v>
          </cell>
          <cell r="J245">
            <v>102900</v>
          </cell>
        </row>
        <row r="246">
          <cell r="I246" t="str">
            <v>TB0055L</v>
          </cell>
          <cell r="J246">
            <v>102900</v>
          </cell>
        </row>
        <row r="247">
          <cell r="I247" t="str">
            <v>TB0083G</v>
          </cell>
          <cell r="J247">
            <v>76700</v>
          </cell>
        </row>
        <row r="248">
          <cell r="I248" t="str">
            <v>EB1083G</v>
          </cell>
          <cell r="J248">
            <v>72500</v>
          </cell>
        </row>
        <row r="249">
          <cell r="I249" t="str">
            <v>EB1082</v>
          </cell>
          <cell r="J249">
            <v>54600</v>
          </cell>
        </row>
        <row r="250">
          <cell r="I250" t="str">
            <v>EB1083</v>
          </cell>
          <cell r="J250">
            <v>72500</v>
          </cell>
        </row>
        <row r="251">
          <cell r="I251" t="str">
            <v>EB0082</v>
          </cell>
          <cell r="J251">
            <v>54600</v>
          </cell>
        </row>
        <row r="252">
          <cell r="I252" t="str">
            <v>EB084</v>
          </cell>
          <cell r="J252">
            <v>101900</v>
          </cell>
        </row>
        <row r="253">
          <cell r="I253" t="str">
            <v>EB085</v>
          </cell>
          <cell r="J253">
            <v>120800</v>
          </cell>
        </row>
        <row r="254">
          <cell r="I254" t="str">
            <v>EB0052R</v>
          </cell>
          <cell r="J254">
            <v>42000</v>
          </cell>
        </row>
        <row r="255">
          <cell r="I255" t="str">
            <v>EB0052L</v>
          </cell>
          <cell r="J255">
            <v>42000</v>
          </cell>
        </row>
        <row r="256">
          <cell r="I256" t="str">
            <v>EB0054R</v>
          </cell>
          <cell r="J256">
            <v>74600</v>
          </cell>
        </row>
        <row r="257">
          <cell r="I257" t="str">
            <v>EB0054L</v>
          </cell>
          <cell r="J257">
            <v>74600</v>
          </cell>
        </row>
        <row r="258">
          <cell r="I258" t="str">
            <v>EB0055R</v>
          </cell>
          <cell r="J258">
            <v>86100</v>
          </cell>
        </row>
        <row r="259">
          <cell r="I259" t="str">
            <v>EB0055L</v>
          </cell>
          <cell r="J259">
            <v>86100</v>
          </cell>
        </row>
        <row r="260">
          <cell r="I260" t="str">
            <v>EC2052</v>
          </cell>
          <cell r="J260">
            <v>201600</v>
          </cell>
        </row>
        <row r="261">
          <cell r="I261" t="str">
            <v>EC2053</v>
          </cell>
          <cell r="J261">
            <v>269900</v>
          </cell>
        </row>
        <row r="262">
          <cell r="I262" t="str">
            <v>EC2050</v>
          </cell>
          <cell r="J262">
            <v>38900</v>
          </cell>
        </row>
        <row r="263">
          <cell r="I263" t="str">
            <v>TC2042</v>
          </cell>
          <cell r="J263">
            <v>242600</v>
          </cell>
        </row>
        <row r="264">
          <cell r="I264" t="str">
            <v>TC2043</v>
          </cell>
          <cell r="J264">
            <v>327600</v>
          </cell>
        </row>
        <row r="265">
          <cell r="I265" t="str">
            <v>TC2082</v>
          </cell>
          <cell r="J265">
            <v>371700</v>
          </cell>
        </row>
        <row r="266">
          <cell r="I266" t="str">
            <v>TC2083</v>
          </cell>
          <cell r="J266">
            <v>492500</v>
          </cell>
        </row>
        <row r="267">
          <cell r="I267" t="str">
            <v>TC242S</v>
          </cell>
          <cell r="J267">
            <v>253100</v>
          </cell>
        </row>
        <row r="268">
          <cell r="I268" t="str">
            <v>TC242N</v>
          </cell>
          <cell r="J268">
            <v>246800</v>
          </cell>
        </row>
        <row r="269">
          <cell r="I269" t="str">
            <v>CB9054</v>
          </cell>
          <cell r="J269">
            <v>27300</v>
          </cell>
        </row>
        <row r="270">
          <cell r="I270" t="str">
            <v>CB955</v>
          </cell>
          <cell r="J270">
            <v>35700</v>
          </cell>
        </row>
        <row r="271">
          <cell r="I271" t="str">
            <v>CB9084</v>
          </cell>
          <cell r="J271">
            <v>42000</v>
          </cell>
        </row>
        <row r="272">
          <cell r="I272" t="str">
            <v>CB985</v>
          </cell>
          <cell r="J272">
            <v>54600</v>
          </cell>
        </row>
        <row r="273">
          <cell r="I273" t="str">
            <v>XX100</v>
          </cell>
          <cell r="J273">
            <v>459900</v>
          </cell>
        </row>
        <row r="274">
          <cell r="I274" t="str">
            <v>XC100</v>
          </cell>
          <cell r="J274">
            <v>430500</v>
          </cell>
        </row>
        <row r="275">
          <cell r="I275" t="str">
            <v>XC150R</v>
          </cell>
          <cell r="J275">
            <v>279300</v>
          </cell>
        </row>
        <row r="276">
          <cell r="I276" t="str">
            <v>XC150L</v>
          </cell>
          <cell r="J276">
            <v>279300</v>
          </cell>
        </row>
        <row r="277">
          <cell r="I277" t="str">
            <v>CR1007</v>
          </cell>
          <cell r="J277">
            <v>132300</v>
          </cell>
        </row>
        <row r="278">
          <cell r="I278" t="str">
            <v>CR1015</v>
          </cell>
          <cell r="J278">
            <v>183800</v>
          </cell>
        </row>
        <row r="279">
          <cell r="I279" t="str">
            <v>CR1066</v>
          </cell>
          <cell r="J279">
            <v>201600</v>
          </cell>
        </row>
        <row r="280">
          <cell r="I280" t="str">
            <v>CR1107</v>
          </cell>
          <cell r="J280">
            <v>114500</v>
          </cell>
        </row>
        <row r="281">
          <cell r="I281" t="str">
            <v>CR1115</v>
          </cell>
          <cell r="J281">
            <v>150200</v>
          </cell>
        </row>
        <row r="282">
          <cell r="I282" t="str">
            <v>CR1166</v>
          </cell>
          <cell r="J282">
            <v>158600</v>
          </cell>
        </row>
        <row r="283">
          <cell r="I283" t="str">
            <v>CR1206</v>
          </cell>
          <cell r="J283">
            <v>30500</v>
          </cell>
        </row>
        <row r="284">
          <cell r="I284" t="str">
            <v>CR1207</v>
          </cell>
          <cell r="J284">
            <v>33600</v>
          </cell>
        </row>
        <row r="285">
          <cell r="I285" t="str">
            <v>CR1307</v>
          </cell>
          <cell r="J285">
            <v>17900</v>
          </cell>
        </row>
        <row r="286">
          <cell r="I286" t="str">
            <v>CR1315</v>
          </cell>
          <cell r="J286">
            <v>33600</v>
          </cell>
        </row>
        <row r="287">
          <cell r="I287" t="str">
            <v>CR1360</v>
          </cell>
          <cell r="J287">
            <v>17900</v>
          </cell>
        </row>
        <row r="288">
          <cell r="I288" t="str">
            <v>CR1361</v>
          </cell>
          <cell r="J288">
            <v>17900</v>
          </cell>
        </row>
        <row r="289">
          <cell r="I289" t="str">
            <v>CR2008N</v>
          </cell>
          <cell r="J289">
            <v>150200</v>
          </cell>
        </row>
        <row r="290">
          <cell r="I290" t="str">
            <v>CR2016N</v>
          </cell>
          <cell r="J290">
            <v>246800</v>
          </cell>
        </row>
        <row r="291">
          <cell r="I291" t="str">
            <v>CR2590N</v>
          </cell>
          <cell r="J291">
            <v>135500</v>
          </cell>
        </row>
        <row r="292">
          <cell r="I292" t="str">
            <v>CR2000</v>
          </cell>
          <cell r="J292">
            <v>48300</v>
          </cell>
        </row>
        <row r="293">
          <cell r="I293" t="str">
            <v>CR2000S</v>
          </cell>
          <cell r="J293">
            <v>26300</v>
          </cell>
        </row>
        <row r="294">
          <cell r="I294" t="str">
            <v>CR2000E</v>
          </cell>
          <cell r="J294">
            <v>48300</v>
          </cell>
        </row>
        <row r="295">
          <cell r="I295" t="str">
            <v>CR018</v>
          </cell>
          <cell r="J295">
            <v>278300</v>
          </cell>
        </row>
        <row r="296">
          <cell r="I296" t="str">
            <v>CR024</v>
          </cell>
          <cell r="J296">
            <v>354900</v>
          </cell>
        </row>
        <row r="297">
          <cell r="I297" t="str">
            <v>CR3118</v>
          </cell>
          <cell r="J297">
            <v>285600</v>
          </cell>
        </row>
        <row r="298">
          <cell r="I298" t="str">
            <v>CR3218</v>
          </cell>
          <cell r="J298">
            <v>249900</v>
          </cell>
        </row>
        <row r="299">
          <cell r="I299" t="str">
            <v>CR3114N</v>
          </cell>
          <cell r="J299">
            <v>225800</v>
          </cell>
        </row>
        <row r="300">
          <cell r="I300" t="str">
            <v>CR3214N</v>
          </cell>
          <cell r="J300">
            <v>206900</v>
          </cell>
        </row>
        <row r="301">
          <cell r="I301" t="str">
            <v>CR4110</v>
          </cell>
          <cell r="J301">
            <v>107100</v>
          </cell>
        </row>
        <row r="302">
          <cell r="I302" t="str">
            <v>SR009</v>
          </cell>
          <cell r="J302">
            <v>225800</v>
          </cell>
        </row>
        <row r="303">
          <cell r="I303" t="str">
            <v>SR012</v>
          </cell>
          <cell r="J303">
            <v>241500</v>
          </cell>
        </row>
        <row r="304">
          <cell r="I304" t="str">
            <v>SR018</v>
          </cell>
          <cell r="J304">
            <v>303500</v>
          </cell>
        </row>
        <row r="305">
          <cell r="I305" t="str">
            <v>SR024S</v>
          </cell>
          <cell r="J305">
            <v>375900</v>
          </cell>
        </row>
        <row r="306">
          <cell r="I306" t="str">
            <v>SR024</v>
          </cell>
          <cell r="J306">
            <v>375900</v>
          </cell>
        </row>
        <row r="307">
          <cell r="I307" t="str">
            <v>SR032</v>
          </cell>
          <cell r="J307">
            <v>483000</v>
          </cell>
        </row>
        <row r="308">
          <cell r="I308" t="str">
            <v>CR413</v>
          </cell>
          <cell r="J308">
            <v>129200</v>
          </cell>
        </row>
        <row r="309">
          <cell r="I309" t="str">
            <v>CA9900</v>
          </cell>
          <cell r="J309">
            <v>5300</v>
          </cell>
        </row>
        <row r="310">
          <cell r="I310" t="str">
            <v>CA9901</v>
          </cell>
          <cell r="J310">
            <v>4200</v>
          </cell>
        </row>
        <row r="311">
          <cell r="I311" t="str">
            <v>CA0100</v>
          </cell>
          <cell r="J311">
            <v>26300</v>
          </cell>
        </row>
        <row r="312">
          <cell r="I312" t="str">
            <v>CA0401</v>
          </cell>
          <cell r="J312">
            <v>175400</v>
          </cell>
        </row>
        <row r="313">
          <cell r="I313" t="str">
            <v>CA0402</v>
          </cell>
          <cell r="J313">
            <v>194300</v>
          </cell>
        </row>
        <row r="314">
          <cell r="I314" t="str">
            <v>CA0501</v>
          </cell>
          <cell r="J314">
            <v>161700</v>
          </cell>
        </row>
        <row r="315">
          <cell r="I315" t="str">
            <v>CA0601</v>
          </cell>
          <cell r="J315">
            <v>99800</v>
          </cell>
        </row>
        <row r="316">
          <cell r="I316" t="str">
            <v>CA0702</v>
          </cell>
          <cell r="J316">
            <v>24200</v>
          </cell>
        </row>
        <row r="317">
          <cell r="I317" t="str">
            <v>CA0703</v>
          </cell>
          <cell r="J317">
            <v>18900</v>
          </cell>
        </row>
        <row r="318">
          <cell r="I318" t="str">
            <v>CA0801</v>
          </cell>
          <cell r="J318">
            <v>15800</v>
          </cell>
        </row>
        <row r="319">
          <cell r="I319" t="str">
            <v>CA0802</v>
          </cell>
          <cell r="J319">
            <v>142800</v>
          </cell>
        </row>
        <row r="320">
          <cell r="I320" t="str">
            <v>CA0803</v>
          </cell>
          <cell r="J320">
            <v>66200</v>
          </cell>
        </row>
        <row r="321">
          <cell r="I321" t="str">
            <v>CA0901</v>
          </cell>
          <cell r="J321">
            <v>48300</v>
          </cell>
        </row>
        <row r="322">
          <cell r="I322" t="str">
            <v>CA0001</v>
          </cell>
          <cell r="J322">
            <v>62000</v>
          </cell>
        </row>
        <row r="323">
          <cell r="I323" t="str">
            <v>CA0002</v>
          </cell>
          <cell r="J323">
            <v>172200</v>
          </cell>
        </row>
        <row r="324">
          <cell r="I324" t="str">
            <v>CA0110</v>
          </cell>
          <cell r="J324">
            <v>105000</v>
          </cell>
        </row>
        <row r="325">
          <cell r="I325" t="str">
            <v>CA1003</v>
          </cell>
          <cell r="J325">
            <v>44100</v>
          </cell>
        </row>
        <row r="326">
          <cell r="I326" t="str">
            <v>CA1004</v>
          </cell>
          <cell r="J326">
            <v>44100</v>
          </cell>
        </row>
        <row r="327">
          <cell r="I327" t="str">
            <v>CA1005</v>
          </cell>
          <cell r="J327">
            <v>44000</v>
          </cell>
        </row>
        <row r="328">
          <cell r="I328" t="str">
            <v>CA120</v>
          </cell>
          <cell r="J328">
            <v>123900</v>
          </cell>
        </row>
        <row r="329">
          <cell r="I329" t="str">
            <v>CA0120</v>
          </cell>
          <cell r="J329">
            <v>62000</v>
          </cell>
        </row>
        <row r="330">
          <cell r="I330" t="str">
            <v>NF0060</v>
          </cell>
          <cell r="J330">
            <v>110300</v>
          </cell>
        </row>
        <row r="331">
          <cell r="I331" t="str">
            <v>NF0080</v>
          </cell>
          <cell r="J331">
            <v>122900</v>
          </cell>
        </row>
        <row r="332">
          <cell r="I332" t="str">
            <v>NF0100</v>
          </cell>
          <cell r="J332">
            <v>134400</v>
          </cell>
        </row>
        <row r="333">
          <cell r="I333" t="str">
            <v>NF0120</v>
          </cell>
          <cell r="J333">
            <v>144900</v>
          </cell>
        </row>
        <row r="334">
          <cell r="I334" t="str">
            <v>NF0062</v>
          </cell>
          <cell r="J334">
            <v>123900</v>
          </cell>
        </row>
        <row r="335">
          <cell r="I335" t="str">
            <v>NF0082</v>
          </cell>
          <cell r="J335">
            <v>135500</v>
          </cell>
        </row>
        <row r="336">
          <cell r="I336" t="str">
            <v>NF0102</v>
          </cell>
          <cell r="J336">
            <v>147000</v>
          </cell>
        </row>
        <row r="337">
          <cell r="I337" t="str">
            <v>NF0122</v>
          </cell>
          <cell r="J337">
            <v>159600</v>
          </cell>
        </row>
        <row r="338">
          <cell r="I338" t="str">
            <v>NF0065</v>
          </cell>
          <cell r="J338">
            <v>143900</v>
          </cell>
        </row>
        <row r="339">
          <cell r="I339" t="str">
            <v>NF0085</v>
          </cell>
          <cell r="J339">
            <v>161700</v>
          </cell>
        </row>
        <row r="340">
          <cell r="I340" t="str">
            <v>NF0105</v>
          </cell>
          <cell r="J340">
            <v>177500</v>
          </cell>
        </row>
        <row r="341">
          <cell r="I341" t="str">
            <v>NF0125</v>
          </cell>
          <cell r="J341">
            <v>195300</v>
          </cell>
        </row>
        <row r="342">
          <cell r="I342" t="str">
            <v>NF0068</v>
          </cell>
          <cell r="J342">
            <v>170100</v>
          </cell>
        </row>
        <row r="343">
          <cell r="I343" t="str">
            <v>NF0088</v>
          </cell>
          <cell r="J343">
            <v>195300</v>
          </cell>
        </row>
        <row r="344">
          <cell r="I344" t="str">
            <v>NF0108</v>
          </cell>
          <cell r="J344">
            <v>221600</v>
          </cell>
        </row>
        <row r="345">
          <cell r="I345" t="str">
            <v>NF0128</v>
          </cell>
          <cell r="J345">
            <v>245700</v>
          </cell>
        </row>
        <row r="346">
          <cell r="I346" t="str">
            <v>NF1082</v>
          </cell>
          <cell r="J346">
            <v>204800</v>
          </cell>
        </row>
        <row r="347">
          <cell r="I347" t="str">
            <v>NF1102</v>
          </cell>
          <cell r="J347">
            <v>231000</v>
          </cell>
        </row>
        <row r="348">
          <cell r="I348" t="str">
            <v>NF1085</v>
          </cell>
          <cell r="J348">
            <v>234200</v>
          </cell>
        </row>
        <row r="349">
          <cell r="I349" t="str">
            <v>NF1105</v>
          </cell>
          <cell r="J349">
            <v>273000</v>
          </cell>
        </row>
        <row r="350">
          <cell r="I350" t="str">
            <v>NF1088</v>
          </cell>
          <cell r="J350">
            <v>273000</v>
          </cell>
        </row>
        <row r="351">
          <cell r="I351" t="str">
            <v>NF1108</v>
          </cell>
          <cell r="J351">
            <v>321300</v>
          </cell>
        </row>
        <row r="352">
          <cell r="I352" t="str">
            <v>NF2085</v>
          </cell>
          <cell r="J352">
            <v>242600</v>
          </cell>
        </row>
        <row r="353">
          <cell r="I353" t="str">
            <v>NF2105</v>
          </cell>
          <cell r="J353">
            <v>281400</v>
          </cell>
        </row>
        <row r="354">
          <cell r="I354" t="str">
            <v>NF2088</v>
          </cell>
          <cell r="J354">
            <v>281400</v>
          </cell>
        </row>
        <row r="355">
          <cell r="I355" t="str">
            <v>NF2108</v>
          </cell>
          <cell r="J355">
            <v>329700</v>
          </cell>
        </row>
        <row r="356">
          <cell r="I356" t="str">
            <v>NF0060X</v>
          </cell>
          <cell r="J356">
            <v>114500</v>
          </cell>
        </row>
        <row r="357">
          <cell r="I357" t="str">
            <v>NF0080X</v>
          </cell>
          <cell r="J357">
            <v>128100</v>
          </cell>
        </row>
        <row r="358">
          <cell r="I358" t="str">
            <v>NF0100X</v>
          </cell>
          <cell r="J358">
            <v>138600</v>
          </cell>
        </row>
        <row r="359">
          <cell r="I359" t="str">
            <v>NF0120X</v>
          </cell>
          <cell r="J359">
            <v>150200</v>
          </cell>
        </row>
        <row r="360">
          <cell r="I360" t="str">
            <v>NA0001</v>
          </cell>
          <cell r="J360">
            <v>1600</v>
          </cell>
        </row>
        <row r="361">
          <cell r="I361" t="str">
            <v>NA0006</v>
          </cell>
          <cell r="J361">
            <v>11300</v>
          </cell>
        </row>
        <row r="362">
          <cell r="I362" t="str">
            <v>NA0008</v>
          </cell>
          <cell r="J362">
            <v>14500</v>
          </cell>
        </row>
        <row r="363">
          <cell r="I363" t="str">
            <v>NA0010</v>
          </cell>
          <cell r="J363">
            <v>17700</v>
          </cell>
        </row>
        <row r="364">
          <cell r="I364" t="str">
            <v>NA0012</v>
          </cell>
          <cell r="J364">
            <v>21000</v>
          </cell>
        </row>
        <row r="365">
          <cell r="I365" t="str">
            <v>NA0014</v>
          </cell>
          <cell r="J365">
            <v>24300</v>
          </cell>
        </row>
        <row r="366">
          <cell r="I366" t="str">
            <v>NA0016</v>
          </cell>
          <cell r="J366">
            <v>27500</v>
          </cell>
        </row>
        <row r="367">
          <cell r="I367" t="str">
            <v>NA0101</v>
          </cell>
          <cell r="J367">
            <v>14500</v>
          </cell>
        </row>
        <row r="368">
          <cell r="I368" t="str">
            <v>NA0102</v>
          </cell>
          <cell r="J368">
            <v>27500</v>
          </cell>
        </row>
        <row r="369">
          <cell r="I369" t="str">
            <v>NA0103</v>
          </cell>
          <cell r="J369">
            <v>16200</v>
          </cell>
        </row>
        <row r="370">
          <cell r="I370" t="str">
            <v>NA0104</v>
          </cell>
          <cell r="J370">
            <v>50100</v>
          </cell>
        </row>
        <row r="371">
          <cell r="I371" t="str">
            <v>NA0105</v>
          </cell>
          <cell r="J371">
            <v>14500</v>
          </cell>
        </row>
        <row r="372">
          <cell r="I372" t="str">
            <v>NA0106</v>
          </cell>
          <cell r="J372">
            <v>11300</v>
          </cell>
        </row>
        <row r="373">
          <cell r="I373" t="str">
            <v>NA0107</v>
          </cell>
          <cell r="J373">
            <v>11300</v>
          </cell>
        </row>
        <row r="374">
          <cell r="I374" t="str">
            <v>NF8001</v>
          </cell>
          <cell r="J374">
            <v>25700</v>
          </cell>
        </row>
        <row r="375">
          <cell r="I375" t="str">
            <v>NF8002</v>
          </cell>
          <cell r="J375">
            <v>3300</v>
          </cell>
        </row>
        <row r="376">
          <cell r="I376" t="str">
            <v>NF5109</v>
          </cell>
          <cell r="J376">
            <v>14700</v>
          </cell>
        </row>
        <row r="377">
          <cell r="I377" t="str">
            <v>NF5110</v>
          </cell>
          <cell r="J377">
            <v>16300</v>
          </cell>
        </row>
        <row r="378">
          <cell r="I378" t="str">
            <v>NF5112</v>
          </cell>
          <cell r="J378">
            <v>16300</v>
          </cell>
        </row>
        <row r="379">
          <cell r="I379" t="str">
            <v>NF5115</v>
          </cell>
          <cell r="J379">
            <v>21000</v>
          </cell>
        </row>
        <row r="380">
          <cell r="I380" t="str">
            <v>NF5118</v>
          </cell>
          <cell r="J380">
            <v>24200</v>
          </cell>
        </row>
        <row r="381">
          <cell r="I381" t="str">
            <v>NF5209</v>
          </cell>
          <cell r="J381">
            <v>17900</v>
          </cell>
        </row>
        <row r="382">
          <cell r="I382" t="str">
            <v>NF5210</v>
          </cell>
          <cell r="J382">
            <v>21000</v>
          </cell>
        </row>
        <row r="383">
          <cell r="I383" t="str">
            <v>NF5212</v>
          </cell>
          <cell r="J383">
            <v>21000</v>
          </cell>
        </row>
        <row r="384">
          <cell r="I384" t="str">
            <v>NF5215</v>
          </cell>
          <cell r="J384">
            <v>24200</v>
          </cell>
        </row>
        <row r="385">
          <cell r="I385" t="str">
            <v>NF5218</v>
          </cell>
          <cell r="J385">
            <v>27300</v>
          </cell>
        </row>
        <row r="386">
          <cell r="I386" t="str">
            <v>NF5309</v>
          </cell>
          <cell r="J386">
            <v>14700</v>
          </cell>
        </row>
        <row r="387">
          <cell r="I387" t="str">
            <v>NF5310</v>
          </cell>
          <cell r="J387">
            <v>16300</v>
          </cell>
        </row>
        <row r="388">
          <cell r="I388" t="str">
            <v>NF5312</v>
          </cell>
          <cell r="J388">
            <v>16300</v>
          </cell>
        </row>
        <row r="389">
          <cell r="I389" t="str">
            <v>NF5315</v>
          </cell>
          <cell r="J389">
            <v>21000</v>
          </cell>
        </row>
        <row r="390">
          <cell r="I390" t="str">
            <v>NF5318</v>
          </cell>
          <cell r="J390">
            <v>24200</v>
          </cell>
        </row>
        <row r="391">
          <cell r="I391" t="str">
            <v>NF5409</v>
          </cell>
          <cell r="J391">
            <v>14700</v>
          </cell>
        </row>
        <row r="392">
          <cell r="I392" t="str">
            <v>NF5410</v>
          </cell>
          <cell r="J392">
            <v>16300</v>
          </cell>
        </row>
        <row r="393">
          <cell r="I393" t="str">
            <v>NF5412</v>
          </cell>
          <cell r="J393">
            <v>16300</v>
          </cell>
        </row>
        <row r="394">
          <cell r="I394" t="str">
            <v>NF5415</v>
          </cell>
          <cell r="J394">
            <v>21000</v>
          </cell>
        </row>
        <row r="395">
          <cell r="I395" t="str">
            <v>NF5418</v>
          </cell>
          <cell r="J395">
            <v>24200</v>
          </cell>
        </row>
        <row r="396">
          <cell r="I396" t="str">
            <v>NF5500</v>
          </cell>
          <cell r="J396">
            <v>11600</v>
          </cell>
        </row>
        <row r="397">
          <cell r="I397" t="str">
            <v>NF5600</v>
          </cell>
          <cell r="J397">
            <v>11600</v>
          </cell>
        </row>
        <row r="398">
          <cell r="I398" t="str">
            <v>NF6009</v>
          </cell>
          <cell r="J398">
            <v>3200</v>
          </cell>
        </row>
        <row r="399">
          <cell r="I399" t="str">
            <v>NF6010</v>
          </cell>
          <cell r="J399">
            <v>3200</v>
          </cell>
        </row>
        <row r="400">
          <cell r="I400" t="str">
            <v>NF6012</v>
          </cell>
          <cell r="J400">
            <v>3200</v>
          </cell>
        </row>
        <row r="401">
          <cell r="I401" t="str">
            <v>NF6015</v>
          </cell>
          <cell r="J401">
            <v>4700</v>
          </cell>
        </row>
        <row r="402">
          <cell r="I402" t="str">
            <v>NF6018</v>
          </cell>
          <cell r="J402">
            <v>4700</v>
          </cell>
        </row>
        <row r="403">
          <cell r="I403" t="str">
            <v>NF6103</v>
          </cell>
          <cell r="J403">
            <v>1600</v>
          </cell>
        </row>
        <row r="404">
          <cell r="I404" t="str">
            <v>NF6106</v>
          </cell>
          <cell r="J404">
            <v>1600</v>
          </cell>
        </row>
        <row r="405">
          <cell r="I405" t="str">
            <v>NF6109</v>
          </cell>
          <cell r="J405">
            <v>3200</v>
          </cell>
        </row>
        <row r="406">
          <cell r="I406" t="str">
            <v>NF6303</v>
          </cell>
          <cell r="J406">
            <v>9500</v>
          </cell>
        </row>
        <row r="407">
          <cell r="I407" t="str">
            <v>NF6306</v>
          </cell>
          <cell r="J407">
            <v>11600</v>
          </cell>
        </row>
        <row r="408">
          <cell r="I408" t="str">
            <v>NF6309</v>
          </cell>
          <cell r="J408">
            <v>13100</v>
          </cell>
        </row>
        <row r="409">
          <cell r="I409" t="str">
            <v>NF6403</v>
          </cell>
          <cell r="J409">
            <v>9500</v>
          </cell>
        </row>
        <row r="410">
          <cell r="I410" t="str">
            <v>NF6406</v>
          </cell>
          <cell r="J410">
            <v>11600</v>
          </cell>
        </row>
        <row r="411">
          <cell r="I411" t="str">
            <v>NF6409</v>
          </cell>
          <cell r="J411">
            <v>12600</v>
          </cell>
        </row>
        <row r="412">
          <cell r="I412" t="str">
            <v>NT8001</v>
          </cell>
          <cell r="J412">
            <v>17900</v>
          </cell>
        </row>
        <row r="413">
          <cell r="I413" t="str">
            <v>NT0006</v>
          </cell>
          <cell r="J413">
            <v>66200</v>
          </cell>
        </row>
        <row r="414">
          <cell r="I414" t="str">
            <v>NT0008</v>
          </cell>
          <cell r="J414">
            <v>74600</v>
          </cell>
        </row>
        <row r="415">
          <cell r="I415" t="str">
            <v>NT0010</v>
          </cell>
          <cell r="J415">
            <v>87200</v>
          </cell>
        </row>
        <row r="416">
          <cell r="I416" t="str">
            <v>NT0012</v>
          </cell>
          <cell r="J416">
            <v>92400</v>
          </cell>
        </row>
        <row r="417">
          <cell r="I417" t="str">
            <v>NT0016</v>
          </cell>
          <cell r="J417">
            <v>123900</v>
          </cell>
        </row>
        <row r="418">
          <cell r="I418" t="str">
            <v>NT0018</v>
          </cell>
          <cell r="J418">
            <v>140700</v>
          </cell>
        </row>
        <row r="419">
          <cell r="I419" t="str">
            <v>NT0106</v>
          </cell>
          <cell r="J419">
            <v>54600</v>
          </cell>
        </row>
        <row r="420">
          <cell r="I420" t="str">
            <v>NT0108</v>
          </cell>
          <cell r="J420">
            <v>63000</v>
          </cell>
        </row>
        <row r="421">
          <cell r="I421" t="str">
            <v>NT0110</v>
          </cell>
          <cell r="J421">
            <v>72500</v>
          </cell>
        </row>
        <row r="422">
          <cell r="I422" t="str">
            <v>NT0112</v>
          </cell>
          <cell r="J422">
            <v>75600</v>
          </cell>
        </row>
        <row r="423">
          <cell r="I423" t="str">
            <v>NT0116</v>
          </cell>
          <cell r="J423">
            <v>102900</v>
          </cell>
        </row>
        <row r="424">
          <cell r="I424" t="str">
            <v>NT0118</v>
          </cell>
          <cell r="J424">
            <v>116600</v>
          </cell>
        </row>
        <row r="425">
          <cell r="I425" t="str">
            <v>NT0100</v>
          </cell>
          <cell r="J425">
            <v>63000</v>
          </cell>
        </row>
        <row r="426">
          <cell r="I426" t="str">
            <v>NT0000</v>
          </cell>
          <cell r="J426">
            <v>72500</v>
          </cell>
        </row>
        <row r="427">
          <cell r="I427" t="str">
            <v>NT2004</v>
          </cell>
          <cell r="J427">
            <v>39900</v>
          </cell>
        </row>
        <row r="428">
          <cell r="I428" t="str">
            <v>NT2006</v>
          </cell>
          <cell r="J428">
            <v>45200</v>
          </cell>
        </row>
        <row r="429">
          <cell r="I429" t="str">
            <v>NT2008</v>
          </cell>
          <cell r="J429">
            <v>53600</v>
          </cell>
        </row>
        <row r="430">
          <cell r="I430" t="str">
            <v>NT2010</v>
          </cell>
          <cell r="J430">
            <v>63000</v>
          </cell>
        </row>
        <row r="431">
          <cell r="I431" t="str">
            <v>NT2012</v>
          </cell>
          <cell r="J431">
            <v>66200</v>
          </cell>
        </row>
        <row r="432">
          <cell r="I432" t="str">
            <v>NT2014</v>
          </cell>
          <cell r="J432">
            <v>81900</v>
          </cell>
        </row>
        <row r="433">
          <cell r="I433" t="str">
            <v>NT2016</v>
          </cell>
          <cell r="J433">
            <v>92400</v>
          </cell>
        </row>
        <row r="434">
          <cell r="I434" t="str">
            <v>NT2018</v>
          </cell>
          <cell r="J434">
            <v>95600</v>
          </cell>
        </row>
        <row r="435">
          <cell r="I435" t="str">
            <v>NT2122</v>
          </cell>
          <cell r="J435">
            <v>26300</v>
          </cell>
        </row>
        <row r="436">
          <cell r="I436" t="str">
            <v>NT2206</v>
          </cell>
          <cell r="J436">
            <v>53600</v>
          </cell>
        </row>
        <row r="437">
          <cell r="I437" t="str">
            <v>NT2208</v>
          </cell>
          <cell r="J437">
            <v>59900</v>
          </cell>
        </row>
        <row r="438">
          <cell r="I438" t="str">
            <v>NT2210</v>
          </cell>
          <cell r="J438">
            <v>66200</v>
          </cell>
        </row>
        <row r="439">
          <cell r="I439" t="str">
            <v>NT2212</v>
          </cell>
          <cell r="J439">
            <v>75600</v>
          </cell>
        </row>
        <row r="440">
          <cell r="I440" t="str">
            <v>NT2308</v>
          </cell>
          <cell r="J440">
            <v>45200</v>
          </cell>
        </row>
        <row r="441">
          <cell r="I441" t="str">
            <v>NT912</v>
          </cell>
          <cell r="J441">
            <v>84000</v>
          </cell>
        </row>
        <row r="442">
          <cell r="I442" t="str">
            <v>NT916</v>
          </cell>
          <cell r="J442">
            <v>129200</v>
          </cell>
        </row>
        <row r="443">
          <cell r="I443" t="str">
            <v>NT918</v>
          </cell>
          <cell r="J443">
            <v>153300</v>
          </cell>
        </row>
        <row r="444">
          <cell r="I444" t="str">
            <v>NT966</v>
          </cell>
          <cell r="J444">
            <v>112400</v>
          </cell>
        </row>
        <row r="445">
          <cell r="I445" t="str">
            <v>NT988</v>
          </cell>
          <cell r="J445">
            <v>143900</v>
          </cell>
        </row>
        <row r="446">
          <cell r="I446" t="str">
            <v>NT5566</v>
          </cell>
          <cell r="J446">
            <v>119700</v>
          </cell>
        </row>
        <row r="447">
          <cell r="I447" t="str">
            <v>NT5586R</v>
          </cell>
          <cell r="J447">
            <v>137600</v>
          </cell>
        </row>
        <row r="448">
          <cell r="I448" t="str">
            <v>NT5586L</v>
          </cell>
          <cell r="J448">
            <v>137600</v>
          </cell>
        </row>
        <row r="449">
          <cell r="I449" t="str">
            <v>NT5588</v>
          </cell>
          <cell r="J449">
            <v>144900</v>
          </cell>
        </row>
        <row r="450">
          <cell r="I450" t="str">
            <v>NT5806R</v>
          </cell>
          <cell r="J450">
            <v>80900</v>
          </cell>
        </row>
        <row r="451">
          <cell r="I451" t="str">
            <v>NT5806L</v>
          </cell>
          <cell r="J451">
            <v>80900</v>
          </cell>
        </row>
        <row r="452">
          <cell r="I452" t="str">
            <v>NT5266</v>
          </cell>
          <cell r="J452">
            <v>150200</v>
          </cell>
        </row>
        <row r="453">
          <cell r="I453" t="str">
            <v>NT5288</v>
          </cell>
          <cell r="J453">
            <v>155400</v>
          </cell>
        </row>
        <row r="454">
          <cell r="I454" t="str">
            <v>NT3006</v>
          </cell>
          <cell r="J454">
            <v>30500</v>
          </cell>
        </row>
        <row r="455">
          <cell r="I455" t="str">
            <v>NT3008</v>
          </cell>
          <cell r="J455">
            <v>35700</v>
          </cell>
        </row>
        <row r="456">
          <cell r="I456" t="str">
            <v>NT3010</v>
          </cell>
          <cell r="J456">
            <v>39900</v>
          </cell>
        </row>
        <row r="457">
          <cell r="I457" t="str">
            <v>NT3012</v>
          </cell>
          <cell r="J457">
            <v>45200</v>
          </cell>
        </row>
        <row r="458">
          <cell r="I458" t="str">
            <v>NT3306</v>
          </cell>
          <cell r="J458">
            <v>90300</v>
          </cell>
        </row>
        <row r="459">
          <cell r="I459" t="str">
            <v>NT3308</v>
          </cell>
          <cell r="J459">
            <v>99800</v>
          </cell>
        </row>
        <row r="460">
          <cell r="I460" t="str">
            <v>NT3310</v>
          </cell>
          <cell r="J460">
            <v>119700</v>
          </cell>
        </row>
        <row r="461">
          <cell r="I461" t="str">
            <v>NT3312</v>
          </cell>
          <cell r="J461">
            <v>161700</v>
          </cell>
        </row>
        <row r="462">
          <cell r="I462" t="str">
            <v>NA0206</v>
          </cell>
          <cell r="J462">
            <v>6500</v>
          </cell>
        </row>
        <row r="463">
          <cell r="I463" t="str">
            <v>NA0208</v>
          </cell>
          <cell r="J463">
            <v>6500</v>
          </cell>
        </row>
        <row r="464">
          <cell r="I464" t="str">
            <v>NA0210</v>
          </cell>
          <cell r="J464">
            <v>8100</v>
          </cell>
        </row>
        <row r="465">
          <cell r="I465" t="str">
            <v>NA0212</v>
          </cell>
          <cell r="J465">
            <v>8100</v>
          </cell>
        </row>
        <row r="466">
          <cell r="I466" t="str">
            <v>NA0300</v>
          </cell>
          <cell r="J466">
            <v>4800</v>
          </cell>
        </row>
        <row r="467">
          <cell r="I467" t="str">
            <v>NA0400</v>
          </cell>
          <cell r="J467">
            <v>1300</v>
          </cell>
        </row>
        <row r="468">
          <cell r="I468" t="str">
            <v>CH0001</v>
          </cell>
          <cell r="J468">
            <v>39900</v>
          </cell>
        </row>
        <row r="469">
          <cell r="I469" t="str">
            <v>CH0002</v>
          </cell>
          <cell r="J469">
            <v>75600</v>
          </cell>
        </row>
        <row r="470">
          <cell r="I470" t="str">
            <v>CH0003</v>
          </cell>
          <cell r="J470">
            <v>65100</v>
          </cell>
        </row>
        <row r="471">
          <cell r="I471" t="str">
            <v>CH0004</v>
          </cell>
          <cell r="J471">
            <v>80900</v>
          </cell>
        </row>
        <row r="472">
          <cell r="I472" t="str">
            <v>CH0005</v>
          </cell>
          <cell r="J472">
            <v>158600</v>
          </cell>
        </row>
        <row r="473">
          <cell r="I473" t="str">
            <v>CH0005R</v>
          </cell>
          <cell r="J473">
            <v>13700</v>
          </cell>
        </row>
        <row r="474">
          <cell r="I474" t="str">
            <v>CH0005T</v>
          </cell>
          <cell r="J474">
            <v>34700</v>
          </cell>
        </row>
        <row r="475">
          <cell r="I475" t="str">
            <v>CH0007</v>
          </cell>
          <cell r="J475">
            <v>94500</v>
          </cell>
        </row>
        <row r="476">
          <cell r="I476" t="str">
            <v>CH0007천</v>
          </cell>
          <cell r="J476">
            <v>113400</v>
          </cell>
        </row>
        <row r="477">
          <cell r="I477" t="str">
            <v>CH0007B</v>
          </cell>
          <cell r="J477">
            <v>55700</v>
          </cell>
        </row>
        <row r="478">
          <cell r="I478" t="str">
            <v>CH0007B천</v>
          </cell>
          <cell r="J478">
            <v>75600</v>
          </cell>
        </row>
        <row r="479">
          <cell r="I479" t="str">
            <v>CH0007T</v>
          </cell>
          <cell r="J479">
            <v>27300</v>
          </cell>
        </row>
        <row r="480">
          <cell r="I480" t="str">
            <v>CH0007A</v>
          </cell>
          <cell r="J480">
            <v>10700</v>
          </cell>
        </row>
        <row r="481">
          <cell r="I481" t="str">
            <v>CH0007S</v>
          </cell>
          <cell r="J481">
            <v>27300</v>
          </cell>
        </row>
        <row r="482">
          <cell r="I482" t="str">
            <v>CH0007C</v>
          </cell>
          <cell r="J482">
            <v>26800</v>
          </cell>
        </row>
        <row r="483">
          <cell r="I483" t="str">
            <v>CH0007N</v>
          </cell>
          <cell r="J483">
            <v>500</v>
          </cell>
        </row>
        <row r="484">
          <cell r="I484" t="str">
            <v>CH0100</v>
          </cell>
          <cell r="J484">
            <v>602700</v>
          </cell>
        </row>
        <row r="485">
          <cell r="I485" t="str">
            <v>CH0101</v>
          </cell>
          <cell r="J485">
            <v>383300</v>
          </cell>
        </row>
        <row r="486">
          <cell r="I486" t="str">
            <v>CH0111</v>
          </cell>
          <cell r="J486">
            <v>254100</v>
          </cell>
        </row>
        <row r="487">
          <cell r="I487" t="str">
            <v>CH0200</v>
          </cell>
          <cell r="J487">
            <v>326600</v>
          </cell>
        </row>
        <row r="488">
          <cell r="I488" t="str">
            <v>CH0201</v>
          </cell>
          <cell r="J488">
            <v>302400</v>
          </cell>
        </row>
        <row r="489">
          <cell r="I489" t="str">
            <v>CH0211</v>
          </cell>
          <cell r="J489">
            <v>246800</v>
          </cell>
        </row>
        <row r="490">
          <cell r="I490" t="str">
            <v>CH0300</v>
          </cell>
          <cell r="J490">
            <v>153300</v>
          </cell>
        </row>
        <row r="491">
          <cell r="I491" t="str">
            <v>CH0303</v>
          </cell>
          <cell r="J491">
            <v>152300</v>
          </cell>
        </row>
        <row r="492">
          <cell r="I492" t="str">
            <v>CH0301</v>
          </cell>
          <cell r="J492">
            <v>135500</v>
          </cell>
        </row>
        <row r="493">
          <cell r="I493" t="str">
            <v>CH0302</v>
          </cell>
          <cell r="J493">
            <v>117600</v>
          </cell>
        </row>
        <row r="494">
          <cell r="I494" t="str">
            <v>CH0311</v>
          </cell>
          <cell r="J494">
            <v>98700</v>
          </cell>
        </row>
        <row r="495">
          <cell r="I495" t="str">
            <v>CH0300B</v>
          </cell>
          <cell r="J495">
            <v>170100</v>
          </cell>
        </row>
        <row r="496">
          <cell r="I496" t="str">
            <v>CH0301B</v>
          </cell>
          <cell r="J496">
            <v>143900</v>
          </cell>
        </row>
        <row r="497">
          <cell r="I497" t="str">
            <v>CH0311B</v>
          </cell>
          <cell r="J497">
            <v>119700</v>
          </cell>
        </row>
        <row r="498">
          <cell r="I498" t="str">
            <v>CH0332</v>
          </cell>
          <cell r="J498">
            <v>185900</v>
          </cell>
        </row>
        <row r="499">
          <cell r="I499" t="str">
            <v>CH0333</v>
          </cell>
          <cell r="J499">
            <v>257300</v>
          </cell>
        </row>
        <row r="500">
          <cell r="I500" t="str">
            <v>CH0332S</v>
          </cell>
          <cell r="J500">
            <v>210000</v>
          </cell>
        </row>
        <row r="501">
          <cell r="I501" t="str">
            <v>CH0032</v>
          </cell>
          <cell r="J501">
            <v>98100</v>
          </cell>
        </row>
        <row r="502">
          <cell r="I502" t="str">
            <v>CH0033</v>
          </cell>
          <cell r="J502">
            <v>126000</v>
          </cell>
        </row>
        <row r="503">
          <cell r="I503" t="str">
            <v>CH0032S</v>
          </cell>
          <cell r="J503">
            <v>120800</v>
          </cell>
        </row>
        <row r="504">
          <cell r="I504" t="str">
            <v>CH0342</v>
          </cell>
          <cell r="J504">
            <v>120800</v>
          </cell>
        </row>
        <row r="505">
          <cell r="I505" t="str">
            <v>CH0342S</v>
          </cell>
          <cell r="J505">
            <v>147000</v>
          </cell>
        </row>
        <row r="506">
          <cell r="I506" t="str">
            <v>CH0343</v>
          </cell>
          <cell r="J506">
            <v>159600</v>
          </cell>
        </row>
        <row r="507">
          <cell r="I507" t="str">
            <v>CH0401</v>
          </cell>
          <cell r="J507">
            <v>219500</v>
          </cell>
        </row>
        <row r="508">
          <cell r="I508" t="str">
            <v>CH0402</v>
          </cell>
          <cell r="J508">
            <v>189000</v>
          </cell>
        </row>
        <row r="509">
          <cell r="I509" t="str">
            <v>CH0411</v>
          </cell>
          <cell r="J509">
            <v>135500</v>
          </cell>
        </row>
        <row r="510">
          <cell r="I510" t="str">
            <v>CH0491</v>
          </cell>
          <cell r="J510">
            <v>23100</v>
          </cell>
        </row>
        <row r="511">
          <cell r="I511" t="str">
            <v>CH0500</v>
          </cell>
          <cell r="J511">
            <v>170100</v>
          </cell>
        </row>
        <row r="512">
          <cell r="I512" t="str">
            <v>CH0501</v>
          </cell>
          <cell r="J512">
            <v>159600</v>
          </cell>
        </row>
        <row r="513">
          <cell r="I513" t="str">
            <v>CH0502</v>
          </cell>
          <cell r="J513">
            <v>150200</v>
          </cell>
        </row>
        <row r="514">
          <cell r="I514" t="str">
            <v>CH0511</v>
          </cell>
          <cell r="J514">
            <v>107100</v>
          </cell>
        </row>
        <row r="515">
          <cell r="I515" t="str">
            <v>CH0600</v>
          </cell>
          <cell r="J515">
            <v>221600</v>
          </cell>
        </row>
        <row r="516">
          <cell r="I516" t="str">
            <v>CH0601</v>
          </cell>
          <cell r="J516">
            <v>201600</v>
          </cell>
        </row>
        <row r="517">
          <cell r="I517" t="str">
            <v>CH0602</v>
          </cell>
          <cell r="J517">
            <v>177500</v>
          </cell>
        </row>
        <row r="518">
          <cell r="I518" t="str">
            <v>CH0611</v>
          </cell>
          <cell r="J518">
            <v>159600</v>
          </cell>
        </row>
        <row r="519">
          <cell r="I519" t="str">
            <v>CH0701</v>
          </cell>
          <cell r="J519">
            <v>120800</v>
          </cell>
        </row>
        <row r="520">
          <cell r="I520" t="str">
            <v>CH0702</v>
          </cell>
          <cell r="J520">
            <v>102900</v>
          </cell>
        </row>
        <row r="521">
          <cell r="I521" t="str">
            <v>CH0712</v>
          </cell>
          <cell r="J521">
            <v>78800</v>
          </cell>
        </row>
        <row r="522">
          <cell r="I522" t="str">
            <v>CH0801</v>
          </cell>
          <cell r="J522">
            <v>108200</v>
          </cell>
        </row>
        <row r="523">
          <cell r="I523" t="str">
            <v>CH0802</v>
          </cell>
          <cell r="J523">
            <v>90300</v>
          </cell>
        </row>
        <row r="524">
          <cell r="I524" t="str">
            <v>CH0812</v>
          </cell>
          <cell r="J524">
            <v>66200</v>
          </cell>
        </row>
        <row r="525">
          <cell r="I525" t="str">
            <v>CH0900</v>
          </cell>
          <cell r="J525">
            <v>798000</v>
          </cell>
        </row>
        <row r="526">
          <cell r="I526" t="str">
            <v>CH0901</v>
          </cell>
          <cell r="J526">
            <v>707700</v>
          </cell>
        </row>
        <row r="527">
          <cell r="I527" t="str">
            <v>CH0911</v>
          </cell>
          <cell r="J527">
            <v>614300</v>
          </cell>
        </row>
        <row r="528">
          <cell r="I528" t="str">
            <v>CH1000</v>
          </cell>
          <cell r="J528">
            <v>882000</v>
          </cell>
        </row>
        <row r="529">
          <cell r="I529" t="str">
            <v>CH1001</v>
          </cell>
          <cell r="J529">
            <v>764400</v>
          </cell>
        </row>
        <row r="530">
          <cell r="I530" t="str">
            <v>CH9000</v>
          </cell>
          <cell r="J530">
            <v>3011400</v>
          </cell>
        </row>
        <row r="531">
          <cell r="I531" t="str">
            <v>CH9901</v>
          </cell>
          <cell r="J531">
            <v>45200</v>
          </cell>
        </row>
        <row r="532">
          <cell r="I532" t="str">
            <v>CH9903</v>
          </cell>
          <cell r="J532">
            <v>45200</v>
          </cell>
        </row>
        <row r="533">
          <cell r="I533" t="str">
            <v>CH9905</v>
          </cell>
          <cell r="J533">
            <v>66200</v>
          </cell>
        </row>
        <row r="534">
          <cell r="I534" t="str">
            <v>CH0907</v>
          </cell>
          <cell r="J534">
            <v>102900</v>
          </cell>
        </row>
        <row r="535">
          <cell r="I535" t="str">
            <v>CH9917</v>
          </cell>
          <cell r="J535">
            <v>210000</v>
          </cell>
        </row>
        <row r="536">
          <cell r="I536" t="str">
            <v>CS0101</v>
          </cell>
          <cell r="J536">
            <v>219500</v>
          </cell>
        </row>
        <row r="537">
          <cell r="I537" t="str">
            <v>CS0103</v>
          </cell>
          <cell r="J537">
            <v>392700</v>
          </cell>
        </row>
        <row r="538">
          <cell r="I538" t="str">
            <v>CS0301</v>
          </cell>
          <cell r="J538">
            <v>258300</v>
          </cell>
        </row>
        <row r="539">
          <cell r="I539" t="str">
            <v>CS0303</v>
          </cell>
          <cell r="J539">
            <v>449400</v>
          </cell>
        </row>
        <row r="540">
          <cell r="I540" t="str">
            <v>CS401천연</v>
          </cell>
          <cell r="J540">
            <v>407400</v>
          </cell>
        </row>
        <row r="541">
          <cell r="I541" t="str">
            <v>CS401인조</v>
          </cell>
          <cell r="J541">
            <v>300300</v>
          </cell>
        </row>
        <row r="542">
          <cell r="I542" t="str">
            <v>CS0501</v>
          </cell>
          <cell r="J542">
            <v>197400</v>
          </cell>
        </row>
        <row r="543">
          <cell r="I543" t="str">
            <v>CS0503</v>
          </cell>
          <cell r="J543">
            <v>329700</v>
          </cell>
        </row>
        <row r="544">
          <cell r="I544" t="str">
            <v>CS0601</v>
          </cell>
          <cell r="J544">
            <v>246800</v>
          </cell>
        </row>
        <row r="545">
          <cell r="I545" t="str">
            <v>CS0603</v>
          </cell>
          <cell r="J545">
            <v>411600</v>
          </cell>
        </row>
        <row r="546">
          <cell r="I546" t="str">
            <v>CS0701</v>
          </cell>
          <cell r="J546">
            <v>305600</v>
          </cell>
        </row>
        <row r="547">
          <cell r="I547" t="str">
            <v>CS0703</v>
          </cell>
          <cell r="J547">
            <v>483000</v>
          </cell>
        </row>
        <row r="548">
          <cell r="I548" t="str">
            <v>CS0801천연</v>
          </cell>
          <cell r="J548">
            <v>909300</v>
          </cell>
        </row>
        <row r="549">
          <cell r="I549" t="str">
            <v>CS0803천연</v>
          </cell>
          <cell r="J549">
            <v>357000</v>
          </cell>
        </row>
        <row r="550">
          <cell r="I550" t="str">
            <v>CS0801인조</v>
          </cell>
          <cell r="J550">
            <v>1494200</v>
          </cell>
        </row>
        <row r="551">
          <cell r="I551" t="str">
            <v>CS0803인조</v>
          </cell>
          <cell r="J551">
            <v>576500</v>
          </cell>
        </row>
        <row r="552">
          <cell r="I552" t="str">
            <v>CS0901</v>
          </cell>
          <cell r="J552">
            <v>906200</v>
          </cell>
        </row>
        <row r="553">
          <cell r="I553" t="str">
            <v>CS0902</v>
          </cell>
          <cell r="J553">
            <v>1107800</v>
          </cell>
        </row>
        <row r="554">
          <cell r="I554" t="str">
            <v>CS0903</v>
          </cell>
          <cell r="J554">
            <v>1434300</v>
          </cell>
        </row>
        <row r="555">
          <cell r="I555" t="str">
            <v>CS1001</v>
          </cell>
          <cell r="J555">
            <v>945000</v>
          </cell>
        </row>
        <row r="556">
          <cell r="I556" t="str">
            <v>CS1002</v>
          </cell>
          <cell r="J556">
            <v>1211700</v>
          </cell>
        </row>
        <row r="557">
          <cell r="I557" t="str">
            <v>CS1003</v>
          </cell>
          <cell r="J557">
            <v>1530900</v>
          </cell>
        </row>
        <row r="558">
          <cell r="I558" t="str">
            <v>EL0104</v>
          </cell>
          <cell r="J558">
            <v>68300</v>
          </cell>
        </row>
        <row r="559">
          <cell r="I559" t="str">
            <v>EL0112</v>
          </cell>
          <cell r="J559">
            <v>98700</v>
          </cell>
        </row>
        <row r="560">
          <cell r="I560" t="str">
            <v>CL0204</v>
          </cell>
          <cell r="J560">
            <v>90300</v>
          </cell>
        </row>
        <row r="561">
          <cell r="I561" t="str">
            <v>CL0207</v>
          </cell>
          <cell r="J561">
            <v>86100</v>
          </cell>
        </row>
        <row r="562">
          <cell r="I562" t="str">
            <v>CL0212</v>
          </cell>
          <cell r="J562">
            <v>107100</v>
          </cell>
        </row>
        <row r="563">
          <cell r="I563" t="str">
            <v>CL034</v>
          </cell>
          <cell r="J563">
            <v>153300</v>
          </cell>
        </row>
        <row r="564">
          <cell r="I564" t="str">
            <v>CL031</v>
          </cell>
          <cell r="J564">
            <v>183800</v>
          </cell>
        </row>
        <row r="565">
          <cell r="I565" t="str">
            <v>CL046</v>
          </cell>
          <cell r="J565">
            <v>174300</v>
          </cell>
        </row>
        <row r="566">
          <cell r="I566" t="str">
            <v>CL044</v>
          </cell>
          <cell r="J566">
            <v>185900</v>
          </cell>
        </row>
        <row r="567">
          <cell r="I567" t="str">
            <v>CL041</v>
          </cell>
          <cell r="J567">
            <v>243600</v>
          </cell>
        </row>
        <row r="568">
          <cell r="I568" t="str">
            <v>CL056</v>
          </cell>
          <cell r="J568">
            <v>117600</v>
          </cell>
        </row>
        <row r="569">
          <cell r="I569" t="str">
            <v>CL054</v>
          </cell>
          <cell r="J569">
            <v>129200</v>
          </cell>
        </row>
        <row r="570">
          <cell r="I570" t="str">
            <v>CL051</v>
          </cell>
          <cell r="J570">
            <v>185900</v>
          </cell>
        </row>
        <row r="571">
          <cell r="I571" t="str">
            <v>PL0904</v>
          </cell>
          <cell r="J571">
            <v>245700</v>
          </cell>
        </row>
        <row r="572">
          <cell r="I572" t="str">
            <v>PL0908</v>
          </cell>
          <cell r="J572">
            <v>227900</v>
          </cell>
        </row>
        <row r="573">
          <cell r="I573" t="str">
            <v>PL0912</v>
          </cell>
          <cell r="J573">
            <v>261500</v>
          </cell>
        </row>
        <row r="574">
          <cell r="I574" t="str">
            <v>PL0914</v>
          </cell>
          <cell r="J574">
            <v>297200</v>
          </cell>
        </row>
        <row r="575">
          <cell r="I575" t="str">
            <v>AT0106</v>
          </cell>
          <cell r="J575">
            <v>54600</v>
          </cell>
        </row>
        <row r="576">
          <cell r="I576" t="str">
            <v>AT0108</v>
          </cell>
          <cell r="J576">
            <v>63000</v>
          </cell>
        </row>
        <row r="577">
          <cell r="I577" t="str">
            <v>AT0110</v>
          </cell>
          <cell r="J577">
            <v>72500</v>
          </cell>
        </row>
        <row r="578">
          <cell r="I578" t="str">
            <v>AT0112</v>
          </cell>
          <cell r="J578">
            <v>75600</v>
          </cell>
        </row>
        <row r="579">
          <cell r="I579" t="str">
            <v>AT0114</v>
          </cell>
          <cell r="J579">
            <v>87200</v>
          </cell>
        </row>
        <row r="580">
          <cell r="I580" t="str">
            <v>AT0116</v>
          </cell>
          <cell r="J580">
            <v>102900</v>
          </cell>
        </row>
        <row r="581">
          <cell r="I581" t="str">
            <v>AT0118</v>
          </cell>
          <cell r="J581">
            <v>116600</v>
          </cell>
        </row>
        <row r="582">
          <cell r="I582" t="str">
            <v>AT0006</v>
          </cell>
          <cell r="J582">
            <v>66200</v>
          </cell>
        </row>
        <row r="583">
          <cell r="I583" t="str">
            <v>AT0008</v>
          </cell>
          <cell r="J583">
            <v>74600</v>
          </cell>
        </row>
        <row r="584">
          <cell r="I584" t="str">
            <v>AT0010</v>
          </cell>
          <cell r="J584">
            <v>87200</v>
          </cell>
        </row>
        <row r="585">
          <cell r="I585" t="str">
            <v>AT0012</v>
          </cell>
          <cell r="J585">
            <v>92400</v>
          </cell>
        </row>
        <row r="586">
          <cell r="I586" t="str">
            <v>AT0014</v>
          </cell>
          <cell r="J586">
            <v>110300</v>
          </cell>
        </row>
        <row r="587">
          <cell r="I587" t="str">
            <v>AT0016</v>
          </cell>
          <cell r="J587">
            <v>123900</v>
          </cell>
        </row>
        <row r="588">
          <cell r="I588" t="str">
            <v>AT0018</v>
          </cell>
          <cell r="J588">
            <v>140700</v>
          </cell>
        </row>
        <row r="589">
          <cell r="I589" t="str">
            <v>AT0000R</v>
          </cell>
          <cell r="J589">
            <v>56700</v>
          </cell>
        </row>
        <row r="590">
          <cell r="I590" t="str">
            <v>AT0000L</v>
          </cell>
          <cell r="J590">
            <v>56700</v>
          </cell>
        </row>
        <row r="591">
          <cell r="I591" t="str">
            <v>AT0100R</v>
          </cell>
          <cell r="J591">
            <v>45200</v>
          </cell>
        </row>
        <row r="592">
          <cell r="I592" t="str">
            <v>AT0100L</v>
          </cell>
          <cell r="J592">
            <v>45200</v>
          </cell>
        </row>
        <row r="593">
          <cell r="I593" t="str">
            <v>AT5066</v>
          </cell>
          <cell r="J593">
            <v>128100</v>
          </cell>
        </row>
        <row r="594">
          <cell r="I594" t="str">
            <v>AT5086R</v>
          </cell>
          <cell r="J594">
            <v>144900</v>
          </cell>
        </row>
        <row r="595">
          <cell r="I595" t="str">
            <v>AT5086L</v>
          </cell>
          <cell r="J595">
            <v>144900</v>
          </cell>
        </row>
        <row r="596">
          <cell r="I596" t="str">
            <v>AT5088</v>
          </cell>
          <cell r="J596">
            <v>155400</v>
          </cell>
        </row>
        <row r="597">
          <cell r="I597" t="str">
            <v>AT5806R</v>
          </cell>
          <cell r="J597">
            <v>90300</v>
          </cell>
        </row>
        <row r="598">
          <cell r="I598" t="str">
            <v>AT5806L</v>
          </cell>
          <cell r="J598">
            <v>90300</v>
          </cell>
        </row>
        <row r="599">
          <cell r="I599" t="str">
            <v>AT5166</v>
          </cell>
          <cell r="J599">
            <v>110300</v>
          </cell>
        </row>
        <row r="600">
          <cell r="I600" t="str">
            <v>AT5186R</v>
          </cell>
          <cell r="J600">
            <v>128100</v>
          </cell>
        </row>
        <row r="601">
          <cell r="I601" t="str">
            <v>AT5186L</v>
          </cell>
          <cell r="J601">
            <v>128100</v>
          </cell>
        </row>
        <row r="602">
          <cell r="I602" t="str">
            <v>AT5188</v>
          </cell>
          <cell r="J602">
            <v>137600</v>
          </cell>
        </row>
        <row r="603">
          <cell r="I603" t="str">
            <v>AT5266</v>
          </cell>
          <cell r="J603">
            <v>161700</v>
          </cell>
        </row>
        <row r="604">
          <cell r="I604" t="str">
            <v>AT5288</v>
          </cell>
          <cell r="J604">
            <v>164900</v>
          </cell>
        </row>
        <row r="605">
          <cell r="I605" t="str">
            <v>AT912</v>
          </cell>
          <cell r="J605">
            <v>122900</v>
          </cell>
        </row>
        <row r="606">
          <cell r="I606" t="str">
            <v>AT914</v>
          </cell>
          <cell r="J606">
            <v>156500</v>
          </cell>
        </row>
        <row r="607">
          <cell r="I607" t="str">
            <v>AT916</v>
          </cell>
          <cell r="J607">
            <v>162800</v>
          </cell>
        </row>
        <row r="608">
          <cell r="I608" t="str">
            <v>AT918</v>
          </cell>
          <cell r="J608">
            <v>185900</v>
          </cell>
        </row>
        <row r="609">
          <cell r="I609" t="str">
            <v>AT988A</v>
          </cell>
          <cell r="J609">
            <v>176400</v>
          </cell>
        </row>
        <row r="610">
          <cell r="I610" t="str">
            <v>AT966A</v>
          </cell>
          <cell r="J610">
            <v>144900</v>
          </cell>
        </row>
        <row r="611">
          <cell r="I611" t="str">
            <v>AT988B</v>
          </cell>
          <cell r="J611">
            <v>198500</v>
          </cell>
        </row>
        <row r="612">
          <cell r="I612" t="str">
            <v>AT966B</v>
          </cell>
          <cell r="J612">
            <v>186900</v>
          </cell>
        </row>
        <row r="613">
          <cell r="I613" t="str">
            <v>AT914CR</v>
          </cell>
          <cell r="J613">
            <v>183800</v>
          </cell>
        </row>
        <row r="614">
          <cell r="I614" t="str">
            <v>AT914CL</v>
          </cell>
          <cell r="J614">
            <v>183800</v>
          </cell>
        </row>
        <row r="615">
          <cell r="I615" t="str">
            <v>AT916CR</v>
          </cell>
          <cell r="J615">
            <v>195300</v>
          </cell>
        </row>
        <row r="616">
          <cell r="I616" t="str">
            <v>AT916CL</v>
          </cell>
          <cell r="J616">
            <v>195300</v>
          </cell>
        </row>
        <row r="617">
          <cell r="I617" t="str">
            <v>AT966D</v>
          </cell>
          <cell r="J617">
            <v>203700</v>
          </cell>
        </row>
        <row r="618">
          <cell r="I618" t="str">
            <v>AT2004</v>
          </cell>
          <cell r="J618">
            <v>39900</v>
          </cell>
        </row>
        <row r="619">
          <cell r="I619" t="str">
            <v>AT2006</v>
          </cell>
          <cell r="J619">
            <v>45200</v>
          </cell>
        </row>
        <row r="620">
          <cell r="I620" t="str">
            <v>AT2008</v>
          </cell>
          <cell r="J620">
            <v>53600</v>
          </cell>
        </row>
        <row r="621">
          <cell r="I621" t="str">
            <v>AT2010</v>
          </cell>
          <cell r="J621">
            <v>63000</v>
          </cell>
        </row>
        <row r="622">
          <cell r="I622" t="str">
            <v>AT2012</v>
          </cell>
          <cell r="J622">
            <v>66200</v>
          </cell>
        </row>
        <row r="623">
          <cell r="I623" t="str">
            <v>AT2014</v>
          </cell>
          <cell r="J623">
            <v>81900</v>
          </cell>
        </row>
        <row r="624">
          <cell r="I624" t="str">
            <v>AT2016</v>
          </cell>
          <cell r="J624">
            <v>92400</v>
          </cell>
        </row>
        <row r="625">
          <cell r="I625" t="str">
            <v>AT2018</v>
          </cell>
          <cell r="J625">
            <v>95600</v>
          </cell>
        </row>
        <row r="626">
          <cell r="I626" t="str">
            <v>AT2122</v>
          </cell>
          <cell r="J626">
            <v>26300</v>
          </cell>
        </row>
        <row r="627">
          <cell r="I627" t="str">
            <v>AT2206</v>
          </cell>
          <cell r="J627">
            <v>53600</v>
          </cell>
        </row>
        <row r="628">
          <cell r="I628" t="str">
            <v>AT2208</v>
          </cell>
          <cell r="J628">
            <v>59900</v>
          </cell>
        </row>
        <row r="629">
          <cell r="I629" t="str">
            <v>AT2210</v>
          </cell>
          <cell r="J629">
            <v>66200</v>
          </cell>
        </row>
        <row r="630">
          <cell r="I630" t="str">
            <v>AT2212</v>
          </cell>
          <cell r="J630">
            <v>75600</v>
          </cell>
        </row>
        <row r="631">
          <cell r="I631" t="str">
            <v>AT2308</v>
          </cell>
          <cell r="J631">
            <v>45200</v>
          </cell>
        </row>
        <row r="632">
          <cell r="I632" t="str">
            <v>AA0006</v>
          </cell>
          <cell r="J632">
            <v>12600</v>
          </cell>
        </row>
        <row r="633">
          <cell r="I633" t="str">
            <v>AA0007</v>
          </cell>
          <cell r="J633">
            <v>14700</v>
          </cell>
        </row>
        <row r="634">
          <cell r="I634" t="str">
            <v>AA0008</v>
          </cell>
          <cell r="J634">
            <v>16200</v>
          </cell>
        </row>
        <row r="635">
          <cell r="I635" t="str">
            <v>AA0010</v>
          </cell>
          <cell r="J635">
            <v>20000</v>
          </cell>
        </row>
        <row r="636">
          <cell r="I636" t="str">
            <v>AA0012</v>
          </cell>
          <cell r="J636">
            <v>23400</v>
          </cell>
        </row>
        <row r="637">
          <cell r="I637" t="str">
            <v>AA0101</v>
          </cell>
          <cell r="J637">
            <v>5400</v>
          </cell>
        </row>
        <row r="638">
          <cell r="I638" t="str">
            <v>AA0102</v>
          </cell>
          <cell r="J638">
            <v>7600</v>
          </cell>
        </row>
        <row r="639">
          <cell r="I639" t="str">
            <v>AA0103</v>
          </cell>
          <cell r="J639">
            <v>9500</v>
          </cell>
        </row>
        <row r="640">
          <cell r="I640" t="str">
            <v>AA0104</v>
          </cell>
          <cell r="J640">
            <v>4200</v>
          </cell>
        </row>
        <row r="641">
          <cell r="I641" t="str">
            <v>AA0105</v>
          </cell>
          <cell r="J641">
            <v>6600</v>
          </cell>
        </row>
        <row r="642">
          <cell r="I642" t="str">
            <v>AA0106</v>
          </cell>
          <cell r="J642">
            <v>3400</v>
          </cell>
        </row>
        <row r="643">
          <cell r="I643" t="str">
            <v>AA1006</v>
          </cell>
          <cell r="J643">
            <v>9700</v>
          </cell>
        </row>
        <row r="644">
          <cell r="I644" t="str">
            <v>AA1007</v>
          </cell>
          <cell r="J644">
            <v>10800</v>
          </cell>
        </row>
        <row r="645">
          <cell r="I645" t="str">
            <v>AA1008</v>
          </cell>
          <cell r="J645">
            <v>12000</v>
          </cell>
        </row>
        <row r="646">
          <cell r="I646" t="str">
            <v>AA1010</v>
          </cell>
          <cell r="J646">
            <v>14400</v>
          </cell>
        </row>
        <row r="647">
          <cell r="I647" t="str">
            <v>AA1012</v>
          </cell>
          <cell r="J647">
            <v>16800</v>
          </cell>
        </row>
        <row r="648">
          <cell r="I648" t="str">
            <v>AA0901B</v>
          </cell>
          <cell r="J648">
            <v>82200</v>
          </cell>
        </row>
        <row r="649">
          <cell r="I649" t="str">
            <v>AA9901</v>
          </cell>
          <cell r="J649">
            <v>6000</v>
          </cell>
        </row>
        <row r="650">
          <cell r="I650" t="str">
            <v>AA0200</v>
          </cell>
          <cell r="J650">
            <v>1300</v>
          </cell>
        </row>
        <row r="651">
          <cell r="I651" t="str">
            <v>AF060</v>
          </cell>
          <cell r="J651">
            <v>143900</v>
          </cell>
        </row>
        <row r="652">
          <cell r="I652" t="str">
            <v>AF070</v>
          </cell>
          <cell r="J652">
            <v>157500</v>
          </cell>
        </row>
        <row r="653">
          <cell r="I653" t="str">
            <v>AF080</v>
          </cell>
          <cell r="J653">
            <v>167000</v>
          </cell>
        </row>
        <row r="654">
          <cell r="I654" t="str">
            <v>AF100</v>
          </cell>
          <cell r="J654">
            <v>184800</v>
          </cell>
        </row>
        <row r="655">
          <cell r="I655" t="str">
            <v>AF120</v>
          </cell>
          <cell r="J655">
            <v>204800</v>
          </cell>
        </row>
        <row r="656">
          <cell r="I656" t="str">
            <v>AF062</v>
          </cell>
          <cell r="J656">
            <v>170100</v>
          </cell>
        </row>
        <row r="657">
          <cell r="I657" t="str">
            <v>AF072</v>
          </cell>
          <cell r="J657">
            <v>184800</v>
          </cell>
        </row>
        <row r="658">
          <cell r="I658" t="str">
            <v>AF082</v>
          </cell>
          <cell r="J658">
            <v>198500</v>
          </cell>
        </row>
        <row r="659">
          <cell r="I659" t="str">
            <v>AF102</v>
          </cell>
          <cell r="J659">
            <v>220500</v>
          </cell>
        </row>
        <row r="660">
          <cell r="I660" t="str">
            <v>AF122</v>
          </cell>
          <cell r="J660">
            <v>244700</v>
          </cell>
        </row>
        <row r="661">
          <cell r="I661" t="str">
            <v>AF064</v>
          </cell>
          <cell r="J661">
            <v>195300</v>
          </cell>
        </row>
        <row r="662">
          <cell r="I662" t="str">
            <v>AF074</v>
          </cell>
          <cell r="J662">
            <v>214200</v>
          </cell>
        </row>
        <row r="663">
          <cell r="I663" t="str">
            <v>AF084</v>
          </cell>
          <cell r="J663">
            <v>228900</v>
          </cell>
        </row>
        <row r="664">
          <cell r="I664" t="str">
            <v>AF104</v>
          </cell>
          <cell r="J664">
            <v>256200</v>
          </cell>
        </row>
        <row r="665">
          <cell r="I665" t="str">
            <v>AF124</v>
          </cell>
          <cell r="J665">
            <v>285600</v>
          </cell>
        </row>
        <row r="666">
          <cell r="I666" t="str">
            <v>AF066</v>
          </cell>
          <cell r="J666">
            <v>221600</v>
          </cell>
        </row>
        <row r="667">
          <cell r="I667" t="str">
            <v>AF076</v>
          </cell>
          <cell r="J667">
            <v>241500</v>
          </cell>
        </row>
        <row r="668">
          <cell r="I668" t="str">
            <v>AF086</v>
          </cell>
          <cell r="J668">
            <v>260400</v>
          </cell>
        </row>
        <row r="669">
          <cell r="I669" t="str">
            <v>AF106</v>
          </cell>
          <cell r="J669">
            <v>291900</v>
          </cell>
        </row>
        <row r="670">
          <cell r="I670" t="str">
            <v>AF126</v>
          </cell>
          <cell r="J670">
            <v>325500</v>
          </cell>
        </row>
        <row r="671">
          <cell r="I671" t="str">
            <v>AF068</v>
          </cell>
          <cell r="J671">
            <v>246800</v>
          </cell>
        </row>
        <row r="672">
          <cell r="I672" t="str">
            <v>AF078</v>
          </cell>
          <cell r="J672">
            <v>270900</v>
          </cell>
        </row>
        <row r="673">
          <cell r="I673" t="str">
            <v>AF088</v>
          </cell>
          <cell r="J673">
            <v>290900</v>
          </cell>
        </row>
        <row r="674">
          <cell r="I674" t="str">
            <v>AF108</v>
          </cell>
          <cell r="J674">
            <v>327600</v>
          </cell>
        </row>
        <row r="675">
          <cell r="I675" t="str">
            <v>AF128</v>
          </cell>
          <cell r="J675">
            <v>366500</v>
          </cell>
        </row>
        <row r="676">
          <cell r="I676" t="str">
            <v>AF062H</v>
          </cell>
          <cell r="J676">
            <v>179600</v>
          </cell>
        </row>
        <row r="677">
          <cell r="I677" t="str">
            <v>AF072H</v>
          </cell>
          <cell r="J677">
            <v>196400</v>
          </cell>
        </row>
        <row r="678">
          <cell r="I678" t="str">
            <v>AF082H</v>
          </cell>
          <cell r="J678">
            <v>211100</v>
          </cell>
        </row>
        <row r="679">
          <cell r="I679" t="str">
            <v>AF102H</v>
          </cell>
          <cell r="J679">
            <v>236300</v>
          </cell>
        </row>
        <row r="680">
          <cell r="I680" t="str">
            <v>AF122H</v>
          </cell>
          <cell r="J680">
            <v>263600</v>
          </cell>
        </row>
        <row r="681">
          <cell r="I681" t="str">
            <v>AF064H</v>
          </cell>
          <cell r="J681">
            <v>211100</v>
          </cell>
        </row>
        <row r="682">
          <cell r="I682" t="str">
            <v>AF074H</v>
          </cell>
          <cell r="J682">
            <v>232100</v>
          </cell>
        </row>
        <row r="683">
          <cell r="I683" t="str">
            <v>AF084H</v>
          </cell>
          <cell r="J683">
            <v>248900</v>
          </cell>
        </row>
        <row r="684">
          <cell r="I684" t="str">
            <v>AF104H</v>
          </cell>
          <cell r="J684">
            <v>279300</v>
          </cell>
        </row>
        <row r="685">
          <cell r="I685" t="str">
            <v>AF124H</v>
          </cell>
          <cell r="J685">
            <v>315000</v>
          </cell>
        </row>
        <row r="686">
          <cell r="I686" t="str">
            <v>AF066H</v>
          </cell>
          <cell r="J686">
            <v>237300</v>
          </cell>
        </row>
        <row r="687">
          <cell r="I687" t="str">
            <v>AF076H</v>
          </cell>
          <cell r="J687">
            <v>259400</v>
          </cell>
        </row>
        <row r="688">
          <cell r="I688" t="str">
            <v>AF086H</v>
          </cell>
          <cell r="J688">
            <v>280400</v>
          </cell>
        </row>
        <row r="689">
          <cell r="I689" t="str">
            <v>AF106H</v>
          </cell>
          <cell r="J689">
            <v>315000</v>
          </cell>
        </row>
        <row r="690">
          <cell r="I690" t="str">
            <v>AF126H</v>
          </cell>
          <cell r="J690">
            <v>354900</v>
          </cell>
        </row>
        <row r="691">
          <cell r="I691" t="str">
            <v>AF068H</v>
          </cell>
          <cell r="J691">
            <v>262500</v>
          </cell>
        </row>
        <row r="692">
          <cell r="I692" t="str">
            <v>AF078H</v>
          </cell>
          <cell r="J692">
            <v>288800</v>
          </cell>
        </row>
        <row r="693">
          <cell r="I693" t="str">
            <v>AF088H</v>
          </cell>
          <cell r="J693">
            <v>310800</v>
          </cell>
        </row>
        <row r="694">
          <cell r="I694" t="str">
            <v>AF108H</v>
          </cell>
          <cell r="J694">
            <v>350700</v>
          </cell>
        </row>
        <row r="695">
          <cell r="I695" t="str">
            <v>AF128H</v>
          </cell>
          <cell r="J695">
            <v>395900</v>
          </cell>
        </row>
        <row r="696">
          <cell r="I696" t="str">
            <v>AF060G</v>
          </cell>
          <cell r="J696">
            <v>170100</v>
          </cell>
        </row>
        <row r="697">
          <cell r="I697" t="str">
            <v>AF070G</v>
          </cell>
          <cell r="J697">
            <v>183800</v>
          </cell>
        </row>
        <row r="698">
          <cell r="I698" t="str">
            <v>AF080G</v>
          </cell>
          <cell r="J698">
            <v>193200</v>
          </cell>
        </row>
        <row r="699">
          <cell r="I699" t="str">
            <v>AF100G</v>
          </cell>
          <cell r="J699">
            <v>214200</v>
          </cell>
        </row>
        <row r="700">
          <cell r="I700" t="str">
            <v>AF120G</v>
          </cell>
          <cell r="J700">
            <v>237300</v>
          </cell>
        </row>
        <row r="701">
          <cell r="I701" t="str">
            <v>AF062G</v>
          </cell>
          <cell r="J701">
            <v>205800</v>
          </cell>
        </row>
        <row r="702">
          <cell r="I702" t="str">
            <v>AF072G</v>
          </cell>
          <cell r="J702">
            <v>222600</v>
          </cell>
        </row>
        <row r="703">
          <cell r="I703" t="str">
            <v>AF082G</v>
          </cell>
          <cell r="J703">
            <v>237300</v>
          </cell>
        </row>
        <row r="704">
          <cell r="I704" t="str">
            <v>AF102G</v>
          </cell>
          <cell r="J704">
            <v>265700</v>
          </cell>
        </row>
        <row r="705">
          <cell r="I705" t="str">
            <v>AF122G</v>
          </cell>
          <cell r="J705">
            <v>296100</v>
          </cell>
        </row>
        <row r="706">
          <cell r="I706" t="str">
            <v>AF064G</v>
          </cell>
          <cell r="J706">
            <v>237300</v>
          </cell>
        </row>
        <row r="707">
          <cell r="I707" t="str">
            <v>AF074G</v>
          </cell>
          <cell r="J707">
            <v>258300</v>
          </cell>
        </row>
        <row r="708">
          <cell r="I708" t="str">
            <v>AF084G</v>
          </cell>
          <cell r="J708">
            <v>275100</v>
          </cell>
        </row>
        <row r="709">
          <cell r="I709" t="str">
            <v>AF104G</v>
          </cell>
          <cell r="J709">
            <v>308700</v>
          </cell>
        </row>
        <row r="710">
          <cell r="I710" t="str">
            <v>AF124G</v>
          </cell>
          <cell r="J710">
            <v>347600</v>
          </cell>
        </row>
        <row r="711">
          <cell r="I711" t="str">
            <v>AF066G</v>
          </cell>
          <cell r="J711">
            <v>273000</v>
          </cell>
        </row>
        <row r="712">
          <cell r="I712" t="str">
            <v>AF076G</v>
          </cell>
          <cell r="J712">
            <v>297200</v>
          </cell>
        </row>
        <row r="713">
          <cell r="I713" t="str">
            <v>AF086G</v>
          </cell>
          <cell r="J713">
            <v>319200</v>
          </cell>
        </row>
        <row r="714">
          <cell r="I714" t="str">
            <v>AF106G</v>
          </cell>
          <cell r="J714">
            <v>360200</v>
          </cell>
        </row>
        <row r="715">
          <cell r="I715" t="str">
            <v>AF126G</v>
          </cell>
          <cell r="J715">
            <v>406400</v>
          </cell>
        </row>
        <row r="716">
          <cell r="I716" t="str">
            <v>AF068G</v>
          </cell>
          <cell r="J716">
            <v>304500</v>
          </cell>
        </row>
        <row r="717">
          <cell r="I717" t="str">
            <v>AF078G</v>
          </cell>
          <cell r="J717">
            <v>332900</v>
          </cell>
        </row>
        <row r="718">
          <cell r="I718" t="str">
            <v>AF088G</v>
          </cell>
          <cell r="J718">
            <v>357000</v>
          </cell>
        </row>
        <row r="719">
          <cell r="I719" t="str">
            <v>AF108G</v>
          </cell>
          <cell r="J719">
            <v>403200</v>
          </cell>
        </row>
        <row r="720">
          <cell r="I720" t="str">
            <v>AF128G</v>
          </cell>
          <cell r="J720">
            <v>457800</v>
          </cell>
        </row>
        <row r="721">
          <cell r="I721" t="str">
            <v>AF0060</v>
          </cell>
          <cell r="J721">
            <v>74600</v>
          </cell>
        </row>
        <row r="722">
          <cell r="I722" t="str">
            <v>AF0070</v>
          </cell>
          <cell r="J722">
            <v>77700</v>
          </cell>
        </row>
        <row r="723">
          <cell r="I723" t="str">
            <v>AF0080</v>
          </cell>
          <cell r="J723">
            <v>78800</v>
          </cell>
        </row>
        <row r="724">
          <cell r="I724" t="str">
            <v>AF0100</v>
          </cell>
          <cell r="J724">
            <v>84000</v>
          </cell>
        </row>
        <row r="725">
          <cell r="I725" t="str">
            <v>AF0120</v>
          </cell>
          <cell r="J725">
            <v>89300</v>
          </cell>
        </row>
        <row r="726">
          <cell r="I726" t="str">
            <v>AF0062</v>
          </cell>
          <cell r="J726">
            <v>77700</v>
          </cell>
        </row>
        <row r="727">
          <cell r="I727" t="str">
            <v>AF0072</v>
          </cell>
          <cell r="J727">
            <v>80900</v>
          </cell>
        </row>
        <row r="728">
          <cell r="I728" t="str">
            <v>AF0082</v>
          </cell>
          <cell r="J728">
            <v>84000</v>
          </cell>
        </row>
        <row r="729">
          <cell r="I729" t="str">
            <v>AF0102</v>
          </cell>
          <cell r="J729">
            <v>90300</v>
          </cell>
        </row>
        <row r="730">
          <cell r="I730" t="str">
            <v>AF0122</v>
          </cell>
          <cell r="J730">
            <v>96600</v>
          </cell>
        </row>
        <row r="731">
          <cell r="I731" t="str">
            <v>AF0064S</v>
          </cell>
          <cell r="J731">
            <v>18900</v>
          </cell>
        </row>
        <row r="732">
          <cell r="I732" t="str">
            <v>AF0074S</v>
          </cell>
          <cell r="J732">
            <v>21000</v>
          </cell>
        </row>
        <row r="733">
          <cell r="I733" t="str">
            <v>AF0084S</v>
          </cell>
          <cell r="J733">
            <v>23100</v>
          </cell>
        </row>
        <row r="734">
          <cell r="I734" t="str">
            <v>AF0104S</v>
          </cell>
          <cell r="J734">
            <v>26300</v>
          </cell>
        </row>
        <row r="735">
          <cell r="I735" t="str">
            <v>AF0124S</v>
          </cell>
          <cell r="J735">
            <v>29400</v>
          </cell>
        </row>
        <row r="736">
          <cell r="I736" t="str">
            <v>AF5110</v>
          </cell>
          <cell r="J736">
            <v>25800</v>
          </cell>
        </row>
        <row r="737">
          <cell r="I737" t="str">
            <v>AF5112</v>
          </cell>
          <cell r="J737">
            <v>29100</v>
          </cell>
        </row>
        <row r="738">
          <cell r="I738" t="str">
            <v>AF5114</v>
          </cell>
          <cell r="J738">
            <v>32300</v>
          </cell>
        </row>
        <row r="739">
          <cell r="I739" t="str">
            <v>AF5116</v>
          </cell>
          <cell r="J739">
            <v>35500</v>
          </cell>
        </row>
        <row r="740">
          <cell r="I740" t="str">
            <v>AF5118</v>
          </cell>
          <cell r="J740">
            <v>38700</v>
          </cell>
        </row>
        <row r="741">
          <cell r="I741" t="str">
            <v>AF5120</v>
          </cell>
          <cell r="J741">
            <v>42000</v>
          </cell>
        </row>
        <row r="742">
          <cell r="I742" t="str">
            <v>AF5210</v>
          </cell>
          <cell r="J742">
            <v>30700</v>
          </cell>
        </row>
        <row r="743">
          <cell r="I743" t="str">
            <v>AF5212</v>
          </cell>
          <cell r="J743">
            <v>35500</v>
          </cell>
        </row>
        <row r="744">
          <cell r="I744" t="str">
            <v>AF5214</v>
          </cell>
          <cell r="J744">
            <v>40400</v>
          </cell>
        </row>
        <row r="745">
          <cell r="I745" t="str">
            <v>AF5216</v>
          </cell>
          <cell r="J745">
            <v>45300</v>
          </cell>
        </row>
        <row r="746">
          <cell r="I746" t="str">
            <v>AF5218</v>
          </cell>
          <cell r="J746">
            <v>50100</v>
          </cell>
        </row>
        <row r="747">
          <cell r="I747" t="str">
            <v>AF5220</v>
          </cell>
          <cell r="J747">
            <v>54900</v>
          </cell>
        </row>
        <row r="748">
          <cell r="I748" t="str">
            <v>AF5510</v>
          </cell>
          <cell r="J748">
            <v>29100</v>
          </cell>
        </row>
        <row r="749">
          <cell r="I749" t="str">
            <v>AF5512</v>
          </cell>
          <cell r="J749">
            <v>33900</v>
          </cell>
        </row>
        <row r="750">
          <cell r="I750" t="str">
            <v>AF5514</v>
          </cell>
          <cell r="J750">
            <v>38700</v>
          </cell>
        </row>
        <row r="751">
          <cell r="I751" t="str">
            <v>AF5516</v>
          </cell>
          <cell r="J751">
            <v>43600</v>
          </cell>
        </row>
        <row r="752">
          <cell r="I752" t="str">
            <v>AF5518</v>
          </cell>
          <cell r="J752">
            <v>48500</v>
          </cell>
        </row>
        <row r="753">
          <cell r="I753" t="str">
            <v>AF5520</v>
          </cell>
          <cell r="J753">
            <v>53300</v>
          </cell>
        </row>
        <row r="754">
          <cell r="I754" t="str">
            <v>AF5310</v>
          </cell>
          <cell r="J754">
            <v>24300</v>
          </cell>
        </row>
        <row r="755">
          <cell r="I755" t="str">
            <v>AF5312</v>
          </cell>
          <cell r="J755">
            <v>27500</v>
          </cell>
        </row>
        <row r="756">
          <cell r="I756" t="str">
            <v>AF5314</v>
          </cell>
          <cell r="J756">
            <v>30700</v>
          </cell>
        </row>
        <row r="757">
          <cell r="I757" t="str">
            <v>AF5316</v>
          </cell>
          <cell r="J757">
            <v>33900</v>
          </cell>
        </row>
        <row r="758">
          <cell r="I758" t="str">
            <v>AF5318</v>
          </cell>
          <cell r="J758">
            <v>37200</v>
          </cell>
        </row>
        <row r="759">
          <cell r="I759" t="str">
            <v>AF5320</v>
          </cell>
          <cell r="J759">
            <v>40400</v>
          </cell>
        </row>
        <row r="760">
          <cell r="I760" t="str">
            <v>AF5610</v>
          </cell>
          <cell r="J760">
            <v>22600</v>
          </cell>
        </row>
        <row r="761">
          <cell r="I761" t="str">
            <v>AF5612</v>
          </cell>
          <cell r="J761">
            <v>25800</v>
          </cell>
        </row>
        <row r="762">
          <cell r="I762" t="str">
            <v>AF5614</v>
          </cell>
          <cell r="J762">
            <v>29100</v>
          </cell>
        </row>
        <row r="763">
          <cell r="I763" t="str">
            <v>AF5616</v>
          </cell>
          <cell r="J763">
            <v>32300</v>
          </cell>
        </row>
        <row r="764">
          <cell r="I764" t="str">
            <v>AF5618</v>
          </cell>
          <cell r="J764">
            <v>35500</v>
          </cell>
        </row>
        <row r="765">
          <cell r="I765" t="str">
            <v>AF5620</v>
          </cell>
          <cell r="J765">
            <v>38700</v>
          </cell>
        </row>
        <row r="766">
          <cell r="I766" t="str">
            <v>AF6010</v>
          </cell>
          <cell r="J766">
            <v>9700</v>
          </cell>
        </row>
        <row r="767">
          <cell r="I767" t="str">
            <v>AF6012</v>
          </cell>
          <cell r="J767">
            <v>11300</v>
          </cell>
        </row>
        <row r="768">
          <cell r="I768" t="str">
            <v>AF6014</v>
          </cell>
          <cell r="J768">
            <v>12900</v>
          </cell>
        </row>
        <row r="769">
          <cell r="I769" t="str">
            <v>AF6016</v>
          </cell>
          <cell r="J769">
            <v>14500</v>
          </cell>
        </row>
        <row r="770">
          <cell r="I770" t="str">
            <v>AF6018</v>
          </cell>
          <cell r="J770">
            <v>16200</v>
          </cell>
        </row>
        <row r="771">
          <cell r="I771" t="str">
            <v>AF6020</v>
          </cell>
          <cell r="J771">
            <v>17700</v>
          </cell>
        </row>
        <row r="772">
          <cell r="I772" t="str">
            <v>AF6102</v>
          </cell>
          <cell r="J772">
            <v>3300</v>
          </cell>
        </row>
        <row r="773">
          <cell r="I773" t="str">
            <v>AF6104</v>
          </cell>
          <cell r="J773">
            <v>4800</v>
          </cell>
        </row>
        <row r="774">
          <cell r="I774" t="str">
            <v>AF6106</v>
          </cell>
          <cell r="J774">
            <v>6500</v>
          </cell>
        </row>
        <row r="775">
          <cell r="I775" t="str">
            <v>AF6108</v>
          </cell>
          <cell r="J775">
            <v>8100</v>
          </cell>
        </row>
        <row r="776">
          <cell r="I776" t="str">
            <v>AF6102T</v>
          </cell>
          <cell r="J776">
            <v>3300</v>
          </cell>
        </row>
        <row r="777">
          <cell r="I777" t="str">
            <v>AF6104T</v>
          </cell>
          <cell r="J777">
            <v>4800</v>
          </cell>
        </row>
        <row r="778">
          <cell r="I778" t="str">
            <v>AF6106T</v>
          </cell>
          <cell r="J778">
            <v>6500</v>
          </cell>
        </row>
        <row r="779">
          <cell r="I779" t="str">
            <v>AF6108T</v>
          </cell>
          <cell r="J779">
            <v>8100</v>
          </cell>
        </row>
        <row r="780">
          <cell r="I780" t="str">
            <v>AF6202</v>
          </cell>
          <cell r="J780">
            <v>1600</v>
          </cell>
        </row>
        <row r="781">
          <cell r="I781" t="str">
            <v>AF6204</v>
          </cell>
          <cell r="J781">
            <v>3300</v>
          </cell>
        </row>
        <row r="782">
          <cell r="I782" t="str">
            <v>AF6206</v>
          </cell>
          <cell r="J782">
            <v>4800</v>
          </cell>
        </row>
        <row r="783">
          <cell r="I783" t="str">
            <v>AF6208</v>
          </cell>
          <cell r="J783">
            <v>6500</v>
          </cell>
        </row>
        <row r="784">
          <cell r="I784" t="str">
            <v>AF8001</v>
          </cell>
          <cell r="J784">
            <v>38900</v>
          </cell>
        </row>
        <row r="785">
          <cell r="I785" t="str">
            <v>AT8001</v>
          </cell>
          <cell r="J785">
            <v>6300</v>
          </cell>
        </row>
        <row r="786">
          <cell r="I786" t="str">
            <v>AT8002</v>
          </cell>
          <cell r="J786">
            <v>6300</v>
          </cell>
        </row>
        <row r="787">
          <cell r="I787" t="str">
            <v>AT8003</v>
          </cell>
          <cell r="J787">
            <v>3200</v>
          </cell>
        </row>
        <row r="788">
          <cell r="I788" t="str">
            <v>CX0011</v>
          </cell>
          <cell r="J788">
            <v>24200</v>
          </cell>
        </row>
        <row r="789">
          <cell r="I789" t="str">
            <v>CX0012</v>
          </cell>
          <cell r="J789">
            <v>24200</v>
          </cell>
        </row>
        <row r="790">
          <cell r="I790" t="str">
            <v>AT8006</v>
          </cell>
          <cell r="J790">
            <v>8400</v>
          </cell>
        </row>
        <row r="791">
          <cell r="I791" t="str">
            <v>AT8007</v>
          </cell>
          <cell r="J791">
            <v>8400</v>
          </cell>
        </row>
        <row r="792">
          <cell r="I792" t="str">
            <v>AT8008</v>
          </cell>
          <cell r="J792">
            <v>8400</v>
          </cell>
        </row>
        <row r="793">
          <cell r="I793" t="str">
            <v>AT8010</v>
          </cell>
          <cell r="J793">
            <v>10500</v>
          </cell>
        </row>
        <row r="794">
          <cell r="I794" t="str">
            <v>AT8012</v>
          </cell>
          <cell r="J794">
            <v>10500</v>
          </cell>
        </row>
        <row r="795">
          <cell r="I795" t="str">
            <v>AF1062</v>
          </cell>
          <cell r="J795">
            <v>11600</v>
          </cell>
        </row>
        <row r="796">
          <cell r="I796" t="str">
            <v>AF1064</v>
          </cell>
          <cell r="J796">
            <v>16300</v>
          </cell>
        </row>
        <row r="797">
          <cell r="I797" t="str">
            <v>AF1066</v>
          </cell>
          <cell r="J797">
            <v>19400</v>
          </cell>
        </row>
        <row r="798">
          <cell r="I798" t="str">
            <v>AF1072</v>
          </cell>
          <cell r="J798">
            <v>12100</v>
          </cell>
        </row>
        <row r="799">
          <cell r="I799" t="str">
            <v>AF1074</v>
          </cell>
          <cell r="J799">
            <v>17900</v>
          </cell>
        </row>
        <row r="800">
          <cell r="I800" t="str">
            <v>AF1076</v>
          </cell>
          <cell r="J800">
            <v>22600</v>
          </cell>
        </row>
        <row r="801">
          <cell r="I801" t="str">
            <v>AF1082</v>
          </cell>
          <cell r="J801">
            <v>13100</v>
          </cell>
        </row>
        <row r="802">
          <cell r="I802" t="str">
            <v>AF1084</v>
          </cell>
          <cell r="J802">
            <v>19400</v>
          </cell>
        </row>
        <row r="803">
          <cell r="I803" t="str">
            <v>AF1086</v>
          </cell>
          <cell r="J803">
            <v>25700</v>
          </cell>
        </row>
        <row r="804">
          <cell r="I804" t="str">
            <v>AF1102</v>
          </cell>
          <cell r="J804">
            <v>14700</v>
          </cell>
        </row>
        <row r="805">
          <cell r="I805" t="str">
            <v>AF1104</v>
          </cell>
          <cell r="J805">
            <v>22600</v>
          </cell>
        </row>
        <row r="806">
          <cell r="I806" t="str">
            <v>AF1106</v>
          </cell>
          <cell r="J806">
            <v>30500</v>
          </cell>
        </row>
        <row r="807">
          <cell r="I807" t="str">
            <v>AF1122</v>
          </cell>
          <cell r="J807">
            <v>16300</v>
          </cell>
        </row>
        <row r="808">
          <cell r="I808" t="str">
            <v>AF1124</v>
          </cell>
          <cell r="J808">
            <v>25700</v>
          </cell>
        </row>
        <row r="809">
          <cell r="I809" t="str">
            <v>AF1126</v>
          </cell>
          <cell r="J809">
            <v>35700</v>
          </cell>
        </row>
        <row r="810">
          <cell r="I810" t="str">
            <v>AF1062G</v>
          </cell>
          <cell r="J810">
            <v>16300</v>
          </cell>
        </row>
        <row r="811">
          <cell r="I811" t="str">
            <v>AF1064G</v>
          </cell>
          <cell r="J811">
            <v>24200</v>
          </cell>
        </row>
        <row r="812">
          <cell r="I812" t="str">
            <v>AF1066G</v>
          </cell>
          <cell r="J812">
            <v>32600</v>
          </cell>
        </row>
        <row r="813">
          <cell r="I813" t="str">
            <v>AF1072G</v>
          </cell>
          <cell r="J813">
            <v>17900</v>
          </cell>
        </row>
        <row r="814">
          <cell r="I814" t="str">
            <v>AF1074G</v>
          </cell>
          <cell r="J814">
            <v>26800</v>
          </cell>
        </row>
        <row r="815">
          <cell r="I815" t="str">
            <v>AF1076G</v>
          </cell>
          <cell r="J815">
            <v>35700</v>
          </cell>
        </row>
        <row r="816">
          <cell r="I816" t="str">
            <v>AF1082G</v>
          </cell>
          <cell r="J816">
            <v>19400</v>
          </cell>
        </row>
        <row r="817">
          <cell r="I817" t="str">
            <v>AF1084G</v>
          </cell>
          <cell r="J817">
            <v>29400</v>
          </cell>
        </row>
        <row r="818">
          <cell r="I818" t="str">
            <v>AF1086G</v>
          </cell>
          <cell r="J818">
            <v>38900</v>
          </cell>
        </row>
        <row r="819">
          <cell r="I819" t="str">
            <v>AF1102G</v>
          </cell>
          <cell r="J819">
            <v>22600</v>
          </cell>
        </row>
        <row r="820">
          <cell r="I820" t="str">
            <v>AF1104G</v>
          </cell>
          <cell r="J820">
            <v>34100</v>
          </cell>
        </row>
        <row r="821">
          <cell r="I821" t="str">
            <v>AF1106G</v>
          </cell>
          <cell r="J821">
            <v>45200</v>
          </cell>
        </row>
        <row r="822">
          <cell r="I822" t="str">
            <v>AF1122G</v>
          </cell>
          <cell r="J822">
            <v>25700</v>
          </cell>
        </row>
        <row r="823">
          <cell r="I823" t="str">
            <v>AF1124G</v>
          </cell>
          <cell r="J823">
            <v>40400</v>
          </cell>
        </row>
        <row r="824">
          <cell r="I824" t="str">
            <v>AF1126G</v>
          </cell>
          <cell r="J824">
            <v>52000</v>
          </cell>
        </row>
        <row r="825">
          <cell r="I825" t="str">
            <v>AF2062</v>
          </cell>
          <cell r="J825">
            <v>12100</v>
          </cell>
        </row>
        <row r="826">
          <cell r="I826" t="str">
            <v>AF2072</v>
          </cell>
          <cell r="J826">
            <v>13100</v>
          </cell>
        </row>
        <row r="827">
          <cell r="I827" t="str">
            <v>AF2082</v>
          </cell>
          <cell r="J827">
            <v>14200</v>
          </cell>
        </row>
        <row r="828">
          <cell r="I828" t="str">
            <v>AF2102</v>
          </cell>
          <cell r="J828">
            <v>15200</v>
          </cell>
        </row>
        <row r="829">
          <cell r="I829" t="str">
            <v>AF2122</v>
          </cell>
          <cell r="J829">
            <v>16300</v>
          </cell>
        </row>
        <row r="830">
          <cell r="I830" t="str">
            <v>AF3061</v>
          </cell>
          <cell r="J830">
            <v>3200</v>
          </cell>
        </row>
        <row r="831">
          <cell r="I831" t="str">
            <v>AF3071</v>
          </cell>
          <cell r="J831">
            <v>4200</v>
          </cell>
        </row>
        <row r="832">
          <cell r="I832" t="str">
            <v>AF3081</v>
          </cell>
          <cell r="J832">
            <v>4200</v>
          </cell>
        </row>
        <row r="833">
          <cell r="I833" t="str">
            <v>AF3101</v>
          </cell>
          <cell r="J833">
            <v>4700</v>
          </cell>
        </row>
        <row r="834">
          <cell r="I834" t="str">
            <v>AF3121</v>
          </cell>
          <cell r="J834">
            <v>5800</v>
          </cell>
        </row>
        <row r="835">
          <cell r="I835" t="str">
            <v>AF1062A</v>
          </cell>
          <cell r="J835">
            <v>17900</v>
          </cell>
        </row>
        <row r="836">
          <cell r="I836" t="str">
            <v>AF1064A</v>
          </cell>
          <cell r="J836">
            <v>32600</v>
          </cell>
        </row>
        <row r="837">
          <cell r="I837" t="str">
            <v>AF1072A</v>
          </cell>
          <cell r="J837">
            <v>19400</v>
          </cell>
        </row>
        <row r="838">
          <cell r="I838" t="str">
            <v>AF1074A</v>
          </cell>
          <cell r="J838">
            <v>35700</v>
          </cell>
        </row>
        <row r="839">
          <cell r="I839" t="str">
            <v>AF1082A</v>
          </cell>
          <cell r="J839">
            <v>21000</v>
          </cell>
        </row>
        <row r="840">
          <cell r="I840" t="str">
            <v>AF1084A</v>
          </cell>
          <cell r="J840">
            <v>38900</v>
          </cell>
        </row>
        <row r="841">
          <cell r="I841" t="str">
            <v>AF1102A</v>
          </cell>
          <cell r="J841">
            <v>24200</v>
          </cell>
        </row>
        <row r="842">
          <cell r="I842" t="str">
            <v>AF1104A</v>
          </cell>
          <cell r="J842">
            <v>45200</v>
          </cell>
        </row>
        <row r="843">
          <cell r="I843" t="str">
            <v>AF1122A</v>
          </cell>
          <cell r="J843">
            <v>27300</v>
          </cell>
        </row>
        <row r="844">
          <cell r="I844" t="str">
            <v>AF1124A</v>
          </cell>
          <cell r="J844">
            <v>51500</v>
          </cell>
        </row>
        <row r="845">
          <cell r="I845" t="str">
            <v>AF1064B</v>
          </cell>
          <cell r="J845">
            <v>30500</v>
          </cell>
        </row>
        <row r="846">
          <cell r="I846" t="str">
            <v>AF1074B</v>
          </cell>
          <cell r="J846">
            <v>34700</v>
          </cell>
        </row>
        <row r="847">
          <cell r="I847" t="str">
            <v>AF1084B</v>
          </cell>
          <cell r="J847">
            <v>38900</v>
          </cell>
        </row>
        <row r="848">
          <cell r="I848" t="str">
            <v>AF1104B</v>
          </cell>
          <cell r="J848">
            <v>54600</v>
          </cell>
        </row>
        <row r="849">
          <cell r="I849" t="str">
            <v>AF1124B</v>
          </cell>
          <cell r="J849">
            <v>59900</v>
          </cell>
        </row>
        <row r="850">
          <cell r="I850" t="str">
            <v>AT3006</v>
          </cell>
          <cell r="J850">
            <v>66200</v>
          </cell>
        </row>
        <row r="851">
          <cell r="I851" t="str">
            <v>AT3007</v>
          </cell>
          <cell r="J851">
            <v>69300</v>
          </cell>
        </row>
        <row r="852">
          <cell r="I852" t="str">
            <v>AT3008</v>
          </cell>
          <cell r="J852">
            <v>71400</v>
          </cell>
        </row>
        <row r="853">
          <cell r="I853" t="str">
            <v>AT3010</v>
          </cell>
          <cell r="J853">
            <v>77700</v>
          </cell>
        </row>
        <row r="854">
          <cell r="I854" t="str">
            <v>AT3012</v>
          </cell>
          <cell r="J854">
            <v>81900</v>
          </cell>
        </row>
        <row r="855">
          <cell r="I855" t="str">
            <v>AT3406</v>
          </cell>
          <cell r="J855">
            <v>78800</v>
          </cell>
        </row>
        <row r="856">
          <cell r="I856" t="str">
            <v>AT3407</v>
          </cell>
          <cell r="J856">
            <v>81900</v>
          </cell>
        </row>
        <row r="857">
          <cell r="I857" t="str">
            <v>AT3408</v>
          </cell>
          <cell r="J857">
            <v>84000</v>
          </cell>
        </row>
        <row r="858">
          <cell r="I858" t="str">
            <v>AT3410</v>
          </cell>
          <cell r="J858">
            <v>89300</v>
          </cell>
        </row>
        <row r="859">
          <cell r="I859" t="str">
            <v>AT3412</v>
          </cell>
          <cell r="J859">
            <v>93500</v>
          </cell>
        </row>
        <row r="860">
          <cell r="I860" t="str">
            <v>AT3306</v>
          </cell>
          <cell r="J860">
            <v>168000</v>
          </cell>
        </row>
        <row r="861">
          <cell r="I861" t="str">
            <v>AT3307</v>
          </cell>
          <cell r="J861">
            <v>173300</v>
          </cell>
        </row>
        <row r="862">
          <cell r="I862" t="str">
            <v>AT3308</v>
          </cell>
          <cell r="J862">
            <v>177500</v>
          </cell>
        </row>
        <row r="863">
          <cell r="I863" t="str">
            <v>AT3310</v>
          </cell>
          <cell r="J863">
            <v>189000</v>
          </cell>
        </row>
        <row r="864">
          <cell r="I864" t="str">
            <v>AT3312</v>
          </cell>
          <cell r="J864">
            <v>198500</v>
          </cell>
        </row>
        <row r="865">
          <cell r="I865" t="str">
            <v>AF066HB</v>
          </cell>
          <cell r="J865">
            <v>246800</v>
          </cell>
        </row>
        <row r="866">
          <cell r="I866" t="str">
            <v>AF076HB</v>
          </cell>
          <cell r="J866">
            <v>270900</v>
          </cell>
        </row>
        <row r="867">
          <cell r="I867" t="str">
            <v>AF086HB</v>
          </cell>
          <cell r="J867">
            <v>293000</v>
          </cell>
        </row>
        <row r="868">
          <cell r="I868" t="str">
            <v>AF106HB</v>
          </cell>
          <cell r="J868">
            <v>330800</v>
          </cell>
        </row>
        <row r="869">
          <cell r="I869" t="str">
            <v>AF126HB</v>
          </cell>
          <cell r="J869">
            <v>373800</v>
          </cell>
        </row>
        <row r="870">
          <cell r="I870" t="str">
            <v>AF068HB</v>
          </cell>
          <cell r="J870">
            <v>278300</v>
          </cell>
        </row>
        <row r="871">
          <cell r="I871" t="str">
            <v>AF078HB</v>
          </cell>
          <cell r="J871">
            <v>306600</v>
          </cell>
        </row>
        <row r="872">
          <cell r="I872" t="str">
            <v>AF088HB</v>
          </cell>
          <cell r="J872">
            <v>330800</v>
          </cell>
        </row>
        <row r="873">
          <cell r="I873" t="str">
            <v>AF108HB</v>
          </cell>
          <cell r="J873">
            <v>373800</v>
          </cell>
        </row>
        <row r="874">
          <cell r="I874" t="str">
            <v>AF128HB</v>
          </cell>
          <cell r="J874">
            <v>425300</v>
          </cell>
        </row>
        <row r="875">
          <cell r="I875" t="str">
            <v>AF062C</v>
          </cell>
          <cell r="J875">
            <v>176400</v>
          </cell>
        </row>
        <row r="876">
          <cell r="I876" t="str">
            <v>AF072C</v>
          </cell>
          <cell r="J876">
            <v>192200</v>
          </cell>
        </row>
        <row r="877">
          <cell r="I877" t="str">
            <v>AF082C</v>
          </cell>
          <cell r="J877">
            <v>206300</v>
          </cell>
        </row>
        <row r="878">
          <cell r="I878" t="str">
            <v>AF102C</v>
          </cell>
          <cell r="J878">
            <v>230000</v>
          </cell>
        </row>
        <row r="879">
          <cell r="I879" t="str">
            <v>AF122C</v>
          </cell>
          <cell r="J879">
            <v>255700</v>
          </cell>
        </row>
        <row r="880">
          <cell r="I880" t="str">
            <v>AF064S</v>
          </cell>
          <cell r="J880">
            <v>51500</v>
          </cell>
        </row>
        <row r="881">
          <cell r="I881" t="str">
            <v>AF074S</v>
          </cell>
          <cell r="J881">
            <v>56700</v>
          </cell>
        </row>
        <row r="882">
          <cell r="I882" t="str">
            <v>AF084S</v>
          </cell>
          <cell r="J882">
            <v>62000</v>
          </cell>
        </row>
        <row r="883">
          <cell r="I883" t="str">
            <v>AF104S</v>
          </cell>
          <cell r="J883">
            <v>71400</v>
          </cell>
        </row>
        <row r="884">
          <cell r="I884" t="str">
            <v>AF124S</v>
          </cell>
          <cell r="J884">
            <v>80900</v>
          </cell>
        </row>
        <row r="885">
          <cell r="I885" t="str">
            <v>AF064SG</v>
          </cell>
          <cell r="J885">
            <v>67200</v>
          </cell>
        </row>
        <row r="886">
          <cell r="I886" t="str">
            <v>AF074SG</v>
          </cell>
          <cell r="J886">
            <v>74600</v>
          </cell>
        </row>
        <row r="887">
          <cell r="I887" t="str">
            <v>AF084SG</v>
          </cell>
          <cell r="J887">
            <v>81900</v>
          </cell>
        </row>
        <row r="888">
          <cell r="I888" t="str">
            <v>AF104SG</v>
          </cell>
          <cell r="J888">
            <v>94500</v>
          </cell>
        </row>
        <row r="889">
          <cell r="I889" t="str">
            <v>AF124SG</v>
          </cell>
          <cell r="J889">
            <v>110300</v>
          </cell>
        </row>
        <row r="890">
          <cell r="I890" t="str">
            <v>AF064SB</v>
          </cell>
          <cell r="J890">
            <v>79800</v>
          </cell>
        </row>
        <row r="891">
          <cell r="I891" t="str">
            <v>AF074SB</v>
          </cell>
          <cell r="J891">
            <v>90300</v>
          </cell>
        </row>
        <row r="892">
          <cell r="I892" t="str">
            <v>AF084SB</v>
          </cell>
          <cell r="J892">
            <v>100800</v>
          </cell>
        </row>
        <row r="893">
          <cell r="I893" t="str">
            <v>AF104SB</v>
          </cell>
          <cell r="J893">
            <v>135500</v>
          </cell>
        </row>
        <row r="894">
          <cell r="I894" t="str">
            <v>AF124SB</v>
          </cell>
          <cell r="J894">
            <v>149100</v>
          </cell>
        </row>
        <row r="895">
          <cell r="I895" t="str">
            <v>AF064SA</v>
          </cell>
          <cell r="J895">
            <v>84000</v>
          </cell>
        </row>
        <row r="896">
          <cell r="I896" t="str">
            <v>AF074SA</v>
          </cell>
          <cell r="J896">
            <v>92400</v>
          </cell>
        </row>
        <row r="897">
          <cell r="I897" t="str">
            <v>AF084SA</v>
          </cell>
          <cell r="J897">
            <v>100800</v>
          </cell>
        </row>
        <row r="898">
          <cell r="I898" t="str">
            <v>AF104SA</v>
          </cell>
          <cell r="J898">
            <v>116600</v>
          </cell>
        </row>
        <row r="899">
          <cell r="I899" t="str">
            <v>AF124SA</v>
          </cell>
          <cell r="J899">
            <v>132300</v>
          </cell>
        </row>
        <row r="900">
          <cell r="I900" t="str">
            <v>AF064SD</v>
          </cell>
          <cell r="J900">
            <v>65600</v>
          </cell>
        </row>
        <row r="901">
          <cell r="I901" t="str">
            <v>AF074SD</v>
          </cell>
          <cell r="J901">
            <v>73500</v>
          </cell>
        </row>
        <row r="902">
          <cell r="I902" t="str">
            <v>AF084SD</v>
          </cell>
          <cell r="J902">
            <v>81400</v>
          </cell>
        </row>
        <row r="903">
          <cell r="I903" t="str">
            <v>AF104SD</v>
          </cell>
          <cell r="J903">
            <v>103400</v>
          </cell>
        </row>
        <row r="904">
          <cell r="I904" t="str">
            <v>AF124SD</v>
          </cell>
          <cell r="J904">
            <v>115000</v>
          </cell>
        </row>
        <row r="905">
          <cell r="I905" t="str">
            <v>AF064SC</v>
          </cell>
          <cell r="J905">
            <v>67700</v>
          </cell>
        </row>
        <row r="906">
          <cell r="I906" t="str">
            <v>AF074SC</v>
          </cell>
          <cell r="J906">
            <v>74600</v>
          </cell>
        </row>
        <row r="907">
          <cell r="I907" t="str">
            <v>AF084SC</v>
          </cell>
          <cell r="J907">
            <v>81400</v>
          </cell>
        </row>
        <row r="908">
          <cell r="I908" t="str">
            <v>AF104SC</v>
          </cell>
          <cell r="J908">
            <v>94000</v>
          </cell>
        </row>
        <row r="909">
          <cell r="I909" t="str">
            <v>AF124SC</v>
          </cell>
          <cell r="J909">
            <v>106600</v>
          </cell>
        </row>
        <row r="910">
          <cell r="I910" t="str">
            <v>AF064SM</v>
          </cell>
          <cell r="J910">
            <v>81900</v>
          </cell>
        </row>
        <row r="911">
          <cell r="I911" t="str">
            <v>AF074SM</v>
          </cell>
          <cell r="J911">
            <v>91400</v>
          </cell>
        </row>
        <row r="912">
          <cell r="I912" t="str">
            <v>AF084SM</v>
          </cell>
          <cell r="J912">
            <v>100800</v>
          </cell>
        </row>
        <row r="913">
          <cell r="I913" t="str">
            <v>AF104SM</v>
          </cell>
          <cell r="J913">
            <v>126000</v>
          </cell>
        </row>
        <row r="914">
          <cell r="I914" t="str">
            <v>AF124SM</v>
          </cell>
          <cell r="J914">
            <v>140700</v>
          </cell>
        </row>
        <row r="915">
          <cell r="I915" t="str">
            <v>AF062A</v>
          </cell>
          <cell r="J915">
            <v>182700</v>
          </cell>
        </row>
        <row r="916">
          <cell r="I916" t="str">
            <v>AF072A</v>
          </cell>
          <cell r="J916">
            <v>199500</v>
          </cell>
        </row>
        <row r="917">
          <cell r="I917" t="str">
            <v>AF082A</v>
          </cell>
          <cell r="J917">
            <v>214200</v>
          </cell>
        </row>
        <row r="918">
          <cell r="I918" t="str">
            <v>AF102A</v>
          </cell>
          <cell r="J918">
            <v>239400</v>
          </cell>
        </row>
        <row r="919">
          <cell r="I919" t="str">
            <v>AF122A</v>
          </cell>
          <cell r="J919">
            <v>266700</v>
          </cell>
        </row>
        <row r="920">
          <cell r="I920" t="str">
            <v>SD008L</v>
          </cell>
          <cell r="J920">
            <v>177500</v>
          </cell>
        </row>
        <row r="921">
          <cell r="I921" t="str">
            <v>SD008R</v>
          </cell>
          <cell r="J921">
            <v>177500</v>
          </cell>
        </row>
        <row r="922">
          <cell r="I922" t="str">
            <v>SD008</v>
          </cell>
          <cell r="J922">
            <v>177500</v>
          </cell>
        </row>
        <row r="923">
          <cell r="I923" t="str">
            <v>SD012L</v>
          </cell>
          <cell r="J923">
            <v>210000</v>
          </cell>
        </row>
        <row r="924">
          <cell r="I924" t="str">
            <v>SD012R</v>
          </cell>
          <cell r="J924">
            <v>210000</v>
          </cell>
        </row>
        <row r="925">
          <cell r="I925" t="str">
            <v>SD012</v>
          </cell>
          <cell r="J925">
            <v>210000</v>
          </cell>
        </row>
        <row r="926">
          <cell r="I926" t="str">
            <v>SD014L</v>
          </cell>
          <cell r="J926">
            <v>236300</v>
          </cell>
        </row>
        <row r="927">
          <cell r="I927" t="str">
            <v>SD014R</v>
          </cell>
          <cell r="J927">
            <v>236300</v>
          </cell>
        </row>
        <row r="928">
          <cell r="I928" t="str">
            <v>SD014</v>
          </cell>
          <cell r="J928">
            <v>236300</v>
          </cell>
        </row>
        <row r="929">
          <cell r="I929" t="str">
            <v>SD016L</v>
          </cell>
          <cell r="J929">
            <v>254100</v>
          </cell>
        </row>
        <row r="930">
          <cell r="I930" t="str">
            <v>SD016R</v>
          </cell>
          <cell r="J930">
            <v>254100</v>
          </cell>
        </row>
        <row r="931">
          <cell r="I931" t="str">
            <v>SD016</v>
          </cell>
          <cell r="J931">
            <v>254100</v>
          </cell>
        </row>
        <row r="932">
          <cell r="I932" t="str">
            <v>SD316L</v>
          </cell>
          <cell r="J932">
            <v>339200</v>
          </cell>
        </row>
        <row r="933">
          <cell r="I933" t="str">
            <v>SD316R</v>
          </cell>
          <cell r="J933">
            <v>339200</v>
          </cell>
        </row>
        <row r="934">
          <cell r="I934" t="str">
            <v>SD318R</v>
          </cell>
          <cell r="J934">
            <v>356000</v>
          </cell>
        </row>
        <row r="935">
          <cell r="I935" t="str">
            <v>SD318L</v>
          </cell>
          <cell r="J935">
            <v>356000</v>
          </cell>
        </row>
        <row r="936">
          <cell r="I936" t="str">
            <v>SP0202</v>
          </cell>
          <cell r="J936">
            <v>146000</v>
          </cell>
        </row>
        <row r="937">
          <cell r="I937" t="str">
            <v>SP0203</v>
          </cell>
          <cell r="J937">
            <v>161700</v>
          </cell>
        </row>
        <row r="938">
          <cell r="I938" t="str">
            <v>SP0302</v>
          </cell>
          <cell r="J938">
            <v>170100</v>
          </cell>
        </row>
        <row r="939">
          <cell r="I939" t="str">
            <v>SP0303</v>
          </cell>
          <cell r="J939">
            <v>185900</v>
          </cell>
        </row>
        <row r="940">
          <cell r="I940" t="str">
            <v>SP0300</v>
          </cell>
          <cell r="J940">
            <v>53600</v>
          </cell>
        </row>
        <row r="941">
          <cell r="I941" t="str">
            <v>SD507</v>
          </cell>
          <cell r="J941">
            <v>174300</v>
          </cell>
        </row>
        <row r="942">
          <cell r="I942" t="str">
            <v>SD507F</v>
          </cell>
          <cell r="J942">
            <v>298200</v>
          </cell>
        </row>
        <row r="943">
          <cell r="I943" t="str">
            <v>SD517</v>
          </cell>
          <cell r="J943">
            <v>92400</v>
          </cell>
        </row>
        <row r="944">
          <cell r="I944" t="str">
            <v>SD517F</v>
          </cell>
          <cell r="J944">
            <v>217400</v>
          </cell>
        </row>
        <row r="945">
          <cell r="I945" t="str">
            <v>SD547</v>
          </cell>
          <cell r="J945">
            <v>60900</v>
          </cell>
        </row>
        <row r="946">
          <cell r="I946" t="str">
            <v>SD597</v>
          </cell>
          <cell r="J946">
            <v>77700</v>
          </cell>
        </row>
        <row r="947">
          <cell r="I947" t="str">
            <v>SD406L</v>
          </cell>
          <cell r="J947">
            <v>84000</v>
          </cell>
        </row>
        <row r="948">
          <cell r="I948" t="str">
            <v>SD406R</v>
          </cell>
          <cell r="J948">
            <v>84000</v>
          </cell>
        </row>
        <row r="949">
          <cell r="I949" t="str">
            <v>SD912</v>
          </cell>
          <cell r="J949">
            <v>162800</v>
          </cell>
        </row>
        <row r="950">
          <cell r="I950" t="str">
            <v>SD912F</v>
          </cell>
          <cell r="J950">
            <v>199500</v>
          </cell>
        </row>
        <row r="951">
          <cell r="I951" t="str">
            <v>SD955</v>
          </cell>
          <cell r="J951">
            <v>99800</v>
          </cell>
        </row>
        <row r="952">
          <cell r="I952" t="str">
            <v>SD977</v>
          </cell>
          <cell r="J952">
            <v>189000</v>
          </cell>
        </row>
        <row r="953">
          <cell r="I953" t="str">
            <v>SD927L</v>
          </cell>
          <cell r="J953">
            <v>165900</v>
          </cell>
        </row>
        <row r="954">
          <cell r="I954" t="str">
            <v>SD927R</v>
          </cell>
          <cell r="J954">
            <v>165900</v>
          </cell>
        </row>
        <row r="955">
          <cell r="I955" t="str">
            <v>SD990</v>
          </cell>
          <cell r="J955">
            <v>153300</v>
          </cell>
        </row>
        <row r="956">
          <cell r="I956" t="str">
            <v>SF008</v>
          </cell>
          <cell r="J956">
            <v>75600</v>
          </cell>
        </row>
        <row r="957">
          <cell r="I957" t="str">
            <v>SF008BE</v>
          </cell>
          <cell r="J957">
            <v>67200</v>
          </cell>
        </row>
        <row r="958">
          <cell r="I958" t="str">
            <v>SF012</v>
          </cell>
          <cell r="J958">
            <v>94500</v>
          </cell>
        </row>
        <row r="959">
          <cell r="I959" t="str">
            <v>SF012BE</v>
          </cell>
          <cell r="J959">
            <v>84000</v>
          </cell>
        </row>
        <row r="960">
          <cell r="I960" t="str">
            <v>SF014</v>
          </cell>
          <cell r="J960">
            <v>105000</v>
          </cell>
        </row>
        <row r="961">
          <cell r="I961" t="str">
            <v>SF014BE</v>
          </cell>
          <cell r="J961">
            <v>93500</v>
          </cell>
        </row>
        <row r="962">
          <cell r="I962" t="str">
            <v>SF016</v>
          </cell>
          <cell r="J962">
            <v>114500</v>
          </cell>
        </row>
        <row r="963">
          <cell r="I963" t="str">
            <v>SF016BE</v>
          </cell>
          <cell r="J963">
            <v>101900</v>
          </cell>
        </row>
        <row r="964">
          <cell r="I964" t="str">
            <v>SF300</v>
          </cell>
          <cell r="J964">
            <v>34700</v>
          </cell>
        </row>
        <row r="965">
          <cell r="I965" t="str">
            <v>SF300BE</v>
          </cell>
          <cell r="J965">
            <v>29400</v>
          </cell>
        </row>
        <row r="966">
          <cell r="I966" t="str">
            <v>SF912</v>
          </cell>
          <cell r="J966">
            <v>49400</v>
          </cell>
        </row>
        <row r="967">
          <cell r="I967" t="str">
            <v>SF912BE</v>
          </cell>
          <cell r="J967">
            <v>42000</v>
          </cell>
        </row>
        <row r="968">
          <cell r="I968" t="str">
            <v>SF507</v>
          </cell>
          <cell r="J968">
            <v>173300</v>
          </cell>
        </row>
        <row r="969">
          <cell r="I969" t="str">
            <v>SF507BE</v>
          </cell>
          <cell r="J969">
            <v>152300</v>
          </cell>
        </row>
        <row r="970">
          <cell r="I970" t="str">
            <v>SF517</v>
          </cell>
          <cell r="J970">
            <v>135500</v>
          </cell>
        </row>
        <row r="971">
          <cell r="I971" t="str">
            <v>SF517BE</v>
          </cell>
          <cell r="J971">
            <v>118700</v>
          </cell>
        </row>
        <row r="972">
          <cell r="I972" t="str">
            <v>SF316</v>
          </cell>
          <cell r="J972">
            <v>193200</v>
          </cell>
        </row>
        <row r="973">
          <cell r="I973" t="str">
            <v>SF316BE</v>
          </cell>
          <cell r="J973">
            <v>170100</v>
          </cell>
        </row>
        <row r="974">
          <cell r="I974" t="str">
            <v>SF507T</v>
          </cell>
          <cell r="J974">
            <v>260400</v>
          </cell>
        </row>
        <row r="975">
          <cell r="I975" t="str">
            <v>SF507TBE</v>
          </cell>
          <cell r="J975">
            <v>228900</v>
          </cell>
        </row>
        <row r="976">
          <cell r="I976" t="str">
            <v>SC182</v>
          </cell>
          <cell r="J976">
            <v>116600</v>
          </cell>
        </row>
        <row r="977">
          <cell r="I977" t="str">
            <v>SC183</v>
          </cell>
          <cell r="J977">
            <v>149100</v>
          </cell>
        </row>
        <row r="978">
          <cell r="I978" t="str">
            <v>SC1082</v>
          </cell>
          <cell r="J978">
            <v>80900</v>
          </cell>
        </row>
        <row r="979">
          <cell r="I979" t="str">
            <v>SC1083</v>
          </cell>
          <cell r="J979">
            <v>113400</v>
          </cell>
        </row>
        <row r="980">
          <cell r="I980" t="str">
            <v>SC0084</v>
          </cell>
          <cell r="J980">
            <v>144900</v>
          </cell>
        </row>
        <row r="981">
          <cell r="I981" t="str">
            <v>SC0085S</v>
          </cell>
          <cell r="J981">
            <v>153300</v>
          </cell>
        </row>
        <row r="982">
          <cell r="I982" t="str">
            <v>SC0086</v>
          </cell>
          <cell r="J982">
            <v>202700</v>
          </cell>
        </row>
        <row r="983">
          <cell r="I983" t="str">
            <v>SC0054</v>
          </cell>
          <cell r="J983">
            <v>110300</v>
          </cell>
        </row>
        <row r="984">
          <cell r="I984" t="str">
            <v>SC0055S</v>
          </cell>
          <cell r="J984">
            <v>122900</v>
          </cell>
        </row>
        <row r="985">
          <cell r="I985" t="str">
            <v>SC0056</v>
          </cell>
          <cell r="J985">
            <v>170100</v>
          </cell>
        </row>
        <row r="986">
          <cell r="I986" t="str">
            <v>SC5054</v>
          </cell>
          <cell r="J986">
            <v>110300</v>
          </cell>
        </row>
        <row r="987">
          <cell r="I987" t="str">
            <v>SC5055S</v>
          </cell>
          <cell r="J987">
            <v>122900</v>
          </cell>
        </row>
        <row r="988">
          <cell r="I988" t="str">
            <v>SC9108</v>
          </cell>
          <cell r="J988">
            <v>35700</v>
          </cell>
        </row>
        <row r="989">
          <cell r="I989" t="str">
            <v>SC9105</v>
          </cell>
          <cell r="J989">
            <v>26300</v>
          </cell>
        </row>
        <row r="990">
          <cell r="I990" t="str">
            <v>SB1082</v>
          </cell>
          <cell r="J990">
            <v>65100</v>
          </cell>
        </row>
        <row r="991">
          <cell r="I991" t="str">
            <v>SB1083</v>
          </cell>
          <cell r="J991">
            <v>81900</v>
          </cell>
        </row>
        <row r="992">
          <cell r="I992" t="str">
            <v>SB0082</v>
          </cell>
          <cell r="J992">
            <v>65100</v>
          </cell>
        </row>
        <row r="993">
          <cell r="I993" t="str">
            <v>SB0084</v>
          </cell>
          <cell r="J993">
            <v>108200</v>
          </cell>
        </row>
        <row r="994">
          <cell r="I994" t="str">
            <v>SB0085S</v>
          </cell>
          <cell r="J994">
            <v>120800</v>
          </cell>
        </row>
        <row r="995">
          <cell r="I995" t="str">
            <v>SB0086</v>
          </cell>
          <cell r="J995">
            <v>143900</v>
          </cell>
        </row>
        <row r="996">
          <cell r="I996" t="str">
            <v>SB0083SG</v>
          </cell>
          <cell r="J996">
            <v>85100</v>
          </cell>
        </row>
        <row r="997">
          <cell r="I997" t="str">
            <v>SB052L</v>
          </cell>
          <cell r="J997">
            <v>45200</v>
          </cell>
        </row>
        <row r="998">
          <cell r="I998" t="str">
            <v>SB052R</v>
          </cell>
          <cell r="J998">
            <v>45200</v>
          </cell>
        </row>
        <row r="999">
          <cell r="I999" t="str">
            <v>SB054L</v>
          </cell>
          <cell r="J999">
            <v>74600</v>
          </cell>
        </row>
        <row r="1000">
          <cell r="I1000" t="str">
            <v>SB054R</v>
          </cell>
          <cell r="J1000">
            <v>74600</v>
          </cell>
        </row>
        <row r="1001">
          <cell r="I1001" t="str">
            <v>SB055SL</v>
          </cell>
          <cell r="J1001">
            <v>80900</v>
          </cell>
        </row>
        <row r="1002">
          <cell r="I1002" t="str">
            <v>SB055SR</v>
          </cell>
          <cell r="J1002">
            <v>80900</v>
          </cell>
        </row>
        <row r="1003">
          <cell r="I1003" t="str">
            <v>SB056L</v>
          </cell>
          <cell r="J1003">
            <v>107100</v>
          </cell>
        </row>
        <row r="1004">
          <cell r="I1004" t="str">
            <v>SB056R</v>
          </cell>
          <cell r="J1004">
            <v>107100</v>
          </cell>
        </row>
        <row r="1005">
          <cell r="I1005" t="str">
            <v>SB9082</v>
          </cell>
          <cell r="J1005">
            <v>39900</v>
          </cell>
        </row>
        <row r="1006">
          <cell r="I1006" t="str">
            <v>SB9082BE</v>
          </cell>
          <cell r="J1006">
            <v>25800</v>
          </cell>
        </row>
        <row r="1007">
          <cell r="I1007" t="str">
            <v>SB9083</v>
          </cell>
          <cell r="J1007">
            <v>59900</v>
          </cell>
        </row>
        <row r="1008">
          <cell r="I1008" t="str">
            <v>SB9083BE</v>
          </cell>
          <cell r="J1008">
            <v>38900</v>
          </cell>
        </row>
        <row r="1009">
          <cell r="I1009" t="str">
            <v>SB9084</v>
          </cell>
          <cell r="J1009">
            <v>80900</v>
          </cell>
        </row>
        <row r="1010">
          <cell r="I1010" t="str">
            <v>SB9084BE</v>
          </cell>
          <cell r="J1010">
            <v>53600</v>
          </cell>
        </row>
        <row r="1011">
          <cell r="I1011" t="str">
            <v>SB9085S</v>
          </cell>
          <cell r="J1011">
            <v>93500</v>
          </cell>
        </row>
        <row r="1012">
          <cell r="I1012" t="str">
            <v>SB9055SBE</v>
          </cell>
          <cell r="J1012">
            <v>63000</v>
          </cell>
        </row>
        <row r="1013">
          <cell r="I1013" t="str">
            <v>SB9054</v>
          </cell>
          <cell r="J1013">
            <v>45200</v>
          </cell>
        </row>
        <row r="1014">
          <cell r="I1014" t="str">
            <v>SB9054BE</v>
          </cell>
          <cell r="J1014">
            <v>32600</v>
          </cell>
        </row>
        <row r="1015">
          <cell r="I1015" t="str">
            <v>SB9055S</v>
          </cell>
          <cell r="J1015">
            <v>57800</v>
          </cell>
        </row>
        <row r="1016">
          <cell r="I1016" t="str">
            <v>SB9055SBE</v>
          </cell>
          <cell r="J1016">
            <v>38900</v>
          </cell>
        </row>
        <row r="1017">
          <cell r="I1017" t="str">
            <v>SC981F</v>
          </cell>
          <cell r="J1017">
            <v>93000</v>
          </cell>
        </row>
        <row r="1018">
          <cell r="I1018" t="str">
            <v>SC981C</v>
          </cell>
          <cell r="J1018">
            <v>73000</v>
          </cell>
        </row>
        <row r="1019">
          <cell r="I1019" t="str">
            <v>SC982F</v>
          </cell>
          <cell r="J1019">
            <v>137000</v>
          </cell>
        </row>
        <row r="1020">
          <cell r="I1020" t="str">
            <v>SC982C</v>
          </cell>
          <cell r="J1020">
            <v>108000</v>
          </cell>
        </row>
        <row r="1021">
          <cell r="I1021" t="str">
            <v>SC951F</v>
          </cell>
          <cell r="J1021">
            <v>77000</v>
          </cell>
        </row>
        <row r="1022">
          <cell r="I1022" t="str">
            <v>SC951C</v>
          </cell>
          <cell r="J1022">
            <v>57000</v>
          </cell>
        </row>
        <row r="1023">
          <cell r="I1023" t="str">
            <v>SC952F</v>
          </cell>
          <cell r="J1023">
            <v>113000</v>
          </cell>
        </row>
        <row r="1024">
          <cell r="I1024" t="str">
            <v>SC952C</v>
          </cell>
          <cell r="J1024">
            <v>84000</v>
          </cell>
        </row>
        <row r="1025">
          <cell r="I1025" t="str">
            <v>SC9350</v>
          </cell>
          <cell r="J1025">
            <v>18000</v>
          </cell>
        </row>
        <row r="1026">
          <cell r="I1026" t="str">
            <v>SC9380</v>
          </cell>
          <cell r="J1026">
            <v>26000</v>
          </cell>
        </row>
        <row r="1027">
          <cell r="I1027" t="str">
            <v>SF517T</v>
          </cell>
          <cell r="J1027">
            <v>203700</v>
          </cell>
        </row>
        <row r="1028">
          <cell r="I1028" t="str">
            <v>SF517TBE</v>
          </cell>
          <cell r="J1028">
            <v>178500</v>
          </cell>
        </row>
        <row r="1029">
          <cell r="I1029" t="str">
            <v>SF316TA</v>
          </cell>
          <cell r="J1029">
            <v>300300</v>
          </cell>
        </row>
        <row r="1030">
          <cell r="I1030" t="str">
            <v>SF316TABE</v>
          </cell>
          <cell r="J1030">
            <v>264600</v>
          </cell>
        </row>
        <row r="1031">
          <cell r="I1031" t="str">
            <v>SF316TB</v>
          </cell>
          <cell r="J1031">
            <v>280400</v>
          </cell>
        </row>
        <row r="1032">
          <cell r="I1032" t="str">
            <v>SF316TBBE</v>
          </cell>
          <cell r="J1032">
            <v>246800</v>
          </cell>
        </row>
        <row r="1033">
          <cell r="I1033" t="str">
            <v>SC282</v>
          </cell>
          <cell r="J1033">
            <v>362300</v>
          </cell>
        </row>
        <row r="1034">
          <cell r="I1034" t="str">
            <v>SC283</v>
          </cell>
          <cell r="J1034">
            <v>485100</v>
          </cell>
        </row>
        <row r="1035">
          <cell r="I1035" t="str">
            <v>SC2082</v>
          </cell>
          <cell r="J1035">
            <v>326600</v>
          </cell>
        </row>
        <row r="1036">
          <cell r="I1036" t="str">
            <v>SC2083</v>
          </cell>
          <cell r="J1036">
            <v>449400</v>
          </cell>
        </row>
        <row r="1037">
          <cell r="I1037" t="str">
            <v>SC162</v>
          </cell>
          <cell r="J1037">
            <v>114500</v>
          </cell>
        </row>
        <row r="1038">
          <cell r="I1038" t="str">
            <v>SC662L</v>
          </cell>
          <cell r="J1038">
            <v>236300</v>
          </cell>
        </row>
        <row r="1039">
          <cell r="I1039" t="str">
            <v>SC662R</v>
          </cell>
          <cell r="J1039">
            <v>236300</v>
          </cell>
        </row>
        <row r="1040">
          <cell r="I1040" t="str">
            <v>SC764</v>
          </cell>
          <cell r="J1040">
            <v>239400</v>
          </cell>
        </row>
        <row r="1041">
          <cell r="I1041" t="str">
            <v>SA0101</v>
          </cell>
          <cell r="J1041">
            <v>4800</v>
          </cell>
        </row>
        <row r="1042">
          <cell r="I1042" t="str">
            <v>SA0102</v>
          </cell>
          <cell r="J1042">
            <v>4800</v>
          </cell>
        </row>
        <row r="1043">
          <cell r="I1043" t="str">
            <v>SA0103</v>
          </cell>
          <cell r="J1043">
            <v>4800</v>
          </cell>
        </row>
        <row r="1044">
          <cell r="I1044" t="str">
            <v>SA0104</v>
          </cell>
          <cell r="J1044">
            <v>9700</v>
          </cell>
        </row>
        <row r="1045">
          <cell r="I1045" t="str">
            <v>SA1012</v>
          </cell>
          <cell r="J1045">
            <v>60900</v>
          </cell>
        </row>
        <row r="1046">
          <cell r="I1046" t="str">
            <v>SA1014</v>
          </cell>
          <cell r="J1046">
            <v>68300</v>
          </cell>
        </row>
        <row r="1047">
          <cell r="I1047" t="str">
            <v>SA0201</v>
          </cell>
          <cell r="J1047">
            <v>57800</v>
          </cell>
        </row>
        <row r="1048">
          <cell r="I1048" t="str">
            <v>SA0301</v>
          </cell>
          <cell r="J1048">
            <v>14700</v>
          </cell>
        </row>
        <row r="1049">
          <cell r="I1049" t="str">
            <v>SA0401</v>
          </cell>
          <cell r="J1049">
            <v>14700</v>
          </cell>
        </row>
        <row r="1050">
          <cell r="I1050" t="str">
            <v>SA9900</v>
          </cell>
          <cell r="J1050">
            <v>8900</v>
          </cell>
        </row>
        <row r="1051">
          <cell r="I1051" t="str">
            <v>IF0060</v>
          </cell>
          <cell r="J1051">
            <v>33600</v>
          </cell>
        </row>
        <row r="1052">
          <cell r="I1052" t="str">
            <v>IF0070</v>
          </cell>
          <cell r="J1052">
            <v>36800</v>
          </cell>
        </row>
        <row r="1053">
          <cell r="I1053" t="str">
            <v>IF0080</v>
          </cell>
          <cell r="J1053">
            <v>39900</v>
          </cell>
        </row>
        <row r="1054">
          <cell r="I1054" t="str">
            <v>IF0100</v>
          </cell>
          <cell r="J1054">
            <v>45200</v>
          </cell>
        </row>
        <row r="1055">
          <cell r="I1055" t="str">
            <v>IF0120</v>
          </cell>
          <cell r="J1055">
            <v>50400</v>
          </cell>
        </row>
        <row r="1056">
          <cell r="I1056" t="str">
            <v>IF0062</v>
          </cell>
          <cell r="J1056">
            <v>36800</v>
          </cell>
        </row>
        <row r="1057">
          <cell r="I1057" t="str">
            <v>IF0072</v>
          </cell>
          <cell r="J1057">
            <v>39900</v>
          </cell>
        </row>
        <row r="1058">
          <cell r="I1058" t="str">
            <v>IF0082</v>
          </cell>
          <cell r="J1058">
            <v>43100</v>
          </cell>
        </row>
        <row r="1059">
          <cell r="I1059" t="str">
            <v>IF0102</v>
          </cell>
          <cell r="J1059">
            <v>48300</v>
          </cell>
        </row>
        <row r="1060">
          <cell r="I1060" t="str">
            <v>IF0122</v>
          </cell>
          <cell r="J1060">
            <v>53600</v>
          </cell>
        </row>
        <row r="1061">
          <cell r="I1061" t="str">
            <v>IF0064</v>
          </cell>
          <cell r="J1061">
            <v>42000</v>
          </cell>
        </row>
        <row r="1062">
          <cell r="I1062" t="str">
            <v>IF0074</v>
          </cell>
          <cell r="J1062">
            <v>45200</v>
          </cell>
        </row>
        <row r="1063">
          <cell r="I1063" t="str">
            <v>IF0084</v>
          </cell>
          <cell r="J1063">
            <v>48300</v>
          </cell>
        </row>
        <row r="1064">
          <cell r="I1064" t="str">
            <v>IF0104</v>
          </cell>
          <cell r="J1064">
            <v>53600</v>
          </cell>
        </row>
        <row r="1065">
          <cell r="I1065" t="str">
            <v>IF0124</v>
          </cell>
          <cell r="J1065">
            <v>58800</v>
          </cell>
        </row>
        <row r="1066">
          <cell r="I1066" t="str">
            <v>IF0066</v>
          </cell>
          <cell r="J1066">
            <v>47300</v>
          </cell>
        </row>
        <row r="1067">
          <cell r="I1067" t="str">
            <v>IF0076</v>
          </cell>
          <cell r="J1067">
            <v>50400</v>
          </cell>
        </row>
        <row r="1068">
          <cell r="I1068" t="str">
            <v>IF0086</v>
          </cell>
          <cell r="J1068">
            <v>53600</v>
          </cell>
        </row>
        <row r="1069">
          <cell r="I1069" t="str">
            <v>IF0106</v>
          </cell>
          <cell r="J1069">
            <v>58800</v>
          </cell>
        </row>
        <row r="1070">
          <cell r="I1070" t="str">
            <v>IF0126</v>
          </cell>
          <cell r="J1070">
            <v>64100</v>
          </cell>
        </row>
        <row r="1071">
          <cell r="I1071" t="str">
            <v>IF0068</v>
          </cell>
          <cell r="J1071">
            <v>51500</v>
          </cell>
        </row>
        <row r="1072">
          <cell r="I1072" t="str">
            <v>IF0078</v>
          </cell>
          <cell r="J1072">
            <v>54600</v>
          </cell>
        </row>
        <row r="1073">
          <cell r="I1073" t="str">
            <v>IF0088</v>
          </cell>
          <cell r="J1073">
            <v>57800</v>
          </cell>
        </row>
        <row r="1074">
          <cell r="I1074" t="str">
            <v>IF0108</v>
          </cell>
          <cell r="J1074">
            <v>63000</v>
          </cell>
        </row>
        <row r="1075">
          <cell r="I1075" t="str">
            <v>IF0128</v>
          </cell>
          <cell r="J1075">
            <v>68300</v>
          </cell>
        </row>
        <row r="1076">
          <cell r="I1076" t="str">
            <v>IF3061</v>
          </cell>
          <cell r="J1076">
            <v>10000</v>
          </cell>
        </row>
        <row r="1077">
          <cell r="I1077" t="str">
            <v>IF3071</v>
          </cell>
          <cell r="J1077">
            <v>11000</v>
          </cell>
        </row>
        <row r="1078">
          <cell r="I1078" t="str">
            <v>IF3081</v>
          </cell>
          <cell r="J1078">
            <v>12600</v>
          </cell>
        </row>
        <row r="1079">
          <cell r="I1079" t="str">
            <v>IF3101</v>
          </cell>
          <cell r="J1079">
            <v>14700</v>
          </cell>
        </row>
        <row r="1080">
          <cell r="I1080" t="str">
            <v>IF3121</v>
          </cell>
          <cell r="J1080">
            <v>16800</v>
          </cell>
        </row>
        <row r="1081">
          <cell r="I1081" t="str">
            <v>IF1062</v>
          </cell>
          <cell r="J1081">
            <v>8400</v>
          </cell>
        </row>
        <row r="1082">
          <cell r="I1082" t="str">
            <v>IF1072</v>
          </cell>
          <cell r="J1082">
            <v>10000</v>
          </cell>
        </row>
        <row r="1083">
          <cell r="I1083" t="str">
            <v>IF1082</v>
          </cell>
          <cell r="J1083">
            <v>11600</v>
          </cell>
        </row>
        <row r="1084">
          <cell r="I1084" t="str">
            <v>IF1102</v>
          </cell>
          <cell r="J1084">
            <v>13100</v>
          </cell>
        </row>
        <row r="1085">
          <cell r="I1085" t="str">
            <v>IF1122</v>
          </cell>
          <cell r="J1085">
            <v>14700</v>
          </cell>
        </row>
        <row r="1086">
          <cell r="I1086" t="str">
            <v>IF1064</v>
          </cell>
          <cell r="J1086">
            <v>14700</v>
          </cell>
        </row>
        <row r="1087">
          <cell r="I1087" t="str">
            <v>IF1074</v>
          </cell>
          <cell r="J1087">
            <v>16300</v>
          </cell>
        </row>
        <row r="1088">
          <cell r="I1088" t="str">
            <v>IF1084</v>
          </cell>
          <cell r="J1088">
            <v>17900</v>
          </cell>
        </row>
        <row r="1089">
          <cell r="I1089" t="str">
            <v>IF1104</v>
          </cell>
          <cell r="J1089">
            <v>21000</v>
          </cell>
        </row>
        <row r="1090">
          <cell r="I1090" t="str">
            <v>IF1124</v>
          </cell>
          <cell r="J1090">
            <v>24200</v>
          </cell>
        </row>
        <row r="1091">
          <cell r="I1091" t="str">
            <v>IF1066</v>
          </cell>
          <cell r="J1091">
            <v>21000</v>
          </cell>
        </row>
        <row r="1092">
          <cell r="I1092" t="str">
            <v>IF1076</v>
          </cell>
          <cell r="J1092">
            <v>22600</v>
          </cell>
        </row>
        <row r="1093">
          <cell r="I1093" t="str">
            <v>IF1086</v>
          </cell>
          <cell r="J1093">
            <v>24200</v>
          </cell>
        </row>
        <row r="1094">
          <cell r="I1094" t="str">
            <v>IF1106</v>
          </cell>
          <cell r="J1094">
            <v>27300</v>
          </cell>
        </row>
        <row r="1095">
          <cell r="I1095" t="str">
            <v>IF1126</v>
          </cell>
          <cell r="J1095">
            <v>30500</v>
          </cell>
        </row>
        <row r="1096">
          <cell r="I1096" t="str">
            <v>IF1066MM</v>
          </cell>
          <cell r="J1096">
            <v>17900</v>
          </cell>
        </row>
        <row r="1097">
          <cell r="I1097" t="str">
            <v>IF1066BE</v>
          </cell>
          <cell r="J1097">
            <v>17900</v>
          </cell>
        </row>
        <row r="1098">
          <cell r="I1098" t="str">
            <v>IF1076MM</v>
          </cell>
          <cell r="J1098">
            <v>19400</v>
          </cell>
        </row>
        <row r="1099">
          <cell r="I1099" t="str">
            <v>IF1076BE</v>
          </cell>
          <cell r="J1099">
            <v>19400</v>
          </cell>
        </row>
        <row r="1100">
          <cell r="I1100" t="str">
            <v>IF1086MM</v>
          </cell>
          <cell r="J1100">
            <v>21000</v>
          </cell>
        </row>
        <row r="1101">
          <cell r="I1101" t="str">
            <v>IF1086BE</v>
          </cell>
          <cell r="J1101">
            <v>21000</v>
          </cell>
        </row>
        <row r="1102">
          <cell r="I1102" t="str">
            <v>IF1106MM</v>
          </cell>
          <cell r="J1102">
            <v>23100</v>
          </cell>
        </row>
        <row r="1103">
          <cell r="I1103" t="str">
            <v>IF1106BE</v>
          </cell>
          <cell r="J1103">
            <v>23100</v>
          </cell>
        </row>
        <row r="1104">
          <cell r="I1104" t="str">
            <v>IF1126MM</v>
          </cell>
          <cell r="J1104">
            <v>26300</v>
          </cell>
        </row>
        <row r="1105">
          <cell r="I1105" t="str">
            <v>IF1126BE</v>
          </cell>
          <cell r="J1105">
            <v>26300</v>
          </cell>
        </row>
        <row r="1106">
          <cell r="I1106" t="str">
            <v>IF1064G</v>
          </cell>
          <cell r="J1106">
            <v>13100</v>
          </cell>
        </row>
        <row r="1107">
          <cell r="I1107" t="str">
            <v>IF1074G</v>
          </cell>
          <cell r="J1107">
            <v>15800</v>
          </cell>
        </row>
        <row r="1108">
          <cell r="I1108" t="str">
            <v>IF1084G</v>
          </cell>
          <cell r="J1108">
            <v>18900</v>
          </cell>
        </row>
        <row r="1109">
          <cell r="I1109" t="str">
            <v>IF1104G</v>
          </cell>
          <cell r="J1109">
            <v>24200</v>
          </cell>
        </row>
        <row r="1110">
          <cell r="I1110" t="str">
            <v>IF1124G</v>
          </cell>
          <cell r="J1110">
            <v>29400</v>
          </cell>
        </row>
        <row r="1111">
          <cell r="I1111" t="str">
            <v>IF1066G</v>
          </cell>
          <cell r="J1111">
            <v>21500</v>
          </cell>
        </row>
        <row r="1112">
          <cell r="I1112" t="str">
            <v>IF1076G</v>
          </cell>
          <cell r="J1112">
            <v>24200</v>
          </cell>
        </row>
        <row r="1113">
          <cell r="I1113" t="str">
            <v>IF1086G</v>
          </cell>
          <cell r="J1113">
            <v>27300</v>
          </cell>
        </row>
        <row r="1114">
          <cell r="I1114" t="str">
            <v>IF1106G</v>
          </cell>
          <cell r="J1114">
            <v>32600</v>
          </cell>
        </row>
        <row r="1115">
          <cell r="I1115" t="str">
            <v>IF1126G</v>
          </cell>
          <cell r="J1115">
            <v>37800</v>
          </cell>
        </row>
        <row r="1116">
          <cell r="I1116" t="str">
            <v>IF1064K</v>
          </cell>
          <cell r="J1116">
            <v>15800</v>
          </cell>
        </row>
        <row r="1117">
          <cell r="I1117" t="str">
            <v>IF1074K</v>
          </cell>
          <cell r="J1117">
            <v>18900</v>
          </cell>
        </row>
        <row r="1118">
          <cell r="I1118" t="str">
            <v>IF1084K</v>
          </cell>
          <cell r="J1118">
            <v>23100</v>
          </cell>
        </row>
        <row r="1119">
          <cell r="I1119" t="str">
            <v>IF1104K</v>
          </cell>
          <cell r="J1119">
            <v>27300</v>
          </cell>
        </row>
        <row r="1120">
          <cell r="I1120" t="str">
            <v>IF1124K</v>
          </cell>
          <cell r="J1120">
            <v>32600</v>
          </cell>
        </row>
        <row r="1121">
          <cell r="I1121" t="str">
            <v>IF1066K</v>
          </cell>
          <cell r="J1121">
            <v>26300</v>
          </cell>
        </row>
        <row r="1122">
          <cell r="I1122" t="str">
            <v>IF1076K</v>
          </cell>
          <cell r="J1122">
            <v>29400</v>
          </cell>
        </row>
        <row r="1123">
          <cell r="I1123" t="str">
            <v>IF1086K</v>
          </cell>
          <cell r="J1123">
            <v>32600</v>
          </cell>
        </row>
        <row r="1124">
          <cell r="I1124" t="str">
            <v>IF1106K</v>
          </cell>
          <cell r="J1124">
            <v>36800</v>
          </cell>
        </row>
        <row r="1125">
          <cell r="I1125" t="str">
            <v>IF1126K</v>
          </cell>
          <cell r="J1125">
            <v>42000</v>
          </cell>
        </row>
        <row r="1126">
          <cell r="I1126" t="str">
            <v>IF1064B</v>
          </cell>
          <cell r="J1126">
            <v>20000</v>
          </cell>
        </row>
        <row r="1127">
          <cell r="I1127" t="str">
            <v>IF1074B</v>
          </cell>
          <cell r="J1127">
            <v>22100</v>
          </cell>
        </row>
        <row r="1128">
          <cell r="I1128" t="str">
            <v>IF1084B</v>
          </cell>
          <cell r="J1128">
            <v>24200</v>
          </cell>
        </row>
        <row r="1129">
          <cell r="I1129" t="str">
            <v>IF1104B</v>
          </cell>
          <cell r="J1129">
            <v>35700</v>
          </cell>
        </row>
        <row r="1130">
          <cell r="I1130" t="str">
            <v>IF1124B</v>
          </cell>
          <cell r="J1130">
            <v>38900</v>
          </cell>
        </row>
        <row r="1131">
          <cell r="I1131" t="str">
            <v>IF1066B</v>
          </cell>
          <cell r="J1131">
            <v>27300</v>
          </cell>
        </row>
        <row r="1132">
          <cell r="I1132" t="str">
            <v>IF1076B</v>
          </cell>
          <cell r="J1132">
            <v>30500</v>
          </cell>
        </row>
        <row r="1133">
          <cell r="I1133" t="str">
            <v>IF1086B</v>
          </cell>
          <cell r="J1133">
            <v>33600</v>
          </cell>
        </row>
        <row r="1134">
          <cell r="I1134" t="str">
            <v>IF1106B</v>
          </cell>
          <cell r="J1134">
            <v>42000</v>
          </cell>
        </row>
        <row r="1135">
          <cell r="I1135" t="str">
            <v>IF1126B</v>
          </cell>
          <cell r="J1135">
            <v>46200</v>
          </cell>
        </row>
        <row r="1136">
          <cell r="I1136" t="str">
            <v>IF5110</v>
          </cell>
          <cell r="J1136">
            <v>17900</v>
          </cell>
        </row>
        <row r="1137">
          <cell r="I1137" t="str">
            <v>IF5112</v>
          </cell>
          <cell r="J1137">
            <v>19400</v>
          </cell>
        </row>
        <row r="1138">
          <cell r="I1138" t="str">
            <v>IF5114</v>
          </cell>
          <cell r="J1138">
            <v>21000</v>
          </cell>
        </row>
        <row r="1139">
          <cell r="I1139" t="str">
            <v>IF5116</v>
          </cell>
          <cell r="J1139">
            <v>24200</v>
          </cell>
        </row>
        <row r="1140">
          <cell r="I1140" t="str">
            <v>IF5118</v>
          </cell>
          <cell r="J1140">
            <v>28400</v>
          </cell>
        </row>
        <row r="1141">
          <cell r="I1141" t="str">
            <v>IF5210</v>
          </cell>
          <cell r="J1141">
            <v>21000</v>
          </cell>
        </row>
        <row r="1142">
          <cell r="I1142" t="str">
            <v>IF5212</v>
          </cell>
          <cell r="J1142">
            <v>22600</v>
          </cell>
        </row>
        <row r="1143">
          <cell r="I1143" t="str">
            <v>IF5214</v>
          </cell>
          <cell r="J1143">
            <v>24200</v>
          </cell>
        </row>
        <row r="1144">
          <cell r="I1144" t="str">
            <v>IF5216</v>
          </cell>
          <cell r="J1144">
            <v>27300</v>
          </cell>
        </row>
        <row r="1145">
          <cell r="I1145" t="str">
            <v>IF5218</v>
          </cell>
          <cell r="J1145">
            <v>31500</v>
          </cell>
        </row>
        <row r="1146">
          <cell r="I1146" t="str">
            <v>IF5510</v>
          </cell>
          <cell r="J1146">
            <v>24200</v>
          </cell>
        </row>
        <row r="1147">
          <cell r="I1147" t="str">
            <v>IF5512</v>
          </cell>
          <cell r="J1147">
            <v>25700</v>
          </cell>
        </row>
        <row r="1148">
          <cell r="I1148" t="str">
            <v>IF5514</v>
          </cell>
          <cell r="J1148">
            <v>27300</v>
          </cell>
        </row>
        <row r="1149">
          <cell r="I1149" t="str">
            <v>IF5516</v>
          </cell>
          <cell r="J1149">
            <v>30500</v>
          </cell>
        </row>
        <row r="1150">
          <cell r="I1150" t="str">
            <v>IF5518</v>
          </cell>
          <cell r="J1150">
            <v>34700</v>
          </cell>
        </row>
        <row r="1151">
          <cell r="I1151" t="str">
            <v>IF6010</v>
          </cell>
          <cell r="J1151">
            <v>6300</v>
          </cell>
        </row>
        <row r="1152">
          <cell r="I1152" t="str">
            <v>IF6012</v>
          </cell>
          <cell r="J1152">
            <v>7900</v>
          </cell>
        </row>
        <row r="1153">
          <cell r="I1153" t="str">
            <v>IF6014</v>
          </cell>
          <cell r="J1153">
            <v>9500</v>
          </cell>
        </row>
        <row r="1154">
          <cell r="I1154" t="str">
            <v>IF6016</v>
          </cell>
          <cell r="J1154">
            <v>11600</v>
          </cell>
        </row>
        <row r="1155">
          <cell r="I1155" t="str">
            <v>IF6018</v>
          </cell>
          <cell r="J1155">
            <v>13700</v>
          </cell>
        </row>
        <row r="1156">
          <cell r="I1156" t="str">
            <v>IF6102</v>
          </cell>
          <cell r="J1156">
            <v>3200</v>
          </cell>
        </row>
        <row r="1157">
          <cell r="I1157" t="str">
            <v>IF6104</v>
          </cell>
          <cell r="J1157">
            <v>4200</v>
          </cell>
        </row>
        <row r="1158">
          <cell r="I1158" t="str">
            <v>IF6106</v>
          </cell>
          <cell r="J1158">
            <v>4700</v>
          </cell>
        </row>
        <row r="1159">
          <cell r="I1159" t="str">
            <v>IF6108</v>
          </cell>
          <cell r="J1159">
            <v>5800</v>
          </cell>
        </row>
        <row r="1160">
          <cell r="I1160" t="str">
            <v>IF6102T</v>
          </cell>
          <cell r="J1160">
            <v>3200</v>
          </cell>
        </row>
        <row r="1161">
          <cell r="I1161" t="str">
            <v>IF6104T</v>
          </cell>
          <cell r="J1161">
            <v>4200</v>
          </cell>
        </row>
        <row r="1162">
          <cell r="I1162" t="str">
            <v>IF6106T</v>
          </cell>
          <cell r="J1162">
            <v>4700</v>
          </cell>
        </row>
        <row r="1163">
          <cell r="I1163" t="str">
            <v>IF6108T</v>
          </cell>
          <cell r="J1163">
            <v>5800</v>
          </cell>
        </row>
        <row r="1164">
          <cell r="I1164" t="str">
            <v>IF8001</v>
          </cell>
          <cell r="J1164">
            <v>23100</v>
          </cell>
        </row>
        <row r="1165">
          <cell r="I1165" t="str">
            <v>IF8002</v>
          </cell>
          <cell r="J1165">
            <v>3200</v>
          </cell>
        </row>
        <row r="1166">
          <cell r="I1166" t="str">
            <v>IT8001</v>
          </cell>
          <cell r="J1166">
            <v>5300</v>
          </cell>
        </row>
        <row r="1167">
          <cell r="I1167" t="str">
            <v>IT8002</v>
          </cell>
          <cell r="J1167">
            <v>5300</v>
          </cell>
        </row>
        <row r="1168">
          <cell r="I1168" t="str">
            <v>IT8003</v>
          </cell>
          <cell r="J1168">
            <v>2600</v>
          </cell>
        </row>
        <row r="1169">
          <cell r="I1169" t="str">
            <v>IT0008L</v>
          </cell>
          <cell r="J1169">
            <v>57800</v>
          </cell>
        </row>
        <row r="1170">
          <cell r="I1170" t="str">
            <v>IT0008R</v>
          </cell>
          <cell r="J1170">
            <v>57800</v>
          </cell>
        </row>
        <row r="1171">
          <cell r="I1171" t="str">
            <v>IT0008</v>
          </cell>
          <cell r="J1171">
            <v>57800</v>
          </cell>
        </row>
        <row r="1172">
          <cell r="I1172" t="str">
            <v>IT0010L</v>
          </cell>
          <cell r="J1172">
            <v>71400</v>
          </cell>
        </row>
        <row r="1173">
          <cell r="I1173" t="str">
            <v>IT0010R</v>
          </cell>
          <cell r="J1173">
            <v>71400</v>
          </cell>
        </row>
        <row r="1174">
          <cell r="I1174" t="str">
            <v>IT0100</v>
          </cell>
          <cell r="J1174">
            <v>71400</v>
          </cell>
        </row>
        <row r="1175">
          <cell r="I1175" t="str">
            <v>IT0012L</v>
          </cell>
          <cell r="J1175">
            <v>80900</v>
          </cell>
        </row>
        <row r="1176">
          <cell r="I1176" t="str">
            <v>IT0012R</v>
          </cell>
          <cell r="J1176">
            <v>80900</v>
          </cell>
        </row>
        <row r="1177">
          <cell r="I1177" t="str">
            <v>IT0012</v>
          </cell>
          <cell r="J1177">
            <v>80900</v>
          </cell>
        </row>
        <row r="1178">
          <cell r="I1178" t="str">
            <v>IT0116</v>
          </cell>
          <cell r="J1178">
            <v>92400</v>
          </cell>
        </row>
        <row r="1179">
          <cell r="I1179" t="str">
            <v>IT0118</v>
          </cell>
          <cell r="J1179">
            <v>101900</v>
          </cell>
        </row>
        <row r="1180">
          <cell r="I1180" t="str">
            <v>IT0100L</v>
          </cell>
          <cell r="J1180">
            <v>36800</v>
          </cell>
        </row>
        <row r="1181">
          <cell r="I1181" t="str">
            <v>IT0100R</v>
          </cell>
          <cell r="J1181">
            <v>36800</v>
          </cell>
        </row>
        <row r="1182">
          <cell r="I1182" t="str">
            <v>IT5066</v>
          </cell>
          <cell r="J1182">
            <v>110300</v>
          </cell>
        </row>
        <row r="1183">
          <cell r="I1183" t="str">
            <v>IT5077</v>
          </cell>
          <cell r="J1183">
            <v>135500</v>
          </cell>
        </row>
        <row r="1184">
          <cell r="I1184" t="str">
            <v>IT912</v>
          </cell>
          <cell r="J1184">
            <v>108200</v>
          </cell>
        </row>
        <row r="1185">
          <cell r="I1185" t="str">
            <v>IT916</v>
          </cell>
          <cell r="J1185">
            <v>160700</v>
          </cell>
        </row>
        <row r="1186">
          <cell r="I1186" t="str">
            <v>IT966</v>
          </cell>
          <cell r="J1186">
            <v>161700</v>
          </cell>
        </row>
        <row r="1187">
          <cell r="I1187" t="str">
            <v>IT977</v>
          </cell>
          <cell r="J1187">
            <v>172200</v>
          </cell>
        </row>
        <row r="1188">
          <cell r="I1188" t="str">
            <v>IT926L</v>
          </cell>
          <cell r="J1188">
            <v>138600</v>
          </cell>
        </row>
        <row r="1189">
          <cell r="I1189" t="str">
            <v>IT926R</v>
          </cell>
          <cell r="J1189">
            <v>138600</v>
          </cell>
        </row>
        <row r="1190">
          <cell r="I1190" t="str">
            <v>IT927L</v>
          </cell>
          <cell r="J1190">
            <v>141800</v>
          </cell>
        </row>
        <row r="1191">
          <cell r="I1191" t="str">
            <v>IT927R</v>
          </cell>
          <cell r="J1191">
            <v>141800</v>
          </cell>
        </row>
        <row r="1192">
          <cell r="I1192" t="str">
            <v>IT912CL</v>
          </cell>
          <cell r="J1192">
            <v>126000</v>
          </cell>
        </row>
        <row r="1193">
          <cell r="I1193" t="str">
            <v>IT912CR</v>
          </cell>
          <cell r="J1193">
            <v>126000</v>
          </cell>
        </row>
        <row r="1194">
          <cell r="I1194" t="str">
            <v>IT918CL</v>
          </cell>
          <cell r="J1194">
            <v>176400</v>
          </cell>
        </row>
        <row r="1195">
          <cell r="I1195" t="str">
            <v>IT918CR</v>
          </cell>
          <cell r="J1195">
            <v>176400</v>
          </cell>
        </row>
        <row r="1196">
          <cell r="I1196" t="str">
            <v>IT912DL</v>
          </cell>
          <cell r="J1196">
            <v>126000</v>
          </cell>
        </row>
        <row r="1197">
          <cell r="I1197" t="str">
            <v>IT912DR</v>
          </cell>
          <cell r="J1197">
            <v>126000</v>
          </cell>
        </row>
        <row r="1198">
          <cell r="I1198" t="str">
            <v>IT918DR</v>
          </cell>
          <cell r="J1198">
            <v>176400</v>
          </cell>
        </row>
        <row r="1199">
          <cell r="I1199" t="str">
            <v>IT918DL</v>
          </cell>
          <cell r="J1199">
            <v>176400</v>
          </cell>
        </row>
        <row r="1200">
          <cell r="I1200" t="str">
            <v>IT2004</v>
          </cell>
          <cell r="J1200">
            <v>21000</v>
          </cell>
        </row>
        <row r="1201">
          <cell r="I1201" t="str">
            <v>IT2005</v>
          </cell>
          <cell r="J1201">
            <v>24200</v>
          </cell>
        </row>
        <row r="1202">
          <cell r="I1202" t="str">
            <v>IT2006</v>
          </cell>
          <cell r="J1202">
            <v>27300</v>
          </cell>
        </row>
        <row r="1203">
          <cell r="I1203" t="str">
            <v>IT2007</v>
          </cell>
          <cell r="J1203">
            <v>30500</v>
          </cell>
        </row>
        <row r="1204">
          <cell r="I1204" t="str">
            <v>IT2008</v>
          </cell>
          <cell r="J1204">
            <v>33600</v>
          </cell>
        </row>
        <row r="1205">
          <cell r="I1205" t="str">
            <v>IT2010</v>
          </cell>
          <cell r="J1205">
            <v>39900</v>
          </cell>
        </row>
        <row r="1206">
          <cell r="I1206" t="str">
            <v>IT2012</v>
          </cell>
          <cell r="J1206">
            <v>47300</v>
          </cell>
        </row>
        <row r="1207">
          <cell r="I1207" t="str">
            <v>IT2014</v>
          </cell>
          <cell r="J1207">
            <v>54600</v>
          </cell>
        </row>
        <row r="1208">
          <cell r="I1208" t="str">
            <v>IT2016</v>
          </cell>
          <cell r="J1208">
            <v>60900</v>
          </cell>
        </row>
        <row r="1209">
          <cell r="I1209" t="str">
            <v>IT2122</v>
          </cell>
          <cell r="J1209">
            <v>21000</v>
          </cell>
        </row>
        <row r="1210">
          <cell r="I1210" t="str">
            <v>IT2204</v>
          </cell>
          <cell r="J1210">
            <v>24200</v>
          </cell>
        </row>
        <row r="1211">
          <cell r="I1211" t="str">
            <v>IT2205</v>
          </cell>
          <cell r="J1211">
            <v>27300</v>
          </cell>
        </row>
        <row r="1212">
          <cell r="I1212" t="str">
            <v>IT2206</v>
          </cell>
          <cell r="J1212">
            <v>30500</v>
          </cell>
        </row>
        <row r="1213">
          <cell r="I1213" t="str">
            <v>IT2207</v>
          </cell>
          <cell r="J1213">
            <v>33600</v>
          </cell>
        </row>
        <row r="1214">
          <cell r="I1214" t="str">
            <v>IT2208</v>
          </cell>
          <cell r="J1214">
            <v>36800</v>
          </cell>
        </row>
        <row r="1215">
          <cell r="I1215" t="str">
            <v>IT2210</v>
          </cell>
          <cell r="J1215">
            <v>44100</v>
          </cell>
        </row>
        <row r="1216">
          <cell r="I1216" t="str">
            <v>IT2212</v>
          </cell>
          <cell r="J1216">
            <v>51500</v>
          </cell>
        </row>
        <row r="1217">
          <cell r="I1217" t="str">
            <v>IT3006</v>
          </cell>
          <cell r="J1217">
            <v>44100</v>
          </cell>
        </row>
        <row r="1218">
          <cell r="I1218" t="str">
            <v>IT3007</v>
          </cell>
          <cell r="J1218">
            <v>47300</v>
          </cell>
        </row>
        <row r="1219">
          <cell r="I1219" t="str">
            <v>IT3008</v>
          </cell>
          <cell r="J1219">
            <v>51500</v>
          </cell>
        </row>
        <row r="1220">
          <cell r="I1220" t="str">
            <v>IT3010</v>
          </cell>
          <cell r="J1220">
            <v>57800</v>
          </cell>
        </row>
        <row r="1221">
          <cell r="I1221" t="str">
            <v>IT3012</v>
          </cell>
          <cell r="J1221">
            <v>65100</v>
          </cell>
        </row>
        <row r="1222">
          <cell r="I1222" t="str">
            <v>IT3406</v>
          </cell>
          <cell r="J1222">
            <v>53600</v>
          </cell>
        </row>
        <row r="1223">
          <cell r="I1223" t="str">
            <v>IT3407</v>
          </cell>
          <cell r="J1223">
            <v>56700</v>
          </cell>
        </row>
        <row r="1224">
          <cell r="I1224" t="str">
            <v>IT3408</v>
          </cell>
          <cell r="J1224">
            <v>59900</v>
          </cell>
        </row>
        <row r="1225">
          <cell r="I1225" t="str">
            <v>IT3410</v>
          </cell>
          <cell r="J1225">
            <v>66200</v>
          </cell>
        </row>
        <row r="1226">
          <cell r="I1226" t="str">
            <v>IT3412</v>
          </cell>
          <cell r="J1226">
            <v>72500</v>
          </cell>
        </row>
        <row r="1227">
          <cell r="I1227" t="str">
            <v>IT3106</v>
          </cell>
          <cell r="J1227">
            <v>44100</v>
          </cell>
        </row>
        <row r="1228">
          <cell r="I1228" t="str">
            <v>IT3107</v>
          </cell>
          <cell r="J1228">
            <v>47300</v>
          </cell>
        </row>
        <row r="1229">
          <cell r="I1229" t="str">
            <v>IT3108</v>
          </cell>
          <cell r="J1229">
            <v>51500</v>
          </cell>
        </row>
        <row r="1230">
          <cell r="I1230" t="str">
            <v>IT3110</v>
          </cell>
          <cell r="J1230">
            <v>57800</v>
          </cell>
        </row>
        <row r="1231">
          <cell r="I1231" t="str">
            <v>IT3112</v>
          </cell>
          <cell r="J1231">
            <v>65100</v>
          </cell>
        </row>
        <row r="1232">
          <cell r="I1232" t="str">
            <v>IT3306</v>
          </cell>
          <cell r="J1232">
            <v>162800</v>
          </cell>
        </row>
        <row r="1233">
          <cell r="I1233" t="str">
            <v>IT3307</v>
          </cell>
          <cell r="J1233">
            <v>170100</v>
          </cell>
        </row>
        <row r="1234">
          <cell r="I1234" t="str">
            <v>IT3308</v>
          </cell>
          <cell r="J1234">
            <v>174300</v>
          </cell>
        </row>
        <row r="1235">
          <cell r="I1235" t="str">
            <v>IT3310</v>
          </cell>
          <cell r="J1235">
            <v>183800</v>
          </cell>
        </row>
        <row r="1236">
          <cell r="I1236" t="str">
            <v>IT3312</v>
          </cell>
          <cell r="J1236">
            <v>195300</v>
          </cell>
        </row>
        <row r="1237">
          <cell r="I1237" t="str">
            <v>IA0006</v>
          </cell>
          <cell r="J1237">
            <v>12600</v>
          </cell>
        </row>
        <row r="1238">
          <cell r="I1238" t="str">
            <v>IA0007</v>
          </cell>
          <cell r="J1238">
            <v>14200</v>
          </cell>
        </row>
        <row r="1239">
          <cell r="I1239" t="str">
            <v>IA0008</v>
          </cell>
          <cell r="J1239">
            <v>15800</v>
          </cell>
        </row>
        <row r="1240">
          <cell r="I1240" t="str">
            <v>IA0010</v>
          </cell>
          <cell r="J1240">
            <v>18900</v>
          </cell>
        </row>
        <row r="1241">
          <cell r="I1241" t="str">
            <v>IA0012</v>
          </cell>
          <cell r="J1241">
            <v>21000</v>
          </cell>
        </row>
        <row r="1242">
          <cell r="I1242" t="str">
            <v>IA9901</v>
          </cell>
          <cell r="J1242">
            <v>5800</v>
          </cell>
        </row>
        <row r="1243">
          <cell r="I1243" t="str">
            <v>IF060</v>
          </cell>
          <cell r="J1243">
            <v>102400</v>
          </cell>
        </row>
        <row r="1244">
          <cell r="I1244" t="str">
            <v>IF070</v>
          </cell>
          <cell r="J1244">
            <v>112900</v>
          </cell>
        </row>
        <row r="1245">
          <cell r="I1245" t="str">
            <v>IF080</v>
          </cell>
          <cell r="J1245">
            <v>123900</v>
          </cell>
        </row>
        <row r="1246">
          <cell r="I1246" t="str">
            <v>IF100</v>
          </cell>
          <cell r="J1246">
            <v>140700</v>
          </cell>
        </row>
        <row r="1247">
          <cell r="I1247" t="str">
            <v>IF120</v>
          </cell>
          <cell r="J1247">
            <v>157500</v>
          </cell>
        </row>
        <row r="1248">
          <cell r="I1248" t="str">
            <v>IF062</v>
          </cell>
          <cell r="J1248">
            <v>118100</v>
          </cell>
        </row>
        <row r="1249">
          <cell r="I1249" t="str">
            <v>IF072</v>
          </cell>
          <cell r="J1249">
            <v>128600</v>
          </cell>
        </row>
        <row r="1250">
          <cell r="I1250" t="str">
            <v>IF082</v>
          </cell>
          <cell r="J1250">
            <v>139700</v>
          </cell>
        </row>
        <row r="1251">
          <cell r="I1251" t="str">
            <v>IF102</v>
          </cell>
          <cell r="J1251">
            <v>159600</v>
          </cell>
        </row>
        <row r="1252">
          <cell r="I1252" t="str">
            <v>IF122</v>
          </cell>
          <cell r="J1252">
            <v>179600</v>
          </cell>
        </row>
        <row r="1253">
          <cell r="I1253" t="str">
            <v>IF064</v>
          </cell>
          <cell r="J1253">
            <v>136000</v>
          </cell>
        </row>
        <row r="1254">
          <cell r="I1254" t="str">
            <v>IF074</v>
          </cell>
          <cell r="J1254">
            <v>146500</v>
          </cell>
        </row>
        <row r="1255">
          <cell r="I1255" t="str">
            <v>IF084</v>
          </cell>
          <cell r="J1255">
            <v>157500</v>
          </cell>
        </row>
        <row r="1256">
          <cell r="I1256" t="str">
            <v>IF104</v>
          </cell>
          <cell r="J1256">
            <v>177500</v>
          </cell>
        </row>
        <row r="1257">
          <cell r="I1257" t="str">
            <v>IF124</v>
          </cell>
          <cell r="J1257">
            <v>197400</v>
          </cell>
        </row>
        <row r="1258">
          <cell r="I1258" t="str">
            <v>IF066</v>
          </cell>
          <cell r="J1258">
            <v>158000</v>
          </cell>
        </row>
        <row r="1259">
          <cell r="I1259" t="str">
            <v>IF076</v>
          </cell>
          <cell r="J1259">
            <v>171700</v>
          </cell>
        </row>
        <row r="1260">
          <cell r="I1260" t="str">
            <v>IF086</v>
          </cell>
          <cell r="J1260">
            <v>185900</v>
          </cell>
        </row>
        <row r="1261">
          <cell r="I1261" t="str">
            <v>IF106</v>
          </cell>
          <cell r="J1261">
            <v>212100</v>
          </cell>
        </row>
        <row r="1262">
          <cell r="I1262" t="str">
            <v>IF126</v>
          </cell>
          <cell r="J1262">
            <v>238400</v>
          </cell>
        </row>
        <row r="1263">
          <cell r="I1263" t="str">
            <v>IF068</v>
          </cell>
          <cell r="J1263">
            <v>174800</v>
          </cell>
        </row>
        <row r="1264">
          <cell r="I1264" t="str">
            <v>IF078</v>
          </cell>
          <cell r="J1264">
            <v>188500</v>
          </cell>
        </row>
        <row r="1265">
          <cell r="I1265" t="str">
            <v>IF088</v>
          </cell>
          <cell r="J1265">
            <v>202700</v>
          </cell>
        </row>
        <row r="1266">
          <cell r="I1266" t="str">
            <v>IF108</v>
          </cell>
          <cell r="J1266">
            <v>228900</v>
          </cell>
        </row>
        <row r="1267">
          <cell r="I1267" t="str">
            <v>IF128</v>
          </cell>
          <cell r="J1267">
            <v>255200</v>
          </cell>
        </row>
        <row r="1268">
          <cell r="I1268" t="str">
            <v>IF060T</v>
          </cell>
          <cell r="J1268">
            <v>96100</v>
          </cell>
        </row>
        <row r="1269">
          <cell r="I1269" t="str">
            <v>IF070T</v>
          </cell>
          <cell r="J1269">
            <v>106600</v>
          </cell>
        </row>
        <row r="1270">
          <cell r="I1270" t="str">
            <v>IF080T</v>
          </cell>
          <cell r="J1270">
            <v>117600</v>
          </cell>
        </row>
        <row r="1271">
          <cell r="I1271" t="str">
            <v>IF100T</v>
          </cell>
          <cell r="J1271">
            <v>132300</v>
          </cell>
        </row>
        <row r="1272">
          <cell r="I1272" t="str">
            <v>IF120T</v>
          </cell>
          <cell r="J1272">
            <v>149100</v>
          </cell>
        </row>
        <row r="1273">
          <cell r="I1273" t="str">
            <v>IF062T</v>
          </cell>
          <cell r="J1273">
            <v>111800</v>
          </cell>
        </row>
        <row r="1274">
          <cell r="I1274" t="str">
            <v>IF072T</v>
          </cell>
          <cell r="J1274">
            <v>122300</v>
          </cell>
        </row>
        <row r="1275">
          <cell r="I1275" t="str">
            <v>IF082T</v>
          </cell>
          <cell r="J1275">
            <v>133400</v>
          </cell>
        </row>
        <row r="1276">
          <cell r="I1276" t="str">
            <v>IF102T</v>
          </cell>
          <cell r="J1276">
            <v>151200</v>
          </cell>
        </row>
        <row r="1277">
          <cell r="I1277" t="str">
            <v>IF122T</v>
          </cell>
          <cell r="J1277">
            <v>171200</v>
          </cell>
        </row>
        <row r="1278">
          <cell r="I1278" t="str">
            <v>IF064T</v>
          </cell>
          <cell r="J1278">
            <v>129700</v>
          </cell>
        </row>
        <row r="1279">
          <cell r="I1279" t="str">
            <v>IF074T</v>
          </cell>
          <cell r="J1279">
            <v>140200</v>
          </cell>
        </row>
        <row r="1280">
          <cell r="I1280" t="str">
            <v>IF084T</v>
          </cell>
          <cell r="J1280">
            <v>151200</v>
          </cell>
        </row>
        <row r="1281">
          <cell r="I1281" t="str">
            <v>IF104T</v>
          </cell>
          <cell r="J1281">
            <v>169100</v>
          </cell>
        </row>
        <row r="1282">
          <cell r="I1282" t="str">
            <v>IF124T</v>
          </cell>
          <cell r="J1282">
            <v>189000</v>
          </cell>
        </row>
        <row r="1283">
          <cell r="I1283" t="str">
            <v>IF066T</v>
          </cell>
          <cell r="J1283">
            <v>151700</v>
          </cell>
        </row>
        <row r="1284">
          <cell r="I1284" t="str">
            <v>IF076T</v>
          </cell>
          <cell r="J1284">
            <v>165400</v>
          </cell>
        </row>
        <row r="1285">
          <cell r="I1285" t="str">
            <v>IF086T</v>
          </cell>
          <cell r="J1285">
            <v>179600</v>
          </cell>
        </row>
        <row r="1286">
          <cell r="I1286" t="str">
            <v>IF106T</v>
          </cell>
          <cell r="J1286">
            <v>302700</v>
          </cell>
        </row>
        <row r="1287">
          <cell r="I1287" t="str">
            <v>IF126T</v>
          </cell>
          <cell r="J1287">
            <v>230000</v>
          </cell>
        </row>
        <row r="1288">
          <cell r="I1288" t="str">
            <v>IF068T</v>
          </cell>
          <cell r="J1288">
            <v>168500</v>
          </cell>
        </row>
        <row r="1289">
          <cell r="I1289" t="str">
            <v>IF078T</v>
          </cell>
          <cell r="J1289">
            <v>182200</v>
          </cell>
        </row>
        <row r="1290">
          <cell r="I1290" t="str">
            <v>IF088T</v>
          </cell>
          <cell r="J1290">
            <v>196400</v>
          </cell>
        </row>
        <row r="1291">
          <cell r="I1291" t="str">
            <v>IF108T</v>
          </cell>
          <cell r="J1291">
            <v>220500</v>
          </cell>
        </row>
        <row r="1292">
          <cell r="I1292" t="str">
            <v>IF128T</v>
          </cell>
          <cell r="J1292">
            <v>246800</v>
          </cell>
        </row>
        <row r="1293">
          <cell r="I1293" t="str">
            <v>IF060W</v>
          </cell>
          <cell r="J1293">
            <v>99200</v>
          </cell>
        </row>
        <row r="1294">
          <cell r="I1294" t="str">
            <v>IF070W</v>
          </cell>
          <cell r="J1294">
            <v>109700</v>
          </cell>
        </row>
        <row r="1295">
          <cell r="I1295" t="str">
            <v>IF080W</v>
          </cell>
          <cell r="J1295">
            <v>120800</v>
          </cell>
        </row>
        <row r="1296">
          <cell r="I1296" t="str">
            <v>IF100W</v>
          </cell>
          <cell r="J1296">
            <v>136500</v>
          </cell>
        </row>
        <row r="1297">
          <cell r="I1297" t="str">
            <v>IF120W</v>
          </cell>
          <cell r="J1297">
            <v>153300</v>
          </cell>
        </row>
        <row r="1298">
          <cell r="I1298" t="str">
            <v>IF062W</v>
          </cell>
          <cell r="J1298">
            <v>115000</v>
          </cell>
        </row>
        <row r="1299">
          <cell r="I1299" t="str">
            <v>IF072W</v>
          </cell>
          <cell r="J1299">
            <v>125500</v>
          </cell>
        </row>
        <row r="1300">
          <cell r="I1300" t="str">
            <v>IF082W</v>
          </cell>
          <cell r="J1300">
            <v>136500</v>
          </cell>
        </row>
        <row r="1301">
          <cell r="I1301" t="str">
            <v>IF102W</v>
          </cell>
          <cell r="J1301">
            <v>155400</v>
          </cell>
        </row>
        <row r="1302">
          <cell r="I1302" t="str">
            <v>IF122W</v>
          </cell>
          <cell r="J1302">
            <v>175400</v>
          </cell>
        </row>
        <row r="1303">
          <cell r="I1303" t="str">
            <v>IF064W</v>
          </cell>
          <cell r="J1303">
            <v>132800</v>
          </cell>
        </row>
        <row r="1304">
          <cell r="I1304" t="str">
            <v>IF074W</v>
          </cell>
          <cell r="J1304">
            <v>143300</v>
          </cell>
        </row>
        <row r="1305">
          <cell r="I1305" t="str">
            <v>IF084W</v>
          </cell>
          <cell r="J1305">
            <v>154400</v>
          </cell>
        </row>
        <row r="1306">
          <cell r="I1306" t="str">
            <v>IF104W</v>
          </cell>
          <cell r="J1306">
            <v>173300</v>
          </cell>
        </row>
        <row r="1307">
          <cell r="I1307" t="str">
            <v>IF124W</v>
          </cell>
          <cell r="J1307">
            <v>193200</v>
          </cell>
        </row>
        <row r="1308">
          <cell r="I1308" t="str">
            <v>IF066W</v>
          </cell>
          <cell r="J1308">
            <v>154900</v>
          </cell>
        </row>
        <row r="1309">
          <cell r="I1309" t="str">
            <v>IF076W</v>
          </cell>
          <cell r="J1309">
            <v>168500</v>
          </cell>
        </row>
        <row r="1310">
          <cell r="I1310" t="str">
            <v>IF086W</v>
          </cell>
          <cell r="J1310">
            <v>182700</v>
          </cell>
        </row>
        <row r="1311">
          <cell r="I1311" t="str">
            <v>IF106W</v>
          </cell>
          <cell r="J1311">
            <v>207900</v>
          </cell>
        </row>
        <row r="1312">
          <cell r="I1312" t="str">
            <v>IF126W</v>
          </cell>
          <cell r="J1312">
            <v>234200</v>
          </cell>
        </row>
        <row r="1313">
          <cell r="I1313" t="str">
            <v>IF068W</v>
          </cell>
          <cell r="J1313">
            <v>171700</v>
          </cell>
        </row>
        <row r="1314">
          <cell r="I1314" t="str">
            <v>IF078W</v>
          </cell>
          <cell r="J1314">
            <v>185300</v>
          </cell>
        </row>
        <row r="1315">
          <cell r="I1315" t="str">
            <v>IF088W</v>
          </cell>
          <cell r="J1315">
            <v>199500</v>
          </cell>
        </row>
        <row r="1316">
          <cell r="I1316" t="str">
            <v>IF108W</v>
          </cell>
          <cell r="J1316">
            <v>224700</v>
          </cell>
        </row>
        <row r="1317">
          <cell r="I1317" t="str">
            <v>IF128W</v>
          </cell>
          <cell r="J1317">
            <v>251000</v>
          </cell>
        </row>
        <row r="1318">
          <cell r="I1318" t="str">
            <v>IF062G</v>
          </cell>
          <cell r="J1318">
            <v>116000</v>
          </cell>
        </row>
        <row r="1319">
          <cell r="I1319" t="str">
            <v>IF072G</v>
          </cell>
          <cell r="J1319">
            <v>130700</v>
          </cell>
        </row>
        <row r="1320">
          <cell r="I1320" t="str">
            <v>IF082G</v>
          </cell>
          <cell r="J1320">
            <v>148100</v>
          </cell>
        </row>
        <row r="1321">
          <cell r="I1321" t="str">
            <v>IF102G</v>
          </cell>
          <cell r="J1321">
            <v>176400</v>
          </cell>
        </row>
        <row r="1322">
          <cell r="I1322" t="str">
            <v>IF122G</v>
          </cell>
          <cell r="J1322">
            <v>204800</v>
          </cell>
        </row>
        <row r="1323">
          <cell r="I1323" t="str">
            <v>IF064G</v>
          </cell>
          <cell r="J1323">
            <v>138100</v>
          </cell>
        </row>
        <row r="1324">
          <cell r="I1324" t="str">
            <v>IF074G</v>
          </cell>
          <cell r="J1324">
            <v>152800</v>
          </cell>
        </row>
        <row r="1325">
          <cell r="I1325" t="str">
            <v>IF084G</v>
          </cell>
          <cell r="J1325">
            <v>170100</v>
          </cell>
        </row>
        <row r="1326">
          <cell r="I1326" t="str">
            <v>IF104G</v>
          </cell>
          <cell r="J1326">
            <v>198500</v>
          </cell>
        </row>
        <row r="1327">
          <cell r="I1327" t="str">
            <v>IF124G</v>
          </cell>
          <cell r="J1327">
            <v>226800</v>
          </cell>
        </row>
        <row r="1328">
          <cell r="I1328" t="str">
            <v>IF066G</v>
          </cell>
          <cell r="J1328">
            <v>152800</v>
          </cell>
        </row>
        <row r="1329">
          <cell r="I1329" t="str">
            <v>IF076G</v>
          </cell>
          <cell r="J1329">
            <v>172700</v>
          </cell>
        </row>
        <row r="1330">
          <cell r="I1330" t="str">
            <v>IF086G</v>
          </cell>
          <cell r="J1330">
            <v>196400</v>
          </cell>
        </row>
        <row r="1331">
          <cell r="I1331" t="str">
            <v>IF106G</v>
          </cell>
          <cell r="J1331">
            <v>235200</v>
          </cell>
        </row>
        <row r="1332">
          <cell r="I1332" t="str">
            <v>IF126G</v>
          </cell>
          <cell r="J1332">
            <v>274100</v>
          </cell>
        </row>
        <row r="1333">
          <cell r="I1333" t="str">
            <v>IF068G</v>
          </cell>
          <cell r="J1333">
            <v>173800</v>
          </cell>
        </row>
        <row r="1334">
          <cell r="I1334" t="str">
            <v>IF078G</v>
          </cell>
          <cell r="J1334">
            <v>193700</v>
          </cell>
        </row>
        <row r="1335">
          <cell r="I1335" t="str">
            <v>IF088G</v>
          </cell>
          <cell r="J1335">
            <v>217400</v>
          </cell>
        </row>
        <row r="1336">
          <cell r="I1336" t="str">
            <v>IF108G</v>
          </cell>
          <cell r="J1336">
            <v>256200</v>
          </cell>
        </row>
        <row r="1337">
          <cell r="I1337" t="str">
            <v>IF128G</v>
          </cell>
          <cell r="J1337">
            <v>295100</v>
          </cell>
        </row>
        <row r="1338">
          <cell r="I1338" t="str">
            <v>IF062H</v>
          </cell>
          <cell r="J1338">
            <v>115000</v>
          </cell>
        </row>
        <row r="1339">
          <cell r="I1339" t="str">
            <v>IF072H</v>
          </cell>
          <cell r="J1339">
            <v>127600</v>
          </cell>
        </row>
        <row r="1340">
          <cell r="I1340" t="str">
            <v>IF082H</v>
          </cell>
          <cell r="J1340">
            <v>141800</v>
          </cell>
        </row>
        <row r="1341">
          <cell r="I1341" t="str">
            <v>IF102H</v>
          </cell>
          <cell r="J1341">
            <v>165900</v>
          </cell>
        </row>
        <row r="1342">
          <cell r="I1342" t="str">
            <v>IF122H</v>
          </cell>
          <cell r="J1342">
            <v>190100</v>
          </cell>
        </row>
        <row r="1343">
          <cell r="I1343" t="str">
            <v>IF064H</v>
          </cell>
          <cell r="J1343">
            <v>137000</v>
          </cell>
        </row>
        <row r="1344">
          <cell r="I1344" t="str">
            <v>IF074H</v>
          </cell>
          <cell r="J1344">
            <v>149600</v>
          </cell>
        </row>
        <row r="1345">
          <cell r="I1345" t="str">
            <v>IF084H</v>
          </cell>
          <cell r="J1345">
            <v>163800</v>
          </cell>
        </row>
        <row r="1346">
          <cell r="I1346" t="str">
            <v>IF104H</v>
          </cell>
          <cell r="J1346">
            <v>188000</v>
          </cell>
        </row>
        <row r="1347">
          <cell r="I1347" t="str">
            <v>IF124H</v>
          </cell>
          <cell r="J1347">
            <v>212100</v>
          </cell>
        </row>
        <row r="1348">
          <cell r="I1348" t="str">
            <v>IF066H</v>
          </cell>
          <cell r="J1348">
            <v>154900</v>
          </cell>
        </row>
        <row r="1349">
          <cell r="I1349" t="str">
            <v>IF076H</v>
          </cell>
          <cell r="J1349">
            <v>170600</v>
          </cell>
        </row>
        <row r="1350">
          <cell r="I1350" t="str">
            <v>IF086H</v>
          </cell>
          <cell r="J1350">
            <v>188000</v>
          </cell>
        </row>
        <row r="1351">
          <cell r="I1351" t="str">
            <v>IF106H</v>
          </cell>
          <cell r="J1351">
            <v>218400</v>
          </cell>
        </row>
        <row r="1352">
          <cell r="I1352" t="str">
            <v>IF126H</v>
          </cell>
          <cell r="J1352">
            <v>248900</v>
          </cell>
        </row>
        <row r="1353">
          <cell r="I1353" t="str">
            <v>IF068H</v>
          </cell>
          <cell r="J1353">
            <v>175900</v>
          </cell>
        </row>
        <row r="1354">
          <cell r="I1354" t="str">
            <v>IF078H</v>
          </cell>
          <cell r="J1354">
            <v>191600</v>
          </cell>
        </row>
        <row r="1355">
          <cell r="I1355" t="str">
            <v>IF088H</v>
          </cell>
          <cell r="J1355">
            <v>209000</v>
          </cell>
        </row>
        <row r="1356">
          <cell r="I1356" t="str">
            <v>IF108H</v>
          </cell>
          <cell r="J1356">
            <v>239400</v>
          </cell>
        </row>
        <row r="1357">
          <cell r="I1357" t="str">
            <v>IF128H</v>
          </cell>
          <cell r="J1357">
            <v>269900</v>
          </cell>
        </row>
        <row r="1358">
          <cell r="I1358" t="str">
            <v>IF062B</v>
          </cell>
          <cell r="J1358">
            <v>128600</v>
          </cell>
        </row>
        <row r="1359">
          <cell r="I1359" t="str">
            <v>IF072B</v>
          </cell>
          <cell r="J1359">
            <v>140200</v>
          </cell>
        </row>
        <row r="1360">
          <cell r="I1360" t="str">
            <v>IF082B</v>
          </cell>
          <cell r="J1360">
            <v>152300</v>
          </cell>
        </row>
        <row r="1361">
          <cell r="I1361" t="str">
            <v>IF102B</v>
          </cell>
          <cell r="J1361">
            <v>176400</v>
          </cell>
        </row>
        <row r="1362">
          <cell r="I1362" t="str">
            <v>IF122B</v>
          </cell>
          <cell r="J1362">
            <v>200600</v>
          </cell>
        </row>
        <row r="1363">
          <cell r="I1363" t="str">
            <v>IF064B</v>
          </cell>
          <cell r="J1363">
            <v>148600</v>
          </cell>
        </row>
        <row r="1364">
          <cell r="I1364" t="str">
            <v>IF074B</v>
          </cell>
          <cell r="J1364">
            <v>162200</v>
          </cell>
        </row>
        <row r="1365">
          <cell r="I1365" t="str">
            <v>IF084B</v>
          </cell>
          <cell r="J1365">
            <v>176400</v>
          </cell>
        </row>
        <row r="1366">
          <cell r="I1366" t="str">
            <v>IF104B</v>
          </cell>
          <cell r="J1366">
            <v>202700</v>
          </cell>
        </row>
        <row r="1367">
          <cell r="I1367" t="str">
            <v>IF124B</v>
          </cell>
          <cell r="J1367">
            <v>228900</v>
          </cell>
        </row>
        <row r="1368">
          <cell r="I1368" t="str">
            <v>IF066B</v>
          </cell>
          <cell r="J1368">
            <v>168500</v>
          </cell>
        </row>
        <row r="1369">
          <cell r="I1369" t="str">
            <v>IF076B</v>
          </cell>
          <cell r="J1369">
            <v>183200</v>
          </cell>
        </row>
        <row r="1370">
          <cell r="I1370" t="str">
            <v>IF086B</v>
          </cell>
          <cell r="J1370">
            <v>198500</v>
          </cell>
        </row>
        <row r="1371">
          <cell r="I1371" t="str">
            <v>IF106B</v>
          </cell>
          <cell r="J1371">
            <v>228900</v>
          </cell>
        </row>
        <row r="1372">
          <cell r="I1372" t="str">
            <v>IF126B</v>
          </cell>
          <cell r="J1372">
            <v>259400</v>
          </cell>
        </row>
        <row r="1373">
          <cell r="I1373" t="str">
            <v>IF068B</v>
          </cell>
          <cell r="J1373">
            <v>187400</v>
          </cell>
        </row>
        <row r="1374">
          <cell r="I1374" t="str">
            <v>IF078B</v>
          </cell>
          <cell r="J1374">
            <v>204200</v>
          </cell>
        </row>
        <row r="1375">
          <cell r="I1375" t="str">
            <v>IF088B</v>
          </cell>
          <cell r="J1375">
            <v>221600</v>
          </cell>
        </row>
        <row r="1376">
          <cell r="I1376" t="str">
            <v>IF108B</v>
          </cell>
          <cell r="J1376">
            <v>254100</v>
          </cell>
        </row>
        <row r="1377">
          <cell r="I1377" t="str">
            <v>IF128B</v>
          </cell>
          <cell r="J1377">
            <v>286700</v>
          </cell>
        </row>
        <row r="1378">
          <cell r="I1378" t="str">
            <v>IF066HB</v>
          </cell>
          <cell r="J1378">
            <v>151700</v>
          </cell>
        </row>
        <row r="1379">
          <cell r="I1379" t="str">
            <v>IF076HB</v>
          </cell>
          <cell r="J1379">
            <v>169600</v>
          </cell>
        </row>
        <row r="1380">
          <cell r="I1380" t="str">
            <v>IF086HB</v>
          </cell>
          <cell r="J1380">
            <v>190100</v>
          </cell>
        </row>
        <row r="1381">
          <cell r="I1381" t="str">
            <v>IF106HB</v>
          </cell>
          <cell r="J1381">
            <v>224700</v>
          </cell>
        </row>
        <row r="1382">
          <cell r="I1382" t="str">
            <v>IF126HB</v>
          </cell>
          <cell r="J1382">
            <v>259400</v>
          </cell>
        </row>
        <row r="1383">
          <cell r="I1383" t="str">
            <v>IF068HB</v>
          </cell>
          <cell r="J1383">
            <v>172700</v>
          </cell>
        </row>
        <row r="1384">
          <cell r="I1384" t="str">
            <v>IF078HB</v>
          </cell>
          <cell r="J1384">
            <v>190600</v>
          </cell>
        </row>
        <row r="1385">
          <cell r="I1385" t="str">
            <v>IF088HB</v>
          </cell>
          <cell r="J1385">
            <v>211100</v>
          </cell>
        </row>
        <row r="1386">
          <cell r="I1386" t="str">
            <v>IF108HB</v>
          </cell>
          <cell r="J1386">
            <v>245700</v>
          </cell>
        </row>
        <row r="1387">
          <cell r="I1387" t="str">
            <v>IF128HB</v>
          </cell>
          <cell r="J1387">
            <v>280400</v>
          </cell>
        </row>
        <row r="1388">
          <cell r="I1388" t="str">
            <v>IF062D</v>
          </cell>
          <cell r="J1388">
            <v>123400</v>
          </cell>
        </row>
        <row r="1389">
          <cell r="I1389" t="str">
            <v>IF072D</v>
          </cell>
          <cell r="J1389">
            <v>134400</v>
          </cell>
        </row>
        <row r="1390">
          <cell r="I1390" t="str">
            <v>IF082D</v>
          </cell>
          <cell r="J1390">
            <v>146000</v>
          </cell>
        </row>
        <row r="1391">
          <cell r="I1391" t="str">
            <v>IF102D</v>
          </cell>
          <cell r="J1391">
            <v>168000</v>
          </cell>
        </row>
        <row r="1392">
          <cell r="I1392" t="str">
            <v>IF122D</v>
          </cell>
          <cell r="J1392">
            <v>190100</v>
          </cell>
        </row>
        <row r="1393">
          <cell r="I1393" t="str">
            <v>IF064D</v>
          </cell>
          <cell r="J1393">
            <v>142300</v>
          </cell>
        </row>
        <row r="1394">
          <cell r="I1394" t="str">
            <v>IF074D</v>
          </cell>
          <cell r="J1394">
            <v>154400</v>
          </cell>
        </row>
        <row r="1395">
          <cell r="I1395" t="str">
            <v>IF084D</v>
          </cell>
          <cell r="J1395">
            <v>167000</v>
          </cell>
        </row>
        <row r="1396">
          <cell r="I1396" t="str">
            <v>IF104D</v>
          </cell>
          <cell r="J1396">
            <v>190100</v>
          </cell>
        </row>
        <row r="1397">
          <cell r="I1397" t="str">
            <v>IF124D</v>
          </cell>
          <cell r="J1397">
            <v>213200</v>
          </cell>
        </row>
        <row r="1398">
          <cell r="I1398" t="str">
            <v>IF066D</v>
          </cell>
          <cell r="J1398">
            <v>163300</v>
          </cell>
        </row>
        <row r="1399">
          <cell r="I1399" t="str">
            <v>IF076D</v>
          </cell>
          <cell r="J1399">
            <v>177500</v>
          </cell>
        </row>
        <row r="1400">
          <cell r="I1400" t="str">
            <v>IF086D</v>
          </cell>
          <cell r="J1400">
            <v>192200</v>
          </cell>
        </row>
        <row r="1401">
          <cell r="I1401" t="str">
            <v>IF106D</v>
          </cell>
          <cell r="J1401">
            <v>220500</v>
          </cell>
        </row>
        <row r="1402">
          <cell r="I1402" t="str">
            <v>IF126D</v>
          </cell>
          <cell r="J1402">
            <v>248900</v>
          </cell>
        </row>
        <row r="1403">
          <cell r="I1403" t="str">
            <v>IF068D</v>
          </cell>
          <cell r="J1403">
            <v>181100</v>
          </cell>
        </row>
        <row r="1404">
          <cell r="I1404" t="str">
            <v>IF078D</v>
          </cell>
          <cell r="J1404">
            <v>196400</v>
          </cell>
        </row>
        <row r="1405">
          <cell r="I1405" t="str">
            <v>IF088D</v>
          </cell>
          <cell r="J1405">
            <v>212100</v>
          </cell>
        </row>
        <row r="1406">
          <cell r="I1406" t="str">
            <v>IF108D</v>
          </cell>
          <cell r="J1406">
            <v>241500</v>
          </cell>
        </row>
        <row r="1407">
          <cell r="I1407" t="str">
            <v>IF128D</v>
          </cell>
          <cell r="J1407">
            <v>270900</v>
          </cell>
        </row>
        <row r="1408">
          <cell r="I1408" t="str">
            <v>유리ED008</v>
          </cell>
          <cell r="J1408">
            <v>28000</v>
          </cell>
        </row>
        <row r="1409">
          <cell r="I1409" t="str">
            <v>유리ED012</v>
          </cell>
          <cell r="J1409">
            <v>32000</v>
          </cell>
        </row>
        <row r="1410">
          <cell r="I1410" t="str">
            <v>유리ED014</v>
          </cell>
          <cell r="J1410">
            <v>37000</v>
          </cell>
        </row>
        <row r="1411">
          <cell r="I1411" t="str">
            <v>유리ED016</v>
          </cell>
          <cell r="J1411">
            <v>43000</v>
          </cell>
        </row>
        <row r="1412">
          <cell r="I1412" t="str">
            <v>유리ED018</v>
          </cell>
          <cell r="J1412">
            <v>48000</v>
          </cell>
        </row>
        <row r="1413">
          <cell r="I1413" t="str">
            <v>유리ED018X</v>
          </cell>
          <cell r="J1413">
            <v>50000</v>
          </cell>
        </row>
        <row r="1414">
          <cell r="I1414" t="str">
            <v>유리ED0108</v>
          </cell>
          <cell r="J1414">
            <v>22000</v>
          </cell>
        </row>
        <row r="1415">
          <cell r="I1415" t="str">
            <v>유리ED0112</v>
          </cell>
          <cell r="J1415">
            <v>26000</v>
          </cell>
        </row>
        <row r="1416">
          <cell r="I1416" t="str">
            <v>유리ED0114</v>
          </cell>
          <cell r="J1416">
            <v>28000</v>
          </cell>
        </row>
        <row r="1417">
          <cell r="I1417" t="str">
            <v>유리ED0116</v>
          </cell>
          <cell r="J1417">
            <v>32000</v>
          </cell>
        </row>
        <row r="1418">
          <cell r="I1418" t="str">
            <v>유리ED401</v>
          </cell>
          <cell r="J1418">
            <v>20000</v>
          </cell>
        </row>
        <row r="1419">
          <cell r="I1419" t="str">
            <v>유리ED410</v>
          </cell>
          <cell r="J1419">
            <v>20000</v>
          </cell>
        </row>
        <row r="1420">
          <cell r="I1420" t="str">
            <v>유리ED412</v>
          </cell>
          <cell r="J1420">
            <v>22000</v>
          </cell>
        </row>
        <row r="1421">
          <cell r="I1421" t="str">
            <v>유리ED0706</v>
          </cell>
          <cell r="J1421">
            <v>22000</v>
          </cell>
        </row>
        <row r="1422">
          <cell r="I1422" t="str">
            <v>유리ED0708</v>
          </cell>
          <cell r="J1422">
            <v>27000</v>
          </cell>
        </row>
        <row r="1423">
          <cell r="I1423" t="str">
            <v>유리ED0806</v>
          </cell>
          <cell r="J1423">
            <v>15000</v>
          </cell>
        </row>
        <row r="1424">
          <cell r="I1424" t="str">
            <v>유리ED0808</v>
          </cell>
          <cell r="J1424">
            <v>18000</v>
          </cell>
        </row>
        <row r="1425">
          <cell r="I1425" t="str">
            <v>유리ED5466</v>
          </cell>
          <cell r="J1425">
            <v>22000</v>
          </cell>
        </row>
        <row r="1426">
          <cell r="I1426" t="str">
            <v>유리ED5488</v>
          </cell>
          <cell r="J1426">
            <v>25000</v>
          </cell>
        </row>
        <row r="1427">
          <cell r="I1427" t="str">
            <v>유리ED5966</v>
          </cell>
          <cell r="J1427">
            <v>22000</v>
          </cell>
        </row>
        <row r="1428">
          <cell r="I1428" t="str">
            <v>유리ED5988</v>
          </cell>
          <cell r="J1428">
            <v>25000</v>
          </cell>
        </row>
        <row r="1429">
          <cell r="I1429" t="str">
            <v>유리ED950</v>
          </cell>
          <cell r="J1429">
            <v>40000</v>
          </cell>
        </row>
        <row r="1430">
          <cell r="I1430" t="str">
            <v>유리ED912</v>
          </cell>
          <cell r="J1430">
            <v>28000</v>
          </cell>
        </row>
        <row r="1431">
          <cell r="I1431" t="str">
            <v>유리ED916</v>
          </cell>
          <cell r="J1431">
            <v>43000</v>
          </cell>
        </row>
        <row r="1432">
          <cell r="I1432" t="str">
            <v>유리EZ016</v>
          </cell>
          <cell r="J1432">
            <v>30000</v>
          </cell>
        </row>
        <row r="1433">
          <cell r="I1433" t="str">
            <v>유리TD008</v>
          </cell>
          <cell r="J1433">
            <v>30000</v>
          </cell>
        </row>
        <row r="1434">
          <cell r="I1434" t="str">
            <v>유리TD010</v>
          </cell>
          <cell r="J1434">
            <v>35000</v>
          </cell>
        </row>
        <row r="1435">
          <cell r="I1435" t="str">
            <v>유리TD012</v>
          </cell>
          <cell r="J1435">
            <v>37000</v>
          </cell>
        </row>
        <row r="1436">
          <cell r="I1436" t="str">
            <v>유리TD014</v>
          </cell>
          <cell r="J1436">
            <v>42000</v>
          </cell>
        </row>
        <row r="1437">
          <cell r="I1437" t="str">
            <v>유리TD016</v>
          </cell>
          <cell r="J1437">
            <v>47000</v>
          </cell>
        </row>
        <row r="1438">
          <cell r="I1438" t="str">
            <v>유리TD018</v>
          </cell>
          <cell r="J1438">
            <v>52000</v>
          </cell>
        </row>
        <row r="1439">
          <cell r="I1439" t="str">
            <v>유리TD108</v>
          </cell>
          <cell r="J1439">
            <v>23000</v>
          </cell>
        </row>
        <row r="1440">
          <cell r="I1440" t="str">
            <v>유리TD110</v>
          </cell>
          <cell r="J1440">
            <v>28000</v>
          </cell>
        </row>
        <row r="1441">
          <cell r="I1441" t="str">
            <v>유리TD112</v>
          </cell>
          <cell r="J1441">
            <v>30000</v>
          </cell>
        </row>
        <row r="1442">
          <cell r="I1442" t="str">
            <v>유리TD114</v>
          </cell>
          <cell r="J1442">
            <v>35000</v>
          </cell>
        </row>
        <row r="1443">
          <cell r="I1443" t="str">
            <v>유리TD116</v>
          </cell>
          <cell r="J1443">
            <v>40000</v>
          </cell>
        </row>
        <row r="1444">
          <cell r="I1444" t="str">
            <v>유리TD118</v>
          </cell>
          <cell r="J1444">
            <v>43000</v>
          </cell>
        </row>
        <row r="1445">
          <cell r="I1445" t="str">
            <v>유리TD912</v>
          </cell>
          <cell r="J1445">
            <v>27000</v>
          </cell>
        </row>
        <row r="1446">
          <cell r="I1446" t="str">
            <v>유리TD916</v>
          </cell>
          <cell r="J1446">
            <v>40000</v>
          </cell>
        </row>
        <row r="1447">
          <cell r="I1447" t="str">
            <v>유리TD990</v>
          </cell>
          <cell r="J1447">
            <v>42000</v>
          </cell>
        </row>
        <row r="1448">
          <cell r="I1448" t="str">
            <v>유리TD966</v>
          </cell>
          <cell r="J1448">
            <v>32000</v>
          </cell>
        </row>
        <row r="1449">
          <cell r="I1449" t="str">
            <v>유리TD988</v>
          </cell>
          <cell r="J1449">
            <v>43000</v>
          </cell>
        </row>
        <row r="1450">
          <cell r="I1450" t="str">
            <v>유리TD412</v>
          </cell>
          <cell r="J1450">
            <v>20000</v>
          </cell>
        </row>
        <row r="1451">
          <cell r="I1451" t="str">
            <v>유리TD508</v>
          </cell>
          <cell r="J1451">
            <v>46000</v>
          </cell>
        </row>
        <row r="1452">
          <cell r="I1452" t="str">
            <v>유리TD507</v>
          </cell>
          <cell r="J1452">
            <v>46000</v>
          </cell>
        </row>
        <row r="1453">
          <cell r="I1453" t="str">
            <v>유리TD518</v>
          </cell>
          <cell r="J1453">
            <v>35000</v>
          </cell>
        </row>
        <row r="1454">
          <cell r="I1454" t="str">
            <v>유리TD516</v>
          </cell>
          <cell r="J1454">
            <v>30000</v>
          </cell>
        </row>
        <row r="1455">
          <cell r="I1455" t="str">
            <v>유리NT0006</v>
          </cell>
          <cell r="J1455">
            <v>18000</v>
          </cell>
        </row>
        <row r="1456">
          <cell r="I1456" t="str">
            <v>유리NT0008</v>
          </cell>
          <cell r="J1456">
            <v>23000</v>
          </cell>
        </row>
        <row r="1457">
          <cell r="I1457" t="str">
            <v>유리NT0010</v>
          </cell>
          <cell r="J1457">
            <v>28000</v>
          </cell>
        </row>
        <row r="1458">
          <cell r="I1458" t="str">
            <v>유리NT0012</v>
          </cell>
          <cell r="J1458">
            <v>32000</v>
          </cell>
        </row>
        <row r="1459">
          <cell r="I1459" t="str">
            <v>유리NT0016</v>
          </cell>
          <cell r="J1459">
            <v>43000</v>
          </cell>
        </row>
        <row r="1460">
          <cell r="I1460" t="str">
            <v>유리NT0018</v>
          </cell>
          <cell r="J1460">
            <v>45000</v>
          </cell>
        </row>
        <row r="1461">
          <cell r="I1461" t="str">
            <v>유리NT0106</v>
          </cell>
          <cell r="J1461">
            <v>18000</v>
          </cell>
        </row>
        <row r="1462">
          <cell r="I1462" t="str">
            <v>유리NT0108</v>
          </cell>
          <cell r="J1462">
            <v>22000</v>
          </cell>
        </row>
        <row r="1463">
          <cell r="I1463" t="str">
            <v>유리NT0110</v>
          </cell>
          <cell r="J1463">
            <v>23000</v>
          </cell>
        </row>
        <row r="1464">
          <cell r="I1464" t="str">
            <v>유리NT0112</v>
          </cell>
          <cell r="J1464">
            <v>25000</v>
          </cell>
        </row>
        <row r="1465">
          <cell r="I1465" t="str">
            <v>유리NT0114</v>
          </cell>
          <cell r="J1465">
            <v>30000</v>
          </cell>
        </row>
        <row r="1466">
          <cell r="I1466" t="str">
            <v>유리NT0116</v>
          </cell>
          <cell r="J1466">
            <v>34000</v>
          </cell>
        </row>
        <row r="1467">
          <cell r="I1467" t="str">
            <v>유리NT0118</v>
          </cell>
          <cell r="J1467">
            <v>38000</v>
          </cell>
        </row>
        <row r="1468">
          <cell r="I1468" t="str">
            <v>유리NT966</v>
          </cell>
          <cell r="J1468">
            <v>40000</v>
          </cell>
        </row>
        <row r="1469">
          <cell r="I1469" t="str">
            <v>유리NT5566</v>
          </cell>
          <cell r="J1469">
            <v>47000</v>
          </cell>
        </row>
        <row r="1470">
          <cell r="I1470" t="str">
            <v>유리NT988</v>
          </cell>
          <cell r="J1470">
            <v>45000</v>
          </cell>
        </row>
        <row r="1471">
          <cell r="I1471" t="str">
            <v>유리NT912</v>
          </cell>
          <cell r="J1471">
            <v>28000</v>
          </cell>
        </row>
        <row r="1472">
          <cell r="I1472" t="str">
            <v>유리NT916</v>
          </cell>
          <cell r="J1472">
            <v>38000</v>
          </cell>
        </row>
        <row r="1473">
          <cell r="I1473" t="str">
            <v>유리NT918</v>
          </cell>
          <cell r="J1473">
            <v>45000</v>
          </cell>
        </row>
        <row r="1474">
          <cell r="I1474" t="str">
            <v>유리NT5586</v>
          </cell>
          <cell r="J1474">
            <v>50000</v>
          </cell>
        </row>
        <row r="1475">
          <cell r="I1475" t="str">
            <v>유리NT5588</v>
          </cell>
          <cell r="J1475">
            <v>52000</v>
          </cell>
        </row>
        <row r="1476">
          <cell r="I1476" t="str">
            <v>유리YD018</v>
          </cell>
          <cell r="J1476">
            <v>60000</v>
          </cell>
        </row>
        <row r="1477">
          <cell r="I1477" t="str">
            <v>유리YD412</v>
          </cell>
          <cell r="J1477">
            <v>25000</v>
          </cell>
        </row>
        <row r="1478">
          <cell r="I1478" t="str">
            <v>유리YD990</v>
          </cell>
          <cell r="J1478">
            <v>40000</v>
          </cell>
        </row>
        <row r="1479">
          <cell r="I1479" t="str">
            <v>유리CR009</v>
          </cell>
          <cell r="J1479">
            <v>27000</v>
          </cell>
        </row>
        <row r="1480">
          <cell r="I1480" t="str">
            <v>유리CR012</v>
          </cell>
          <cell r="J1480">
            <v>40000</v>
          </cell>
        </row>
        <row r="1481">
          <cell r="I1481" t="str">
            <v>유리CR018</v>
          </cell>
          <cell r="J1481">
            <v>48000</v>
          </cell>
        </row>
        <row r="1482">
          <cell r="I1482" t="str">
            <v>유리CR024</v>
          </cell>
          <cell r="J1482">
            <v>75000</v>
          </cell>
        </row>
        <row r="1483">
          <cell r="I1483" t="str">
            <v>유리SR009</v>
          </cell>
          <cell r="J1483">
            <v>25000</v>
          </cell>
        </row>
        <row r="1484">
          <cell r="I1484" t="str">
            <v>유리SR012</v>
          </cell>
          <cell r="J1484">
            <v>40000</v>
          </cell>
        </row>
        <row r="1485">
          <cell r="I1485" t="str">
            <v>유리SR018</v>
          </cell>
          <cell r="J1485">
            <v>46000</v>
          </cell>
        </row>
        <row r="1486">
          <cell r="I1486" t="str">
            <v>유리SR024S</v>
          </cell>
          <cell r="J1486">
            <v>62000</v>
          </cell>
        </row>
        <row r="1487">
          <cell r="I1487" t="str">
            <v>유리SR024</v>
          </cell>
          <cell r="J1487">
            <v>70000</v>
          </cell>
        </row>
        <row r="1488">
          <cell r="I1488" t="str">
            <v>유리SR032</v>
          </cell>
          <cell r="J1488">
            <v>85000</v>
          </cell>
        </row>
        <row r="1489">
          <cell r="I1489" t="str">
            <v>유리PD018</v>
          </cell>
          <cell r="J1489">
            <v>56000</v>
          </cell>
        </row>
        <row r="1490">
          <cell r="I1490" t="str">
            <v>유리PD021</v>
          </cell>
          <cell r="J1490">
            <v>72000</v>
          </cell>
        </row>
        <row r="1491">
          <cell r="I1491" t="str">
            <v>유리PD414</v>
          </cell>
          <cell r="J1491">
            <v>28000</v>
          </cell>
        </row>
        <row r="1492">
          <cell r="I1492" t="str">
            <v>유리EL0112</v>
          </cell>
          <cell r="J1492">
            <v>25000</v>
          </cell>
        </row>
        <row r="1493">
          <cell r="I1493" t="str">
            <v>유리EL0104</v>
          </cell>
          <cell r="J1493">
            <v>15000</v>
          </cell>
        </row>
        <row r="1494">
          <cell r="I1494" t="str">
            <v>유리CL0207</v>
          </cell>
          <cell r="J1494">
            <v>26000</v>
          </cell>
        </row>
        <row r="1495">
          <cell r="I1495" t="str">
            <v>유리CL0212</v>
          </cell>
          <cell r="J1495">
            <v>25000</v>
          </cell>
        </row>
        <row r="1496">
          <cell r="I1496" t="str">
            <v>유리CL0204</v>
          </cell>
          <cell r="J1496">
            <v>18000</v>
          </cell>
        </row>
        <row r="1497">
          <cell r="I1497" t="str">
            <v>유리LD021</v>
          </cell>
          <cell r="J1497">
            <v>70000</v>
          </cell>
        </row>
        <row r="1498">
          <cell r="I1498" t="str">
            <v>유리LD018</v>
          </cell>
          <cell r="J1498">
            <v>45000</v>
          </cell>
        </row>
        <row r="1499">
          <cell r="I1499" t="str">
            <v>유리LZ01</v>
          </cell>
          <cell r="J1499">
            <v>40000</v>
          </cell>
        </row>
        <row r="1500">
          <cell r="I1500" t="str">
            <v>유리LZ11</v>
          </cell>
          <cell r="J1500">
            <v>30000</v>
          </cell>
        </row>
        <row r="1501">
          <cell r="I1501" t="str">
            <v>유리LL016</v>
          </cell>
          <cell r="J1501">
            <v>45000</v>
          </cell>
        </row>
        <row r="1502">
          <cell r="I1502" t="str">
            <v>유리LL008</v>
          </cell>
          <cell r="J1502">
            <v>25000</v>
          </cell>
        </row>
        <row r="1503">
          <cell r="I1503" t="str">
            <v>유리LL0007</v>
          </cell>
          <cell r="J1503">
            <v>18000</v>
          </cell>
        </row>
        <row r="1504">
          <cell r="I1504" t="str">
            <v>유리CR1107</v>
          </cell>
          <cell r="J1504">
            <v>18000</v>
          </cell>
        </row>
        <row r="1505">
          <cell r="I1505" t="str">
            <v>유리CR1115</v>
          </cell>
          <cell r="J1505">
            <v>25000</v>
          </cell>
        </row>
        <row r="1506">
          <cell r="I1506" t="str">
            <v>유리CR1166</v>
          </cell>
          <cell r="J1506">
            <v>25000</v>
          </cell>
        </row>
        <row r="1507">
          <cell r="I1507" t="str">
            <v>유리CR1007</v>
          </cell>
          <cell r="J1507">
            <v>20000</v>
          </cell>
        </row>
        <row r="1508">
          <cell r="I1508" t="str">
            <v>유리CR1015</v>
          </cell>
          <cell r="J1508">
            <v>40000</v>
          </cell>
        </row>
        <row r="1509">
          <cell r="I1509" t="str">
            <v>유리CR1066</v>
          </cell>
          <cell r="J1509">
            <v>45000</v>
          </cell>
        </row>
        <row r="1510">
          <cell r="I1510" t="str">
            <v>유리CR3118</v>
          </cell>
          <cell r="J1510">
            <v>30000</v>
          </cell>
        </row>
        <row r="1511">
          <cell r="I1511" t="str">
            <v>유리SD008</v>
          </cell>
          <cell r="J1511">
            <v>23000</v>
          </cell>
        </row>
        <row r="1512">
          <cell r="I1512" t="str">
            <v>유리SD008L</v>
          </cell>
          <cell r="J1512">
            <v>23000</v>
          </cell>
        </row>
        <row r="1513">
          <cell r="I1513" t="str">
            <v>유리SD008R</v>
          </cell>
          <cell r="J1513">
            <v>23000</v>
          </cell>
        </row>
        <row r="1514">
          <cell r="I1514" t="str">
            <v>유리SD012</v>
          </cell>
          <cell r="J1514">
            <v>30000</v>
          </cell>
        </row>
        <row r="1515">
          <cell r="I1515" t="str">
            <v>유리SD012L</v>
          </cell>
          <cell r="J1515">
            <v>30000</v>
          </cell>
        </row>
        <row r="1516">
          <cell r="I1516" t="str">
            <v>유리SD012R</v>
          </cell>
          <cell r="J1516">
            <v>30000</v>
          </cell>
        </row>
        <row r="1517">
          <cell r="I1517" t="str">
            <v>유리SD014</v>
          </cell>
          <cell r="J1517">
            <v>40000</v>
          </cell>
        </row>
        <row r="1518">
          <cell r="I1518" t="str">
            <v>유리SD014L</v>
          </cell>
          <cell r="J1518">
            <v>40000</v>
          </cell>
        </row>
        <row r="1519">
          <cell r="I1519" t="str">
            <v>유리SD014R</v>
          </cell>
          <cell r="J1519">
            <v>40000</v>
          </cell>
        </row>
        <row r="1520">
          <cell r="I1520" t="str">
            <v>유리SD016</v>
          </cell>
          <cell r="J1520">
            <v>50000</v>
          </cell>
        </row>
        <row r="1521">
          <cell r="I1521" t="str">
            <v>유리SD016R</v>
          </cell>
          <cell r="J1521">
            <v>50000</v>
          </cell>
        </row>
        <row r="1522">
          <cell r="I1522" t="str">
            <v>유리SD016L</v>
          </cell>
          <cell r="J1522">
            <v>50000</v>
          </cell>
        </row>
        <row r="1523">
          <cell r="I1523" t="str">
            <v>유리SD316R</v>
          </cell>
          <cell r="J1523">
            <v>60000</v>
          </cell>
        </row>
        <row r="1524">
          <cell r="I1524" t="str">
            <v>유리SD316L</v>
          </cell>
          <cell r="J1524">
            <v>60000</v>
          </cell>
        </row>
        <row r="1525">
          <cell r="I1525" t="str">
            <v>유리SD507</v>
          </cell>
          <cell r="J1525">
            <v>40000</v>
          </cell>
        </row>
        <row r="1526">
          <cell r="I1526" t="str">
            <v>유리SD517</v>
          </cell>
          <cell r="J1526">
            <v>30000</v>
          </cell>
        </row>
        <row r="1527">
          <cell r="I1527" t="str">
            <v>유리SD547</v>
          </cell>
          <cell r="J1527">
            <v>18000</v>
          </cell>
        </row>
        <row r="1528">
          <cell r="I1528" t="str">
            <v>유리SD597</v>
          </cell>
          <cell r="J1528">
            <v>23000</v>
          </cell>
        </row>
        <row r="1529">
          <cell r="I1529" t="str">
            <v>유리SD406L</v>
          </cell>
          <cell r="J1529">
            <v>15000</v>
          </cell>
        </row>
        <row r="1530">
          <cell r="I1530" t="str">
            <v>유리SD406R</v>
          </cell>
          <cell r="J1530">
            <v>15000</v>
          </cell>
        </row>
        <row r="1531">
          <cell r="I1531" t="str">
            <v>유리SD912</v>
          </cell>
          <cell r="J1531">
            <v>23000</v>
          </cell>
        </row>
        <row r="1532">
          <cell r="I1532" t="str">
            <v>유리SD955</v>
          </cell>
          <cell r="J1532">
            <v>20000</v>
          </cell>
        </row>
        <row r="1533">
          <cell r="I1533" t="str">
            <v>유리SD977</v>
          </cell>
          <cell r="J1533">
            <v>34000</v>
          </cell>
        </row>
        <row r="1534">
          <cell r="I1534" t="str">
            <v>유리SD927L</v>
          </cell>
          <cell r="J1534">
            <v>40000</v>
          </cell>
        </row>
        <row r="1535">
          <cell r="I1535" t="str">
            <v>유리SD927R</v>
          </cell>
          <cell r="J1535">
            <v>40000</v>
          </cell>
        </row>
        <row r="1536">
          <cell r="I1536" t="str">
            <v>유리SD990</v>
          </cell>
          <cell r="J1536">
            <v>42000</v>
          </cell>
        </row>
        <row r="1537">
          <cell r="I1537" t="str">
            <v>유리SD0300</v>
          </cell>
          <cell r="J1537">
            <v>15000</v>
          </cell>
        </row>
        <row r="1538">
          <cell r="I1538" t="str">
            <v>유리SD662</v>
          </cell>
          <cell r="J1538">
            <v>18000</v>
          </cell>
        </row>
        <row r="1539">
          <cell r="I1539" t="str">
            <v>유리IT0008</v>
          </cell>
          <cell r="J1539">
            <v>24000</v>
          </cell>
        </row>
        <row r="1540">
          <cell r="I1540" t="str">
            <v>유리IT0008L</v>
          </cell>
          <cell r="J1540">
            <v>24000</v>
          </cell>
        </row>
        <row r="1541">
          <cell r="I1541" t="str">
            <v>유리IT0008R</v>
          </cell>
          <cell r="J1541">
            <v>24000</v>
          </cell>
        </row>
        <row r="1542">
          <cell r="I1542" t="str">
            <v>유리IT0010</v>
          </cell>
          <cell r="J1542">
            <v>30000</v>
          </cell>
        </row>
        <row r="1543">
          <cell r="I1543" t="str">
            <v>유리IT0010L</v>
          </cell>
          <cell r="J1543">
            <v>30000</v>
          </cell>
        </row>
        <row r="1544">
          <cell r="I1544" t="str">
            <v>유리IT0010R</v>
          </cell>
          <cell r="J1544">
            <v>30000</v>
          </cell>
        </row>
        <row r="1545">
          <cell r="I1545" t="str">
            <v>유리IT0012</v>
          </cell>
          <cell r="J1545">
            <v>32000</v>
          </cell>
        </row>
        <row r="1546">
          <cell r="I1546" t="str">
            <v>유리IT0012L</v>
          </cell>
          <cell r="J1546">
            <v>32000</v>
          </cell>
        </row>
        <row r="1547">
          <cell r="I1547" t="str">
            <v>유리IT0012R</v>
          </cell>
          <cell r="J1547">
            <v>32000</v>
          </cell>
        </row>
        <row r="1548">
          <cell r="I1548" t="str">
            <v>유리IT0116</v>
          </cell>
          <cell r="J1548">
            <v>38000</v>
          </cell>
        </row>
        <row r="1549">
          <cell r="I1549" t="str">
            <v>유리IT0118</v>
          </cell>
          <cell r="J1549">
            <v>40000</v>
          </cell>
        </row>
        <row r="1550">
          <cell r="I1550" t="str">
            <v>유리IT5066</v>
          </cell>
          <cell r="J1550">
            <v>42000</v>
          </cell>
        </row>
        <row r="1551">
          <cell r="I1551" t="str">
            <v>유리IT5077</v>
          </cell>
          <cell r="J1551">
            <v>45000</v>
          </cell>
        </row>
        <row r="1552">
          <cell r="I1552" t="str">
            <v>유리IT912</v>
          </cell>
          <cell r="J1552">
            <v>27000</v>
          </cell>
        </row>
        <row r="1553">
          <cell r="I1553" t="str">
            <v>유리IT916</v>
          </cell>
          <cell r="J1553">
            <v>43000</v>
          </cell>
        </row>
        <row r="1554">
          <cell r="I1554" t="str">
            <v>유리IT966</v>
          </cell>
          <cell r="J1554">
            <v>28000</v>
          </cell>
        </row>
        <row r="1555">
          <cell r="I1555" t="str">
            <v>유리IT977</v>
          </cell>
          <cell r="J1555">
            <v>43000</v>
          </cell>
        </row>
        <row r="1556">
          <cell r="I1556" t="str">
            <v>유리IT926L</v>
          </cell>
          <cell r="J1556">
            <v>43000</v>
          </cell>
        </row>
        <row r="1557">
          <cell r="I1557" t="str">
            <v>유리IT926R</v>
          </cell>
          <cell r="J1557">
            <v>43000</v>
          </cell>
        </row>
        <row r="1558">
          <cell r="I1558" t="str">
            <v>유리IT927L</v>
          </cell>
          <cell r="J1558">
            <v>43000</v>
          </cell>
        </row>
        <row r="1559">
          <cell r="I1559" t="str">
            <v>유리IT927R</v>
          </cell>
          <cell r="J1559">
            <v>43000</v>
          </cell>
        </row>
        <row r="1560">
          <cell r="I1560" t="str">
            <v>유리IT912DL</v>
          </cell>
          <cell r="J1560">
            <v>38000</v>
          </cell>
        </row>
        <row r="1561">
          <cell r="I1561" t="str">
            <v>유리IT912DR</v>
          </cell>
          <cell r="J1561">
            <v>38000</v>
          </cell>
        </row>
        <row r="1562">
          <cell r="I1562" t="str">
            <v>유리IT918DL</v>
          </cell>
          <cell r="J1562">
            <v>43000</v>
          </cell>
        </row>
        <row r="1563">
          <cell r="I1563" t="str">
            <v>유리IT918DR</v>
          </cell>
          <cell r="J1563">
            <v>43000</v>
          </cell>
        </row>
        <row r="1564">
          <cell r="I1564" t="str">
            <v>유리IT912CL</v>
          </cell>
          <cell r="J1564">
            <v>38000</v>
          </cell>
        </row>
        <row r="1565">
          <cell r="I1565" t="str">
            <v>유리IT912CR</v>
          </cell>
          <cell r="J1565">
            <v>38000</v>
          </cell>
        </row>
        <row r="1566">
          <cell r="I1566" t="str">
            <v>유리IT918CL</v>
          </cell>
          <cell r="J1566">
            <v>43000</v>
          </cell>
        </row>
        <row r="1567">
          <cell r="I1567" t="str">
            <v>유리IT918CR</v>
          </cell>
          <cell r="J1567">
            <v>43000</v>
          </cell>
        </row>
        <row r="1568">
          <cell r="I1568" t="str">
            <v>유리IT2004</v>
          </cell>
          <cell r="J1568">
            <v>15000</v>
          </cell>
        </row>
        <row r="1569">
          <cell r="I1569" t="str">
            <v>유리IT2005</v>
          </cell>
          <cell r="J1569">
            <v>15000</v>
          </cell>
        </row>
        <row r="1570">
          <cell r="I1570" t="str">
            <v>유리IT2006</v>
          </cell>
          <cell r="J1570">
            <v>15000</v>
          </cell>
        </row>
        <row r="1571">
          <cell r="I1571" t="str">
            <v>유리IT2007</v>
          </cell>
          <cell r="J1571">
            <v>17000</v>
          </cell>
        </row>
        <row r="1572">
          <cell r="I1572" t="str">
            <v>유리IT2008</v>
          </cell>
          <cell r="J1572">
            <v>20000</v>
          </cell>
        </row>
        <row r="1573">
          <cell r="I1573" t="str">
            <v>유리IT2010</v>
          </cell>
          <cell r="J1573">
            <v>20000</v>
          </cell>
        </row>
        <row r="1574">
          <cell r="I1574" t="str">
            <v>유리IT2012</v>
          </cell>
          <cell r="J1574">
            <v>22000</v>
          </cell>
        </row>
        <row r="1575">
          <cell r="I1575" t="str">
            <v>유리IT2014</v>
          </cell>
          <cell r="J1575">
            <v>25000</v>
          </cell>
        </row>
        <row r="1576">
          <cell r="I1576" t="str">
            <v>유리IT2016</v>
          </cell>
          <cell r="J1576">
            <v>28000</v>
          </cell>
        </row>
        <row r="1577">
          <cell r="I1577" t="str">
            <v>유리IT2122</v>
          </cell>
          <cell r="J1577">
            <v>15000</v>
          </cell>
        </row>
        <row r="1578">
          <cell r="I1578" t="str">
            <v>유리IT2204</v>
          </cell>
          <cell r="J1578">
            <v>15000</v>
          </cell>
        </row>
        <row r="1579">
          <cell r="I1579" t="str">
            <v>유리IT2205</v>
          </cell>
          <cell r="J1579">
            <v>15000</v>
          </cell>
        </row>
        <row r="1580">
          <cell r="I1580" t="str">
            <v>유리IT2206</v>
          </cell>
          <cell r="J1580">
            <v>18000</v>
          </cell>
        </row>
        <row r="1581">
          <cell r="I1581" t="str">
            <v>유리IT2207</v>
          </cell>
          <cell r="J1581">
            <v>20000</v>
          </cell>
        </row>
        <row r="1582">
          <cell r="I1582" t="str">
            <v>유리IT2208</v>
          </cell>
          <cell r="J1582">
            <v>22000</v>
          </cell>
        </row>
        <row r="1583">
          <cell r="I1583" t="str">
            <v>유리IT2210</v>
          </cell>
          <cell r="J1583">
            <v>22000</v>
          </cell>
        </row>
        <row r="1584">
          <cell r="I1584" t="str">
            <v>유리IT2212</v>
          </cell>
          <cell r="J1584">
            <v>25000</v>
          </cell>
        </row>
        <row r="1585">
          <cell r="I1585" t="str">
            <v>유리PL0904</v>
          </cell>
          <cell r="J1585">
            <v>18000</v>
          </cell>
        </row>
        <row r="1586">
          <cell r="I1586" t="str">
            <v>유리PL0908</v>
          </cell>
          <cell r="J1586">
            <v>28000</v>
          </cell>
        </row>
        <row r="1587">
          <cell r="I1587" t="str">
            <v>유리PL0912</v>
          </cell>
          <cell r="J1587">
            <v>30000</v>
          </cell>
        </row>
        <row r="1588">
          <cell r="I1588" t="str">
            <v>유리PL0914</v>
          </cell>
          <cell r="J1588">
            <v>34000</v>
          </cell>
        </row>
        <row r="1589">
          <cell r="I1589" t="str">
            <v>유리CR2008</v>
          </cell>
          <cell r="J1589">
            <v>28000</v>
          </cell>
        </row>
        <row r="1590">
          <cell r="I1590" t="str">
            <v>유리CR2590</v>
          </cell>
          <cell r="J1590">
            <v>28000</v>
          </cell>
        </row>
        <row r="1591">
          <cell r="I1591" t="str">
            <v>유리CR2016</v>
          </cell>
          <cell r="J1591">
            <v>42000</v>
          </cell>
        </row>
        <row r="1592">
          <cell r="I1592" t="str">
            <v>유리CC1083</v>
          </cell>
          <cell r="J1592">
            <v>18000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refreshError="1"/>
      <sheetData sheetId="437"/>
      <sheetData sheetId="438"/>
      <sheetData sheetId="439"/>
      <sheetData sheetId="440"/>
      <sheetData sheetId="441"/>
      <sheetData sheetId="442"/>
      <sheetData sheetId="443"/>
      <sheetData sheetId="444"/>
      <sheetData sheetId="445"/>
      <sheetData sheetId="446"/>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refreshError="1"/>
      <sheetData sheetId="491" refreshError="1"/>
      <sheetData sheetId="492" refreshError="1"/>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refreshError="1"/>
      <sheetData sheetId="617"/>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
      <sheetName val="표지"/>
      <sheetName val="금액비교"/>
      <sheetName val="풍림+하도"/>
      <sheetName val="까르트-태평양"/>
      <sheetName val="COMPARE"/>
      <sheetName val="견적조건"/>
      <sheetName val="견적조건 (2)"/>
      <sheetName val="풍림"/>
      <sheetName val="자동제어"/>
      <sheetName val="내역"/>
      <sheetName val="견적대비 "/>
      <sheetName val="수배전반"/>
      <sheetName val="조명기구"/>
      <sheetName val="변압기"/>
      <sheetName val="발전기"/>
      <sheetName val="TV"/>
      <sheetName val="CCTV"/>
      <sheetName val="ELEV"/>
      <sheetName val="AMP"/>
      <sheetName val="개산공사비"/>
      <sheetName val="기안"/>
      <sheetName val="Sheet5"/>
      <sheetName val="Sheet1"/>
      <sheetName val="해평견적"/>
      <sheetName val="까르트(현장내역)"/>
      <sheetName val="소비자가"/>
      <sheetName val="실행(ALT1)"/>
      <sheetName val="대공종"/>
      <sheetName val="인제내역"/>
      <sheetName val="원가계산"/>
      <sheetName val="견적단가"/>
      <sheetName val="골조시행"/>
      <sheetName val="데이타"/>
      <sheetName val="식재인부"/>
      <sheetName val="CON'C"/>
      <sheetName val="#REF"/>
      <sheetName val="원가계산서"/>
      <sheetName val="예총"/>
      <sheetName val="H-PILE수량집계"/>
      <sheetName val="건설기계"/>
      <sheetName val="단가산출"/>
      <sheetName val="총 원가계산"/>
      <sheetName val="21301동"/>
      <sheetName val="전기"/>
      <sheetName val="공사개요"/>
      <sheetName val="노임"/>
      <sheetName val="단가"/>
      <sheetName val="대비"/>
      <sheetName val="년도별노임표"/>
      <sheetName val="중기목록표"/>
      <sheetName val="일위대가목차"/>
      <sheetName val="지수"/>
      <sheetName val="노임단가"/>
      <sheetName val="건축일위"/>
      <sheetName val="그라우팅일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48">
          <cell r="C48" t="str">
            <v>** 집   계   표 **</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프랜트면허"/>
      <sheetName val="토목주소"/>
      <sheetName val="Total"/>
      <sheetName val="자재가격조사표"/>
      <sheetName val="Front"/>
      <sheetName val="wall"/>
      <sheetName val="#REF"/>
      <sheetName val="수량산출"/>
      <sheetName val="MYENGBU"/>
      <sheetName val="갑지"/>
      <sheetName val="집계표"/>
      <sheetName val="일위대가표"/>
      <sheetName val="내역"/>
      <sheetName val="전등설비"/>
      <sheetName val="설계내역서"/>
      <sheetName val="건축(G6)"/>
      <sheetName val="철거(G6)"/>
      <sheetName val="토목(G6)"/>
      <sheetName val="산근"/>
      <sheetName val="산업"/>
      <sheetName val="입찰견적보고서"/>
      <sheetName val="정보"/>
      <sheetName val="소비자가"/>
      <sheetName val="전기"/>
      <sheetName val="데이타"/>
      <sheetName val="식재인부"/>
      <sheetName val="EQT-ESTN"/>
      <sheetName val="총괄표"/>
      <sheetName val="중기조종사 단위단가"/>
      <sheetName val="기초단가"/>
      <sheetName val="1-최종안"/>
      <sheetName val="사업분석-분양가결정"/>
      <sheetName val="2003상반기노임기준"/>
      <sheetName val="BID"/>
      <sheetName val="2000년1차"/>
      <sheetName val="설계명세서"/>
      <sheetName val="노임이"/>
      <sheetName val="설계산출기초"/>
      <sheetName val="도급예산내역서봉투"/>
      <sheetName val="공사원가계산서"/>
      <sheetName val="설계산출표지"/>
      <sheetName val="도급예산내역서총괄표"/>
      <sheetName val="을부담운반비"/>
      <sheetName val="운반비산출"/>
      <sheetName val="급여조견표"/>
      <sheetName val="1차 내역서"/>
      <sheetName val="실행대비"/>
      <sheetName val="원가계산하도"/>
      <sheetName val="자판실행"/>
      <sheetName val="실행"/>
      <sheetName val="암센터"/>
      <sheetName val="실행(ALT1)"/>
      <sheetName val="내역서2안"/>
      <sheetName val="설계서(본관)"/>
      <sheetName val="물가시세"/>
      <sheetName val="내역서"/>
      <sheetName val="정공공사"/>
      <sheetName val="공사설명서"/>
      <sheetName val="정부노임단가"/>
      <sheetName val="5.설계명세서"/>
      <sheetName val="1.수인터널"/>
      <sheetName val="실행철강하도"/>
      <sheetName val="CTEMCOST"/>
      <sheetName val="개산공사비"/>
      <sheetName val="시장성초안camera"/>
      <sheetName val="주빔의 설계"/>
      <sheetName val="바닥판"/>
      <sheetName val="입력DATA"/>
      <sheetName val="조명시설"/>
      <sheetName val="투자비"/>
      <sheetName val="조성원가DATA"/>
      <sheetName val="사업비"/>
      <sheetName val="설비원가"/>
      <sheetName val="BSD (2)"/>
      <sheetName val="갑지(추정)"/>
      <sheetName val="21301동"/>
      <sheetName val="건축내역서"/>
      <sheetName val="설비내역서"/>
      <sheetName val="전기내역서"/>
      <sheetName val="Sheet1"/>
      <sheetName val="Sheet1 (2)"/>
      <sheetName val="6PILE  (돌출)"/>
      <sheetName val="노무비단가"/>
      <sheetName val="견적단가"/>
      <sheetName val="공사개요"/>
      <sheetName val="대비"/>
      <sheetName val="예총"/>
      <sheetName val="CON'C"/>
      <sheetName val="내역서1999.8최종"/>
      <sheetName val="원가data"/>
      <sheetName val="기안"/>
      <sheetName val="말뚝지지력산정"/>
      <sheetName val="예산명세서"/>
      <sheetName val="자료입력"/>
      <sheetName val="원가계산"/>
      <sheetName val="단가및재료비"/>
      <sheetName val="b_balju"/>
      <sheetName val="일위목록"/>
      <sheetName val="세금자료"/>
      <sheetName val="경제지표"/>
      <sheetName val="설계"/>
      <sheetName val="해평견적"/>
      <sheetName val="EL90"/>
      <sheetName val="설비(제출)"/>
      <sheetName val="견적조건"/>
      <sheetName val="총괄내역서"/>
      <sheetName val="친환경주택"/>
      <sheetName val="노임단가"/>
      <sheetName val="화산경계"/>
      <sheetName val="중기사용료산출근거"/>
      <sheetName val="단가산출2"/>
      <sheetName val="단가 및 재료비"/>
      <sheetName val="일위대가"/>
      <sheetName val="수량"/>
      <sheetName val="단가"/>
      <sheetName val="판매시설"/>
      <sheetName val="2011.08."/>
      <sheetName val="table"/>
      <sheetName val="을"/>
      <sheetName val="Requirement(Work Crew)"/>
      <sheetName val="Sheet12"/>
      <sheetName val="M-MG1"/>
      <sheetName val="평가데이터"/>
      <sheetName val="식재"/>
      <sheetName val="시설물"/>
      <sheetName val="식재출력용"/>
      <sheetName val="유지관리"/>
      <sheetName val="기계경비(시간당)"/>
      <sheetName val="램머"/>
      <sheetName val="청천내"/>
      <sheetName val="연결임시"/>
      <sheetName val="표지 (2)"/>
      <sheetName val="2005(공무2)"/>
      <sheetName val="요율"/>
      <sheetName val="내역서 (2)"/>
      <sheetName val="TEST1"/>
      <sheetName val="건설기계"/>
      <sheetName val="노임"/>
      <sheetName val="단가산출"/>
      <sheetName val="사급자재"/>
      <sheetName val="표지"/>
      <sheetName val="지질조사"/>
      <sheetName val="설계변경총괄표(계산식)"/>
      <sheetName val="비계공사"/>
      <sheetName val="BOJUNGGM"/>
      <sheetName val="지수"/>
      <sheetName val="VXXXXXXX"/>
      <sheetName val="AHU집계"/>
      <sheetName val="공조기휀"/>
      <sheetName val="공조기"/>
      <sheetName val="조건표"/>
      <sheetName val="화성태안9공구내역(실행)"/>
      <sheetName val="입찰안"/>
      <sheetName val="총 원가계산"/>
      <sheetName val="11-2.아파트내역"/>
      <sheetName val="하중조건(평상시)"/>
      <sheetName val="시설물기초"/>
      <sheetName val="목차"/>
      <sheetName val="향후추이"/>
      <sheetName val="설비투자"/>
      <sheetName val="공장능력"/>
      <sheetName val="생산실적"/>
      <sheetName val="을지"/>
      <sheetName val="개요"/>
      <sheetName val="마케팅"/>
      <sheetName val="추정손익"/>
      <sheetName val="할당"/>
      <sheetName val="실적"/>
      <sheetName val="원가"/>
      <sheetName val="제목"/>
      <sheetName val="원가,목표"/>
      <sheetName val="판매"/>
      <sheetName val="판촉"/>
      <sheetName val="협조"/>
      <sheetName val="캔개발배경"/>
      <sheetName val="경쟁사가격"/>
      <sheetName val="캔판매목표"/>
      <sheetName val="시장"/>
      <sheetName val="손익"/>
      <sheetName val="일정표"/>
      <sheetName val="원가계산서"/>
      <sheetName val="수량산출(음암)"/>
      <sheetName val="설계총괄표"/>
      <sheetName val="도급기성"/>
      <sheetName val="수목단가"/>
      <sheetName val="시설수량표"/>
      <sheetName val="식재수량표"/>
      <sheetName val="자재단가"/>
      <sheetName val="아파트 내역"/>
      <sheetName val="중기단가"/>
      <sheetName val="공종별내역(건축실행)"/>
      <sheetName val="철거산출근거"/>
      <sheetName val="입력자료"/>
      <sheetName val="설계서(건축분)"/>
      <sheetName val="관경별내역서"/>
      <sheetName val="산출서"/>
      <sheetName val="FAB별"/>
      <sheetName val="건축내역"/>
      <sheetName val="POL6차-PIPING"/>
      <sheetName val="계약내역"/>
      <sheetName val="6호기"/>
      <sheetName val="변경내역"/>
      <sheetName val="단중표"/>
      <sheetName val="대총괄"/>
      <sheetName val="5-2.수량산출(A4)"/>
      <sheetName val="6-1.노임단가"/>
      <sheetName val="6-1.단가비교표"/>
      <sheetName val="단가표"/>
      <sheetName val="기본단가표"/>
      <sheetName val="계약서"/>
      <sheetName val="현장경비"/>
      <sheetName val="단가산출서총괄"/>
      <sheetName val="P-산#1-1(WOWA1)"/>
      <sheetName val="N賃率-職"/>
      <sheetName val="공사비 증감 내역서"/>
      <sheetName val="아파트"/>
      <sheetName val="단면가정"/>
      <sheetName val="VST재료산출"/>
      <sheetName val="AS포장복구 "/>
      <sheetName val="2000양배"/>
      <sheetName val="공통단가"/>
      <sheetName val="운반비"/>
      <sheetName val="인부노임"/>
      <sheetName val="인제내역"/>
      <sheetName val="골조시행"/>
      <sheetName val="2001년계약내력출력분"/>
      <sheetName val="1차기성분내력"/>
      <sheetName val="재집"/>
      <sheetName val="b_balju_cho"/>
      <sheetName val="FB25JN"/>
      <sheetName val="단가대비표"/>
      <sheetName val="DATE"/>
      <sheetName val="단위단가"/>
      <sheetName val="2-1. 경관조명 내역총괄표"/>
      <sheetName val="ABUT수량-A1"/>
      <sheetName val="기성내역"/>
      <sheetName val="준검 내역서"/>
      <sheetName val="중기사용료"/>
      <sheetName val="DATA"/>
      <sheetName val="소방"/>
      <sheetName val="장비사양"/>
      <sheetName val="2.대외공문"/>
      <sheetName val="DATA(BAC)"/>
      <sheetName val="시중노임단가"/>
      <sheetName val="쌍송교"/>
      <sheetName val="101동"/>
      <sheetName val="케이블트레이"/>
      <sheetName val="건축공사"/>
      <sheetName val="매뉴얼"/>
      <sheetName val="1.설계조건"/>
      <sheetName val="1.10 접지 및 피뢰공사"/>
      <sheetName val="10.전열 공사"/>
      <sheetName val="정렬"/>
      <sheetName val="경율산정"/>
      <sheetName val="공사비"/>
      <sheetName val="기본단가"/>
      <sheetName val="재료"/>
      <sheetName val="환경기계공정표 (3)"/>
      <sheetName val="본댐설계"/>
      <sheetName val="노임산출"/>
      <sheetName val="자료"/>
      <sheetName val="준공정산"/>
      <sheetName val="인건비"/>
      <sheetName val="건축설비"/>
      <sheetName val="검토"/>
      <sheetName val="화재 탐지 설비"/>
      <sheetName val="설명서"/>
      <sheetName val="기초자료입력"/>
      <sheetName val="설계서"/>
      <sheetName val="단가(자재)"/>
      <sheetName val="단가(노임)"/>
      <sheetName val="기초목록"/>
      <sheetName val="업무분장"/>
      <sheetName val="울산시산표"/>
      <sheetName val="상호참고자료"/>
      <sheetName val="발주처자료입력"/>
      <sheetName val="회사기본자료"/>
      <sheetName val="하자보증자료"/>
      <sheetName val="기술자관련자료"/>
      <sheetName val="노임단가 (2)"/>
      <sheetName val="차액보증"/>
      <sheetName val="기계경비 (2)"/>
      <sheetName val="작성"/>
      <sheetName val=""/>
      <sheetName val="96수출"/>
      <sheetName val="PROJECT BRIEF(EX.NEW)"/>
      <sheetName val="PROJECT BRIEF"/>
      <sheetName val="Cost bd-&quot;A&quot;"/>
      <sheetName val="Piping Design Data"/>
      <sheetName val="Macro1"/>
      <sheetName val="직원"/>
      <sheetName val="기본사항"/>
      <sheetName val="집수정"/>
      <sheetName val="납부서"/>
      <sheetName val="중기조종사_단위단가"/>
      <sheetName val="내역서1999_8최종"/>
      <sheetName val="시화점실행"/>
      <sheetName val="가동비율"/>
      <sheetName val="DATA1"/>
      <sheetName val="내역서 제출"/>
      <sheetName val="문학간접"/>
      <sheetName val="간접"/>
      <sheetName val="간접비"/>
      <sheetName val="예정공정표"/>
      <sheetName val="초기화면"/>
      <sheetName val="관급자재"/>
      <sheetName val="설계기준"/>
      <sheetName val="내역1"/>
      <sheetName val="결과조달"/>
      <sheetName val="1차_내역서"/>
      <sheetName val="5_설계명세서"/>
      <sheetName val="2011_08_"/>
      <sheetName val="BSD_(2)"/>
      <sheetName val="1_수인터널"/>
      <sheetName val="주빔의_설계"/>
      <sheetName val="Sheet1_(2)"/>
      <sheetName val="6PILE__(돌출)"/>
      <sheetName val="11-2_아파트내역"/>
      <sheetName val="아파트_내역"/>
      <sheetName val="단가_및_재료비"/>
      <sheetName val="표지_(2)"/>
      <sheetName val="내역서_(2)"/>
      <sheetName val="Requirement(Work_Crew)"/>
      <sheetName val="AS포장복구_"/>
      <sheetName val="1_10_접지_및_피뢰공사"/>
      <sheetName val="10_전열_공사"/>
      <sheetName val="환경기계공정표_(3)"/>
      <sheetName val="총_원가계산"/>
      <sheetName val="1.일위대가"/>
      <sheetName val="중기손료"/>
      <sheetName val="H-PILE수량집계"/>
      <sheetName val="2.재료비"/>
      <sheetName val="12.보오링"/>
      <sheetName val="18.공내수압탄성자연"/>
      <sheetName val="토적표"/>
      <sheetName val="1-4-2.관(약)"/>
      <sheetName val="노집"/>
      <sheetName val="단가기준"/>
      <sheetName val="동.총"/>
      <sheetName val="Sheet5"/>
      <sheetName val="수량산출서"/>
      <sheetName val="설명서 "/>
      <sheetName val="토목"/>
      <sheetName val="산정표"/>
      <sheetName val="블럭 손익"/>
      <sheetName val="용역비내역-진짜"/>
      <sheetName val="증감내역서"/>
      <sheetName val="1.배관공사"/>
      <sheetName val="경비"/>
      <sheetName val="경  비 "/>
      <sheetName val="노무비"/>
      <sheetName val="재료비"/>
      <sheetName val="설계공통자료입력"/>
      <sheetName val="품셈표"/>
      <sheetName val="공사개별자료입력"/>
      <sheetName val="공사비예산서"/>
      <sheetName val="3-3. 실행분석표(개산)"/>
      <sheetName val="대구은행"/>
      <sheetName val="남양시작동자105노65기1.3화1.2"/>
      <sheetName val="CONCRETE"/>
      <sheetName val="인사자료총집계"/>
      <sheetName val="기계경비산출기준"/>
      <sheetName val="적격심사표"/>
      <sheetName val="견적서"/>
      <sheetName val="설계예시"/>
      <sheetName val="건축명"/>
      <sheetName val="기계명"/>
      <sheetName val="전기명"/>
      <sheetName val="토목명"/>
      <sheetName val="우수받이"/>
      <sheetName val="안전시설"/>
      <sheetName val="참조"/>
      <sheetName val="3.골재원검토의견서 갑지"/>
      <sheetName val="총괄서"/>
      <sheetName val="연동내역"/>
      <sheetName val="편성절차"/>
      <sheetName val="화재_탐지_설비"/>
      <sheetName val="2_대외공문"/>
      <sheetName val="공사비_증감_내역서"/>
      <sheetName val="2-1__경관조명_내역총괄표"/>
      <sheetName val="동_총"/>
      <sheetName val="준검_내역서"/>
      <sheetName val="5-2_수량산출(A4)"/>
      <sheetName val="6-1_노임단가"/>
      <sheetName val="6-1_단가비교표"/>
      <sheetName val="중기조종사_단위단가1"/>
      <sheetName val="5_설계명세서1"/>
      <sheetName val="1_수인터널1"/>
      <sheetName val="주빔의_설계1"/>
      <sheetName val="BSD_(2)1"/>
      <sheetName val="Sheet1_(2)1"/>
      <sheetName val="6PILE__(돌출)1"/>
      <sheetName val="내역서1999_8최종1"/>
      <sheetName val="단가_및_재료비1"/>
      <sheetName val="내역서_(2)1"/>
      <sheetName val="1차_내역서1"/>
      <sheetName val="2011_08_1"/>
      <sheetName val="화재_탐지_설비1"/>
      <sheetName val="표지_(2)1"/>
      <sheetName val="Requirement(Work_Crew)1"/>
      <sheetName val="아파트_내역1"/>
      <sheetName val="11-2_아파트내역1"/>
      <sheetName val="총_원가계산1"/>
      <sheetName val="2_대외공문1"/>
      <sheetName val="공사비_증감_내역서1"/>
      <sheetName val="2-1__경관조명_내역총괄표1"/>
      <sheetName val="AS포장복구_1"/>
      <sheetName val="동_총1"/>
      <sheetName val="준검_내역서1"/>
      <sheetName val="5-2_수량산출(A4)1"/>
      <sheetName val="6-1_노임단가1"/>
      <sheetName val="6-1_단가비교표1"/>
      <sheetName val="중기조종사_단위단가2"/>
      <sheetName val="중기조종사_단위단가3"/>
      <sheetName val="사업성분석"/>
      <sheetName val="시운전연료"/>
      <sheetName val="I一般比"/>
      <sheetName val="공사"/>
      <sheetName val="보도교산출근거"/>
      <sheetName val="경율산정.XLS"/>
      <sheetName val="총괄변경내역서"/>
      <sheetName val="실행갑지"/>
      <sheetName val="중곡동"/>
      <sheetName val="결제방"/>
      <sheetName val="3월팀계 "/>
      <sheetName val="총정리"/>
      <sheetName val="지급자재"/>
      <sheetName val="노임단가_(2)"/>
      <sheetName val="PROJECT_BRIEF(EX_NEW)"/>
      <sheetName val="PROJECT_BRIEF"/>
      <sheetName val="Cost_bd-&quot;A&quot;"/>
      <sheetName val="Piping_Design_Data"/>
      <sheetName val="기계경비_(2)"/>
      <sheetName val="내역서_제출"/>
      <sheetName val="1_일위대가"/>
      <sheetName val="2_재료비"/>
      <sheetName val="12_보오링"/>
      <sheetName val="18_공내수압탄성자연"/>
      <sheetName val="내역서1999_8최종2"/>
      <sheetName val="1_10_접지_및_피뢰공사1"/>
      <sheetName val="10_전열_공사1"/>
      <sheetName val="환경기계공정표_(3)1"/>
      <sheetName val="노임단가_(2)1"/>
      <sheetName val="PROJECT_BRIEF(EX_NEW)1"/>
      <sheetName val="PROJECT_BRIEF1"/>
      <sheetName val="Cost_bd-&quot;A&quot;1"/>
      <sheetName val="Piping_Design_Data1"/>
      <sheetName val="기계경비_(2)1"/>
      <sheetName val="내역서_제출1"/>
      <sheetName val="1_일위대가1"/>
      <sheetName val="2_재료비1"/>
      <sheetName val="12_보오링1"/>
      <sheetName val="18_공내수압탄성자연1"/>
      <sheetName val="5_설계명세서2"/>
      <sheetName val="11-2_아파트내역2"/>
      <sheetName val="1_수인터널2"/>
      <sheetName val="1차_내역서2"/>
      <sheetName val="2011_08_2"/>
      <sheetName val="내역서1999_8최종3"/>
      <sheetName val="주빔의_설계2"/>
      <sheetName val="BSD_(2)2"/>
      <sheetName val="Sheet1_(2)2"/>
      <sheetName val="6PILE__(돌출)2"/>
      <sheetName val="단가_및_재료비2"/>
      <sheetName val="Requirement(Work_Crew)2"/>
      <sheetName val="내역서_(2)2"/>
      <sheetName val="아파트_내역2"/>
      <sheetName val="총_원가계산2"/>
      <sheetName val="표지_(2)2"/>
      <sheetName val="5-2_수량산출(A4)2"/>
      <sheetName val="6-1_노임단가2"/>
      <sheetName val="6-1_단가비교표2"/>
      <sheetName val="2_대외공문2"/>
      <sheetName val="AS포장복구_2"/>
      <sheetName val="공사비_증감_내역서2"/>
      <sheetName val="2-1__경관조명_내역총괄표2"/>
      <sheetName val="1_10_접지_및_피뢰공사2"/>
      <sheetName val="10_전열_공사2"/>
      <sheetName val="환경기계공정표_(3)2"/>
      <sheetName val="화재_탐지_설비2"/>
      <sheetName val="노임단가_(2)2"/>
      <sheetName val="준검_내역서2"/>
      <sheetName val="PROJECT_BRIEF(EX_NEW)2"/>
      <sheetName val="PROJECT_BRIEF2"/>
      <sheetName val="Cost_bd-&quot;A&quot;2"/>
      <sheetName val="Piping_Design_Data2"/>
      <sheetName val="기계경비_(2)2"/>
      <sheetName val="내역서_제출2"/>
      <sheetName val="동_총2"/>
      <sheetName val="1_일위대가2"/>
      <sheetName val="2_재료비2"/>
      <sheetName val="12_보오링2"/>
      <sheetName val="18_공내수압탄성자연2"/>
      <sheetName val="9GNG운반"/>
      <sheetName val="군남내역서"/>
      <sheetName val="단위수량"/>
      <sheetName val="용수량(생활용수)"/>
      <sheetName val="3.내역서"/>
      <sheetName val="연돌일위집계"/>
      <sheetName val="조사방법 참조"/>
      <sheetName val="운반 및 환율"/>
      <sheetName val="산출근거"/>
      <sheetName val="공통"/>
      <sheetName val="의뢰서"/>
      <sheetName val="급여"/>
      <sheetName val="조직"/>
      <sheetName val="기초도면제작"/>
      <sheetName val="거래처등록"/>
      <sheetName val="제품등록"/>
      <sheetName val="7내역"/>
      <sheetName val="일위대가목차"/>
      <sheetName val="배수통관(좌)"/>
      <sheetName val="약품공급2"/>
      <sheetName val="제원및배치"/>
      <sheetName val="건축일위"/>
      <sheetName val="그라우팅일위"/>
      <sheetName val="일위산출"/>
      <sheetName val="공통비(전체)"/>
      <sheetName val="램프"/>
      <sheetName val="투찰판"/>
      <sheetName val="FOB발"/>
      <sheetName val="Template"/>
      <sheetName val="일위-1"/>
      <sheetName val="조명율표"/>
      <sheetName val="실행예산-변경분"/>
      <sheetName val="단양 00 아파트-세부내역"/>
      <sheetName val="8.PILE  (돌출)"/>
      <sheetName val="정산내역서"/>
      <sheetName val="소요자재"/>
      <sheetName val="Sheet2"/>
      <sheetName val="산출명세"/>
      <sheetName val="G2설비도급"/>
      <sheetName val="중기조종사_단위단가4"/>
      <sheetName val="1_수인터널3"/>
      <sheetName val="주빔의_설계3"/>
      <sheetName val="5_설계명세서3"/>
      <sheetName val="BSD_(2)3"/>
      <sheetName val="Sheet1_(2)3"/>
      <sheetName val="6PILE__(돌출)3"/>
      <sheetName val="1차_내역서3"/>
      <sheetName val="내역서1999_8최종4"/>
      <sheetName val="내역서_(2)3"/>
      <sheetName val="아파트_내역3"/>
      <sheetName val="단가_및_재료비3"/>
      <sheetName val="2011_08_3"/>
      <sheetName val="Requirement(Work_Crew)3"/>
      <sheetName val="AS포장복구_3"/>
      <sheetName val="표지_(2)3"/>
      <sheetName val="11-2_아파트내역3"/>
      <sheetName val="공사비_증감_내역서3"/>
      <sheetName val="2_대외공문3"/>
      <sheetName val="총_원가계산3"/>
      <sheetName val="5-2_수량산출(A4)3"/>
      <sheetName val="6-1_노임단가3"/>
      <sheetName val="6-1_단가비교표3"/>
      <sheetName val="2-1__경관조명_내역총괄표3"/>
      <sheetName val="1_10_접지_및_피뢰공사3"/>
      <sheetName val="10_전열_공사3"/>
      <sheetName val="환경기계공정표_(3)3"/>
      <sheetName val="화재_탐지_설비3"/>
      <sheetName val="기계경비_(2)3"/>
      <sheetName val="1_일위대가3"/>
      <sheetName val="1-4-2_관(약)"/>
      <sheetName val="1_배관공사"/>
      <sheetName val="준검_내역서3"/>
      <sheetName val="PROJECT_BRIEF(EX_NEW)3"/>
      <sheetName val="PROJECT_BRIEF3"/>
      <sheetName val="Cost_bd-&quot;A&quot;3"/>
      <sheetName val="Piping_Design_Data3"/>
      <sheetName val="노임단가_(2)3"/>
      <sheetName val="내역서_제출3"/>
      <sheetName val="2_재료비3"/>
      <sheetName val="12_보오링3"/>
      <sheetName val="18_공내수압탄성자연3"/>
      <sheetName val="동_총3"/>
      <sheetName val="3_골재원검토의견서_갑지"/>
      <sheetName val="경__비_"/>
      <sheetName val="설명서_"/>
      <sheetName val="블럭_손익"/>
      <sheetName val="경율산정_XLS"/>
      <sheetName val="1_설계조건"/>
      <sheetName val="3-3__실행분석표(개산)"/>
      <sheetName val="3월팀계_"/>
      <sheetName val="정부노임"/>
      <sheetName val="방화산출"/>
      <sheetName val="견적(을)"/>
      <sheetName val="List"/>
      <sheetName val="대림경상68억"/>
      <sheetName val="대전가오_견출_집계표"/>
      <sheetName val="장비사용집계표"/>
      <sheetName val="입력"/>
      <sheetName val="포장공"/>
      <sheetName val="본실행경비"/>
      <sheetName val="달력"/>
      <sheetName val="산출(부하간선)"/>
      <sheetName val="실행분석표"/>
      <sheetName val="견적내역서"/>
      <sheetName val="주beam"/>
      <sheetName val="중기"/>
      <sheetName val="입력란"/>
      <sheetName val="97노임단가"/>
      <sheetName val="건축"/>
      <sheetName val="98수문일위"/>
      <sheetName val="실행내역 "/>
      <sheetName val="계DATA"/>
      <sheetName val="실DATA "/>
      <sheetName val="구성비"/>
      <sheetName val="경비계획(전체)"/>
      <sheetName val="Data Pembukaan_1.1"/>
      <sheetName val="중기조종사_단위단가7"/>
      <sheetName val="1차_내역서6"/>
      <sheetName val="1_수인터널6"/>
      <sheetName val="5_설계명세서6"/>
      <sheetName val="주빔의_설계6"/>
      <sheetName val="내역서1999_8최종7"/>
      <sheetName val="BSD_(2)6"/>
      <sheetName val="2011_08_6"/>
      <sheetName val="표지_(2)6"/>
      <sheetName val="Sheet1_(2)6"/>
      <sheetName val="6PILE__(돌출)6"/>
      <sheetName val="단가_및_재료비6"/>
      <sheetName val="Requirement(Work_Crew)6"/>
      <sheetName val="내역서_(2)6"/>
      <sheetName val="총_원가계산6"/>
      <sheetName val="11-2_아파트내역6"/>
      <sheetName val="아파트_내역6"/>
      <sheetName val="5-2_수량산출(A4)6"/>
      <sheetName val="6-1_노임단가6"/>
      <sheetName val="6-1_단가비교표6"/>
      <sheetName val="공사비_증감_내역서6"/>
      <sheetName val="AS포장복구_6"/>
      <sheetName val="준검_내역서6"/>
      <sheetName val="2-1__경관조명_내역총괄표6"/>
      <sheetName val="2_대외공문6"/>
      <sheetName val="1_10_접지_및_피뢰공사6"/>
      <sheetName val="10_전열_공사6"/>
      <sheetName val="환경기계공정표_(3)6"/>
      <sheetName val="화재_탐지_설비6"/>
      <sheetName val="노임단가_(2)6"/>
      <sheetName val="기계경비_(2)6"/>
      <sheetName val="PROJECT_BRIEF(EX_NEW)6"/>
      <sheetName val="PROJECT_BRIEF6"/>
      <sheetName val="Cost_bd-&quot;A&quot;6"/>
      <sheetName val="Piping_Design_Data6"/>
      <sheetName val="내역서_제출6"/>
      <sheetName val="1_일위대가6"/>
      <sheetName val="2_재료비6"/>
      <sheetName val="12_보오링6"/>
      <sheetName val="18_공내수압탄성자연6"/>
      <sheetName val="1-4-2_관(약)3"/>
      <sheetName val="동_총6"/>
      <sheetName val="1_설계조건3"/>
      <sheetName val="1_배관공사3"/>
      <sheetName val="3-3__실행분석표(개산)3"/>
      <sheetName val="남양시작동자105노65기1_3화1_22"/>
      <sheetName val="경__비_3"/>
      <sheetName val="설명서_3"/>
      <sheetName val="3_골재원검토의견서_갑지3"/>
      <sheetName val="블럭_손익3"/>
      <sheetName val="경율산정_XLS3"/>
      <sheetName val="운반_및_환율2"/>
      <sheetName val="3월팀계_3"/>
      <sheetName val="3_내역서2"/>
      <sheetName val="조사방법_참조2"/>
      <sheetName val="단양_00_아파트-세부내역2"/>
      <sheetName val="8_PILE__(돌출)2"/>
      <sheetName val="2_토목공사2"/>
      <sheetName val="중기조종사_단위단가5"/>
      <sheetName val="1차_내역서4"/>
      <sheetName val="1_수인터널4"/>
      <sheetName val="5_설계명세서4"/>
      <sheetName val="주빔의_설계4"/>
      <sheetName val="내역서1999_8최종5"/>
      <sheetName val="BSD_(2)4"/>
      <sheetName val="2011_08_4"/>
      <sheetName val="표지_(2)4"/>
      <sheetName val="Sheet1_(2)4"/>
      <sheetName val="6PILE__(돌출)4"/>
      <sheetName val="단가_및_재료비4"/>
      <sheetName val="Requirement(Work_Crew)4"/>
      <sheetName val="내역서_(2)4"/>
      <sheetName val="총_원가계산4"/>
      <sheetName val="11-2_아파트내역4"/>
      <sheetName val="아파트_내역4"/>
      <sheetName val="5-2_수량산출(A4)4"/>
      <sheetName val="6-1_노임단가4"/>
      <sheetName val="6-1_단가비교표4"/>
      <sheetName val="공사비_증감_내역서4"/>
      <sheetName val="AS포장복구_4"/>
      <sheetName val="준검_내역서4"/>
      <sheetName val="2-1__경관조명_내역총괄표4"/>
      <sheetName val="2_대외공문4"/>
      <sheetName val="1_10_접지_및_피뢰공사4"/>
      <sheetName val="10_전열_공사4"/>
      <sheetName val="환경기계공정표_(3)4"/>
      <sheetName val="화재_탐지_설비4"/>
      <sheetName val="노임단가_(2)4"/>
      <sheetName val="기계경비_(2)4"/>
      <sheetName val="PROJECT_BRIEF(EX_NEW)4"/>
      <sheetName val="PROJECT_BRIEF4"/>
      <sheetName val="Cost_bd-&quot;A&quot;4"/>
      <sheetName val="Piping_Design_Data4"/>
      <sheetName val="내역서_제출4"/>
      <sheetName val="1_일위대가4"/>
      <sheetName val="2_재료비4"/>
      <sheetName val="12_보오링4"/>
      <sheetName val="18_공내수압탄성자연4"/>
      <sheetName val="1-4-2_관(약)1"/>
      <sheetName val="동_총4"/>
      <sheetName val="1_설계조건1"/>
      <sheetName val="1_배관공사1"/>
      <sheetName val="3-3__실행분석표(개산)1"/>
      <sheetName val="남양시작동자105노65기1_3화1_2"/>
      <sheetName val="경__비_1"/>
      <sheetName val="설명서_1"/>
      <sheetName val="3_골재원검토의견서_갑지1"/>
      <sheetName val="블럭_손익1"/>
      <sheetName val="경율산정_XLS1"/>
      <sheetName val="운반_및_환율"/>
      <sheetName val="3월팀계_1"/>
      <sheetName val="3_내역서"/>
      <sheetName val="조사방법_참조"/>
      <sheetName val="단양_00_아파트-세부내역"/>
      <sheetName val="8_PILE__(돌출)"/>
      <sheetName val="2_토목공사"/>
      <sheetName val="중기조종사_단위단가6"/>
      <sheetName val="1차_내역서5"/>
      <sheetName val="1_수인터널5"/>
      <sheetName val="5_설계명세서5"/>
      <sheetName val="주빔의_설계5"/>
      <sheetName val="내역서1999_8최종6"/>
      <sheetName val="BSD_(2)5"/>
      <sheetName val="2011_08_5"/>
      <sheetName val="표지_(2)5"/>
      <sheetName val="Sheet1_(2)5"/>
      <sheetName val="6PILE__(돌출)5"/>
      <sheetName val="단가_및_재료비5"/>
      <sheetName val="Requirement(Work_Crew)5"/>
      <sheetName val="내역서_(2)5"/>
      <sheetName val="총_원가계산5"/>
      <sheetName val="11-2_아파트내역5"/>
      <sheetName val="아파트_내역5"/>
      <sheetName val="5-2_수량산출(A4)5"/>
      <sheetName val="6-1_노임단가5"/>
      <sheetName val="6-1_단가비교표5"/>
      <sheetName val="공사비_증감_내역서5"/>
      <sheetName val="AS포장복구_5"/>
      <sheetName val="준검_내역서5"/>
      <sheetName val="2-1__경관조명_내역총괄표5"/>
      <sheetName val="2_대외공문5"/>
      <sheetName val="1_10_접지_및_피뢰공사5"/>
      <sheetName val="10_전열_공사5"/>
      <sheetName val="환경기계공정표_(3)5"/>
      <sheetName val="화재_탐지_설비5"/>
      <sheetName val="노임단가_(2)5"/>
      <sheetName val="기계경비_(2)5"/>
      <sheetName val="PROJECT_BRIEF(EX_NEW)5"/>
      <sheetName val="PROJECT_BRIEF5"/>
      <sheetName val="Cost_bd-&quot;A&quot;5"/>
      <sheetName val="Piping_Design_Data5"/>
      <sheetName val="내역서_제출5"/>
      <sheetName val="1_일위대가5"/>
      <sheetName val="2_재료비5"/>
      <sheetName val="12_보오링5"/>
      <sheetName val="18_공내수압탄성자연5"/>
      <sheetName val="1-4-2_관(약)2"/>
      <sheetName val="동_총5"/>
      <sheetName val="1_설계조건2"/>
      <sheetName val="1_배관공사2"/>
      <sheetName val="3-3__실행분석표(개산)2"/>
      <sheetName val="남양시작동자105노65기1_3화1_21"/>
      <sheetName val="경__비_2"/>
      <sheetName val="설명서_2"/>
      <sheetName val="3_골재원검토의견서_갑지2"/>
      <sheetName val="블럭_손익2"/>
      <sheetName val="경율산정_XLS2"/>
      <sheetName val="운반_및_환율1"/>
      <sheetName val="3월팀계_2"/>
      <sheetName val="3_내역서1"/>
      <sheetName val="조사방법_참조1"/>
      <sheetName val="단양_00_아파트-세부내역1"/>
      <sheetName val="8_PILE__(돌출)1"/>
      <sheetName val="2_토목공사1"/>
      <sheetName val="2.토목공사"/>
      <sheetName val="기초입력 DATA"/>
      <sheetName val="원본1"/>
      <sheetName val="Factor"/>
      <sheetName val="기본데이타입력"/>
      <sheetName val="4.고용보험"/>
      <sheetName val="3.고용보험료산출근거"/>
      <sheetName val="사원정보"/>
      <sheetName val="입찰"/>
      <sheetName val="기계실공조설비배관"/>
      <sheetName val="pier(각형)"/>
      <sheetName val="Summary"/>
      <sheetName val="동원인원"/>
      <sheetName val="견적1"/>
      <sheetName val="저장품"/>
      <sheetName val="건설임대계약내역"/>
      <sheetName val="현장식당(1)"/>
      <sheetName val="배수장토목공사비"/>
      <sheetName val="제출내역 (2)"/>
      <sheetName val="세부내역"/>
      <sheetName val="BOQ(USD)_전체"/>
      <sheetName val="수입입고물량"/>
      <sheetName val="발행"/>
      <sheetName val="sw1"/>
      <sheetName val="물량표"/>
      <sheetName val="유림골조"/>
      <sheetName val="TABLE DB"/>
      <sheetName val="쌍용 data base"/>
      <sheetName val="CC16-내역서"/>
      <sheetName val="6동"/>
      <sheetName val="품셈TABLE"/>
      <sheetName val="15k 경계벽 철거"/>
      <sheetName val="물가시세표"/>
      <sheetName val="노임 및 중기단가"/>
      <sheetName val="토사(PE)"/>
      <sheetName val="직접경비"/>
      <sheetName val="직접인건비"/>
      <sheetName val="내역총괄"/>
      <sheetName val="암거날개벽"/>
      <sheetName val="입적표"/>
      <sheetName val="원가계산서구조조정"/>
      <sheetName val="유림콘도"/>
      <sheetName val="수식"/>
      <sheetName val="_________JABO_O12060_INFORM_M_2"/>
      <sheetName val="총괄"/>
      <sheetName val="토목검측서"/>
      <sheetName val="폐기물"/>
      <sheetName val="건물라인층전체"/>
      <sheetName val="물량산출서"/>
      <sheetName val="상세"/>
      <sheetName val="일위"/>
      <sheetName val="간지"/>
      <sheetName val="목차1"/>
      <sheetName val="목차2"/>
      <sheetName val="목차3"/>
      <sheetName val="목차4"/>
      <sheetName val="목차5"/>
      <sheetName val="등록현황토목"/>
      <sheetName val="등록현황건축"/>
      <sheetName val="등록현황프랜"/>
      <sheetName val="등록현황아파"/>
      <sheetName val="토목명부정규"/>
      <sheetName val="토목명부지방"/>
      <sheetName val="건축명부정규"/>
      <sheetName val="건축명부지방"/>
      <sheetName val="프랜등록명부"/>
      <sheetName val="프랜등록지방"/>
      <sheetName val="아파트명부"/>
      <sheetName val="토목면허1"/>
      <sheetName val="토목면허2"/>
      <sheetName val="건축면허1"/>
      <sheetName val="건축면허2"/>
      <sheetName val="프랜트면허지방"/>
      <sheetName val="아파트면허"/>
      <sheetName val="밸브설치"/>
      <sheetName val="관접합및부설"/>
      <sheetName val="내역서 표지 "/>
      <sheetName val="분야별 집계표"/>
      <sheetName val="원가계산서(인테리어)"/>
      <sheetName val="공종별집계표(인테리어)"/>
      <sheetName val="공종별내역서(인테리어)"/>
      <sheetName val="원가계산서(기계설비)"/>
      <sheetName val="공종별집계표(기계설비)"/>
      <sheetName val="공종별내역서(기계설비)"/>
      <sheetName val="원가계산서(전기)"/>
      <sheetName val="총괄표(전기)"/>
      <sheetName val="내역서(전기)"/>
      <sheetName val="원가(통신)"/>
      <sheetName val="총괄표(통신)"/>
      <sheetName val="내역서(통신)"/>
      <sheetName val="원가계산서(소방설비)"/>
      <sheetName val="공종별집계표(소방설비)"/>
      <sheetName val="공종별내역서(소방설비)"/>
      <sheetName val="원가(소방전기)"/>
      <sheetName val="총괄표(소방전기)"/>
      <sheetName val="내역서(소방전기)"/>
      <sheetName val=" 공사설정 "/>
      <sheetName val="U-TYPE(1)"/>
      <sheetName val="갑지1"/>
      <sheetName val="GAEYO"/>
      <sheetName val="현장조사"/>
      <sheetName val="보도공제면적"/>
      <sheetName val="중기일위대가"/>
      <sheetName val="방배동내역(리라)"/>
      <sheetName val="건축공사집계표"/>
      <sheetName val="부대공사총괄"/>
      <sheetName val="기초일위"/>
      <sheetName val="시설일위"/>
      <sheetName val="식재일위"/>
      <sheetName val="주식"/>
      <sheetName val="음료실행"/>
      <sheetName val="투자효율분석"/>
      <sheetName val="Sheet4"/>
      <sheetName val="매립"/>
      <sheetName val="FORM-0"/>
      <sheetName val="ELECTRIC"/>
      <sheetName val="SCHEDULE"/>
      <sheetName val="EJ"/>
      <sheetName val="금액내역서"/>
      <sheetName val="경영상태"/>
      <sheetName val="Man Hole"/>
      <sheetName val="마감사양"/>
      <sheetName val="0226"/>
      <sheetName val="1ST"/>
      <sheetName val="DATA2000"/>
      <sheetName val="입출재고현황 (2)"/>
      <sheetName val="A"/>
      <sheetName val="실행내역"/>
      <sheetName val="공사내역"/>
      <sheetName val="금융비용"/>
      <sheetName val="배명(단가)"/>
      <sheetName val="결제"/>
      <sheetName val="할증 "/>
      <sheetName val="CAL1"/>
      <sheetName val="표준건축비"/>
      <sheetName val="환율"/>
      <sheetName val="archi(본사)"/>
      <sheetName val="부속동"/>
      <sheetName val="수량3"/>
      <sheetName val="변경내역대비표(2)"/>
      <sheetName val="도급"/>
      <sheetName val="ENE-CAL"/>
      <sheetName val="단가표 "/>
      <sheetName val="부하계산서"/>
      <sheetName val="을지 (2)"/>
      <sheetName val="방배동내역 (총괄)"/>
      <sheetName val="설계조건"/>
      <sheetName val="가격조사서"/>
      <sheetName val="대갑기성내역"/>
      <sheetName val="영동(D)"/>
      <sheetName val="설산1.나"/>
      <sheetName val="본사S"/>
      <sheetName val="G.R300경비"/>
      <sheetName val="FFU 물량"/>
      <sheetName val="IW-LIST"/>
      <sheetName val="공통가설"/>
      <sheetName val="기지국"/>
      <sheetName val="설계명세"/>
      <sheetName val="내역표지"/>
      <sheetName val="SAKUB"/>
      <sheetName val="TYPE-A"/>
      <sheetName val="1,2,3,4,5단위수량"/>
      <sheetName val="일위대가(여기까지)"/>
      <sheetName val="품셈"/>
      <sheetName val="구체"/>
      <sheetName val="좌측날개벽"/>
      <sheetName val="우측날개벽"/>
      <sheetName val="찍기"/>
      <sheetName val="ITEM"/>
      <sheetName val="공문"/>
      <sheetName val="COVER"/>
      <sheetName val="cable-data"/>
      <sheetName val="산거각호표"/>
      <sheetName val="3.공통공사대비"/>
      <sheetName val="L형옹벽"/>
      <sheetName val="비교1"/>
      <sheetName val="은행"/>
      <sheetName val=" 공장동 건설공사 견적서 R5.xlsx"/>
      <sheetName val="경비2내역"/>
      <sheetName val="공사예산하조서(O.K)"/>
      <sheetName val="투입집계표"/>
      <sheetName val="을 2"/>
      <sheetName val="을 1"/>
      <sheetName val="00년"/>
      <sheetName val="일위_파일"/>
      <sheetName val="날개벽"/>
      <sheetName val="암거단위-1련"/>
      <sheetName val="36+45-113-18+19+20I"/>
      <sheetName val="아파트기별"/>
      <sheetName val="공리일"/>
      <sheetName val="계수시트"/>
      <sheetName val="자금흐름표_SAC_작업"/>
      <sheetName val="장비내역서"/>
      <sheetName val="정산내역"/>
      <sheetName val="MEXICO-C"/>
      <sheetName val="14.1&quot; Cst 변화"/>
      <sheetName val="Supplement2"/>
      <sheetName val="포장절단"/>
      <sheetName val="토목내역"/>
      <sheetName val="1호맨홀토공"/>
      <sheetName val="Sight n M.H"/>
      <sheetName val="__"/>
      <sheetName val="신우"/>
      <sheetName val="98비정기소모"/>
      <sheetName val="설비2차"/>
      <sheetName val="수선계획표"/>
      <sheetName val="Ⅴ-2.공종별내역"/>
      <sheetName val="dg"/>
      <sheetName val="부하(성남)"/>
      <sheetName val="품의"/>
      <sheetName val="40총괄"/>
      <sheetName val="40집계"/>
      <sheetName val="전계가"/>
      <sheetName val="공틀공사"/>
      <sheetName val="단면 (2)"/>
      <sheetName val="화전내"/>
      <sheetName val="현장조직도"/>
      <sheetName val="원가 (2)"/>
      <sheetName val="설비집계"/>
      <sheetName val="장비설치공사"/>
      <sheetName val="옥외"/>
      <sheetName val="기계실"/>
      <sheetName val="공조배관"/>
      <sheetName val="공조닥트"/>
      <sheetName val="위생배관"/>
      <sheetName val="연도"/>
      <sheetName val="방진"/>
      <sheetName val="수영장"/>
      <sheetName val="EGI 판넬단가표"/>
      <sheetName val="방음판단가.TRIM.ㄷPOST"/>
      <sheetName val="EGI원가산출"/>
      <sheetName val="EGI 원가산출표"/>
      <sheetName val="Y-WORK"/>
      <sheetName val="별표 "/>
      <sheetName val="평자재단가"/>
      <sheetName val="간접경상비"/>
      <sheetName val="경성자금"/>
      <sheetName val="안양건축"/>
      <sheetName val="경상비"/>
      <sheetName val="조명일위"/>
      <sheetName val="원본"/>
      <sheetName val="JUCKEYK"/>
      <sheetName val="교통대책내역"/>
      <sheetName val="견적"/>
      <sheetName val="부표총괄"/>
      <sheetName val="기초"/>
      <sheetName val="시설"/>
      <sheetName val="일위대가(계측기설치)"/>
      <sheetName val="참고"/>
      <sheetName val="장비투입계획"/>
      <sheetName val="장비가동"/>
      <sheetName val="공예을"/>
      <sheetName val="배수내역 (2)"/>
      <sheetName val="증감분석"/>
      <sheetName val="방배동내역(한영)"/>
      <sheetName val="예가표"/>
      <sheetName val="WORK"/>
      <sheetName val="대공종"/>
      <sheetName val="공사비예산서(토목분)"/>
      <sheetName val="간선계산"/>
      <sheetName val="입고현황(전체)"/>
      <sheetName val="선로정수계산"/>
      <sheetName val="목표세부명세"/>
      <sheetName val="INPUT"/>
      <sheetName val="工완성공사율"/>
      <sheetName val="VS P-Q"/>
      <sheetName val="CAPVC"/>
      <sheetName val="1,2공구원가계산서"/>
      <sheetName val="2공구산출내역"/>
      <sheetName val="1공구산출내역서"/>
      <sheetName val="TTL"/>
      <sheetName val="單價表단가표"/>
      <sheetName val="잡철물"/>
      <sheetName val="견적대비표"/>
      <sheetName val="kimre scrubber"/>
      <sheetName val=" 견적서"/>
      <sheetName val="121220_14라인 분석실 개조공사_정산내역서_최종취합"/>
      <sheetName val="BA "/>
      <sheetName val="DRUM"/>
      <sheetName val="장비명"/>
      <sheetName val="F4-F7"/>
      <sheetName val="SPC노임(5월)"/>
      <sheetName val="물량산출근거"/>
      <sheetName val="소방현물"/>
      <sheetName val="AH-1 "/>
      <sheetName val="순환펌프"/>
      <sheetName val="급,배기팬"/>
      <sheetName val="급탕순환펌프"/>
      <sheetName val="c_balju"/>
      <sheetName val="교각1"/>
      <sheetName val="암거공"/>
      <sheetName val="COPING"/>
      <sheetName val="원형1호맨홀토공수량"/>
      <sheetName val="기둥(원형)"/>
      <sheetName val="3BL공동구 수량"/>
      <sheetName val="교각계산"/>
      <sheetName val="양식"/>
      <sheetName val="가시설수량"/>
      <sheetName val="옹벽"/>
      <sheetName val="3련 BOX"/>
      <sheetName val="Sheet17"/>
      <sheetName val="우각부보강"/>
      <sheetName val="가도공"/>
      <sheetName val="횡배수관수량집계"/>
      <sheetName val="횡배수관기초"/>
      <sheetName val="이토변실(A3-LINE)"/>
      <sheetName val="판정1교토공"/>
      <sheetName val="내역서(사업소)"/>
      <sheetName val="교대(A1-A2)"/>
      <sheetName val="일반수량총괄집계"/>
      <sheetName val="P.M 별"/>
      <sheetName val="날개벽수량표"/>
      <sheetName val="특수선일위대가"/>
      <sheetName val="COA-17"/>
      <sheetName val="C-18"/>
      <sheetName val="미익SUB"/>
      <sheetName val="실행원가내역"/>
      <sheetName val="수목데이타 "/>
      <sheetName val="전기일위목록"/>
      <sheetName val="산5-3"/>
      <sheetName val="토목내역서"/>
      <sheetName val="적용토목"/>
      <sheetName val="입찰보고"/>
      <sheetName val="대로근거"/>
      <sheetName val="삼보지질"/>
      <sheetName val="원가_(2)"/>
      <sheetName val="별표_"/>
      <sheetName val="EGI_판넬단가표"/>
      <sheetName val="방음판단가_TRIM_ㄷPOST"/>
      <sheetName val="EGI_원가산출표"/>
      <sheetName val="입찰품의서"/>
      <sheetName val="APT"/>
      <sheetName val="터파기및재료"/>
      <sheetName val="돈암사업"/>
      <sheetName val="보고"/>
      <sheetName val="2.당사 사업경비내역"/>
      <sheetName val="목창호"/>
      <sheetName val="산출금액내역"/>
      <sheetName val="수량명세서"/>
      <sheetName val="견"/>
      <sheetName val="원가계산서(남측)"/>
      <sheetName val="유림총괄"/>
      <sheetName val="직원투입계획"/>
      <sheetName val="기술부대조건"/>
      <sheetName val="설 계"/>
      <sheetName val="소일위대가코드표"/>
      <sheetName val="제경비"/>
      <sheetName val="단가적용"/>
      <sheetName val="유치원내역"/>
      <sheetName val="일위대가목록"/>
      <sheetName val="소방 "/>
      <sheetName val="토공사"/>
      <sheetName val="산출내역서"/>
      <sheetName val="b_balju (2)"/>
      <sheetName val="b_gunmul"/>
      <sheetName val="합계"/>
      <sheetName val="설계서(동안동)"/>
      <sheetName val="MC내역(이설)"/>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refreshError="1"/>
      <sheetData sheetId="858" refreshError="1"/>
      <sheetData sheetId="859"/>
      <sheetData sheetId="860"/>
      <sheetData sheetId="861"/>
      <sheetData sheetId="862"/>
      <sheetData sheetId="863"/>
      <sheetData sheetId="864"/>
      <sheetData sheetId="865"/>
      <sheetData sheetId="866"/>
      <sheetData sheetId="867"/>
      <sheetData sheetId="868"/>
      <sheetData sheetId="869"/>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sheetData sheetId="975"/>
      <sheetData sheetId="976" refreshError="1"/>
      <sheetData sheetId="977" refreshError="1"/>
      <sheetData sheetId="978" refreshError="1"/>
      <sheetData sheetId="979" refreshError="1"/>
      <sheetData sheetId="980" refreshError="1"/>
      <sheetData sheetId="98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sheetData sheetId="1035"/>
      <sheetData sheetId="1036"/>
      <sheetData sheetId="1037"/>
      <sheetData sheetId="1038"/>
      <sheetData sheetId="1039"/>
      <sheetData sheetId="1040"/>
      <sheetData sheetId="1041"/>
      <sheetData sheetId="1042"/>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1301동"/>
      <sheetName val="21302동"/>
      <sheetName val="21303동"/>
      <sheetName val="21304동"/>
      <sheetName val="21305동"/>
      <sheetName val="21306동"/>
      <sheetName val="21307동"/>
      <sheetName val="21308동"/>
      <sheetName val="21309동"/>
      <sheetName val="P-1주차장"/>
      <sheetName val="P-2주차장"/>
      <sheetName val="P-3주차장"/>
      <sheetName val="P-4주차장"/>
      <sheetName val="경비실"/>
      <sheetName val="공동구"/>
      <sheetName val="괄리"/>
      <sheetName val="상동"/>
      <sheetName val="프랜트면허"/>
      <sheetName val="#REF"/>
    </sheetNames>
    <sheetDataSet>
      <sheetData sheetId="0">
        <row r="26">
          <cell r="A26" t="str">
            <v>** 집   계   표 **</v>
          </cell>
          <cell r="D26">
            <v>0</v>
          </cell>
          <cell r="E26">
            <v>0</v>
          </cell>
        </row>
        <row r="27">
          <cell r="A27" t="str">
            <v xml:space="preserve"> 1. 단위세대전기공사</v>
          </cell>
          <cell r="D27">
            <v>0</v>
          </cell>
          <cell r="E27">
            <v>0</v>
          </cell>
        </row>
        <row r="28">
          <cell r="A28" t="str">
            <v xml:space="preserve"> 2. 전력간선 설비공사 </v>
          </cell>
          <cell r="D28">
            <v>0</v>
          </cell>
          <cell r="E28">
            <v>0</v>
          </cell>
        </row>
        <row r="29">
          <cell r="A29" t="str">
            <v xml:space="preserve"> 3. 동력설비공사 </v>
          </cell>
          <cell r="D29">
            <v>0</v>
          </cell>
          <cell r="E29">
            <v>0</v>
          </cell>
        </row>
        <row r="30">
          <cell r="A30" t="str">
            <v xml:space="preserve"> 4. 공용전등전열 설비공사 </v>
          </cell>
          <cell r="D30">
            <v>0</v>
          </cell>
          <cell r="E30">
            <v>0</v>
          </cell>
        </row>
        <row r="31">
          <cell r="A31" t="str">
            <v xml:space="preserve"> 5. 전화설비공사 </v>
          </cell>
          <cell r="D31">
            <v>0</v>
          </cell>
          <cell r="E31">
            <v>0</v>
          </cell>
        </row>
        <row r="32">
          <cell r="A32" t="str">
            <v xml:space="preserve"> 6. H/A 설비공사(26평형 117세대)</v>
          </cell>
          <cell r="D32">
            <v>0</v>
          </cell>
          <cell r="E32">
            <v>0</v>
          </cell>
        </row>
        <row r="33">
          <cell r="A33" t="str">
            <v xml:space="preserve"> 7. 방송설비공사 </v>
          </cell>
          <cell r="D33">
            <v>0</v>
          </cell>
          <cell r="E33">
            <v>0</v>
          </cell>
        </row>
        <row r="34">
          <cell r="A34" t="str">
            <v xml:space="preserve"> 8. TV 설비공사 </v>
          </cell>
          <cell r="D34">
            <v>0</v>
          </cell>
          <cell r="E34">
            <v>0</v>
          </cell>
        </row>
        <row r="35">
          <cell r="A35" t="str">
            <v xml:space="preserve"> 9. 소방설비공사</v>
          </cell>
          <cell r="D35">
            <v>0</v>
          </cell>
          <cell r="E35">
            <v>0</v>
          </cell>
        </row>
        <row r="36">
          <cell r="A36" t="str">
            <v xml:space="preserve"> 10. 인터폰간선 및 방범 설비공사 </v>
          </cell>
          <cell r="D36">
            <v>0</v>
          </cell>
          <cell r="E36">
            <v>0</v>
          </cell>
        </row>
        <row r="37">
          <cell r="A37" t="str">
            <v xml:space="preserve"> 11. 피뢰침설비공사 </v>
          </cell>
          <cell r="D37">
            <v>0</v>
          </cell>
          <cell r="E37">
            <v>0</v>
          </cell>
        </row>
        <row r="38">
          <cell r="A38" t="str">
            <v xml:space="preserve"> 12. ELEVATOR 설비공사 </v>
          </cell>
          <cell r="D38">
            <v>0</v>
          </cell>
          <cell r="E38">
            <v>0</v>
          </cell>
        </row>
        <row r="39">
          <cell r="D39">
            <v>0</v>
          </cell>
          <cell r="E39">
            <v>0</v>
          </cell>
        </row>
        <row r="40">
          <cell r="D40">
            <v>0</v>
          </cell>
          <cell r="E40">
            <v>0</v>
          </cell>
        </row>
        <row r="41">
          <cell r="D41">
            <v>0</v>
          </cell>
          <cell r="E41">
            <v>0</v>
          </cell>
        </row>
        <row r="42">
          <cell r="D42">
            <v>0</v>
          </cell>
          <cell r="E42">
            <v>0</v>
          </cell>
        </row>
        <row r="43">
          <cell r="D43">
            <v>0</v>
          </cell>
          <cell r="E43">
            <v>0</v>
          </cell>
        </row>
        <row r="44">
          <cell r="D44">
            <v>0</v>
          </cell>
          <cell r="E44">
            <v>0</v>
          </cell>
        </row>
        <row r="45">
          <cell r="D45">
            <v>0</v>
          </cell>
          <cell r="E45">
            <v>0</v>
          </cell>
        </row>
        <row r="46">
          <cell r="D46">
            <v>0</v>
          </cell>
          <cell r="E46">
            <v>0</v>
          </cell>
        </row>
        <row r="47">
          <cell r="D47">
            <v>0</v>
          </cell>
          <cell r="E47">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sheetName val="21301동"/>
    </sheetNames>
    <sheetDataSet>
      <sheetData sheetId="0"/>
      <sheetData sheetId="1"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요율"/>
      <sheetName val="노임단가"/>
      <sheetName val="단가산출"/>
      <sheetName val="일 위 대 가 표"/>
      <sheetName val="일위목록"/>
      <sheetName val="산출"/>
      <sheetName val="내역서"/>
      <sheetName val="내역서집계"/>
      <sheetName val="공사원가"/>
      <sheetName val="갑지"/>
      <sheetName val="Total"/>
    </sheetNames>
    <sheetDataSet>
      <sheetData sheetId="0" refreshError="1"/>
      <sheetData sheetId="1" refreshError="1">
        <row r="4">
          <cell r="B4">
            <v>0.02</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계내역서"/>
      <sheetName val="데이타"/>
      <sheetName val="현장경상비"/>
      <sheetName val="현장경비"/>
      <sheetName val="갑지(추정)"/>
      <sheetName val="식재인부"/>
      <sheetName val="샤워실위생"/>
      <sheetName val="현장관리비"/>
      <sheetName val="원가"/>
      <sheetName val="설계산출기초"/>
      <sheetName val="도급예산내역서봉투"/>
      <sheetName val="공사원가계산서"/>
      <sheetName val="설계산출표지"/>
      <sheetName val="도급예산내역서총괄표"/>
      <sheetName val="을부담운반비"/>
      <sheetName val="운반비산출"/>
      <sheetName val="갑지1"/>
      <sheetName val="시멘트"/>
      <sheetName val="견적의뢰"/>
      <sheetName val="일위대가표"/>
      <sheetName val="집계표"/>
      <sheetName val="작성"/>
      <sheetName val="DATE"/>
      <sheetName val="실행예산-변경분"/>
      <sheetName val="동원인원"/>
      <sheetName val="노임이"/>
      <sheetName val="Total"/>
      <sheetName val="입찰견적보고서"/>
      <sheetName val=" 갑  지 "/>
      <sheetName val="일위대가"/>
      <sheetName val="중기사용료"/>
      <sheetName val="금액"/>
      <sheetName val="판매시설"/>
      <sheetName val="평가데이터"/>
      <sheetName val="계DATA"/>
      <sheetName val="실DATA "/>
      <sheetName val="건축직영"/>
      <sheetName val="협력업체"/>
      <sheetName val="노임단가"/>
      <sheetName val="#REF"/>
      <sheetName val="산업"/>
      <sheetName val="수량집계"/>
      <sheetName val="요율"/>
      <sheetName val="음료실행"/>
      <sheetName val="프랜트면허"/>
      <sheetName val="토목주소"/>
      <sheetName val="인제내역"/>
      <sheetName val="설계서(7)"/>
      <sheetName val="예가표"/>
      <sheetName val="실DATA_"/>
      <sheetName val="소비자가"/>
      <sheetName val="내역서(1)"/>
      <sheetName val="조내역"/>
      <sheetName val="조직도"/>
      <sheetName val="공정표"/>
      <sheetName val="지수980731이후"/>
      <sheetName val="개요"/>
      <sheetName val="현장관리"/>
      <sheetName val="내역표지"/>
      <sheetName val="코스모공장 (어음)"/>
      <sheetName val="공구"/>
      <sheetName val="총괄내역서"/>
      <sheetName val="건축내역서"/>
      <sheetName val="조건"/>
      <sheetName val="실행"/>
      <sheetName val="총괄"/>
      <sheetName val="내역서"/>
      <sheetName val="공문"/>
      <sheetName val="주식"/>
      <sheetName val="갑지"/>
      <sheetName val="을"/>
      <sheetName val="A 견적"/>
      <sheetName val="Sheet1"/>
      <sheetName val="경산"/>
      <sheetName val="SAM"/>
      <sheetName val="참조"/>
      <sheetName val="공사개요"/>
      <sheetName val="목차"/>
      <sheetName val="GAEYO"/>
      <sheetName val="변수값"/>
      <sheetName val="중기상차"/>
      <sheetName val="AS복구"/>
      <sheetName val="중기터파기"/>
      <sheetName val="시설물일위"/>
      <sheetName val="가설공사"/>
      <sheetName val="단가결정"/>
      <sheetName val="내역아"/>
      <sheetName val="울타리"/>
      <sheetName val="Sheet5"/>
      <sheetName val="원가계산서(거목)"/>
      <sheetName val="원가계산서(다숲)"/>
      <sheetName val="원가계산서(법정외주)"/>
      <sheetName val="실행(ALT1)"/>
      <sheetName val="환경기계공정표 (3)"/>
      <sheetName val="내역서2안"/>
      <sheetName val="FAB별"/>
      <sheetName val="수량산출"/>
      <sheetName val="_갑__지_"/>
      <sheetName val="COVER"/>
      <sheetName val="계약내역(2)"/>
      <sheetName val="일위대가목록"/>
      <sheetName val="값"/>
      <sheetName val="건축공사실행"/>
      <sheetName val="내역"/>
      <sheetName val="아파트"/>
      <sheetName val="관접합및부설"/>
      <sheetName val="단가"/>
      <sheetName val="입찰안"/>
      <sheetName val="연돌일위집계"/>
      <sheetName val="조명시설"/>
      <sheetName val="인사자료총집계"/>
      <sheetName val="기초단가"/>
      <sheetName val="CTEMCOST"/>
      <sheetName val="설계명세서"/>
      <sheetName val="원가data"/>
      <sheetName val="재료"/>
      <sheetName val="납부서"/>
      <sheetName val="사급자재"/>
      <sheetName val="SPEC"/>
      <sheetName val="원가계산서"/>
      <sheetName val="견적"/>
      <sheetName val="수량-양식"/>
      <sheetName val="카펫타일"/>
      <sheetName val="기안"/>
      <sheetName val="기계경비(시간당)"/>
      <sheetName val="램머"/>
      <sheetName val="본실행경비"/>
      <sheetName val="입력데이타"/>
      <sheetName val="원가계산"/>
      <sheetName val="물가대비표"/>
      <sheetName val="개산공사비"/>
      <sheetName val="Y-WORK"/>
      <sheetName val="01"/>
      <sheetName val="6PILE  (돌출)"/>
      <sheetName val="구성비"/>
      <sheetName val="단가 (2)"/>
      <sheetName val="단중표"/>
      <sheetName val="실행대비"/>
      <sheetName val="금액내역서"/>
      <sheetName val="전등설비"/>
      <sheetName val="투찰내역서"/>
      <sheetName val="건축"/>
      <sheetName val="Sheet1 (2)"/>
      <sheetName val="총 원가계산"/>
      <sheetName val="증감내역서"/>
      <sheetName val="화전내"/>
      <sheetName val="표지"/>
      <sheetName val="변경내역서"/>
      <sheetName val="11-2.아파트내역"/>
      <sheetName val="식재수량표"/>
      <sheetName val="일위목록"/>
      <sheetName val="EQT-ESTN"/>
      <sheetName val="용역비내역-진짜"/>
      <sheetName val="BID"/>
      <sheetName val="내역서1999.8최종"/>
      <sheetName val="시중노임단가"/>
      <sheetName val="노무비"/>
      <sheetName val="총괄갑 "/>
      <sheetName val="일위"/>
      <sheetName val="제경비율"/>
      <sheetName val="F4-F7"/>
      <sheetName val="벽체물량산출서"/>
      <sheetName val="지수"/>
      <sheetName val="---FAB#1업무일지---"/>
      <sheetName val="DATA1"/>
      <sheetName val="SG"/>
      <sheetName val="6호기"/>
      <sheetName val="총괄집계표"/>
      <sheetName val="factor(건축)"/>
      <sheetName val="산근"/>
      <sheetName val="세금자료"/>
      <sheetName val="당정동경상이수"/>
      <sheetName val="당정동공통이수"/>
      <sheetName val="노무"/>
      <sheetName val="진주방향"/>
      <sheetName val="추정_최근현장"/>
      <sheetName val="리스트_최근현장"/>
      <sheetName val="팩스리스트"/>
      <sheetName val="5사남"/>
      <sheetName val="원가계산하도"/>
      <sheetName val="전기"/>
      <sheetName val="정보"/>
      <sheetName val="상호참고자료"/>
      <sheetName val="발주처자료입력"/>
      <sheetName val="회사기본자료"/>
      <sheetName val="하자보증자료"/>
      <sheetName val="기술자관련자료"/>
      <sheetName val="실행철강하도"/>
      <sheetName val="날개벽수량표"/>
      <sheetName val="기초입력 DATA"/>
      <sheetName val="공통가설"/>
      <sheetName val="ilch"/>
      <sheetName val="국내조달(통합-1)"/>
      <sheetName val="수배전반"/>
      <sheetName val="차액보증"/>
      <sheetName val="1차 내역서"/>
      <sheetName val="파일의이용"/>
      <sheetName val="공종목록표"/>
      <sheetName val="자재가격조사표"/>
      <sheetName val="총투입계"/>
      <sheetName val="합천내역"/>
      <sheetName val="출입자명단"/>
      <sheetName val="일위산출"/>
      <sheetName val="노임단가 (2)"/>
      <sheetName val="참고사항"/>
      <sheetName val="근로자자료입력"/>
      <sheetName val="물량표"/>
      <sheetName val="BSD (2)"/>
      <sheetName val="자재단가"/>
      <sheetName val="장비경비"/>
      <sheetName val="001"/>
      <sheetName val="Option"/>
      <sheetName val=" 견적서"/>
      <sheetName val="견적조건"/>
      <sheetName val="을지"/>
      <sheetName val="배관배선내역"/>
      <sheetName val="실행내역"/>
      <sheetName val="교통대책내역"/>
      <sheetName val="직재"/>
      <sheetName val="사진대지"/>
      <sheetName val="건축집계표"/>
      <sheetName val="TEST1"/>
      <sheetName val="계산서(곡선부)"/>
      <sheetName val="포장재료집계표"/>
      <sheetName val="날개벽(시점좌측)"/>
      <sheetName val="노임"/>
      <sheetName val="건축공사집계"/>
      <sheetName val="예산서"/>
      <sheetName val="내역서01"/>
      <sheetName val="2-1. 경관조명 내역총괄표"/>
      <sheetName val="C3"/>
      <sheetName val="Sheet2"/>
      <sheetName val="해평견적"/>
      <sheetName val="자단"/>
      <sheetName val="직접경비"/>
      <sheetName val="직접인건비"/>
      <sheetName val="inter"/>
      <sheetName val="플랜트 설치"/>
      <sheetName val="FORM-0"/>
      <sheetName val="수리결과"/>
      <sheetName val="TYPE-A"/>
      <sheetName val="배명(단가)"/>
      <sheetName val="견적갑지"/>
      <sheetName val="물량내역"/>
      <sheetName val="실행_ALT1_"/>
      <sheetName val="CONCRETE"/>
      <sheetName val="설계서"/>
      <sheetName val="업무분장"/>
      <sheetName val="차수"/>
      <sheetName val="INPUT"/>
      <sheetName val="수량계산서 집계표(가설 신설 및 철거-을지로3가 3호선)"/>
      <sheetName val="수량계산서 집계표(신설-을지로3가 3호선)"/>
      <sheetName val="수량계산서 집계표(철거-을지로3가 3호선)"/>
      <sheetName val="PAINT"/>
      <sheetName val="설계서(본관)"/>
      <sheetName val="2000년1차"/>
      <sheetName val="건축내역"/>
      <sheetName val="0"/>
      <sheetName val="수목단가"/>
      <sheetName val="시설수량표"/>
      <sheetName val="청천내"/>
      <sheetName val="토목공사"/>
      <sheetName val="CON'C"/>
      <sheetName val="건축실행"/>
      <sheetName val="공사_산출"/>
      <sheetName val="철거산출근거"/>
      <sheetName val="FOB발"/>
      <sheetName val="설비공사"/>
      <sheetName val="결재판"/>
      <sheetName val="pier(각형)"/>
      <sheetName val="경비"/>
      <sheetName val="신.분"/>
      <sheetName val="토공집계"/>
      <sheetName val="COST"/>
      <sheetName val="인건비 "/>
      <sheetName val="산출"/>
      <sheetName val="중기조종사 단위단가"/>
      <sheetName val="말뚝지지력산정"/>
      <sheetName val="토공연장"/>
      <sheetName val="자재"/>
      <sheetName val="참조M"/>
      <sheetName val="예정공정표"/>
      <sheetName val="초기화면"/>
      <sheetName val="관급자재"/>
      <sheetName val="소요자재"/>
      <sheetName val="한강운반비"/>
      <sheetName val="설명서 "/>
      <sheetName val="토목"/>
      <sheetName val="역T형교대(말뚝기초)"/>
      <sheetName val="기성"/>
      <sheetName val="적격심사표"/>
      <sheetName val="현장별"/>
      <sheetName val="동별집계(비디오폰흑백-&gt;칼라)"/>
      <sheetName val="동별집계"/>
      <sheetName val="세부내역서"/>
      <sheetName val="가설공사내역"/>
      <sheetName val="설계내역"/>
      <sheetName val="2공구산출내역"/>
      <sheetName val="입력"/>
      <sheetName val="설비내역서"/>
      <sheetName val="전기내역서"/>
      <sheetName val="05-원가계산"/>
      <sheetName val="C1.공사개요"/>
      <sheetName val="실행(1)"/>
      <sheetName val="A1.스케쥴"/>
      <sheetName val="Sheet3"/>
      <sheetName val="계목분류"/>
      <sheetName val="일위대가 "/>
      <sheetName val="퍼스트"/>
      <sheetName val="기초일위"/>
      <sheetName val="시설일위"/>
      <sheetName val="조명일위"/>
      <sheetName val="정부노임단가"/>
      <sheetName val="장비집계"/>
      <sheetName val="단기차입금"/>
      <sheetName val="Sheet4"/>
      <sheetName val="새공통"/>
      <sheetName val="배수내역"/>
      <sheetName val="입력시트"/>
      <sheetName val="구분자"/>
      <sheetName val="단가및재료비"/>
      <sheetName val="1"/>
      <sheetName val="2"/>
      <sheetName val="3"/>
      <sheetName val="4"/>
      <sheetName val="5"/>
      <sheetName val="6"/>
      <sheetName val="용수량(생활용수)"/>
      <sheetName val="견적율"/>
      <sheetName val="아파트기별"/>
      <sheetName val="공리일"/>
      <sheetName val="FD"/>
      <sheetName val="LD"/>
      <sheetName val="단가대비표"/>
      <sheetName val="연도별노무비(신)"/>
      <sheetName val="산출서"/>
      <sheetName val="980731"/>
      <sheetName val="3월팀계 "/>
      <sheetName val="집계"/>
      <sheetName val="wall"/>
      <sheetName val="계정"/>
      <sheetName val="실DATA_1"/>
      <sheetName val="_갑__지_1"/>
      <sheetName val="코스모공장_(어음)"/>
      <sheetName val="A_견적"/>
      <sheetName val="환경기계공정표_(3)"/>
      <sheetName val="단가_(2)"/>
      <sheetName val="Sheet1_(2)"/>
      <sheetName val="총_원가계산"/>
      <sheetName val="6PILE__(돌출)"/>
      <sheetName val="총괄갑_"/>
      <sheetName val="11-2_아파트내역"/>
      <sheetName val="내역서1999_8최종"/>
      <sheetName val="공사통보서"/>
      <sheetName val="철콘"/>
      <sheetName val="전선 및 전선관-자유로"/>
      <sheetName val="관로터파기-자유로"/>
      <sheetName val="유림골조"/>
      <sheetName val="골조시행"/>
      <sheetName val="수량명세서"/>
      <sheetName val="단가조사"/>
      <sheetName val="계획금액"/>
      <sheetName val="중기사용료산출근거"/>
      <sheetName val="단가 및 재료비"/>
      <sheetName val="단가(자재)"/>
      <sheetName val="단가(노임)"/>
      <sheetName val="기초목록"/>
      <sheetName val="우수받이재료집계표"/>
      <sheetName val="가시설단위수량"/>
      <sheetName val="SORCE1"/>
      <sheetName val="단위수량"/>
      <sheetName val="1호맨홀가감수량"/>
      <sheetName val="아파트 내역"/>
      <sheetName val="가시설(TYPE-A)"/>
      <sheetName val="1호맨홀수량산출"/>
      <sheetName val="1-1평균터파기고(1)"/>
      <sheetName val="출자한도"/>
      <sheetName val="가감수량"/>
      <sheetName val="맨홀수량산출"/>
      <sheetName val="Customer Databas"/>
      <sheetName val="APT"/>
      <sheetName val="간지"/>
      <sheetName val="공사요율"/>
      <sheetName val="코드"/>
      <sheetName val="ateCodes_x0000_TimeCodes_x0000_OverrideShor"/>
      <sheetName val="공사내역서"/>
      <sheetName val="토사(PE)"/>
      <sheetName val="가공비"/>
      <sheetName val="예산"/>
      <sheetName val="단위가격"/>
      <sheetName val="1SGATE97"/>
      <sheetName val="단가보완"/>
      <sheetName val="공사비총괄표"/>
      <sheetName val="하수실행"/>
      <sheetName val="SR97-1"/>
      <sheetName val="청하배수"/>
      <sheetName val="99노임기준"/>
      <sheetName val="삭제금지단가"/>
      <sheetName val="터널조도"/>
      <sheetName val="측량요율"/>
      <sheetName val="자재대"/>
      <sheetName val="간접"/>
      <sheetName val="장비사양"/>
      <sheetName val="경쟁실분"/>
      <sheetName val="2003상반기노임기준"/>
      <sheetName val="BLOCK(1)"/>
      <sheetName val="1-최종안"/>
      <sheetName val="사업분석-분양가결정"/>
      <sheetName val="_갑__지_2"/>
      <sheetName val="실DATA_2"/>
      <sheetName val="코스모공장_(어음)1"/>
      <sheetName val="A_견적1"/>
      <sheetName val="환경기계공정표_(3)1"/>
      <sheetName val="단가_(2)1"/>
      <sheetName val="Sheet1_(2)1"/>
      <sheetName val="총_원가계산1"/>
      <sheetName val="1차_내역서"/>
      <sheetName val="6PILE__(돌출)1"/>
      <sheetName val="총괄갑_1"/>
      <sheetName val="11-2_아파트내역1"/>
      <sheetName val="내역서1999_8최종1"/>
      <sheetName val="기초입력_DATA"/>
      <sheetName val="노임단가_(2)"/>
      <sheetName val="_견적서"/>
      <sheetName val="2-1__경관조명_내역총괄표"/>
      <sheetName val="플랜트_설치"/>
      <sheetName val="수량계산서_집계표(가설_신설_및_철거-을지로3가_3호선)"/>
      <sheetName val="수량계산서_집계표(신설-을지로3가_3호선)"/>
      <sheetName val="수량계산서_집계표(철거-을지로3가_3호선)"/>
      <sheetName val="인건비_"/>
      <sheetName val="BSD_(2)"/>
      <sheetName val="중기조종사_단위단가"/>
      <sheetName val="설명서_"/>
      <sheetName val="신_분"/>
      <sheetName val="일위대가_"/>
      <sheetName val="3월팀계_"/>
      <sheetName val="C1_공사개요"/>
      <sheetName val="A1_스케쥴"/>
      <sheetName val="Customer_Databas"/>
      <sheetName val="전선_및_전선관-자유로"/>
      <sheetName val="아파트_내역"/>
      <sheetName val="고유코드_설계"/>
      <sheetName val="울산시산표"/>
      <sheetName val="내역서 제출"/>
      <sheetName val="연부97-1"/>
      <sheetName val="#3_일위대가목록"/>
      <sheetName val="본선토량운반계산서(1)0"/>
      <sheetName val="99년신청"/>
      <sheetName val="백암비스타내역"/>
      <sheetName val="토공사"/>
      <sheetName val="포장복구집계"/>
      <sheetName val="부표총괄"/>
      <sheetName val="AS포장복구 "/>
      <sheetName val="MAT_N048"/>
      <sheetName val="수정시산표"/>
      <sheetName val="매출현황"/>
      <sheetName val="등록자료"/>
      <sheetName val="입력정보"/>
      <sheetName val="아파트 "/>
      <sheetName val="-치수표(곡선부)"/>
      <sheetName val="내역1"/>
      <sheetName val="견적1"/>
      <sheetName val="일위_파일"/>
      <sheetName val="工완성공사율"/>
      <sheetName val="G.R300경비"/>
      <sheetName val="표준건축비"/>
      <sheetName val="회사정보"/>
      <sheetName val="금융비용"/>
      <sheetName val="현금및현금등가물"/>
      <sheetName val="계정code"/>
      <sheetName val="XL4Poppy"/>
      <sheetName val="참고"/>
      <sheetName val="BQ(실행)"/>
      <sheetName val="최적단면"/>
      <sheetName val="설계명세서-2"/>
      <sheetName val="Apt내역"/>
      <sheetName val="자판실행"/>
      <sheetName val="토목내역"/>
      <sheetName val="주공 갑지"/>
      <sheetName val="산출근거"/>
      <sheetName val="출력"/>
      <sheetName val="4동급수"/>
      <sheetName val="도급"/>
      <sheetName val="ateCodes"/>
      <sheetName val="기계경비"/>
      <sheetName val="1안98Billing"/>
      <sheetName val="친환경주택"/>
      <sheetName val="[내역서(ͭ_x0000_ͭ_x0000__x001c__x0000__x001c__x0000_가표"/>
      <sheetName val="제경비"/>
      <sheetName val="실적공사비"/>
      <sheetName val="입력(K0)"/>
      <sheetName val="장비기준"/>
      <sheetName val="재료비"/>
      <sheetName val="환율"/>
      <sheetName val="27.건설이자"/>
      <sheetName val="9-2.단지투자"/>
      <sheetName val="9-4.단지분양수납"/>
      <sheetName val="28.차입금상환계획"/>
      <sheetName val="10-4.운하물류분양수납"/>
      <sheetName val="10-2.운하물류투자"/>
      <sheetName val="※.2010예산총괄표"/>
      <sheetName val="부속동"/>
      <sheetName val="6동"/>
      <sheetName val="DATA 입력란"/>
      <sheetName val="수목표준대가"/>
      <sheetName val="횡배수관"/>
      <sheetName val="투입비분석표"/>
      <sheetName val="00000"/>
      <sheetName val="전차선로 물량표"/>
      <sheetName val="설계예산서"/>
      <sheetName val="예산내역서"/>
      <sheetName val="총계"/>
      <sheetName val="목표세부명세"/>
      <sheetName val="소업1교"/>
      <sheetName val="전익자재"/>
      <sheetName val="매입세율"/>
      <sheetName val="DATA"/>
      <sheetName val="경율산정.XLS"/>
      <sheetName val="빙장비사양"/>
      <sheetName val="노무비단가"/>
      <sheetName val="2.고용보험료산출근거"/>
      <sheetName val="COVER-P"/>
      <sheetName val="우배수"/>
      <sheetName val="계산식"/>
      <sheetName val="품셈표"/>
      <sheetName val="대비"/>
      <sheetName val="분석대장"/>
      <sheetName val="base"/>
      <sheetName val="경영상태"/>
      <sheetName val="보증종류"/>
      <sheetName val="8.설치품셈"/>
      <sheetName val="골재집계"/>
      <sheetName val="-레미콘집계"/>
      <sheetName val="-몰탈콘크리트"/>
      <sheetName val="자갈,시멘트,모래산출"/>
      <sheetName val="-철근집계"/>
      <sheetName val="포장재료(1)"/>
      <sheetName val="-흄관집계"/>
      <sheetName val="조도계산서 (도서)"/>
      <sheetName val="VST재료산출"/>
      <sheetName val="노임단가표"/>
      <sheetName val="손익집계(공장별)"/>
      <sheetName val="D"/>
      <sheetName val="[내역서(ͭ?ͭ?_x001c_?_x001c_?가표"/>
      <sheetName val="금회지출"/>
      <sheetName val="9811"/>
      <sheetName val="문학간접"/>
      <sheetName val="부하(성남)"/>
      <sheetName val="용역비내역_진짜"/>
      <sheetName val="b_balju_cho"/>
      <sheetName val="BTL시설예산 기준표"/>
      <sheetName val="5.학교신설예산 집행(01~08)"/>
      <sheetName val="점검결과(08년 100교 지원)"/>
      <sheetName val="수지표"/>
      <sheetName val="셀명"/>
      <sheetName val="월별수입"/>
      <sheetName val="21301동"/>
      <sheetName val="9-1차이내역"/>
      <sheetName val="설계조건"/>
      <sheetName val="회선별대책안(한전)"/>
      <sheetName val="CC16-내역서"/>
      <sheetName val="database"/>
      <sheetName val="제안서입력"/>
      <sheetName val="거래처등록"/>
      <sheetName val="참고자료"/>
      <sheetName val="은행코드"/>
      <sheetName val="자재단가비교표"/>
      <sheetName val="Macro(전선)"/>
      <sheetName val="품셈 "/>
      <sheetName val="방화도료"/>
      <sheetName val="물가시세"/>
      <sheetName val="5-1신설물량"/>
      <sheetName val="1.동력공사"/>
      <sheetName val="사업총괄"/>
      <sheetName val="수량3"/>
      <sheetName val="각형맨홀"/>
      <sheetName val="5.직원투입현황"/>
      <sheetName val="판가반영"/>
      <sheetName val="방배동내역(리라)"/>
      <sheetName val="부대공사총괄"/>
      <sheetName val="건축공사집계표"/>
      <sheetName val="관련부서"/>
      <sheetName val="공사내역"/>
      <sheetName val="산출근거-배전"/>
      <sheetName val="노임(1차)"/>
      <sheetName val="설계예시"/>
      <sheetName val="단가_및_재료비"/>
      <sheetName val="주공_갑지"/>
      <sheetName val="AS포장복구_"/>
      <sheetName val="G_R300경비"/>
      <sheetName val="6-1. 관개량조서"/>
      <sheetName val="2.대외공문"/>
      <sheetName val="1안"/>
      <sheetName val="교각1"/>
      <sheetName val="낙찰표"/>
      <sheetName val="양식3"/>
      <sheetName val="실행내역서 "/>
      <sheetName val="설계가"/>
      <sheetName val="신축(단위)"/>
      <sheetName val="장문교(대전)"/>
      <sheetName val="EQUIP LIST"/>
      <sheetName val="일일작업현황"/>
      <sheetName val="ateCodes?TimeCodes?OverrideShor"/>
      <sheetName val="부하계산서"/>
      <sheetName val="패널"/>
      <sheetName val="예정공정표 "/>
      <sheetName val="페이지"/>
      <sheetName val="XREF"/>
      <sheetName val="물류최종8월7"/>
      <sheetName val="인수공"/>
      <sheetName val="계좌분리(계약)"/>
      <sheetName val="계좌분리(기성)"/>
      <sheetName val="총괄(데이소)"/>
      <sheetName val="총괄(데이전)"/>
      <sheetName val="총괄(데이터)"/>
      <sheetName val="단가조정"/>
      <sheetName val="소총괄"/>
      <sheetName val="소총괄(집계)"/>
      <sheetName val="손익분석"/>
      <sheetName val="&quot;"/>
      <sheetName val="Raw Data"/>
      <sheetName val="전체내역 (2)"/>
      <sheetName val="양촌면도평리"/>
      <sheetName val="관람석제출"/>
      <sheetName val="영동(D)"/>
      <sheetName val="간선계산"/>
      <sheetName val="안정계산"/>
      <sheetName val="단면검토"/>
      <sheetName val="[내역서(ͭ"/>
      <sheetName val="금전출납"/>
      <sheetName val="직영명부"/>
      <sheetName val="증감대비"/>
      <sheetName val="견적단가"/>
      <sheetName val="[내역서(ͭͭ가표"/>
      <sheetName val="DATA_입력란"/>
      <sheetName val="우각부보강"/>
      <sheetName val="중동공구"/>
      <sheetName val="수량산출(음암)"/>
      <sheetName val="수안보-MBR1"/>
      <sheetName val="FB25JN"/>
      <sheetName val="사통"/>
      <sheetName val="7.기-검-보.100"/>
      <sheetName val="입력자료"/>
      <sheetName val="원본"/>
      <sheetName val="설비(제출)"/>
      <sheetName val="98수문일위"/>
      <sheetName val="_내역서(ͭ"/>
      <sheetName val="단가산출2"/>
      <sheetName val="단가산출1"/>
      <sheetName val="내역- CCTV"/>
      <sheetName val="시행후면적"/>
      <sheetName val="수지예산"/>
      <sheetName val="옹벽수량집계표"/>
      <sheetName val="본사인상전"/>
      <sheetName val="FACTOR"/>
      <sheetName val="EP0618"/>
      <sheetName val="교각계산"/>
      <sheetName val="한일양산"/>
      <sheetName val="당초"/>
      <sheetName val="설계기준"/>
      <sheetName val="골조(1)"/>
      <sheetName val="골조(3)"/>
      <sheetName val="마감(1)"/>
      <sheetName val="HISTORICAL"/>
      <sheetName val="FORECASTING"/>
      <sheetName val="일위-1"/>
      <sheetName val="일위-2"/>
      <sheetName val="일위-3"/>
      <sheetName val="일위-4"/>
      <sheetName val="일위-5"/>
      <sheetName val="절감계산"/>
      <sheetName val="고정자산"/>
      <sheetName val="매출원가추정"/>
      <sheetName val="매출추정"/>
      <sheetName val="2000전체분"/>
      <sheetName val="공사비대비"/>
      <sheetName val="S0"/>
      <sheetName val="총괄표"/>
      <sheetName val="현장청취복명서"/>
      <sheetName val="수목데이타"/>
      <sheetName val="일위대가(계측기설치)"/>
      <sheetName val="본부소개"/>
      <sheetName val="연결임시"/>
      <sheetName val="계정과목"/>
      <sheetName val="매출"/>
      <sheetName val="하수급견적대비"/>
      <sheetName val="업무량"/>
      <sheetName val="45,46"/>
      <sheetName val="ABUT수량-A1"/>
      <sheetName val="1.설계조건"/>
      <sheetName val="산출내역서집계표"/>
      <sheetName val="VXXXXX"/>
      <sheetName val="관급자재대"/>
      <sheetName val="찍기"/>
      <sheetName val="수선비MATRIX"/>
      <sheetName val="차량소요량-년간주행거리"/>
      <sheetName val="공사요율산출표"/>
      <sheetName val="울산자동제어"/>
      <sheetName val="식재"/>
      <sheetName val="시설물"/>
      <sheetName val="식재출력용"/>
      <sheetName val="유지관리"/>
      <sheetName val="신천교(음성)"/>
      <sheetName val="nys"/>
      <sheetName val="연령별자료"/>
      <sheetName val="_내역서(ͭ_ͭ__x001c___x001c__가표"/>
      <sheetName val="산출집계"/>
      <sheetName val="1. 조명내역서(조명설치)"/>
      <sheetName val="2. 조명내역서(조명자재)"/>
      <sheetName val="일위대가집계표"/>
      <sheetName val="부대내역"/>
      <sheetName val="공종단가"/>
      <sheetName val="설비원가"/>
      <sheetName val="표지 (3)"/>
      <sheetName val="발송공문"/>
      <sheetName val="공사완료보고서"/>
      <sheetName val="준공계"/>
      <sheetName val="준공검사원"/>
      <sheetName val="준공검사조서"/>
      <sheetName val="공사감독조서"/>
      <sheetName val="시설인수인계서"/>
      <sheetName val="손질공사조서"/>
      <sheetName val="입회조서"/>
      <sheetName val="준공내역서"/>
      <sheetName val="공사비집행결과보고서"/>
      <sheetName val="실명화카드"/>
      <sheetName val="원가계산서 (2)"/>
      <sheetName val="원가계산서3"/>
      <sheetName val="공종별집계표1"/>
      <sheetName val="공종별내역서1"/>
      <sheetName val="주요자재1"/>
      <sheetName val="일위대가1"/>
      <sheetName val="산출 근거1"/>
      <sheetName val="원가계산서(군)"/>
      <sheetName val="공종별집계표"/>
      <sheetName val="관급자재정산서"/>
      <sheetName val="작업공정표"/>
      <sheetName val="경율산정_XLS"/>
      <sheetName val="[내역서(ͭ?ͭ???가표"/>
      <sheetName val="정비손익"/>
      <sheetName val="용수지선토적"/>
      <sheetName val="도로토적"/>
      <sheetName val="기초자료입력"/>
      <sheetName val="예산대비"/>
      <sheetName val="AHU집계"/>
      <sheetName val="공조기휀"/>
      <sheetName val="공조기"/>
      <sheetName val="가도공"/>
      <sheetName val="기본항목 입력"/>
      <sheetName val="야장종합"/>
      <sheetName val="기본단가표"/>
      <sheetName val="200"/>
      <sheetName val="데리네이타현황"/>
      <sheetName val="총괄BOQ"/>
      <sheetName val="고가수조"/>
      <sheetName val="투자비"/>
      <sheetName val="조성원가DATA"/>
      <sheetName val="사업비"/>
      <sheetName val="부대경비산출서"/>
      <sheetName val="Macro1"/>
      <sheetName val="인건비"/>
      <sheetName val="입찰보고"/>
      <sheetName val="토목검측서"/>
      <sheetName val="원"/>
      <sheetName val="신표지1"/>
      <sheetName val="단가산출서(기계)"/>
      <sheetName val="비탈면보호공수량산출"/>
      <sheetName val="8.PILE  (돌출)"/>
      <sheetName val="소방"/>
      <sheetName val="총괄변경내역서"/>
      <sheetName val="설계변경총괄표(계산식)"/>
      <sheetName val="공사원가계산서 "/>
      <sheetName val="단가산출서"/>
      <sheetName val="건축설비"/>
      <sheetName val="검토"/>
      <sheetName val="수로BOX"/>
      <sheetName val="도장면"/>
      <sheetName val="MOTOR"/>
      <sheetName val="03전반노무비"/>
      <sheetName val="견적내역서"/>
      <sheetName val="공통부대"/>
      <sheetName val="예총"/>
      <sheetName val="공사비"/>
      <sheetName val="성명순"/>
      <sheetName val="각사별공사비분개 "/>
      <sheetName val="GT 1050x650"/>
      <sheetName val="INDEX"/>
      <sheetName val="물량내역서"/>
      <sheetName val="신_분1"/>
      <sheetName val="BTL시설예산_기준표"/>
      <sheetName val="5_학교신설예산_집행(01~08)"/>
      <sheetName val="점검결과(08년_100교_지원)"/>
      <sheetName val="8_설치품셈"/>
      <sheetName val="내역서_제출"/>
      <sheetName val="아파트_"/>
      <sheetName val="2_고용보험료산출근거"/>
      <sheetName val="27_건설이자"/>
      <sheetName val="9-2_단지투자"/>
      <sheetName val="9-4_단지분양수납"/>
      <sheetName val="28_차입금상환계획"/>
      <sheetName val="10-4_운하물류분양수납"/>
      <sheetName val="10-2_운하물류투자"/>
      <sheetName val="※_2010예산총괄표"/>
      <sheetName val="전차선로_물량표"/>
      <sheetName val="연동내역"/>
      <sheetName val="세부내역"/>
      <sheetName val="1차물량(ABOUT)"/>
      <sheetName val="개별직종노임단가(2005.1)"/>
      <sheetName val="BOJUNGGM"/>
      <sheetName val="결재갑지"/>
      <sheetName val="입력단가"/>
      <sheetName val="99노임단가"/>
      <sheetName val="참고)BTL시설예산 기준표"/>
      <sheetName val="경기"/>
      <sheetName val="총괄 내역서"/>
      <sheetName val="산출1"/>
      <sheetName val="골막이(야매)"/>
      <sheetName val="마스터"/>
      <sheetName val="2.토목공사"/>
      <sheetName val="일위대가목차"/>
      <sheetName val="COPING"/>
      <sheetName val="드롭다운목록"/>
      <sheetName val="사  업  비  수  지  예  산  서"/>
      <sheetName val="장비"/>
      <sheetName val="철골,판넬"/>
      <sheetName val="수량산출서"/>
      <sheetName val="인부노임"/>
      <sheetName val="3희질산"/>
      <sheetName val="4.고용보험"/>
      <sheetName val="3.고용보험료산출근거"/>
      <sheetName val="CHECKLIST"/>
      <sheetName val="PIPE"/>
      <sheetName val="개인별조서"/>
      <sheetName val="단가일람 (2)"/>
      <sheetName val="단가(1)"/>
      <sheetName val="단면가정"/>
      <sheetName val="Customer_Databa袸"/>
      <sheetName val="PIPERACK 집계표"/>
      <sheetName val="EQUIPEMENT 집계표"/>
      <sheetName val="BUILDING &amp;SHELTER 집계표"/>
      <sheetName val="OTHERS 집계표"/>
      <sheetName val="MPR01"/>
      <sheetName val="MPR02"/>
      <sheetName val="MPR03"/>
      <sheetName val="SPR01"/>
      <sheetName val="SPR02"/>
      <sheetName val="SPR03"/>
      <sheetName val="FPR01"/>
      <sheetName val="FPR02"/>
      <sheetName val="G-1"/>
      <sheetName val="K-PR"/>
      <sheetName val="YE-1"/>
      <sheetName val="YE-2"/>
      <sheetName val="YK"/>
      <sheetName val="YJ"/>
      <sheetName val="YN"/>
      <sheetName val="YW"/>
      <sheetName val="COLDBOX"/>
      <sheetName val="STR-A"/>
      <sheetName val="STR-B"/>
      <sheetName val="STR-C"/>
      <sheetName val="STR-D"/>
      <sheetName val="STR-E"/>
      <sheetName val="STR-F"/>
      <sheetName val="STR-G"/>
      <sheetName val="101-H"/>
      <sheetName val="203-H"/>
      <sheetName val="401-H"/>
      <sheetName val="124-F1"/>
      <sheetName val="134-C2"/>
      <sheetName val="506-CR"/>
      <sheetName val="CONTROL BD"/>
      <sheetName val="CCS201"/>
      <sheetName val="CCS401"/>
      <sheetName val="C3-LPF"/>
      <sheetName val="CT-LPF"/>
      <sheetName val="CT-HANDRAIL"/>
      <sheetName val="LPM01"/>
      <sheetName val="LPM02"/>
      <sheetName val="LPM03"/>
      <sheetName val="LPM04"/>
      <sheetName val="CW-LPS"/>
      <sheetName val="LPS-AB"/>
      <sheetName val="LPS-AC"/>
      <sheetName val="LPS-AD"/>
      <sheetName val="LPS-CD"/>
      <sheetName val="LPS-JK"/>
      <sheetName val="LIFTING DEVICE"/>
      <sheetName val="자재코드"/>
      <sheetName val="Table"/>
      <sheetName val="기초입력"/>
      <sheetName val="노임,재료비"/>
      <sheetName val="우수"/>
      <sheetName val="집계표_정리_"/>
      <sheetName val="동해title"/>
      <sheetName val="전체공내역서"/>
      <sheetName val="98지급계획"/>
      <sheetName val="연습장소"/>
      <sheetName val="내역(영일)"/>
      <sheetName val="건축개요"/>
      <sheetName val="원형1호맨홀토공수량"/>
      <sheetName val="[내역서(ͭ_x005f_x0000_ͭ_x005f_x0000__x005f_x001c__x0"/>
      <sheetName val="ateCodes_x005f_x0000_TimeCodes_x005f_x0000_"/>
      <sheetName val="[내역서(ͭ?ͭ?_x005f_x001c_?_x005f_x001c_?가표"/>
      <sheetName val="G_R300경푀"/>
      <sheetName val="신청서"/>
      <sheetName val="04년부품"/>
      <sheetName val="공사비산출내역"/>
      <sheetName val="사업성분석"/>
      <sheetName val="DD_raw"/>
      <sheetName val="NW_raw"/>
      <sheetName val="당월 인력"/>
      <sheetName val="0.0ControlSheet"/>
      <sheetName val="96.12"/>
      <sheetName val="수Å_x0000_"/>
      <sheetName val="수뢹_xdd4d_"/>
      <sheetName val="단가표"/>
      <sheetName val="자료입력"/>
      <sheetName val="기술자자료입력"/>
      <sheetName val="1단지구내"/>
      <sheetName val="1단지주차장전등"/>
      <sheetName val="ateCodes_TimeCodes_OverrideShor"/>
      <sheetName val="고시단가"/>
      <sheetName val="TOTAL_BOQ"/>
      <sheetName val="J형측구단위수량"/>
      <sheetName val="SCHEDULE"/>
      <sheetName val="식재일위대가"/>
      <sheetName val="계수시트"/>
      <sheetName val="건축공사"/>
      <sheetName val="손익"/>
      <sheetName val="예산서 "/>
      <sheetName val="원보"/>
      <sheetName val="동문건설"/>
      <sheetName val="은행"/>
      <sheetName val="도실집(내역)-전기외주"/>
      <sheetName val="건축원가"/>
      <sheetName val="직노"/>
      <sheetName val="Baby일위대가"/>
      <sheetName val="기계내역"/>
      <sheetName val="저"/>
      <sheetName val="사당"/>
      <sheetName val="구조대가"/>
      <sheetName val="포설대가1"/>
      <sheetName val="부대대가"/>
      <sheetName val="견적서"/>
      <sheetName val="L형옹벽"/>
      <sheetName val="물량표S"/>
      <sheetName val="스케즐"/>
      <sheetName val="PI"/>
      <sheetName val="1차배부(JB포함)"/>
      <sheetName val="기자재비"/>
      <sheetName val="관부설공집계표"/>
      <sheetName val="125x125"/>
      <sheetName val="Quantity"/>
      <sheetName val="De bai"/>
      <sheetName val="Man Hole"/>
      <sheetName val="6.1.일위대가"/>
      <sheetName val="효성CB 1P기초"/>
      <sheetName val="220 (2)"/>
      <sheetName val="양수장(기계)"/>
      <sheetName val="본공사"/>
      <sheetName val="JUCKEYK"/>
      <sheetName val="단가비교표(전기)"/>
      <sheetName val="품셈"/>
      <sheetName val="단가적용"/>
      <sheetName val="A2"/>
      <sheetName val="설산1.나"/>
      <sheetName val="본사S"/>
      <sheetName val="대로근거"/>
      <sheetName val="중로근거"/>
      <sheetName val="약품공급2"/>
      <sheetName val="07기준"/>
      <sheetName val="소상 &quot;1&quot;"/>
      <sheetName val="입력란"/>
      <sheetName val="97노임단가"/>
      <sheetName val="대전-교대(A1-A2)"/>
      <sheetName val="2.원가및인원현황집계"/>
      <sheetName val="AILC004"/>
      <sheetName val="토적계산서"/>
      <sheetName val="본사공가현황"/>
      <sheetName val="BATCH"/>
      <sheetName val="안전장치"/>
      <sheetName val="BM"/>
      <sheetName val="재집"/>
      <sheetName val="5.학교신설예산 쎸⬅/_x0000_瀀þ_x0000__x0000_밀"/>
      <sheetName val="5.학교신설예산 Ⴘ_x0000_퀀诋쌆蠅/_x0000_᠀"/>
      <sheetName val="사업ﾈƩ"/>
      <sheetName val="단가산출"/>
      <sheetName val="설계요소"/>
      <sheetName val="책등"/>
      <sheetName val="표지 "/>
      <sheetName val="표지간지"/>
      <sheetName val="위치간지"/>
      <sheetName val="현장사진간지"/>
      <sheetName val="설계설명서간지"/>
      <sheetName val="위치도"/>
      <sheetName val="현장사진"/>
      <sheetName val="사업개요서"/>
      <sheetName val="설계설명서"/>
      <sheetName val="예정공정표간지"/>
      <sheetName val="묘목생산자별본수"/>
      <sheetName val="일반시방서간지"/>
      <sheetName val="특별시방서간지"/>
      <sheetName val="목재소반별시방"/>
      <sheetName val="식재방법및시비요령"/>
      <sheetName val="소반시방간지"/>
      <sheetName val="사업원가계산서간지"/>
      <sheetName val="송이소반별시방"/>
      <sheetName val="필지별조서"/>
      <sheetName val="지번별 묘묙소요내역"/>
      <sheetName val="목재임소필지별조서"/>
      <sheetName val="임소필지별조서"/>
      <sheetName val="설계내역간지"/>
      <sheetName val="총괄 설계내역서"/>
      <sheetName val="설계내역서(예정지정리)"/>
      <sheetName val="내역서(조림)"/>
      <sheetName val="단가산출서간지"/>
      <sheetName val="설계내역서(표시봉)"/>
      <sheetName val="설계내역서(대운반비)"/>
      <sheetName val="목재단가산출"/>
      <sheetName val="야장"/>
      <sheetName val="산림재해단가산출서"/>
      <sheetName val="특용수단가산출"/>
      <sheetName val="바이오단가산출"/>
      <sheetName val="송이단가산출서"/>
      <sheetName val="대운반산출기초"/>
      <sheetName val="일반화물자동차운임"/>
      <sheetName val="필지별간지"/>
      <sheetName val="필지별묘목간지"/>
      <sheetName val="사무소간지"/>
      <sheetName val="수고조사야장"/>
      <sheetName val="의왕실행"/>
      <sheetName val="건축내역(동해조인)"/>
      <sheetName val="2000노임기준"/>
      <sheetName val="화순 대리-다지리실행내역"/>
      <sheetName val="Tool"/>
      <sheetName val="그림"/>
      <sheetName val="영동(D젅"/>
      <sheetName val="(A)내역서"/>
      <sheetName val="JUCK"/>
      <sheetName val="물가자료"/>
      <sheetName val="수로교총재료집계"/>
      <sheetName val="DG"/>
      <sheetName val="EL"/>
      <sheetName val="Isolasi Luar Dalam"/>
      <sheetName val="Isolasi Luar"/>
      <sheetName val="VL,NC,MTC"/>
      <sheetName val="breakdown Price-Chuong"/>
      <sheetName val="cable, lighting, switch"/>
      <sheetName val="DONGIA"/>
      <sheetName val="Dulieu"/>
      <sheetName val="BG"/>
      <sheetName val="DonGia VatTuLK"/>
      <sheetName val="DLdauvao"/>
      <sheetName val="DGXDCB"/>
      <sheetName val="ANX3A11"/>
      <sheetName val="Bang chiet tinh TBA"/>
      <sheetName val="_내역서(ͭ_x005f_x0000_ͭ_x005f_x0000__x005f_x001c__x0"/>
      <sheetName val="_내역서(ͭ_ͭ__x005f_x001c___x005f_x001c__가표"/>
      <sheetName val="Tcd"/>
      <sheetName val="DTCT"/>
      <sheetName val="gvl"/>
      <sheetName val="Cash2"/>
      <sheetName val="Z"/>
      <sheetName val="Sch9"/>
      <sheetName val="공내역"/>
      <sheetName val="골조"/>
      <sheetName val="조경내역"/>
      <sheetName val="문10"/>
      <sheetName val="주요항목별"/>
      <sheetName val="일산실행내역"/>
      <sheetName val="99선급비용"/>
      <sheetName val="정의"/>
      <sheetName val="현장관리비 산출내역"/>
      <sheetName val="관련자료입력"/>
      <sheetName val="A__x0010__x0000_"/>
      <sheetName val="DHEQSUPT"/>
      <sheetName val="건축집계합계"/>
      <sheetName val="건축집계표이수"/>
      <sheetName val="1차_내역서1"/>
      <sheetName val="_견적서1"/>
      <sheetName val="플랜트_설치1"/>
      <sheetName val="기초입력_DATA1"/>
      <sheetName val="노임단가_(2)1"/>
      <sheetName val="설명서_1"/>
      <sheetName val="BSD_(2)1"/>
      <sheetName val="2-1__경관조명_내역총괄표1"/>
      <sheetName val="중기조종사_단위단가1"/>
      <sheetName val="인건비_1"/>
      <sheetName val="수량계산서_집계표(가설_신설_및_철거-을지로3가_3호선1"/>
      <sheetName val="수량계산서_집계표(신설-을지로3가_3호선)1"/>
      <sheetName val="수량계산서_집계표(철거-을지로3가_3호선)1"/>
      <sheetName val="아파트_내역1"/>
      <sheetName val="1_동력공사"/>
      <sheetName val="내역-_CCTV"/>
      <sheetName val="조도계산서_(도서)"/>
      <sheetName val="품셈_"/>
      <sheetName val="실행내역서_"/>
      <sheetName val="6-1__관개량조서"/>
      <sheetName val="5_직원투입현황"/>
      <sheetName val="계정과목분류"/>
      <sheetName val="[내역서(ͭ_x0000_ͭ_x0000__x001c__x0"/>
      <sheetName val="ateCodes_x0000_TimeCodes_x0000_"/>
      <sheetName val="견蒸8蓼"/>
      <sheetName val="PL단가산정"/>
      <sheetName val="그림2"/>
      <sheetName val="재료비집계표"/>
      <sheetName val="공사명입력"/>
      <sheetName val="전력구구조물산근"/>
      <sheetName val="수_x0000_"/>
      <sheetName val="기초자료"/>
      <sheetName val="Macro(전기)"/>
      <sheetName val="갑"/>
      <sheetName val="경영"/>
      <sheetName val="98년"/>
      <sheetName val="실적"/>
      <sheetName val="_갑__지_3"/>
      <sheetName val="실DATA_3"/>
      <sheetName val="코스모공장_(어음)2"/>
      <sheetName val="A_견적2"/>
      <sheetName val="환경기계공정표_(3)2"/>
      <sheetName val="단가_(2)2"/>
      <sheetName val="총괄갑_2"/>
      <sheetName val="Sheet1_(2)2"/>
      <sheetName val="총_원가계산2"/>
      <sheetName val="6PILE__(돌출)2"/>
      <sheetName val="11-2_아파트내역2"/>
      <sheetName val="내역서1999_8최종2"/>
      <sheetName val="전선_및_전선관-자유로1"/>
      <sheetName val="C1_공사개요1"/>
      <sheetName val="A1_스케쥴1"/>
      <sheetName val="DATA_입력란1"/>
      <sheetName val="일위대가_1"/>
      <sheetName val="3월팀계_1"/>
      <sheetName val="단가_및_재료비1"/>
      <sheetName val="AS포장복구_1"/>
      <sheetName val="G_R300경비1"/>
      <sheetName val="주공_갑지1"/>
      <sheetName val="Customer_Databas1"/>
      <sheetName val="2_대외공문"/>
      <sheetName val="EQUIP_LIST"/>
      <sheetName val="전체내역_(2)"/>
      <sheetName val="7_기-검-보_100"/>
      <sheetName val="Raw_Data"/>
      <sheetName val="예정공정표_"/>
      <sheetName val="선급금有(현금지출)"/>
      <sheetName val="업무처리전"/>
      <sheetName val="단가_및_밀⪙Ѐ"/>
      <sheetName val="단가_및_렀풫ԯ"/>
      <sheetName val="단가_및_렀侫ԯ"/>
      <sheetName val="단가_및_가ᦘ"/>
      <sheetName val="단가_및_䰀ẗ鐀"/>
      <sheetName val="단가_및_렀纫ԯ"/>
      <sheetName val="원가계산서 "/>
      <sheetName val="공사"/>
      <sheetName val="회계코드"/>
      <sheetName val="공사코드"/>
      <sheetName val="관리부"/>
      <sheetName val="정산"/>
      <sheetName val="청구분"/>
      <sheetName val="총무부"/>
      <sheetName val="노임단가(2010.상)"/>
      <sheetName val="PMC"/>
      <sheetName val="사렀趫ԯ"/>
      <sheetName val="사렀㾫ԯ"/>
      <sheetName val="사렀஫԰"/>
      <sheetName val="사업총렀"/>
      <sheetName val="단가_및_렀랫ԯ"/>
      <sheetName val="設計条件"/>
      <sheetName val="케이블트레이"/>
      <sheetName val="심사공종"/>
      <sheetName val="_내역서(ͭ_x0000_ͭ_x0000__x001c__x0"/>
      <sheetName val="임시정보시트"/>
      <sheetName val="1,2공구원가계산서"/>
      <sheetName val="1공구산출내역서"/>
      <sheetName val="노임자재단가"/>
      <sheetName val="공통가설내역서  (당사)"/>
      <sheetName val="기본사양입력"/>
      <sheetName val="기계경비일람"/>
      <sheetName val="단가_및_재료_xdab0_"/>
      <sheetName val="단가_및_재료讀"/>
      <sheetName val="토목내역서 (도급단가)"/>
      <sheetName val="덤프트럭계수"/>
      <sheetName val="시행결의을"/>
      <sheetName val="INSTR"/>
      <sheetName val="품셈총괄표"/>
      <sheetName val="기초"/>
      <sheetName val="노무비 근거"/>
      <sheetName val="상세"/>
      <sheetName val="뚝토공"/>
      <sheetName val="_내역서(ͭ_x005f_x005f_x005f_x0000_ͭ_x005f_x005f_x000"/>
      <sheetName val="ateCodes_x005f_x005f_x005f_x0000_TimeCodes_"/>
      <sheetName val="_내역서(ͭ_ͭ__x005f_x005f_x005f_x001c___x005f_x005f_x"/>
      <sheetName val="문2공10일위대가"/>
      <sheetName val="사가⺘"/>
      <sheetName val="실DATA_4"/>
      <sheetName val="총괄갑_3"/>
      <sheetName val="_갑__지_4"/>
      <sheetName val="코스모공장_(어음)3"/>
      <sheetName val="A_견적3"/>
      <sheetName val="환경기계공정표_(3)3"/>
      <sheetName val="Sheet1_(2)3"/>
      <sheetName val="총_원가계산3"/>
      <sheetName val="단가_(2)3"/>
      <sheetName val="내역서1999_8최종3"/>
      <sheetName val="6PILE__(돌출)3"/>
      <sheetName val="11-2_아파트내역3"/>
      <sheetName val="_견적서2"/>
      <sheetName val="1차_내역서2"/>
      <sheetName val="기초입력_DATA2"/>
      <sheetName val="노임단가_(2)2"/>
      <sheetName val="인건비_2"/>
      <sheetName val="플랜트_설치2"/>
      <sheetName val="BSD_(2)2"/>
      <sheetName val="2-1__경관조명_내역총괄표2"/>
      <sheetName val="신_분2"/>
      <sheetName val="일위대가_2"/>
      <sheetName val="중기조종사_단위단가2"/>
      <sheetName val="설명서_2"/>
      <sheetName val="수량계산서_집계표(가설_신설_및_철거-을지로3가_3호선2"/>
      <sheetName val="수량계산서_집계표(신설-을지로3가_3호선)2"/>
      <sheetName val="수량계산서_집계표(철거-을지로3가_3호선)2"/>
      <sheetName val="전선_및_전선관-자유로2"/>
      <sheetName val="3월팀계_2"/>
      <sheetName val="단가_및_재료비2"/>
      <sheetName val="C1_공사개요2"/>
      <sheetName val="A1_스케쥴2"/>
      <sheetName val="AS포장복구_2"/>
      <sheetName val="G_R300경비2"/>
      <sheetName val="주공_갑지2"/>
      <sheetName val="아파트_내역2"/>
      <sheetName val="Customer_Databas2"/>
      <sheetName val="2_고용보험료산출근거1"/>
      <sheetName val="경율산정_XLS1"/>
      <sheetName val="DATA_입력란2"/>
      <sheetName val="27_건설이자1"/>
      <sheetName val="9-2_단지투자1"/>
      <sheetName val="9-4_단지분양수납1"/>
      <sheetName val="28_차입금상환계획1"/>
      <sheetName val="10-4_운하물류분양수납1"/>
      <sheetName val="10-2_운하물류투자1"/>
      <sheetName val="※_2010예산총괄표1"/>
      <sheetName val="8_설치품셈1"/>
      <sheetName val="내역서_제출1"/>
      <sheetName val="BTL시설예산_기준표1"/>
      <sheetName val="5_학교신설예산_집행(01~08)1"/>
      <sheetName val="점검결과(08년_100교_지원)1"/>
      <sheetName val="전차선로_물량표1"/>
      <sheetName val="아파트_1"/>
      <sheetName val="조도계산서_(도서)1"/>
      <sheetName val="내역-_CCTV1"/>
      <sheetName val="1_설계조건"/>
      <sheetName val="기본항목_입력"/>
      <sheetName val="8_PILE__(돌출)"/>
      <sheetName val="공사원가계산서_"/>
      <sheetName val="표지_(3)"/>
      <sheetName val="원가계산서_(2)"/>
      <sheetName val="산출_근거1"/>
      <sheetName val="총괄_내역서"/>
      <sheetName val="1__조명내역서(조명설치)"/>
      <sheetName val="2__조명내역서(조명자재)"/>
      <sheetName val="_내역서(ͭ_ͭ___가표"/>
      <sheetName val="GT_1050x650"/>
      <sheetName val="참고)BTL시설예산_기준표"/>
      <sheetName val="개별직종노임단가(2005_1)"/>
      <sheetName val="2_토목공사"/>
      <sheetName val="각사별공사비분개_"/>
      <sheetName val="4_고용보험"/>
      <sheetName val="3_고용보험료산출근거"/>
      <sheetName val="PIPERACK_집계표"/>
      <sheetName val="EQUIPEMENT_집계표"/>
      <sheetName val="BUILDING_&amp;SHELTER_집계표"/>
      <sheetName val="OTHERS_집계표"/>
      <sheetName val="CONTROL_BD"/>
      <sheetName val="LIFTING_DEVICE"/>
      <sheetName val="단가일람_(2)"/>
      <sheetName val="사__업__비__수__지__예__산__서"/>
      <sheetName val="Man_Hole"/>
      <sheetName val="220_(2)"/>
      <sheetName val="96_12"/>
      <sheetName val="당월_인력"/>
      <sheetName val="소상_&quot;1&quot;"/>
      <sheetName val="설산1_나"/>
      <sheetName val="표지_"/>
      <sheetName val="지번별_묘묙소요내역"/>
      <sheetName val="총괄_설계내역서"/>
      <sheetName val="0_0ControlSheet"/>
      <sheetName val="[내역서(ͭͭ_x0"/>
      <sheetName val="De_bai"/>
      <sheetName val="2_원가및인원현황집계"/>
      <sheetName val="수뢹"/>
      <sheetName val="예산서_"/>
      <sheetName val="노임단가(2010_상)"/>
      <sheetName val="Isolasi_Luar_Dalam"/>
      <sheetName val="Isolasi_Luar"/>
      <sheetName val="breakdown_Price-Chuong"/>
      <sheetName val="cable,_lighting,_switch"/>
      <sheetName val="DonGia_VatTuLK"/>
      <sheetName val="Bang_chiet_tinh_TBA"/>
      <sheetName val="화순_대리-다지리실행내역"/>
      <sheetName val="6_1_일위대가"/>
      <sheetName val="효성CB_1P기초"/>
      <sheetName val="토목내역서_(도급단가)"/>
      <sheetName val="5_학교신설예산_쎸⬅/瀀þ밀"/>
      <sheetName val="공통가설내역서__(당사)"/>
      <sheetName val="간접비"/>
      <sheetName val="경비2내역"/>
      <sheetName val="2.1 受電設備棟"/>
      <sheetName val="2.2 受・防火水槽"/>
      <sheetName val="2.3 排水処理設備棟"/>
      <sheetName val="2.4 倉庫棟"/>
      <sheetName val="2.5 守衛棟"/>
      <sheetName val="Div26 - Elect"/>
      <sheetName val="Prelims"/>
      <sheetName val="Rate"/>
      <sheetName val="電気設備表"/>
      <sheetName val="一発シート"/>
      <sheetName val="Item-DATA"/>
      <sheetName val="NSA fr Revit"/>
      <sheetName val="MTO REV.0"/>
      <sheetName val="HS"/>
      <sheetName val="Area Cal"/>
      <sheetName val="30집계표"/>
      <sheetName val="사䀀啣1"/>
      <sheetName val="96보완계획7.12"/>
      <sheetName val="고객사 관리 코드"/>
      <sheetName val="HX"/>
      <sheetName val="토목내역서"/>
      <sheetName val="기계내역서"/>
      <sheetName val="목록"/>
      <sheetName val="Front"/>
      <sheetName val="암센터"/>
      <sheetName val="HD 1-4 세부공종별,업체별 내역(L4)"/>
      <sheetName val="2F 회의실견적(5_14 일대)"/>
      <sheetName val="ateCodes_x005f_x0000_TimeCodes_"/>
      <sheetName val="_내역서(ͭ_x005f_x0000_ͭ_x000"/>
      <sheetName val="_내역서(ͭ_ͭ__x005f_x001c___x"/>
      <sheetName val="cable-data"/>
      <sheetName val="예가대비"/>
      <sheetName val="일정계획"/>
      <sheetName val="요약"/>
      <sheetName val="손익차9월2"/>
      <sheetName val="소화실적"/>
      <sheetName val="사업부배부A"/>
      <sheetName val="상반기손익차2총괄"/>
      <sheetName val="97 사업추정(WEKI)"/>
      <sheetName val="공사금액 내역 (1)"/>
      <sheetName val="Setup"/>
      <sheetName val="EXPENSE"/>
      <sheetName val="11-2_아파_x0000__x0000_Ԁ_x0000_"/>
      <sheetName val="환경기계공정표_(3)"/>
      <sheetName val="환경기계공정표_(3)´"/>
      <sheetName val="우수받이"/>
      <sheetName val="일위대가(가설)"/>
      <sheetName val="6공구(당초)"/>
      <sheetName val="BUR"/>
      <sheetName val="Finishes code"/>
      <sheetName val="ironmongery"/>
      <sheetName val="CC-Breakdown"/>
      <sheetName val="직접경비산출근거"/>
      <sheetName val="특수선일위대가"/>
      <sheetName val="방배동내역 (총괄)"/>
      <sheetName val="마감사양"/>
      <sheetName val="T13(P68~72,78)"/>
      <sheetName val="교량공"/>
      <sheetName val="1승인신청서"/>
      <sheetName val="충주"/>
      <sheetName val="공사비 내역 (가)"/>
      <sheetName val="ateCodes_TimeCodes_OverrideSh_3"/>
      <sheetName val="ateCodes_TimeCodes_OverrideSh_2"/>
      <sheetName val="신규일위"/>
      <sheetName val="분수장비시설수량"/>
      <sheetName val="[내역서(1).xls]5.학교신설예산 쎸⬅/_x0000_瀀þ_x0000__x0000_밀"/>
      <sheetName val="원가계산서_"/>
      <sheetName val=""/>
      <sheetName val="신축(_x0000__x0000__x0005_"/>
      <sheetName val="사_x0000__x0000_Ԁ"/>
      <sheetName val="costing_CV"/>
      <sheetName val="Spec1"/>
      <sheetName val="w't table"/>
      <sheetName val="VS배관내역서"/>
      <sheetName val="③知识"/>
      <sheetName val="은행코ᇇ"/>
      <sheetName val="계측-Tray"/>
      <sheetName val="CCTV 수량(배관-송수가압장)"/>
      <sheetName val="인건비(10)"/>
      <sheetName val="노면표시1"/>
      <sheetName val="화성태안9공구내역(실행)"/>
      <sheetName val="제경비산출서"/>
      <sheetName val="부가세별도"/>
      <sheetName val="설명서硅"/>
      <sheetName val="설명서E"/>
      <sheetName val="역T형교대(PILE기초)"/>
      <sheetName val="A__x0010_"/>
      <sheetName val="5.학교신설예산 쎸⬅/"/>
      <sheetName val="5.학교신설예산 Ⴘ"/>
      <sheetName val="11-2_아파"/>
      <sheetName val="고객사_관리_코드"/>
      <sheetName val="_내역서(ͭͭ_x0"/>
      <sheetName val="중동볨ᇭ"/>
      <sheetName val="LEGEND"/>
      <sheetName val="VIN_Index"/>
      <sheetName val="Khoi luong"/>
      <sheetName val="VCV-BE-TONG"/>
      <sheetName val="chiettinh"/>
      <sheetName val="_내역서(ͭ?ͭ?_x001c__x0"/>
      <sheetName val="ateCodes?TimeCodes?"/>
      <sheetName val="_내역서(ͭͭ가표"/>
      <sheetName val="Section"/>
      <sheetName val="Sum"/>
      <sheetName val="Gia vat tu"/>
      <sheetName val="KL"/>
      <sheetName val="TTDZ22"/>
      <sheetName val="KH-Q1,Q2,01"/>
      <sheetName val="범례표"/>
      <sheetName val="업체자료"/>
      <sheetName val="Sheet㙸˯㦀ȼ_xda1b_!"/>
      <sheetName val="단가_(2\_x0000_"/>
      <sheetName val="단가_(2\栀"/>
      <sheetName val="7.경제성결과"/>
      <sheetName val="총급여"/>
      <sheetName val="삼영지급"/>
      <sheetName val="수당"/>
      <sheetName val="노무비대장기본"/>
      <sheetName val="전선_및_전선관-_x0000__x0000__x0005_"/>
      <sheetName val="ประมาณการประตูหน้าต่าง "/>
      <sheetName val="schedule "/>
      <sheetName val="SITE OFFICE"/>
      <sheetName val="BOQ-VN"/>
      <sheetName val="ESTI."/>
      <sheetName val="DI-ESTI"/>
      <sheetName val="D_MUC"/>
      <sheetName val="Scheme B Estimate "/>
      <sheetName val="Breakdown (B)"/>
      <sheetName val="FRP PIPING 일위대가"/>
      <sheetName val="사_x0000__x0000__x0000_"/>
      <sheetName val="실DATA_5"/>
      <sheetName val="_갑__지_5"/>
      <sheetName val="코스모공장_(어음)4"/>
      <sheetName val="A_견적4"/>
      <sheetName val="환경기계공정표_(3)4"/>
      <sheetName val="총_원가계산4"/>
      <sheetName val="Sheet1_(2)4"/>
      <sheetName val="내역서1999_8최종4"/>
      <sheetName val="단가_(2)4"/>
      <sheetName val="총괄갑_4"/>
      <sheetName val="6PILE__(돌출)4"/>
      <sheetName val="11-2_아파트내역4"/>
      <sheetName val="기초입력_DATA3"/>
      <sheetName val="_견적서3"/>
      <sheetName val="노임단가_(2)3"/>
      <sheetName val="1차_내역서3"/>
      <sheetName val="BSD_(2)3"/>
      <sheetName val="플랜트_설치3"/>
      <sheetName val="설명서_3"/>
      <sheetName val="2-1__경관조명_내역총괄표3"/>
      <sheetName val="일위대가_3"/>
      <sheetName val="중기조종사_단위단가3"/>
      <sheetName val="인건비_3"/>
      <sheetName val="전선_및_전선관-자유로3"/>
      <sheetName val="수량계산서_집계표(가설_신설_및_철거-을지로3가_3호선3"/>
      <sheetName val="수량계산서_집계표(신설-을지로3가_3호선)3"/>
      <sheetName val="수량계산서_집계표(철거-을지로3가_3호선)3"/>
      <sheetName val="신_분3"/>
      <sheetName val="C1_공사개요3"/>
      <sheetName val="A1_스케쥴3"/>
      <sheetName val="3월팀계_3"/>
      <sheetName val="Customer_Databas3"/>
      <sheetName val="단가_및_재료비3"/>
      <sheetName val="아파트_내역3"/>
      <sheetName val="AS포장복구_3"/>
      <sheetName val="전차선로_물량표2"/>
      <sheetName val="G_R300경비3"/>
      <sheetName val="27_건설이자2"/>
      <sheetName val="9-2_단지투자2"/>
      <sheetName val="9-4_단지분양수납2"/>
      <sheetName val="28_차입금상환계획2"/>
      <sheetName val="10-4_운하물류분양수납2"/>
      <sheetName val="10-2_운하물류투자2"/>
      <sheetName val="※_2010예산총괄표2"/>
      <sheetName val="주공_갑지3"/>
      <sheetName val="내역서_제출2"/>
      <sheetName val="1_동력공사1"/>
      <sheetName val="DATA_입력란3"/>
      <sheetName val="경율산정_XLS2"/>
      <sheetName val="조도계산서_(도서)2"/>
      <sheetName val="2_고용보험료산출근거2"/>
      <sheetName val="8_설치품셈2"/>
      <sheetName val="아파트_2"/>
      <sheetName val="품셈_1"/>
      <sheetName val="1_설계조건1"/>
      <sheetName val="BTL시설예산_기준표2"/>
      <sheetName val="5_학교신설예산_집행(01~08)2"/>
      <sheetName val="점검결과(08년_100교_지원)2"/>
      <sheetName val="5_직원투입현황1"/>
      <sheetName val="EQUIP_LIST1"/>
      <sheetName val="6-1__관개량조서1"/>
      <sheetName val="실행내역서_1"/>
      <sheetName val="전체내역_(2)1"/>
      <sheetName val="예정공정표_1"/>
      <sheetName val="Raw_Data1"/>
      <sheetName val="내역-_CCTV2"/>
      <sheetName val="2_대외공문1"/>
      <sheetName val="7_기-검-보_1001"/>
      <sheetName val="기본항목_입력1"/>
      <sheetName val="8_PILE__(돌출)1"/>
      <sheetName val="1__조명내역서(조명설치)1"/>
      <sheetName val="2__조명내역서(조명자재)1"/>
      <sheetName val="참고)BTL시설예산_기준표1"/>
      <sheetName val="표지_(3)1"/>
      <sheetName val="원가계산서_(2)1"/>
      <sheetName val="산출_근거11"/>
      <sheetName val="공사원가계산서_1"/>
      <sheetName val="총괄_내역서1"/>
      <sheetName val="2_토목공사1"/>
      <sheetName val="GT_1050x6501"/>
      <sheetName val="개별직종노임단가(2005_1)1"/>
      <sheetName val="당월_인력1"/>
      <sheetName val="2_원가및인원현황집계1"/>
      <sheetName val="96_121"/>
      <sheetName val="각사별공사비분개_1"/>
      <sheetName val="4_고용보험1"/>
      <sheetName val="3_고용보험료산출근거1"/>
      <sheetName val="단가일람_(2)1"/>
      <sheetName val="사__업__비__수__지__예__산__서1"/>
      <sheetName val="PIPERACK_집계표1"/>
      <sheetName val="EQUIPEMENT_집계표1"/>
      <sheetName val="BUILDING_&amp;SHELTER_집계표1"/>
      <sheetName val="OTHERS_집계표1"/>
      <sheetName val="CONTROL_BD1"/>
      <sheetName val="LIFTING_DEVICE1"/>
      <sheetName val="Man_Hole1"/>
      <sheetName val="소상_&quot;1&quot;1"/>
      <sheetName val="6_1_일위대가1"/>
      <sheetName val="효성CB_1P기초1"/>
      <sheetName val="De_bai1"/>
      <sheetName val="토목내역서_(도급단가)1"/>
      <sheetName val="설산1_나1"/>
      <sheetName val="220_(2)1"/>
      <sheetName val="0_0ControlSheet1"/>
      <sheetName val="노임단가(2010_상)1"/>
      <sheetName val="표지_1"/>
      <sheetName val="지번별_묘묙소요내역1"/>
      <sheetName val="총괄_설계내역서1"/>
      <sheetName val="예산서_1"/>
      <sheetName val="A_"/>
      <sheetName val="5_학교신설예산_Ⴘ퀀诋쌆蠅/᠀"/>
      <sheetName val="Isolasi_Luar_Dalam1"/>
      <sheetName val="Isolasi_Luar1"/>
      <sheetName val="breakdown_Price-Chuong1"/>
      <sheetName val="cable,_lighting,_switch1"/>
      <sheetName val="DonGia_VatTuLK1"/>
      <sheetName val="Bang_chiet_tinh_TBA1"/>
      <sheetName val="현장관리비_산출내역"/>
      <sheetName val="공통가설내역서__(당사)1"/>
      <sheetName val="화순_대리-다지리실행내역1"/>
      <sheetName val="2_1_受電設備棟"/>
      <sheetName val="2_2_受・防火水槽"/>
      <sheetName val="2_3_排水処理設備棟"/>
      <sheetName val="2_4_倉庫棟"/>
      <sheetName val="2_5_守衛棟"/>
      <sheetName val="Div26_-_Elect"/>
      <sheetName val="NSA_fr_Revit"/>
      <sheetName val="MTO_REV_0"/>
      <sheetName val="Area_Cal"/>
      <sheetName val="방배동내역_(총괄)"/>
      <sheetName val="Finishes_code"/>
      <sheetName val="96보완계획7_12"/>
      <sheetName val="HD_1-4_세부공종별,업체별_내역(L4)"/>
      <sheetName val="2F_회의실견적(5_14_일대)"/>
      <sheetName val="방배동내역(_x0000__x0000_"/>
      <sheetName val="설계_x0000_"/>
      <sheetName val="신축(단위_x0000_"/>
      <sheetName val="별표총괄"/>
      <sheetName val="달력"/>
      <sheetName val="재무가정"/>
      <sheetName val="대비표(토공1안)"/>
      <sheetName val="포장물량집계"/>
      <sheetName val="H-PILE수량집계"/>
      <sheetName val="전선_및_전선관-罘º헾"/>
      <sheetName val="laroux"/>
      <sheetName val="환경기계공정표__x0005__x0000__x0000_"/>
      <sheetName val="기본1"/>
      <sheetName val="수정일위대가"/>
      <sheetName val="퇴직금(울산천상)"/>
      <sheetName val="보고서"/>
      <sheetName val="변경개요"/>
      <sheetName val="실정내역"/>
      <sheetName val="이서 빙등제"/>
      <sheetName val="내역증감-전체분"/>
      <sheetName val="원가계산서(생태쉼터) "/>
      <sheetName val="내역서(빙등제)"/>
      <sheetName val="전망데크1"/>
      <sheetName val="단가산출호표"/>
      <sheetName val="방림 토공수량"/>
      <sheetName val="방림 토공 산출근거"/>
      <sheetName val="종류별수량산출"/>
      <sheetName val="소운반단가산출"/>
      <sheetName val="이서 빙등제 수량집계표"/>
      <sheetName val="이서 빙등제 산출근거"/>
      <sheetName val="현황사진대지"/>
      <sheetName val="code"/>
      <sheetName val="운반거리"/>
      <sheetName val="자재 집계표"/>
      <sheetName val="환경기계공정표_(3)E"/>
      <sheetName val="[내역서(1).xls]5.학교신설예산 Ⴘ_x0000_퀀诋쌆蠅/_x0000_᠀"/>
      <sheetName val="환경기계공정표_(3_x0000__x0000_"/>
      <sheetName val="제목"/>
      <sheetName val="공급기자재조서 (2)"/>
      <sheetName val="산출(동해선 본선)"/>
      <sheetName val="집계(동해본선) "/>
      <sheetName val="산출(동해역통신)"/>
      <sheetName val="역집계(동해역통신)"/>
      <sheetName val="[내역서(1).xls]5.학교신설예산 쎸⬅/"/>
      <sheetName val="신축("/>
      <sheetName val="환경기계공정표__x0005_"/>
      <sheetName val="전선_및_전선관-"/>
      <sheetName val="[내역서(1).xls]5.학교신설예산 Ⴘ"/>
      <sheetName val="BOX(1.5X1.5)"/>
      <sheetName val="점수계산1-2"/>
      <sheetName val="구조물공"/>
      <sheetName val="철근단면적"/>
      <sheetName val="직원인원"/>
      <sheetName val="단면 (2)"/>
      <sheetName val="집 계 표"/>
      <sheetName val="선박별 배부"/>
      <sheetName val="KUNGDEVI"/>
      <sheetName val="기본정보"/>
      <sheetName val="내역(설계)"/>
      <sheetName val="외주수리비"/>
      <sheetName val="계류장사용료"/>
      <sheetName val="정비재료비"/>
      <sheetName val="지상조업료"/>
      <sheetName val="AT"/>
      <sheetName val="B777"/>
      <sheetName val="신공항"/>
      <sheetName val="JJ"/>
      <sheetName val="잡유비"/>
      <sheetName val="MA"/>
      <sheetName val="MC"/>
      <sheetName val="ME"/>
      <sheetName val="MF"/>
      <sheetName val="MI"/>
      <sheetName val="MT"/>
      <sheetName val="QA"/>
      <sheetName val="내역서중"/>
      <sheetName val="1차설계변경내역"/>
      <sheetName val="2000년 공정표"/>
      <sheetName val="정렬"/>
      <sheetName val="관경별내역서"/>
      <sheetName val="1.변경범위"/>
      <sheetName val="unit 4"/>
      <sheetName val="Don gia chi tiet"/>
      <sheetName val="phuluc1"/>
      <sheetName val="tong du toan"/>
      <sheetName val="인건비예산(정규직)"/>
      <sheetName val="인건비예산(용역)"/>
      <sheetName val="2013노임단가"/>
      <sheetName val="회선별대책안_x0000__x0000__x0000__x0001_"/>
      <sheetName val="경비계획(전체)"/>
      <sheetName val="97(US,EP,PCT,KR)"/>
      <sheetName val="수정하지마세요"/>
      <sheetName val="기본단가"/>
      <sheetName val="전선_및_전선관-壆⿶"/>
      <sheetName val="말고개터널조명전압강하"/>
      <sheetName val="실DATA_6"/>
      <sheetName val="_갑__지_6"/>
      <sheetName val="코스모공장_(어음)5"/>
      <sheetName val="A_견적5"/>
      <sheetName val="환경기계공정표_(3)5"/>
      <sheetName val="총_원가계산5"/>
      <sheetName val="단가_(2)5"/>
      <sheetName val="Sheet1_(2)5"/>
      <sheetName val="총괄갑_5"/>
      <sheetName val="내역서1999_8최종5"/>
      <sheetName val="6PILE__(돌출)5"/>
      <sheetName val="11-2_아파트내역5"/>
      <sheetName val="_견적서4"/>
      <sheetName val="1차_내역서4"/>
      <sheetName val="기초입력_DATA4"/>
      <sheetName val="노임단가_(2)4"/>
      <sheetName val="BSD_(2)4"/>
      <sheetName val="플랜트_설치4"/>
      <sheetName val="중기조종사_단위단가4"/>
      <sheetName val="설명서_4"/>
      <sheetName val="인건비_4"/>
      <sheetName val="2-1__경관조명_내역총괄표4"/>
      <sheetName val="수량계산서_집계표(가설_신설_및_철거-을지로3가_3호선4"/>
      <sheetName val="수량계산서_집계표(신설-을지로3가_3호선)4"/>
      <sheetName val="수량계산서_집계표(철거-을지로3가_3호선)4"/>
      <sheetName val="신_분4"/>
      <sheetName val="일위대가_4"/>
      <sheetName val="3월팀계_4"/>
      <sheetName val="전선_및_전선관-자유로4"/>
      <sheetName val="Customer_Databas4"/>
      <sheetName val="주공_갑지4"/>
      <sheetName val="C1_공사개요4"/>
      <sheetName val="A1_스케쥴4"/>
      <sheetName val="단가_및_재료비4"/>
      <sheetName val="아파트_내역4"/>
      <sheetName val="AS포장복구_4"/>
      <sheetName val="2_고용보험료산출근거3"/>
      <sheetName val="DATA_입력란4"/>
      <sheetName val="EQUIP_LIST2"/>
      <sheetName val="G_R300경비4"/>
      <sheetName val="조도계산서_(도서)3"/>
      <sheetName val="8_설치품셈3"/>
      <sheetName val="27_건설이자3"/>
      <sheetName val="9-2_단지투자3"/>
      <sheetName val="9-4_단지분양수납3"/>
      <sheetName val="28_차입금상환계획3"/>
      <sheetName val="10-4_운하물류분양수납3"/>
      <sheetName val="10-2_운하물류투자3"/>
      <sheetName val="※_2010예산총괄표3"/>
      <sheetName val="전차선로_물량표3"/>
      <sheetName val="경율산정_XLS3"/>
      <sheetName val="내역서_제출3"/>
      <sheetName val="아파트_3"/>
      <sheetName val="6-1__관개량조서2"/>
      <sheetName val="BTL시설예산_기준표3"/>
      <sheetName val="5_학교신설예산_집행(01~08)3"/>
      <sheetName val="점검결과(08년_100교_지원)3"/>
      <sheetName val="품셈_2"/>
      <sheetName val="1_동력공사2"/>
      <sheetName val="전체내역_(2)2"/>
      <sheetName val="7_기-검-보_1002"/>
      <sheetName val="5_직원투입현황2"/>
      <sheetName val="예정공정표_2"/>
      <sheetName val="실행내역서_2"/>
      <sheetName val="2_대외공문2"/>
      <sheetName val="Raw_Data2"/>
      <sheetName val="내역-_CCTV3"/>
      <sheetName val="표지_(3)2"/>
      <sheetName val="원가계산서_(2)2"/>
      <sheetName val="산출_근거12"/>
      <sheetName val="1_설계조건2"/>
      <sheetName val="96_122"/>
      <sheetName val="1__조명내역서(조명설치)2"/>
      <sheetName val="2__조명내역서(조명자재)2"/>
      <sheetName val="8_PILE__(돌출)2"/>
      <sheetName val="기본항목_입력2"/>
      <sheetName val="참고)BTL시설예산_기준표2"/>
      <sheetName val="공사원가계산서_2"/>
      <sheetName val="2_원가및인원현황집계2"/>
      <sheetName val="GT_1050x6502"/>
      <sheetName val="각사별공사비분개_2"/>
      <sheetName val="개별직종노임단가(2005_1)2"/>
      <sheetName val="총괄_내역서2"/>
      <sheetName val="4_고용보험2"/>
      <sheetName val="3_고용보험료산출근거2"/>
      <sheetName val="소상_&quot;1&quot;2"/>
      <sheetName val="사__업__비__수__지__예__산__서2"/>
      <sheetName val="PIPERACK_집계표2"/>
      <sheetName val="EQUIPEMENT_집계표2"/>
      <sheetName val="BUILDING_&amp;SHELTER_집계표2"/>
      <sheetName val="OTHERS_집계표2"/>
      <sheetName val="CONTROL_BD2"/>
      <sheetName val="LIFTING_DEVICE2"/>
      <sheetName val="2_토목공사2"/>
      <sheetName val="당월_인력2"/>
      <sheetName val="설산1_나2"/>
      <sheetName val="0_0ControlSheet2"/>
      <sheetName val="노임단가(2010_상)2"/>
      <sheetName val="단가일람_(2)2"/>
      <sheetName val="220_(2)2"/>
      <sheetName val="Man_Hole2"/>
      <sheetName val="6_1_일위대가2"/>
      <sheetName val="효성CB_1P기초2"/>
      <sheetName val="De_bai2"/>
      <sheetName val="토목내역서_(도급단가)2"/>
      <sheetName val="표지_2"/>
      <sheetName val="지번별_묘묙소요내역2"/>
      <sheetName val="총괄_설계내역서2"/>
      <sheetName val="예산서_2"/>
      <sheetName val="Isolasi_Luar_Dalam2"/>
      <sheetName val="Isolasi_Luar2"/>
      <sheetName val="breakdown_Price-Chuong2"/>
      <sheetName val="cable,_lighting,_switch2"/>
      <sheetName val="DonGia_VatTuLK2"/>
      <sheetName val="Bang_chiet_tinh_TBA2"/>
      <sheetName val="HD_1-4_세부공종별,업체별_내역(L4)1"/>
      <sheetName val="2F_회의실견적(5_14_일대)1"/>
      <sheetName val="고객사_관리_코드1"/>
      <sheetName val="화순_대리-다지리실행내역2"/>
      <sheetName val="원가계산서_1"/>
      <sheetName val="현장관리비_산출내역1"/>
      <sheetName val="공통가설내역서__(당사)2"/>
      <sheetName val="2_1_受電設備棟1"/>
      <sheetName val="2_2_受・防火水槽1"/>
      <sheetName val="2_3_排水処理設備棟1"/>
      <sheetName val="2_4_倉庫棟1"/>
      <sheetName val="2_5_守衛棟1"/>
      <sheetName val="Div26_-_Elect1"/>
      <sheetName val="NSA_fr_Revit1"/>
      <sheetName val="MTO_REV_01"/>
      <sheetName val="Area_Cal1"/>
      <sheetName val="방배동내역_(총괄)1"/>
      <sheetName val="Finishes_code1"/>
      <sheetName val="96보완계획7_121"/>
      <sheetName val="노무비_근거"/>
      <sheetName val="실DATA_8"/>
      <sheetName val="_갑__지_8"/>
      <sheetName val="코스모공장_(어음)7"/>
      <sheetName val="A_견적7"/>
      <sheetName val="환경기계공정표_(3)7"/>
      <sheetName val="총_원가계산7"/>
      <sheetName val="Sheet1_(2)7"/>
      <sheetName val="내역서1999_8최종7"/>
      <sheetName val="단가_(2)7"/>
      <sheetName val="총괄갑_7"/>
      <sheetName val="6PILE__(돌출)7"/>
      <sheetName val="11-2_아파트내역7"/>
      <sheetName val="기초입력_DATA6"/>
      <sheetName val="_견적서6"/>
      <sheetName val="노임단가_(2)6"/>
      <sheetName val="1차_내역서6"/>
      <sheetName val="BSD_(2)6"/>
      <sheetName val="플랜트_설치6"/>
      <sheetName val="설명서_6"/>
      <sheetName val="2-1__경관조명_내역총괄표6"/>
      <sheetName val="일위대가_6"/>
      <sheetName val="중기조종사_단위단가6"/>
      <sheetName val="인건비_6"/>
      <sheetName val="전선_및_전선관-자유로6"/>
      <sheetName val="수량계산서_집계표(가설_신설_및_철거-을지로3가_3호선6"/>
      <sheetName val="수량계산서_집계표(신설-을지로3가_3호선)6"/>
      <sheetName val="수량계산서_집계표(철거-을지로3가_3호선)6"/>
      <sheetName val="신_분6"/>
      <sheetName val="C1_공사개요6"/>
      <sheetName val="A1_스케쥴6"/>
      <sheetName val="3월팀계_6"/>
      <sheetName val="Customer_Databas6"/>
      <sheetName val="단가_및_재료비6"/>
      <sheetName val="아파트_내역6"/>
      <sheetName val="AS포장복구_6"/>
      <sheetName val="전차선로_물량표5"/>
      <sheetName val="G_R300경비6"/>
      <sheetName val="27_건설이자5"/>
      <sheetName val="9-2_단지투자5"/>
      <sheetName val="9-4_단지분양수납5"/>
      <sheetName val="28_차입금상환계획5"/>
      <sheetName val="10-4_운하물류분양수납5"/>
      <sheetName val="10-2_운하물류투자5"/>
      <sheetName val="※_2010예산총괄표5"/>
      <sheetName val="주공_갑지6"/>
      <sheetName val="내역서_제출5"/>
      <sheetName val="1_동력공사4"/>
      <sheetName val="DATA_입력란6"/>
      <sheetName val="경율산정_XLS5"/>
      <sheetName val="조도계산서_(도서)5"/>
      <sheetName val="2_고용보험료산출근거5"/>
      <sheetName val="8_설치품셈5"/>
      <sheetName val="아파트_5"/>
      <sheetName val="품셈_4"/>
      <sheetName val="1_설계조건4"/>
      <sheetName val="BTL시설예산_기준표5"/>
      <sheetName val="5_학교신설예산_집행(01~08)5"/>
      <sheetName val="점검결과(08년_100교_지원)5"/>
      <sheetName val="5_직원투입현황4"/>
      <sheetName val="EQUIP_LIST4"/>
      <sheetName val="6-1__관개량조서4"/>
      <sheetName val="실행내역서_4"/>
      <sheetName val="전체내역_(2)4"/>
      <sheetName val="예정공정표_4"/>
      <sheetName val="Raw_Data4"/>
      <sheetName val="내역-_CCTV5"/>
      <sheetName val="2_대외공문4"/>
      <sheetName val="7_기-검-보_1004"/>
      <sheetName val="기본항목_입력4"/>
      <sheetName val="8_PILE__(돌출)4"/>
      <sheetName val="1__조명내역서(조명설치)4"/>
      <sheetName val="2__조명내역서(조명자재)4"/>
      <sheetName val="참고)BTL시설예산_기준표4"/>
      <sheetName val="표지_(3)4"/>
      <sheetName val="원가계산서_(2)4"/>
      <sheetName val="산출_근거14"/>
      <sheetName val="공사원가계산서_4"/>
      <sheetName val="총괄_내역서4"/>
      <sheetName val="2_토목공사4"/>
      <sheetName val="GT_1050x6504"/>
      <sheetName val="개별직종노임단가(2005_1)4"/>
      <sheetName val="당월_인력4"/>
      <sheetName val="2_원가및인원현황집계4"/>
      <sheetName val="96_124"/>
      <sheetName val="각사별공사비분개_4"/>
      <sheetName val="사__업__비__수__지__예__산__서4"/>
      <sheetName val="4_고용보험4"/>
      <sheetName val="3_고용보험료산출근거4"/>
      <sheetName val="단가일람_(2)4"/>
      <sheetName val="PIPERACK_집계표4"/>
      <sheetName val="EQUIPEMENT_집계표4"/>
      <sheetName val="BUILDING_&amp;SHELTER_집계표4"/>
      <sheetName val="OTHERS_집계표4"/>
      <sheetName val="CONTROL_BD4"/>
      <sheetName val="LIFTING_DEVICE4"/>
      <sheetName val="0_0ControlSheet4"/>
      <sheetName val="토목내역서_(도급단가)4"/>
      <sheetName val="소상_&quot;1&quot;4"/>
      <sheetName val="6_1_일위대가4"/>
      <sheetName val="효성CB_1P기초4"/>
      <sheetName val="De_bai4"/>
      <sheetName val="노임단가(2010_상)4"/>
      <sheetName val="설산1_나4"/>
      <sheetName val="220_(2)4"/>
      <sheetName val="Man_Hole4"/>
      <sheetName val="표지_4"/>
      <sheetName val="지번별_묘묙소요내역4"/>
      <sheetName val="총괄_설계내역서4"/>
      <sheetName val="공통가설내역서__(당사)4"/>
      <sheetName val="예산서_4"/>
      <sheetName val="원가계산서_3"/>
      <sheetName val="현장관리비_산출내역3"/>
      <sheetName val="고객사_관리_코드3"/>
      <sheetName val="Isolasi_Luar_Dalam4"/>
      <sheetName val="Isolasi_Luar4"/>
      <sheetName val="breakdown_Price-Chuong4"/>
      <sheetName val="cable,_lighting,_switch4"/>
      <sheetName val="DonGia_VatTuLK4"/>
      <sheetName val="Bang_chiet_tinh_TBA4"/>
      <sheetName val="화순_대리-다지리실행내역4"/>
      <sheetName val="실DATA_7"/>
      <sheetName val="_갑__지_7"/>
      <sheetName val="코스모공장_(어음)6"/>
      <sheetName val="A_견적6"/>
      <sheetName val="환경기계공정표_(3)6"/>
      <sheetName val="총_원가계산6"/>
      <sheetName val="Sheet1_(2)6"/>
      <sheetName val="내역서1999_8최종6"/>
      <sheetName val="단가_(2)6"/>
      <sheetName val="총괄갑_6"/>
      <sheetName val="6PILE__(돌출)6"/>
      <sheetName val="11-2_아파트내역6"/>
      <sheetName val="기초입력_DATA5"/>
      <sheetName val="_견적서5"/>
      <sheetName val="노임단가_(2)5"/>
      <sheetName val="1차_내역서5"/>
      <sheetName val="BSD_(2)5"/>
      <sheetName val="플랜트_설치5"/>
      <sheetName val="설명서_5"/>
      <sheetName val="2-1__경관조명_내역총괄표5"/>
      <sheetName val="일위대가_5"/>
      <sheetName val="중기조종사_단위단가5"/>
      <sheetName val="인건비_5"/>
      <sheetName val="전선_및_전선관-자유로5"/>
      <sheetName val="수량계산서_집계표(가설_신설_및_철거-을지로3가_3호선5"/>
      <sheetName val="수량계산서_집계표(신설-을지로3가_3호선)5"/>
      <sheetName val="수량계산서_집계표(철거-을지로3가_3호선)5"/>
      <sheetName val="신_분5"/>
      <sheetName val="C1_공사개요5"/>
      <sheetName val="A1_스케쥴5"/>
      <sheetName val="3월팀계_5"/>
      <sheetName val="Customer_Databas5"/>
      <sheetName val="단가_및_재료비5"/>
      <sheetName val="아파트_내역5"/>
      <sheetName val="AS포장복구_5"/>
      <sheetName val="전차선로_물량표4"/>
      <sheetName val="G_R300경비5"/>
      <sheetName val="27_건설이자4"/>
      <sheetName val="9-2_단지투자4"/>
      <sheetName val="9-4_단지분양수납4"/>
      <sheetName val="28_차입금상환계획4"/>
      <sheetName val="10-4_운하물류분양수납4"/>
      <sheetName val="10-2_운하물류투자4"/>
      <sheetName val="※_2010예산총괄표4"/>
      <sheetName val="주공_갑지5"/>
      <sheetName val="내역서_제출4"/>
      <sheetName val="1_동력공사3"/>
      <sheetName val="DATA_입력란5"/>
      <sheetName val="경율산정_XLS4"/>
      <sheetName val="조도계산서_(도서)4"/>
      <sheetName val="2_고용보험료산출근거4"/>
      <sheetName val="8_설치품셈4"/>
      <sheetName val="아파트_4"/>
      <sheetName val="품셈_3"/>
      <sheetName val="1_설계조건3"/>
      <sheetName val="BTL시설예산_기준표4"/>
      <sheetName val="5_학교신설예산_집행(01~08)4"/>
      <sheetName val="점검결과(08년_100교_지원)4"/>
      <sheetName val="5_직원투입현황3"/>
      <sheetName val="EQUIP_LIST3"/>
      <sheetName val="6-1__관개량조서3"/>
      <sheetName val="실행내역서_3"/>
      <sheetName val="전체내역_(2)3"/>
      <sheetName val="예정공정표_3"/>
      <sheetName val="Raw_Data3"/>
      <sheetName val="내역-_CCTV4"/>
      <sheetName val="2_대외공문3"/>
      <sheetName val="7_기-검-보_1003"/>
      <sheetName val="기본항목_입력3"/>
      <sheetName val="8_PILE__(돌출)3"/>
      <sheetName val="1__조명내역서(조명설치)3"/>
      <sheetName val="2__조명내역서(조명자재)3"/>
      <sheetName val="참고)BTL시설예산_기준표3"/>
      <sheetName val="표지_(3)3"/>
      <sheetName val="원가계산서_(2)3"/>
      <sheetName val="산출_근거13"/>
      <sheetName val="공사원가계산서_3"/>
      <sheetName val="총괄_내역서3"/>
      <sheetName val="2_토목공사3"/>
      <sheetName val="GT_1050x6503"/>
      <sheetName val="개별직종노임단가(2005_1)3"/>
      <sheetName val="당월_인력3"/>
      <sheetName val="2_원가및인원현황집계3"/>
      <sheetName val="96_123"/>
      <sheetName val="각사별공사비분개_3"/>
      <sheetName val="사__업__비__수__지__예__산__서3"/>
      <sheetName val="4_고용보험3"/>
      <sheetName val="3_고용보험료산출근거3"/>
      <sheetName val="단가일람_(2)3"/>
      <sheetName val="PIPERACK_집계표3"/>
      <sheetName val="EQUIPEMENT_집계표3"/>
      <sheetName val="BUILDING_&amp;SHELTER_집계표3"/>
      <sheetName val="OTHERS_집계표3"/>
      <sheetName val="CONTROL_BD3"/>
      <sheetName val="LIFTING_DEVICE3"/>
      <sheetName val="0_0ControlSheet3"/>
      <sheetName val="토목내역서_(도급단가)3"/>
      <sheetName val="소상_&quot;1&quot;3"/>
      <sheetName val="6_1_일위대가3"/>
      <sheetName val="효성CB_1P기초3"/>
      <sheetName val="De_bai3"/>
      <sheetName val="노임단가(2010_상)3"/>
      <sheetName val="설산1_나3"/>
      <sheetName val="220_(2)3"/>
      <sheetName val="Man_Hole3"/>
      <sheetName val="표지_3"/>
      <sheetName val="지번별_묘묙소요내역3"/>
      <sheetName val="총괄_설계내역서3"/>
      <sheetName val="공통가설내역서__(당사)3"/>
      <sheetName val="예산서_3"/>
      <sheetName val="원가계산서_2"/>
      <sheetName val="현장관리비_산출내역2"/>
      <sheetName val="고객사_관리_코드2"/>
      <sheetName val="Isolasi_Luar_Dalam3"/>
      <sheetName val="Isolasi_Luar3"/>
      <sheetName val="breakdown_Price-Chuong3"/>
      <sheetName val="cable,_lighting,_switch3"/>
      <sheetName val="DonGia_VatTuLK3"/>
      <sheetName val="Bang_chiet_tinh_TBA3"/>
      <sheetName val="화순_대리-다지리실행내역3"/>
      <sheetName val="하도정산계약분"/>
      <sheetName val="DIV2"/>
      <sheetName val="총괄(데倀辍즳"/>
      <sheetName val="총괄(데뀀连즳"/>
      <sheetName val="총괄(데뀀ﾒ犺"/>
      <sheetName val="총괄(데䀀﷥䰗"/>
      <sheetName val="XL4Po夂囿 "/>
      <sheetName val="정공공사"/>
      <sheetName val="거래罈.羌"/>
      <sheetName val="[내역서(׃"/>
      <sheetName val="부대집계"/>
      <sheetName val="환경기계공정표_(3)_x0012_"/>
      <sheetName val="직원관련자료"/>
      <sheetName val="공종집계"/>
      <sheetName val="국공유지"/>
      <sheetName val="내역(원안-대안)"/>
      <sheetName val="6PILE脂鎙堀1_x0013__x0000__x0000_"/>
      <sheetName val="전기일위대가"/>
      <sheetName val="단위단가"/>
      <sheetName val="공사설명서"/>
      <sheetName val="경제지표"/>
      <sheetName val="영업소실적"/>
      <sheetName val="교각_x0000_"/>
      <sheetName val="THU T6"/>
      <sheetName val="Thu chi T04"/>
      <sheetName val="SLTH"/>
      <sheetName val="PEDESB"/>
      <sheetName val="공사예산하조서(O.K)"/>
      <sheetName val="공사예산하조서_O_K_"/>
      <sheetName val="전선 및 전선관"/>
      <sheetName val="변경내역"/>
      <sheetName val="°ø»ç¿¹»êÇÏÁ¶¼­(O.K)"/>
      <sheetName val="4.설계예산내역서"/>
      <sheetName val="콘센트신설"/>
      <sheetName val="용산1(해보)"/>
      <sheetName val="3.내역서"/>
      <sheetName val="구리토평1전기"/>
      <sheetName val="설계명세"/>
      <sheetName val="BUD"/>
      <sheetName val="archi(본사)"/>
      <sheetName val="인건-측정"/>
      <sheetName val="도급양식"/>
      <sheetName val="49단가"/>
      <sheetName val="36단가"/>
      <sheetName val="36수량"/>
      <sheetName val="규격"/>
      <sheetName val="공리공제"/>
      <sheetName val="역간(덕_동)"/>
      <sheetName val="역간(의-덕)"/>
      <sheetName val="BEND LOSS"/>
      <sheetName val="건축공사 집계표"/>
      <sheetName val="설비2차"/>
      <sheetName val="기준FACTOR"/>
      <sheetName val="설비"/>
      <sheetName val="N賃率-職"/>
      <sheetName val="TKCK"/>
      <sheetName val="PL Vua"/>
      <sheetName val="포장집계"/>
      <sheetName val="포장연장"/>
      <sheetName val="기타자료"/>
      <sheetName val="POL6차-PIPING"/>
      <sheetName val="맨홀기준"/>
      <sheetName val="1.암사대교 산출"/>
      <sheetName val="마산방향"/>
      <sheetName val="[내역서(ͭ_x0000__x0000_Ԁ"/>
      <sheetName val="수뢹?"/>
      <sheetName val="_내역서(ͭ_x005f_x0000_ͭ_x005f_x005f_x000"/>
      <sheetName val="_내역서(ͭ_ͭ__x005f_x001c___x005f_x005f_x"/>
      <sheetName val="인부노임단가"/>
      <sheetName val="Formula"/>
      <sheetName val="HARGA MATERIAL"/>
      <sheetName val="손익현황"/>
      <sheetName val="배수통관(좌)"/>
      <sheetName val="일위(시설)"/>
      <sheetName val="전선관"/>
      <sheetName val="ateCodes?TimeCodes?Overrid_x0000__x0000__x0005__x0000_钀"/>
      <sheetName val="기준"/>
      <sheetName val="변동인원"/>
      <sheetName val="2000제조1"/>
      <sheetName val="집연95"/>
      <sheetName val="[내역서(1).xls]5_학교신설예산_쎸⬅/瀀þ밀"/>
      <sheetName val="[내역서(1).xls][내역서(1).xls]5_____2"/>
      <sheetName val="[내역서(1).xls]단가_(2\_x0000_"/>
      <sheetName val="[내역서(1).xls]단가_(2\栀"/>
      <sheetName val="[내역서(1).xls][내역서(1).xls]5_____3"/>
      <sheetName val="[내역서(1).xls]5_학교신설예산_Ⴘ퀀诋쌆蠅/᠀"/>
      <sheetName val="[내역서(1).xls][내역서(1).xls]5_____4"/>
      <sheetName val="간지1"/>
      <sheetName val="1.사유서"/>
      <sheetName val="간지2"/>
      <sheetName val="간지3"/>
      <sheetName val="부재별집계표"/>
      <sheetName val="도면"/>
      <sheetName val="내역전기"/>
      <sheetName val="의뢰서"/>
      <sheetName val="사업총쌈"/>
      <sheetName val="ateCఀ_x0002_저殑"/>
      <sheetName val="c &amp; g rhs"/>
      <sheetName val="1호인버트수량"/>
      <sheetName val="Sheet㙸˯㦀ȼ?"/>
      <sheetName val="간¾_x0000_Ԁ"/>
      <sheetName val="회선별대책안À_x0000_Ԁ_x0000_"/>
      <sheetName val="DB_ET200(R. A)"/>
      <sheetName val="Summary"/>
      <sheetName val="NKC6"/>
      <sheetName val="Summary - Budget"/>
      <sheetName val="Project Name"/>
      <sheetName val="Deliver Date"/>
      <sheetName val="Staff"/>
      <sheetName val="anti-termite"/>
      <sheetName val="BIDDING-SUM"/>
      <sheetName val="CTG"/>
      <sheetName val="Project_Name"/>
      <sheetName val="Deliver_Date"/>
      <sheetName val="손익그래프및카메라"/>
      <sheetName val="[내역서(ͭ_x005f_x005f_x005f_x0000_ͭ_x005f_x005f_x000"/>
      <sheetName val="[내역서(ͭ?ͭ?_x005f_x005f_x005f_x001c_?_x005f_x005f_x"/>
      <sheetName val="_내역서(ͭ_x005f_x005f_x005f_x005f_x005f_x005f_x005f_x0000_"/>
      <sheetName val="ateCodes_x005f_x005f_x005f_x005f_x005f_x005f_x000"/>
      <sheetName val="_내역서(ͭ_ͭ__x005f_x005f_x005f_x005f_x005f_x005f_x00"/>
      <sheetName val="2016상반기노임단가"/>
      <sheetName val="데이터"/>
      <sheetName val="회선별대책안"/>
      <sheetName val="준공정산"/>
      <sheetName val="건    재"/>
      <sheetName val="환경기계공정표_(3)椀"/>
      <sheetName val="환경기계공정표_(3)¾"/>
      <sheetName val="점검결과(08년_x0000__x0000_Ԁ_x0000_䀀㸎_x0008__x0000__x0000_"/>
      <sheetName val="HSNV"/>
      <sheetName val="[내역서(1)_xls]5_학교신설예산_쎸⬅/瀀þ밀"/>
      <sheetName val="방배동내역("/>
      <sheetName val="환경기계공정표_(3)"/>
      <sheetName val="환경기계공정표_(3)刀"/>
      <sheetName val="현장"/>
      <sheetName val="전체"/>
      <sheetName val="조명율표"/>
      <sheetName val="종합표"/>
      <sheetName val="차수공개요"/>
      <sheetName val="상시"/>
      <sheetName val="주beam"/>
      <sheetName val="부안일위"/>
      <sheetName val="단가조사표"/>
      <sheetName val="11.산출(전열)"/>
      <sheetName val="6.산출(동력)"/>
      <sheetName val="7.산출(TRAY)"/>
      <sheetName val="추가예산"/>
      <sheetName val="차입"/>
      <sheetName val="코드표"/>
      <sheetName val="월별예산"/>
      <sheetName val="PC%계산"/>
      <sheetName val="유가증권LS"/>
      <sheetName val="통장출금액"/>
      <sheetName val="업무연락"/>
      <sheetName val="월별매출"/>
      <sheetName val="부대tu"/>
      <sheetName val="VXXXXXXX"/>
      <sheetName val="#2_일위대가목록"/>
      <sheetName val="마산월령동골조물량변경"/>
      <sheetName val="공종별현황_공무팀자료"/>
      <sheetName val="6. 안전관리비"/>
      <sheetName val="내역서1"/>
      <sheetName val="P4-C"/>
      <sheetName val="1062-X방향 "/>
      <sheetName val="특외대"/>
      <sheetName val="수입실적"/>
      <sheetName val="A-100전제"/>
      <sheetName val="품의"/>
      <sheetName val="comps LFY+"/>
      <sheetName val="HDI implied"/>
      <sheetName val="호봉피치"/>
      <sheetName val="첨부1"/>
      <sheetName val="감독1130"/>
      <sheetName val="CAUDIT"/>
      <sheetName val="임의 매출-수정전"/>
      <sheetName val="감가상각"/>
      <sheetName val="채권 현황"/>
      <sheetName val="FRQ"/>
      <sheetName val="지급자재"/>
      <sheetName val="직접공사비"/>
      <sheetName val="자산LIST"/>
      <sheetName val="현금흐름"/>
      <sheetName val="간접1"/>
      <sheetName val="CC Down load 0716"/>
      <sheetName val="CF6"/>
      <sheetName val="9703"/>
      <sheetName val="미지급비용"/>
      <sheetName val="요일별시간대별 근무인원 그래프"/>
      <sheetName val="정식주주명부(061108)"/>
      <sheetName val="6월수불"/>
      <sheetName val="코드(대중분류)"/>
      <sheetName val="1.매출액"/>
      <sheetName val="2.원가"/>
      <sheetName val="10.인원"/>
      <sheetName val="2.호선별예상실적"/>
      <sheetName val="생산매출 (4)"/>
      <sheetName val="사업계획"/>
      <sheetName val="1월 예산"/>
      <sheetName val="DATA98"/>
      <sheetName val="건설가"/>
      <sheetName val="RE9604"/>
      <sheetName val="대차대조표 (2)"/>
      <sheetName val="손익계산서"/>
      <sheetName val="지점장"/>
      <sheetName val="admin"/>
      <sheetName val="AN-01"/>
      <sheetName val="환율 및 참고"/>
      <sheetName val=" 총괄표"/>
      <sheetName val="총괄-1"/>
      <sheetName val="MAIN_TABLE"/>
      <sheetName val="95년12월말"/>
      <sheetName val="그림모음"/>
      <sheetName val="국도접속 차도부수량"/>
      <sheetName val="간접(90)"/>
      <sheetName val="용지조사보고서"/>
      <sheetName val="바닥판"/>
      <sheetName val="입력DATA"/>
      <sheetName val="3800-400 기계감가"/>
      <sheetName val="MIBK원단위"/>
      <sheetName val="품셈TABLE"/>
      <sheetName val="콘크리트타설집계표"/>
      <sheetName val="중기"/>
      <sheetName val="DANGA"/>
      <sheetName val="청학계"/>
      <sheetName val="사다리"/>
      <sheetName val="영창26"/>
      <sheetName val="중기일위대가"/>
      <sheetName val="공사비예산서(토목분)"/>
      <sheetName val="외화채권"/>
      <sheetName val="Assumptions"/>
      <sheetName val="조명투자및환수계획"/>
      <sheetName val="제조중간결과"/>
      <sheetName val="101동"/>
      <sheetName val="변경총괄지(1)"/>
      <sheetName val="SANTOGO"/>
      <sheetName val="지수적용공사비내역서"/>
      <sheetName val="부대공Ⅱ"/>
      <sheetName val="TB-내역서"/>
      <sheetName val="총원"/>
      <sheetName val="일위대가_호표"/>
      <sheetName val="일위대가_산근"/>
      <sheetName val="중기사용료목록"/>
      <sheetName val="중기기초자료"/>
      <sheetName val="자재조서"/>
      <sheetName val="전역변수"/>
      <sheetName val="중기전역변수"/>
      <sheetName val="Summ"/>
      <sheetName val="breakdown"/>
      <sheetName val="구체"/>
      <sheetName val="좌측날개벽"/>
      <sheetName val="우측날개벽"/>
      <sheetName val="Eq. Mobilization"/>
      <sheetName val="철골9F"/>
      <sheetName val="수입"/>
      <sheetName val="말뚝물량"/>
      <sheetName val="SEX"/>
      <sheetName val="General2"/>
      <sheetName val="Phu cap"/>
      <sheetName val="6PILEሀ_x0002_䀀⨊脃ﲙ"/>
      <sheetName val="24_보증금_전신전화가입권_"/>
      <sheetName val="[내역서(ͭͭ가_x0000_"/>
      <sheetName val="유림총괄"/>
      <sheetName val="hGH정제"/>
      <sheetName val="편성절차"/>
      <sheetName val="가시설수량"/>
      <sheetName val="ITEM"/>
      <sheetName val="G_R30绘ÿ헾"/>
      <sheetName val="A_견_x0000__x0000_"/>
      <sheetName val="계장 품셈표"/>
      <sheetName val="THVT"/>
      <sheetName val="SITE-E"/>
      <sheetName val="KHỐI LƯỢNG THANH TOÁN"/>
      <sheetName val="GIAVLIEU"/>
      <sheetName val="BETON"/>
      <sheetName val="hinhhoc"/>
      <sheetName val="PTDG (T3)"/>
      <sheetName val="PTDG (T4)"/>
      <sheetName val="기계경¬"/>
      <sheetName val="IBASE"/>
      <sheetName val="KLDT DIEN"/>
      <sheetName val="Dinh muc CP KTCB khac"/>
      <sheetName val="TinhGiaMTC"/>
      <sheetName val="TH MTC"/>
      <sheetName val="TH N.Cong"/>
      <sheetName val="TinhGiaNC"/>
      <sheetName val="DMCP"/>
      <sheetName val="Sheet1_Çæ_x0000_"/>
      <sheetName val="_갑___x0000__x0000_"/>
      <sheetName val="현장식당(1)"/>
      <sheetName val="_갑  지 "/>
      <sheetName val="단"/>
      <sheetName val="계약내역서"/>
      <sheetName val="ateCodes?TimeCodes?Overri_x0000__x0000__x0005__x0000_飀Ⱔ"/>
      <sheetName val="2공구하도급내역서"/>
      <sheetName val="수량계산서_집계표(가설_신설_및_철거-을지로3가_3ఀ_x0002_က"/>
      <sheetName val="공사진행"/>
      <sheetName val="96노임기준"/>
      <sheetName val="중기작업"/>
      <sheetName val="전체제잡비"/>
      <sheetName val="견적요율_(업체명)"/>
      <sheetName val="(1) 국내 사이트 상세 주소 "/>
      <sheetName val="0. 수출,수입 건수"/>
      <sheetName val="1. 수출 해상 (LCL) "/>
      <sheetName val="2. 수출 항공 "/>
      <sheetName val="(2-3) 수출 특송"/>
      <sheetName val="3. 수출 내륙 운송료"/>
      <sheetName val="4. 수입 해상 (FCL)"/>
      <sheetName val="5. 수입 해상 (LCL) "/>
      <sheetName val="6. 수입 항공 "/>
      <sheetName val="(3-4) 수입 특송 "/>
      <sheetName val="7. 수입 내륙 운송료"/>
      <sheetName val="8. 창고료"/>
      <sheetName val="9. 내륙 운송"/>
      <sheetName val="10. 추가 제안 및 기타"/>
      <sheetName val="운송내역 "/>
      <sheetName val="3.PT개발계획"/>
      <sheetName val="24.보증금(전신전화가입권)"/>
      <sheetName val="Вспом_лист"/>
      <sheetName val="Analisa Harga Satuan"/>
      <sheetName val="Ⅴ-2.공종별내역"/>
      <sheetName val="Cst Pkg-Eden"/>
      <sheetName val="Config"/>
      <sheetName val="Du toan"/>
      <sheetName val="Keothep"/>
      <sheetName val="Re-bar"/>
      <sheetName val="Tiepdia"/>
      <sheetName val="ma-pt"/>
      <sheetName val="COAT&amp;WRAP-QIOT-#3"/>
      <sheetName val="Bill2-TTTM&amp;CH"/>
      <sheetName val="Bill 2-VMart&amp;VPro"/>
      <sheetName val="Parem"/>
      <sheetName val="HVAC"/>
      <sheetName val="원본1"/>
      <sheetName val="주공_¹"/>
      <sheetName val="5.학교신설예산 집행(01~偤°"/>
      <sheetName val="손익경비"/>
      <sheetName val="총괄(데䀀?䰗"/>
      <sheetName val="입찰내역 발주처 양식"/>
      <sheetName val="회선별대책안À"/>
      <sheetName val="ateCodes?TimeCodes?Overrid"/>
      <sheetName val="간¾"/>
      <sheetName val="분문집계2"/>
      <sheetName val="배부금액"/>
      <sheetName val="입고계획"/>
      <sheetName val=" 기성청구서 양식.xlsx"/>
      <sheetName val="Bang TH"/>
      <sheetName val="Shelves"/>
      <sheetName val="배수내역 (2)"/>
      <sheetName val="[내역서(ͭ_x0000_ͭ_x0000__x001c__x02"/>
      <sheetName val="ateCodes_x0000_TimeCodes_x0000_2"/>
      <sheetName val="[내역서(ͭ_x0000_ͭ_x0000__x001c__x03"/>
      <sheetName val="ateCodes_x0000_TimeCodes_x0000_3"/>
      <sheetName val="[내역서(ͭ_x0000_ͭ_x0000__x001c__x04"/>
      <sheetName val="ateCodes_x0000_TimeCodes_x0000_4"/>
      <sheetName val="[내역서(ͭ_x0000_ͭ_x0000__x001c__x05"/>
      <sheetName val="ateCodes_x0000_TimeCodes_x0000_5"/>
      <sheetName val="[내역서(ͭ_x0000_ͭ_x0000__x001c__x06"/>
      <sheetName val="ateCodes_x0000_TimeCodes_x0000_6"/>
      <sheetName val="[내역서(ͭ_x0000_ͭ_x0000__x001c__x07"/>
      <sheetName val="ateCodes_x0000_TimeCodes_x0000_7"/>
      <sheetName val="[내역서(ͭ_x0000_ͭ_x0000__x001c__x08"/>
      <sheetName val="ateCodes_x0000_TimeCodes_x0000_8"/>
      <sheetName val="[내역서(ͭ_x0000_ͭ_x0000__x001c__x09"/>
      <sheetName val="ateCodes_x0000_TimeCodes_x0000_9"/>
      <sheetName val="[내역서(ͭ_x0000_ͭ_x0000__x001c__x010"/>
      <sheetName val="ateCodes_x0000_TimeCodes_x0000_10"/>
      <sheetName val="[내역서(ͭ_x0000_ͭ_x0000__x001c__x011"/>
      <sheetName val="ateCodes_x0000_TimeCodes_x0000_11"/>
      <sheetName val="[내역서(ͭ_x0000_ͭ_x0000__x001c__x012"/>
      <sheetName val="ateCodes_x0000_TimeCodes_x0000_12"/>
      <sheetName val="[내역서(ͭ_x0000_ͭ_x0000__x001c__x013"/>
      <sheetName val="ateCodes_x0000_TimeCodes_x0000_13"/>
      <sheetName val="[내역서(ͭ_x0000_ͭ_x0000__x001c__x014"/>
      <sheetName val="ateCodes_x0000_TimeCodes_x0000_14"/>
      <sheetName val="ate_x000b__x0000_蠀᏿㤂"/>
      <sheetName val="전선_및_전선관-㞘}઀"/>
      <sheetName val="Estimate"/>
      <sheetName val="AnalisaSIPIL RIIL"/>
      <sheetName val="D 5243-ARAMCO"/>
      <sheetName val="D-4801 OXY"/>
      <sheetName val="表三甲"/>
      <sheetName val="Har Sat"/>
      <sheetName val="도급기성"/>
      <sheetName val="단가_및邰㡗_xdc00_㡗"/>
      <sheetName val="보증_x0000_縀"/>
      <sheetName val="보증_x0000_ༀ"/>
      <sheetName val="제잡비계산"/>
      <sheetName val="신축"/>
      <sheetName val="공간"/>
      <sheetName val="공종"/>
      <sheetName val="부위자재"/>
      <sheetName val="하자유형"/>
      <sheetName val="세대"/>
      <sheetName val="단가_(2)Ì"/>
      <sheetName val="基础资料"/>
      <sheetName val="재고list"/>
      <sheetName val="노단"/>
      <sheetName val="단산"/>
      <sheetName val="명세"/>
      <sheetName val="일대"/>
      <sheetName val="2000,9월 일위"/>
      <sheetName val="공통단가"/>
      <sheetName val="단가일람"/>
      <sheetName val="조경일람"/>
      <sheetName val="운반비"/>
      <sheetName val="DW산출"/>
      <sheetName val="공사비예비관리공감측설산출내역"/>
      <sheetName val="COA-17"/>
      <sheetName val="POWER"/>
      <sheetName val="실행-자재"/>
      <sheetName val="인원"/>
      <sheetName val="A.일용노무비지급명세서"/>
      <sheetName val="정부노임"/>
      <sheetName val="방화산출"/>
      <sheetName val="asd"/>
      <sheetName val="B"/>
      <sheetName val="I一般比"/>
      <sheetName val="토공 total"/>
      <sheetName val="조경"/>
      <sheetName val="당진1,2호기전선관설치및접지4차공사내역서-을지"/>
      <sheetName val="식생블럭단위수량"/>
      <sheetName val="인공산출"/>
      <sheetName val="ENE-CAL 1"/>
      <sheetName val="본사업"/>
      <sheetName val="예산M11A"/>
      <sheetName val="철콘산출"/>
      <sheetName val="DB"/>
      <sheetName val="토공내역"/>
      <sheetName val="설직재-1"/>
      <sheetName val="96정변2"/>
      <sheetName val="배수공 시멘트 및 골재량 산출"/>
      <sheetName val="부서코드표"/>
      <sheetName val="소방사항"/>
      <sheetName val="대공종"/>
      <sheetName val="JP_GP_UP통합"/>
      <sheetName val="붙임4.앵커볼트"/>
      <sheetName val="붙임2.최대수평하중"/>
      <sheetName val="3월팀계_x0010_"/>
      <sheetName val="총괄(Í_x0000_Ԁ_x0000_"/>
      <sheetName val="설명서劝"/>
      <sheetName val="MEXICO-C"/>
      <sheetName val="SOLICITUD"/>
      <sheetName val="대비표"/>
      <sheetName val="노원열병합  건축공사기성내역서"/>
      <sheetName val="_내역서(ͭ_ͭ__x001c___x"/>
      <sheetName val="96수출"/>
      <sheetName val="Sheet1_Çꀀ_x0000_"/>
      <sheetName val="ateCodes_x0000_TimeCodes_"/>
      <sheetName val="_내역서(ͭ_x0000_ͭ_x000"/>
      <sheetName val="단가__x0000__x0000_Ԁ_x0000_"/>
      <sheetName val="순위"/>
      <sheetName val="w't_table"/>
      <sheetName val="ประมาณการประตูหน้าต่าง_"/>
      <sheetName val="schedule_"/>
      <sheetName val="SITE_OFFICE"/>
      <sheetName val="입찰내역서"/>
      <sheetName val="터파기및재료"/>
      <sheetName val="Concord"/>
      <sheetName val="06 일위대가목록"/>
      <sheetName val="수량산출표"/>
      <sheetName val="세월교산출기초"/>
      <sheetName val="댐구조도"/>
      <sheetName val="보증"/>
      <sheetName val="잡철물"/>
      <sheetName val="70%"/>
      <sheetName val="총괄(데이소ꃁ"/>
      <sheetName val="총괄(데이소ࣁ"/>
      <sheetName val="적용노임(09상)"/>
      <sheetName val="보_x0000__x0000__x0005_"/>
      <sheetName val="16-1"/>
      <sheetName val="chiet tinh"/>
      <sheetName val="재직자"/>
      <sheetName val="계약"/>
      <sheetName val="_갑__지_9"/>
      <sheetName val="실DATA_9"/>
      <sheetName val="코스모공장_(어음)8"/>
      <sheetName val="A_견적8"/>
      <sheetName val="환경기계공정표_(3)8"/>
      <sheetName val="단가_(2)8"/>
      <sheetName val="6PILE__(돌출)8"/>
      <sheetName val="Sheet1_(2)8"/>
      <sheetName val="총_원가계산8"/>
      <sheetName val="총괄갑_8"/>
      <sheetName val="11-2_아파트내역8"/>
      <sheetName val="내역서1999_8최종8"/>
      <sheetName val="기초입력_DATA7"/>
      <sheetName val="1차_내역서7"/>
      <sheetName val="_견적서7"/>
      <sheetName val="노임단가_(2)7"/>
      <sheetName val="2-1__경관조명_내역총괄표7"/>
      <sheetName val="인건비_7"/>
      <sheetName val="수량계산서_집계표(가설_신설_및_철거-을지로3가_3호선7"/>
      <sheetName val="수량계산서_집계표(신설-을지로3가_3호선)7"/>
      <sheetName val="수량계산서_집계표(철거-을지로3가_3호선)7"/>
      <sheetName val="플랜트_설치7"/>
      <sheetName val="BSD_(2)7"/>
      <sheetName val="중기조종사_단위단가7"/>
      <sheetName val="설명서_7"/>
      <sheetName val="신_분7"/>
      <sheetName val="C1_공사개요7"/>
      <sheetName val="A1_스케쥴7"/>
      <sheetName val="일위대가_7"/>
      <sheetName val="3월팀계_7"/>
      <sheetName val="Customer_Databas7"/>
      <sheetName val="전선_및_전선관-자유로7"/>
      <sheetName val="아파트_내역7"/>
      <sheetName val="단가_및_재료비7"/>
      <sheetName val="내역서_제출6"/>
      <sheetName val="AS포장복구_7"/>
      <sheetName val="G_R300경비7"/>
      <sheetName val="주공_갑지7"/>
      <sheetName val="2_고용보험료산출근거6"/>
      <sheetName val="DATA_입력란7"/>
      <sheetName val="경율산정_XLS6"/>
      <sheetName val="8_설치품셈6"/>
      <sheetName val="조도계산서_(도서)6"/>
      <sheetName val="전차선로_물량표6"/>
      <sheetName val="27_건설이자6"/>
      <sheetName val="9-2_단지투자6"/>
      <sheetName val="9-4_단지분양수납6"/>
      <sheetName val="28_차입금상환계획6"/>
      <sheetName val="10-4_운하물류분양수납6"/>
      <sheetName val="10-2_운하물류투자6"/>
      <sheetName val="※_2010예산총괄표6"/>
      <sheetName val="BTL시설예산_기준표6"/>
      <sheetName val="5_학교신설예산_집행(01~08)6"/>
      <sheetName val="점검결과(08년_100교_지원)6"/>
      <sheetName val="아파트_6"/>
      <sheetName val="EQUIP_LIST5"/>
      <sheetName val="품셈_5"/>
      <sheetName val="5_직원투입현황5"/>
      <sheetName val="6-1__관개량조서5"/>
      <sheetName val="내역-_CCTV6"/>
      <sheetName val="2_대외공문5"/>
      <sheetName val="1_동력공사5"/>
      <sheetName val="예정공정표_5"/>
      <sheetName val="실행내역서_5"/>
      <sheetName val="전체내역_(2)5"/>
      <sheetName val="Raw_Data5"/>
      <sheetName val="7_기-검-보_1005"/>
      <sheetName val="1_설계조건5"/>
      <sheetName val="8_PILE__(돌출)5"/>
      <sheetName val="기본항목_입력5"/>
      <sheetName val="참고)BTL시설예산_기준표5"/>
      <sheetName val="1__조명내역서(조명설치)5"/>
      <sheetName val="2__조명내역서(조명자재)5"/>
      <sheetName val="표지_(3)5"/>
      <sheetName val="원가계산서_(2)5"/>
      <sheetName val="산출_근거15"/>
      <sheetName val="당월_인력5"/>
      <sheetName val="GT_1050x6505"/>
      <sheetName val="0_0ControlSheet5"/>
      <sheetName val="공사원가계산서_5"/>
      <sheetName val="총괄_내역서5"/>
      <sheetName val="2_토목공사5"/>
      <sheetName val="예산서_5"/>
      <sheetName val="96_125"/>
      <sheetName val="사__업__비__수__지__예__산__서5"/>
      <sheetName val="각사별공사비분개_5"/>
      <sheetName val="개별직종노임단가(2005_1)5"/>
      <sheetName val="4_고용보험5"/>
      <sheetName val="3_고용보험료산출근거5"/>
      <sheetName val="단가일람_(2)5"/>
      <sheetName val="PIPERACK_집계표5"/>
      <sheetName val="EQUIPEMENT_집계표5"/>
      <sheetName val="BUILDING_&amp;SHELTER_집계표5"/>
      <sheetName val="OTHERS_집계표5"/>
      <sheetName val="CONTROL_BD5"/>
      <sheetName val="LIFTING_DEVICE5"/>
      <sheetName val="소상_&quot;1&quot;5"/>
      <sheetName val="현장관리비_산출내역4"/>
      <sheetName val="설산1_나5"/>
      <sheetName val="220_(2)5"/>
      <sheetName val="Man_Hole5"/>
      <sheetName val="6_1_일위대가5"/>
      <sheetName val="효성CB_1P기초5"/>
      <sheetName val="2_원가및인원현황집계5"/>
      <sheetName val="De_bai5"/>
      <sheetName val="표지_5"/>
      <sheetName val="지번별_묘묙소요내역5"/>
      <sheetName val="총괄_설계내역서5"/>
      <sheetName val="노임단가(2010_상)5"/>
      <sheetName val="토목내역서_(도급단가)5"/>
      <sheetName val="원가계산서_4"/>
      <sheetName val="화순_대리-다지리실행내역5"/>
      <sheetName val="Isolasi_Luar_Dalam5"/>
      <sheetName val="Isolasi_Luar5"/>
      <sheetName val="breakdown_Price-Chuong5"/>
      <sheetName val="cable,_lighting,_switch5"/>
      <sheetName val="DonGia_VatTuLK5"/>
      <sheetName val="Bang_chiet_tinh_TBA5"/>
      <sheetName val="공통가설내역서__(당사)5"/>
      <sheetName val="2_1_受電設備棟2"/>
      <sheetName val="2_2_受・防火水槽2"/>
      <sheetName val="2_3_排水処理設備棟2"/>
      <sheetName val="2_4_倉庫棟2"/>
      <sheetName val="2_5_守衛棟2"/>
      <sheetName val="Div26_-_Elect2"/>
      <sheetName val="NSA_fr_Revit2"/>
      <sheetName val="MTO_REV_02"/>
      <sheetName val="Area_Cal2"/>
      <sheetName val="[내역서(1)_xls]5_학교신설예산_Ⴘ퀀诋쌆蠅/᠀"/>
      <sheetName val="7_경제성결과"/>
      <sheetName val="5_학교신설예산_쎸⬅/"/>
      <sheetName val="5_학교신설예산_Ⴘ"/>
      <sheetName val="A_"/>
      <sheetName val="[내역서(1)_xls]5_학교신설예산_쎸⬅/"/>
      <sheetName val="[내역서(1)_xls]5_학교신설예산_Ⴘ"/>
      <sheetName val="고객사_관리_코드4"/>
      <sheetName val="96보완계획7_122"/>
      <sheetName val="공사비_내역_(가)"/>
      <sheetName val="방배동내역_(총괄)2"/>
      <sheetName val="노무비_근거1"/>
      <sheetName val="Finishes_code2"/>
      <sheetName val="HD_1-4_세부공종별,업체별_내역(L4)2"/>
      <sheetName val="2F_회의실견적(5_14_일대)2"/>
      <sheetName val="CCTV_수량(배관-송수가압장)"/>
      <sheetName val="97_사업추정(WEKI)"/>
      <sheetName val="공사금액_내역_(1)"/>
      <sheetName val="unit_4"/>
      <sheetName val="Khoi_luong"/>
      <sheetName val="_내역서(ͭ?ͭ?_x0"/>
      <sheetName val="Gia_vat_tu"/>
      <sheetName val="ESTI_"/>
      <sheetName val="Scheme_B_Estimate_"/>
      <sheetName val="Breakdown_(B)"/>
      <sheetName val="이서_빙등제"/>
      <sheetName val="원가계산서(생태쉼터)_"/>
      <sheetName val="방림_토공수량"/>
      <sheetName val="방림_토공_산출근거"/>
      <sheetName val="이서_빙등제_수량집계표"/>
      <sheetName val="이서_빙등제_산출근거"/>
      <sheetName val="자재_집계표"/>
      <sheetName val="FRP_PIPING_일위대가"/>
      <sheetName val="공사예산하조서(O_K)"/>
      <sheetName val="전선_및_전선관"/>
      <sheetName val="°ø»ç¿¹»êÇÏÁ¶¼­(O_K)"/>
      <sheetName val="4_설계예산내역서"/>
      <sheetName val="3_내역서"/>
      <sheetName val="BEND_LOSS"/>
      <sheetName val="건축공사_집계표"/>
      <sheetName val="Don_gia_chi_tiet"/>
      <sheetName val="THU_T6"/>
      <sheetName val="Thu_chi_T04"/>
      <sheetName val="tong_du_toan"/>
      <sheetName val="6PILE脂鎙堀1"/>
      <sheetName val="2000년_공정표"/>
      <sheetName val="11_산출(전열)"/>
      <sheetName val="6_산출(동력)"/>
      <sheetName val="7_산출(TRAY)"/>
      <sheetName val="선박별_배부"/>
      <sheetName val="6__안전관리비"/>
      <sheetName val="1062-X방향_"/>
      <sheetName val="1_변경범위"/>
      <sheetName val="comps_LFY+"/>
      <sheetName val="HDI_implied"/>
      <sheetName val="임의_매출-수정전"/>
      <sheetName val="채권_현황"/>
      <sheetName val="CC_Down_load_0716"/>
      <sheetName val="요일별시간대별_근무인원_그래프"/>
      <sheetName val="BOX(1_5X1_5)"/>
      <sheetName val="1_매출액"/>
      <sheetName val="2_원가"/>
      <sheetName val="10_인원"/>
      <sheetName val="2_호선별예상실적"/>
      <sheetName val="생산매출_(4)"/>
      <sheetName val="1월_예산"/>
      <sheetName val="대차대조표_(2)"/>
      <sheetName val="환율_및_참고"/>
      <sheetName val="_총괄표"/>
      <sheetName val="국도접속_차도부수량"/>
      <sheetName val="3800-400_기계감가"/>
      <sheetName val="공급기자재조서_(2)"/>
      <sheetName val="산출(동해선_본선)"/>
      <sheetName val="집계(동해본선)_"/>
      <sheetName val="거래罈_羌"/>
      <sheetName val="1_암사대교_산출"/>
      <sheetName val="단면_(2)"/>
      <sheetName val="집_계_표"/>
      <sheetName val="PL_Vua"/>
      <sheetName val="환경기계공정표_"/>
      <sheetName val="HARGA_MATERIAL"/>
      <sheetName val="c_&amp;_g_rhs"/>
      <sheetName val="ateCodes?TimeCodes?Overrid钀"/>
      <sheetName val="Summary_-_Budget"/>
      <sheetName val="A_일용노무비지급명세서"/>
      <sheetName val="[내역서(1)_xls]5_학교신설예산_쎸⬅/瀀þ밀1"/>
      <sheetName val="점검결과(08년Ԁ䀀㸎"/>
      <sheetName val="환경기계공정표_"/>
      <sheetName val="5_학교신설예산_집행(01~偤°"/>
      <sheetName val="Phu_cap"/>
      <sheetName val="집수정(600-700)"/>
      <sheetName val="경유"/>
      <sheetName val="휘발유"/>
      <sheetName val="AS포장복_x0000__x0000_"/>
      <sheetName val="견적집계표(철콘)"/>
      <sheetName val="노임명세"/>
      <sheetName val="5.학교신설예산 쎸⬅_"/>
      <sheetName val="_내역서(1).xls_5.학교신설예산 쎸⬅_"/>
      <sheetName val="_내역서(ͭ_ͭ__x001c__x0"/>
      <sheetName val="ateCodes_TimeCodes_"/>
      <sheetName val="5_학교신설예산_쎸⬅_瀀þ밀"/>
      <sheetName val="5_학교신설예산_Ⴘ퀀诋쌆蠅_᠀"/>
      <sheetName val="단가_(2_"/>
      <sheetName val="단가_(2_栀"/>
      <sheetName val="인원계획"/>
      <sheetName val="NKChungTu"/>
      <sheetName val="tong hop v.tu"/>
      <sheetName val="_갑__"/>
      <sheetName val="점검결과(08년"/>
      <sheetName val="침하계"/>
      <sheetName val="KHỐI_LƯỢNG_THANH_TOÁN"/>
      <sheetName val="DB_ET200(R__A)"/>
      <sheetName val="Bill_2-VMart&amp;VPro"/>
      <sheetName val="Cst_Pkg-Eden"/>
      <sheetName val="TOSHIBA-Structure"/>
      <sheetName val="Detail"/>
      <sheetName val="cov-estimate"/>
      <sheetName val="keyword"/>
      <sheetName val="과장"/>
      <sheetName val="부대공"/>
      <sheetName val="배수공"/>
      <sheetName val="토공"/>
      <sheetName val="포장공"/>
      <sheetName val="일반공사"/>
      <sheetName val="지하1층"/>
      <sheetName val="시화점실행"/>
      <sheetName val="각종양식"/>
      <sheetName val="자금운용표"/>
      <sheetName val="총(철거)"/>
      <sheetName val="검수고1-1층"/>
      <sheetName val="총물량표"/>
      <sheetName val="하수처리장"/>
      <sheetName val="BREAKDOWN(철거설치)"/>
      <sheetName val="3본사"/>
      <sheetName val="총공사내역서"/>
      <sheetName val="견적대비(1차) (2)"/>
      <sheetName val="총괄내역"/>
      <sheetName val="정산내역서"/>
      <sheetName val="대분류 ITEM별 분석(3월)"/>
      <sheetName val="기본일위"/>
      <sheetName val="카렌스센터계량기설치공사"/>
      <sheetName val="boq"/>
      <sheetName val="산출내역서"/>
      <sheetName val="평3"/>
      <sheetName val="기초데이타"/>
      <sheetName val="2.损益表"/>
      <sheetName val="4.PL"/>
      <sheetName val="6.BS"/>
      <sheetName val="9.차입,대여금"/>
      <sheetName val="1월--7월"/>
      <sheetName val="2-2.매출분석"/>
      <sheetName val="첨부_예산"/>
      <sheetName val="6.PL"/>
      <sheetName val="4.成本明细表"/>
      <sheetName val="7.6大成本明细表"/>
      <sheetName val="본부평가(연말)"/>
      <sheetName val="4.추정손익"/>
      <sheetName val="2.매출원가"/>
      <sheetName val="3.일반관리,영업외"/>
      <sheetName val="AT비용"/>
      <sheetName val="JJ비용"/>
      <sheetName val="부대수입"/>
      <sheetName val="MA비용"/>
      <sheetName val="ME비용"/>
      <sheetName val="MF비용"/>
      <sheetName val="MI비용"/>
      <sheetName val="MT비용"/>
      <sheetName val="5.管理费明细表"/>
      <sheetName val="6.营业外收支明细表"/>
      <sheetName val="3.收入明细表"/>
      <sheetName val="공통"/>
      <sheetName val="cash_flow"/>
      <sheetName val="FOOTING"/>
      <sheetName val="봉방동근생"/>
      <sheetName val="교수설계"/>
      <sheetName val="특기시방"/>
      <sheetName val="선박별_배부1"/>
      <sheetName val="1_변경범위1"/>
      <sheetName val="comps_LFY+1"/>
      <sheetName val="HDI_implied1"/>
      <sheetName val="임의_매출-수정전1"/>
      <sheetName val="채권_현황1"/>
      <sheetName val="2000년_공정표1"/>
      <sheetName val="CC_Down_load_07161"/>
      <sheetName val="요일별시간대별_근무인원_그래프1"/>
      <sheetName val="BOX(1_5X1_5)1"/>
      <sheetName val="1_매출액1"/>
      <sheetName val="2_원가1"/>
      <sheetName val="10_인원1"/>
      <sheetName val="2_호선별예상실적1"/>
      <sheetName val="생산매출_(4)1"/>
      <sheetName val="1월_예산1"/>
      <sheetName val="대차대조표_(2)1"/>
      <sheetName val="환율_및_참고1"/>
      <sheetName val="2_损益表"/>
      <sheetName val="4_PL"/>
      <sheetName val="6_BS"/>
      <sheetName val="9_차입,대여금"/>
      <sheetName val="2-2_매출분석"/>
      <sheetName val="6_PL"/>
      <sheetName val="4_成本明细表"/>
      <sheetName val="7_6大成本明细表"/>
      <sheetName val="4_추정손익"/>
      <sheetName val="2_매출원가"/>
      <sheetName val="3_일반관리,영업외"/>
      <sheetName val="5_管理费明细表"/>
      <sheetName val="6_营业外收支明细表"/>
      <sheetName val="3_收入明细表"/>
      <sheetName val="FILE1"/>
      <sheetName val="토공(우물통,기타) "/>
      <sheetName val="토지조서(원본)"/>
      <sheetName val="환경기계공정표_髈㘻_x0000__x0000_"/>
      <sheetName val="환경기계공정표_艀㫐_x0000__x0000_"/>
      <sheetName val="환경기계공정표_蔀㫐_x0000__x0000_"/>
      <sheetName val="Price Database"/>
      <sheetName val="ateCodes?TimeCodes?OverrideSho_x0000_"/>
      <sheetName val="ateCodes?TimeCodes?OverrideSho适"/>
      <sheetName val="ateCodes?TimeCodes?OverrideSho렀"/>
      <sheetName val="ateCodes?TimeCodes?OverrideSho"/>
      <sheetName val="ateCodes?TimeCodes?OverrideSho退"/>
      <sheetName val="ateCodes?TimeCodes?OverrideSho᠀"/>
      <sheetName val="[내역서(1).xls][내역서(1).xls]5____10"/>
      <sheetName val="[내역서(1).xls][내역서(1).xls]5____11"/>
      <sheetName val="[내역서(1).xls][내역서(1).xls]5____12"/>
      <sheetName val="[내역서(1).xls][내역서(1).xls]5____13"/>
      <sheetName val="[내역서(1).xls][내역서(1).xls]단가_(2\_x0000_"/>
      <sheetName val="[내역서(1).xls][내역서(1).xls]단가_(2\栀"/>
      <sheetName val="[내역서(1).xls][내역서(1).xls]5____14"/>
      <sheetName val="[내역서(1).xls][내역서(1).xls]5_____5"/>
      <sheetName val="[내역서(1).xls][내역서(1).xls]5_____6"/>
      <sheetName val="[내역서(1).xls][내역서(1).xls]5_____7"/>
      <sheetName val="[내역서(1).xls][내역서(1).xls]5_____8"/>
      <sheetName val="[내역서(1).xls][내역서(1).xls]______2"/>
      <sheetName val="[내역서(1).xls][내역서(1).xls]______3"/>
      <sheetName val="[내역서(1).xls][내역서(1).xls]5_____9"/>
      <sheetName val="[내역서(1).xls][내역서(1)_xls]5_____2"/>
      <sheetName val="배수관공"/>
      <sheetName val="ate_x000b_"/>
      <sheetName val="현황산출서"/>
      <sheetName val="BQ"/>
      <sheetName val="Total for Check"/>
      <sheetName val="DAFTAR_8"/>
      <sheetName val="DAFTAR 7"/>
      <sheetName val="SIZING"/>
      <sheetName val="공정진도현황(2069)"/>
      <sheetName val="공정진도현황(2단계2차)"/>
      <sheetName val="설명서ó"/>
      <sheetName val="II. CF"/>
      <sheetName val="Final Staff Chart"/>
      <sheetName val="7.Á¶Á÷Ç¥"/>
      <sheetName val="ateCodes?TimeCodes?OverrideSho怀"/>
      <sheetName val="ateCodes?TimeCodes?OverrideSho逃"/>
      <sheetName val="변화치수"/>
      <sheetName val="Executive Summary"/>
      <sheetName val="5201.2004"/>
      <sheetName val="GRAND REKAP"/>
      <sheetName val="맨홀수량집계"/>
      <sheetName val="Analisa"/>
      <sheetName val="REKAP"/>
      <sheetName val="호프"/>
      <sheetName val="scale &amp; Income"/>
      <sheetName val="기본사항"/>
      <sheetName val="ateCodes?TimeCodes?Overri"/>
      <sheetName val="간공설계서"/>
      <sheetName val="BOM LIST 정리"/>
      <sheetName val="입고단가 LIST"/>
      <sheetName val="집계표(건축)"/>
      <sheetName val="거래刀_x0010__x0000_"/>
      <sheetName val="거래_x0000_⨀ﯥ"/>
      <sheetName val="AS포_x0000__x0000__x0000__x0000_"/>
      <sheetName val="거래_x0000__x0000__x0000_"/>
      <sheetName val="정산산출서(배수판)"/>
      <sheetName val="CABLE SIZE-1"/>
      <sheetName val="분전반계산서(석관)"/>
      <sheetName val="철콘깨기단산"/>
      <sheetName val="제작비"/>
      <sheetName val="용융아연도금"/>
      <sheetName val="제작물량 7월"/>
      <sheetName val="강관파일내역"/>
      <sheetName val="발행"/>
      <sheetName val="토공계산서(부체도로)"/>
      <sheetName val="6PILE__(効_x0010__x0000__x0000_"/>
      <sheetName val="계측제어설비"/>
      <sheetName val="기계경비시간당손료목록"/>
      <sheetName val="WORK"/>
      <sheetName val="공사비증감"/>
      <sheetName val="모래운반"/>
      <sheetName val="내역서-전기"/>
      <sheetName val="대장"/>
      <sheetName val="voucher"/>
      <sheetName val="계좌번호"/>
      <sheetName val="12월"/>
      <sheetName val="2007년1월"/>
      <sheetName val="경비일위계"/>
      <sheetName val="아파트_Ö_x0000_"/>
      <sheetName val="아파트_⃖휬"/>
      <sheetName val="아파트_烖"/>
      <sheetName val="아파트_壖"/>
      <sheetName val="설계조縨"/>
      <sheetName val="설계조"/>
      <sheetName val="조서입력"/>
      <sheetName val="수고조사야_x0002_"/>
      <sheetName val="자재분류"/>
      <sheetName val="자재청구서"/>
      <sheetName val="PILE"/>
      <sheetName val="공사기본내용입력"/>
      <sheetName val="공사내_x0000_"/>
      <sheetName val="설계_x0005_"/>
      <sheetName val="Earthwork"/>
      <sheetName val="ptvt"/>
      <sheetName val="적용기준"/>
      <sheetName val="ateCodes?TimeCod_xd978_ꀋᙰ0_x0000_頀{_x0000__x0000_堀簊夞ĸ"/>
      <sheetName val="ateCodes?TimeCod_xd80b_齒ꀈᙰ0_x0000__xd800_Y_x0000__x0000_堀䠊夙ĸ"/>
      <sheetName val="신축넃䛀跡"/>
      <sheetName val="폐기물"/>
      <sheetName val="계좌분리郁蒬퀤蒭"/>
      <sheetName val="계좌분리蘎ꨃ㟑"/>
      <sheetName val="실DATA_10"/>
      <sheetName val="_갑__지_10"/>
      <sheetName val="코스모공장_(어음)9"/>
      <sheetName val="A_견적9"/>
      <sheetName val="환경기계공정표_(3)9"/>
      <sheetName val="Sheet1_(2)9"/>
      <sheetName val="총_원가계산9"/>
      <sheetName val="단가_(2)9"/>
      <sheetName val="6PILE__(돌출)9"/>
      <sheetName val="총괄갑_9"/>
      <sheetName val="11-2_아파트내역9"/>
      <sheetName val="내역서1999_8최종9"/>
      <sheetName val="기초입력_DATA8"/>
      <sheetName val="노임단가_(2)8"/>
      <sheetName val="1차_내역서8"/>
      <sheetName val="BSD_(2)8"/>
      <sheetName val="설명서_8"/>
      <sheetName val="2-1__경관조명_내역총괄표8"/>
      <sheetName val="_견적서8"/>
      <sheetName val="플랜트_설치8"/>
      <sheetName val="중기조종사_단위단가8"/>
      <sheetName val="신_분8"/>
      <sheetName val="인건비_8"/>
      <sheetName val="수량계산서_집계표(가설_신설_및_철거-을지로3가_3호선8"/>
      <sheetName val="수량계산서_집계표(신설-을지로3가_3호선)8"/>
      <sheetName val="수량계산서_집계표(철거-을지로3가_3호선)8"/>
      <sheetName val="일위대가_8"/>
      <sheetName val="전선_및_전선관-자유로8"/>
      <sheetName val="3월팀계_8"/>
      <sheetName val="Customer_Databas8"/>
      <sheetName val="C1_공사개요8"/>
      <sheetName val="A1_스케쥴8"/>
      <sheetName val="단가_및_재료비8"/>
      <sheetName val="AS포장복구_8"/>
      <sheetName val="G_R300경비8"/>
      <sheetName val="아파트_내역8"/>
      <sheetName val="DATA_입력란8"/>
      <sheetName val="주공_갑지8"/>
      <sheetName val="경율산정_XLS7"/>
      <sheetName val="전차선로_물량표7"/>
      <sheetName val="조도계산서_(도서)7"/>
      <sheetName val="1_동력공사6"/>
      <sheetName val="2_고용보험료산출근거7"/>
      <sheetName val="27_건설이자7"/>
      <sheetName val="9-2_단지투자7"/>
      <sheetName val="9-4_단지분양수납7"/>
      <sheetName val="28_차입금상환계획7"/>
      <sheetName val="10-4_운하물류분양수납7"/>
      <sheetName val="10-2_운하물류투자7"/>
      <sheetName val="※_2010예산총괄표7"/>
      <sheetName val="내역서_제출7"/>
      <sheetName val="8_설치품셈7"/>
      <sheetName val="아파트_7"/>
      <sheetName val="품셈_6"/>
      <sheetName val="1_설계조건6"/>
      <sheetName val="EQUIP_LIST6"/>
      <sheetName val="6-1__관개량조서6"/>
      <sheetName val="BTL시설예산_기준표7"/>
      <sheetName val="5_학교신설예산_집행(01~08)7"/>
      <sheetName val="점검결과(08년_100교_지원)7"/>
      <sheetName val="표지_(3)6"/>
      <sheetName val="원가계산서_(2)6"/>
      <sheetName val="산출_근거16"/>
      <sheetName val="Raw_Data6"/>
      <sheetName val="전체내역_(2)6"/>
      <sheetName val="실행내역서_6"/>
      <sheetName val="5_직원투입현황6"/>
      <sheetName val="예정공정표_6"/>
      <sheetName val="7_기-검-보_1006"/>
      <sheetName val="내역-_CCTV7"/>
      <sheetName val="2_대외공문6"/>
      <sheetName val="기본항목_입력6"/>
      <sheetName val="공사원가계산서_6"/>
      <sheetName val="1__조명내역서(조명설치)6"/>
      <sheetName val="2__조명내역서(조명자재)6"/>
      <sheetName val="8_PILE__(돌출)6"/>
      <sheetName val="참고)BTL시설예산_기준표6"/>
      <sheetName val="단가일람_(2)6"/>
      <sheetName val="96_126"/>
      <sheetName val="GT_1050x6506"/>
      <sheetName val="2_토목공사6"/>
      <sheetName val="사__업__비__수__지__예__산__서6"/>
      <sheetName val="각사별공사비분개_6"/>
      <sheetName val="개별직종노임단가(2005_1)6"/>
      <sheetName val="총괄_내역서6"/>
      <sheetName val="4_고용보험6"/>
      <sheetName val="3_고용보험료산출근거6"/>
      <sheetName val="PIPERACK_집계표6"/>
      <sheetName val="EQUIPEMENT_집계표6"/>
      <sheetName val="BUILDING_&amp;SHELTER_집계표6"/>
      <sheetName val="OTHERS_집계표6"/>
      <sheetName val="CONTROL_BD6"/>
      <sheetName val="LIFTING_DEVICE6"/>
      <sheetName val="220_(2)6"/>
      <sheetName val="Man_Hole6"/>
      <sheetName val="소상_&quot;1&quot;6"/>
      <sheetName val="당월_인력6"/>
      <sheetName val="0_0ControlSheet6"/>
      <sheetName val="설산1_나6"/>
      <sheetName val="공통가설내역서__(당사)6"/>
      <sheetName val="2_원가및인원현황집계6"/>
      <sheetName val="De_bai6"/>
      <sheetName val="표지_6"/>
      <sheetName val="지번별_묘묙소요내역6"/>
      <sheetName val="총괄_설계내역서6"/>
      <sheetName val="6_1_일위대가6"/>
      <sheetName val="효성CB_1P기초6"/>
      <sheetName val="예산서_6"/>
      <sheetName val="화순_대리-다지리실행내역6"/>
      <sheetName val="노임단가(2010_상)6"/>
      <sheetName val="원가계산서_5"/>
      <sheetName val="토목내역서_(도급단가)6"/>
      <sheetName val="Isolasi_Luar_Dalam6"/>
      <sheetName val="Isolasi_Luar6"/>
      <sheetName val="breakdown_Price-Chuong6"/>
      <sheetName val="cable,_lighting,_switch6"/>
      <sheetName val="DonGia_VatTuLK6"/>
      <sheetName val="Bang_chiet_tinh_TBA6"/>
      <sheetName val="현장관리비_산출내역5"/>
      <sheetName val="고객사_관리_코드5"/>
      <sheetName val="2_1_受電設備棟3"/>
      <sheetName val="2_2_受・防火水槽3"/>
      <sheetName val="2_3_排水処理設備棟3"/>
      <sheetName val="2_4_倉庫棟3"/>
      <sheetName val="2_5_守衛棟3"/>
      <sheetName val="Div26_-_Elect3"/>
      <sheetName val="NSA_fr_Revit3"/>
      <sheetName val="MTO_REV_03"/>
      <sheetName val="Area_Cal3"/>
      <sheetName val="96보완계획7_123"/>
      <sheetName val="공사비_내역_(가)1"/>
      <sheetName val="방배동내역_(총괄)3"/>
      <sheetName val="노무비_근거2"/>
      <sheetName val="Finishes_code3"/>
      <sheetName val="HD_1-4_세부공종별,업체별_내역(L4)3"/>
      <sheetName val="2F_회의실견적(5_14_일대)3"/>
      <sheetName val="97_사업추정(WEKI)1"/>
      <sheetName val="공사금액_내역_(1)1"/>
      <sheetName val="FRP_PIPING_일위대가1"/>
      <sheetName val="CCTV_수량(배관-송수가압장)1"/>
      <sheetName val="w't_table1"/>
      <sheetName val="공사예산하조서(O_K)1"/>
      <sheetName val="전선_및_전선관1"/>
      <sheetName val="°ø»ç¿¹»êÇÏÁ¶¼­(O_K)1"/>
      <sheetName val="4_설계예산내역서1"/>
      <sheetName val="3_내역서1"/>
      <sheetName val="BEND_LOSS1"/>
      <sheetName val="건축공사_집계표1"/>
      <sheetName val="ประมาณการประตูหน้าต่าง_1"/>
      <sheetName val="schedule_1"/>
      <sheetName val="SITE_OFFICE1"/>
      <sheetName val="Khoi_luong1"/>
      <sheetName val="Gia_vat_tu1"/>
      <sheetName val="7_경제성결과1"/>
      <sheetName val="ESTI_1"/>
      <sheetName val="Breakdown_(B)1"/>
      <sheetName val="Don_gia_chi_tiet1"/>
      <sheetName val="Scheme_B_Estimate_1"/>
      <sheetName val="5_학교신설예산_쎸⬅/1"/>
      <sheetName val="5_학교신설예산_Ⴘ1"/>
      <sheetName val="THU_T61"/>
      <sheetName val="Thu_chi_T041"/>
      <sheetName val="tong_du_toan1"/>
      <sheetName val="1_변경범위2"/>
      <sheetName val="공급기자재조서_(2)1"/>
      <sheetName val="산출(동해선_본선)1"/>
      <sheetName val="집계(동해본선)_1"/>
      <sheetName val="거래罈_羌1"/>
      <sheetName val="이서_빙등제1"/>
      <sheetName val="원가계산서(생태쉼터)_1"/>
      <sheetName val="방림_토공수량1"/>
      <sheetName val="방림_토공_산출근거1"/>
      <sheetName val="이서_빙등제_수량집계표1"/>
      <sheetName val="이서_빙등제_산출근거1"/>
      <sheetName val="자재_집계표1"/>
      <sheetName val="1_암사대교_산출1"/>
      <sheetName val="BOX(1_5X1_5)2"/>
      <sheetName val="단면_(2)1"/>
      <sheetName val="집_계_표1"/>
      <sheetName val="선박별_배부2"/>
      <sheetName val="2000년_공정표2"/>
      <sheetName val="PL_Vua1"/>
      <sheetName val="unit_41"/>
      <sheetName val="DB_ET200(R__A)1"/>
      <sheetName val="Summary_-_Budget1"/>
      <sheetName val="[내역서(1)_xls]5_학교신설예산_쎸⬅/1"/>
      <sheetName val="[내역서(1)_xls]5_학교신설예산_Ⴘ1"/>
      <sheetName val="HARGA_MATERIAL1"/>
      <sheetName val="c_&amp;_g_rhs1"/>
      <sheetName val="Eq__Mobilization"/>
      <sheetName val="수량계산서_집계표(가설_신설_및_철거-을지로3가_3ఀက"/>
      <sheetName val="1_사유서"/>
      <sheetName val="계장_품셈표"/>
      <sheetName val="ateCఀ저殑"/>
      <sheetName val="_갑__지_11"/>
      <sheetName val="Project_Name1"/>
      <sheetName val="Deliver_Date1"/>
      <sheetName val="2000,9월_일위"/>
      <sheetName val="KHỐI_LƯỢNG_THANH_TOÁN1"/>
      <sheetName val="Du_toan"/>
      <sheetName val="Phu_cap1"/>
      <sheetName val="Analisa_Harga_Satuan"/>
      <sheetName val="6PILEሀ䀀⨊脃ﲙ"/>
      <sheetName val="PTDG_(T3)"/>
      <sheetName val="PTDG_(T4)"/>
      <sheetName val="[내역서(1)_xls]5_학교신설예산_쎸⬅/瀀þ밀2"/>
      <sheetName val="KLDT_DIEN"/>
      <sheetName val="Dinh_muc_CP_KTCB_khac"/>
      <sheetName val="TH_MTC"/>
      <sheetName val="TH_N_Cong"/>
      <sheetName val="11_산출(전열)1"/>
      <sheetName val="6_산출(동력)1"/>
      <sheetName val="7_산출(TRAY)1"/>
      <sheetName val="6__안전관리비1"/>
      <sheetName val="1062-X방향_1"/>
      <sheetName val="comps_LFY+2"/>
      <sheetName val="HDI_implied2"/>
      <sheetName val="임의_매출-수정전2"/>
      <sheetName val="채권_현황2"/>
      <sheetName val="CC_Down_load_07162"/>
      <sheetName val="요일별시간대별_근무인원_그래프2"/>
      <sheetName val="1_매출액2"/>
      <sheetName val="2_원가2"/>
      <sheetName val="10_인원2"/>
      <sheetName val="2_호선별예상실적2"/>
      <sheetName val="생산매출_(4)2"/>
      <sheetName val="1월_예산2"/>
      <sheetName val="대차대조표_(2)2"/>
      <sheetName val="환율_및_참고2"/>
      <sheetName val="_총괄표1"/>
      <sheetName val="국도접속_차도부수량1"/>
      <sheetName val="3800-400_기계감가1"/>
      <sheetName val="AnalisaSIPIL_RIIL"/>
      <sheetName val="D_5243-ARAMCO"/>
      <sheetName val="D-4801_OXY"/>
      <sheetName val="배수내역_(2)"/>
      <sheetName val="Har_Sat"/>
      <sheetName val="(1)_국내_사이트_상세_주소_"/>
      <sheetName val="0__수출,수입_건수"/>
      <sheetName val="1__수출_해상_(LCL)_"/>
      <sheetName val="2__수출_항공_"/>
      <sheetName val="(2-3)_수출_특송"/>
      <sheetName val="3__수출_내륙_운송료"/>
      <sheetName val="4__수입_해상_(FCL)"/>
      <sheetName val="5__수입_해상_(LCL)_"/>
      <sheetName val="6__수입_항공_"/>
      <sheetName val="(3-4)_수입_특송_"/>
      <sheetName val="7__수입_내륙_운송료"/>
      <sheetName val="8__창고료"/>
      <sheetName val="9__내륙_운송"/>
      <sheetName val="10__추가_제안_및_기타"/>
      <sheetName val="운송내역_"/>
      <sheetName val="3_PT개발계획"/>
      <sheetName val="24_보증금(전신전화가입권)"/>
      <sheetName val="Ⅴ-2_공종별내역"/>
      <sheetName val="단가_및邰㡗㡗"/>
      <sheetName val="ate蠀᏿㤂"/>
      <sheetName val="[내역서(1)_xls][내역서(1)_xls]5_____2"/>
      <sheetName val="[내역서(1)_xls]단가_(2\"/>
      <sheetName val="[내역서(1)_xls]단가_(2\栀"/>
      <sheetName val="[내역서(1)_xls][내역서(1)_xls]5_____3"/>
      <sheetName val="[내역서(1)_xls]5_학교신설예산_Ⴘ퀀诋쌆蠅/᠀1"/>
      <sheetName val="[내역서(1)_xls][내역서(1)_xls]5_____4"/>
      <sheetName val="A_일용노무비지급명세서1"/>
      <sheetName val="5_학교신설예산_집행(01~偤°1"/>
      <sheetName val="Bill_2-VMart&amp;VPro1"/>
      <sheetName val="_기성청구서_양식_xlsx"/>
      <sheetName val="Bang_TH"/>
      <sheetName val="건____재"/>
      <sheetName val="06_일위대가목록"/>
      <sheetName val="[내역서(ͭͭ_x02"/>
      <sheetName val="[내역서(ͭͭ_x03"/>
      <sheetName val="[내역서(ͭͭ_x04"/>
      <sheetName val="[내역서(ͭͭ_x05"/>
      <sheetName val="[내역서(ͭͭ_x06"/>
      <sheetName val="[내역서(ͭͭ_x07"/>
      <sheetName val="[내역서(ͭͭ_x08"/>
      <sheetName val="[내역서(ͭͭ_x09"/>
      <sheetName val="[내역서(ͭͭ_x010"/>
      <sheetName val="[내역서(ͭͭ_x011"/>
      <sheetName val="[내역서(ͭͭ_x012"/>
      <sheetName val="[내역서(ͭͭ_x013"/>
      <sheetName val="[내역서(ͭͭ_x014"/>
      <sheetName val="토공_total"/>
      <sheetName val="ENE-CAL_1"/>
      <sheetName val="배수공_시멘트_및_골재량_산출"/>
      <sheetName val="ateCodes?TimeCodes?Overri飀Ⱔ"/>
      <sheetName val="Cst_Pkg-Eden1"/>
      <sheetName val="보"/>
      <sheetName val="입찰내역_발주처_양식"/>
      <sheetName val="chiet_tinh"/>
      <sheetName val="노원열병합__건축공사기성내역서"/>
      <sheetName val="_내역서(ͭ_ͭ___x"/>
      <sheetName val="5_학교신설예산_쎸⬅_"/>
      <sheetName val="_내역서(1)_xls_5_학교신설예산_쎸⬅_"/>
      <sheetName val="_내역서(ͭ_ͭ__x0"/>
      <sheetName val="tong_hop_v_tu"/>
      <sheetName val="견적대비(1차)_(2)"/>
      <sheetName val="대분류_ITEM별_분석(3월)"/>
      <sheetName val="2_损益表1"/>
      <sheetName val="4_PL1"/>
      <sheetName val="6_BS1"/>
      <sheetName val="9_차입,대여금1"/>
      <sheetName val="2-2_매출분석1"/>
      <sheetName val="6_PL1"/>
      <sheetName val="4_成本明细表1"/>
      <sheetName val="7_6大成本明细表1"/>
      <sheetName val="4_추정손익1"/>
      <sheetName val="2_매출원가1"/>
      <sheetName val="3_일반관리,영업외1"/>
      <sheetName val="5_管理费明细表1"/>
      <sheetName val="6_营业外收支明细表1"/>
      <sheetName val="3_收入明细表1"/>
      <sheetName val="토공(우물통,기타)_"/>
      <sheetName val="Price_Database"/>
      <sheetName val="붙임4_앵커볼트"/>
      <sheetName val="붙임2_최대수평하중"/>
      <sheetName val="3월팀계"/>
      <sheetName val="[내역서(1)_xls][내역서(1)_xls]5____10"/>
      <sheetName val="[내역서(1)_xls][내역서(1)_xls]5____11"/>
      <sheetName val="[내역서(1)_xls][내역서(1)_xls]5____12"/>
      <sheetName val="[내역서(1)_xls][내역서(1)_xls]5____13"/>
      <sheetName val="[내역서(1)_xls][내역서(1)_xls]단가_(2\"/>
      <sheetName val="[내역서(1)_xls][내역서(1)_xls]단가_(2\栀"/>
      <sheetName val="[내역서(1)_xls][내역서(1)_xls]5____14"/>
      <sheetName val="[내역서(1)_xls][내역서(1)_xls]5_____5"/>
      <sheetName val="[내역서(1)_xls][내역서(1)_xls]5_____6"/>
      <sheetName val="[내역서(1)_xls][내역서(1)_xls]5_____7"/>
      <sheetName val="[내역서(1)_xls][내역서(1)_xls]5_____8"/>
      <sheetName val="[내역서(1)_xls][내역서(1)_xls]______2"/>
      <sheetName val="[내역서(1)_xls][내역서(1)_xls]______3"/>
      <sheetName val="[내역서(1)_xls][내역서(1)_xls]5_____9"/>
      <sheetName val="[내역서(1)_xls][내역서(1)_xls]5_____1"/>
      <sheetName val="ate"/>
      <sheetName val="Total_for_Check"/>
      <sheetName val="DAFTAR_7"/>
      <sheetName val="II__CF"/>
      <sheetName val="Final_Staff_Chart"/>
      <sheetName val="7_Á¶Á÷Ç¥"/>
      <sheetName val="Executive_Summary"/>
      <sheetName val="5201_2004"/>
      <sheetName val="GRAND_REKAP"/>
      <sheetName val="scale_&amp;_Income"/>
      <sheetName val="BOM_LIST_정리"/>
      <sheetName val="입고단가_LIST"/>
      <sheetName val="거래刀"/>
      <sheetName val="CABLE_SIZE-1"/>
      <sheetName val="제작물량_7월"/>
      <sheetName val="6PILE__(効"/>
      <sheetName val="수고조사야"/>
      <sheetName val="__"/>
      <sheetName val="단가_"/>
      <sheetName val="J直材4"/>
      <sheetName val="MP01"/>
      <sheetName val="MP02"/>
      <sheetName val="총괄(Í"/>
      <sheetName val="_______x005f_x0000___x005f_x0000__x005f_x001c___2"/>
      <sheetName val="ateCodes_x005f_x0000_TimeCodes_x000_2"/>
      <sheetName val="_______x005f_x005f_x005f_x0000___x005f_x005f_x0_2"/>
      <sheetName val="ateCodes_x005f_x005f_x005f_x0000_TimeCode_2"/>
      <sheetName val="__________x005f_x005f_x005f_x001c___x005f_x005f_2"/>
      <sheetName val="수_x005f_x0000_"/>
      <sheetName val="_______x005f_x005f_x005f_x0000___x005f_x005f_x0_3"/>
      <sheetName val="__________x005f_x005f_x005f_x001c___x005f_x005f_3"/>
      <sheetName val="수Å_x005f_x0000_"/>
      <sheetName val="수뢹_x005f_xdd4d_"/>
      <sheetName val="A__x005f_x0010__x005f_x0000_"/>
      <sheetName val="5____________x005f_x0000____x005f_x0000___2"/>
      <sheetName val="5.학교신설예산 Ⴘ_x005f_x0000_퀀诋쌆蠅/_x005f_x0000_᠀"/>
      <sheetName val="신축(_x005f_x0000__x005f_x0000__x005f_x0005_"/>
      <sheetName val="단가_및_재료_x005f_xdab0_"/>
      <sheetName val="_______x005f_x005f_x005f_x005f_x005f_x005f_x000_2"/>
      <sheetName val="ateCodes_x005f_x005f_x005f_x005f_x005f_x005f_x0_2"/>
      <sheetName val="__________x005f_x005f_x005f_x005f_x005f_x005f_x_2"/>
      <sheetName val="[내역서(1).xls]5____________x000_2"/>
      <sheetName val="11-2_아파_x005f_x0000__x005f_x0000_Ԁ_x005f_x0000_"/>
      <sheetName val="_내역서(ͭ_x005f_x005f_x005f_x0000_ͭ_x000"/>
      <sheetName val="_내역서(ͭ_ͭ__x005f_x005f_x005f_x001c___x"/>
      <sheetName val="사_x005f_x0000__x005f_x0000_Ԁ"/>
      <sheetName val="설계_x005f_x0000_"/>
      <sheetName val="전선_및_전선관-_x005f_x0000__x005f_x0000__x005f_x0005_"/>
      <sheetName val="신축(단위_x005f_x0000_"/>
      <sheetName val="Sheet㙸˯㦀ȼ_x005f_xda1b_!"/>
      <sheetName val="_내역서(ͭ?ͭ?_x005f_x001c__x0"/>
      <sheetName val="단가_(2\_x005f_x0000_"/>
      <sheetName val="A__x005f_x0010_"/>
      <sheetName val="사_x005f_x0000__x005f_x0000__x005f_x0000_"/>
      <sheetName val="방배동내역(_x005f_x0000__x005f_x0000_"/>
      <sheetName val="[내역서(1).xls]5__________x005f_x0000__2"/>
      <sheetName val="환경기계공정표_(3_x005f_x0000__x005f_x0000_"/>
      <sheetName val="환경기계공정표__x005f_x0005__x005f_x0000__x005f_x0000_"/>
      <sheetName val="_______x005f_x0000__x005f_x0000__x005f_x0000__x_2"/>
      <sheetName val="환경기계공정표_(3)_x005f_x0012_"/>
      <sheetName val="A_견_x005f_x0000__x005f_x0000_"/>
      <sheetName val="환경기계공정표__x005f_x0005_"/>
      <sheetName val="교각_x005f_x0000_"/>
      <sheetName val="ateCఀ_x005f_x0002_저殑"/>
      <sheetName val="[내역서(ͭ_x005f_x0000__x005f_x0000_Ԁ"/>
      <sheetName val="_______x005f_x005f_x005f_x0000___x005f_x005f_x0_4"/>
      <sheetName val="__________x005f_x005f_x005f_x001c___x005f_x005f_4"/>
      <sheetName val="ateCodes_TimeCodes_Overrid_x0_2"/>
      <sheetName val="_갑___x005f_x0000__x005f_x0000_"/>
      <sheetName val="6PILE脂鎙堀1_x005f_x0013__x005f_x0000__x005f_x0000_"/>
      <sheetName val="간¾_x005f_x0000_Ԁ"/>
      <sheetName val="_______x005f_x005f_x005f_x005f_x005f_x005f_x000_3"/>
      <sheetName val="__________x005f_x005f_x005f_x005f_x005f_x005f_x_3"/>
      <sheetName val="_______x005f_x005f_x005f_x005f_x005f_x005f_x005_2"/>
      <sheetName val="ateCodes_x005f_x005f_x005f_x005f_x005f_x005f_x0_3"/>
      <sheetName val="__________x005f_x005f_x005f_x005f_x005f_x005f_x_4"/>
      <sheetName val="bi-mnthly rep Villa"/>
      <sheetName val="original"/>
      <sheetName val="1999-2000 MONTHLY CASHFLOW"/>
      <sheetName val="장비종합부표"/>
      <sheetName val="집계표_식재"/>
      <sheetName val="부표"/>
      <sheetName val="bi-mnthly_rep_Villa"/>
      <sheetName val="1999-2000_MONTHLY_CASHFLOW"/>
      <sheetName val="수입2"/>
      <sheetName val="계좌분리(_xdae0_䛸+"/>
      <sheetName val="시선유도표지집계표"/>
      <sheetName val="산출2-기기동력"/>
      <sheetName val="양식_x0000_"/>
      <sheetName val="품셈衆"/>
      <sheetName val="Progres"/>
      <sheetName val="H.Satuan"/>
      <sheetName val="⑤항목별2"/>
      <sheetName val="Bang NS79"/>
      <sheetName val="조정금액결과표 (차수별)"/>
      <sheetName val="ateCodes?TimeCodes?OverrideSho_x0002_"/>
      <sheetName val="내역- ꍈ┊"/>
      <sheetName val="내역- _xdc48_ʉꍈ&gt;"/>
      <sheetName val="한전일위"/>
      <sheetName val="일위대가(건축)"/>
      <sheetName val="_내역서(ͭ_x005f"/>
      <sheetName val="ateCodes_x005f"/>
      <sheetName val="ee-prop"/>
      <sheetName val="1.R18 BF"/>
      <sheetName val="A"/>
      <sheetName val="G"/>
      <sheetName val="F-B"/>
      <sheetName val="H-J"/>
      <sheetName val="6.External works-R18"/>
      <sheetName val="Items"/>
      <sheetName val="6MONTHS"/>
      <sheetName val="LE"/>
      <sheetName val="BLOCK C2"/>
      <sheetName val="DGG"/>
      <sheetName val="MAIN GATE HOUSE"/>
      <sheetName val="조선용암면"/>
      <sheetName val="TONG NUOCGOC"/>
      <sheetName val="단가_및_재료?"/>
      <sheetName val="Doi so"/>
      <sheetName val="_내역서(1).xls_5.학교신설예산 Ⴘ"/>
      <sheetName val="Main"/>
      <sheetName val="Bar-Data"/>
      <sheetName val="3연box"/>
      <sheetName val="1.취수장"/>
      <sheetName val="발주참고#"/>
      <sheetName val="노임변동률"/>
      <sheetName val="총공사비"/>
      <sheetName val="수액원료4"/>
      <sheetName val="장비 (2)"/>
      <sheetName val="금리계산"/>
      <sheetName val="영외수지"/>
      <sheetName val="전동기"/>
      <sheetName val="단가(공통)"/>
      <sheetName val="대부예산서"/>
      <sheetName val="공정코드"/>
      <sheetName val="내역총괄"/>
      <sheetName val="내역총괄2"/>
      <sheetName val="내역총괄3"/>
      <sheetName val="선수금"/>
      <sheetName val="Total All By Trades highest 1st"/>
      <sheetName val="원가서"/>
      <sheetName val="M.o.S. Schedule"/>
      <sheetName val="기준액"/>
      <sheetName val="SCE_LOG"/>
      <sheetName val="PROJ. DATA"/>
      <sheetName val=" Beams Sched "/>
      <sheetName val="5.동별횡주관경"/>
      <sheetName val="별첨2.발주예정"/>
      <sheetName val="부하자료"/>
      <sheetName val="3BL공동구 수량"/>
      <sheetName val="공사설계서"/>
      <sheetName val="동해묵호1내역"/>
      <sheetName val="준검 내역서"/>
      <sheetName val="통계자료"/>
      <sheetName val="93D"/>
      <sheetName val="94D"/>
      <sheetName val="95D"/>
      <sheetName val="      "/>
      <sheetName val="SJB-101"/>
      <sheetName val="SLAB&quot;1&quot;"/>
      <sheetName val="선급비용"/>
      <sheetName val="골재산출"/>
      <sheetName val="기술부대조건"/>
      <sheetName val="Total_All_By_Trades_highest_1st"/>
      <sheetName val="M_o_S__Schedule"/>
      <sheetName val="1_취수장"/>
      <sheetName val="PROJ__DATA"/>
      <sheetName val="_Beams_Sched_"/>
      <sheetName val="4차원가계산서"/>
      <sheetName val="토목내역 (2)"/>
      <sheetName val="Num_Word1"/>
      <sheetName val="시산표"/>
      <sheetName val="본사재고"/>
      <sheetName val="손익계산서PL"/>
      <sheetName val="현금성자산,단기금융"/>
      <sheetName val="매출채권"/>
      <sheetName val="대여,공사,분양미수금,미수수익"/>
      <sheetName val="미수금"/>
      <sheetName val="선급금,선급법인세,선급비용"/>
      <sheetName val="재고자산,임대주택자산"/>
      <sheetName val="장기금융,장기투자,보증금"/>
      <sheetName val="유,무형자산"/>
      <sheetName val="건중,장기미수금,보증금"/>
      <sheetName val="매입채무"/>
      <sheetName val="미지급금"/>
      <sheetName val="단기,장기차입금"/>
      <sheetName val="분양,임대선수금"/>
      <sheetName val="예수금,미지급비용,예수보증금"/>
      <sheetName val="장기보증금"/>
      <sheetName val="퇴충,하자충"/>
      <sheetName val="자본금"/>
      <sheetName val="영업부문분류"/>
      <sheetName val="BOX"/>
      <sheetName val="5.직倳즪စ즬_x0005_"/>
      <sheetName val="5.직耳䀪*"/>
      <sheetName val="13.접속슬래브"/>
      <sheetName val="[내역서(ͭ_x0000_ͭ_x0000_ _x0000_ _x0000_가표"/>
      <sheetName val="[내역서(ͭ?ͭ? ? ?가표"/>
      <sheetName val="외동,공시지가"/>
      <sheetName val="참_x0000__x0000_Ԁ"/>
      <sheetName val="대차대조표"/>
      <sheetName val="재무비율"/>
      <sheetName val="MIJIBI"/>
      <sheetName val="노임9월"/>
      <sheetName val="사고96"/>
      <sheetName val="자금운용계획표"/>
      <sheetName val="남양내역"/>
      <sheetName val="제품목록"/>
      <sheetName val="lee"/>
      <sheetName val="집계표소트"/>
      <sheetName val="ATM기초철가"/>
      <sheetName val="인원계획-미화"/>
      <sheetName val="환산"/>
      <sheetName val="통계연보"/>
      <sheetName val="2.1  노무비 평균단가산출"/>
      <sheetName val="인력투입산출"/>
      <sheetName val="전체실적"/>
      <sheetName val="효율계획(당월)"/>
      <sheetName val="제조부문배부"/>
      <sheetName val="SCH- % WT."/>
      <sheetName val="OVERALL CURVE"/>
      <sheetName val="Input_Data"/>
      <sheetName val="기초분물량표"/>
      <sheetName val="C1_공䂏࿢ﱼ"/>
      <sheetName val="C1_공_x0000_Ԁ"/>
      <sheetName val="prog-C1"/>
      <sheetName val="geo-C1"/>
      <sheetName val="geo-C2"/>
      <sheetName val="TEMP (9)"/>
      <sheetName val="初期値設定"/>
      <sheetName val="纏め表"/>
      <sheetName val="見積総括表"/>
      <sheetName val="C1_공_x0000__x0000_"/>
      <sheetName val="C1_공_x0019__x0000__x0000_"/>
      <sheetName val="결재판(삭제하지말아주세요)"/>
      <sheetName val="6-1. 관개량_x0000__x0000_"/>
      <sheetName val="3-2. 산재고용보험료"/>
      <sheetName val="업체별공사이행등급"/>
      <sheetName val="CAP"/>
      <sheetName val="dV&amp;Cl"/>
      <sheetName val="Var."/>
      <sheetName val="R"/>
      <sheetName val="SANBAISU"/>
      <sheetName val="자재단가_x0000__x0000__x0005_"/>
      <sheetName val="수량계산서_집계표(철거-_x0000__x0000_즈ɐ:_xdef0_㄀_x0000__x0000_"/>
      <sheetName val="수량계산서_집계표(철거-_x0000__x0000_즈ɐ:⏰ヿ_x0000__x0000_"/>
      <sheetName val="수량계산서_집계표(철거-:_xdf10_‭_x0000__x0000__x0000__x0000_冘˚"/>
      <sheetName val="수량계산서_집계표(철거-:ᬐ‭_x0000__x0000__x0000__x0000_冘˚"/>
      <sheetName val="현장지지물물량"/>
      <sheetName val="품셈Å"/>
      <sheetName val="흑관"/>
      <sheetName val="상용"/>
      <sheetName val="기성내역"/>
      <sheetName val="LS"/>
      <sheetName val="건축공사椂軶"/>
      <sheetName val="건축공사椂軶저"/>
      <sheetName val="건축공사椂軶 "/>
      <sheetName val="건축공사栀ᬧ,"/>
      <sheetName val="건축공사糥嬲䀂"/>
      <sheetName val="WIP"/>
      <sheetName val="CHAMBER"/>
      <sheetName val="산출금액내역"/>
      <sheetName val="접속도로1"/>
      <sheetName val="2130䢧"/>
      <sheetName val="총괄(데이소劼"/>
      <sheetName val="C1_공_x001c_"/>
      <sheetName val="ateCodeñ"/>
      <sheetName val="C1_공则_x0010__x0000_"/>
      <sheetName val="ateCode勱"/>
      <sheetName val="산거각호표"/>
      <sheetName val="steam table"/>
      <sheetName val="配管BQ"/>
      <sheetName val="비열"/>
      <sheetName val="PLCAL"/>
      <sheetName val="판넬"/>
      <sheetName val="철골"/>
      <sheetName val="빙축열"/>
      <sheetName val="전선_및_전선관-자㢾㝎"/>
      <sheetName val="보.기둥표"/>
      <sheetName val="PROFILE"/>
      <sheetName val="마감재표"/>
      <sheetName val="창호"/>
      <sheetName val="C1_공_x0019__x0000_꤀"/>
      <sheetName val="C1_공r_x0000__x0000_"/>
      <sheetName val="C1_공_x0019__x0000_倀"/>
      <sheetName val="ateCodes?TimeCod_xd978_ꀋᙰ0"/>
      <sheetName val="ateCodes?TimeCod_xd80b_齒ꀈᙰ0"/>
      <sheetName val="설계개요"/>
      <sheetName val="적용요율"/>
      <sheetName val="투자계획집계표"/>
      <sheetName val="ACC NW"/>
      <sheetName val="유지보수"/>
      <sheetName val="이동통신"/>
      <sheetName val="II SYS"/>
      <sheetName val="해외"/>
      <sheetName val="LOOKUP"/>
      <sheetName val="일위대가(계측_x0000__x0000_Ԁ_x0000_"/>
      <sheetName val="[내역서(ͭ_x005f_x0000_ͭ_x005f_x005f_x000"/>
      <sheetName val="[내역서(ͭ?ͭ?_x005f_x001c_?_x005f_x005f_x"/>
      <sheetName val="_내역서(ͭ_x005f_x005f_x005F?"/>
      <sheetName val="ateCodes_x005f_x005f_x000"/>
      <sheetName val="_내역서(ͭ_ͭ__x005f_x005f_x00"/>
      <sheetName val="단가_및邰㡗?㡗"/>
      <sheetName val="철거폐쇄,고재"/>
      <sheetName val="자재,부설,부대공(50)"/>
      <sheetName val="재료,부설(80)"/>
      <sheetName val="중강당 내역"/>
      <sheetName val="빌딩 안내"/>
      <sheetName val="BCulSch"/>
      <sheetName val="statement"/>
      <sheetName val="Build Up Rates"/>
      <sheetName val="5.BANG I"/>
      <sheetName val="Public Health systems"/>
      <sheetName val="Annual_CFs_Asset"/>
      <sheetName val="마산방향철근집계"/>
      <sheetName val="TH VL, NC, DDHT Thanhphuoc"/>
      <sheetName val="대창(함평)"/>
      <sheetName val="대창(장성)"/>
      <sheetName val="Cost increment"/>
      <sheetName val="XLR_NoRangeSheet"/>
      <sheetName val="Define finishing"/>
      <sheetName val="H_Satuan"/>
      <sheetName val="5_BANG_I"/>
      <sheetName val="Public_Health_systems"/>
      <sheetName val="TH_VL,_NC,_DDHT_Thanhphuoc"/>
      <sheetName val="Cost_increment"/>
      <sheetName val="Define_finishing"/>
      <sheetName val="단가_(2_x0000__x0000_"/>
      <sheetName val="환경검토직접경비"/>
      <sheetName val="환경검토총괄"/>
      <sheetName val="환경검토직접인건비"/>
      <sheetName val="협가표"/>
      <sheetName val="환경기계공정표_腰╙_x0000__x0000_"/>
      <sheetName val="환경기계공정표_〃ᇐᖗ"/>
      <sheetName val="거래⺿g"/>
      <sheetName val="_내역서(ͭͭ_x001c__x001c_가표"/>
      <sheetName val="5.학교신설예산 쎸⬅_瀀þ밀"/>
      <sheetName val="5.학교신설예산 Ⴘ퀀诋쌆蠅_᠀"/>
      <sheetName val="_내역서(1).xls_5.학교신설예산 쎸⬅_瀀þ밀"/>
      <sheetName val="_내역서(1).xls_5.학교신설예산 Ⴘ퀀诋쌆蠅_᠀"/>
      <sheetName val="_내역서(׃"/>
      <sheetName val="_내역서(ͭԀ"/>
      <sheetName val="수뢹_"/>
      <sheetName val="Sheet㙸˯㦀ȼ_"/>
      <sheetName val="ateCodes_TimeCodes_Overri_x0005_飀Ⱔ"/>
      <sheetName val="ateCodes_TimeCodes_Overri"/>
      <sheetName val="Cash Out-Plan"/>
      <sheetName val="환경기계공정표_¹_x0000_Ԁ_x0000_"/>
      <sheetName val="단면"/>
      <sheetName val="Customer_Datab뇠ᜑ"/>
      <sheetName val="Customer_Datab먠᜽"/>
      <sheetName val="영동癰၎_x0000_"/>
      <sheetName val="ateCodes?TimeCod�齒ꀈᙰ0_x0000_�Y_x0000__x0000_堀䠊夙ĸ"/>
      <sheetName val="ateCodes?TimeCod�齒ꀈᙰ0"/>
      <sheetName val="M1master"/>
      <sheetName val="건물"/>
      <sheetName val="1분기재고장"/>
      <sheetName val="2분기재고"/>
      <sheetName val="자바라1"/>
      <sheetName val="본부장"/>
      <sheetName val="일위대가(당초)"/>
      <sheetName val="조정금액결과표_(차수별)"/>
      <sheetName val="토공_total1"/>
      <sheetName val="ENE-CAL_11"/>
      <sheetName val="견적대비(1차)_(2)1"/>
      <sheetName val="대분류_ITEM별_분석(3월)1"/>
      <sheetName val="5_학교신설예산_Ⴘ_x005f_x0000_퀀诋쌆蠅/_x005f_x0000_᠀"/>
      <sheetName val="[내역서(1)_xls]5____________x000_2"/>
      <sheetName val="[내역서(1)_xls]5__________x005f_x0000__2"/>
      <sheetName val="1_취수장1"/>
      <sheetName val="장비_(2)"/>
      <sheetName val="Total_All_By_Trades_highest_1s1"/>
      <sheetName val="M_o_S__Schedule1"/>
      <sheetName val="PROJ__DATA1"/>
      <sheetName val="_Beams_Sched_1"/>
      <sheetName val="5_동별횡주관경"/>
      <sheetName val="별첨2_발주예정"/>
      <sheetName val="3BL공동구_수량"/>
      <sheetName val="준검_내역서"/>
      <sheetName val="______"/>
      <sheetName val="토목내역_(2)"/>
      <sheetName val="내역-_ꍈ┊"/>
      <sheetName val="내역-_ʉꍈ&gt;"/>
      <sheetName val=" 총 괄 표"/>
      <sheetName val="loading"/>
      <sheetName val="세금계산서 "/>
      <sheetName val="출고대장"/>
      <sheetName val="거래명세표"/>
      <sheetName val="주공_갑_x0000_"/>
      <sheetName val="설치내역서"/>
      <sheetName val="포장수량단위"/>
      <sheetName val="3.하중계산"/>
      <sheetName val="내역서(교량)전체"/>
      <sheetName val="소일위대가코드표"/>
      <sheetName val="기초목"/>
      <sheetName val="전선_및_전선관-자䝼-"/>
      <sheetName val="비계공사"/>
      <sheetName val="현황표-원래"/>
      <sheetName val="지급(진행중)"/>
      <sheetName val="자  재"/>
      <sheetName val="건축외주"/>
      <sheetName val="[내역서(1).xls]단가_(2\_x005f_x0000_"/>
      <sheetName val="[내역서(1).xls]5_학교신설예산_쎸⬅/"/>
      <sheetName val="[내역서(1).xls][내역서(1)_xls]단가_(2\"/>
      <sheetName val="[내역서(1).xls][내역서(1)_xls]단가_(2\栀"/>
      <sheetName val="LP-S"/>
      <sheetName val="DATA_입_x0000__x0000_"/>
      <sheetName val="HEAT_입력자료"/>
      <sheetName val="열수지"/>
      <sheetName val="내역금액적용"/>
      <sheetName val="공정집계_국별"/>
      <sheetName val="2A"/>
      <sheetName val="접합 및 부설 "/>
      <sheetName val="수량계산서_집계표(철거-을_x0000__x0000__x0000__x0000__x0000__x0000_Ā_x0000_ᅐ"/>
      <sheetName val="수량계산서_집계표(철거-을_x0000__x0000__x0000__x0000__x0000__x0000_Ā_x0000_"/>
      <sheetName val="_내역서(ͭ_x005f_x005f_x005f_x0000_"/>
      <sheetName val="BGT"/>
      <sheetName val="공구비품"/>
      <sheetName val="기계장치"/>
      <sheetName val="임차시설"/>
      <sheetName val="차량운반구"/>
      <sheetName val="제비용"/>
      <sheetName val="TH Kinh phi"/>
      <sheetName val="Thuc thanh"/>
      <sheetName val="총원가계산서(요율)"/>
      <sheetName val="GlassData"/>
      <sheetName val="Đơn giá theo m2"/>
      <sheetName val="Rebar Sum"/>
      <sheetName val="Manpower costs + data"/>
      <sheetName val="Rates"/>
      <sheetName val="rate PC item"/>
      <sheetName val="7IFS-5A"/>
      <sheetName val="수목일위"/>
      <sheetName val="Sheet㙸˯㦀ȼ?!"/>
      <sheetName val="ateCodes?TimeCod?ꀋᙰ0_x0000_頀{_x0000__x0000_堀簊夞ĸ"/>
      <sheetName val="ateCodes?TimeCod?齒ꀈᙰ0_x0000_?Y_x0000__x0000_堀䠊夙ĸ"/>
      <sheetName val="Re1"/>
      <sheetName val="S-Curve"/>
      <sheetName val="부재력정리"/>
      <sheetName val="TYPE-B 평균H"/>
      <sheetName val="B1"/>
      <sheetName val="Civil"/>
      <sheetName val="CIM"/>
      <sheetName val="DD EST."/>
      <sheetName val="KP_List"/>
      <sheetName val="LIBRARY"/>
      <sheetName val="GESTION FICHE"/>
      <sheetName val="TRADUCTION LISTES"/>
      <sheetName val="Schedule S-Curve Revision#3"/>
      <sheetName val="RFP002"/>
      <sheetName val="BOQ segment3 (Part C-H)"/>
      <sheetName val="VF Full Recon"/>
      <sheetName val="BOQ segment3 (PartB)"/>
      <sheetName val="eqpmt"/>
      <sheetName val="性能取り纏め"/>
      <sheetName val="Materials"/>
      <sheetName val="見管ＧＴ"/>
      <sheetName val="EXR"/>
      <sheetName val="NDC HW Repair"/>
      <sheetName val="Derive"/>
      <sheetName val="prod-rates2"/>
      <sheetName val="CFA"/>
      <sheetName val="Main Bldg."/>
      <sheetName val="prices"/>
      <sheetName val="Summary - Buildings"/>
      <sheetName val="CashFlwProjections"/>
      <sheetName val="NC"/>
      <sheetName val="取纏"/>
      <sheetName val="INPUT DATA HERE"/>
      <sheetName val="想定価格"/>
      <sheetName val="costing_ESDV"/>
      <sheetName val="costing_FE"/>
      <sheetName val="costing_Misc"/>
      <sheetName val="costing_MOV"/>
      <sheetName val="costing_Press"/>
      <sheetName val="eq_data"/>
      <sheetName val="Equipt Rental"/>
      <sheetName val="BM DATA SHEET"/>
      <sheetName val="Electrical Pricelist"/>
      <sheetName val="Other"/>
      <sheetName val="Building"/>
      <sheetName val="Dico"/>
      <sheetName val="C_E"/>
      <sheetName val="ACMV"/>
      <sheetName val="markup"/>
      <sheetName val="Resource"/>
      <sheetName val="A.1.1(e)"/>
      <sheetName val="A.1.4"/>
      <sheetName val="A.1.1(d)"/>
      <sheetName val="A.1.3"/>
      <sheetName val="A.1.2(a)"/>
      <sheetName val="A.1.1(a)"/>
      <sheetName val="적용환율"/>
      <sheetName val="corbeldatail"/>
      <sheetName val="I.설계조건"/>
      <sheetName val="Bill 2 -RETAIL"/>
      <sheetName val="tabulation (comparison)"/>
      <sheetName val="TABLO-3"/>
      <sheetName val="LOADS"/>
      <sheetName val="Code 07"/>
      <sheetName val="ph2B cnstrction sched."/>
      <sheetName val="도기류"/>
      <sheetName val="내역서(1).xls"/>
      <sheetName val="%EB%82%B4%EC%97%AD%EC%84%9C(1)."/>
      <sheetName val="간접비 총괄표"/>
      <sheetName val="산출근거#2-3"/>
      <sheetName val="Sur Site"/>
      <sheetName val="Spool Index"/>
      <sheetName val="분석적검토"/>
      <sheetName val="현금흐름표"/>
      <sheetName val="12CGOU"/>
      <sheetName val="99년하반기"/>
      <sheetName val="_내역서(ͭ_x005f_x005f_x005F"/>
      <sheetName val="_내역서(ͭ_x005f_x0000_"/>
      <sheetName val="Assumption"/>
      <sheetName val="산출(부하간선)"/>
      <sheetName val="C.S.A"/>
      <sheetName val="Sch.6"/>
      <sheetName val="jobhist"/>
      <sheetName val="SECT12-A"/>
      <sheetName val="SECT34-A"/>
      <sheetName val="SECT6-A"/>
      <sheetName val="SECT7-Frame"/>
      <sheetName val="BILL 1"/>
      <sheetName val="Master01"/>
      <sheetName val="css_inpatient_day_surg_sub"/>
      <sheetName val="PROCURE"/>
      <sheetName val="설계내역2"/>
      <sheetName val="고용(소방)"/>
      <sheetName val="고용(전기)"/>
      <sheetName val="소총괄(계좌)"/>
      <sheetName val="산출근_x001b__x0000__x0000__x0000_"/>
      <sheetName val="TDTKP"/>
      <sheetName val="DK-KH"/>
      <sheetName val="Tongke"/>
      <sheetName val="VCBo"/>
      <sheetName val="Bang KL"/>
      <sheetName val="Construction"/>
      <sheetName val="BẢNG TRA"/>
      <sheetName val="3-DIV3"/>
      <sheetName val="ANL SNI"/>
      <sheetName val="Bahan"/>
      <sheetName val="_내역서(1)_xls_5_학교신설예산_쎸⬅_瀀þ밀"/>
      <sheetName val="ateCodes_TimeCodes_Overrid_x0005_钀"/>
      <sheetName val="_내역서(ͭͭ가"/>
      <sheetName val="_내역서(ͭͭ_x001c__x02"/>
      <sheetName val="_내역서(ͭͭ_x001c__x03"/>
      <sheetName val="_내역서(ͭͭ_x001c__x04"/>
      <sheetName val="_내역서(ͭͭ_x001c__x05"/>
      <sheetName val="_내역서(ͭͭ_x001c__x06"/>
      <sheetName val="_내역서(ͭͭ_x001c__x07"/>
      <sheetName val="_내역서(ͭͭ_x001c__x08"/>
      <sheetName val="_내역서(ͭͭ_x001c__x09"/>
      <sheetName val="_내역서(ͭͭ_x001c__x010"/>
      <sheetName val="_내역서(ͭͭ_x001c__x011"/>
      <sheetName val="_내역서(ͭͭ_x001c__x012"/>
      <sheetName val="_내역서(ͭͭ_x001c__x013"/>
      <sheetName val="_내역서(ͭͭ_x001c__x014"/>
      <sheetName val="_내역서(1).xls_5_학교신설예산_쎸⬅_瀀þ밀"/>
      <sheetName val="_내역서(1).xls_5_학교신설예산_Ⴘ퀀诋쌆蠅_᠀"/>
      <sheetName val="_내역서(1).xls__내역서(1).xls_5_____2"/>
      <sheetName val="_내역서(1).xls__내역서(1).xls_5_____3"/>
      <sheetName val="_내역서(1).xls_단가_(2_"/>
      <sheetName val="_내역서(1).xls_단가_(2_栀"/>
      <sheetName val="_내역서(1).xls__내역서(1).xls_5_____4"/>
      <sheetName val="ateCodes_TimeCodes_OverrideSho"/>
      <sheetName val="ateCodes_TimeCodes_OverrideSho适"/>
      <sheetName val="ateCodes_TimeCodes_OverrideSho렀"/>
      <sheetName val="ateCodes_TimeCodes_OverrideSho"/>
      <sheetName val="ateCodes_TimeCodes_OverrideSho退"/>
      <sheetName val="ateCodes_TimeCodes_OverrideSho᠀"/>
      <sheetName val="ateCodes_TimeCodes_OverrideSho怀"/>
      <sheetName val="ateCodes_TimeCodes_OverrideSho逃"/>
      <sheetName val="ateCodes_TimeCodes_Overrid"/>
      <sheetName val="_내역서(1)_xls_5_학교신설예산_Ⴘ퀀诋쌆蠅_᠀"/>
      <sheetName val="ateCodes_TimeCodes_Overrid钀"/>
      <sheetName val="_내역서(1)_xls_5_학교신설예산_Ⴘ"/>
      <sheetName val="총괄(데䀀_䰗"/>
      <sheetName val="_내역서(1).xls__내역서(1).xls_5____10"/>
      <sheetName val="_내역서(1).xls__내역서(1).xls_5____11"/>
      <sheetName val="_내역서(1).xls__내역서(1).xls_5____12"/>
      <sheetName val="_내역서(1).xls__내역서(1).xls_5____13"/>
      <sheetName val="_내역서(1).xls__내역서(1).xls_단가_(2_"/>
      <sheetName val="_내역서(1).xls__내역서(1).xls_단가_(2_栀"/>
      <sheetName val="_내역서(1).xls__내역서(1).xls_5____14"/>
      <sheetName val="_내역서(1).xls__내역서(1).xls_5_____5"/>
      <sheetName val="_내역서(1).xls__내역서(1).xls_5_____6"/>
      <sheetName val="_내역서(1).xls__내역서(1).xls_5_____7"/>
      <sheetName val="_내역서(1).xls__내역서(1).xls_5_____8"/>
      <sheetName val="_내역서(1).xls__내역서(1).xls_______2"/>
      <sheetName val="_내역서(1).xls__내역서(1).xls_______3"/>
      <sheetName val="_내역서(1).xls__내역서(1).xls_5_____9"/>
      <sheetName val="_내역서(1).xls__내역서(1)_xls_5_____2"/>
      <sheetName val="ateCodes_TimeCodes_OverrideSho_x0002_"/>
      <sheetName val="5.직耳䀪_"/>
      <sheetName val="ateCodes_TimeCod_xd978_ꀋᙰ0頀{堀簊夞ĸ"/>
      <sheetName val="ateCodes_TimeCod_xd80b_齒ꀈᙰ0_xd800_Y堀䠊夙ĸ"/>
      <sheetName val="_내역서(1)_xls_5_학교신설예산_쎸⬅_瀀þ밀1"/>
      <sheetName val="_내역서(1)_xls__내역서(1)_xls_5_____2"/>
      <sheetName val="_내역서(1)_xls_단가_(2_"/>
      <sheetName val="_내역서(1)_xls_단가_(2_栀"/>
      <sheetName val="_내역서(1)_xls__내역서(1)_xls_5_____3"/>
      <sheetName val="_내역서(1)_xls__내역서(1)_xls_5_____4"/>
      <sheetName val="_내역서(ͭͭ_x02"/>
      <sheetName val="_내역서(ͭͭ_x03"/>
      <sheetName val="_내역서(ͭͭ_x04"/>
      <sheetName val="_내역서(ͭͭ_x05"/>
      <sheetName val="_내역서(ͭͭ_x06"/>
      <sheetName val="_내역서(ͭͭ_x07"/>
      <sheetName val="_내역서(ͭͭ_x08"/>
      <sheetName val="_내역서(ͭͭ_x09"/>
      <sheetName val="_내역서(ͭͭ_x010"/>
      <sheetName val="_내역서(ͭͭ_x011"/>
      <sheetName val="_내역서(ͭͭ_x012"/>
      <sheetName val="_내역서(ͭͭ_x013"/>
      <sheetName val="_내역서(ͭͭ_x014"/>
      <sheetName val="5.학교신설예산 Ⴘ_x005f_x0000_퀀诋쌆蠅__x005f_x0000_᠀"/>
      <sheetName val="_내역서(1).xls_5____________x000_2"/>
      <sheetName val="_내역서(ͭ_ͭ__x005f_x001c__x0"/>
      <sheetName val="단가_(2__x005f_x0000_"/>
      <sheetName val="_내역서(1).xls_5__________x005f_x0000__2"/>
      <sheetName val="_내역서(ͭ_x005f_x0000__x005f_x0000_Ԁ"/>
      <sheetName val="5_학교신설예산_쎸⬅_1"/>
      <sheetName val="_내역서(1)_xls_5_학교신설예산_쎸⬅_1"/>
      <sheetName val="단가_및_재료_"/>
      <sheetName val="참"/>
      <sheetName val="실DAT_x0000__x0000__x0000_"/>
      <sheetName val="세골재  T2 변경 현황"/>
      <sheetName val="마감(_x0000__x0000_"/>
      <sheetName val="보_x0000__x0000_t"/>
      <sheetName val="①매출"/>
      <sheetName val="방배동내역(리_x0000__x0000_"/>
      <sheetName val="tree"/>
      <sheetName val="0226"/>
      <sheetName val="수량계산서_집계표(철거-을ၒ_x0000__x0000__x0000_Ā_x0000__x0000__x0000__x0005_"/>
      <sheetName val="관람_x0000__x0000_Ԁ"/>
      <sheetName val="공량산출서"/>
      <sheetName val="Customer_Databa_x0000_"/>
      <sheetName val="총_원_x0000__x0000_Ԁ_x0000_"/>
      <sheetName val="조건표"/>
      <sheetName val="거래_x0000__x0000_Ԁ"/>
      <sheetName val="주공_갑Ը"/>
      <sheetName val="저장품"/>
      <sheetName val="3_공통공사대비"/>
      <sheetName val="[내역서(ͭ_x0000__x0000_훐끺_x0001__x0000__x0000__x0000__x0000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refreshError="1"/>
      <sheetData sheetId="738" refreshError="1"/>
      <sheetData sheetId="739" refreshError="1"/>
      <sheetData sheetId="740" refreshError="1"/>
      <sheetData sheetId="74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sheetData sheetId="794"/>
      <sheetData sheetId="795"/>
      <sheetData sheetId="796"/>
      <sheetData sheetId="797"/>
      <sheetData sheetId="798"/>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sheetData sheetId="1196"/>
      <sheetData sheetId="1197"/>
      <sheetData sheetId="1198"/>
      <sheetData sheetId="1199"/>
      <sheetData sheetId="1200"/>
      <sheetData sheetId="1201"/>
      <sheetData sheetId="1202" refreshError="1"/>
      <sheetData sheetId="1203"/>
      <sheetData sheetId="1204"/>
      <sheetData sheetId="1205"/>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ow r="21">
          <cell r="A21">
            <v>0</v>
          </cell>
        </row>
      </sheetData>
      <sheetData sheetId="1300" refreshError="1"/>
      <sheetData sheetId="1301" refreshError="1"/>
      <sheetData sheetId="1302" refreshError="1"/>
      <sheetData sheetId="1303" refreshError="1"/>
      <sheetData sheetId="1304">
        <row r="21">
          <cell r="A21">
            <v>0</v>
          </cell>
        </row>
      </sheetData>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sheetData sheetId="1437"/>
      <sheetData sheetId="1438"/>
      <sheetData sheetId="1439"/>
      <sheetData sheetId="1440"/>
      <sheetData sheetId="1441">
        <row r="21">
          <cell r="A21">
            <v>0</v>
          </cell>
        </row>
      </sheetData>
      <sheetData sheetId="1442">
        <row r="21">
          <cell r="A21">
            <v>0</v>
          </cell>
        </row>
      </sheetData>
      <sheetData sheetId="1443">
        <row r="21">
          <cell r="A21">
            <v>0</v>
          </cell>
        </row>
      </sheetData>
      <sheetData sheetId="1444">
        <row r="21">
          <cell r="A21">
            <v>0</v>
          </cell>
        </row>
      </sheetData>
      <sheetData sheetId="1445">
        <row r="21">
          <cell r="A21">
            <v>0</v>
          </cell>
        </row>
      </sheetData>
      <sheetData sheetId="1446">
        <row r="21">
          <cell r="A21">
            <v>0</v>
          </cell>
        </row>
      </sheetData>
      <sheetData sheetId="1447">
        <row r="21">
          <cell r="A21">
            <v>0</v>
          </cell>
        </row>
      </sheetData>
      <sheetData sheetId="1448">
        <row r="21">
          <cell r="A21">
            <v>0</v>
          </cell>
        </row>
      </sheetData>
      <sheetData sheetId="1449">
        <row r="21">
          <cell r="A21">
            <v>0</v>
          </cell>
        </row>
      </sheetData>
      <sheetData sheetId="1450">
        <row r="21">
          <cell r="A21">
            <v>0</v>
          </cell>
        </row>
      </sheetData>
      <sheetData sheetId="1451">
        <row r="21">
          <cell r="A21">
            <v>0</v>
          </cell>
        </row>
      </sheetData>
      <sheetData sheetId="1452">
        <row r="21">
          <cell r="A21">
            <v>0</v>
          </cell>
        </row>
      </sheetData>
      <sheetData sheetId="1453">
        <row r="21">
          <cell r="A21">
            <v>0</v>
          </cell>
        </row>
      </sheetData>
      <sheetData sheetId="1454">
        <row r="21">
          <cell r="A21">
            <v>0</v>
          </cell>
        </row>
      </sheetData>
      <sheetData sheetId="1455">
        <row r="21">
          <cell r="A21">
            <v>0</v>
          </cell>
        </row>
      </sheetData>
      <sheetData sheetId="1456">
        <row r="21">
          <cell r="A21">
            <v>0</v>
          </cell>
        </row>
      </sheetData>
      <sheetData sheetId="1457">
        <row r="21">
          <cell r="A21">
            <v>0</v>
          </cell>
        </row>
      </sheetData>
      <sheetData sheetId="1458">
        <row r="21">
          <cell r="A21">
            <v>0</v>
          </cell>
        </row>
      </sheetData>
      <sheetData sheetId="1459">
        <row r="21">
          <cell r="A21">
            <v>0</v>
          </cell>
        </row>
      </sheetData>
      <sheetData sheetId="1460">
        <row r="21">
          <cell r="A21">
            <v>0</v>
          </cell>
        </row>
      </sheetData>
      <sheetData sheetId="1461">
        <row r="21">
          <cell r="A21">
            <v>0</v>
          </cell>
        </row>
      </sheetData>
      <sheetData sheetId="1462">
        <row r="21">
          <cell r="A21">
            <v>0</v>
          </cell>
        </row>
      </sheetData>
      <sheetData sheetId="1463">
        <row r="21">
          <cell r="A21">
            <v>0</v>
          </cell>
        </row>
      </sheetData>
      <sheetData sheetId="1464">
        <row r="21">
          <cell r="A21">
            <v>0</v>
          </cell>
        </row>
      </sheetData>
      <sheetData sheetId="1465">
        <row r="21">
          <cell r="A21">
            <v>0</v>
          </cell>
        </row>
      </sheetData>
      <sheetData sheetId="1466">
        <row r="21">
          <cell r="A21">
            <v>0</v>
          </cell>
        </row>
      </sheetData>
      <sheetData sheetId="1467">
        <row r="21">
          <cell r="A21">
            <v>0</v>
          </cell>
        </row>
      </sheetData>
      <sheetData sheetId="1468">
        <row r="21">
          <cell r="A21">
            <v>0</v>
          </cell>
        </row>
      </sheetData>
      <sheetData sheetId="1469">
        <row r="21">
          <cell r="A21">
            <v>0</v>
          </cell>
        </row>
      </sheetData>
      <sheetData sheetId="1470">
        <row r="21">
          <cell r="A21">
            <v>0</v>
          </cell>
        </row>
      </sheetData>
      <sheetData sheetId="1471">
        <row r="21">
          <cell r="A21">
            <v>0</v>
          </cell>
        </row>
      </sheetData>
      <sheetData sheetId="1472">
        <row r="21">
          <cell r="A21">
            <v>0</v>
          </cell>
        </row>
      </sheetData>
      <sheetData sheetId="1473">
        <row r="21">
          <cell r="A21">
            <v>0</v>
          </cell>
        </row>
      </sheetData>
      <sheetData sheetId="1474">
        <row r="21">
          <cell r="A21">
            <v>0</v>
          </cell>
        </row>
      </sheetData>
      <sheetData sheetId="1475">
        <row r="21">
          <cell r="A21">
            <v>0</v>
          </cell>
        </row>
      </sheetData>
      <sheetData sheetId="1476">
        <row r="21">
          <cell r="A21">
            <v>0</v>
          </cell>
        </row>
      </sheetData>
      <sheetData sheetId="1477">
        <row r="21">
          <cell r="A21">
            <v>0</v>
          </cell>
        </row>
      </sheetData>
      <sheetData sheetId="1478">
        <row r="21">
          <cell r="A21">
            <v>0</v>
          </cell>
        </row>
      </sheetData>
      <sheetData sheetId="1479">
        <row r="21">
          <cell r="A21">
            <v>0</v>
          </cell>
        </row>
      </sheetData>
      <sheetData sheetId="1480">
        <row r="21">
          <cell r="A21">
            <v>0</v>
          </cell>
        </row>
      </sheetData>
      <sheetData sheetId="1481">
        <row r="21">
          <cell r="A21">
            <v>0</v>
          </cell>
        </row>
      </sheetData>
      <sheetData sheetId="1482">
        <row r="21">
          <cell r="A21">
            <v>0</v>
          </cell>
        </row>
      </sheetData>
      <sheetData sheetId="1483">
        <row r="21">
          <cell r="A21">
            <v>0</v>
          </cell>
        </row>
      </sheetData>
      <sheetData sheetId="1484">
        <row r="21">
          <cell r="A21">
            <v>0</v>
          </cell>
        </row>
      </sheetData>
      <sheetData sheetId="1485">
        <row r="21">
          <cell r="A21">
            <v>0</v>
          </cell>
        </row>
      </sheetData>
      <sheetData sheetId="1486">
        <row r="21">
          <cell r="A21">
            <v>0</v>
          </cell>
        </row>
      </sheetData>
      <sheetData sheetId="1487">
        <row r="21">
          <cell r="A21">
            <v>0</v>
          </cell>
        </row>
      </sheetData>
      <sheetData sheetId="1488">
        <row r="21">
          <cell r="A21">
            <v>0</v>
          </cell>
        </row>
      </sheetData>
      <sheetData sheetId="1489">
        <row r="21">
          <cell r="A21">
            <v>0</v>
          </cell>
        </row>
      </sheetData>
      <sheetData sheetId="1490">
        <row r="21">
          <cell r="A21">
            <v>0</v>
          </cell>
        </row>
      </sheetData>
      <sheetData sheetId="1491">
        <row r="21">
          <cell r="A21">
            <v>0</v>
          </cell>
        </row>
      </sheetData>
      <sheetData sheetId="1492">
        <row r="21">
          <cell r="A21">
            <v>0</v>
          </cell>
        </row>
      </sheetData>
      <sheetData sheetId="1493">
        <row r="21">
          <cell r="A21">
            <v>0</v>
          </cell>
        </row>
      </sheetData>
      <sheetData sheetId="1494">
        <row r="21">
          <cell r="A21">
            <v>0</v>
          </cell>
        </row>
      </sheetData>
      <sheetData sheetId="1495">
        <row r="21">
          <cell r="A21">
            <v>0</v>
          </cell>
        </row>
      </sheetData>
      <sheetData sheetId="1496">
        <row r="21">
          <cell r="A21">
            <v>0</v>
          </cell>
        </row>
      </sheetData>
      <sheetData sheetId="1497">
        <row r="21">
          <cell r="A21">
            <v>0</v>
          </cell>
        </row>
      </sheetData>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sheetData sheetId="1666">
        <row r="21">
          <cell r="A21">
            <v>0</v>
          </cell>
        </row>
      </sheetData>
      <sheetData sheetId="1667">
        <row r="21">
          <cell r="A21">
            <v>0</v>
          </cell>
        </row>
      </sheetData>
      <sheetData sheetId="1668">
        <row r="21">
          <cell r="A21">
            <v>0</v>
          </cell>
        </row>
      </sheetData>
      <sheetData sheetId="1669">
        <row r="21">
          <cell r="A21">
            <v>0</v>
          </cell>
        </row>
      </sheetData>
      <sheetData sheetId="1670">
        <row r="21">
          <cell r="A21">
            <v>0</v>
          </cell>
        </row>
      </sheetData>
      <sheetData sheetId="1671">
        <row r="21">
          <cell r="A21">
            <v>0</v>
          </cell>
        </row>
      </sheetData>
      <sheetData sheetId="1672">
        <row r="21">
          <cell r="A21">
            <v>0</v>
          </cell>
        </row>
      </sheetData>
      <sheetData sheetId="1673">
        <row r="21">
          <cell r="A21">
            <v>0</v>
          </cell>
        </row>
      </sheetData>
      <sheetData sheetId="1674">
        <row r="21">
          <cell r="A21">
            <v>0</v>
          </cell>
        </row>
      </sheetData>
      <sheetData sheetId="1675">
        <row r="21">
          <cell r="A21">
            <v>0</v>
          </cell>
        </row>
      </sheetData>
      <sheetData sheetId="1676">
        <row r="21">
          <cell r="A21">
            <v>0</v>
          </cell>
        </row>
      </sheetData>
      <sheetData sheetId="1677">
        <row r="21">
          <cell r="A21">
            <v>0</v>
          </cell>
        </row>
      </sheetData>
      <sheetData sheetId="1678">
        <row r="21">
          <cell r="A21">
            <v>0</v>
          </cell>
        </row>
      </sheetData>
      <sheetData sheetId="1679">
        <row r="21">
          <cell r="A21">
            <v>0</v>
          </cell>
        </row>
      </sheetData>
      <sheetData sheetId="1680">
        <row r="21">
          <cell r="A21">
            <v>0</v>
          </cell>
        </row>
      </sheetData>
      <sheetData sheetId="1681">
        <row r="21">
          <cell r="A21">
            <v>0</v>
          </cell>
        </row>
      </sheetData>
      <sheetData sheetId="1682">
        <row r="21">
          <cell r="A21">
            <v>0</v>
          </cell>
        </row>
      </sheetData>
      <sheetData sheetId="1683">
        <row r="21">
          <cell r="A21">
            <v>0</v>
          </cell>
        </row>
      </sheetData>
      <sheetData sheetId="1684">
        <row r="21">
          <cell r="A21">
            <v>0</v>
          </cell>
        </row>
      </sheetData>
      <sheetData sheetId="1685">
        <row r="21">
          <cell r="A21">
            <v>0</v>
          </cell>
        </row>
      </sheetData>
      <sheetData sheetId="1686">
        <row r="21">
          <cell r="A21">
            <v>0</v>
          </cell>
        </row>
      </sheetData>
      <sheetData sheetId="1687">
        <row r="21">
          <cell r="A21">
            <v>0</v>
          </cell>
        </row>
      </sheetData>
      <sheetData sheetId="1688">
        <row r="21">
          <cell r="A21">
            <v>0</v>
          </cell>
        </row>
      </sheetData>
      <sheetData sheetId="1689">
        <row r="21">
          <cell r="A21">
            <v>0</v>
          </cell>
        </row>
      </sheetData>
      <sheetData sheetId="1690">
        <row r="21">
          <cell r="A21">
            <v>0</v>
          </cell>
        </row>
      </sheetData>
      <sheetData sheetId="1691">
        <row r="21">
          <cell r="A21">
            <v>0</v>
          </cell>
        </row>
      </sheetData>
      <sheetData sheetId="1692">
        <row r="21">
          <cell r="A21">
            <v>0</v>
          </cell>
        </row>
      </sheetData>
      <sheetData sheetId="1693">
        <row r="21">
          <cell r="A21">
            <v>0</v>
          </cell>
        </row>
      </sheetData>
      <sheetData sheetId="1694">
        <row r="21">
          <cell r="A21">
            <v>0</v>
          </cell>
        </row>
      </sheetData>
      <sheetData sheetId="1695">
        <row r="21">
          <cell r="A21">
            <v>0</v>
          </cell>
        </row>
      </sheetData>
      <sheetData sheetId="1696">
        <row r="21">
          <cell r="A21">
            <v>0</v>
          </cell>
        </row>
      </sheetData>
      <sheetData sheetId="1697">
        <row r="21">
          <cell r="A21">
            <v>0</v>
          </cell>
        </row>
      </sheetData>
      <sheetData sheetId="1698">
        <row r="21">
          <cell r="A21">
            <v>0</v>
          </cell>
        </row>
      </sheetData>
      <sheetData sheetId="1699">
        <row r="21">
          <cell r="A21">
            <v>0</v>
          </cell>
        </row>
      </sheetData>
      <sheetData sheetId="1700">
        <row r="21">
          <cell r="A21">
            <v>0</v>
          </cell>
        </row>
      </sheetData>
      <sheetData sheetId="1701">
        <row r="21">
          <cell r="A21">
            <v>0</v>
          </cell>
        </row>
      </sheetData>
      <sheetData sheetId="1702">
        <row r="21">
          <cell r="A21">
            <v>0</v>
          </cell>
        </row>
      </sheetData>
      <sheetData sheetId="1703">
        <row r="21">
          <cell r="A21">
            <v>0</v>
          </cell>
        </row>
      </sheetData>
      <sheetData sheetId="1704">
        <row r="21">
          <cell r="A21">
            <v>0</v>
          </cell>
        </row>
      </sheetData>
      <sheetData sheetId="1705">
        <row r="21">
          <cell r="A21">
            <v>0</v>
          </cell>
        </row>
      </sheetData>
      <sheetData sheetId="1706">
        <row r="21">
          <cell r="A21">
            <v>0</v>
          </cell>
        </row>
      </sheetData>
      <sheetData sheetId="1707">
        <row r="21">
          <cell r="A21">
            <v>0</v>
          </cell>
        </row>
      </sheetData>
      <sheetData sheetId="1708">
        <row r="21">
          <cell r="A21">
            <v>0</v>
          </cell>
        </row>
      </sheetData>
      <sheetData sheetId="1709">
        <row r="21">
          <cell r="A21">
            <v>0</v>
          </cell>
        </row>
      </sheetData>
      <sheetData sheetId="1710">
        <row r="21">
          <cell r="A21">
            <v>0</v>
          </cell>
        </row>
      </sheetData>
      <sheetData sheetId="1711">
        <row r="21">
          <cell r="A21">
            <v>0</v>
          </cell>
        </row>
      </sheetData>
      <sheetData sheetId="1712">
        <row r="21">
          <cell r="A21">
            <v>0</v>
          </cell>
        </row>
      </sheetData>
      <sheetData sheetId="1713">
        <row r="21">
          <cell r="A21">
            <v>0</v>
          </cell>
        </row>
      </sheetData>
      <sheetData sheetId="1714">
        <row r="21">
          <cell r="A21">
            <v>0</v>
          </cell>
        </row>
      </sheetData>
      <sheetData sheetId="1715">
        <row r="21">
          <cell r="A21">
            <v>0</v>
          </cell>
        </row>
      </sheetData>
      <sheetData sheetId="1716">
        <row r="21">
          <cell r="A21">
            <v>0</v>
          </cell>
        </row>
      </sheetData>
      <sheetData sheetId="1717">
        <row r="21">
          <cell r="A21">
            <v>0</v>
          </cell>
        </row>
      </sheetData>
      <sheetData sheetId="1718">
        <row r="21">
          <cell r="A21">
            <v>0</v>
          </cell>
        </row>
      </sheetData>
      <sheetData sheetId="1719">
        <row r="21">
          <cell r="A21">
            <v>0</v>
          </cell>
        </row>
      </sheetData>
      <sheetData sheetId="1720">
        <row r="21">
          <cell r="A21">
            <v>0</v>
          </cell>
        </row>
      </sheetData>
      <sheetData sheetId="1721">
        <row r="21">
          <cell r="A21">
            <v>0</v>
          </cell>
        </row>
      </sheetData>
      <sheetData sheetId="1722">
        <row r="21">
          <cell r="A21">
            <v>0</v>
          </cell>
        </row>
      </sheetData>
      <sheetData sheetId="1723">
        <row r="21">
          <cell r="A21">
            <v>0</v>
          </cell>
        </row>
      </sheetData>
      <sheetData sheetId="1724">
        <row r="21">
          <cell r="A21">
            <v>0</v>
          </cell>
        </row>
      </sheetData>
      <sheetData sheetId="1725">
        <row r="21">
          <cell r="A21">
            <v>0</v>
          </cell>
        </row>
      </sheetData>
      <sheetData sheetId="1726">
        <row r="21">
          <cell r="A21">
            <v>0</v>
          </cell>
        </row>
      </sheetData>
      <sheetData sheetId="1727">
        <row r="21">
          <cell r="A21">
            <v>0</v>
          </cell>
        </row>
      </sheetData>
      <sheetData sheetId="1728">
        <row r="21">
          <cell r="A21">
            <v>0</v>
          </cell>
        </row>
      </sheetData>
      <sheetData sheetId="1729">
        <row r="21">
          <cell r="A21">
            <v>0</v>
          </cell>
        </row>
      </sheetData>
      <sheetData sheetId="1730">
        <row r="21">
          <cell r="A21">
            <v>0</v>
          </cell>
        </row>
      </sheetData>
      <sheetData sheetId="1731">
        <row r="21">
          <cell r="A21">
            <v>0</v>
          </cell>
        </row>
      </sheetData>
      <sheetData sheetId="1732">
        <row r="21">
          <cell r="A21">
            <v>0</v>
          </cell>
        </row>
      </sheetData>
      <sheetData sheetId="1733">
        <row r="21">
          <cell r="A21">
            <v>0</v>
          </cell>
        </row>
      </sheetData>
      <sheetData sheetId="1734">
        <row r="21">
          <cell r="A21">
            <v>0</v>
          </cell>
        </row>
      </sheetData>
      <sheetData sheetId="1735">
        <row r="21">
          <cell r="A21">
            <v>0</v>
          </cell>
        </row>
      </sheetData>
      <sheetData sheetId="1736">
        <row r="21">
          <cell r="A21">
            <v>0</v>
          </cell>
        </row>
      </sheetData>
      <sheetData sheetId="1737">
        <row r="21">
          <cell r="A21">
            <v>0</v>
          </cell>
        </row>
      </sheetData>
      <sheetData sheetId="1738">
        <row r="21">
          <cell r="A21">
            <v>0</v>
          </cell>
        </row>
      </sheetData>
      <sheetData sheetId="1739">
        <row r="21">
          <cell r="A21">
            <v>0</v>
          </cell>
        </row>
      </sheetData>
      <sheetData sheetId="1740">
        <row r="21">
          <cell r="A21">
            <v>0</v>
          </cell>
        </row>
      </sheetData>
      <sheetData sheetId="1741">
        <row r="21">
          <cell r="A21">
            <v>0</v>
          </cell>
        </row>
      </sheetData>
      <sheetData sheetId="1742">
        <row r="21">
          <cell r="A21">
            <v>0</v>
          </cell>
        </row>
      </sheetData>
      <sheetData sheetId="1743">
        <row r="21">
          <cell r="A21">
            <v>0</v>
          </cell>
        </row>
      </sheetData>
      <sheetData sheetId="1744">
        <row r="21">
          <cell r="A21">
            <v>0</v>
          </cell>
        </row>
      </sheetData>
      <sheetData sheetId="1745">
        <row r="21">
          <cell r="A21">
            <v>0</v>
          </cell>
        </row>
      </sheetData>
      <sheetData sheetId="1746">
        <row r="21">
          <cell r="A21">
            <v>0</v>
          </cell>
        </row>
      </sheetData>
      <sheetData sheetId="1747">
        <row r="21">
          <cell r="A21">
            <v>0</v>
          </cell>
        </row>
      </sheetData>
      <sheetData sheetId="1748">
        <row r="21">
          <cell r="A21">
            <v>0</v>
          </cell>
        </row>
      </sheetData>
      <sheetData sheetId="1749">
        <row r="21">
          <cell r="A21">
            <v>0</v>
          </cell>
        </row>
      </sheetData>
      <sheetData sheetId="1750">
        <row r="21">
          <cell r="A21">
            <v>0</v>
          </cell>
        </row>
      </sheetData>
      <sheetData sheetId="1751">
        <row r="21">
          <cell r="A21">
            <v>0</v>
          </cell>
        </row>
      </sheetData>
      <sheetData sheetId="1752">
        <row r="21">
          <cell r="A21">
            <v>0</v>
          </cell>
        </row>
      </sheetData>
      <sheetData sheetId="1753">
        <row r="21">
          <cell r="A21">
            <v>0</v>
          </cell>
        </row>
      </sheetData>
      <sheetData sheetId="1754">
        <row r="21">
          <cell r="A21">
            <v>0</v>
          </cell>
        </row>
      </sheetData>
      <sheetData sheetId="1755">
        <row r="21">
          <cell r="A21">
            <v>0</v>
          </cell>
        </row>
      </sheetData>
      <sheetData sheetId="1756">
        <row r="21">
          <cell r="A21">
            <v>0</v>
          </cell>
        </row>
      </sheetData>
      <sheetData sheetId="1757">
        <row r="21">
          <cell r="A21">
            <v>0</v>
          </cell>
        </row>
      </sheetData>
      <sheetData sheetId="1758">
        <row r="21">
          <cell r="A21">
            <v>0</v>
          </cell>
        </row>
      </sheetData>
      <sheetData sheetId="1759">
        <row r="21">
          <cell r="A21">
            <v>0</v>
          </cell>
        </row>
      </sheetData>
      <sheetData sheetId="1760">
        <row r="21">
          <cell r="A21">
            <v>0</v>
          </cell>
        </row>
      </sheetData>
      <sheetData sheetId="1761">
        <row r="21">
          <cell r="A21">
            <v>0</v>
          </cell>
        </row>
      </sheetData>
      <sheetData sheetId="1762">
        <row r="21">
          <cell r="A21">
            <v>0</v>
          </cell>
        </row>
      </sheetData>
      <sheetData sheetId="1763">
        <row r="21">
          <cell r="A21">
            <v>0</v>
          </cell>
        </row>
      </sheetData>
      <sheetData sheetId="1764">
        <row r="21">
          <cell r="A21">
            <v>0</v>
          </cell>
        </row>
      </sheetData>
      <sheetData sheetId="1765">
        <row r="21">
          <cell r="A21">
            <v>0</v>
          </cell>
        </row>
      </sheetData>
      <sheetData sheetId="1766">
        <row r="21">
          <cell r="A21">
            <v>0</v>
          </cell>
        </row>
      </sheetData>
      <sheetData sheetId="1767">
        <row r="21">
          <cell r="A21">
            <v>0</v>
          </cell>
        </row>
      </sheetData>
      <sheetData sheetId="1768">
        <row r="21">
          <cell r="A21">
            <v>0</v>
          </cell>
        </row>
      </sheetData>
      <sheetData sheetId="1769">
        <row r="21">
          <cell r="A21">
            <v>0</v>
          </cell>
        </row>
      </sheetData>
      <sheetData sheetId="1770">
        <row r="21">
          <cell r="A21">
            <v>0</v>
          </cell>
        </row>
      </sheetData>
      <sheetData sheetId="1771">
        <row r="21">
          <cell r="A21">
            <v>0</v>
          </cell>
        </row>
      </sheetData>
      <sheetData sheetId="1772">
        <row r="21">
          <cell r="A21">
            <v>0</v>
          </cell>
        </row>
      </sheetData>
      <sheetData sheetId="1773">
        <row r="21">
          <cell r="A21">
            <v>0</v>
          </cell>
        </row>
      </sheetData>
      <sheetData sheetId="1774">
        <row r="21">
          <cell r="A21">
            <v>0</v>
          </cell>
        </row>
      </sheetData>
      <sheetData sheetId="1775">
        <row r="21">
          <cell r="A21">
            <v>0</v>
          </cell>
        </row>
      </sheetData>
      <sheetData sheetId="1776">
        <row r="21">
          <cell r="A21">
            <v>0</v>
          </cell>
        </row>
      </sheetData>
      <sheetData sheetId="1777">
        <row r="21">
          <cell r="A21">
            <v>0</v>
          </cell>
        </row>
      </sheetData>
      <sheetData sheetId="1778">
        <row r="21">
          <cell r="A21">
            <v>0</v>
          </cell>
        </row>
      </sheetData>
      <sheetData sheetId="1779">
        <row r="21">
          <cell r="A21">
            <v>0</v>
          </cell>
        </row>
      </sheetData>
      <sheetData sheetId="1780">
        <row r="21">
          <cell r="A21">
            <v>0</v>
          </cell>
        </row>
      </sheetData>
      <sheetData sheetId="1781">
        <row r="21">
          <cell r="A21">
            <v>0</v>
          </cell>
        </row>
      </sheetData>
      <sheetData sheetId="1782">
        <row r="21">
          <cell r="A21">
            <v>0</v>
          </cell>
        </row>
      </sheetData>
      <sheetData sheetId="1783">
        <row r="21">
          <cell r="A21">
            <v>0</v>
          </cell>
        </row>
      </sheetData>
      <sheetData sheetId="1784">
        <row r="21">
          <cell r="A21">
            <v>0</v>
          </cell>
        </row>
      </sheetData>
      <sheetData sheetId="1785">
        <row r="21">
          <cell r="A21">
            <v>0</v>
          </cell>
        </row>
      </sheetData>
      <sheetData sheetId="1786">
        <row r="21">
          <cell r="A21">
            <v>0</v>
          </cell>
        </row>
      </sheetData>
      <sheetData sheetId="1787">
        <row r="21">
          <cell r="A21">
            <v>0</v>
          </cell>
        </row>
      </sheetData>
      <sheetData sheetId="1788">
        <row r="21">
          <cell r="A21">
            <v>0</v>
          </cell>
        </row>
      </sheetData>
      <sheetData sheetId="1789">
        <row r="21">
          <cell r="A21">
            <v>0</v>
          </cell>
        </row>
      </sheetData>
      <sheetData sheetId="1790">
        <row r="21">
          <cell r="A21">
            <v>0</v>
          </cell>
        </row>
      </sheetData>
      <sheetData sheetId="1791">
        <row r="21">
          <cell r="A21">
            <v>0</v>
          </cell>
        </row>
      </sheetData>
      <sheetData sheetId="1792">
        <row r="21">
          <cell r="A21">
            <v>0</v>
          </cell>
        </row>
      </sheetData>
      <sheetData sheetId="1793">
        <row r="21">
          <cell r="A21">
            <v>0</v>
          </cell>
        </row>
      </sheetData>
      <sheetData sheetId="1794">
        <row r="21">
          <cell r="A21">
            <v>0</v>
          </cell>
        </row>
      </sheetData>
      <sheetData sheetId="1795">
        <row r="21">
          <cell r="A21">
            <v>0</v>
          </cell>
        </row>
      </sheetData>
      <sheetData sheetId="1796">
        <row r="21">
          <cell r="A21">
            <v>0</v>
          </cell>
        </row>
      </sheetData>
      <sheetData sheetId="1797">
        <row r="21">
          <cell r="A21">
            <v>0</v>
          </cell>
        </row>
      </sheetData>
      <sheetData sheetId="1798">
        <row r="21">
          <cell r="A21">
            <v>0</v>
          </cell>
        </row>
      </sheetData>
      <sheetData sheetId="1799">
        <row r="21">
          <cell r="A21">
            <v>0</v>
          </cell>
        </row>
      </sheetData>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sheetData sheetId="2068">
        <row r="21">
          <cell r="A21">
            <v>0</v>
          </cell>
        </row>
      </sheetData>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sheetData sheetId="2106">
        <row r="21">
          <cell r="A21">
            <v>0</v>
          </cell>
        </row>
      </sheetData>
      <sheetData sheetId="2107">
        <row r="21">
          <cell r="A21">
            <v>0</v>
          </cell>
        </row>
      </sheetData>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sheetData sheetId="2127">
        <row r="21">
          <cell r="A21">
            <v>0</v>
          </cell>
        </row>
      </sheetData>
      <sheetData sheetId="2128">
        <row r="21">
          <cell r="A21">
            <v>0</v>
          </cell>
        </row>
      </sheetData>
      <sheetData sheetId="2129">
        <row r="21">
          <cell r="A21">
            <v>0</v>
          </cell>
        </row>
      </sheetData>
      <sheetData sheetId="2130">
        <row r="21">
          <cell r="A21">
            <v>0</v>
          </cell>
        </row>
      </sheetData>
      <sheetData sheetId="2131">
        <row r="21">
          <cell r="A21">
            <v>0</v>
          </cell>
        </row>
      </sheetData>
      <sheetData sheetId="2132"/>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ow r="21">
          <cell r="A21">
            <v>0</v>
          </cell>
        </row>
      </sheetData>
      <sheetData sheetId="2153">
        <row r="21">
          <cell r="A21">
            <v>0</v>
          </cell>
        </row>
      </sheetData>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ow r="21">
          <cell r="A21">
            <v>0</v>
          </cell>
        </row>
      </sheetData>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ow r="21">
          <cell r="A21">
            <v>0</v>
          </cell>
        </row>
      </sheetData>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ow r="21">
          <cell r="A21">
            <v>0</v>
          </cell>
        </row>
      </sheetData>
      <sheetData sheetId="2339">
        <row r="21">
          <cell r="A21">
            <v>0</v>
          </cell>
        </row>
      </sheetData>
      <sheetData sheetId="2340">
        <row r="21">
          <cell r="A21">
            <v>0</v>
          </cell>
        </row>
      </sheetData>
      <sheetData sheetId="2341">
        <row r="21">
          <cell r="A21">
            <v>0</v>
          </cell>
        </row>
      </sheetData>
      <sheetData sheetId="2342">
        <row r="21">
          <cell r="A21">
            <v>0</v>
          </cell>
        </row>
      </sheetData>
      <sheetData sheetId="2343">
        <row r="21">
          <cell r="A21">
            <v>0</v>
          </cell>
        </row>
      </sheetData>
      <sheetData sheetId="2344">
        <row r="21">
          <cell r="A21">
            <v>0</v>
          </cell>
        </row>
      </sheetData>
      <sheetData sheetId="2345">
        <row r="21">
          <cell r="A21">
            <v>0</v>
          </cell>
        </row>
      </sheetData>
      <sheetData sheetId="2346">
        <row r="21">
          <cell r="A21">
            <v>0</v>
          </cell>
        </row>
      </sheetData>
      <sheetData sheetId="2347">
        <row r="21">
          <cell r="A21">
            <v>0</v>
          </cell>
        </row>
      </sheetData>
      <sheetData sheetId="2348">
        <row r="21">
          <cell r="A21">
            <v>0</v>
          </cell>
        </row>
      </sheetData>
      <sheetData sheetId="2349">
        <row r="21">
          <cell r="A21">
            <v>0</v>
          </cell>
        </row>
      </sheetData>
      <sheetData sheetId="2350">
        <row r="21">
          <cell r="A21">
            <v>0</v>
          </cell>
        </row>
      </sheetData>
      <sheetData sheetId="2351">
        <row r="21">
          <cell r="A21">
            <v>0</v>
          </cell>
        </row>
      </sheetData>
      <sheetData sheetId="2352">
        <row r="21">
          <cell r="A21">
            <v>0</v>
          </cell>
        </row>
      </sheetData>
      <sheetData sheetId="2353">
        <row r="21">
          <cell r="A21">
            <v>0</v>
          </cell>
        </row>
      </sheetData>
      <sheetData sheetId="2354" refreshError="1"/>
      <sheetData sheetId="2355" refreshError="1"/>
      <sheetData sheetId="2356" refreshError="1"/>
      <sheetData sheetId="2357" refreshError="1"/>
      <sheetData sheetId="2358" refreshError="1"/>
      <sheetData sheetId="2359" refreshError="1"/>
      <sheetData sheetId="2360">
        <row r="21">
          <cell r="A21">
            <v>0</v>
          </cell>
        </row>
      </sheetData>
      <sheetData sheetId="2361">
        <row r="21">
          <cell r="A21">
            <v>0</v>
          </cell>
        </row>
      </sheetData>
      <sheetData sheetId="2362"/>
      <sheetData sheetId="2363">
        <row r="21">
          <cell r="A21">
            <v>0</v>
          </cell>
        </row>
      </sheetData>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ow r="21">
          <cell r="A21">
            <v>0</v>
          </cell>
        </row>
      </sheetData>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ow r="21">
          <cell r="A21">
            <v>0</v>
          </cell>
        </row>
      </sheetData>
      <sheetData sheetId="2388">
        <row r="21">
          <cell r="A21">
            <v>0</v>
          </cell>
        </row>
      </sheetData>
      <sheetData sheetId="2389">
        <row r="21">
          <cell r="A21">
            <v>0</v>
          </cell>
        </row>
      </sheetData>
      <sheetData sheetId="2390">
        <row r="21">
          <cell r="A21">
            <v>0</v>
          </cell>
        </row>
      </sheetData>
      <sheetData sheetId="2391">
        <row r="21">
          <cell r="A21">
            <v>0</v>
          </cell>
        </row>
      </sheetData>
      <sheetData sheetId="2392">
        <row r="21">
          <cell r="A21">
            <v>0</v>
          </cell>
        </row>
      </sheetData>
      <sheetData sheetId="2393">
        <row r="21">
          <cell r="A21">
            <v>0</v>
          </cell>
        </row>
      </sheetData>
      <sheetData sheetId="2394">
        <row r="21">
          <cell r="A21">
            <v>0</v>
          </cell>
        </row>
      </sheetData>
      <sheetData sheetId="2395">
        <row r="21">
          <cell r="A21">
            <v>0</v>
          </cell>
        </row>
      </sheetData>
      <sheetData sheetId="2396">
        <row r="21">
          <cell r="A21">
            <v>0</v>
          </cell>
        </row>
      </sheetData>
      <sheetData sheetId="2397">
        <row r="21">
          <cell r="A21">
            <v>0</v>
          </cell>
        </row>
      </sheetData>
      <sheetData sheetId="2398">
        <row r="21">
          <cell r="A21">
            <v>0</v>
          </cell>
        </row>
      </sheetData>
      <sheetData sheetId="2399">
        <row r="21">
          <cell r="A21">
            <v>0</v>
          </cell>
        </row>
      </sheetData>
      <sheetData sheetId="2400">
        <row r="21">
          <cell r="A21">
            <v>0</v>
          </cell>
        </row>
      </sheetData>
      <sheetData sheetId="2401">
        <row r="21">
          <cell r="A21">
            <v>0</v>
          </cell>
        </row>
      </sheetData>
      <sheetData sheetId="2402">
        <row r="21">
          <cell r="A21">
            <v>0</v>
          </cell>
        </row>
      </sheetData>
      <sheetData sheetId="2403">
        <row r="21">
          <cell r="A21">
            <v>0</v>
          </cell>
        </row>
      </sheetData>
      <sheetData sheetId="2404">
        <row r="21">
          <cell r="A21">
            <v>0</v>
          </cell>
        </row>
      </sheetData>
      <sheetData sheetId="2405">
        <row r="21">
          <cell r="A21">
            <v>0</v>
          </cell>
        </row>
      </sheetData>
      <sheetData sheetId="2406">
        <row r="21">
          <cell r="A21">
            <v>0</v>
          </cell>
        </row>
      </sheetData>
      <sheetData sheetId="2407">
        <row r="21">
          <cell r="A21">
            <v>0</v>
          </cell>
        </row>
      </sheetData>
      <sheetData sheetId="2408">
        <row r="21">
          <cell r="A21">
            <v>0</v>
          </cell>
        </row>
      </sheetData>
      <sheetData sheetId="2409">
        <row r="21">
          <cell r="A21">
            <v>0</v>
          </cell>
        </row>
      </sheetData>
      <sheetData sheetId="2410">
        <row r="21">
          <cell r="A21">
            <v>0</v>
          </cell>
        </row>
      </sheetData>
      <sheetData sheetId="2411">
        <row r="21">
          <cell r="A21">
            <v>0</v>
          </cell>
        </row>
      </sheetData>
      <sheetData sheetId="2412">
        <row r="21">
          <cell r="A21">
            <v>0</v>
          </cell>
        </row>
      </sheetData>
      <sheetData sheetId="2413" refreshError="1"/>
      <sheetData sheetId="2414" refreshError="1"/>
      <sheetData sheetId="2415"/>
      <sheetData sheetId="2416"/>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sheetData sheetId="2486" refreshError="1"/>
      <sheetData sheetId="2487" refreshError="1"/>
      <sheetData sheetId="2488" refreshError="1"/>
      <sheetData sheetId="2489" refreshError="1"/>
      <sheetData sheetId="2490">
        <row r="21">
          <cell r="A21">
            <v>0</v>
          </cell>
        </row>
      </sheetData>
      <sheetData sheetId="2491">
        <row r="21">
          <cell r="A21">
            <v>0</v>
          </cell>
        </row>
      </sheetData>
      <sheetData sheetId="2492">
        <row r="21">
          <cell r="A21">
            <v>0</v>
          </cell>
        </row>
      </sheetData>
      <sheetData sheetId="2493">
        <row r="21">
          <cell r="A21">
            <v>0</v>
          </cell>
        </row>
      </sheetData>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sheetData sheetId="2506" refreshError="1"/>
      <sheetData sheetId="2507">
        <row r="21">
          <cell r="A21">
            <v>0</v>
          </cell>
        </row>
      </sheetData>
      <sheetData sheetId="2508" refreshError="1"/>
      <sheetData sheetId="2509" refreshError="1"/>
      <sheetData sheetId="2510" refreshError="1"/>
      <sheetData sheetId="2511" refreshError="1"/>
      <sheetData sheetId="2512">
        <row r="21">
          <cell r="A21">
            <v>0</v>
          </cell>
        </row>
      </sheetData>
      <sheetData sheetId="2513">
        <row r="21">
          <cell r="A21">
            <v>0</v>
          </cell>
        </row>
      </sheetData>
      <sheetData sheetId="2514">
        <row r="21">
          <cell r="A21">
            <v>0</v>
          </cell>
        </row>
      </sheetData>
      <sheetData sheetId="2515">
        <row r="21">
          <cell r="A21">
            <v>0</v>
          </cell>
        </row>
      </sheetData>
      <sheetData sheetId="2516">
        <row r="21">
          <cell r="A21">
            <v>0</v>
          </cell>
        </row>
      </sheetData>
      <sheetData sheetId="2517">
        <row r="21">
          <cell r="A21">
            <v>0</v>
          </cell>
        </row>
      </sheetData>
      <sheetData sheetId="2518">
        <row r="21">
          <cell r="A21">
            <v>0</v>
          </cell>
        </row>
      </sheetData>
      <sheetData sheetId="2519">
        <row r="21">
          <cell r="A21">
            <v>0</v>
          </cell>
        </row>
      </sheetData>
      <sheetData sheetId="2520">
        <row r="21">
          <cell r="A21">
            <v>0</v>
          </cell>
        </row>
      </sheetData>
      <sheetData sheetId="2521">
        <row r="21">
          <cell r="A21">
            <v>0</v>
          </cell>
        </row>
      </sheetData>
      <sheetData sheetId="2522">
        <row r="21">
          <cell r="A21">
            <v>0</v>
          </cell>
        </row>
      </sheetData>
      <sheetData sheetId="2523">
        <row r="21">
          <cell r="A21">
            <v>0</v>
          </cell>
        </row>
      </sheetData>
      <sheetData sheetId="2524">
        <row r="21">
          <cell r="A21">
            <v>0</v>
          </cell>
        </row>
      </sheetData>
      <sheetData sheetId="2525">
        <row r="21">
          <cell r="A21">
            <v>0</v>
          </cell>
        </row>
      </sheetData>
      <sheetData sheetId="2526">
        <row r="21">
          <cell r="A21">
            <v>0</v>
          </cell>
        </row>
      </sheetData>
      <sheetData sheetId="2527">
        <row r="21">
          <cell r="A21">
            <v>0</v>
          </cell>
        </row>
      </sheetData>
      <sheetData sheetId="2528">
        <row r="21">
          <cell r="A21">
            <v>0</v>
          </cell>
        </row>
      </sheetData>
      <sheetData sheetId="2529">
        <row r="21">
          <cell r="A21">
            <v>0</v>
          </cell>
        </row>
      </sheetData>
      <sheetData sheetId="2530">
        <row r="21">
          <cell r="A21">
            <v>0</v>
          </cell>
        </row>
      </sheetData>
      <sheetData sheetId="2531">
        <row r="21">
          <cell r="A21">
            <v>0</v>
          </cell>
        </row>
      </sheetData>
      <sheetData sheetId="2532">
        <row r="21">
          <cell r="A21">
            <v>0</v>
          </cell>
        </row>
      </sheetData>
      <sheetData sheetId="2533">
        <row r="21">
          <cell r="A21">
            <v>0</v>
          </cell>
        </row>
      </sheetData>
      <sheetData sheetId="2534">
        <row r="21">
          <cell r="A21">
            <v>0</v>
          </cell>
        </row>
      </sheetData>
      <sheetData sheetId="2535">
        <row r="21">
          <cell r="A21">
            <v>0</v>
          </cell>
        </row>
      </sheetData>
      <sheetData sheetId="2536">
        <row r="21">
          <cell r="A21">
            <v>0</v>
          </cell>
        </row>
      </sheetData>
      <sheetData sheetId="2537">
        <row r="21">
          <cell r="A21">
            <v>0</v>
          </cell>
        </row>
      </sheetData>
      <sheetData sheetId="2538">
        <row r="21">
          <cell r="A21">
            <v>0</v>
          </cell>
        </row>
      </sheetData>
      <sheetData sheetId="2539">
        <row r="21">
          <cell r="A21">
            <v>0</v>
          </cell>
        </row>
      </sheetData>
      <sheetData sheetId="2540">
        <row r="21">
          <cell r="A21">
            <v>0</v>
          </cell>
        </row>
      </sheetData>
      <sheetData sheetId="2541">
        <row r="21">
          <cell r="A21">
            <v>0</v>
          </cell>
        </row>
      </sheetData>
      <sheetData sheetId="2542">
        <row r="21">
          <cell r="A21">
            <v>0</v>
          </cell>
        </row>
      </sheetData>
      <sheetData sheetId="2543">
        <row r="21">
          <cell r="A21">
            <v>0</v>
          </cell>
        </row>
      </sheetData>
      <sheetData sheetId="2544">
        <row r="21">
          <cell r="A21">
            <v>0</v>
          </cell>
        </row>
      </sheetData>
      <sheetData sheetId="2545">
        <row r="21">
          <cell r="A21">
            <v>0</v>
          </cell>
        </row>
      </sheetData>
      <sheetData sheetId="2546">
        <row r="21">
          <cell r="A21">
            <v>0</v>
          </cell>
        </row>
      </sheetData>
      <sheetData sheetId="2547">
        <row r="21">
          <cell r="A21">
            <v>0</v>
          </cell>
        </row>
      </sheetData>
      <sheetData sheetId="2548">
        <row r="21">
          <cell r="A21">
            <v>0</v>
          </cell>
        </row>
      </sheetData>
      <sheetData sheetId="2549">
        <row r="21">
          <cell r="A21">
            <v>0</v>
          </cell>
        </row>
      </sheetData>
      <sheetData sheetId="2550">
        <row r="21">
          <cell r="A21">
            <v>0</v>
          </cell>
        </row>
      </sheetData>
      <sheetData sheetId="2551">
        <row r="21">
          <cell r="A21">
            <v>0</v>
          </cell>
        </row>
      </sheetData>
      <sheetData sheetId="2552">
        <row r="21">
          <cell r="A21">
            <v>0</v>
          </cell>
        </row>
      </sheetData>
      <sheetData sheetId="2553">
        <row r="21">
          <cell r="A21">
            <v>0</v>
          </cell>
        </row>
      </sheetData>
      <sheetData sheetId="2554">
        <row r="21">
          <cell r="A21">
            <v>0</v>
          </cell>
        </row>
      </sheetData>
      <sheetData sheetId="2555">
        <row r="21">
          <cell r="A21">
            <v>0</v>
          </cell>
        </row>
      </sheetData>
      <sheetData sheetId="2556">
        <row r="21">
          <cell r="A21">
            <v>0</v>
          </cell>
        </row>
      </sheetData>
      <sheetData sheetId="2557">
        <row r="21">
          <cell r="A21">
            <v>0</v>
          </cell>
        </row>
      </sheetData>
      <sheetData sheetId="2558">
        <row r="21">
          <cell r="A21">
            <v>0</v>
          </cell>
        </row>
      </sheetData>
      <sheetData sheetId="2559">
        <row r="21">
          <cell r="A21">
            <v>0</v>
          </cell>
        </row>
      </sheetData>
      <sheetData sheetId="2560">
        <row r="21">
          <cell r="A21">
            <v>0</v>
          </cell>
        </row>
      </sheetData>
      <sheetData sheetId="2561">
        <row r="21">
          <cell r="A21">
            <v>0</v>
          </cell>
        </row>
      </sheetData>
      <sheetData sheetId="2562">
        <row r="21">
          <cell r="A21">
            <v>0</v>
          </cell>
        </row>
      </sheetData>
      <sheetData sheetId="2563">
        <row r="21">
          <cell r="A21">
            <v>0</v>
          </cell>
        </row>
      </sheetData>
      <sheetData sheetId="2564">
        <row r="21">
          <cell r="A21">
            <v>0</v>
          </cell>
        </row>
      </sheetData>
      <sheetData sheetId="2565">
        <row r="21">
          <cell r="A21">
            <v>0</v>
          </cell>
        </row>
      </sheetData>
      <sheetData sheetId="2566">
        <row r="21">
          <cell r="A21">
            <v>0</v>
          </cell>
        </row>
      </sheetData>
      <sheetData sheetId="2567">
        <row r="21">
          <cell r="A21">
            <v>0</v>
          </cell>
        </row>
      </sheetData>
      <sheetData sheetId="2568">
        <row r="21">
          <cell r="A21">
            <v>0</v>
          </cell>
        </row>
      </sheetData>
      <sheetData sheetId="2569">
        <row r="21">
          <cell r="A21">
            <v>0</v>
          </cell>
        </row>
      </sheetData>
      <sheetData sheetId="2570">
        <row r="21">
          <cell r="A21">
            <v>0</v>
          </cell>
        </row>
      </sheetData>
      <sheetData sheetId="2571">
        <row r="21">
          <cell r="A21">
            <v>0</v>
          </cell>
        </row>
      </sheetData>
      <sheetData sheetId="2572">
        <row r="21">
          <cell r="A21">
            <v>0</v>
          </cell>
        </row>
      </sheetData>
      <sheetData sheetId="2573">
        <row r="21">
          <cell r="A21">
            <v>0</v>
          </cell>
        </row>
      </sheetData>
      <sheetData sheetId="2574">
        <row r="21">
          <cell r="A21">
            <v>0</v>
          </cell>
        </row>
      </sheetData>
      <sheetData sheetId="2575">
        <row r="21">
          <cell r="A21">
            <v>0</v>
          </cell>
        </row>
      </sheetData>
      <sheetData sheetId="2576">
        <row r="21">
          <cell r="A21">
            <v>0</v>
          </cell>
        </row>
      </sheetData>
      <sheetData sheetId="2577">
        <row r="21">
          <cell r="A21">
            <v>0</v>
          </cell>
        </row>
      </sheetData>
      <sheetData sheetId="2578">
        <row r="21">
          <cell r="A21">
            <v>0</v>
          </cell>
        </row>
      </sheetData>
      <sheetData sheetId="2579">
        <row r="21">
          <cell r="A21">
            <v>0</v>
          </cell>
        </row>
      </sheetData>
      <sheetData sheetId="2580">
        <row r="21">
          <cell r="A21">
            <v>0</v>
          </cell>
        </row>
      </sheetData>
      <sheetData sheetId="2581">
        <row r="21">
          <cell r="A21">
            <v>0</v>
          </cell>
        </row>
      </sheetData>
      <sheetData sheetId="2582">
        <row r="21">
          <cell r="A21">
            <v>0</v>
          </cell>
        </row>
      </sheetData>
      <sheetData sheetId="2583">
        <row r="21">
          <cell r="A21">
            <v>0</v>
          </cell>
        </row>
      </sheetData>
      <sheetData sheetId="2584">
        <row r="21">
          <cell r="A21">
            <v>0</v>
          </cell>
        </row>
      </sheetData>
      <sheetData sheetId="2585">
        <row r="21">
          <cell r="A21">
            <v>0</v>
          </cell>
        </row>
      </sheetData>
      <sheetData sheetId="2586">
        <row r="21">
          <cell r="A21">
            <v>0</v>
          </cell>
        </row>
      </sheetData>
      <sheetData sheetId="2587">
        <row r="21">
          <cell r="A21">
            <v>0</v>
          </cell>
        </row>
      </sheetData>
      <sheetData sheetId="2588">
        <row r="21">
          <cell r="A21">
            <v>0</v>
          </cell>
        </row>
      </sheetData>
      <sheetData sheetId="2589">
        <row r="21">
          <cell r="A21">
            <v>0</v>
          </cell>
        </row>
      </sheetData>
      <sheetData sheetId="2590">
        <row r="21">
          <cell r="A21">
            <v>0</v>
          </cell>
        </row>
      </sheetData>
      <sheetData sheetId="2591">
        <row r="21">
          <cell r="A21">
            <v>0</v>
          </cell>
        </row>
      </sheetData>
      <sheetData sheetId="2592">
        <row r="21">
          <cell r="A21">
            <v>0</v>
          </cell>
        </row>
      </sheetData>
      <sheetData sheetId="2593">
        <row r="21">
          <cell r="A21">
            <v>0</v>
          </cell>
        </row>
      </sheetData>
      <sheetData sheetId="2594">
        <row r="21">
          <cell r="A21">
            <v>0</v>
          </cell>
        </row>
      </sheetData>
      <sheetData sheetId="2595">
        <row r="21">
          <cell r="A21">
            <v>0</v>
          </cell>
        </row>
      </sheetData>
      <sheetData sheetId="2596">
        <row r="21">
          <cell r="A21">
            <v>0</v>
          </cell>
        </row>
      </sheetData>
      <sheetData sheetId="2597">
        <row r="21">
          <cell r="A21">
            <v>0</v>
          </cell>
        </row>
      </sheetData>
      <sheetData sheetId="2598">
        <row r="21">
          <cell r="A21">
            <v>0</v>
          </cell>
        </row>
      </sheetData>
      <sheetData sheetId="2599">
        <row r="21">
          <cell r="A21">
            <v>0</v>
          </cell>
        </row>
      </sheetData>
      <sheetData sheetId="2600">
        <row r="21">
          <cell r="A21">
            <v>0</v>
          </cell>
        </row>
      </sheetData>
      <sheetData sheetId="2601">
        <row r="21">
          <cell r="A21">
            <v>0</v>
          </cell>
        </row>
      </sheetData>
      <sheetData sheetId="2602">
        <row r="21">
          <cell r="A21">
            <v>0</v>
          </cell>
        </row>
      </sheetData>
      <sheetData sheetId="2603">
        <row r="21">
          <cell r="A21">
            <v>0</v>
          </cell>
        </row>
      </sheetData>
      <sheetData sheetId="2604">
        <row r="21">
          <cell r="A21">
            <v>0</v>
          </cell>
        </row>
      </sheetData>
      <sheetData sheetId="2605">
        <row r="21">
          <cell r="A21">
            <v>0</v>
          </cell>
        </row>
      </sheetData>
      <sheetData sheetId="2606">
        <row r="21">
          <cell r="A21">
            <v>0</v>
          </cell>
        </row>
      </sheetData>
      <sheetData sheetId="2607">
        <row r="21">
          <cell r="A21">
            <v>0</v>
          </cell>
        </row>
      </sheetData>
      <sheetData sheetId="2608">
        <row r="21">
          <cell r="A21">
            <v>0</v>
          </cell>
        </row>
      </sheetData>
      <sheetData sheetId="2609">
        <row r="21">
          <cell r="A21">
            <v>0</v>
          </cell>
        </row>
      </sheetData>
      <sheetData sheetId="2610">
        <row r="21">
          <cell r="A21">
            <v>0</v>
          </cell>
        </row>
      </sheetData>
      <sheetData sheetId="2611">
        <row r="21">
          <cell r="A21">
            <v>0</v>
          </cell>
        </row>
      </sheetData>
      <sheetData sheetId="2612">
        <row r="21">
          <cell r="A21">
            <v>0</v>
          </cell>
        </row>
      </sheetData>
      <sheetData sheetId="2613">
        <row r="21">
          <cell r="A21">
            <v>0</v>
          </cell>
        </row>
      </sheetData>
      <sheetData sheetId="2614">
        <row r="21">
          <cell r="A21">
            <v>0</v>
          </cell>
        </row>
      </sheetData>
      <sheetData sheetId="2615">
        <row r="21">
          <cell r="A21">
            <v>0</v>
          </cell>
        </row>
      </sheetData>
      <sheetData sheetId="2616">
        <row r="21">
          <cell r="A21">
            <v>0</v>
          </cell>
        </row>
      </sheetData>
      <sheetData sheetId="2617">
        <row r="21">
          <cell r="A21">
            <v>0</v>
          </cell>
        </row>
      </sheetData>
      <sheetData sheetId="2618">
        <row r="21">
          <cell r="A21">
            <v>0</v>
          </cell>
        </row>
      </sheetData>
      <sheetData sheetId="2619">
        <row r="21">
          <cell r="A21">
            <v>0</v>
          </cell>
        </row>
      </sheetData>
      <sheetData sheetId="2620">
        <row r="21">
          <cell r="A21">
            <v>0</v>
          </cell>
        </row>
      </sheetData>
      <sheetData sheetId="2621">
        <row r="21">
          <cell r="A21">
            <v>0</v>
          </cell>
        </row>
      </sheetData>
      <sheetData sheetId="2622">
        <row r="21">
          <cell r="A21">
            <v>0</v>
          </cell>
        </row>
      </sheetData>
      <sheetData sheetId="2623">
        <row r="21">
          <cell r="A21">
            <v>0</v>
          </cell>
        </row>
      </sheetData>
      <sheetData sheetId="2624">
        <row r="21">
          <cell r="A21">
            <v>0</v>
          </cell>
        </row>
      </sheetData>
      <sheetData sheetId="2625">
        <row r="21">
          <cell r="A21">
            <v>0</v>
          </cell>
        </row>
      </sheetData>
      <sheetData sheetId="2626">
        <row r="21">
          <cell r="A21">
            <v>0</v>
          </cell>
        </row>
      </sheetData>
      <sheetData sheetId="2627">
        <row r="21">
          <cell r="A21">
            <v>0</v>
          </cell>
        </row>
      </sheetData>
      <sheetData sheetId="2628">
        <row r="21">
          <cell r="A21">
            <v>0</v>
          </cell>
        </row>
      </sheetData>
      <sheetData sheetId="2629">
        <row r="21">
          <cell r="A21">
            <v>0</v>
          </cell>
        </row>
      </sheetData>
      <sheetData sheetId="2630">
        <row r="21">
          <cell r="A21">
            <v>0</v>
          </cell>
        </row>
      </sheetData>
      <sheetData sheetId="2631">
        <row r="21">
          <cell r="A21">
            <v>0</v>
          </cell>
        </row>
      </sheetData>
      <sheetData sheetId="2632">
        <row r="21">
          <cell r="A21">
            <v>0</v>
          </cell>
        </row>
      </sheetData>
      <sheetData sheetId="2633">
        <row r="21">
          <cell r="A21">
            <v>0</v>
          </cell>
        </row>
      </sheetData>
      <sheetData sheetId="2634">
        <row r="21">
          <cell r="A21">
            <v>0</v>
          </cell>
        </row>
      </sheetData>
      <sheetData sheetId="2635">
        <row r="21">
          <cell r="A21">
            <v>0</v>
          </cell>
        </row>
      </sheetData>
      <sheetData sheetId="2636">
        <row r="21">
          <cell r="A21">
            <v>0</v>
          </cell>
        </row>
      </sheetData>
      <sheetData sheetId="2637">
        <row r="21">
          <cell r="A21">
            <v>0</v>
          </cell>
        </row>
      </sheetData>
      <sheetData sheetId="2638">
        <row r="21">
          <cell r="A21">
            <v>0</v>
          </cell>
        </row>
      </sheetData>
      <sheetData sheetId="2639">
        <row r="21">
          <cell r="A21">
            <v>0</v>
          </cell>
        </row>
      </sheetData>
      <sheetData sheetId="2640">
        <row r="21">
          <cell r="A21">
            <v>0</v>
          </cell>
        </row>
      </sheetData>
      <sheetData sheetId="2641">
        <row r="21">
          <cell r="A21">
            <v>0</v>
          </cell>
        </row>
      </sheetData>
      <sheetData sheetId="2642">
        <row r="21">
          <cell r="A21">
            <v>0</v>
          </cell>
        </row>
      </sheetData>
      <sheetData sheetId="2643">
        <row r="21">
          <cell r="A21">
            <v>0</v>
          </cell>
        </row>
      </sheetData>
      <sheetData sheetId="2644">
        <row r="21">
          <cell r="A21">
            <v>0</v>
          </cell>
        </row>
      </sheetData>
      <sheetData sheetId="2645">
        <row r="21">
          <cell r="A21">
            <v>0</v>
          </cell>
        </row>
      </sheetData>
      <sheetData sheetId="2646">
        <row r="21">
          <cell r="A21">
            <v>0</v>
          </cell>
        </row>
      </sheetData>
      <sheetData sheetId="2647">
        <row r="21">
          <cell r="A21">
            <v>0</v>
          </cell>
        </row>
      </sheetData>
      <sheetData sheetId="2648">
        <row r="21">
          <cell r="A21">
            <v>0</v>
          </cell>
        </row>
      </sheetData>
      <sheetData sheetId="2649">
        <row r="21">
          <cell r="A21">
            <v>0</v>
          </cell>
        </row>
      </sheetData>
      <sheetData sheetId="2650">
        <row r="21">
          <cell r="A21">
            <v>0</v>
          </cell>
        </row>
      </sheetData>
      <sheetData sheetId="2651">
        <row r="21">
          <cell r="A21">
            <v>0</v>
          </cell>
        </row>
      </sheetData>
      <sheetData sheetId="2652">
        <row r="21">
          <cell r="A21">
            <v>0</v>
          </cell>
        </row>
      </sheetData>
      <sheetData sheetId="2653">
        <row r="21">
          <cell r="A21">
            <v>0</v>
          </cell>
        </row>
      </sheetData>
      <sheetData sheetId="2654">
        <row r="21">
          <cell r="A21">
            <v>0</v>
          </cell>
        </row>
      </sheetData>
      <sheetData sheetId="2655">
        <row r="21">
          <cell r="A21">
            <v>0</v>
          </cell>
        </row>
      </sheetData>
      <sheetData sheetId="2656">
        <row r="21">
          <cell r="A21">
            <v>0</v>
          </cell>
        </row>
      </sheetData>
      <sheetData sheetId="2657">
        <row r="21">
          <cell r="A21">
            <v>0</v>
          </cell>
        </row>
      </sheetData>
      <sheetData sheetId="2658">
        <row r="21">
          <cell r="A21">
            <v>0</v>
          </cell>
        </row>
      </sheetData>
      <sheetData sheetId="2659">
        <row r="21">
          <cell r="A21">
            <v>0</v>
          </cell>
        </row>
      </sheetData>
      <sheetData sheetId="2660">
        <row r="21">
          <cell r="A21">
            <v>0</v>
          </cell>
        </row>
      </sheetData>
      <sheetData sheetId="2661">
        <row r="21">
          <cell r="A21">
            <v>0</v>
          </cell>
        </row>
      </sheetData>
      <sheetData sheetId="2662">
        <row r="21">
          <cell r="A21">
            <v>0</v>
          </cell>
        </row>
      </sheetData>
      <sheetData sheetId="2663">
        <row r="21">
          <cell r="A21">
            <v>0</v>
          </cell>
        </row>
      </sheetData>
      <sheetData sheetId="2664">
        <row r="21">
          <cell r="A21">
            <v>0</v>
          </cell>
        </row>
      </sheetData>
      <sheetData sheetId="2665">
        <row r="21">
          <cell r="A21">
            <v>0</v>
          </cell>
        </row>
      </sheetData>
      <sheetData sheetId="2666">
        <row r="21">
          <cell r="A21">
            <v>0</v>
          </cell>
        </row>
      </sheetData>
      <sheetData sheetId="2667">
        <row r="21">
          <cell r="A21">
            <v>0</v>
          </cell>
        </row>
      </sheetData>
      <sheetData sheetId="2668">
        <row r="21">
          <cell r="A21">
            <v>0</v>
          </cell>
        </row>
      </sheetData>
      <sheetData sheetId="2669">
        <row r="21">
          <cell r="A21">
            <v>0</v>
          </cell>
        </row>
      </sheetData>
      <sheetData sheetId="2670">
        <row r="21">
          <cell r="A21">
            <v>0</v>
          </cell>
        </row>
      </sheetData>
      <sheetData sheetId="2671">
        <row r="21">
          <cell r="A21">
            <v>0</v>
          </cell>
        </row>
      </sheetData>
      <sheetData sheetId="2672">
        <row r="21">
          <cell r="A21">
            <v>0</v>
          </cell>
        </row>
      </sheetData>
      <sheetData sheetId="2673">
        <row r="21">
          <cell r="A21">
            <v>0</v>
          </cell>
        </row>
      </sheetData>
      <sheetData sheetId="2674">
        <row r="21">
          <cell r="A21">
            <v>0</v>
          </cell>
        </row>
      </sheetData>
      <sheetData sheetId="2675">
        <row r="21">
          <cell r="A21">
            <v>0</v>
          </cell>
        </row>
      </sheetData>
      <sheetData sheetId="2676">
        <row r="21">
          <cell r="A21">
            <v>0</v>
          </cell>
        </row>
      </sheetData>
      <sheetData sheetId="2677">
        <row r="21">
          <cell r="A21">
            <v>0</v>
          </cell>
        </row>
      </sheetData>
      <sheetData sheetId="2678">
        <row r="21">
          <cell r="A21">
            <v>0</v>
          </cell>
        </row>
      </sheetData>
      <sheetData sheetId="2679">
        <row r="21">
          <cell r="A21">
            <v>0</v>
          </cell>
        </row>
      </sheetData>
      <sheetData sheetId="2680">
        <row r="21">
          <cell r="A21">
            <v>0</v>
          </cell>
        </row>
      </sheetData>
      <sheetData sheetId="2681">
        <row r="21">
          <cell r="A21">
            <v>0</v>
          </cell>
        </row>
      </sheetData>
      <sheetData sheetId="2682">
        <row r="21">
          <cell r="A21">
            <v>0</v>
          </cell>
        </row>
      </sheetData>
      <sheetData sheetId="2683">
        <row r="21">
          <cell r="A21">
            <v>0</v>
          </cell>
        </row>
      </sheetData>
      <sheetData sheetId="2684">
        <row r="21">
          <cell r="A21">
            <v>0</v>
          </cell>
        </row>
      </sheetData>
      <sheetData sheetId="2685" refreshError="1"/>
      <sheetData sheetId="2686" refreshError="1"/>
      <sheetData sheetId="2687" refreshError="1"/>
      <sheetData sheetId="2688" refreshError="1"/>
      <sheetData sheetId="2689" refreshError="1"/>
      <sheetData sheetId="2690">
        <row r="21">
          <cell r="A21">
            <v>0</v>
          </cell>
        </row>
      </sheetData>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ow r="21">
          <cell r="A21">
            <v>0</v>
          </cell>
        </row>
      </sheetData>
      <sheetData sheetId="2710" refreshError="1"/>
      <sheetData sheetId="2711">
        <row r="21">
          <cell r="A21">
            <v>0</v>
          </cell>
        </row>
      </sheetData>
      <sheetData sheetId="2712">
        <row r="21">
          <cell r="A21">
            <v>0</v>
          </cell>
        </row>
      </sheetData>
      <sheetData sheetId="2713">
        <row r="21">
          <cell r="A21">
            <v>0</v>
          </cell>
        </row>
      </sheetData>
      <sheetData sheetId="2714">
        <row r="21">
          <cell r="A21">
            <v>0</v>
          </cell>
        </row>
      </sheetData>
      <sheetData sheetId="2715">
        <row r="21">
          <cell r="A21">
            <v>0</v>
          </cell>
        </row>
      </sheetData>
      <sheetData sheetId="2716">
        <row r="21">
          <cell r="A21">
            <v>0</v>
          </cell>
        </row>
      </sheetData>
      <sheetData sheetId="2717">
        <row r="21">
          <cell r="A21">
            <v>0</v>
          </cell>
        </row>
      </sheetData>
      <sheetData sheetId="2718">
        <row r="21">
          <cell r="A21">
            <v>0</v>
          </cell>
        </row>
      </sheetData>
      <sheetData sheetId="2719">
        <row r="21">
          <cell r="A21">
            <v>0</v>
          </cell>
        </row>
      </sheetData>
      <sheetData sheetId="2720">
        <row r="21">
          <cell r="A21">
            <v>0</v>
          </cell>
        </row>
      </sheetData>
      <sheetData sheetId="2721">
        <row r="21">
          <cell r="A21">
            <v>0</v>
          </cell>
        </row>
      </sheetData>
      <sheetData sheetId="2722">
        <row r="21">
          <cell r="A21">
            <v>0</v>
          </cell>
        </row>
      </sheetData>
      <sheetData sheetId="2723">
        <row r="21">
          <cell r="A21">
            <v>0</v>
          </cell>
        </row>
      </sheetData>
      <sheetData sheetId="2724">
        <row r="21">
          <cell r="A21">
            <v>0</v>
          </cell>
        </row>
      </sheetData>
      <sheetData sheetId="2725">
        <row r="21">
          <cell r="A21">
            <v>0</v>
          </cell>
        </row>
      </sheetData>
      <sheetData sheetId="2726">
        <row r="21">
          <cell r="A21">
            <v>0</v>
          </cell>
        </row>
      </sheetData>
      <sheetData sheetId="2727">
        <row r="21">
          <cell r="A21">
            <v>0</v>
          </cell>
        </row>
      </sheetData>
      <sheetData sheetId="2728">
        <row r="21">
          <cell r="A21">
            <v>0</v>
          </cell>
        </row>
      </sheetData>
      <sheetData sheetId="2729">
        <row r="21">
          <cell r="A21">
            <v>0</v>
          </cell>
        </row>
      </sheetData>
      <sheetData sheetId="2730" refreshError="1"/>
      <sheetData sheetId="2731" refreshError="1"/>
      <sheetData sheetId="2732" refreshError="1"/>
      <sheetData sheetId="2733"/>
      <sheetData sheetId="2734" refreshError="1"/>
      <sheetData sheetId="2735" refreshError="1"/>
      <sheetData sheetId="2736"/>
      <sheetData sheetId="2737"/>
      <sheetData sheetId="2738"/>
      <sheetData sheetId="2739"/>
      <sheetData sheetId="2740"/>
      <sheetData sheetId="2741" refreshError="1"/>
      <sheetData sheetId="2742" refreshError="1"/>
      <sheetData sheetId="2743" refreshError="1"/>
      <sheetData sheetId="2744"/>
      <sheetData sheetId="2745" refreshError="1"/>
      <sheetData sheetId="2746" refreshError="1"/>
      <sheetData sheetId="2747" refreshError="1"/>
      <sheetData sheetId="2748"/>
      <sheetData sheetId="2749" refreshError="1"/>
      <sheetData sheetId="2750">
        <row r="21">
          <cell r="A21">
            <v>0</v>
          </cell>
        </row>
      </sheetData>
      <sheetData sheetId="2751">
        <row r="21">
          <cell r="A21">
            <v>0</v>
          </cell>
        </row>
      </sheetData>
      <sheetData sheetId="2752">
        <row r="21">
          <cell r="A21">
            <v>0</v>
          </cell>
        </row>
      </sheetData>
      <sheetData sheetId="2753">
        <row r="21">
          <cell r="A21">
            <v>0</v>
          </cell>
        </row>
      </sheetData>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ow r="21">
          <cell r="A21">
            <v>0</v>
          </cell>
        </row>
      </sheetData>
      <sheetData sheetId="2865" refreshError="1"/>
      <sheetData sheetId="2866" refreshError="1"/>
      <sheetData sheetId="2867" refreshError="1"/>
      <sheetData sheetId="2868" refreshError="1"/>
      <sheetData sheetId="2869" refreshError="1"/>
      <sheetData sheetId="2870" refreshError="1"/>
      <sheetData sheetId="2871">
        <row r="21">
          <cell r="A21">
            <v>0</v>
          </cell>
        </row>
      </sheetData>
      <sheetData sheetId="2872" refreshError="1"/>
      <sheetData sheetId="2873" refreshError="1"/>
      <sheetData sheetId="2874" refreshError="1"/>
      <sheetData sheetId="2875">
        <row r="21">
          <cell r="A21">
            <v>0</v>
          </cell>
        </row>
      </sheetData>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ow r="21">
          <cell r="A21">
            <v>0</v>
          </cell>
        </row>
      </sheetData>
      <sheetData sheetId="2916">
        <row r="21">
          <cell r="C21">
            <v>22.680000000000003</v>
          </cell>
        </row>
      </sheetData>
      <sheetData sheetId="2917">
        <row r="21">
          <cell r="A21">
            <v>0</v>
          </cell>
        </row>
      </sheetData>
      <sheetData sheetId="2918" refreshError="1"/>
      <sheetData sheetId="2919" refreshError="1"/>
      <sheetData sheetId="2920" refreshError="1"/>
      <sheetData sheetId="2921" refreshError="1"/>
      <sheetData sheetId="2922" refreshError="1"/>
      <sheetData sheetId="2923" refreshError="1"/>
      <sheetData sheetId="2924" refreshError="1"/>
      <sheetData sheetId="2925"/>
      <sheetData sheetId="2926"/>
      <sheetData sheetId="2927" refreshError="1"/>
      <sheetData sheetId="2928" refreshError="1"/>
      <sheetData sheetId="2929" refreshError="1"/>
      <sheetData sheetId="2930"/>
      <sheetData sheetId="2931"/>
      <sheetData sheetId="2932"/>
      <sheetData sheetId="2933" refreshError="1"/>
      <sheetData sheetId="2934" refreshError="1"/>
      <sheetData sheetId="2935" refreshError="1"/>
      <sheetData sheetId="2936" refreshError="1"/>
      <sheetData sheetId="2937" refreshError="1"/>
      <sheetData sheetId="2938" refreshError="1"/>
      <sheetData sheetId="2939" refreshError="1"/>
      <sheetData sheetId="2940">
        <row r="21">
          <cell r="A21">
            <v>0</v>
          </cell>
        </row>
      </sheetData>
      <sheetData sheetId="2941" refreshError="1"/>
      <sheetData sheetId="2942"/>
      <sheetData sheetId="2943"/>
      <sheetData sheetId="2944"/>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sheetData sheetId="2958">
        <row r="21">
          <cell r="A21">
            <v>0</v>
          </cell>
        </row>
      </sheetData>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row r="21">
          <cell r="A21">
            <v>0</v>
          </cell>
        </row>
      </sheetData>
      <sheetData sheetId="3098"/>
      <sheetData sheetId="3099"/>
      <sheetData sheetId="3100"/>
      <sheetData sheetId="3101"/>
      <sheetData sheetId="3102"/>
      <sheetData sheetId="3103"/>
      <sheetData sheetId="3104"/>
      <sheetData sheetId="3105">
        <row r="21">
          <cell r="A21">
            <v>0</v>
          </cell>
        </row>
      </sheetData>
      <sheetData sheetId="3106">
        <row r="21">
          <cell r="A21">
            <v>0</v>
          </cell>
        </row>
      </sheetData>
      <sheetData sheetId="3107">
        <row r="21">
          <cell r="A21">
            <v>0</v>
          </cell>
        </row>
      </sheetData>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row r="21">
          <cell r="A21">
            <v>0</v>
          </cell>
        </row>
      </sheetData>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row r="21">
          <cell r="A21">
            <v>0</v>
          </cell>
        </row>
      </sheetData>
      <sheetData sheetId="3134"/>
      <sheetData sheetId="3135"/>
      <sheetData sheetId="3136">
        <row r="21">
          <cell r="A21">
            <v>0</v>
          </cell>
        </row>
      </sheetData>
      <sheetData sheetId="3137">
        <row r="21">
          <cell r="A21">
            <v>0</v>
          </cell>
        </row>
      </sheetData>
      <sheetData sheetId="3138"/>
      <sheetData sheetId="3139"/>
      <sheetData sheetId="3140"/>
      <sheetData sheetId="3141"/>
      <sheetData sheetId="3142"/>
      <sheetData sheetId="3143"/>
      <sheetData sheetId="3144"/>
      <sheetData sheetId="3145"/>
      <sheetData sheetId="3146">
        <row r="21">
          <cell r="A21">
            <v>0</v>
          </cell>
        </row>
      </sheetData>
      <sheetData sheetId="3147">
        <row r="21">
          <cell r="A21">
            <v>0</v>
          </cell>
        </row>
      </sheetData>
      <sheetData sheetId="3148">
        <row r="21">
          <cell r="A21">
            <v>0</v>
          </cell>
        </row>
      </sheetData>
      <sheetData sheetId="3149">
        <row r="21">
          <cell r="A21">
            <v>0</v>
          </cell>
        </row>
      </sheetData>
      <sheetData sheetId="3150">
        <row r="21">
          <cell r="A21">
            <v>0</v>
          </cell>
        </row>
      </sheetData>
      <sheetData sheetId="3151"/>
      <sheetData sheetId="3152">
        <row r="21">
          <cell r="A21">
            <v>0</v>
          </cell>
        </row>
      </sheetData>
      <sheetData sheetId="3153">
        <row r="21">
          <cell r="A21">
            <v>0</v>
          </cell>
        </row>
      </sheetData>
      <sheetData sheetId="3154">
        <row r="21">
          <cell r="A21">
            <v>0</v>
          </cell>
        </row>
      </sheetData>
      <sheetData sheetId="3155"/>
      <sheetData sheetId="3156">
        <row r="21">
          <cell r="A21">
            <v>0</v>
          </cell>
        </row>
      </sheetData>
      <sheetData sheetId="3157"/>
      <sheetData sheetId="3158">
        <row r="21">
          <cell r="A21">
            <v>0</v>
          </cell>
        </row>
      </sheetData>
      <sheetData sheetId="3159">
        <row r="21">
          <cell r="A21">
            <v>0</v>
          </cell>
        </row>
      </sheetData>
      <sheetData sheetId="3160">
        <row r="21">
          <cell r="A21">
            <v>0</v>
          </cell>
        </row>
      </sheetData>
      <sheetData sheetId="3161">
        <row r="21">
          <cell r="A21">
            <v>0</v>
          </cell>
        </row>
      </sheetData>
      <sheetData sheetId="3162"/>
      <sheetData sheetId="3163">
        <row r="21">
          <cell r="A21">
            <v>0</v>
          </cell>
        </row>
      </sheetData>
      <sheetData sheetId="3164">
        <row r="21">
          <cell r="A21">
            <v>0</v>
          </cell>
        </row>
      </sheetData>
      <sheetData sheetId="3165">
        <row r="21">
          <cell r="A21">
            <v>0</v>
          </cell>
        </row>
      </sheetData>
      <sheetData sheetId="3166">
        <row r="21">
          <cell r="A21">
            <v>0</v>
          </cell>
        </row>
      </sheetData>
      <sheetData sheetId="3167"/>
      <sheetData sheetId="3168"/>
      <sheetData sheetId="3169"/>
      <sheetData sheetId="3170"/>
      <sheetData sheetId="3171">
        <row r="21">
          <cell r="A21">
            <v>0</v>
          </cell>
        </row>
      </sheetData>
      <sheetData sheetId="3172">
        <row r="21">
          <cell r="A21">
            <v>0</v>
          </cell>
        </row>
      </sheetData>
      <sheetData sheetId="3173">
        <row r="21">
          <cell r="A21">
            <v>0</v>
          </cell>
        </row>
      </sheetData>
      <sheetData sheetId="3174">
        <row r="21">
          <cell r="A21">
            <v>0</v>
          </cell>
        </row>
      </sheetData>
      <sheetData sheetId="3175">
        <row r="21">
          <cell r="A21">
            <v>0</v>
          </cell>
        </row>
      </sheetData>
      <sheetData sheetId="3176">
        <row r="21">
          <cell r="A21">
            <v>0</v>
          </cell>
        </row>
      </sheetData>
      <sheetData sheetId="3177">
        <row r="21">
          <cell r="A21">
            <v>0</v>
          </cell>
        </row>
      </sheetData>
      <sheetData sheetId="3178">
        <row r="21">
          <cell r="A21">
            <v>0</v>
          </cell>
        </row>
      </sheetData>
      <sheetData sheetId="3179">
        <row r="21">
          <cell r="A21">
            <v>0</v>
          </cell>
        </row>
      </sheetData>
      <sheetData sheetId="3180">
        <row r="21">
          <cell r="A21">
            <v>0</v>
          </cell>
        </row>
      </sheetData>
      <sheetData sheetId="3181">
        <row r="21">
          <cell r="A21">
            <v>0</v>
          </cell>
        </row>
      </sheetData>
      <sheetData sheetId="3182">
        <row r="21">
          <cell r="A21">
            <v>0</v>
          </cell>
        </row>
      </sheetData>
      <sheetData sheetId="3183">
        <row r="21">
          <cell r="A21">
            <v>0</v>
          </cell>
        </row>
      </sheetData>
      <sheetData sheetId="3184">
        <row r="21">
          <cell r="A21">
            <v>0</v>
          </cell>
        </row>
      </sheetData>
      <sheetData sheetId="3185">
        <row r="21">
          <cell r="A21">
            <v>0</v>
          </cell>
        </row>
      </sheetData>
      <sheetData sheetId="3186">
        <row r="21">
          <cell r="A21">
            <v>0</v>
          </cell>
        </row>
      </sheetData>
      <sheetData sheetId="3187"/>
      <sheetData sheetId="3188">
        <row r="21">
          <cell r="A21">
            <v>0</v>
          </cell>
        </row>
      </sheetData>
      <sheetData sheetId="3189">
        <row r="21">
          <cell r="A21">
            <v>0</v>
          </cell>
        </row>
      </sheetData>
      <sheetData sheetId="3190">
        <row r="21">
          <cell r="A21">
            <v>0</v>
          </cell>
        </row>
      </sheetData>
      <sheetData sheetId="3191">
        <row r="21">
          <cell r="A21">
            <v>0</v>
          </cell>
        </row>
      </sheetData>
      <sheetData sheetId="3192">
        <row r="21">
          <cell r="A21">
            <v>0</v>
          </cell>
        </row>
      </sheetData>
      <sheetData sheetId="3193">
        <row r="21">
          <cell r="A21">
            <v>0</v>
          </cell>
        </row>
      </sheetData>
      <sheetData sheetId="3194">
        <row r="21">
          <cell r="A21">
            <v>0</v>
          </cell>
        </row>
      </sheetData>
      <sheetData sheetId="3195">
        <row r="21">
          <cell r="A21">
            <v>0</v>
          </cell>
        </row>
      </sheetData>
      <sheetData sheetId="3196">
        <row r="21">
          <cell r="A21">
            <v>0</v>
          </cell>
        </row>
      </sheetData>
      <sheetData sheetId="3197">
        <row r="21">
          <cell r="A21">
            <v>0</v>
          </cell>
        </row>
      </sheetData>
      <sheetData sheetId="3198">
        <row r="21">
          <cell r="A21">
            <v>0</v>
          </cell>
        </row>
      </sheetData>
      <sheetData sheetId="3199">
        <row r="21">
          <cell r="A21">
            <v>0</v>
          </cell>
        </row>
      </sheetData>
      <sheetData sheetId="3200">
        <row r="21">
          <cell r="A21">
            <v>0</v>
          </cell>
        </row>
      </sheetData>
      <sheetData sheetId="3201">
        <row r="21">
          <cell r="A21">
            <v>0</v>
          </cell>
        </row>
      </sheetData>
      <sheetData sheetId="3202">
        <row r="21">
          <cell r="A21">
            <v>0</v>
          </cell>
        </row>
      </sheetData>
      <sheetData sheetId="3203">
        <row r="21">
          <cell r="A21">
            <v>0</v>
          </cell>
        </row>
      </sheetData>
      <sheetData sheetId="3204">
        <row r="21">
          <cell r="A21">
            <v>0</v>
          </cell>
        </row>
      </sheetData>
      <sheetData sheetId="3205">
        <row r="21">
          <cell r="A21">
            <v>0</v>
          </cell>
        </row>
      </sheetData>
      <sheetData sheetId="3206">
        <row r="21">
          <cell r="A21">
            <v>0</v>
          </cell>
        </row>
      </sheetData>
      <sheetData sheetId="3207">
        <row r="21">
          <cell r="A21">
            <v>0</v>
          </cell>
        </row>
      </sheetData>
      <sheetData sheetId="3208">
        <row r="21">
          <cell r="A21">
            <v>0</v>
          </cell>
        </row>
      </sheetData>
      <sheetData sheetId="3209">
        <row r="21">
          <cell r="A21">
            <v>0</v>
          </cell>
        </row>
      </sheetData>
      <sheetData sheetId="3210">
        <row r="21">
          <cell r="A21">
            <v>0</v>
          </cell>
        </row>
      </sheetData>
      <sheetData sheetId="3211">
        <row r="21">
          <cell r="A21">
            <v>0</v>
          </cell>
        </row>
      </sheetData>
      <sheetData sheetId="3212">
        <row r="21">
          <cell r="A21">
            <v>0</v>
          </cell>
        </row>
      </sheetData>
      <sheetData sheetId="3213">
        <row r="21">
          <cell r="A21">
            <v>0</v>
          </cell>
        </row>
      </sheetData>
      <sheetData sheetId="3214">
        <row r="21">
          <cell r="A21">
            <v>0</v>
          </cell>
        </row>
      </sheetData>
      <sheetData sheetId="3215">
        <row r="21">
          <cell r="A21">
            <v>0</v>
          </cell>
        </row>
      </sheetData>
      <sheetData sheetId="3216">
        <row r="21">
          <cell r="A21">
            <v>0</v>
          </cell>
        </row>
      </sheetData>
      <sheetData sheetId="3217">
        <row r="21">
          <cell r="A21">
            <v>0</v>
          </cell>
        </row>
      </sheetData>
      <sheetData sheetId="3218"/>
      <sheetData sheetId="3219">
        <row r="21">
          <cell r="A21">
            <v>0</v>
          </cell>
        </row>
      </sheetData>
      <sheetData sheetId="3220"/>
      <sheetData sheetId="3221"/>
      <sheetData sheetId="3222"/>
      <sheetData sheetId="3223">
        <row r="21">
          <cell r="A21">
            <v>0</v>
          </cell>
        </row>
      </sheetData>
      <sheetData sheetId="3224">
        <row r="21">
          <cell r="A21">
            <v>0</v>
          </cell>
        </row>
      </sheetData>
      <sheetData sheetId="3225"/>
      <sheetData sheetId="3226">
        <row r="21">
          <cell r="A21">
            <v>0</v>
          </cell>
        </row>
      </sheetData>
      <sheetData sheetId="3227">
        <row r="21">
          <cell r="A21">
            <v>0</v>
          </cell>
        </row>
      </sheetData>
      <sheetData sheetId="3228">
        <row r="21">
          <cell r="A21">
            <v>0</v>
          </cell>
        </row>
      </sheetData>
      <sheetData sheetId="3229">
        <row r="21">
          <cell r="A21">
            <v>0</v>
          </cell>
        </row>
      </sheetData>
      <sheetData sheetId="3230">
        <row r="21">
          <cell r="A21">
            <v>0</v>
          </cell>
        </row>
      </sheetData>
      <sheetData sheetId="3231">
        <row r="21">
          <cell r="A21">
            <v>0</v>
          </cell>
        </row>
      </sheetData>
      <sheetData sheetId="3232">
        <row r="21">
          <cell r="A21">
            <v>0</v>
          </cell>
        </row>
      </sheetData>
      <sheetData sheetId="3233">
        <row r="21">
          <cell r="A21">
            <v>0</v>
          </cell>
        </row>
      </sheetData>
      <sheetData sheetId="3234">
        <row r="21">
          <cell r="A21">
            <v>0</v>
          </cell>
        </row>
      </sheetData>
      <sheetData sheetId="3235">
        <row r="21">
          <cell r="A21">
            <v>0</v>
          </cell>
        </row>
      </sheetData>
      <sheetData sheetId="3236">
        <row r="21">
          <cell r="A21">
            <v>0</v>
          </cell>
        </row>
      </sheetData>
      <sheetData sheetId="3237">
        <row r="21">
          <cell r="A21">
            <v>0</v>
          </cell>
        </row>
      </sheetData>
      <sheetData sheetId="3238">
        <row r="21">
          <cell r="A21">
            <v>0</v>
          </cell>
        </row>
      </sheetData>
      <sheetData sheetId="3239">
        <row r="21">
          <cell r="A21">
            <v>0</v>
          </cell>
        </row>
      </sheetData>
      <sheetData sheetId="3240">
        <row r="21">
          <cell r="A21">
            <v>0</v>
          </cell>
        </row>
      </sheetData>
      <sheetData sheetId="3241">
        <row r="21">
          <cell r="A21">
            <v>0</v>
          </cell>
        </row>
      </sheetData>
      <sheetData sheetId="3242">
        <row r="21">
          <cell r="A21">
            <v>0</v>
          </cell>
        </row>
      </sheetData>
      <sheetData sheetId="3243"/>
      <sheetData sheetId="3244"/>
      <sheetData sheetId="3245">
        <row r="21">
          <cell r="A21">
            <v>0</v>
          </cell>
        </row>
      </sheetData>
      <sheetData sheetId="3246">
        <row r="21">
          <cell r="A21">
            <v>0</v>
          </cell>
        </row>
      </sheetData>
      <sheetData sheetId="3247"/>
      <sheetData sheetId="3248">
        <row r="21">
          <cell r="A21">
            <v>0</v>
          </cell>
        </row>
      </sheetData>
      <sheetData sheetId="3249">
        <row r="21">
          <cell r="A21">
            <v>0</v>
          </cell>
        </row>
      </sheetData>
      <sheetData sheetId="3250"/>
      <sheetData sheetId="3251"/>
      <sheetData sheetId="3252"/>
      <sheetData sheetId="3253"/>
      <sheetData sheetId="3254">
        <row r="21">
          <cell r="A21">
            <v>0</v>
          </cell>
        </row>
      </sheetData>
      <sheetData sheetId="3255">
        <row r="21">
          <cell r="A21">
            <v>0</v>
          </cell>
        </row>
      </sheetData>
      <sheetData sheetId="3256">
        <row r="21">
          <cell r="A21">
            <v>0</v>
          </cell>
        </row>
      </sheetData>
      <sheetData sheetId="3257">
        <row r="21">
          <cell r="A21">
            <v>0</v>
          </cell>
        </row>
      </sheetData>
      <sheetData sheetId="3258">
        <row r="21">
          <cell r="A21">
            <v>0</v>
          </cell>
        </row>
      </sheetData>
      <sheetData sheetId="3259">
        <row r="21">
          <cell r="A21">
            <v>0</v>
          </cell>
        </row>
      </sheetData>
      <sheetData sheetId="3260">
        <row r="21">
          <cell r="A21">
            <v>0</v>
          </cell>
        </row>
      </sheetData>
      <sheetData sheetId="3261">
        <row r="21">
          <cell r="A21">
            <v>0</v>
          </cell>
        </row>
      </sheetData>
      <sheetData sheetId="3262">
        <row r="21">
          <cell r="A21">
            <v>0</v>
          </cell>
        </row>
      </sheetData>
      <sheetData sheetId="3263">
        <row r="21">
          <cell r="A21">
            <v>0</v>
          </cell>
        </row>
      </sheetData>
      <sheetData sheetId="3264">
        <row r="21">
          <cell r="A21">
            <v>0</v>
          </cell>
        </row>
      </sheetData>
      <sheetData sheetId="3265">
        <row r="21">
          <cell r="A21">
            <v>0</v>
          </cell>
        </row>
      </sheetData>
      <sheetData sheetId="3266">
        <row r="21">
          <cell r="A21">
            <v>0</v>
          </cell>
        </row>
      </sheetData>
      <sheetData sheetId="3267">
        <row r="21">
          <cell r="A21">
            <v>0</v>
          </cell>
        </row>
      </sheetData>
      <sheetData sheetId="3268">
        <row r="21">
          <cell r="A21">
            <v>0</v>
          </cell>
        </row>
      </sheetData>
      <sheetData sheetId="3269">
        <row r="21">
          <cell r="A21">
            <v>0</v>
          </cell>
        </row>
      </sheetData>
      <sheetData sheetId="3270">
        <row r="21">
          <cell r="A21">
            <v>0</v>
          </cell>
        </row>
      </sheetData>
      <sheetData sheetId="3271"/>
      <sheetData sheetId="3272"/>
      <sheetData sheetId="3273"/>
      <sheetData sheetId="3274">
        <row r="21">
          <cell r="A21">
            <v>0</v>
          </cell>
        </row>
      </sheetData>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row r="21">
          <cell r="A21">
            <v>0</v>
          </cell>
        </row>
      </sheetData>
      <sheetData sheetId="3306"/>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sheetData sheetId="3373"/>
      <sheetData sheetId="3374" refreshError="1"/>
      <sheetData sheetId="3375" refreshError="1"/>
      <sheetData sheetId="3376" refreshError="1"/>
      <sheetData sheetId="3377" refreshError="1"/>
      <sheetData sheetId="3378" refreshError="1"/>
      <sheetData sheetId="3379" refreshError="1"/>
      <sheetData sheetId="3380"/>
      <sheetData sheetId="3381"/>
      <sheetData sheetId="3382" refreshError="1"/>
      <sheetData sheetId="3383"/>
      <sheetData sheetId="3384" refreshError="1"/>
      <sheetData sheetId="3385" refreshError="1"/>
      <sheetData sheetId="3386" refreshError="1"/>
      <sheetData sheetId="3387" refreshError="1"/>
      <sheetData sheetId="3388" refreshError="1"/>
      <sheetData sheetId="3389" refreshError="1"/>
      <sheetData sheetId="3390">
        <row r="21">
          <cell r="A21">
            <v>0</v>
          </cell>
        </row>
      </sheetData>
      <sheetData sheetId="3391">
        <row r="21">
          <cell r="A21">
            <v>0</v>
          </cell>
        </row>
      </sheetData>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ow r="21">
          <cell r="A21">
            <v>0</v>
          </cell>
        </row>
      </sheetData>
      <sheetData sheetId="3450" refreshError="1"/>
      <sheetData sheetId="3451" refreshError="1"/>
      <sheetData sheetId="3452" refreshError="1"/>
      <sheetData sheetId="3453" refreshError="1"/>
      <sheetData sheetId="3454" refreshError="1"/>
      <sheetData sheetId="3455" refreshError="1"/>
      <sheetData sheetId="3456">
        <row r="21">
          <cell r="A21">
            <v>0</v>
          </cell>
        </row>
      </sheetData>
      <sheetData sheetId="3457">
        <row r="21">
          <cell r="A21">
            <v>0</v>
          </cell>
        </row>
      </sheetData>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ow r="21">
          <cell r="A21">
            <v>0</v>
          </cell>
        </row>
      </sheetData>
      <sheetData sheetId="3487">
        <row r="21">
          <cell r="A21">
            <v>0</v>
          </cell>
        </row>
      </sheetData>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ow r="21">
          <cell r="A21">
            <v>0</v>
          </cell>
        </row>
      </sheetData>
      <sheetData sheetId="3593"/>
      <sheetData sheetId="3594"/>
      <sheetData sheetId="3595"/>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sheetData sheetId="3612"/>
      <sheetData sheetId="3613"/>
      <sheetData sheetId="3614"/>
      <sheetData sheetId="3615"/>
      <sheetData sheetId="3616"/>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sheetData sheetId="3643"/>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sheetData sheetId="3682"/>
      <sheetData sheetId="3683"/>
      <sheetData sheetId="3684"/>
      <sheetData sheetId="3685"/>
      <sheetData sheetId="3686"/>
      <sheetData sheetId="3687"/>
      <sheetData sheetId="3688"/>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sheetData sheetId="3803"/>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
      <sheetName val="갑지"/>
      <sheetName val="을"/>
      <sheetName val="별첨"/>
      <sheetName val="est"/>
      <sheetName val="예산서ALT-1"/>
      <sheetName val="cover-1"/>
      <sheetName val="보고서"/>
      <sheetName val="한글갑지"/>
      <sheetName val="설계내역서"/>
    </sheetNames>
    <sheetDataSet>
      <sheetData sheetId="0"/>
      <sheetData sheetId="1" refreshError="1">
        <row r="2">
          <cell r="I2">
            <v>0.8</v>
          </cell>
        </row>
      </sheetData>
      <sheetData sheetId="2"/>
      <sheetData sheetId="3"/>
      <sheetData sheetId="4"/>
      <sheetData sheetId="5" refreshError="1"/>
      <sheetData sheetId="6" refreshError="1"/>
      <sheetData sheetId="7" refreshError="1"/>
      <sheetData sheetId="8" refreshError="1"/>
      <sheetData sheetId="9"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계경비(시간당)"/>
      <sheetName val="갑지"/>
      <sheetName val="소비자가"/>
    </sheetNames>
    <sheetDataSet>
      <sheetData sheetId="0" refreshError="1">
        <row r="240">
          <cell r="H240">
            <v>314</v>
          </cell>
        </row>
        <row r="243">
          <cell r="H243">
            <v>1310.3</v>
          </cell>
        </row>
        <row r="244">
          <cell r="H244">
            <v>10159</v>
          </cell>
        </row>
        <row r="245">
          <cell r="H245">
            <v>14223</v>
          </cell>
        </row>
        <row r="248">
          <cell r="H248">
            <v>2422</v>
          </cell>
        </row>
        <row r="251">
          <cell r="H251">
            <v>2319.5</v>
          </cell>
        </row>
        <row r="252">
          <cell r="H252">
            <v>10159</v>
          </cell>
        </row>
        <row r="253">
          <cell r="H253">
            <v>14223</v>
          </cell>
        </row>
        <row r="256">
          <cell r="H256">
            <v>3892</v>
          </cell>
        </row>
      </sheetData>
      <sheetData sheetId="1" refreshError="1"/>
      <sheetData sheetId="2"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199826"/>
      <sheetName val="#REF"/>
      <sheetName val="Sheet2"/>
      <sheetName val="Sheet3"/>
      <sheetName val="공사설명서"/>
      <sheetName val="기계경비(시간당)"/>
      <sheetName val="갑지"/>
    </sheetNames>
    <sheetDataSet>
      <sheetData sheetId="0"/>
      <sheetData sheetId="1" refreshError="1"/>
      <sheetData sheetId="2" refreshError="1"/>
      <sheetData sheetId="3"/>
      <sheetData sheetId="4"/>
      <sheetData sheetId="5" refreshError="1"/>
      <sheetData sheetId="6" refreshError="1"/>
      <sheetData sheetId="7"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irus"/>
      <sheetName val="표"/>
      <sheetName val="일1"/>
      <sheetName val="일2"/>
      <sheetName val="일3"/>
      <sheetName val="수량산출"/>
      <sheetName val="수량산출1"/>
      <sheetName val="비임중량"/>
      <sheetName val="운반집계"/>
      <sheetName val="운반조서"/>
      <sheetName val="부산물"/>
      <sheetName val="단가비교"/>
      <sheetName val="관급집계"/>
      <sheetName val="철거집계"/>
      <sheetName val="제외일위"/>
      <sheetName val="제외수량"/>
      <sheetName val="laroux"/>
      <sheetName val="일(1)"/>
      <sheetName val="일(2)"/>
      <sheetName val="일(3)"/>
      <sheetName val="일(4)"/>
      <sheetName val="일(5)"/>
      <sheetName val="일(6)"/>
      <sheetName val="일(7)"/>
      <sheetName val="일(8)"/>
      <sheetName val="일(9)"/>
      <sheetName val="Sheet1"/>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sheetData sheetId="18"/>
      <sheetData sheetId="19"/>
      <sheetData sheetId="20"/>
      <sheetData sheetId="21"/>
      <sheetData sheetId="22"/>
      <sheetData sheetId="23"/>
      <sheetData sheetId="24"/>
      <sheetData sheetId="25"/>
      <sheetData sheetId="26"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0"/>
      <sheetName val="공정집계표(인수공) "/>
      <sheetName val="관로공정"/>
      <sheetName val="재료"/>
      <sheetName val="재료(1)"/>
      <sheetName val="재료(2)"/>
      <sheetName val="토적집계"/>
      <sheetName val="양수작업"/>
      <sheetName val="보강콘"/>
      <sheetName val="보강수량"/>
      <sheetName val="가설울"/>
      <sheetName val="피스표"/>
      <sheetName val="내관포설"/>
      <sheetName val="지수프럭및몰탈"/>
      <sheetName val="관구보호~"/>
      <sheetName val="관구보호(2)"/>
      <sheetName val="관구(수량산출)"/>
      <sheetName val="벽체구멍"/>
      <sheetName val="포장절단거리"/>
      <sheetName val="양수작업 "/>
      <sheetName val="중복장산출표"/>
      <sheetName val="중복장"/>
      <sheetName val="하월,도색"/>
      <sheetName val="매트부설"/>
      <sheetName val="인공,관로토적"/>
      <sheetName val="인공재료"/>
      <sheetName val="지입자재"/>
      <sheetName val="표지"/>
      <sheetName val="간지"/>
      <sheetName val="PE내관피스 (2)"/>
      <sheetName val="Sheet1"/>
      <sheetName val="일(4)"/>
    </sheetNames>
    <sheetDataSet>
      <sheetData sheetId="0" refreshError="1"/>
      <sheetData sheetId="1" refreshError="1"/>
      <sheetData sheetId="2" refreshError="1">
        <row r="1">
          <cell r="D1" t="str">
            <v>○ 관로부문;(번화2:10%, 야간:20%)</v>
          </cell>
        </row>
        <row r="2">
          <cell r="G2" t="str">
            <v>중 심</v>
          </cell>
          <cell r="H2" t="str">
            <v>관 로</v>
          </cell>
          <cell r="I2" t="str">
            <v>중복</v>
          </cell>
          <cell r="K2" t="str">
            <v>포</v>
          </cell>
          <cell r="L2" t="str">
            <v>장</v>
          </cell>
          <cell r="Q2" t="str">
            <v>포장절단</v>
          </cell>
        </row>
        <row r="3">
          <cell r="D3" t="str">
            <v>공 정</v>
          </cell>
          <cell r="E3" t="str">
            <v>구    간</v>
          </cell>
          <cell r="F3" t="str">
            <v>할증</v>
          </cell>
          <cell r="G3" t="str">
            <v>거 리</v>
          </cell>
          <cell r="H3" t="str">
            <v>거 리</v>
          </cell>
          <cell r="I3" t="str">
            <v>거리</v>
          </cell>
          <cell r="J3" t="str">
            <v>AS-A</v>
          </cell>
          <cell r="K3" t="str">
            <v>AS-B</v>
          </cell>
          <cell r="L3" t="str">
            <v>CO</v>
          </cell>
          <cell r="M3" t="str">
            <v>소고B</v>
          </cell>
          <cell r="N3" t="str">
            <v>S</v>
          </cell>
          <cell r="O3" t="str">
            <v>동시</v>
          </cell>
          <cell r="P3" t="str">
            <v>공   정   현   황</v>
          </cell>
        </row>
        <row r="4">
          <cell r="G4" t="str">
            <v>(m)</v>
          </cell>
          <cell r="H4" t="str">
            <v>(m)</v>
          </cell>
          <cell r="I4" t="str">
            <v>(m)</v>
          </cell>
          <cell r="J4" t="str">
            <v>t=0.20</v>
          </cell>
          <cell r="K4" t="str">
            <v>t=0.125</v>
          </cell>
          <cell r="L4" t="str">
            <v>t=0.20</v>
          </cell>
          <cell r="M4" t="str">
            <v>t=0.07</v>
          </cell>
          <cell r="Q4" t="str">
            <v>AS</v>
          </cell>
          <cell r="R4" t="str">
            <v>CON</v>
          </cell>
        </row>
        <row r="5">
          <cell r="A5" t="str">
            <v>용인 구갈 한국토지개발 합숙소 인입</v>
          </cell>
          <cell r="D5" t="str">
            <v>용인 구갈 한국토지개발 합숙소 인입</v>
          </cell>
        </row>
        <row r="6">
          <cell r="A6">
            <v>1</v>
          </cell>
          <cell r="B6" t="str">
            <v>1원번화2</v>
          </cell>
          <cell r="C6" t="str">
            <v>1원</v>
          </cell>
          <cell r="D6" t="str">
            <v>1FC(Φ100):원</v>
          </cell>
          <cell r="E6" t="str">
            <v>기설M~입상</v>
          </cell>
          <cell r="F6" t="str">
            <v>번화2</v>
          </cell>
          <cell r="G6">
            <v>49</v>
          </cell>
          <cell r="H6">
            <v>48</v>
          </cell>
          <cell r="K6">
            <v>39</v>
          </cell>
          <cell r="P6" t="str">
            <v>T=1.0 AS-A:0.125/중기:0.675/견질/원인자</v>
          </cell>
          <cell r="Q6">
            <v>78</v>
          </cell>
          <cell r="R6">
            <v>0</v>
          </cell>
        </row>
        <row r="7">
          <cell r="B7" t="str">
            <v>1원번화2</v>
          </cell>
          <cell r="C7" t="str">
            <v>1원</v>
          </cell>
          <cell r="D7" t="str">
            <v>1FC(Φ100):원</v>
          </cell>
          <cell r="F7" t="str">
            <v>번화2</v>
          </cell>
          <cell r="M7">
            <v>9</v>
          </cell>
          <cell r="P7" t="str">
            <v>T=0.6, 소고B:0.07/보통:0.43/견질/원인자</v>
          </cell>
          <cell r="Q7">
            <v>0</v>
          </cell>
          <cell r="R7">
            <v>0</v>
          </cell>
        </row>
        <row r="8">
          <cell r="A8">
            <v>2</v>
          </cell>
          <cell r="B8" t="str">
            <v>1원번화2</v>
          </cell>
          <cell r="C8" t="str">
            <v>1원</v>
          </cell>
          <cell r="D8" t="str">
            <v>1FC(Φ100):원</v>
          </cell>
          <cell r="E8" t="str">
            <v>기설BOX~입상</v>
          </cell>
          <cell r="F8" t="str">
            <v>번화2</v>
          </cell>
          <cell r="G8">
            <v>12</v>
          </cell>
          <cell r="H8">
            <v>11.8</v>
          </cell>
          <cell r="K8">
            <v>11.8</v>
          </cell>
          <cell r="P8" t="str">
            <v>T=1.0 AS-B:0.125/중기:0.675/견질/원인자</v>
          </cell>
          <cell r="Q8">
            <v>23.6</v>
          </cell>
          <cell r="R8">
            <v>0</v>
          </cell>
        </row>
        <row r="10">
          <cell r="A10" t="str">
            <v>용인 수지 LG 아파트 인입</v>
          </cell>
          <cell r="D10" t="str">
            <v>용인 수지 LG 아파트 인입</v>
          </cell>
        </row>
        <row r="11">
          <cell r="A11">
            <v>3</v>
          </cell>
          <cell r="B11" t="str">
            <v>2번화2</v>
          </cell>
          <cell r="C11">
            <v>2</v>
          </cell>
          <cell r="D11" t="str">
            <v>2FC(Φ100)</v>
          </cell>
          <cell r="E11" t="str">
            <v>기설M~1M</v>
          </cell>
          <cell r="F11" t="str">
            <v>번화2</v>
          </cell>
          <cell r="G11">
            <v>203</v>
          </cell>
          <cell r="H11">
            <v>201.6</v>
          </cell>
          <cell r="I11">
            <v>0.5</v>
          </cell>
          <cell r="K11">
            <v>198.6</v>
          </cell>
          <cell r="P11" t="str">
            <v>T=1.0 AS-A:0.125/중기:0.675/견질</v>
          </cell>
          <cell r="Q11">
            <v>28</v>
          </cell>
          <cell r="R11">
            <v>0</v>
          </cell>
        </row>
        <row r="12">
          <cell r="B12" t="str">
            <v>2번화2</v>
          </cell>
          <cell r="C12">
            <v>2</v>
          </cell>
          <cell r="D12" t="str">
            <v>2FC(Φ100)</v>
          </cell>
          <cell r="F12" t="str">
            <v>번화2</v>
          </cell>
          <cell r="M12">
            <v>2.5</v>
          </cell>
          <cell r="P12" t="str">
            <v>T=0.6, 소고B:0.07/보통:0.43/견질</v>
          </cell>
          <cell r="Q12">
            <v>0</v>
          </cell>
          <cell r="R12">
            <v>0</v>
          </cell>
        </row>
        <row r="13">
          <cell r="A13">
            <v>4</v>
          </cell>
          <cell r="B13" t="str">
            <v>1번화2</v>
          </cell>
          <cell r="C13">
            <v>1</v>
          </cell>
          <cell r="D13" t="str">
            <v>1FC(Φ100)</v>
          </cell>
          <cell r="E13" t="str">
            <v>1M~입상</v>
          </cell>
          <cell r="F13" t="str">
            <v>번화2</v>
          </cell>
          <cell r="G13">
            <v>8</v>
          </cell>
          <cell r="H13">
            <v>7</v>
          </cell>
          <cell r="I13">
            <v>0.5</v>
          </cell>
          <cell r="N13">
            <v>1</v>
          </cell>
          <cell r="O13">
            <v>5.5</v>
          </cell>
          <cell r="P13" t="str">
            <v>T=1.0 S/중기:0.8/견질</v>
          </cell>
          <cell r="Q13">
            <v>0</v>
          </cell>
          <cell r="R13">
            <v>0</v>
          </cell>
        </row>
        <row r="14">
          <cell r="A14">
            <v>5</v>
          </cell>
          <cell r="B14" t="str">
            <v>2번화2</v>
          </cell>
          <cell r="C14">
            <v>2</v>
          </cell>
          <cell r="D14" t="str">
            <v>2FC(Φ100)</v>
          </cell>
          <cell r="E14" t="str">
            <v>1M~2M</v>
          </cell>
          <cell r="F14" t="str">
            <v>번화2</v>
          </cell>
          <cell r="G14">
            <v>157</v>
          </cell>
          <cell r="H14">
            <v>155.1</v>
          </cell>
          <cell r="I14">
            <v>1</v>
          </cell>
          <cell r="N14">
            <v>154.1</v>
          </cell>
          <cell r="P14" t="str">
            <v>T=1.0 S/중기:0.8/견질</v>
          </cell>
          <cell r="Q14">
            <v>0</v>
          </cell>
          <cell r="R14">
            <v>0</v>
          </cell>
        </row>
        <row r="15">
          <cell r="A15">
            <v>6</v>
          </cell>
          <cell r="B15" t="str">
            <v>1번화2</v>
          </cell>
          <cell r="C15">
            <v>1</v>
          </cell>
          <cell r="D15" t="str">
            <v>1FC(Φ100)</v>
          </cell>
          <cell r="E15" t="str">
            <v>2M~BOX</v>
          </cell>
          <cell r="F15" t="str">
            <v>번화2</v>
          </cell>
          <cell r="G15">
            <v>50</v>
          </cell>
          <cell r="H15">
            <v>49</v>
          </cell>
          <cell r="I15">
            <v>0.5</v>
          </cell>
          <cell r="N15">
            <v>48.5</v>
          </cell>
          <cell r="P15" t="str">
            <v>T=1.0 S/중기:0.8/견질</v>
          </cell>
          <cell r="Q15">
            <v>0</v>
          </cell>
          <cell r="R15">
            <v>0</v>
          </cell>
        </row>
        <row r="16">
          <cell r="A16">
            <v>7</v>
          </cell>
          <cell r="B16" t="str">
            <v>1번화2</v>
          </cell>
          <cell r="C16">
            <v>1</v>
          </cell>
          <cell r="D16" t="str">
            <v>1FC(Φ100)</v>
          </cell>
          <cell r="E16" t="str">
            <v>2M~입상</v>
          </cell>
          <cell r="F16" t="str">
            <v>번화2</v>
          </cell>
          <cell r="G16">
            <v>15</v>
          </cell>
          <cell r="H16">
            <v>14</v>
          </cell>
          <cell r="I16">
            <v>0.5</v>
          </cell>
          <cell r="N16">
            <v>4</v>
          </cell>
          <cell r="O16">
            <v>9</v>
          </cell>
          <cell r="P16" t="str">
            <v>T=1.0 S/중기:0.8/견질</v>
          </cell>
          <cell r="Q16">
            <v>0</v>
          </cell>
          <cell r="R16">
            <v>0</v>
          </cell>
        </row>
        <row r="17">
          <cell r="A17">
            <v>8</v>
          </cell>
          <cell r="B17" t="str">
            <v>2번화2</v>
          </cell>
          <cell r="C17">
            <v>2</v>
          </cell>
          <cell r="D17" t="str">
            <v>2FC(Φ100)</v>
          </cell>
          <cell r="E17" t="str">
            <v>2M~3M</v>
          </cell>
          <cell r="F17" t="str">
            <v>번화2</v>
          </cell>
          <cell r="G17">
            <v>320</v>
          </cell>
          <cell r="H17">
            <v>318.10000000000002</v>
          </cell>
          <cell r="I17">
            <v>1</v>
          </cell>
          <cell r="N17">
            <v>317.10000000000002</v>
          </cell>
          <cell r="P17" t="str">
            <v>T=1.0 S/중기:0.8/견질</v>
          </cell>
          <cell r="Q17">
            <v>0</v>
          </cell>
          <cell r="R17">
            <v>0</v>
          </cell>
        </row>
        <row r="18">
          <cell r="A18">
            <v>9</v>
          </cell>
          <cell r="B18" t="str">
            <v>1번화2</v>
          </cell>
          <cell r="C18">
            <v>1</v>
          </cell>
          <cell r="D18" t="str">
            <v>1FC(Φ100)</v>
          </cell>
          <cell r="E18" t="str">
            <v>3M~BOX</v>
          </cell>
          <cell r="F18" t="str">
            <v>번화2</v>
          </cell>
          <cell r="G18">
            <v>180</v>
          </cell>
          <cell r="H18">
            <v>179</v>
          </cell>
          <cell r="I18">
            <v>0.5</v>
          </cell>
          <cell r="N18">
            <v>178.5</v>
          </cell>
          <cell r="P18" t="str">
            <v>T=1.0 S/중기:0.8/견질</v>
          </cell>
          <cell r="Q18">
            <v>0</v>
          </cell>
          <cell r="R18">
            <v>0</v>
          </cell>
        </row>
        <row r="19">
          <cell r="A19">
            <v>10</v>
          </cell>
          <cell r="B19" t="str">
            <v>1번화2</v>
          </cell>
          <cell r="C19">
            <v>1</v>
          </cell>
          <cell r="D19" t="str">
            <v>1FC(Φ100)</v>
          </cell>
          <cell r="E19" t="str">
            <v>3M~입상</v>
          </cell>
          <cell r="F19" t="str">
            <v>번화2</v>
          </cell>
          <cell r="G19">
            <v>5</v>
          </cell>
          <cell r="H19">
            <v>4</v>
          </cell>
          <cell r="I19">
            <v>0.5</v>
          </cell>
          <cell r="N19">
            <v>3.5</v>
          </cell>
          <cell r="P19" t="str">
            <v>T=1.0 S/중기:0.8/견질</v>
          </cell>
          <cell r="Q19">
            <v>0</v>
          </cell>
          <cell r="R19">
            <v>0</v>
          </cell>
        </row>
        <row r="20">
          <cell r="A20">
            <v>11</v>
          </cell>
          <cell r="B20" t="str">
            <v>2번화2</v>
          </cell>
          <cell r="C20">
            <v>2</v>
          </cell>
          <cell r="D20" t="str">
            <v>2FC(Φ100)</v>
          </cell>
          <cell r="E20" t="str">
            <v>3M~4H</v>
          </cell>
          <cell r="F20" t="str">
            <v>번화2</v>
          </cell>
          <cell r="G20">
            <v>30</v>
          </cell>
          <cell r="H20">
            <v>28.5</v>
          </cell>
          <cell r="I20">
            <v>1</v>
          </cell>
          <cell r="N20">
            <v>27.5</v>
          </cell>
          <cell r="P20" t="str">
            <v>T=1.0 S/중기:0.8/견질</v>
          </cell>
          <cell r="Q20">
            <v>0</v>
          </cell>
          <cell r="R20">
            <v>0</v>
          </cell>
        </row>
        <row r="21">
          <cell r="A21">
            <v>12</v>
          </cell>
          <cell r="B21" t="str">
            <v>2번화2</v>
          </cell>
          <cell r="C21">
            <v>2</v>
          </cell>
          <cell r="D21" t="str">
            <v>2FC(Φ100)</v>
          </cell>
          <cell r="E21" t="str">
            <v>4H~5H</v>
          </cell>
          <cell r="F21" t="str">
            <v>번화2</v>
          </cell>
          <cell r="G21">
            <v>110</v>
          </cell>
          <cell r="H21">
            <v>109.05</v>
          </cell>
          <cell r="I21">
            <v>1</v>
          </cell>
          <cell r="N21">
            <v>109.05</v>
          </cell>
          <cell r="P21" t="str">
            <v>T=1.0 S/중기:0.8/견질</v>
          </cell>
          <cell r="Q21">
            <v>0</v>
          </cell>
          <cell r="R21">
            <v>0</v>
          </cell>
        </row>
        <row r="22">
          <cell r="A22">
            <v>13</v>
          </cell>
          <cell r="B22" t="str">
            <v>2번화2</v>
          </cell>
          <cell r="C22">
            <v>2</v>
          </cell>
          <cell r="D22" t="str">
            <v>2FC(Φ100)</v>
          </cell>
          <cell r="E22" t="str">
            <v>5H~BOX</v>
          </cell>
          <cell r="F22" t="str">
            <v>번화2</v>
          </cell>
          <cell r="G22">
            <v>100</v>
          </cell>
          <cell r="H22">
            <v>99</v>
          </cell>
          <cell r="I22">
            <v>0.5</v>
          </cell>
          <cell r="N22">
            <v>98.5</v>
          </cell>
          <cell r="P22" t="str">
            <v>T=1.0 S/중기:0.8/견질</v>
          </cell>
          <cell r="Q22">
            <v>0</v>
          </cell>
          <cell r="R22">
            <v>0</v>
          </cell>
        </row>
        <row r="24">
          <cell r="A24" t="str">
            <v>용인 어정리 한라 아파트 인입</v>
          </cell>
          <cell r="D24" t="str">
            <v>용인 어정리 한라 아파트 인입</v>
          </cell>
        </row>
        <row r="25">
          <cell r="A25">
            <v>14</v>
          </cell>
          <cell r="B25" t="str">
            <v>2번화2</v>
          </cell>
          <cell r="C25">
            <v>2</v>
          </cell>
          <cell r="D25" t="str">
            <v>2FC(Φ100)</v>
          </cell>
          <cell r="E25" t="str">
            <v>1M~입상</v>
          </cell>
          <cell r="F25" t="str">
            <v>번화2</v>
          </cell>
          <cell r="G25">
            <v>9</v>
          </cell>
          <cell r="H25">
            <v>8.5</v>
          </cell>
          <cell r="I25">
            <v>0.5</v>
          </cell>
          <cell r="N25">
            <v>8</v>
          </cell>
          <cell r="P25" t="str">
            <v>T=1.0 S/중기:0.8/견질</v>
          </cell>
          <cell r="Q25">
            <v>0</v>
          </cell>
          <cell r="R25">
            <v>0</v>
          </cell>
        </row>
        <row r="26">
          <cell r="A26">
            <v>15</v>
          </cell>
          <cell r="B26" t="str">
            <v>2번화2</v>
          </cell>
          <cell r="C26">
            <v>2</v>
          </cell>
          <cell r="D26" t="str">
            <v>2FC(Φ100)</v>
          </cell>
          <cell r="E26" t="str">
            <v>1M~2M</v>
          </cell>
          <cell r="F26" t="str">
            <v>번화2</v>
          </cell>
          <cell r="G26">
            <v>38</v>
          </cell>
          <cell r="H26">
            <v>36.1</v>
          </cell>
          <cell r="I26">
            <v>1</v>
          </cell>
          <cell r="N26">
            <v>35.1</v>
          </cell>
          <cell r="P26" t="str">
            <v>T=1.0 S/중기:0.8/견질</v>
          </cell>
          <cell r="Q26">
            <v>0</v>
          </cell>
          <cell r="R26">
            <v>0</v>
          </cell>
        </row>
        <row r="27">
          <cell r="A27">
            <v>16</v>
          </cell>
          <cell r="B27" t="str">
            <v>2번화2</v>
          </cell>
          <cell r="C27">
            <v>2</v>
          </cell>
          <cell r="D27" t="str">
            <v>2FC(Φ100)</v>
          </cell>
          <cell r="E27" t="str">
            <v>2M~3M</v>
          </cell>
          <cell r="F27" t="str">
            <v>번화2</v>
          </cell>
          <cell r="G27">
            <v>75</v>
          </cell>
          <cell r="H27">
            <v>73.099999999999994</v>
          </cell>
          <cell r="I27">
            <v>1</v>
          </cell>
          <cell r="N27">
            <v>72.099999999999994</v>
          </cell>
          <cell r="P27" t="str">
            <v>T=1.0 S/중기:0.8/견질</v>
          </cell>
          <cell r="Q27">
            <v>0</v>
          </cell>
          <cell r="R27">
            <v>0</v>
          </cell>
        </row>
        <row r="28">
          <cell r="A28">
            <v>17</v>
          </cell>
          <cell r="B28" t="str">
            <v>2번화2</v>
          </cell>
          <cell r="C28">
            <v>2</v>
          </cell>
          <cell r="D28" t="str">
            <v>2FC(Φ100)</v>
          </cell>
          <cell r="E28" t="str">
            <v>3M~4M</v>
          </cell>
          <cell r="F28" t="str">
            <v>번화2</v>
          </cell>
          <cell r="G28">
            <v>70</v>
          </cell>
          <cell r="H28">
            <v>68.5</v>
          </cell>
          <cell r="I28">
            <v>1</v>
          </cell>
          <cell r="N28">
            <v>67.5</v>
          </cell>
          <cell r="P28" t="str">
            <v>T=1.0 S/중기:0.8/견질</v>
          </cell>
          <cell r="Q28">
            <v>0</v>
          </cell>
          <cell r="R28">
            <v>0</v>
          </cell>
        </row>
        <row r="29">
          <cell r="A29">
            <v>18</v>
          </cell>
          <cell r="B29" t="str">
            <v>2번화2</v>
          </cell>
          <cell r="C29">
            <v>2</v>
          </cell>
          <cell r="D29" t="str">
            <v>2FC(Φ100)</v>
          </cell>
          <cell r="E29" t="str">
            <v>4M~5M</v>
          </cell>
          <cell r="F29" t="str">
            <v>번화2</v>
          </cell>
          <cell r="G29">
            <v>154</v>
          </cell>
          <cell r="H29">
            <v>152.1</v>
          </cell>
          <cell r="I29">
            <v>1</v>
          </cell>
          <cell r="N29">
            <v>151.1</v>
          </cell>
          <cell r="P29" t="str">
            <v>T=1.0 S/중기:0.8/견질</v>
          </cell>
          <cell r="Q29">
            <v>0</v>
          </cell>
          <cell r="R29">
            <v>0</v>
          </cell>
        </row>
        <row r="30">
          <cell r="A30">
            <v>19</v>
          </cell>
          <cell r="B30" t="str">
            <v>2번화2</v>
          </cell>
          <cell r="C30">
            <v>2</v>
          </cell>
          <cell r="D30" t="str">
            <v>2FC(Φ100)</v>
          </cell>
          <cell r="E30" t="str">
            <v>5M~종교부지</v>
          </cell>
          <cell r="F30" t="str">
            <v>번화2</v>
          </cell>
          <cell r="G30">
            <v>9</v>
          </cell>
          <cell r="H30">
            <v>8.5</v>
          </cell>
          <cell r="I30">
            <v>0.5</v>
          </cell>
          <cell r="N30">
            <v>8</v>
          </cell>
          <cell r="P30" t="str">
            <v>T=1.0 S/중기:0.8/견질</v>
          </cell>
          <cell r="Q30">
            <v>0</v>
          </cell>
          <cell r="R30">
            <v>0</v>
          </cell>
        </row>
        <row r="31">
          <cell r="A31">
            <v>20</v>
          </cell>
          <cell r="B31" t="str">
            <v>2번화2</v>
          </cell>
          <cell r="C31">
            <v>2</v>
          </cell>
          <cell r="D31" t="str">
            <v>2FC(Φ100)</v>
          </cell>
          <cell r="E31" t="str">
            <v>5M~한라현장</v>
          </cell>
          <cell r="F31" t="str">
            <v>번화2</v>
          </cell>
          <cell r="G31">
            <v>5</v>
          </cell>
          <cell r="H31">
            <v>4.5</v>
          </cell>
          <cell r="I31">
            <v>0.5</v>
          </cell>
          <cell r="N31">
            <v>4</v>
          </cell>
          <cell r="P31" t="str">
            <v>T=1.0 S/중기:0.8/견질</v>
          </cell>
          <cell r="Q31">
            <v>0</v>
          </cell>
          <cell r="R31">
            <v>0</v>
          </cell>
        </row>
        <row r="32">
          <cell r="A32">
            <v>21</v>
          </cell>
          <cell r="B32" t="str">
            <v>2번화2</v>
          </cell>
          <cell r="C32">
            <v>2</v>
          </cell>
          <cell r="D32" t="str">
            <v>2FC(Φ100)</v>
          </cell>
          <cell r="E32" t="str">
            <v>5M~6M</v>
          </cell>
          <cell r="F32" t="str">
            <v>번화2</v>
          </cell>
          <cell r="G32">
            <v>128</v>
          </cell>
          <cell r="H32">
            <v>126.1</v>
          </cell>
          <cell r="I32">
            <v>1</v>
          </cell>
          <cell r="N32">
            <v>125.1</v>
          </cell>
          <cell r="P32" t="str">
            <v>T=1.0 S/중기:0.8/견질</v>
          </cell>
          <cell r="Q32">
            <v>0</v>
          </cell>
          <cell r="R32">
            <v>0</v>
          </cell>
        </row>
        <row r="34">
          <cell r="A34" t="str">
            <v>신갈 쌍용 아파트 인입</v>
          </cell>
          <cell r="D34" t="str">
            <v>신갈 쌍용 아파트 인입</v>
          </cell>
        </row>
        <row r="35">
          <cell r="A35">
            <v>22</v>
          </cell>
          <cell r="B35" t="str">
            <v>1원번화2</v>
          </cell>
          <cell r="C35" t="str">
            <v>1원</v>
          </cell>
          <cell r="D35" t="str">
            <v>1FC(Φ100):원</v>
          </cell>
          <cell r="E35" t="str">
            <v>BOX~입상</v>
          </cell>
          <cell r="F35" t="str">
            <v>번화2</v>
          </cell>
          <cell r="G35">
            <v>28</v>
          </cell>
          <cell r="H35">
            <v>27.5</v>
          </cell>
          <cell r="J35">
            <v>27.5</v>
          </cell>
          <cell r="P35" t="str">
            <v>T=1.0 AS-A:0.2/중기:0.6/견질/원인자</v>
          </cell>
          <cell r="Q35">
            <v>55</v>
          </cell>
          <cell r="R35">
            <v>0</v>
          </cell>
        </row>
        <row r="37">
          <cell r="A37" t="str">
            <v>양별리 대주 아파트 2차 인입(A)</v>
          </cell>
          <cell r="D37" t="str">
            <v>양별리 대주 아파트 2차 인입(A)</v>
          </cell>
        </row>
        <row r="38">
          <cell r="A38">
            <v>23</v>
          </cell>
          <cell r="B38" t="str">
            <v>2번화2</v>
          </cell>
          <cell r="C38">
            <v>2</v>
          </cell>
          <cell r="D38" t="str">
            <v>2FC(Φ100)</v>
          </cell>
          <cell r="E38" t="str">
            <v>1H~입상</v>
          </cell>
          <cell r="F38" t="str">
            <v>번화2</v>
          </cell>
          <cell r="G38">
            <v>2</v>
          </cell>
          <cell r="H38">
            <v>1.5</v>
          </cell>
          <cell r="I38">
            <v>0.4</v>
          </cell>
          <cell r="N38">
            <v>1.1000000000000001</v>
          </cell>
          <cell r="P38" t="str">
            <v>T=1.0 S/중기:0.8/견질</v>
          </cell>
          <cell r="Q38">
            <v>0</v>
          </cell>
          <cell r="R38">
            <v>0</v>
          </cell>
        </row>
        <row r="39">
          <cell r="A39">
            <v>24</v>
          </cell>
          <cell r="B39" t="str">
            <v>2번화2</v>
          </cell>
          <cell r="C39">
            <v>2</v>
          </cell>
          <cell r="D39" t="str">
            <v>2FC(Φ100)</v>
          </cell>
          <cell r="E39" t="str">
            <v>1M~2H</v>
          </cell>
          <cell r="F39" t="str">
            <v>번화2</v>
          </cell>
          <cell r="G39">
            <v>59</v>
          </cell>
          <cell r="H39">
            <v>57.2</v>
          </cell>
          <cell r="K39">
            <v>15</v>
          </cell>
          <cell r="P39" t="str">
            <v>T=1.0 AS-A:0.125/중기:0.675/견질</v>
          </cell>
          <cell r="Q39">
            <v>30</v>
          </cell>
          <cell r="R39">
            <v>0</v>
          </cell>
        </row>
        <row r="40">
          <cell r="B40" t="str">
            <v>2번화2</v>
          </cell>
          <cell r="C40">
            <v>2</v>
          </cell>
          <cell r="D40" t="str">
            <v>2FC(Φ100)</v>
          </cell>
          <cell r="F40" t="str">
            <v>번화2</v>
          </cell>
          <cell r="I40">
            <v>0.8</v>
          </cell>
          <cell r="N40">
            <v>41.400000000000006</v>
          </cell>
          <cell r="P40" t="str">
            <v>T=1.0 S/중기:0.8/견질</v>
          </cell>
          <cell r="Q40">
            <v>0</v>
          </cell>
          <cell r="R40">
            <v>0</v>
          </cell>
        </row>
        <row r="41">
          <cell r="A41">
            <v>25</v>
          </cell>
          <cell r="B41" t="str">
            <v>2번화2</v>
          </cell>
          <cell r="C41">
            <v>2</v>
          </cell>
          <cell r="D41" t="str">
            <v>2FC(Φ100)</v>
          </cell>
          <cell r="E41" t="str">
            <v>2H~3H</v>
          </cell>
          <cell r="F41" t="str">
            <v>번화2</v>
          </cell>
          <cell r="G41">
            <v>160</v>
          </cell>
          <cell r="H41">
            <v>159.15</v>
          </cell>
          <cell r="I41">
            <v>0.60000000000000009</v>
          </cell>
          <cell r="N41">
            <v>158.55000000000001</v>
          </cell>
          <cell r="P41" t="str">
            <v>T=1.0 S/중기:0.8/견질</v>
          </cell>
          <cell r="Q41">
            <v>0</v>
          </cell>
          <cell r="R41">
            <v>0</v>
          </cell>
        </row>
        <row r="42">
          <cell r="A42">
            <v>26</v>
          </cell>
          <cell r="B42" t="str">
            <v>2번화2</v>
          </cell>
          <cell r="C42">
            <v>2</v>
          </cell>
          <cell r="D42" t="str">
            <v>2FC(Φ100)</v>
          </cell>
          <cell r="E42" t="str">
            <v>3H~4H</v>
          </cell>
          <cell r="F42" t="str">
            <v>번화2</v>
          </cell>
          <cell r="G42">
            <v>74</v>
          </cell>
          <cell r="H42">
            <v>73.05</v>
          </cell>
          <cell r="I42">
            <v>0.4</v>
          </cell>
          <cell r="N42">
            <v>72.649999999999991</v>
          </cell>
          <cell r="P42" t="str">
            <v>T=1.0 S/중기:0.8/견질</v>
          </cell>
          <cell r="Q42">
            <v>0</v>
          </cell>
          <cell r="R42">
            <v>0</v>
          </cell>
        </row>
        <row r="43">
          <cell r="A43">
            <v>27</v>
          </cell>
          <cell r="B43" t="str">
            <v>2번화2</v>
          </cell>
          <cell r="C43">
            <v>2</v>
          </cell>
          <cell r="D43" t="str">
            <v>2FC(Φ100)</v>
          </cell>
          <cell r="E43" t="str">
            <v>4H~대주A블럭BOX</v>
          </cell>
          <cell r="F43" t="str">
            <v>번화2</v>
          </cell>
          <cell r="G43">
            <v>22</v>
          </cell>
          <cell r="H43">
            <v>21</v>
          </cell>
          <cell r="I43">
            <v>0.2</v>
          </cell>
          <cell r="N43">
            <v>20.8</v>
          </cell>
          <cell r="P43" t="str">
            <v>T=1.0 S/중기:0.8/견질</v>
          </cell>
          <cell r="Q43">
            <v>0</v>
          </cell>
          <cell r="R43">
            <v>0</v>
          </cell>
        </row>
        <row r="44">
          <cell r="A44">
            <v>28</v>
          </cell>
          <cell r="B44" t="str">
            <v>2번화2</v>
          </cell>
          <cell r="C44">
            <v>2</v>
          </cell>
          <cell r="D44" t="str">
            <v>2FC(Φ100)</v>
          </cell>
          <cell r="E44" t="str">
            <v>3H~5H</v>
          </cell>
          <cell r="F44" t="str">
            <v>번화2</v>
          </cell>
          <cell r="G44">
            <v>203</v>
          </cell>
          <cell r="H44">
            <v>202.35000000000002</v>
          </cell>
          <cell r="I44">
            <v>0.4</v>
          </cell>
          <cell r="N44">
            <v>201.95000000000005</v>
          </cell>
          <cell r="P44" t="str">
            <v>T=1.0 S/중기:0.8/견질</v>
          </cell>
          <cell r="Q44">
            <v>0</v>
          </cell>
          <cell r="R44">
            <v>0</v>
          </cell>
        </row>
        <row r="45">
          <cell r="A45">
            <v>29</v>
          </cell>
          <cell r="B45" t="str">
            <v>1번화2</v>
          </cell>
          <cell r="C45">
            <v>1</v>
          </cell>
          <cell r="D45" t="str">
            <v>1FC(Φ100)</v>
          </cell>
          <cell r="E45" t="str">
            <v>5H~대주B블러BOX</v>
          </cell>
          <cell r="F45" t="str">
            <v>번화2</v>
          </cell>
          <cell r="G45">
            <v>40</v>
          </cell>
          <cell r="H45">
            <v>39</v>
          </cell>
          <cell r="I45">
            <v>0.2</v>
          </cell>
          <cell r="N45">
            <v>38.799999999999997</v>
          </cell>
          <cell r="P45" t="str">
            <v>T=1.0 S/중기:0.8/견질</v>
          </cell>
          <cell r="Q45">
            <v>0</v>
          </cell>
          <cell r="R45">
            <v>0</v>
          </cell>
        </row>
        <row r="47">
          <cell r="A47" t="str">
            <v>양별리 대주 아파트 2차 인입(B)</v>
          </cell>
          <cell r="D47" t="str">
            <v>양별리 대주 아파트 2차 인입(B)</v>
          </cell>
        </row>
        <row r="48">
          <cell r="A48">
            <v>30</v>
          </cell>
          <cell r="B48" t="str">
            <v>2번화2</v>
          </cell>
          <cell r="C48">
            <v>2</v>
          </cell>
          <cell r="D48" t="str">
            <v>2FC(Φ100)</v>
          </cell>
          <cell r="E48" t="str">
            <v>1H~입상</v>
          </cell>
          <cell r="F48" t="str">
            <v>번화2</v>
          </cell>
          <cell r="G48">
            <v>60</v>
          </cell>
          <cell r="H48">
            <v>59.8</v>
          </cell>
          <cell r="I48">
            <v>0.2</v>
          </cell>
          <cell r="N48">
            <v>59.599999999999994</v>
          </cell>
          <cell r="P48" t="str">
            <v>T=1.0 S/중기:0.8/견질</v>
          </cell>
          <cell r="Q48">
            <v>0</v>
          </cell>
          <cell r="R48">
            <v>0</v>
          </cell>
        </row>
        <row r="49">
          <cell r="A49">
            <v>31</v>
          </cell>
          <cell r="B49" t="str">
            <v>2번화2</v>
          </cell>
          <cell r="C49">
            <v>2</v>
          </cell>
          <cell r="D49" t="str">
            <v>2FC(Φ100)</v>
          </cell>
          <cell r="E49" t="str">
            <v>1H~MDF</v>
          </cell>
          <cell r="F49" t="str">
            <v>번화2</v>
          </cell>
          <cell r="G49">
            <v>15</v>
          </cell>
          <cell r="H49">
            <v>14.5</v>
          </cell>
          <cell r="I49">
            <v>0.2</v>
          </cell>
          <cell r="N49">
            <v>14.3</v>
          </cell>
          <cell r="P49" t="str">
            <v>T=1.0 S/중기:0.8/견질</v>
          </cell>
          <cell r="Q49">
            <v>0</v>
          </cell>
          <cell r="R49">
            <v>0</v>
          </cell>
        </row>
        <row r="50">
          <cell r="A50">
            <v>32</v>
          </cell>
          <cell r="B50" t="str">
            <v>2번화2</v>
          </cell>
          <cell r="C50">
            <v>2</v>
          </cell>
          <cell r="D50" t="str">
            <v>2FC(Φ100)</v>
          </cell>
          <cell r="E50" t="str">
            <v>1H~관리실</v>
          </cell>
          <cell r="F50" t="str">
            <v>번화2</v>
          </cell>
          <cell r="G50">
            <v>10</v>
          </cell>
          <cell r="H50">
            <v>9.5500000000000007</v>
          </cell>
          <cell r="I50">
            <v>0.2</v>
          </cell>
          <cell r="N50">
            <v>9.3500000000000014</v>
          </cell>
          <cell r="P50" t="str">
            <v>T=1.0 S/중기:0.8/견질</v>
          </cell>
          <cell r="Q50">
            <v>0</v>
          </cell>
          <cell r="R50">
            <v>0</v>
          </cell>
        </row>
        <row r="52">
          <cell r="A52" t="str">
            <v>광주 현대아파트 인입</v>
          </cell>
          <cell r="D52" t="str">
            <v>광주 현대아파트 인입</v>
          </cell>
        </row>
        <row r="53">
          <cell r="A53">
            <v>33</v>
          </cell>
          <cell r="B53" t="str">
            <v>1번화2</v>
          </cell>
          <cell r="C53">
            <v>1</v>
          </cell>
          <cell r="D53" t="str">
            <v>1FC(Φ100)</v>
          </cell>
          <cell r="E53" t="str">
            <v>기설BOX~입상</v>
          </cell>
          <cell r="F53" t="str">
            <v>번화2</v>
          </cell>
          <cell r="G53">
            <v>12</v>
          </cell>
          <cell r="H53">
            <v>11.5</v>
          </cell>
          <cell r="K53">
            <v>11.5</v>
          </cell>
          <cell r="P53" t="str">
            <v>T=1.0 AS-B:0.125/중기:0.675/견질</v>
          </cell>
          <cell r="Q53">
            <v>23</v>
          </cell>
          <cell r="R53">
            <v>0</v>
          </cell>
        </row>
        <row r="54">
          <cell r="H54">
            <v>0</v>
          </cell>
        </row>
        <row r="56">
          <cell r="E56" t="str">
            <v>1FC(Φ100):원</v>
          </cell>
          <cell r="F56" t="str">
            <v>번화2</v>
          </cell>
          <cell r="G56">
            <v>89</v>
          </cell>
          <cell r="H56">
            <v>87.3</v>
          </cell>
          <cell r="I56">
            <v>0</v>
          </cell>
          <cell r="J56">
            <v>27.5</v>
          </cell>
          <cell r="K56">
            <v>50.8</v>
          </cell>
          <cell r="L56">
            <v>0</v>
          </cell>
          <cell r="M56">
            <v>9</v>
          </cell>
          <cell r="N56">
            <v>0</v>
          </cell>
          <cell r="O56">
            <v>0</v>
          </cell>
          <cell r="Q56">
            <v>156.6</v>
          </cell>
          <cell r="R56">
            <v>0</v>
          </cell>
        </row>
        <row r="57">
          <cell r="E57" t="str">
            <v>1FC(Φ100)</v>
          </cell>
          <cell r="F57" t="str">
            <v>번화2</v>
          </cell>
          <cell r="G57">
            <v>310</v>
          </cell>
          <cell r="H57">
            <v>303.5</v>
          </cell>
          <cell r="I57">
            <v>2.7</v>
          </cell>
          <cell r="J57">
            <v>0</v>
          </cell>
          <cell r="K57">
            <v>11.5</v>
          </cell>
          <cell r="L57">
            <v>0</v>
          </cell>
          <cell r="M57">
            <v>0</v>
          </cell>
          <cell r="N57">
            <v>274.3</v>
          </cell>
          <cell r="O57">
            <v>14.5</v>
          </cell>
          <cell r="Q57">
            <v>23</v>
          </cell>
          <cell r="R57">
            <v>0</v>
          </cell>
        </row>
        <row r="58">
          <cell r="E58" t="str">
            <v>소   계</v>
          </cell>
          <cell r="G58">
            <v>399</v>
          </cell>
          <cell r="H58">
            <v>390.8</v>
          </cell>
          <cell r="I58">
            <v>2.7</v>
          </cell>
          <cell r="J58">
            <v>27.5</v>
          </cell>
          <cell r="K58">
            <v>62.3</v>
          </cell>
          <cell r="L58">
            <v>0</v>
          </cell>
          <cell r="M58">
            <v>9</v>
          </cell>
          <cell r="N58">
            <v>274.3</v>
          </cell>
          <cell r="O58">
            <v>14.5</v>
          </cell>
          <cell r="P58">
            <v>0</v>
          </cell>
          <cell r="Q58">
            <v>179.6</v>
          </cell>
          <cell r="R58">
            <v>0</v>
          </cell>
        </row>
        <row r="59">
          <cell r="E59" t="str">
            <v>2FC(Φ100):원</v>
          </cell>
          <cell r="F59" t="str">
            <v>번화2</v>
          </cell>
          <cell r="G59">
            <v>0</v>
          </cell>
          <cell r="H59">
            <v>0</v>
          </cell>
          <cell r="I59">
            <v>0</v>
          </cell>
          <cell r="J59">
            <v>0</v>
          </cell>
          <cell r="K59">
            <v>0</v>
          </cell>
          <cell r="L59">
            <v>0</v>
          </cell>
          <cell r="M59">
            <v>0</v>
          </cell>
          <cell r="N59">
            <v>0</v>
          </cell>
          <cell r="O59">
            <v>0</v>
          </cell>
          <cell r="Q59">
            <v>0</v>
          </cell>
          <cell r="R59">
            <v>0</v>
          </cell>
        </row>
        <row r="60">
          <cell r="E60" t="str">
            <v>2FC(Φ100)</v>
          </cell>
          <cell r="F60" t="str">
            <v>번화2</v>
          </cell>
          <cell r="G60">
            <v>2013</v>
          </cell>
          <cell r="H60">
            <v>1986.85</v>
          </cell>
          <cell r="I60">
            <v>14.899999999999999</v>
          </cell>
          <cell r="J60">
            <v>0</v>
          </cell>
          <cell r="K60">
            <v>213.6</v>
          </cell>
          <cell r="L60">
            <v>0</v>
          </cell>
          <cell r="M60">
            <v>2.5</v>
          </cell>
          <cell r="N60">
            <v>1756.8499999999997</v>
          </cell>
          <cell r="O60">
            <v>0</v>
          </cell>
          <cell r="Q60">
            <v>58</v>
          </cell>
          <cell r="R60">
            <v>0</v>
          </cell>
        </row>
        <row r="61">
          <cell r="E61" t="str">
            <v>소   계</v>
          </cell>
          <cell r="G61">
            <v>2013</v>
          </cell>
          <cell r="H61">
            <v>1986.85</v>
          </cell>
          <cell r="I61">
            <v>14.899999999999999</v>
          </cell>
          <cell r="J61">
            <v>0</v>
          </cell>
          <cell r="K61">
            <v>213.6</v>
          </cell>
          <cell r="L61">
            <v>0</v>
          </cell>
          <cell r="M61">
            <v>2.5</v>
          </cell>
          <cell r="N61">
            <v>1756.8499999999997</v>
          </cell>
          <cell r="O61">
            <v>0</v>
          </cell>
          <cell r="P61">
            <v>0</v>
          </cell>
          <cell r="Q61">
            <v>58</v>
          </cell>
          <cell r="R61">
            <v>0</v>
          </cell>
        </row>
        <row r="63">
          <cell r="D63" t="str">
            <v>소   계</v>
          </cell>
          <cell r="F63" t="str">
            <v>번화2</v>
          </cell>
          <cell r="G63">
            <v>2412</v>
          </cell>
          <cell r="H63">
            <v>2377.65</v>
          </cell>
          <cell r="I63">
            <v>17.599999999999994</v>
          </cell>
          <cell r="J63">
            <v>27.5</v>
          </cell>
          <cell r="K63">
            <v>275.89999999999998</v>
          </cell>
          <cell r="L63">
            <v>0</v>
          </cell>
          <cell r="M63">
            <v>11.5</v>
          </cell>
          <cell r="N63">
            <v>2031.1499999999996</v>
          </cell>
          <cell r="O63">
            <v>14.5</v>
          </cell>
          <cell r="Q63">
            <v>237.6</v>
          </cell>
          <cell r="R63">
            <v>0</v>
          </cell>
        </row>
        <row r="64">
          <cell r="F64" t="str">
            <v>야간</v>
          </cell>
          <cell r="G64">
            <v>0</v>
          </cell>
          <cell r="H64">
            <v>0</v>
          </cell>
          <cell r="I64">
            <v>0</v>
          </cell>
          <cell r="J64">
            <v>0</v>
          </cell>
          <cell r="K64">
            <v>0</v>
          </cell>
          <cell r="L64">
            <v>0</v>
          </cell>
          <cell r="M64">
            <v>0</v>
          </cell>
          <cell r="N64">
            <v>0</v>
          </cell>
          <cell r="O64">
            <v>0</v>
          </cell>
          <cell r="Q64">
            <v>0</v>
          </cell>
          <cell r="R64">
            <v>0</v>
          </cell>
        </row>
        <row r="67">
          <cell r="Q67">
            <v>0</v>
          </cell>
          <cell r="R67">
            <v>0</v>
          </cell>
        </row>
        <row r="68">
          <cell r="D68" t="str">
            <v/>
          </cell>
          <cell r="E68" t="str">
            <v>도로용 매트 포설 및 철거 (보도구간적용)</v>
          </cell>
          <cell r="H68" t="str">
            <v>:</v>
          </cell>
          <cell r="I68" t="str">
            <v>( 262.0  +  738.8 )  ×  0.7  ×  0.5   =</v>
          </cell>
          <cell r="N68">
            <v>350</v>
          </cell>
          <cell r="O68" t="str">
            <v>㎡</v>
          </cell>
          <cell r="Q68">
            <v>0</v>
          </cell>
          <cell r="R68">
            <v>0</v>
          </cell>
        </row>
        <row r="69">
          <cell r="E69" t="str">
            <v>물청소 (AS구간 1일 100m 기준 적용)</v>
          </cell>
          <cell r="H69" t="str">
            <v>:</v>
          </cell>
          <cell r="I69" t="str">
            <v>( 878.1  +  167.3 ) / 100           =</v>
          </cell>
          <cell r="N69">
            <v>10.45</v>
          </cell>
          <cell r="O69" t="str">
            <v>대</v>
          </cell>
          <cell r="P69" t="str">
            <v>(번화2 : 0.83, 야간 : 9.62)</v>
          </cell>
          <cell r="Q69">
            <v>0</v>
          </cell>
          <cell r="R69">
            <v>0</v>
          </cell>
        </row>
        <row r="70">
          <cell r="E70" t="str">
            <v>지중선로 표시기</v>
          </cell>
          <cell r="H70" t="str">
            <v>:</v>
          </cell>
          <cell r="I70" t="str">
            <v>( 2146.8  -  17.0 ) / 20           =</v>
          </cell>
          <cell r="N70">
            <v>106</v>
          </cell>
          <cell r="O70" t="str">
            <v>개</v>
          </cell>
          <cell r="Q70">
            <v>0</v>
          </cell>
          <cell r="R70">
            <v>0</v>
          </cell>
        </row>
        <row r="71">
          <cell r="E71" t="str">
            <v>보안접지</v>
          </cell>
          <cell r="H71" t="str">
            <v>:</v>
          </cell>
          <cell r="N71">
            <v>16</v>
          </cell>
          <cell r="O71" t="str">
            <v>개소</v>
          </cell>
          <cell r="Q71">
            <v>0</v>
          </cell>
          <cell r="R71">
            <v>0</v>
          </cell>
        </row>
        <row r="72">
          <cell r="E72" t="str">
            <v>입상 1FC(Φ100)</v>
          </cell>
          <cell r="H72" t="str">
            <v>:</v>
          </cell>
          <cell r="N72">
            <v>10</v>
          </cell>
          <cell r="O72" t="str">
            <v>개소</v>
          </cell>
        </row>
        <row r="73">
          <cell r="E73" t="str">
            <v>입상 1FC(Φ100)</v>
          </cell>
          <cell r="H73" t="str">
            <v>:</v>
          </cell>
          <cell r="N73">
            <v>10</v>
          </cell>
          <cell r="O73" t="str">
            <v>개소</v>
          </cell>
        </row>
        <row r="74">
          <cell r="E74" t="str">
            <v>포장절단 (구조물 + 관로) 번화2</v>
          </cell>
          <cell r="H74" t="str">
            <v>:</v>
          </cell>
          <cell r="Q74">
            <v>180.2</v>
          </cell>
          <cell r="R74">
            <v>104.8</v>
          </cell>
        </row>
        <row r="75">
          <cell r="E75" t="str">
            <v>포장절단 (구조물 + 관로) 야간</v>
          </cell>
          <cell r="H75" t="str">
            <v>:</v>
          </cell>
          <cell r="Q75">
            <v>2502.96</v>
          </cell>
          <cell r="R75">
            <v>0</v>
          </cell>
        </row>
        <row r="76">
          <cell r="Q76">
            <v>0</v>
          </cell>
          <cell r="R76">
            <v>0</v>
          </cell>
        </row>
        <row r="77">
          <cell r="D77" t="str">
            <v xml:space="preserve"> 총   계</v>
          </cell>
          <cell r="G77">
            <v>2412</v>
          </cell>
          <cell r="H77">
            <v>2377.65</v>
          </cell>
          <cell r="I77">
            <v>17.599999999999994</v>
          </cell>
          <cell r="J77">
            <v>27.5</v>
          </cell>
          <cell r="K77">
            <v>275.89999999999998</v>
          </cell>
          <cell r="L77">
            <v>0</v>
          </cell>
          <cell r="M77">
            <v>11.5</v>
          </cell>
          <cell r="N77">
            <v>2031.1499999999996</v>
          </cell>
          <cell r="O77">
            <v>14.5</v>
          </cell>
          <cell r="Q77">
            <v>237.6</v>
          </cell>
          <cell r="R77">
            <v>0</v>
          </cell>
        </row>
        <row r="91">
          <cell r="D91">
            <v>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표"/>
      <sheetName val="단가표1"/>
      <sheetName val="관급_File"/>
      <sheetName val="Index_File"/>
      <sheetName val="일위대가_수정"/>
      <sheetName val="일위대가_File"/>
      <sheetName val="제목_File"/>
      <sheetName val="공정집계"/>
      <sheetName val="공정_File"/>
      <sheetName val="국명_File"/>
      <sheetName val="간선명_File"/>
      <sheetName val="집계_File"/>
      <sheetName val="피스표_File"/>
      <sheetName val="총원가"/>
      <sheetName val="총원가 (2)"/>
      <sheetName val="공사원가"/>
      <sheetName val="내역서총괄"/>
      <sheetName val="내역서"/>
      <sheetName val="피스표_List"/>
      <sheetName val="피스표총괄"/>
      <sheetName val="피스표"/>
      <sheetName val="소요노력"/>
      <sheetName val="공구손료"/>
      <sheetName val="품_산출근거"/>
      <sheetName val="지입자재"/>
      <sheetName val="일위대가"/>
      <sheetName val="위험표시판"/>
      <sheetName val="운반비1"/>
      <sheetName val="경비"/>
      <sheetName val="공구_손료"/>
      <sheetName val="관급자재"/>
      <sheetName val="경쟁자재"/>
      <sheetName val="사급중량"/>
      <sheetName val="회수물자"/>
      <sheetName val="잔품내역"/>
      <sheetName val="잔품예정"/>
      <sheetName val="잔품예정(측판)"/>
      <sheetName val="철거내역"/>
      <sheetName val="관급중량"/>
      <sheetName val="지입중량"/>
      <sheetName val="관로공정"/>
      <sheetName val="Customer Databas"/>
      <sheetName val="C-직노1"/>
      <sheetName val="Sheet1"/>
      <sheetName val="D-경비1"/>
      <sheetName val=" HIT-&gt;HMC 견적(3900)"/>
      <sheetName val="N賃率-職"/>
      <sheetName val="파일의이용"/>
      <sheetName val="평가데이터"/>
      <sheetName val="7815"/>
      <sheetName val="기계경비(시간당)"/>
      <sheetName val="램머"/>
      <sheetName val="빌딩 안내"/>
      <sheetName val="직재"/>
      <sheetName val="데이타"/>
      <sheetName val="총괄내역서"/>
      <sheetName val="Sheet3"/>
      <sheetName val="단가 (2)"/>
      <sheetName val="경산"/>
      <sheetName val="토사(PE)"/>
      <sheetName val=" 총괄내역서"/>
      <sheetName val="#REF"/>
      <sheetName val="Y-WORK"/>
      <sheetName val="토사_PE_"/>
      <sheetName val="9GNG운반"/>
      <sheetName val="CTEMCOST"/>
      <sheetName val="원가계산서"/>
      <sheetName val="구역화물"/>
      <sheetName val="단위목록"/>
      <sheetName val="시험비"/>
      <sheetName val="일위대가목록"/>
      <sheetName val="자재단가"/>
      <sheetName val="일위대가(4층원격)"/>
      <sheetName val="I一般比"/>
      <sheetName val="설직재-1"/>
      <sheetName val="제-노임"/>
      <sheetName val="일위"/>
      <sheetName val="기초자료입력"/>
      <sheetName val="준공정산"/>
      <sheetName val="내역서01"/>
      <sheetName val="나.토적집계근거"/>
      <sheetName val="원효펌프교체020812"/>
      <sheetName val="문학간접"/>
      <sheetName val="DATE"/>
      <sheetName val="계수시트"/>
      <sheetName val="터파기및재료"/>
      <sheetName val="INPUT"/>
      <sheetName val="호표"/>
      <sheetName val="5.터널별수량총괄 (고창)무선통신"/>
      <sheetName val="자재단가표"/>
      <sheetName val="산출금액내역"/>
      <sheetName val="준검 내역서"/>
      <sheetName val="단가산출1"/>
      <sheetName val="단가산출2"/>
      <sheetName val="2003 일위대가"/>
      <sheetName val="내역서1999.8최종"/>
    </sheetNames>
    <sheetDataSet>
      <sheetData sheetId="0"/>
      <sheetData sheetId="1"/>
      <sheetData sheetId="2" refreshError="1">
        <row r="9">
          <cell r="G9" t="str">
            <v>회수물자</v>
          </cell>
          <cell r="H9" t="str">
            <v>내피</v>
          </cell>
          <cell r="K9" t="str">
            <v>외피</v>
          </cell>
          <cell r="N9" t="str">
            <v>드럼</v>
          </cell>
          <cell r="O9" t="str">
            <v>단위</v>
          </cell>
        </row>
        <row r="10">
          <cell r="A10" t="str">
            <v>번호</v>
          </cell>
          <cell r="B10" t="str">
            <v>자재명</v>
          </cell>
          <cell r="C10" t="str">
            <v>규격</v>
          </cell>
          <cell r="D10" t="str">
            <v>단위</v>
          </cell>
          <cell r="E10" t="str">
            <v>단가</v>
          </cell>
          <cell r="F10" t="str">
            <v>피스표</v>
          </cell>
          <cell r="G10" t="str">
            <v>규격</v>
          </cell>
          <cell r="H10" t="str">
            <v>대</v>
          </cell>
          <cell r="I10" t="str">
            <v>중</v>
          </cell>
          <cell r="J10" t="str">
            <v>소</v>
          </cell>
          <cell r="K10" t="str">
            <v>대</v>
          </cell>
          <cell r="L10" t="str">
            <v>중</v>
          </cell>
          <cell r="M10" t="str">
            <v>소</v>
          </cell>
          <cell r="N10" t="str">
            <v>중량</v>
          </cell>
          <cell r="O10" t="str">
            <v>중량</v>
          </cell>
        </row>
        <row r="11">
          <cell r="A11">
            <v>11</v>
          </cell>
        </row>
        <row r="12">
          <cell r="A12">
            <v>12</v>
          </cell>
        </row>
        <row r="13">
          <cell r="A13">
            <v>13</v>
          </cell>
        </row>
        <row r="14">
          <cell r="A14">
            <v>14</v>
          </cell>
        </row>
        <row r="15">
          <cell r="A15">
            <v>15</v>
          </cell>
          <cell r="B15" t="str">
            <v>케이블 FS/JF</v>
          </cell>
          <cell r="C15" t="str">
            <v>0.65-3P</v>
          </cell>
          <cell r="D15" t="str">
            <v>m</v>
          </cell>
          <cell r="E15">
            <v>930</v>
          </cell>
          <cell r="F15" t="str">
            <v>Y</v>
          </cell>
          <cell r="G15" t="str">
            <v>6-라</v>
          </cell>
          <cell r="J15">
            <v>26</v>
          </cell>
          <cell r="M15">
            <v>25</v>
          </cell>
          <cell r="N15">
            <v>131</v>
          </cell>
          <cell r="O15">
            <v>0.08</v>
          </cell>
        </row>
        <row r="16">
          <cell r="A16">
            <v>16</v>
          </cell>
        </row>
        <row r="17">
          <cell r="A17">
            <v>17</v>
          </cell>
        </row>
        <row r="18">
          <cell r="A18">
            <v>18</v>
          </cell>
        </row>
        <row r="19">
          <cell r="A19">
            <v>19</v>
          </cell>
        </row>
        <row r="20">
          <cell r="A20">
            <v>20</v>
          </cell>
          <cell r="B20" t="str">
            <v>케이블 FS/JF</v>
          </cell>
          <cell r="C20" t="str">
            <v>0.65-12P</v>
          </cell>
          <cell r="D20" t="str">
            <v>m</v>
          </cell>
          <cell r="E20">
            <v>1554</v>
          </cell>
          <cell r="F20" t="str">
            <v>Y</v>
          </cell>
          <cell r="G20" t="str">
            <v>6-라</v>
          </cell>
          <cell r="J20">
            <v>26</v>
          </cell>
          <cell r="M20">
            <v>25</v>
          </cell>
          <cell r="N20">
            <v>251</v>
          </cell>
          <cell r="O20">
            <v>0.21</v>
          </cell>
        </row>
        <row r="21">
          <cell r="A21">
            <v>21</v>
          </cell>
        </row>
        <row r="22">
          <cell r="A22">
            <v>22</v>
          </cell>
        </row>
        <row r="23">
          <cell r="A23">
            <v>23</v>
          </cell>
        </row>
        <row r="24">
          <cell r="A24">
            <v>24</v>
          </cell>
        </row>
        <row r="25">
          <cell r="A25">
            <v>25</v>
          </cell>
          <cell r="B25" t="str">
            <v>케이블 FS/JF</v>
          </cell>
          <cell r="C25" t="str">
            <v>0.65-15P</v>
          </cell>
          <cell r="D25" t="str">
            <v>m</v>
          </cell>
          <cell r="E25">
            <v>1559</v>
          </cell>
          <cell r="F25" t="str">
            <v>Y</v>
          </cell>
          <cell r="G25" t="str">
            <v>6-라</v>
          </cell>
          <cell r="J25">
            <v>26</v>
          </cell>
          <cell r="M25">
            <v>25</v>
          </cell>
          <cell r="N25">
            <v>360</v>
          </cell>
          <cell r="O25">
            <v>0.25</v>
          </cell>
        </row>
        <row r="26">
          <cell r="A26">
            <v>26</v>
          </cell>
        </row>
        <row r="27">
          <cell r="A27">
            <v>27</v>
          </cell>
        </row>
        <row r="28">
          <cell r="A28">
            <v>28</v>
          </cell>
        </row>
        <row r="29">
          <cell r="A29">
            <v>29</v>
          </cell>
        </row>
        <row r="30">
          <cell r="A30">
            <v>30</v>
          </cell>
          <cell r="B30" t="str">
            <v>케이블 FS/JF</v>
          </cell>
          <cell r="C30" t="str">
            <v>0.65-25P</v>
          </cell>
          <cell r="D30" t="str">
            <v>m</v>
          </cell>
          <cell r="E30">
            <v>2134</v>
          </cell>
          <cell r="F30" t="str">
            <v>Y</v>
          </cell>
          <cell r="G30" t="str">
            <v>7-다</v>
          </cell>
          <cell r="J30">
            <v>25</v>
          </cell>
          <cell r="M30">
            <v>28</v>
          </cell>
          <cell r="N30">
            <v>572</v>
          </cell>
          <cell r="O30">
            <v>0.39</v>
          </cell>
        </row>
        <row r="31">
          <cell r="A31">
            <v>31</v>
          </cell>
        </row>
        <row r="32">
          <cell r="A32">
            <v>32</v>
          </cell>
        </row>
        <row r="33">
          <cell r="A33">
            <v>33</v>
          </cell>
        </row>
        <row r="34">
          <cell r="A34">
            <v>34</v>
          </cell>
        </row>
        <row r="35">
          <cell r="A35">
            <v>35</v>
          </cell>
          <cell r="B35" t="str">
            <v>케이블 FS/JF</v>
          </cell>
          <cell r="C35" t="str">
            <v>0.65-30P</v>
          </cell>
          <cell r="D35" t="str">
            <v>m</v>
          </cell>
          <cell r="E35">
            <v>2150</v>
          </cell>
          <cell r="F35" t="str">
            <v>Y</v>
          </cell>
          <cell r="G35" t="str">
            <v>7-다</v>
          </cell>
          <cell r="J35">
            <v>25</v>
          </cell>
          <cell r="M35">
            <v>28</v>
          </cell>
          <cell r="N35">
            <v>572</v>
          </cell>
          <cell r="O35">
            <v>0.39</v>
          </cell>
        </row>
        <row r="36">
          <cell r="A36">
            <v>36</v>
          </cell>
        </row>
        <row r="37">
          <cell r="A37">
            <v>37</v>
          </cell>
        </row>
        <row r="38">
          <cell r="A38">
            <v>38</v>
          </cell>
        </row>
        <row r="39">
          <cell r="A39">
            <v>39</v>
          </cell>
        </row>
        <row r="40">
          <cell r="A40">
            <v>40</v>
          </cell>
          <cell r="B40" t="str">
            <v>케이블 FS/JF</v>
          </cell>
          <cell r="C40" t="str">
            <v>0.65-50P</v>
          </cell>
          <cell r="D40" t="str">
            <v>m</v>
          </cell>
          <cell r="E40">
            <v>2770</v>
          </cell>
          <cell r="F40" t="str">
            <v>Y</v>
          </cell>
          <cell r="G40" t="str">
            <v>9-나</v>
          </cell>
          <cell r="I40">
            <v>39</v>
          </cell>
          <cell r="L40">
            <v>34</v>
          </cell>
          <cell r="N40">
            <v>956</v>
          </cell>
          <cell r="O40">
            <v>0.66</v>
          </cell>
        </row>
        <row r="41">
          <cell r="A41">
            <v>41</v>
          </cell>
        </row>
        <row r="42">
          <cell r="A42">
            <v>42</v>
          </cell>
        </row>
        <row r="43">
          <cell r="A43">
            <v>43</v>
          </cell>
        </row>
        <row r="44">
          <cell r="A44">
            <v>44</v>
          </cell>
        </row>
        <row r="45">
          <cell r="A45">
            <v>45</v>
          </cell>
          <cell r="B45" t="str">
            <v>케이블 FS/JF</v>
          </cell>
          <cell r="C45" t="str">
            <v>0.65-100P</v>
          </cell>
          <cell r="D45" t="str">
            <v>m</v>
          </cell>
          <cell r="E45">
            <v>4460</v>
          </cell>
          <cell r="F45" t="str">
            <v>Y</v>
          </cell>
          <cell r="G45" t="str">
            <v>10-다</v>
          </cell>
          <cell r="I45">
            <v>51</v>
          </cell>
          <cell r="L45">
            <v>31</v>
          </cell>
          <cell r="N45">
            <v>1844</v>
          </cell>
          <cell r="O45">
            <v>1.22</v>
          </cell>
        </row>
        <row r="46">
          <cell r="A46">
            <v>46</v>
          </cell>
        </row>
        <row r="47">
          <cell r="A47">
            <v>47</v>
          </cell>
        </row>
        <row r="48">
          <cell r="A48">
            <v>48</v>
          </cell>
        </row>
        <row r="49">
          <cell r="A49">
            <v>49</v>
          </cell>
        </row>
        <row r="50">
          <cell r="A50">
            <v>50</v>
          </cell>
          <cell r="B50" t="str">
            <v>케이블 FS/JF</v>
          </cell>
          <cell r="C50" t="str">
            <v>0.65-200P</v>
          </cell>
          <cell r="D50" t="str">
            <v>m</v>
          </cell>
          <cell r="E50">
            <v>9266</v>
          </cell>
          <cell r="F50" t="str">
            <v>Y</v>
          </cell>
          <cell r="G50" t="str">
            <v>10-다</v>
          </cell>
          <cell r="I50">
            <v>51</v>
          </cell>
          <cell r="L50">
            <v>31</v>
          </cell>
          <cell r="N50">
            <v>1580</v>
          </cell>
          <cell r="O50">
            <v>2.2799999999999998</v>
          </cell>
        </row>
        <row r="51">
          <cell r="A51">
            <v>51</v>
          </cell>
        </row>
        <row r="52">
          <cell r="A52">
            <v>52</v>
          </cell>
        </row>
        <row r="53">
          <cell r="A53">
            <v>53</v>
          </cell>
        </row>
        <row r="54">
          <cell r="A54">
            <v>54</v>
          </cell>
        </row>
        <row r="55">
          <cell r="A55">
            <v>55</v>
          </cell>
          <cell r="B55" t="str">
            <v>케이블 FS/JF</v>
          </cell>
          <cell r="C55" t="str">
            <v>0.65-300P</v>
          </cell>
          <cell r="D55" t="str">
            <v>m</v>
          </cell>
          <cell r="E55">
            <v>12646</v>
          </cell>
          <cell r="F55" t="str">
            <v>Y</v>
          </cell>
          <cell r="G55" t="str">
            <v>13-다</v>
          </cell>
          <cell r="I55">
            <v>40</v>
          </cell>
          <cell r="L55">
            <v>39</v>
          </cell>
          <cell r="N55">
            <v>1681</v>
          </cell>
          <cell r="O55">
            <v>3.36</v>
          </cell>
        </row>
        <row r="56">
          <cell r="A56">
            <v>56</v>
          </cell>
        </row>
        <row r="57">
          <cell r="A57">
            <v>57</v>
          </cell>
        </row>
        <row r="58">
          <cell r="A58">
            <v>58</v>
          </cell>
        </row>
        <row r="59">
          <cell r="A59">
            <v>59</v>
          </cell>
        </row>
        <row r="60">
          <cell r="A60">
            <v>60</v>
          </cell>
          <cell r="B60" t="str">
            <v>케이블 FS/JF</v>
          </cell>
          <cell r="C60" t="str">
            <v>0.65-400P</v>
          </cell>
          <cell r="D60" t="str">
            <v>m</v>
          </cell>
          <cell r="E60">
            <v>16805</v>
          </cell>
          <cell r="F60" t="str">
            <v>Y</v>
          </cell>
          <cell r="G60" t="str">
            <v>13-나</v>
          </cell>
          <cell r="I60">
            <v>43</v>
          </cell>
          <cell r="L60">
            <v>39</v>
          </cell>
          <cell r="N60">
            <v>1675</v>
          </cell>
          <cell r="O60">
            <v>4.45</v>
          </cell>
        </row>
        <row r="61">
          <cell r="A61">
            <v>61</v>
          </cell>
          <cell r="B61" t="str">
            <v>케이블 FS/JF</v>
          </cell>
          <cell r="C61" t="str">
            <v>0.65-400P</v>
          </cell>
          <cell r="D61" t="str">
            <v>m</v>
          </cell>
          <cell r="E61">
            <v>16805</v>
          </cell>
          <cell r="F61" t="str">
            <v>Y</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cell r="B70" t="str">
            <v>케이블 FS/JF</v>
          </cell>
          <cell r="C70" t="str">
            <v>0.65-600P</v>
          </cell>
          <cell r="D70" t="str">
            <v>m</v>
          </cell>
          <cell r="E70">
            <v>24698</v>
          </cell>
          <cell r="F70" t="str">
            <v>Y</v>
          </cell>
          <cell r="G70" t="str">
            <v>14-다</v>
          </cell>
          <cell r="H70">
            <v>47</v>
          </cell>
          <cell r="K70">
            <v>47</v>
          </cell>
          <cell r="N70">
            <v>2504</v>
          </cell>
          <cell r="O70">
            <v>9.99</v>
          </cell>
        </row>
        <row r="71">
          <cell r="A71">
            <v>71</v>
          </cell>
        </row>
        <row r="72">
          <cell r="A72">
            <v>72</v>
          </cell>
          <cell r="B72" t="str">
            <v>케이블 FS/JF 직매</v>
          </cell>
          <cell r="C72" t="str">
            <v>0.9-200P</v>
          </cell>
          <cell r="D72" t="str">
            <v>m</v>
          </cell>
          <cell r="F72" t="str">
            <v>Y</v>
          </cell>
          <cell r="G72" t="str">
            <v>17-라</v>
          </cell>
          <cell r="H72">
            <v>64</v>
          </cell>
          <cell r="K72">
            <v>64</v>
          </cell>
          <cell r="N72">
            <v>2274</v>
          </cell>
          <cell r="O72">
            <v>3.67</v>
          </cell>
        </row>
        <row r="73">
          <cell r="A73">
            <v>73</v>
          </cell>
        </row>
        <row r="74">
          <cell r="A74">
            <v>74</v>
          </cell>
        </row>
        <row r="75">
          <cell r="A75">
            <v>75</v>
          </cell>
          <cell r="B75" t="str">
            <v>케이블 FS/JF 직매</v>
          </cell>
          <cell r="C75" t="str">
            <v>0.65-3P</v>
          </cell>
          <cell r="D75" t="str">
            <v>m</v>
          </cell>
          <cell r="F75" t="str">
            <v>Y</v>
          </cell>
          <cell r="G75" t="str">
            <v>6-라</v>
          </cell>
          <cell r="J75">
            <v>26</v>
          </cell>
          <cell r="M75">
            <v>25</v>
          </cell>
          <cell r="N75">
            <v>681</v>
          </cell>
          <cell r="O75">
            <v>0.51</v>
          </cell>
        </row>
        <row r="76">
          <cell r="A76">
            <v>76</v>
          </cell>
        </row>
        <row r="77">
          <cell r="A77">
            <v>77</v>
          </cell>
        </row>
        <row r="78">
          <cell r="A78">
            <v>78</v>
          </cell>
        </row>
        <row r="79">
          <cell r="A79">
            <v>79</v>
          </cell>
        </row>
        <row r="80">
          <cell r="A80">
            <v>80</v>
          </cell>
          <cell r="B80" t="str">
            <v>케이블 FS/JF 직매</v>
          </cell>
          <cell r="C80" t="str">
            <v>0.65-12P</v>
          </cell>
          <cell r="D80" t="str">
            <v>m</v>
          </cell>
          <cell r="E80">
            <v>4186</v>
          </cell>
          <cell r="F80" t="str">
            <v>Y</v>
          </cell>
          <cell r="G80" t="str">
            <v>9-아</v>
          </cell>
          <cell r="I80">
            <v>46</v>
          </cell>
          <cell r="L80">
            <v>40</v>
          </cell>
          <cell r="N80">
            <v>1208</v>
          </cell>
          <cell r="O80">
            <v>1.36</v>
          </cell>
        </row>
        <row r="81">
          <cell r="A81">
            <v>81</v>
          </cell>
        </row>
        <row r="82">
          <cell r="A82">
            <v>82</v>
          </cell>
        </row>
        <row r="83">
          <cell r="A83">
            <v>83</v>
          </cell>
        </row>
        <row r="84">
          <cell r="A84">
            <v>84</v>
          </cell>
        </row>
        <row r="85">
          <cell r="A85">
            <v>85</v>
          </cell>
          <cell r="B85" t="str">
            <v>케이블 FS/JF 직매</v>
          </cell>
          <cell r="C85" t="str">
            <v>0.65-15P</v>
          </cell>
          <cell r="D85" t="str">
            <v>m</v>
          </cell>
          <cell r="E85">
            <v>4569</v>
          </cell>
          <cell r="F85" t="str">
            <v>Y</v>
          </cell>
          <cell r="G85" t="str">
            <v>9-아</v>
          </cell>
          <cell r="I85">
            <v>46</v>
          </cell>
          <cell r="L85">
            <v>40</v>
          </cell>
          <cell r="N85">
            <v>1208</v>
          </cell>
          <cell r="O85">
            <v>1.36</v>
          </cell>
        </row>
        <row r="86">
          <cell r="A86">
            <v>86</v>
          </cell>
        </row>
        <row r="87">
          <cell r="A87">
            <v>87</v>
          </cell>
        </row>
        <row r="88">
          <cell r="A88">
            <v>88</v>
          </cell>
        </row>
        <row r="89">
          <cell r="A89">
            <v>89</v>
          </cell>
        </row>
        <row r="90">
          <cell r="A90">
            <v>90</v>
          </cell>
          <cell r="B90" t="str">
            <v>케이블 FS/JF 직매</v>
          </cell>
          <cell r="C90" t="str">
            <v>0.65-25P</v>
          </cell>
          <cell r="D90" t="str">
            <v>m</v>
          </cell>
          <cell r="E90">
            <v>4801</v>
          </cell>
          <cell r="F90" t="str">
            <v>Y</v>
          </cell>
          <cell r="G90" t="str">
            <v>11-나</v>
          </cell>
          <cell r="I90">
            <v>38</v>
          </cell>
          <cell r="L90">
            <v>31</v>
          </cell>
          <cell r="N90">
            <v>1354</v>
          </cell>
          <cell r="O90">
            <v>1.02</v>
          </cell>
        </row>
        <row r="91">
          <cell r="A91">
            <v>91</v>
          </cell>
        </row>
        <row r="92">
          <cell r="A92">
            <v>92</v>
          </cell>
        </row>
        <row r="93">
          <cell r="A93">
            <v>93</v>
          </cell>
        </row>
        <row r="94">
          <cell r="A94">
            <v>94</v>
          </cell>
        </row>
        <row r="95">
          <cell r="A95">
            <v>95</v>
          </cell>
          <cell r="B95" t="str">
            <v>케이블 FS/JF 직매</v>
          </cell>
          <cell r="C95" t="str">
            <v>0.65-30P</v>
          </cell>
          <cell r="D95" t="str">
            <v>m</v>
          </cell>
          <cell r="E95">
            <v>4760</v>
          </cell>
          <cell r="F95" t="str">
            <v>Y</v>
          </cell>
          <cell r="G95" t="str">
            <v>11-나</v>
          </cell>
          <cell r="I95">
            <v>38</v>
          </cell>
          <cell r="L95">
            <v>31</v>
          </cell>
          <cell r="N95">
            <v>1354</v>
          </cell>
          <cell r="O95">
            <v>1.02</v>
          </cell>
        </row>
        <row r="96">
          <cell r="A96">
            <v>96</v>
          </cell>
        </row>
        <row r="97">
          <cell r="A97">
            <v>97</v>
          </cell>
        </row>
        <row r="98">
          <cell r="A98">
            <v>98</v>
          </cell>
        </row>
        <row r="99">
          <cell r="A99">
            <v>99</v>
          </cell>
        </row>
        <row r="100">
          <cell r="A100">
            <v>100</v>
          </cell>
          <cell r="B100" t="str">
            <v>케이블 FS/JF 직매</v>
          </cell>
          <cell r="C100" t="str">
            <v>0.65-50P</v>
          </cell>
          <cell r="D100" t="str">
            <v>m</v>
          </cell>
          <cell r="E100">
            <v>5070</v>
          </cell>
          <cell r="F100" t="str">
            <v>Y</v>
          </cell>
          <cell r="G100" t="str">
            <v>9-아</v>
          </cell>
          <cell r="I100">
            <v>46</v>
          </cell>
          <cell r="L100">
            <v>40</v>
          </cell>
          <cell r="N100">
            <v>1006</v>
          </cell>
          <cell r="O100">
            <v>1.76</v>
          </cell>
        </row>
        <row r="101">
          <cell r="A101">
            <v>101</v>
          </cell>
        </row>
        <row r="102">
          <cell r="A102">
            <v>102</v>
          </cell>
          <cell r="B102" t="str">
            <v>케이블 FS/JF 직매</v>
          </cell>
          <cell r="C102" t="str">
            <v>0.65-75P</v>
          </cell>
          <cell r="D102" t="str">
            <v>m</v>
          </cell>
          <cell r="E102">
            <v>6960</v>
          </cell>
          <cell r="F102" t="str">
            <v>Y</v>
          </cell>
        </row>
        <row r="103">
          <cell r="A103">
            <v>103</v>
          </cell>
        </row>
        <row r="104">
          <cell r="A104">
            <v>104</v>
          </cell>
        </row>
        <row r="105">
          <cell r="A105">
            <v>105</v>
          </cell>
          <cell r="B105" t="str">
            <v>케이블 FS/JF 직매</v>
          </cell>
          <cell r="C105" t="str">
            <v>0.65-100P</v>
          </cell>
          <cell r="D105" t="str">
            <v>m</v>
          </cell>
          <cell r="E105">
            <v>7570</v>
          </cell>
          <cell r="F105" t="str">
            <v>Y</v>
          </cell>
          <cell r="G105" t="str">
            <v>11-다</v>
          </cell>
          <cell r="I105">
            <v>40</v>
          </cell>
          <cell r="L105">
            <v>31</v>
          </cell>
          <cell r="N105">
            <v>1287</v>
          </cell>
          <cell r="O105">
            <v>2.13</v>
          </cell>
        </row>
        <row r="106">
          <cell r="A106">
            <v>106</v>
          </cell>
        </row>
        <row r="107">
          <cell r="A107">
            <v>107</v>
          </cell>
          <cell r="B107" t="str">
            <v>케이블 FS/JF 직매</v>
          </cell>
          <cell r="C107" t="str">
            <v>0.65-150P</v>
          </cell>
          <cell r="D107" t="str">
            <v>m</v>
          </cell>
          <cell r="E107">
            <v>9090</v>
          </cell>
          <cell r="F107" t="str">
            <v>Y</v>
          </cell>
        </row>
        <row r="108">
          <cell r="A108">
            <v>108</v>
          </cell>
        </row>
        <row r="109">
          <cell r="A109">
            <v>109</v>
          </cell>
        </row>
        <row r="110">
          <cell r="A110">
            <v>110</v>
          </cell>
          <cell r="B110" t="str">
            <v>케이블 FS/JF 직매</v>
          </cell>
          <cell r="C110" t="str">
            <v>0.65-200P</v>
          </cell>
          <cell r="D110" t="str">
            <v>m</v>
          </cell>
          <cell r="E110">
            <v>13736</v>
          </cell>
          <cell r="F110" t="str">
            <v>Y</v>
          </cell>
          <cell r="G110" t="str">
            <v>14-다</v>
          </cell>
          <cell r="I110">
            <v>52</v>
          </cell>
          <cell r="L110">
            <v>56</v>
          </cell>
          <cell r="N110">
            <v>1493</v>
          </cell>
          <cell r="O110">
            <v>2.2799999999999998</v>
          </cell>
        </row>
        <row r="111">
          <cell r="A111">
            <v>111</v>
          </cell>
        </row>
        <row r="112">
          <cell r="A112">
            <v>112</v>
          </cell>
        </row>
        <row r="113">
          <cell r="A113">
            <v>113</v>
          </cell>
        </row>
        <row r="114">
          <cell r="A114">
            <v>114</v>
          </cell>
        </row>
        <row r="115">
          <cell r="A115">
            <v>115</v>
          </cell>
          <cell r="B115" t="str">
            <v>케이블 FS/JF 직매</v>
          </cell>
          <cell r="C115" t="str">
            <v>0.65-300P</v>
          </cell>
          <cell r="D115" t="str">
            <v>m</v>
          </cell>
          <cell r="E115">
            <v>19021</v>
          </cell>
          <cell r="F115" t="str">
            <v>Y</v>
          </cell>
          <cell r="G115" t="str">
            <v>14-다</v>
          </cell>
          <cell r="H115">
            <v>47</v>
          </cell>
          <cell r="K115">
            <v>47</v>
          </cell>
          <cell r="N115">
            <v>1624</v>
          </cell>
          <cell r="O115">
            <v>4.0999999999999996</v>
          </cell>
        </row>
        <row r="116">
          <cell r="A116">
            <v>116</v>
          </cell>
        </row>
        <row r="117">
          <cell r="A117">
            <v>117</v>
          </cell>
        </row>
        <row r="118">
          <cell r="A118">
            <v>118</v>
          </cell>
        </row>
        <row r="119">
          <cell r="A119">
            <v>119</v>
          </cell>
        </row>
        <row r="120">
          <cell r="A120">
            <v>120</v>
          </cell>
          <cell r="B120" t="str">
            <v>케이블 FS/JF 직매</v>
          </cell>
          <cell r="C120" t="str">
            <v>0.65-400P</v>
          </cell>
          <cell r="D120" t="str">
            <v>m</v>
          </cell>
          <cell r="F120" t="str">
            <v>Y</v>
          </cell>
          <cell r="G120" t="str">
            <v>16-나</v>
          </cell>
          <cell r="H120">
            <v>52</v>
          </cell>
          <cell r="K120">
            <v>56</v>
          </cell>
          <cell r="N120">
            <v>1657</v>
          </cell>
          <cell r="O120">
            <v>4.3</v>
          </cell>
        </row>
        <row r="121">
          <cell r="A121">
            <v>121</v>
          </cell>
        </row>
        <row r="122">
          <cell r="A122">
            <v>122</v>
          </cell>
        </row>
        <row r="123">
          <cell r="A123">
            <v>123</v>
          </cell>
        </row>
        <row r="124">
          <cell r="A124">
            <v>124</v>
          </cell>
        </row>
        <row r="125">
          <cell r="A125">
            <v>125</v>
          </cell>
        </row>
        <row r="126">
          <cell r="A126">
            <v>126</v>
          </cell>
        </row>
        <row r="127">
          <cell r="A127">
            <v>127</v>
          </cell>
        </row>
        <row r="128">
          <cell r="A128">
            <v>128</v>
          </cell>
        </row>
        <row r="129">
          <cell r="A129">
            <v>129</v>
          </cell>
        </row>
        <row r="130">
          <cell r="A130">
            <v>130</v>
          </cell>
          <cell r="B130" t="str">
            <v>케이블 FS/JF 직매</v>
          </cell>
          <cell r="C130" t="str">
            <v>0.65-600P</v>
          </cell>
          <cell r="D130" t="str">
            <v>m</v>
          </cell>
          <cell r="F130" t="str">
            <v>Y</v>
          </cell>
          <cell r="G130" t="str">
            <v>16-나</v>
          </cell>
          <cell r="H130">
            <v>52</v>
          </cell>
          <cell r="K130">
            <v>56</v>
          </cell>
          <cell r="N130">
            <v>2091</v>
          </cell>
          <cell r="O130">
            <v>6.2</v>
          </cell>
        </row>
        <row r="131">
          <cell r="A131">
            <v>131</v>
          </cell>
        </row>
        <row r="132">
          <cell r="A132">
            <v>132</v>
          </cell>
        </row>
        <row r="133">
          <cell r="A133">
            <v>133</v>
          </cell>
        </row>
        <row r="134">
          <cell r="A134">
            <v>134</v>
          </cell>
        </row>
        <row r="135">
          <cell r="A135">
            <v>135</v>
          </cell>
          <cell r="B135" t="str">
            <v>케이블 JF/SC</v>
          </cell>
          <cell r="C135" t="str">
            <v>0.65-3P</v>
          </cell>
          <cell r="D135" t="str">
            <v>m</v>
          </cell>
          <cell r="F135" t="str">
            <v>Y</v>
          </cell>
          <cell r="G135" t="str">
            <v>6-라</v>
          </cell>
          <cell r="J135">
            <v>26</v>
          </cell>
          <cell r="M135">
            <v>25</v>
          </cell>
          <cell r="N135">
            <v>131</v>
          </cell>
          <cell r="O135">
            <v>0.08</v>
          </cell>
        </row>
        <row r="136">
          <cell r="A136">
            <v>136</v>
          </cell>
        </row>
        <row r="137">
          <cell r="A137">
            <v>137</v>
          </cell>
        </row>
        <row r="138">
          <cell r="A138">
            <v>138</v>
          </cell>
        </row>
        <row r="139">
          <cell r="A139">
            <v>139</v>
          </cell>
        </row>
        <row r="140">
          <cell r="A140">
            <v>140</v>
          </cell>
          <cell r="B140" t="str">
            <v>케이블 JF/SC</v>
          </cell>
          <cell r="C140" t="str">
            <v>0.65-12P</v>
          </cell>
          <cell r="D140" t="str">
            <v>m</v>
          </cell>
          <cell r="F140" t="str">
            <v>Y</v>
          </cell>
          <cell r="G140" t="str">
            <v>6-라</v>
          </cell>
          <cell r="J140">
            <v>26</v>
          </cell>
          <cell r="M140">
            <v>25</v>
          </cell>
          <cell r="N140">
            <v>290</v>
          </cell>
          <cell r="O140">
            <v>0.22</v>
          </cell>
        </row>
        <row r="141">
          <cell r="A141">
            <v>141</v>
          </cell>
        </row>
        <row r="142">
          <cell r="A142">
            <v>142</v>
          </cell>
        </row>
        <row r="143">
          <cell r="A143">
            <v>143</v>
          </cell>
        </row>
        <row r="144">
          <cell r="A144">
            <v>144</v>
          </cell>
        </row>
        <row r="145">
          <cell r="A145">
            <v>145</v>
          </cell>
          <cell r="B145" t="str">
            <v>케이블 JF/SC</v>
          </cell>
          <cell r="C145" t="str">
            <v>0.65-18P</v>
          </cell>
          <cell r="D145" t="str">
            <v>m</v>
          </cell>
          <cell r="E145">
            <v>3418</v>
          </cell>
          <cell r="F145" t="str">
            <v>Y</v>
          </cell>
          <cell r="G145" t="str">
            <v>6-라</v>
          </cell>
          <cell r="J145">
            <v>26</v>
          </cell>
          <cell r="M145">
            <v>25</v>
          </cell>
          <cell r="N145">
            <v>290</v>
          </cell>
          <cell r="O145">
            <v>0.36</v>
          </cell>
        </row>
        <row r="146">
          <cell r="A146">
            <v>146</v>
          </cell>
        </row>
        <row r="147">
          <cell r="A147">
            <v>147</v>
          </cell>
        </row>
        <row r="148">
          <cell r="A148">
            <v>148</v>
          </cell>
        </row>
        <row r="149">
          <cell r="A149">
            <v>149</v>
          </cell>
        </row>
        <row r="150">
          <cell r="A150">
            <v>150</v>
          </cell>
          <cell r="B150" t="str">
            <v>케이블 JF/SC</v>
          </cell>
          <cell r="C150" t="str">
            <v>0.65-24P</v>
          </cell>
          <cell r="D150" t="str">
            <v>m</v>
          </cell>
          <cell r="E150">
            <v>3884</v>
          </cell>
          <cell r="F150" t="str">
            <v>Y</v>
          </cell>
          <cell r="G150" t="str">
            <v>7-다</v>
          </cell>
          <cell r="J150">
            <v>25</v>
          </cell>
          <cell r="M150">
            <v>28</v>
          </cell>
          <cell r="N150">
            <v>345</v>
          </cell>
          <cell r="O150">
            <v>0.51200000000000001</v>
          </cell>
        </row>
        <row r="151">
          <cell r="A151">
            <v>151</v>
          </cell>
          <cell r="B151" t="str">
            <v>케이블 JF/SC</v>
          </cell>
          <cell r="C151" t="str">
            <v>0.65-25P</v>
          </cell>
          <cell r="D151" t="str">
            <v>m</v>
          </cell>
          <cell r="E151">
            <v>3884</v>
          </cell>
          <cell r="F151" t="str">
            <v>Y</v>
          </cell>
          <cell r="G151" t="str">
            <v>7-다</v>
          </cell>
          <cell r="J151">
            <v>25</v>
          </cell>
          <cell r="M151">
            <v>28</v>
          </cell>
          <cell r="N151">
            <v>345</v>
          </cell>
          <cell r="O151">
            <v>0.51200000000000001</v>
          </cell>
        </row>
        <row r="152">
          <cell r="A152">
            <v>152</v>
          </cell>
        </row>
        <row r="153">
          <cell r="A153">
            <v>153</v>
          </cell>
        </row>
        <row r="154">
          <cell r="A154">
            <v>154</v>
          </cell>
        </row>
        <row r="155">
          <cell r="A155">
            <v>155</v>
          </cell>
          <cell r="B155" t="str">
            <v>케이블 JF/SC</v>
          </cell>
          <cell r="C155" t="str">
            <v>0.65-30P</v>
          </cell>
          <cell r="D155" t="str">
            <v>m</v>
          </cell>
          <cell r="E155">
            <v>4735</v>
          </cell>
          <cell r="F155" t="str">
            <v>Y</v>
          </cell>
          <cell r="G155" t="str">
            <v>7-다</v>
          </cell>
          <cell r="J155">
            <v>25</v>
          </cell>
          <cell r="M155">
            <v>28</v>
          </cell>
          <cell r="N155">
            <v>345</v>
          </cell>
          <cell r="O155">
            <v>0.51200000000000001</v>
          </cell>
        </row>
        <row r="156">
          <cell r="A156">
            <v>156</v>
          </cell>
        </row>
        <row r="157">
          <cell r="A157">
            <v>157</v>
          </cell>
        </row>
        <row r="158">
          <cell r="A158">
            <v>158</v>
          </cell>
        </row>
        <row r="159">
          <cell r="A159">
            <v>159</v>
          </cell>
        </row>
        <row r="160">
          <cell r="A160">
            <v>160</v>
          </cell>
          <cell r="B160" t="str">
            <v>케이블 JF/SC</v>
          </cell>
          <cell r="C160" t="str">
            <v>0.65-50P</v>
          </cell>
          <cell r="D160" t="str">
            <v>m</v>
          </cell>
          <cell r="E160">
            <v>4998</v>
          </cell>
          <cell r="F160" t="str">
            <v>Y</v>
          </cell>
          <cell r="G160" t="str">
            <v>9-나</v>
          </cell>
          <cell r="I160">
            <v>39</v>
          </cell>
          <cell r="L160">
            <v>34</v>
          </cell>
          <cell r="N160">
            <v>553</v>
          </cell>
          <cell r="O160">
            <v>0.82</v>
          </cell>
        </row>
        <row r="161">
          <cell r="A161">
            <v>161</v>
          </cell>
        </row>
        <row r="162">
          <cell r="A162">
            <v>162</v>
          </cell>
          <cell r="B162" t="str">
            <v>케이블 JF/SC</v>
          </cell>
          <cell r="C162" t="str">
            <v>0.65-75P</v>
          </cell>
          <cell r="D162" t="str">
            <v>m</v>
          </cell>
          <cell r="F162" t="str">
            <v>Y</v>
          </cell>
          <cell r="G162" t="str">
            <v>9-나</v>
          </cell>
          <cell r="I162">
            <v>39</v>
          </cell>
          <cell r="L162">
            <v>34</v>
          </cell>
          <cell r="N162">
            <v>553</v>
          </cell>
          <cell r="O162">
            <v>0.82</v>
          </cell>
        </row>
        <row r="163">
          <cell r="A163">
            <v>163</v>
          </cell>
        </row>
        <row r="164">
          <cell r="A164">
            <v>164</v>
          </cell>
        </row>
        <row r="165">
          <cell r="A165">
            <v>165</v>
          </cell>
          <cell r="B165" t="str">
            <v>케이블 JF/SC</v>
          </cell>
          <cell r="C165" t="str">
            <v>0.65-100P</v>
          </cell>
          <cell r="D165" t="str">
            <v>m</v>
          </cell>
          <cell r="E165">
            <v>7498</v>
          </cell>
          <cell r="F165" t="str">
            <v>Y</v>
          </cell>
          <cell r="G165" t="str">
            <v>10-다</v>
          </cell>
          <cell r="I165">
            <v>51</v>
          </cell>
          <cell r="L165">
            <v>31</v>
          </cell>
          <cell r="N165">
            <v>866</v>
          </cell>
          <cell r="O165">
            <v>1.33</v>
          </cell>
        </row>
        <row r="166">
          <cell r="A166">
            <v>166</v>
          </cell>
        </row>
        <row r="167">
          <cell r="A167">
            <v>167</v>
          </cell>
        </row>
        <row r="168">
          <cell r="A168">
            <v>168</v>
          </cell>
        </row>
        <row r="169">
          <cell r="A169">
            <v>169</v>
          </cell>
        </row>
        <row r="170">
          <cell r="A170">
            <v>170</v>
          </cell>
          <cell r="B170" t="str">
            <v>케이블 JF/SC</v>
          </cell>
          <cell r="C170" t="str">
            <v>0.65-150P</v>
          </cell>
          <cell r="D170" t="str">
            <v>m</v>
          </cell>
          <cell r="E170">
            <v>9510</v>
          </cell>
          <cell r="F170" t="str">
            <v>Y</v>
          </cell>
          <cell r="G170" t="str">
            <v>10-다</v>
          </cell>
          <cell r="I170">
            <v>51</v>
          </cell>
          <cell r="L170">
            <v>31</v>
          </cell>
          <cell r="N170">
            <v>1249</v>
          </cell>
          <cell r="O170">
            <v>1.77</v>
          </cell>
        </row>
        <row r="171">
          <cell r="A171">
            <v>171</v>
          </cell>
        </row>
        <row r="172">
          <cell r="A172">
            <v>172</v>
          </cell>
        </row>
        <row r="173">
          <cell r="A173">
            <v>173</v>
          </cell>
        </row>
        <row r="174">
          <cell r="A174">
            <v>174</v>
          </cell>
        </row>
        <row r="175">
          <cell r="A175">
            <v>175</v>
          </cell>
          <cell r="B175" t="str">
            <v>케이블 JF/SC</v>
          </cell>
          <cell r="C175" t="str">
            <v>0.65-200P</v>
          </cell>
          <cell r="D175" t="str">
            <v>m</v>
          </cell>
          <cell r="E175">
            <v>11574</v>
          </cell>
          <cell r="F175" t="str">
            <v>Y</v>
          </cell>
          <cell r="G175" t="str">
            <v>10-다</v>
          </cell>
          <cell r="I175">
            <v>51</v>
          </cell>
          <cell r="L175">
            <v>31</v>
          </cell>
          <cell r="N175">
            <v>1632</v>
          </cell>
          <cell r="O175">
            <v>2.2200000000000002</v>
          </cell>
        </row>
        <row r="176">
          <cell r="A176">
            <v>176</v>
          </cell>
        </row>
        <row r="177">
          <cell r="A177">
            <v>177</v>
          </cell>
        </row>
        <row r="178">
          <cell r="A178">
            <v>178</v>
          </cell>
        </row>
        <row r="179">
          <cell r="A179">
            <v>179</v>
          </cell>
        </row>
        <row r="180">
          <cell r="A180">
            <v>180</v>
          </cell>
          <cell r="B180" t="str">
            <v>케이블 JF/SC</v>
          </cell>
          <cell r="C180" t="str">
            <v>0.65-300P</v>
          </cell>
          <cell r="D180" t="str">
            <v>m</v>
          </cell>
          <cell r="E180">
            <v>15707</v>
          </cell>
          <cell r="F180" t="str">
            <v>Y</v>
          </cell>
          <cell r="G180" t="str">
            <v>13-다</v>
          </cell>
          <cell r="I180">
            <v>43</v>
          </cell>
          <cell r="L180">
            <v>39</v>
          </cell>
          <cell r="N180">
            <v>1382</v>
          </cell>
          <cell r="O180">
            <v>3.24</v>
          </cell>
        </row>
        <row r="181">
          <cell r="A181">
            <v>181</v>
          </cell>
        </row>
        <row r="182">
          <cell r="A182">
            <v>182</v>
          </cell>
        </row>
        <row r="183">
          <cell r="A183">
            <v>183</v>
          </cell>
        </row>
        <row r="184">
          <cell r="A184">
            <v>184</v>
          </cell>
        </row>
        <row r="185">
          <cell r="A185">
            <v>185</v>
          </cell>
          <cell r="B185" t="str">
            <v>케이블 JF/SC</v>
          </cell>
          <cell r="C185" t="str">
            <v>0.65-400P</v>
          </cell>
          <cell r="D185" t="str">
            <v>m</v>
          </cell>
          <cell r="E185">
            <v>19004</v>
          </cell>
          <cell r="F185" t="str">
            <v>Y</v>
          </cell>
          <cell r="G185" t="str">
            <v>13-나</v>
          </cell>
          <cell r="I185">
            <v>40</v>
          </cell>
          <cell r="L185">
            <v>39</v>
          </cell>
          <cell r="N185">
            <v>1640</v>
          </cell>
          <cell r="O185">
            <v>4.12</v>
          </cell>
        </row>
        <row r="186">
          <cell r="A186">
            <v>186</v>
          </cell>
        </row>
        <row r="187">
          <cell r="A187">
            <v>187</v>
          </cell>
        </row>
        <row r="188">
          <cell r="A188">
            <v>188</v>
          </cell>
        </row>
        <row r="189">
          <cell r="A189">
            <v>189</v>
          </cell>
        </row>
        <row r="190">
          <cell r="A190">
            <v>190</v>
          </cell>
        </row>
        <row r="191">
          <cell r="A191">
            <v>191</v>
          </cell>
        </row>
        <row r="192">
          <cell r="A192">
            <v>192</v>
          </cell>
        </row>
        <row r="193">
          <cell r="A193">
            <v>193</v>
          </cell>
        </row>
        <row r="194">
          <cell r="A194">
            <v>194</v>
          </cell>
        </row>
        <row r="195">
          <cell r="A195">
            <v>195</v>
          </cell>
          <cell r="B195" t="str">
            <v>케이블 JF/SC</v>
          </cell>
          <cell r="C195" t="str">
            <v>0.65-600P</v>
          </cell>
          <cell r="D195" t="str">
            <v>m</v>
          </cell>
          <cell r="E195">
            <v>27589</v>
          </cell>
          <cell r="F195" t="str">
            <v>Y</v>
          </cell>
          <cell r="G195" t="str">
            <v>14-다</v>
          </cell>
          <cell r="H195">
            <v>47</v>
          </cell>
          <cell r="K195">
            <v>47</v>
          </cell>
          <cell r="N195">
            <v>2504</v>
          </cell>
          <cell r="O195">
            <v>9.99</v>
          </cell>
        </row>
        <row r="196">
          <cell r="A196">
            <v>196</v>
          </cell>
        </row>
        <row r="197">
          <cell r="A197">
            <v>197</v>
          </cell>
        </row>
        <row r="198">
          <cell r="A198">
            <v>198</v>
          </cell>
        </row>
        <row r="199">
          <cell r="A199">
            <v>199</v>
          </cell>
        </row>
        <row r="200">
          <cell r="A200">
            <v>200</v>
          </cell>
          <cell r="B200" t="str">
            <v>케이블 JF/SC 직매</v>
          </cell>
          <cell r="C200" t="str">
            <v>0.65-3P</v>
          </cell>
          <cell r="D200" t="str">
            <v>m</v>
          </cell>
          <cell r="F200" t="str">
            <v>Y</v>
          </cell>
          <cell r="G200" t="str">
            <v>6-라</v>
          </cell>
          <cell r="J200">
            <v>26</v>
          </cell>
          <cell r="M200">
            <v>25</v>
          </cell>
          <cell r="N200">
            <v>681</v>
          </cell>
          <cell r="O200">
            <v>0.51</v>
          </cell>
        </row>
        <row r="201">
          <cell r="A201">
            <v>201</v>
          </cell>
        </row>
        <row r="202">
          <cell r="A202">
            <v>202</v>
          </cell>
        </row>
        <row r="203">
          <cell r="A203">
            <v>203</v>
          </cell>
        </row>
        <row r="204">
          <cell r="A204">
            <v>204</v>
          </cell>
        </row>
        <row r="205">
          <cell r="A205">
            <v>205</v>
          </cell>
          <cell r="B205" t="str">
            <v>케이블 JF/SC 직매</v>
          </cell>
          <cell r="C205" t="str">
            <v>0.65-12P</v>
          </cell>
          <cell r="D205" t="str">
            <v>m</v>
          </cell>
          <cell r="F205" t="str">
            <v>Y</v>
          </cell>
          <cell r="G205" t="str">
            <v>9-아</v>
          </cell>
          <cell r="I205">
            <v>46</v>
          </cell>
          <cell r="L205">
            <v>40</v>
          </cell>
          <cell r="N205">
            <v>1208</v>
          </cell>
          <cell r="O205">
            <v>1.36</v>
          </cell>
        </row>
        <row r="206">
          <cell r="A206">
            <v>206</v>
          </cell>
        </row>
        <row r="207">
          <cell r="A207">
            <v>207</v>
          </cell>
        </row>
        <row r="208">
          <cell r="A208">
            <v>208</v>
          </cell>
        </row>
        <row r="209">
          <cell r="A209">
            <v>209</v>
          </cell>
        </row>
        <row r="210">
          <cell r="A210">
            <v>210</v>
          </cell>
          <cell r="B210" t="str">
            <v>케이블 JF/SC 직매</v>
          </cell>
          <cell r="C210" t="str">
            <v>0.65-18P</v>
          </cell>
          <cell r="D210" t="str">
            <v>m</v>
          </cell>
          <cell r="E210">
            <v>3632</v>
          </cell>
          <cell r="F210" t="str">
            <v>Y</v>
          </cell>
          <cell r="G210" t="str">
            <v>9-아</v>
          </cell>
          <cell r="I210">
            <v>46</v>
          </cell>
          <cell r="L210">
            <v>40</v>
          </cell>
          <cell r="N210">
            <v>1208</v>
          </cell>
          <cell r="O210">
            <v>1.36</v>
          </cell>
        </row>
        <row r="211">
          <cell r="A211">
            <v>211</v>
          </cell>
        </row>
        <row r="212">
          <cell r="A212">
            <v>212</v>
          </cell>
        </row>
        <row r="213">
          <cell r="A213">
            <v>213</v>
          </cell>
        </row>
        <row r="214">
          <cell r="A214">
            <v>214</v>
          </cell>
        </row>
        <row r="215">
          <cell r="A215">
            <v>215</v>
          </cell>
          <cell r="B215" t="str">
            <v>케이블 JF/SC 직매</v>
          </cell>
          <cell r="C215" t="str">
            <v>0.65-24P</v>
          </cell>
          <cell r="D215" t="str">
            <v>m</v>
          </cell>
          <cell r="E215">
            <v>4551</v>
          </cell>
          <cell r="F215" t="str">
            <v>Y</v>
          </cell>
          <cell r="G215" t="str">
            <v>11-나</v>
          </cell>
          <cell r="I215">
            <v>38</v>
          </cell>
          <cell r="L215">
            <v>31</v>
          </cell>
          <cell r="N215">
            <v>1354</v>
          </cell>
          <cell r="O215">
            <v>1.02</v>
          </cell>
        </row>
        <row r="216">
          <cell r="A216">
            <v>216</v>
          </cell>
        </row>
        <row r="217">
          <cell r="A217">
            <v>217</v>
          </cell>
        </row>
        <row r="218">
          <cell r="A218">
            <v>218</v>
          </cell>
        </row>
        <row r="219">
          <cell r="A219">
            <v>219</v>
          </cell>
        </row>
        <row r="220">
          <cell r="A220">
            <v>220</v>
          </cell>
          <cell r="B220" t="str">
            <v>케이블 JF/SC 직매</v>
          </cell>
          <cell r="C220" t="str">
            <v>0.65-30P</v>
          </cell>
          <cell r="D220" t="str">
            <v>m</v>
          </cell>
          <cell r="E220">
            <v>5521</v>
          </cell>
          <cell r="F220" t="str">
            <v>Y</v>
          </cell>
          <cell r="G220" t="str">
            <v>11-나</v>
          </cell>
          <cell r="I220">
            <v>38</v>
          </cell>
          <cell r="L220">
            <v>31</v>
          </cell>
          <cell r="N220">
            <v>1354</v>
          </cell>
          <cell r="O220">
            <v>1.02</v>
          </cell>
        </row>
        <row r="221">
          <cell r="A221">
            <v>221</v>
          </cell>
        </row>
        <row r="222">
          <cell r="A222">
            <v>222</v>
          </cell>
        </row>
        <row r="223">
          <cell r="A223">
            <v>223</v>
          </cell>
        </row>
        <row r="224">
          <cell r="A224">
            <v>224</v>
          </cell>
        </row>
        <row r="225">
          <cell r="A225">
            <v>225</v>
          </cell>
          <cell r="B225" t="str">
            <v>케이블 JF/SC 직매</v>
          </cell>
          <cell r="C225" t="str">
            <v>0.65-50P</v>
          </cell>
          <cell r="D225" t="str">
            <v>m</v>
          </cell>
          <cell r="E225">
            <v>5999</v>
          </cell>
          <cell r="F225" t="str">
            <v>Y</v>
          </cell>
          <cell r="G225" t="str">
            <v>9-아</v>
          </cell>
          <cell r="I225">
            <v>46</v>
          </cell>
          <cell r="L225">
            <v>40</v>
          </cell>
          <cell r="N225">
            <v>1006</v>
          </cell>
          <cell r="O225">
            <v>1.76</v>
          </cell>
        </row>
        <row r="226">
          <cell r="A226">
            <v>226</v>
          </cell>
        </row>
        <row r="227">
          <cell r="A227">
            <v>227</v>
          </cell>
        </row>
        <row r="228">
          <cell r="A228">
            <v>228</v>
          </cell>
        </row>
        <row r="229">
          <cell r="A229">
            <v>229</v>
          </cell>
        </row>
        <row r="230">
          <cell r="A230">
            <v>230</v>
          </cell>
          <cell r="B230" t="str">
            <v>케이블 JF/SC 직매</v>
          </cell>
          <cell r="C230" t="str">
            <v>0.65-74P</v>
          </cell>
          <cell r="D230" t="str">
            <v>m</v>
          </cell>
          <cell r="E230">
            <v>7750</v>
          </cell>
          <cell r="F230" t="str">
            <v>Y</v>
          </cell>
          <cell r="G230" t="str">
            <v>9-아</v>
          </cell>
          <cell r="I230">
            <v>46</v>
          </cell>
          <cell r="L230">
            <v>40</v>
          </cell>
          <cell r="N230">
            <v>1006</v>
          </cell>
          <cell r="O230">
            <v>1.76</v>
          </cell>
        </row>
        <row r="231">
          <cell r="A231">
            <v>231</v>
          </cell>
        </row>
        <row r="232">
          <cell r="A232">
            <v>232</v>
          </cell>
        </row>
        <row r="233">
          <cell r="A233">
            <v>233</v>
          </cell>
        </row>
        <row r="234">
          <cell r="A234">
            <v>234</v>
          </cell>
        </row>
        <row r="235">
          <cell r="A235">
            <v>235</v>
          </cell>
          <cell r="B235" t="str">
            <v>케이블 JF/SC 직매</v>
          </cell>
          <cell r="C235" t="str">
            <v>0.65-100P</v>
          </cell>
          <cell r="D235" t="str">
            <v>m</v>
          </cell>
          <cell r="E235">
            <v>9105</v>
          </cell>
          <cell r="F235" t="str">
            <v>Y</v>
          </cell>
          <cell r="G235" t="str">
            <v>11-다</v>
          </cell>
          <cell r="I235">
            <v>38</v>
          </cell>
          <cell r="L235">
            <v>31</v>
          </cell>
          <cell r="N235">
            <v>1287</v>
          </cell>
          <cell r="O235">
            <v>2.13</v>
          </cell>
        </row>
        <row r="236">
          <cell r="A236">
            <v>236</v>
          </cell>
        </row>
        <row r="237">
          <cell r="A237">
            <v>237</v>
          </cell>
        </row>
        <row r="238">
          <cell r="A238">
            <v>238</v>
          </cell>
        </row>
        <row r="239">
          <cell r="A239">
            <v>239</v>
          </cell>
        </row>
        <row r="240">
          <cell r="A240">
            <v>240</v>
          </cell>
          <cell r="B240" t="str">
            <v>케이블 JF/SC 직매</v>
          </cell>
          <cell r="C240" t="str">
            <v>0.65-150P</v>
          </cell>
          <cell r="D240" t="str">
            <v>m</v>
          </cell>
          <cell r="E240">
            <v>11486</v>
          </cell>
          <cell r="F240" t="str">
            <v>Y</v>
          </cell>
          <cell r="G240" t="str">
            <v>11-다</v>
          </cell>
          <cell r="I240">
            <v>38</v>
          </cell>
          <cell r="L240">
            <v>31</v>
          </cell>
          <cell r="N240">
            <v>1287</v>
          </cell>
          <cell r="O240">
            <v>2.13</v>
          </cell>
        </row>
        <row r="241">
          <cell r="A241">
            <v>241</v>
          </cell>
        </row>
        <row r="242">
          <cell r="A242">
            <v>242</v>
          </cell>
        </row>
        <row r="243">
          <cell r="A243">
            <v>243</v>
          </cell>
        </row>
        <row r="244">
          <cell r="A244">
            <v>244</v>
          </cell>
        </row>
        <row r="245">
          <cell r="A245">
            <v>245</v>
          </cell>
          <cell r="B245" t="str">
            <v>케이블 JF/SC 직매</v>
          </cell>
          <cell r="C245" t="str">
            <v>0.65-200P</v>
          </cell>
          <cell r="D245" t="str">
            <v>m</v>
          </cell>
          <cell r="E245">
            <v>14925</v>
          </cell>
          <cell r="F245" t="str">
            <v>Y</v>
          </cell>
          <cell r="G245" t="str">
            <v>13-다</v>
          </cell>
          <cell r="I245">
            <v>43</v>
          </cell>
          <cell r="L245">
            <v>49</v>
          </cell>
          <cell r="N245">
            <v>1493</v>
          </cell>
          <cell r="O245">
            <v>2.2799999999999998</v>
          </cell>
        </row>
        <row r="246">
          <cell r="A246">
            <v>246</v>
          </cell>
        </row>
        <row r="247">
          <cell r="A247">
            <v>247</v>
          </cell>
        </row>
        <row r="248">
          <cell r="A248">
            <v>248</v>
          </cell>
        </row>
        <row r="249">
          <cell r="A249">
            <v>249</v>
          </cell>
        </row>
        <row r="250">
          <cell r="A250">
            <v>250</v>
          </cell>
          <cell r="B250" t="str">
            <v>케이블 JF/SC 직매</v>
          </cell>
          <cell r="C250" t="str">
            <v>0.65-300P</v>
          </cell>
          <cell r="D250" t="str">
            <v>m</v>
          </cell>
          <cell r="E250">
            <v>19223</v>
          </cell>
          <cell r="F250" t="str">
            <v>Y</v>
          </cell>
          <cell r="G250" t="str">
            <v>14-다</v>
          </cell>
          <cell r="H250">
            <v>47</v>
          </cell>
          <cell r="K250">
            <v>47</v>
          </cell>
          <cell r="N250">
            <v>1624</v>
          </cell>
          <cell r="O250">
            <v>4.0999999999999996</v>
          </cell>
        </row>
        <row r="251">
          <cell r="A251">
            <v>251</v>
          </cell>
        </row>
        <row r="252">
          <cell r="A252">
            <v>252</v>
          </cell>
        </row>
        <row r="253">
          <cell r="A253">
            <v>253</v>
          </cell>
        </row>
        <row r="254">
          <cell r="A254">
            <v>254</v>
          </cell>
        </row>
        <row r="255">
          <cell r="A255">
            <v>255</v>
          </cell>
          <cell r="B255" t="str">
            <v>케이블 JF/SC 직매</v>
          </cell>
          <cell r="C255" t="str">
            <v>0.65-400P</v>
          </cell>
          <cell r="D255" t="str">
            <v>m</v>
          </cell>
          <cell r="E255">
            <v>22458</v>
          </cell>
          <cell r="F255" t="str">
            <v>Y</v>
          </cell>
          <cell r="G255" t="str">
            <v>16-나</v>
          </cell>
          <cell r="H255">
            <v>52</v>
          </cell>
          <cell r="K255">
            <v>56</v>
          </cell>
          <cell r="N255">
            <v>1657</v>
          </cell>
          <cell r="O255">
            <v>4.3</v>
          </cell>
        </row>
        <row r="256">
          <cell r="A256">
            <v>256</v>
          </cell>
        </row>
        <row r="257">
          <cell r="A257">
            <v>257</v>
          </cell>
        </row>
        <row r="258">
          <cell r="A258">
            <v>258</v>
          </cell>
        </row>
        <row r="259">
          <cell r="A259">
            <v>259</v>
          </cell>
        </row>
        <row r="260">
          <cell r="A260">
            <v>260</v>
          </cell>
        </row>
        <row r="261">
          <cell r="A261">
            <v>261</v>
          </cell>
        </row>
        <row r="262">
          <cell r="A262">
            <v>262</v>
          </cell>
        </row>
        <row r="263">
          <cell r="A263">
            <v>263</v>
          </cell>
        </row>
        <row r="264">
          <cell r="A264">
            <v>264</v>
          </cell>
        </row>
        <row r="265">
          <cell r="A265">
            <v>265</v>
          </cell>
          <cell r="B265" t="str">
            <v>케이블 JF/SC 직매</v>
          </cell>
          <cell r="C265" t="str">
            <v>0.65-600P</v>
          </cell>
          <cell r="D265" t="str">
            <v>m</v>
          </cell>
          <cell r="E265">
            <v>31054</v>
          </cell>
          <cell r="F265" t="str">
            <v>Y</v>
          </cell>
          <cell r="G265" t="str">
            <v>14-다</v>
          </cell>
          <cell r="H265">
            <v>47</v>
          </cell>
          <cell r="K265">
            <v>47</v>
          </cell>
          <cell r="N265">
            <v>2091</v>
          </cell>
          <cell r="O265">
            <v>6.2</v>
          </cell>
        </row>
        <row r="266">
          <cell r="A266">
            <v>266</v>
          </cell>
        </row>
        <row r="267">
          <cell r="A267">
            <v>267</v>
          </cell>
        </row>
        <row r="268">
          <cell r="A268">
            <v>268</v>
          </cell>
        </row>
        <row r="269">
          <cell r="A269">
            <v>269</v>
          </cell>
        </row>
        <row r="270">
          <cell r="A270">
            <v>270</v>
          </cell>
          <cell r="B270" t="str">
            <v>케이블 FS/JF (50%)</v>
          </cell>
          <cell r="C270" t="str">
            <v>0.65-3P</v>
          </cell>
          <cell r="D270" t="str">
            <v>m</v>
          </cell>
          <cell r="F270" t="str">
            <v>Y</v>
          </cell>
          <cell r="G270" t="str">
            <v>6-라</v>
          </cell>
          <cell r="J270">
            <v>26</v>
          </cell>
          <cell r="M270">
            <v>25</v>
          </cell>
          <cell r="N270">
            <v>131</v>
          </cell>
          <cell r="O270">
            <v>0.08</v>
          </cell>
        </row>
        <row r="271">
          <cell r="A271">
            <v>271</v>
          </cell>
        </row>
        <row r="272">
          <cell r="A272">
            <v>272</v>
          </cell>
        </row>
        <row r="273">
          <cell r="A273">
            <v>273</v>
          </cell>
        </row>
        <row r="274">
          <cell r="A274">
            <v>274</v>
          </cell>
        </row>
        <row r="275">
          <cell r="A275">
            <v>275</v>
          </cell>
          <cell r="B275" t="str">
            <v>케이블 FS/JF (50%)</v>
          </cell>
          <cell r="C275" t="str">
            <v>0.65-12P</v>
          </cell>
          <cell r="D275" t="str">
            <v>m</v>
          </cell>
          <cell r="F275" t="str">
            <v>Y</v>
          </cell>
          <cell r="G275" t="str">
            <v>6-라</v>
          </cell>
          <cell r="J275">
            <v>26</v>
          </cell>
          <cell r="M275">
            <v>25</v>
          </cell>
          <cell r="N275">
            <v>290</v>
          </cell>
          <cell r="O275">
            <v>0.22</v>
          </cell>
        </row>
        <row r="276">
          <cell r="A276">
            <v>276</v>
          </cell>
        </row>
        <row r="277">
          <cell r="A277">
            <v>277</v>
          </cell>
        </row>
        <row r="278">
          <cell r="A278">
            <v>278</v>
          </cell>
        </row>
        <row r="279">
          <cell r="A279">
            <v>279</v>
          </cell>
        </row>
        <row r="280">
          <cell r="A280">
            <v>280</v>
          </cell>
          <cell r="B280" t="str">
            <v>케이블 FS/JF (50%)</v>
          </cell>
          <cell r="C280" t="str">
            <v>0.65-15P</v>
          </cell>
          <cell r="D280" t="str">
            <v>m</v>
          </cell>
          <cell r="F280" t="str">
            <v>Y</v>
          </cell>
          <cell r="G280" t="str">
            <v>6-라</v>
          </cell>
          <cell r="J280">
            <v>26</v>
          </cell>
          <cell r="M280">
            <v>25</v>
          </cell>
          <cell r="N280">
            <v>290</v>
          </cell>
          <cell r="O280">
            <v>0.36</v>
          </cell>
        </row>
        <row r="281">
          <cell r="A281">
            <v>281</v>
          </cell>
        </row>
        <row r="282">
          <cell r="A282">
            <v>282</v>
          </cell>
        </row>
        <row r="283">
          <cell r="A283">
            <v>283</v>
          </cell>
        </row>
        <row r="284">
          <cell r="A284">
            <v>284</v>
          </cell>
        </row>
        <row r="285">
          <cell r="A285">
            <v>285</v>
          </cell>
          <cell r="B285" t="str">
            <v>케이블 FS/JF (50%)</v>
          </cell>
          <cell r="C285" t="str">
            <v>0.65-25P</v>
          </cell>
          <cell r="D285" t="str">
            <v>m</v>
          </cell>
          <cell r="E285">
            <v>6258</v>
          </cell>
          <cell r="F285" t="str">
            <v>Y</v>
          </cell>
          <cell r="G285" t="str">
            <v>7-라</v>
          </cell>
          <cell r="J285">
            <v>25</v>
          </cell>
          <cell r="M285">
            <v>28</v>
          </cell>
          <cell r="N285">
            <v>637</v>
          </cell>
          <cell r="O285">
            <v>1.41</v>
          </cell>
        </row>
        <row r="286">
          <cell r="A286">
            <v>286</v>
          </cell>
        </row>
        <row r="287">
          <cell r="A287">
            <v>287</v>
          </cell>
        </row>
        <row r="288">
          <cell r="A288">
            <v>288</v>
          </cell>
        </row>
        <row r="289">
          <cell r="A289">
            <v>289</v>
          </cell>
        </row>
        <row r="290">
          <cell r="A290">
            <v>290</v>
          </cell>
          <cell r="B290" t="str">
            <v>케이블 FS/JF (50%)</v>
          </cell>
          <cell r="C290" t="str">
            <v>0.65-30P</v>
          </cell>
          <cell r="D290" t="str">
            <v>m</v>
          </cell>
          <cell r="E290">
            <v>7204</v>
          </cell>
          <cell r="F290" t="str">
            <v>Y</v>
          </cell>
          <cell r="G290" t="str">
            <v>7-라</v>
          </cell>
          <cell r="J290">
            <v>25</v>
          </cell>
          <cell r="M290">
            <v>28</v>
          </cell>
          <cell r="N290">
            <v>637</v>
          </cell>
          <cell r="O290">
            <v>1.41</v>
          </cell>
        </row>
        <row r="291">
          <cell r="A291">
            <v>291</v>
          </cell>
        </row>
        <row r="292">
          <cell r="A292">
            <v>292</v>
          </cell>
        </row>
        <row r="293">
          <cell r="A293">
            <v>293</v>
          </cell>
        </row>
        <row r="294">
          <cell r="A294">
            <v>294</v>
          </cell>
        </row>
        <row r="295">
          <cell r="A295">
            <v>295</v>
          </cell>
          <cell r="B295" t="str">
            <v>케이블 FS/JF (50%)</v>
          </cell>
          <cell r="C295" t="str">
            <v>0.65-50P</v>
          </cell>
          <cell r="D295" t="str">
            <v>m</v>
          </cell>
          <cell r="E295">
            <v>7686</v>
          </cell>
          <cell r="F295" t="str">
            <v>Y</v>
          </cell>
          <cell r="G295" t="str">
            <v>9-나</v>
          </cell>
          <cell r="I295">
            <v>39</v>
          </cell>
          <cell r="L295">
            <v>34</v>
          </cell>
          <cell r="N295">
            <v>641</v>
          </cell>
          <cell r="O295">
            <v>1.8</v>
          </cell>
        </row>
        <row r="296">
          <cell r="A296">
            <v>296</v>
          </cell>
        </row>
        <row r="297">
          <cell r="A297">
            <v>297</v>
          </cell>
        </row>
        <row r="298">
          <cell r="A298">
            <v>298</v>
          </cell>
        </row>
        <row r="299">
          <cell r="A299">
            <v>299</v>
          </cell>
        </row>
        <row r="300">
          <cell r="A300">
            <v>300</v>
          </cell>
          <cell r="B300" t="str">
            <v>케이블 FS/JF (50%)</v>
          </cell>
          <cell r="C300" t="str">
            <v>0.65-100P</v>
          </cell>
          <cell r="D300" t="str">
            <v>m</v>
          </cell>
          <cell r="E300">
            <v>10489</v>
          </cell>
          <cell r="F300" t="str">
            <v>Y</v>
          </cell>
          <cell r="G300" t="str">
            <v>12-나</v>
          </cell>
          <cell r="I300">
            <v>38</v>
          </cell>
          <cell r="L300">
            <v>35</v>
          </cell>
          <cell r="N300">
            <v>1644</v>
          </cell>
          <cell r="O300">
            <v>3.4</v>
          </cell>
        </row>
        <row r="301">
          <cell r="A301">
            <v>301</v>
          </cell>
        </row>
        <row r="302">
          <cell r="A302">
            <v>302</v>
          </cell>
        </row>
        <row r="303">
          <cell r="A303">
            <v>303</v>
          </cell>
        </row>
        <row r="304">
          <cell r="A304">
            <v>304</v>
          </cell>
        </row>
        <row r="305">
          <cell r="A305">
            <v>305</v>
          </cell>
          <cell r="B305" t="str">
            <v>케이블 FS/JF (50%)</v>
          </cell>
          <cell r="C305" t="str">
            <v>0.65-200P</v>
          </cell>
          <cell r="D305" t="str">
            <v>m</v>
          </cell>
          <cell r="E305">
            <v>16408</v>
          </cell>
          <cell r="F305" t="str">
            <v>Y</v>
          </cell>
          <cell r="G305" t="str">
            <v>14-나</v>
          </cell>
          <cell r="H305">
            <v>46</v>
          </cell>
          <cell r="K305">
            <v>47</v>
          </cell>
          <cell r="N305">
            <v>1644</v>
          </cell>
          <cell r="O305">
            <v>4.29</v>
          </cell>
        </row>
        <row r="306">
          <cell r="A306">
            <v>306</v>
          </cell>
        </row>
        <row r="307">
          <cell r="A307">
            <v>307</v>
          </cell>
        </row>
        <row r="308">
          <cell r="A308">
            <v>308</v>
          </cell>
        </row>
        <row r="309">
          <cell r="A309">
            <v>309</v>
          </cell>
        </row>
        <row r="310">
          <cell r="A310">
            <v>310</v>
          </cell>
          <cell r="B310" t="str">
            <v>케이블 FS/JF (50%)</v>
          </cell>
          <cell r="C310" t="str">
            <v>0.65-300P</v>
          </cell>
          <cell r="D310" t="str">
            <v>m</v>
          </cell>
          <cell r="E310">
            <v>21589</v>
          </cell>
          <cell r="F310" t="str">
            <v>Y</v>
          </cell>
          <cell r="G310" t="str">
            <v>15-라</v>
          </cell>
          <cell r="H310">
            <v>50</v>
          </cell>
          <cell r="K310">
            <v>56</v>
          </cell>
          <cell r="N310">
            <v>2013</v>
          </cell>
          <cell r="O310">
            <v>5.47</v>
          </cell>
        </row>
        <row r="311">
          <cell r="A311">
            <v>311</v>
          </cell>
        </row>
        <row r="312">
          <cell r="A312">
            <v>312</v>
          </cell>
        </row>
        <row r="313">
          <cell r="A313">
            <v>313</v>
          </cell>
        </row>
        <row r="314">
          <cell r="A314">
            <v>314</v>
          </cell>
        </row>
        <row r="315">
          <cell r="A315">
            <v>315</v>
          </cell>
          <cell r="B315" t="str">
            <v>케이블 FS/JF (50%)</v>
          </cell>
          <cell r="C315" t="str">
            <v>0.65-400P</v>
          </cell>
          <cell r="D315" t="str">
            <v>m</v>
          </cell>
          <cell r="F315" t="str">
            <v>Y</v>
          </cell>
          <cell r="G315" t="str">
            <v>15-라</v>
          </cell>
          <cell r="H315">
            <v>50</v>
          </cell>
          <cell r="K315">
            <v>56</v>
          </cell>
          <cell r="N315">
            <v>2096</v>
          </cell>
          <cell r="O315">
            <v>6.01</v>
          </cell>
        </row>
        <row r="316">
          <cell r="A316">
            <v>316</v>
          </cell>
        </row>
        <row r="317">
          <cell r="A317">
            <v>317</v>
          </cell>
        </row>
        <row r="318">
          <cell r="A318">
            <v>318</v>
          </cell>
        </row>
        <row r="319">
          <cell r="A319">
            <v>319</v>
          </cell>
        </row>
        <row r="320">
          <cell r="A320">
            <v>320</v>
          </cell>
        </row>
        <row r="321">
          <cell r="A321">
            <v>321</v>
          </cell>
        </row>
        <row r="322">
          <cell r="A322">
            <v>322</v>
          </cell>
        </row>
        <row r="323">
          <cell r="A323">
            <v>323</v>
          </cell>
        </row>
        <row r="324">
          <cell r="A324">
            <v>324</v>
          </cell>
        </row>
        <row r="325">
          <cell r="A325">
            <v>325</v>
          </cell>
          <cell r="B325" t="str">
            <v>케이블 FS/JF (50%)</v>
          </cell>
          <cell r="C325" t="str">
            <v>0.65-600P</v>
          </cell>
          <cell r="D325" t="str">
            <v>m</v>
          </cell>
          <cell r="F325" t="str">
            <v>Y</v>
          </cell>
          <cell r="G325" t="str">
            <v>14-다</v>
          </cell>
          <cell r="H325">
            <v>47</v>
          </cell>
          <cell r="K325">
            <v>47</v>
          </cell>
          <cell r="N325">
            <v>3183</v>
          </cell>
          <cell r="O325">
            <v>8.93</v>
          </cell>
        </row>
        <row r="326">
          <cell r="A326">
            <v>326</v>
          </cell>
        </row>
        <row r="327">
          <cell r="A327">
            <v>327</v>
          </cell>
        </row>
        <row r="328">
          <cell r="A328">
            <v>328</v>
          </cell>
        </row>
        <row r="329">
          <cell r="A329">
            <v>329</v>
          </cell>
        </row>
        <row r="330">
          <cell r="A330">
            <v>330</v>
          </cell>
          <cell r="B330" t="str">
            <v>케이블 FS/JF (15%)</v>
          </cell>
          <cell r="C330" t="str">
            <v>0.65-3P</v>
          </cell>
          <cell r="D330" t="str">
            <v>m</v>
          </cell>
          <cell r="F330" t="str">
            <v>Y</v>
          </cell>
          <cell r="G330" t="str">
            <v>6-라</v>
          </cell>
          <cell r="J330">
            <v>26</v>
          </cell>
          <cell r="M330">
            <v>25</v>
          </cell>
          <cell r="N330">
            <v>131</v>
          </cell>
          <cell r="O330">
            <v>0.08</v>
          </cell>
        </row>
        <row r="331">
          <cell r="A331">
            <v>331</v>
          </cell>
        </row>
        <row r="332">
          <cell r="A332">
            <v>332</v>
          </cell>
        </row>
        <row r="333">
          <cell r="A333">
            <v>333</v>
          </cell>
        </row>
        <row r="334">
          <cell r="A334">
            <v>334</v>
          </cell>
        </row>
        <row r="335">
          <cell r="A335">
            <v>335</v>
          </cell>
          <cell r="B335" t="str">
            <v>케이블 FS/JF (15%)</v>
          </cell>
          <cell r="C335" t="str">
            <v>0.65-12P</v>
          </cell>
          <cell r="D335" t="str">
            <v>m</v>
          </cell>
          <cell r="F335" t="str">
            <v>Y</v>
          </cell>
          <cell r="G335" t="str">
            <v>9-나</v>
          </cell>
          <cell r="I335">
            <v>39</v>
          </cell>
          <cell r="L335">
            <v>34</v>
          </cell>
          <cell r="N335">
            <v>290</v>
          </cell>
          <cell r="O335">
            <v>0.22</v>
          </cell>
        </row>
        <row r="336">
          <cell r="A336">
            <v>336</v>
          </cell>
        </row>
        <row r="337">
          <cell r="A337">
            <v>337</v>
          </cell>
        </row>
        <row r="338">
          <cell r="A338">
            <v>338</v>
          </cell>
        </row>
        <row r="339">
          <cell r="A339">
            <v>339</v>
          </cell>
        </row>
        <row r="340">
          <cell r="A340">
            <v>340</v>
          </cell>
          <cell r="B340" t="str">
            <v>케이블 FS/JF (15%)</v>
          </cell>
          <cell r="C340" t="str">
            <v>0.65-15P</v>
          </cell>
          <cell r="D340" t="str">
            <v>m</v>
          </cell>
          <cell r="F340" t="str">
            <v>Y</v>
          </cell>
          <cell r="G340" t="str">
            <v>9-아</v>
          </cell>
          <cell r="I340">
            <v>46</v>
          </cell>
          <cell r="L340">
            <v>40</v>
          </cell>
          <cell r="N340">
            <v>290</v>
          </cell>
          <cell r="O340">
            <v>0.36</v>
          </cell>
        </row>
        <row r="341">
          <cell r="A341">
            <v>341</v>
          </cell>
        </row>
        <row r="342">
          <cell r="A342">
            <v>342</v>
          </cell>
        </row>
        <row r="343">
          <cell r="A343">
            <v>343</v>
          </cell>
        </row>
        <row r="344">
          <cell r="A344">
            <v>344</v>
          </cell>
        </row>
        <row r="345">
          <cell r="A345">
            <v>345</v>
          </cell>
          <cell r="B345" t="str">
            <v>케이블 FS/JF (15%)</v>
          </cell>
          <cell r="C345" t="str">
            <v>0.65-25P</v>
          </cell>
          <cell r="D345" t="str">
            <v>m</v>
          </cell>
          <cell r="E345">
            <v>10354</v>
          </cell>
          <cell r="F345" t="str">
            <v>Y</v>
          </cell>
          <cell r="G345" t="str">
            <v>11-나</v>
          </cell>
          <cell r="I345">
            <v>38</v>
          </cell>
          <cell r="L345">
            <v>31</v>
          </cell>
          <cell r="N345">
            <v>750</v>
          </cell>
          <cell r="O345">
            <v>0.78</v>
          </cell>
        </row>
        <row r="346">
          <cell r="A346">
            <v>346</v>
          </cell>
        </row>
        <row r="347">
          <cell r="A347">
            <v>347</v>
          </cell>
        </row>
        <row r="348">
          <cell r="A348">
            <v>348</v>
          </cell>
        </row>
        <row r="349">
          <cell r="A349">
            <v>349</v>
          </cell>
        </row>
        <row r="350">
          <cell r="A350">
            <v>350</v>
          </cell>
          <cell r="B350" t="str">
            <v>케이블 FS/JF (15%)</v>
          </cell>
          <cell r="C350" t="str">
            <v>0.65-30P</v>
          </cell>
          <cell r="D350" t="str">
            <v>m</v>
          </cell>
          <cell r="E350">
            <v>10896</v>
          </cell>
          <cell r="F350" t="str">
            <v>Y</v>
          </cell>
          <cell r="G350" t="str">
            <v>11-나</v>
          </cell>
          <cell r="I350">
            <v>38</v>
          </cell>
          <cell r="L350">
            <v>31</v>
          </cell>
          <cell r="N350">
            <v>750</v>
          </cell>
          <cell r="O350">
            <v>0.78</v>
          </cell>
        </row>
        <row r="351">
          <cell r="A351">
            <v>351</v>
          </cell>
        </row>
        <row r="352">
          <cell r="A352">
            <v>352</v>
          </cell>
        </row>
        <row r="353">
          <cell r="A353">
            <v>353</v>
          </cell>
        </row>
        <row r="354">
          <cell r="A354">
            <v>354</v>
          </cell>
        </row>
        <row r="355">
          <cell r="A355">
            <v>355</v>
          </cell>
          <cell r="B355" t="str">
            <v>케이블 FS/JF (15%)</v>
          </cell>
          <cell r="C355" t="str">
            <v>0.65-50P</v>
          </cell>
          <cell r="D355" t="str">
            <v>m</v>
          </cell>
          <cell r="E355">
            <v>11548</v>
          </cell>
          <cell r="F355" t="str">
            <v>Y</v>
          </cell>
          <cell r="G355" t="str">
            <v>9-아</v>
          </cell>
          <cell r="I355">
            <v>46</v>
          </cell>
          <cell r="L355">
            <v>40</v>
          </cell>
          <cell r="N355">
            <v>760</v>
          </cell>
          <cell r="O355">
            <v>1.4</v>
          </cell>
        </row>
        <row r="356">
          <cell r="A356">
            <v>356</v>
          </cell>
        </row>
        <row r="357">
          <cell r="A357">
            <v>357</v>
          </cell>
        </row>
        <row r="358">
          <cell r="A358">
            <v>358</v>
          </cell>
        </row>
        <row r="359">
          <cell r="A359">
            <v>359</v>
          </cell>
        </row>
        <row r="360">
          <cell r="A360">
            <v>360</v>
          </cell>
          <cell r="B360" t="str">
            <v>케이블 FS/JF (15%)</v>
          </cell>
          <cell r="C360" t="str">
            <v>0.65-100P</v>
          </cell>
          <cell r="D360" t="str">
            <v>m</v>
          </cell>
          <cell r="E360">
            <v>12896</v>
          </cell>
          <cell r="F360" t="str">
            <v>Y</v>
          </cell>
          <cell r="G360" t="str">
            <v>13-나</v>
          </cell>
          <cell r="I360">
            <v>40</v>
          </cell>
          <cell r="L360">
            <v>39</v>
          </cell>
          <cell r="N360">
            <v>1036</v>
          </cell>
          <cell r="O360">
            <v>2.5099999999999998</v>
          </cell>
        </row>
        <row r="361">
          <cell r="A361">
            <v>361</v>
          </cell>
        </row>
        <row r="362">
          <cell r="A362">
            <v>362</v>
          </cell>
        </row>
        <row r="363">
          <cell r="A363">
            <v>363</v>
          </cell>
        </row>
        <row r="364">
          <cell r="A364">
            <v>364</v>
          </cell>
        </row>
        <row r="365">
          <cell r="A365">
            <v>365</v>
          </cell>
          <cell r="B365" t="str">
            <v>케이블 FS/JF (15%)</v>
          </cell>
          <cell r="C365" t="str">
            <v>0.65-200P</v>
          </cell>
          <cell r="D365" t="str">
            <v>m</v>
          </cell>
          <cell r="E365">
            <v>20589</v>
          </cell>
          <cell r="F365" t="str">
            <v>Y</v>
          </cell>
          <cell r="G365" t="str">
            <v>15-라</v>
          </cell>
          <cell r="H365">
            <v>53</v>
          </cell>
          <cell r="K365">
            <v>56</v>
          </cell>
          <cell r="N365">
            <v>1732</v>
          </cell>
          <cell r="O365">
            <v>4.51</v>
          </cell>
        </row>
        <row r="366">
          <cell r="A366">
            <v>366</v>
          </cell>
        </row>
        <row r="367">
          <cell r="A367">
            <v>367</v>
          </cell>
        </row>
        <row r="368">
          <cell r="A368">
            <v>368</v>
          </cell>
        </row>
        <row r="369">
          <cell r="A369">
            <v>369</v>
          </cell>
        </row>
        <row r="370">
          <cell r="A370">
            <v>370</v>
          </cell>
          <cell r="B370" t="str">
            <v>케이블 FS/JF (15%)</v>
          </cell>
          <cell r="C370" t="str">
            <v>0.65-300P</v>
          </cell>
          <cell r="D370" t="str">
            <v>m</v>
          </cell>
          <cell r="E370">
            <v>26219</v>
          </cell>
          <cell r="F370" t="str">
            <v>Y</v>
          </cell>
          <cell r="G370" t="str">
            <v>16-다</v>
          </cell>
          <cell r="H370">
            <v>53</v>
          </cell>
          <cell r="K370">
            <v>56</v>
          </cell>
          <cell r="N370">
            <v>2194</v>
          </cell>
          <cell r="O370">
            <v>5.79</v>
          </cell>
        </row>
        <row r="371">
          <cell r="A371">
            <v>371</v>
          </cell>
        </row>
        <row r="372">
          <cell r="A372">
            <v>372</v>
          </cell>
        </row>
        <row r="373">
          <cell r="A373">
            <v>373</v>
          </cell>
        </row>
        <row r="374">
          <cell r="A374">
            <v>374</v>
          </cell>
        </row>
        <row r="375">
          <cell r="A375">
            <v>375</v>
          </cell>
          <cell r="B375" t="str">
            <v>케이블 FS/JF (15%)</v>
          </cell>
          <cell r="C375" t="str">
            <v>0.65-400P</v>
          </cell>
          <cell r="D375" t="str">
            <v>m</v>
          </cell>
          <cell r="F375" t="str">
            <v>Y</v>
          </cell>
          <cell r="G375" t="str">
            <v>16-다</v>
          </cell>
          <cell r="H375">
            <v>53</v>
          </cell>
          <cell r="K375">
            <v>56</v>
          </cell>
          <cell r="N375">
            <v>2900</v>
          </cell>
          <cell r="O375">
            <v>7.81</v>
          </cell>
        </row>
        <row r="376">
          <cell r="A376">
            <v>376</v>
          </cell>
        </row>
        <row r="377">
          <cell r="A377">
            <v>377</v>
          </cell>
        </row>
        <row r="378">
          <cell r="A378">
            <v>378</v>
          </cell>
        </row>
        <row r="379">
          <cell r="A379">
            <v>379</v>
          </cell>
        </row>
        <row r="380">
          <cell r="A380">
            <v>380</v>
          </cell>
        </row>
        <row r="381">
          <cell r="A381">
            <v>381</v>
          </cell>
        </row>
        <row r="382">
          <cell r="A382">
            <v>382</v>
          </cell>
        </row>
        <row r="383">
          <cell r="A383">
            <v>383</v>
          </cell>
        </row>
        <row r="384">
          <cell r="A384">
            <v>384</v>
          </cell>
        </row>
        <row r="385">
          <cell r="A385">
            <v>385</v>
          </cell>
          <cell r="B385" t="str">
            <v>케이블 FS/JF (15%)</v>
          </cell>
          <cell r="C385" t="str">
            <v>0.65-600P</v>
          </cell>
          <cell r="D385" t="str">
            <v>m</v>
          </cell>
          <cell r="F385" t="str">
            <v>Y</v>
          </cell>
          <cell r="G385" t="str">
            <v>17-라</v>
          </cell>
          <cell r="H385">
            <v>61</v>
          </cell>
          <cell r="K385">
            <v>64</v>
          </cell>
          <cell r="N385">
            <v>3528</v>
          </cell>
          <cell r="O385">
            <v>10.1</v>
          </cell>
        </row>
        <row r="386">
          <cell r="A386">
            <v>386</v>
          </cell>
        </row>
        <row r="387">
          <cell r="A387">
            <v>387</v>
          </cell>
        </row>
        <row r="388">
          <cell r="A388">
            <v>388</v>
          </cell>
        </row>
        <row r="389">
          <cell r="A389">
            <v>389</v>
          </cell>
        </row>
        <row r="390">
          <cell r="A390">
            <v>390</v>
          </cell>
          <cell r="B390" t="str">
            <v>케이블 JF/SC (50%)</v>
          </cell>
          <cell r="C390" t="str">
            <v>0.65-3P</v>
          </cell>
          <cell r="D390" t="str">
            <v>m</v>
          </cell>
          <cell r="F390" t="str">
            <v>Y</v>
          </cell>
          <cell r="G390" t="str">
            <v>6-라</v>
          </cell>
          <cell r="J390">
            <v>26</v>
          </cell>
          <cell r="M390">
            <v>25</v>
          </cell>
          <cell r="N390">
            <v>131</v>
          </cell>
          <cell r="O390">
            <v>0.08</v>
          </cell>
        </row>
        <row r="391">
          <cell r="A391">
            <v>391</v>
          </cell>
        </row>
        <row r="392">
          <cell r="A392">
            <v>392</v>
          </cell>
        </row>
        <row r="393">
          <cell r="A393">
            <v>393</v>
          </cell>
        </row>
        <row r="394">
          <cell r="A394">
            <v>394</v>
          </cell>
        </row>
        <row r="395">
          <cell r="A395">
            <v>395</v>
          </cell>
          <cell r="B395" t="str">
            <v>케이블 JF/SC (50%)</v>
          </cell>
          <cell r="C395" t="str">
            <v>0.65-12P</v>
          </cell>
          <cell r="D395" t="str">
            <v>m</v>
          </cell>
          <cell r="F395" t="str">
            <v>Y</v>
          </cell>
          <cell r="G395" t="str">
            <v>6-라</v>
          </cell>
          <cell r="J395">
            <v>26</v>
          </cell>
          <cell r="M395">
            <v>25</v>
          </cell>
          <cell r="N395">
            <v>290</v>
          </cell>
          <cell r="O395">
            <v>0.22</v>
          </cell>
        </row>
        <row r="396">
          <cell r="A396">
            <v>396</v>
          </cell>
        </row>
        <row r="397">
          <cell r="A397">
            <v>397</v>
          </cell>
        </row>
        <row r="398">
          <cell r="A398">
            <v>398</v>
          </cell>
        </row>
        <row r="399">
          <cell r="A399">
            <v>399</v>
          </cell>
        </row>
        <row r="400">
          <cell r="A400">
            <v>400</v>
          </cell>
          <cell r="B400" t="str">
            <v>케이블 JF/SC (50%)</v>
          </cell>
          <cell r="C400" t="str">
            <v>0.65-18P</v>
          </cell>
          <cell r="D400" t="str">
            <v>m</v>
          </cell>
          <cell r="E400">
            <v>5998</v>
          </cell>
          <cell r="F400" t="str">
            <v>Y</v>
          </cell>
          <cell r="G400" t="str">
            <v>6-라</v>
          </cell>
          <cell r="J400">
            <v>26</v>
          </cell>
          <cell r="M400">
            <v>25</v>
          </cell>
          <cell r="N400">
            <v>290</v>
          </cell>
          <cell r="O400">
            <v>0.36</v>
          </cell>
        </row>
        <row r="401">
          <cell r="A401">
            <v>401</v>
          </cell>
        </row>
        <row r="402">
          <cell r="A402">
            <v>402</v>
          </cell>
        </row>
        <row r="403">
          <cell r="A403">
            <v>403</v>
          </cell>
        </row>
        <row r="404">
          <cell r="A404">
            <v>404</v>
          </cell>
        </row>
        <row r="405">
          <cell r="A405">
            <v>405</v>
          </cell>
          <cell r="B405" t="str">
            <v>케이블 JF/SC (50%)</v>
          </cell>
          <cell r="C405" t="str">
            <v>0.65-24P</v>
          </cell>
          <cell r="D405" t="str">
            <v>m</v>
          </cell>
          <cell r="E405">
            <v>6458</v>
          </cell>
          <cell r="F405" t="str">
            <v>Y</v>
          </cell>
          <cell r="G405" t="str">
            <v>9-사</v>
          </cell>
          <cell r="I405">
            <v>44</v>
          </cell>
          <cell r="L405">
            <v>40</v>
          </cell>
          <cell r="N405">
            <v>637</v>
          </cell>
          <cell r="O405">
            <v>1.41</v>
          </cell>
        </row>
        <row r="406">
          <cell r="A406">
            <v>406</v>
          </cell>
        </row>
        <row r="407">
          <cell r="A407">
            <v>407</v>
          </cell>
        </row>
        <row r="408">
          <cell r="A408">
            <v>408</v>
          </cell>
        </row>
        <row r="409">
          <cell r="A409">
            <v>409</v>
          </cell>
        </row>
        <row r="410">
          <cell r="A410">
            <v>410</v>
          </cell>
          <cell r="B410" t="str">
            <v>케이블 JF/SC (50%)</v>
          </cell>
          <cell r="C410" t="str">
            <v>0.65-30P</v>
          </cell>
          <cell r="D410" t="str">
            <v>m</v>
          </cell>
          <cell r="E410">
            <v>7354</v>
          </cell>
          <cell r="F410" t="str">
            <v>Y</v>
          </cell>
          <cell r="G410" t="str">
            <v>9-사</v>
          </cell>
          <cell r="I410">
            <v>44</v>
          </cell>
          <cell r="L410">
            <v>40</v>
          </cell>
          <cell r="N410">
            <v>637</v>
          </cell>
          <cell r="O410">
            <v>1.41</v>
          </cell>
        </row>
        <row r="411">
          <cell r="A411">
            <v>411</v>
          </cell>
        </row>
        <row r="412">
          <cell r="A412">
            <v>412</v>
          </cell>
        </row>
        <row r="413">
          <cell r="A413">
            <v>413</v>
          </cell>
        </row>
        <row r="414">
          <cell r="A414">
            <v>414</v>
          </cell>
        </row>
        <row r="415">
          <cell r="A415">
            <v>415</v>
          </cell>
          <cell r="B415" t="str">
            <v>케이블 JF/SC (50%)</v>
          </cell>
          <cell r="C415" t="str">
            <v>0.65-50P</v>
          </cell>
          <cell r="D415" t="str">
            <v>m</v>
          </cell>
          <cell r="E415">
            <v>7996</v>
          </cell>
          <cell r="F415" t="str">
            <v>Y</v>
          </cell>
          <cell r="G415" t="str">
            <v>9-사</v>
          </cell>
          <cell r="I415">
            <v>44</v>
          </cell>
          <cell r="L415">
            <v>40</v>
          </cell>
          <cell r="N415">
            <v>641</v>
          </cell>
          <cell r="O415">
            <v>1.8</v>
          </cell>
        </row>
        <row r="416">
          <cell r="A416">
            <v>416</v>
          </cell>
        </row>
        <row r="417">
          <cell r="A417">
            <v>417</v>
          </cell>
        </row>
        <row r="418">
          <cell r="A418">
            <v>418</v>
          </cell>
        </row>
        <row r="419">
          <cell r="A419">
            <v>419</v>
          </cell>
        </row>
        <row r="420">
          <cell r="A420">
            <v>420</v>
          </cell>
          <cell r="B420" t="str">
            <v>케이블 JF/SC (50%)</v>
          </cell>
          <cell r="C420" t="str">
            <v>0.65-74P</v>
          </cell>
          <cell r="D420" t="str">
            <v>m</v>
          </cell>
          <cell r="E420">
            <v>10258</v>
          </cell>
          <cell r="F420" t="str">
            <v>Y</v>
          </cell>
          <cell r="G420" t="str">
            <v>9-바</v>
          </cell>
          <cell r="I420">
            <v>42</v>
          </cell>
          <cell r="L420">
            <v>40</v>
          </cell>
          <cell r="N420">
            <v>641</v>
          </cell>
          <cell r="O420">
            <v>1.8</v>
          </cell>
        </row>
        <row r="421">
          <cell r="A421">
            <v>421</v>
          </cell>
          <cell r="B421" t="str">
            <v>케이블 JF/SC (50%)</v>
          </cell>
          <cell r="C421" t="str">
            <v>0.65-75P</v>
          </cell>
          <cell r="D421" t="str">
            <v>m</v>
          </cell>
          <cell r="E421">
            <v>10258</v>
          </cell>
          <cell r="F421" t="str">
            <v>Y</v>
          </cell>
          <cell r="G421" t="str">
            <v>9-바</v>
          </cell>
          <cell r="I421">
            <v>42</v>
          </cell>
          <cell r="L421">
            <v>40</v>
          </cell>
          <cell r="N421">
            <v>641</v>
          </cell>
          <cell r="O421">
            <v>1.8</v>
          </cell>
        </row>
        <row r="422">
          <cell r="A422">
            <v>422</v>
          </cell>
        </row>
        <row r="423">
          <cell r="A423">
            <v>423</v>
          </cell>
        </row>
        <row r="424">
          <cell r="A424">
            <v>424</v>
          </cell>
        </row>
        <row r="425">
          <cell r="A425">
            <v>425</v>
          </cell>
          <cell r="B425" t="str">
            <v>케이블 JF/SC (50%)</v>
          </cell>
          <cell r="C425" t="str">
            <v>0.65-100P</v>
          </cell>
          <cell r="D425" t="str">
            <v>m</v>
          </cell>
          <cell r="E425">
            <v>11508</v>
          </cell>
          <cell r="F425" t="str">
            <v>Y</v>
          </cell>
          <cell r="G425" t="str">
            <v>12-나</v>
          </cell>
          <cell r="I425">
            <v>38</v>
          </cell>
          <cell r="L425">
            <v>35</v>
          </cell>
          <cell r="N425">
            <v>1644</v>
          </cell>
          <cell r="O425">
            <v>3.4</v>
          </cell>
        </row>
        <row r="426">
          <cell r="A426">
            <v>426</v>
          </cell>
        </row>
        <row r="427">
          <cell r="A427">
            <v>427</v>
          </cell>
        </row>
        <row r="428">
          <cell r="A428">
            <v>428</v>
          </cell>
        </row>
        <row r="429">
          <cell r="A429">
            <v>429</v>
          </cell>
        </row>
        <row r="430">
          <cell r="A430">
            <v>430</v>
          </cell>
          <cell r="B430" t="str">
            <v>케이블 JF/SC (50%)</v>
          </cell>
          <cell r="C430" t="str">
            <v>0.65-150P</v>
          </cell>
          <cell r="D430" t="str">
            <v>m</v>
          </cell>
          <cell r="E430">
            <v>13987</v>
          </cell>
          <cell r="F430" t="str">
            <v>Y</v>
          </cell>
          <cell r="G430" t="str">
            <v>12-나</v>
          </cell>
          <cell r="I430">
            <v>38</v>
          </cell>
          <cell r="L430">
            <v>35</v>
          </cell>
        </row>
        <row r="431">
          <cell r="A431">
            <v>431</v>
          </cell>
        </row>
        <row r="432">
          <cell r="A432">
            <v>432</v>
          </cell>
        </row>
        <row r="433">
          <cell r="A433">
            <v>433</v>
          </cell>
        </row>
        <row r="434">
          <cell r="A434">
            <v>434</v>
          </cell>
        </row>
        <row r="435">
          <cell r="A435">
            <v>435</v>
          </cell>
          <cell r="B435" t="str">
            <v>케이블 JF/SC (50%)</v>
          </cell>
          <cell r="C435" t="str">
            <v>0.65-200P</v>
          </cell>
          <cell r="D435" t="str">
            <v>m</v>
          </cell>
          <cell r="E435">
            <v>16005</v>
          </cell>
          <cell r="F435" t="str">
            <v>Y</v>
          </cell>
          <cell r="G435" t="str">
            <v>13-다</v>
          </cell>
          <cell r="I435">
            <v>43</v>
          </cell>
          <cell r="L435">
            <v>49</v>
          </cell>
          <cell r="N435">
            <v>1644</v>
          </cell>
          <cell r="O435">
            <v>4.29</v>
          </cell>
        </row>
        <row r="436">
          <cell r="A436">
            <v>436</v>
          </cell>
        </row>
        <row r="437">
          <cell r="A437">
            <v>437</v>
          </cell>
        </row>
        <row r="438">
          <cell r="A438">
            <v>438</v>
          </cell>
        </row>
        <row r="439">
          <cell r="A439">
            <v>439</v>
          </cell>
        </row>
        <row r="440">
          <cell r="A440">
            <v>440</v>
          </cell>
          <cell r="B440" t="str">
            <v>케이블 JF/SC (50%)</v>
          </cell>
          <cell r="C440" t="str">
            <v>0.65-300P</v>
          </cell>
          <cell r="D440" t="str">
            <v>m</v>
          </cell>
          <cell r="E440">
            <v>20568</v>
          </cell>
          <cell r="F440" t="str">
            <v>Y</v>
          </cell>
          <cell r="G440" t="str">
            <v>14-라</v>
          </cell>
          <cell r="I440">
            <v>48</v>
          </cell>
          <cell r="L440">
            <v>47</v>
          </cell>
          <cell r="N440">
            <v>2013</v>
          </cell>
          <cell r="O440">
            <v>5.47</v>
          </cell>
        </row>
        <row r="441">
          <cell r="A441">
            <v>441</v>
          </cell>
        </row>
        <row r="442">
          <cell r="A442">
            <v>442</v>
          </cell>
        </row>
        <row r="443">
          <cell r="A443">
            <v>443</v>
          </cell>
        </row>
        <row r="444">
          <cell r="A444">
            <v>444</v>
          </cell>
        </row>
        <row r="445">
          <cell r="A445">
            <v>445</v>
          </cell>
          <cell r="B445" t="str">
            <v>케이블 JF/SC (50%)</v>
          </cell>
          <cell r="C445" t="str">
            <v>0.65-400P</v>
          </cell>
          <cell r="D445" t="str">
            <v>m</v>
          </cell>
          <cell r="E445">
            <v>23654</v>
          </cell>
          <cell r="F445" t="str">
            <v>Y</v>
          </cell>
          <cell r="G445" t="str">
            <v>15-라</v>
          </cell>
          <cell r="H445">
            <v>53</v>
          </cell>
          <cell r="K445">
            <v>56</v>
          </cell>
          <cell r="N445">
            <v>2096</v>
          </cell>
          <cell r="O445">
            <v>6.01</v>
          </cell>
        </row>
        <row r="446">
          <cell r="A446">
            <v>446</v>
          </cell>
        </row>
        <row r="447">
          <cell r="A447">
            <v>447</v>
          </cell>
        </row>
        <row r="448">
          <cell r="A448">
            <v>448</v>
          </cell>
        </row>
        <row r="449">
          <cell r="A449">
            <v>449</v>
          </cell>
        </row>
        <row r="450">
          <cell r="A450">
            <v>450</v>
          </cell>
        </row>
        <row r="451">
          <cell r="A451">
            <v>451</v>
          </cell>
        </row>
        <row r="452">
          <cell r="A452">
            <v>452</v>
          </cell>
        </row>
        <row r="453">
          <cell r="A453">
            <v>453</v>
          </cell>
        </row>
        <row r="454">
          <cell r="A454">
            <v>454</v>
          </cell>
        </row>
        <row r="455">
          <cell r="A455">
            <v>455</v>
          </cell>
          <cell r="B455" t="str">
            <v>케이블 JF/SC (50%)</v>
          </cell>
          <cell r="C455" t="str">
            <v>0.65-600P</v>
          </cell>
          <cell r="D455" t="str">
            <v>m</v>
          </cell>
          <cell r="F455" t="str">
            <v>Y</v>
          </cell>
          <cell r="G455" t="str">
            <v>17-라</v>
          </cell>
          <cell r="H455">
            <v>61</v>
          </cell>
          <cell r="K455">
            <v>64</v>
          </cell>
          <cell r="N455">
            <v>3183</v>
          </cell>
          <cell r="O455">
            <v>8.93</v>
          </cell>
        </row>
        <row r="456">
          <cell r="A456">
            <v>456</v>
          </cell>
        </row>
        <row r="457">
          <cell r="A457">
            <v>457</v>
          </cell>
        </row>
        <row r="458">
          <cell r="A458">
            <v>458</v>
          </cell>
        </row>
        <row r="459">
          <cell r="A459">
            <v>459</v>
          </cell>
        </row>
        <row r="460">
          <cell r="A460">
            <v>460</v>
          </cell>
          <cell r="B460" t="str">
            <v>케이블 JF/SC (15%)</v>
          </cell>
          <cell r="C460" t="str">
            <v>0.65-3P</v>
          </cell>
          <cell r="D460" t="str">
            <v>m</v>
          </cell>
          <cell r="F460" t="str">
            <v>Y</v>
          </cell>
          <cell r="G460" t="str">
            <v>6-라</v>
          </cell>
          <cell r="J460">
            <v>26</v>
          </cell>
          <cell r="M460">
            <v>25</v>
          </cell>
          <cell r="N460">
            <v>131</v>
          </cell>
          <cell r="O460">
            <v>0.08</v>
          </cell>
        </row>
        <row r="461">
          <cell r="A461">
            <v>461</v>
          </cell>
        </row>
        <row r="462">
          <cell r="A462">
            <v>462</v>
          </cell>
        </row>
        <row r="463">
          <cell r="A463">
            <v>463</v>
          </cell>
        </row>
        <row r="464">
          <cell r="A464">
            <v>464</v>
          </cell>
        </row>
        <row r="465">
          <cell r="A465">
            <v>465</v>
          </cell>
          <cell r="B465" t="str">
            <v>케이블 JF/SC (15%)</v>
          </cell>
          <cell r="C465" t="str">
            <v>0.65-12P</v>
          </cell>
          <cell r="D465" t="str">
            <v>m</v>
          </cell>
          <cell r="F465" t="str">
            <v>Y</v>
          </cell>
          <cell r="G465" t="str">
            <v>9-나</v>
          </cell>
          <cell r="I465">
            <v>39</v>
          </cell>
          <cell r="L465">
            <v>34</v>
          </cell>
          <cell r="N465">
            <v>290</v>
          </cell>
          <cell r="O465">
            <v>0.22</v>
          </cell>
        </row>
        <row r="466">
          <cell r="A466">
            <v>466</v>
          </cell>
        </row>
        <row r="467">
          <cell r="A467">
            <v>467</v>
          </cell>
        </row>
        <row r="468">
          <cell r="A468">
            <v>468</v>
          </cell>
        </row>
        <row r="469">
          <cell r="A469">
            <v>469</v>
          </cell>
        </row>
        <row r="470">
          <cell r="A470">
            <v>470</v>
          </cell>
          <cell r="B470" t="str">
            <v>케이블 JF/SC (15%)</v>
          </cell>
          <cell r="C470" t="str">
            <v>0.65-18P</v>
          </cell>
          <cell r="D470" t="str">
            <v>m</v>
          </cell>
          <cell r="E470">
            <v>7405</v>
          </cell>
          <cell r="F470" t="str">
            <v>Y</v>
          </cell>
          <cell r="G470" t="str">
            <v>9-나</v>
          </cell>
          <cell r="I470">
            <v>39</v>
          </cell>
          <cell r="L470">
            <v>34</v>
          </cell>
          <cell r="N470">
            <v>290</v>
          </cell>
          <cell r="O470">
            <v>0.36</v>
          </cell>
        </row>
        <row r="471">
          <cell r="A471">
            <v>471</v>
          </cell>
        </row>
        <row r="472">
          <cell r="A472">
            <v>472</v>
          </cell>
        </row>
        <row r="473">
          <cell r="A473">
            <v>473</v>
          </cell>
        </row>
        <row r="474">
          <cell r="A474">
            <v>474</v>
          </cell>
        </row>
        <row r="475">
          <cell r="A475">
            <v>475</v>
          </cell>
          <cell r="B475" t="str">
            <v>케이블 JF/SC (15%)</v>
          </cell>
          <cell r="C475" t="str">
            <v>0.65-24P</v>
          </cell>
          <cell r="D475" t="str">
            <v>m</v>
          </cell>
          <cell r="E475">
            <v>8354</v>
          </cell>
          <cell r="F475" t="str">
            <v>Y</v>
          </cell>
          <cell r="G475" t="str">
            <v>11-나</v>
          </cell>
          <cell r="I475">
            <v>38</v>
          </cell>
          <cell r="L475">
            <v>31</v>
          </cell>
          <cell r="N475">
            <v>750</v>
          </cell>
          <cell r="O475">
            <v>0.78</v>
          </cell>
        </row>
        <row r="476">
          <cell r="A476">
            <v>476</v>
          </cell>
        </row>
        <row r="477">
          <cell r="A477">
            <v>477</v>
          </cell>
        </row>
        <row r="478">
          <cell r="A478">
            <v>478</v>
          </cell>
        </row>
        <row r="479">
          <cell r="A479">
            <v>479</v>
          </cell>
        </row>
        <row r="480">
          <cell r="A480">
            <v>480</v>
          </cell>
          <cell r="B480" t="str">
            <v>케이블 JF/SC (15%)</v>
          </cell>
          <cell r="C480" t="str">
            <v>0.65-30P</v>
          </cell>
          <cell r="D480" t="str">
            <v>m</v>
          </cell>
          <cell r="E480">
            <v>9565</v>
          </cell>
          <cell r="F480" t="str">
            <v>Y</v>
          </cell>
          <cell r="G480" t="str">
            <v>11-나</v>
          </cell>
          <cell r="I480">
            <v>38</v>
          </cell>
          <cell r="L480">
            <v>31</v>
          </cell>
          <cell r="N480">
            <v>750</v>
          </cell>
          <cell r="O480">
            <v>0.78</v>
          </cell>
        </row>
        <row r="481">
          <cell r="A481">
            <v>481</v>
          </cell>
        </row>
        <row r="482">
          <cell r="A482">
            <v>482</v>
          </cell>
        </row>
        <row r="483">
          <cell r="A483">
            <v>483</v>
          </cell>
        </row>
        <row r="484">
          <cell r="A484">
            <v>484</v>
          </cell>
        </row>
        <row r="485">
          <cell r="A485">
            <v>485</v>
          </cell>
          <cell r="B485" t="str">
            <v>케이블 JF/SC (15%)</v>
          </cell>
          <cell r="C485" t="str">
            <v>0.65-50P</v>
          </cell>
          <cell r="D485" t="str">
            <v>m</v>
          </cell>
          <cell r="E485">
            <v>10154</v>
          </cell>
          <cell r="F485" t="str">
            <v>Y</v>
          </cell>
          <cell r="G485" t="str">
            <v>10-나</v>
          </cell>
          <cell r="I485">
            <v>47</v>
          </cell>
          <cell r="L485">
            <v>31</v>
          </cell>
          <cell r="N485">
            <v>760</v>
          </cell>
          <cell r="O485">
            <v>1.4</v>
          </cell>
        </row>
        <row r="486">
          <cell r="A486">
            <v>486</v>
          </cell>
        </row>
        <row r="487">
          <cell r="A487">
            <v>487</v>
          </cell>
        </row>
        <row r="488">
          <cell r="A488">
            <v>488</v>
          </cell>
        </row>
        <row r="489">
          <cell r="A489">
            <v>489</v>
          </cell>
        </row>
        <row r="490">
          <cell r="A490">
            <v>490</v>
          </cell>
          <cell r="B490" t="str">
            <v>케이블 JF/SC (15%)</v>
          </cell>
          <cell r="C490" t="str">
            <v>0.65-74P</v>
          </cell>
          <cell r="D490" t="str">
            <v>m</v>
          </cell>
          <cell r="E490">
            <v>11998</v>
          </cell>
          <cell r="F490" t="str">
            <v>Y</v>
          </cell>
          <cell r="G490" t="str">
            <v>10-나</v>
          </cell>
          <cell r="I490">
            <v>47</v>
          </cell>
          <cell r="L490">
            <v>31</v>
          </cell>
        </row>
        <row r="491">
          <cell r="A491">
            <v>491</v>
          </cell>
        </row>
        <row r="492">
          <cell r="A492">
            <v>492</v>
          </cell>
        </row>
        <row r="493">
          <cell r="A493">
            <v>493</v>
          </cell>
        </row>
        <row r="494">
          <cell r="A494">
            <v>494</v>
          </cell>
        </row>
        <row r="495">
          <cell r="A495">
            <v>495</v>
          </cell>
          <cell r="B495" t="str">
            <v>케이블 JF/SC (15%)</v>
          </cell>
          <cell r="C495" t="str">
            <v>0.65-100P</v>
          </cell>
          <cell r="D495" t="str">
            <v>m</v>
          </cell>
          <cell r="E495">
            <v>14005</v>
          </cell>
          <cell r="F495" t="str">
            <v>Y</v>
          </cell>
          <cell r="G495" t="str">
            <v>12-나</v>
          </cell>
          <cell r="I495">
            <v>38</v>
          </cell>
          <cell r="L495">
            <v>35</v>
          </cell>
          <cell r="N495">
            <v>1036</v>
          </cell>
          <cell r="O495">
            <v>2.5099999999999998</v>
          </cell>
        </row>
        <row r="496">
          <cell r="A496">
            <v>496</v>
          </cell>
        </row>
        <row r="497">
          <cell r="A497">
            <v>497</v>
          </cell>
        </row>
        <row r="498">
          <cell r="A498">
            <v>498</v>
          </cell>
        </row>
        <row r="499">
          <cell r="A499">
            <v>499</v>
          </cell>
        </row>
        <row r="500">
          <cell r="A500">
            <v>500</v>
          </cell>
          <cell r="B500" t="str">
            <v>케이블 JF/SC (15%)</v>
          </cell>
          <cell r="C500" t="str">
            <v>0.65-150P</v>
          </cell>
          <cell r="D500" t="str">
            <v>m</v>
          </cell>
          <cell r="E500">
            <v>16895</v>
          </cell>
          <cell r="F500" t="str">
            <v>Y</v>
          </cell>
          <cell r="G500" t="str">
            <v>12-나</v>
          </cell>
          <cell r="I500">
            <v>38</v>
          </cell>
          <cell r="L500">
            <v>35</v>
          </cell>
        </row>
        <row r="501">
          <cell r="A501">
            <v>501</v>
          </cell>
        </row>
        <row r="502">
          <cell r="A502">
            <v>502</v>
          </cell>
        </row>
        <row r="503">
          <cell r="A503">
            <v>503</v>
          </cell>
        </row>
        <row r="504">
          <cell r="A504">
            <v>504</v>
          </cell>
        </row>
        <row r="505">
          <cell r="A505">
            <v>505</v>
          </cell>
          <cell r="B505" t="str">
            <v>케이블 JF/SC (15%)</v>
          </cell>
          <cell r="C505" t="str">
            <v>0.65-200P</v>
          </cell>
          <cell r="D505" t="str">
            <v>m</v>
          </cell>
          <cell r="E505">
            <v>19682</v>
          </cell>
          <cell r="F505" t="str">
            <v>Y</v>
          </cell>
          <cell r="G505" t="str">
            <v>14-다</v>
          </cell>
          <cell r="H505">
            <v>46</v>
          </cell>
          <cell r="K505">
            <v>47</v>
          </cell>
          <cell r="N505">
            <v>1732</v>
          </cell>
          <cell r="O505">
            <v>4.51</v>
          </cell>
        </row>
        <row r="506">
          <cell r="A506">
            <v>506</v>
          </cell>
        </row>
        <row r="507">
          <cell r="A507">
            <v>507</v>
          </cell>
        </row>
        <row r="508">
          <cell r="A508">
            <v>508</v>
          </cell>
        </row>
        <row r="509">
          <cell r="A509">
            <v>509</v>
          </cell>
        </row>
        <row r="510">
          <cell r="A510">
            <v>510</v>
          </cell>
          <cell r="B510" t="str">
            <v>케이블 JF/SC (15%)</v>
          </cell>
          <cell r="C510" t="str">
            <v>0.65-300P</v>
          </cell>
          <cell r="D510" t="str">
            <v>m</v>
          </cell>
          <cell r="E510">
            <v>24987</v>
          </cell>
          <cell r="F510" t="str">
            <v>Y</v>
          </cell>
          <cell r="G510" t="str">
            <v>14-바</v>
          </cell>
          <cell r="H510">
            <v>50</v>
          </cell>
          <cell r="K510">
            <v>47</v>
          </cell>
          <cell r="N510">
            <v>2194</v>
          </cell>
          <cell r="O510">
            <v>5.79</v>
          </cell>
        </row>
        <row r="511">
          <cell r="A511">
            <v>511</v>
          </cell>
        </row>
        <row r="512">
          <cell r="A512">
            <v>512</v>
          </cell>
        </row>
        <row r="513">
          <cell r="A513">
            <v>513</v>
          </cell>
        </row>
        <row r="514">
          <cell r="A514">
            <v>514</v>
          </cell>
        </row>
        <row r="515">
          <cell r="A515">
            <v>515</v>
          </cell>
          <cell r="B515" t="str">
            <v>케이블 JF/SC (15%)</v>
          </cell>
          <cell r="C515" t="str">
            <v>0.65-400P</v>
          </cell>
          <cell r="D515" t="str">
            <v>m</v>
          </cell>
          <cell r="E515">
            <v>29581</v>
          </cell>
          <cell r="F515" t="str">
            <v>Y</v>
          </cell>
          <cell r="G515" t="str">
            <v>16-다</v>
          </cell>
          <cell r="H515">
            <v>53</v>
          </cell>
          <cell r="K515">
            <v>56</v>
          </cell>
          <cell r="N515">
            <v>2900</v>
          </cell>
          <cell r="O515">
            <v>7.81</v>
          </cell>
        </row>
        <row r="516">
          <cell r="A516">
            <v>516</v>
          </cell>
        </row>
        <row r="517">
          <cell r="A517">
            <v>517</v>
          </cell>
        </row>
        <row r="518">
          <cell r="A518">
            <v>518</v>
          </cell>
        </row>
        <row r="519">
          <cell r="A519">
            <v>519</v>
          </cell>
        </row>
        <row r="520">
          <cell r="A520">
            <v>520</v>
          </cell>
        </row>
        <row r="521">
          <cell r="A521">
            <v>521</v>
          </cell>
        </row>
        <row r="522">
          <cell r="A522">
            <v>522</v>
          </cell>
        </row>
        <row r="523">
          <cell r="A523">
            <v>523</v>
          </cell>
        </row>
        <row r="524">
          <cell r="A524">
            <v>524</v>
          </cell>
        </row>
        <row r="525">
          <cell r="A525">
            <v>525</v>
          </cell>
          <cell r="B525" t="str">
            <v>케이블 JF/SC (15%)</v>
          </cell>
          <cell r="C525" t="str">
            <v>0.65-600P</v>
          </cell>
          <cell r="D525" t="str">
            <v>m</v>
          </cell>
          <cell r="F525" t="str">
            <v>Y</v>
          </cell>
          <cell r="G525" t="str">
            <v>17-마</v>
          </cell>
          <cell r="H525">
            <v>63</v>
          </cell>
          <cell r="K525">
            <v>64</v>
          </cell>
          <cell r="N525">
            <v>3528</v>
          </cell>
          <cell r="O525">
            <v>10.1</v>
          </cell>
        </row>
        <row r="526">
          <cell r="A526">
            <v>526</v>
          </cell>
        </row>
        <row r="527">
          <cell r="A527">
            <v>527</v>
          </cell>
        </row>
        <row r="528">
          <cell r="A528">
            <v>528</v>
          </cell>
        </row>
        <row r="529">
          <cell r="A529">
            <v>529</v>
          </cell>
        </row>
        <row r="530">
          <cell r="A530">
            <v>530</v>
          </cell>
          <cell r="B530" t="str">
            <v>케이블 FS/JF 수저</v>
          </cell>
          <cell r="C530" t="str">
            <v>0.65-3P</v>
          </cell>
          <cell r="D530" t="str">
            <v>m</v>
          </cell>
          <cell r="F530" t="str">
            <v>Y</v>
          </cell>
          <cell r="G530" t="str">
            <v>6-라</v>
          </cell>
          <cell r="J530">
            <v>26</v>
          </cell>
          <cell r="M530">
            <v>25</v>
          </cell>
        </row>
        <row r="531">
          <cell r="A531">
            <v>531</v>
          </cell>
        </row>
        <row r="532">
          <cell r="A532">
            <v>532</v>
          </cell>
        </row>
        <row r="533">
          <cell r="A533">
            <v>533</v>
          </cell>
        </row>
        <row r="534">
          <cell r="A534">
            <v>534</v>
          </cell>
        </row>
        <row r="535">
          <cell r="A535">
            <v>535</v>
          </cell>
          <cell r="B535" t="str">
            <v>케이블 FS/JF 수저</v>
          </cell>
          <cell r="C535" t="str">
            <v>0.65-12P</v>
          </cell>
          <cell r="D535" t="str">
            <v>m</v>
          </cell>
          <cell r="F535" t="str">
            <v>Y</v>
          </cell>
          <cell r="G535" t="str">
            <v>6-라</v>
          </cell>
          <cell r="J535">
            <v>26</v>
          </cell>
          <cell r="M535">
            <v>25</v>
          </cell>
        </row>
        <row r="536">
          <cell r="A536">
            <v>536</v>
          </cell>
        </row>
        <row r="537">
          <cell r="A537">
            <v>537</v>
          </cell>
        </row>
        <row r="538">
          <cell r="A538">
            <v>538</v>
          </cell>
        </row>
        <row r="539">
          <cell r="A539">
            <v>539</v>
          </cell>
        </row>
        <row r="540">
          <cell r="A540">
            <v>540</v>
          </cell>
          <cell r="B540" t="str">
            <v>케이블 FS/JF 수저</v>
          </cell>
          <cell r="C540" t="str">
            <v>0.65-15P</v>
          </cell>
          <cell r="D540" t="str">
            <v>m</v>
          </cell>
          <cell r="F540" t="str">
            <v>Y</v>
          </cell>
          <cell r="G540" t="str">
            <v>6-라</v>
          </cell>
          <cell r="J540">
            <v>26</v>
          </cell>
          <cell r="M540">
            <v>25</v>
          </cell>
        </row>
        <row r="541">
          <cell r="A541">
            <v>541</v>
          </cell>
        </row>
        <row r="542">
          <cell r="A542">
            <v>542</v>
          </cell>
        </row>
        <row r="543">
          <cell r="A543">
            <v>543</v>
          </cell>
        </row>
        <row r="544">
          <cell r="A544">
            <v>544</v>
          </cell>
        </row>
        <row r="545">
          <cell r="A545">
            <v>545</v>
          </cell>
          <cell r="B545" t="str">
            <v>케이블 FS/JF 수저</v>
          </cell>
          <cell r="C545" t="str">
            <v>0.65-25P</v>
          </cell>
          <cell r="D545" t="str">
            <v>m</v>
          </cell>
          <cell r="E545">
            <v>37360</v>
          </cell>
          <cell r="F545" t="str">
            <v>Y</v>
          </cell>
          <cell r="G545" t="str">
            <v>7-다</v>
          </cell>
          <cell r="J545">
            <v>25</v>
          </cell>
          <cell r="M545">
            <v>28</v>
          </cell>
        </row>
        <row r="546">
          <cell r="A546">
            <v>546</v>
          </cell>
        </row>
        <row r="547">
          <cell r="A547">
            <v>547</v>
          </cell>
        </row>
        <row r="548">
          <cell r="A548">
            <v>548</v>
          </cell>
        </row>
        <row r="549">
          <cell r="A549">
            <v>549</v>
          </cell>
        </row>
        <row r="550">
          <cell r="A550">
            <v>550</v>
          </cell>
          <cell r="B550" t="str">
            <v>케이블 FS/JF 수저</v>
          </cell>
          <cell r="C550" t="str">
            <v>0.65-30P</v>
          </cell>
          <cell r="D550" t="str">
            <v>m</v>
          </cell>
          <cell r="F550" t="str">
            <v>Y</v>
          </cell>
          <cell r="G550" t="str">
            <v>7-다</v>
          </cell>
          <cell r="J550">
            <v>25</v>
          </cell>
          <cell r="M550">
            <v>28</v>
          </cell>
        </row>
        <row r="551">
          <cell r="A551">
            <v>551</v>
          </cell>
        </row>
        <row r="552">
          <cell r="A552">
            <v>552</v>
          </cell>
        </row>
        <row r="553">
          <cell r="A553">
            <v>553</v>
          </cell>
        </row>
        <row r="554">
          <cell r="A554">
            <v>554</v>
          </cell>
        </row>
        <row r="555">
          <cell r="A555">
            <v>555</v>
          </cell>
          <cell r="B555" t="str">
            <v>케이블 FS/JF 수저</v>
          </cell>
          <cell r="C555" t="str">
            <v>0.65-50P</v>
          </cell>
          <cell r="D555" t="str">
            <v>m</v>
          </cell>
          <cell r="E555">
            <v>40680</v>
          </cell>
          <cell r="F555" t="str">
            <v>Y</v>
          </cell>
          <cell r="G555" t="str">
            <v>9-나</v>
          </cell>
          <cell r="I555">
            <v>39</v>
          </cell>
          <cell r="L555">
            <v>34</v>
          </cell>
        </row>
        <row r="556">
          <cell r="A556">
            <v>556</v>
          </cell>
        </row>
        <row r="557">
          <cell r="A557">
            <v>557</v>
          </cell>
        </row>
        <row r="558">
          <cell r="A558">
            <v>558</v>
          </cell>
        </row>
        <row r="559">
          <cell r="A559">
            <v>559</v>
          </cell>
        </row>
        <row r="560">
          <cell r="A560">
            <v>560</v>
          </cell>
          <cell r="B560" t="str">
            <v>케이블 FS/JF 수저</v>
          </cell>
          <cell r="C560" t="str">
            <v>0.65-100P</v>
          </cell>
          <cell r="D560" t="str">
            <v>m</v>
          </cell>
          <cell r="E560">
            <v>43560</v>
          </cell>
          <cell r="F560" t="str">
            <v>Y</v>
          </cell>
          <cell r="G560" t="str">
            <v>10-다</v>
          </cell>
          <cell r="I560">
            <v>51</v>
          </cell>
          <cell r="L560">
            <v>31</v>
          </cell>
        </row>
        <row r="561">
          <cell r="A561">
            <v>561</v>
          </cell>
        </row>
        <row r="562">
          <cell r="A562">
            <v>562</v>
          </cell>
        </row>
        <row r="563">
          <cell r="A563">
            <v>563</v>
          </cell>
        </row>
        <row r="564">
          <cell r="A564">
            <v>564</v>
          </cell>
        </row>
        <row r="565">
          <cell r="A565">
            <v>565</v>
          </cell>
          <cell r="B565" t="str">
            <v>케이블 FS/JF 수저</v>
          </cell>
          <cell r="C565" t="str">
            <v>0.65-200P</v>
          </cell>
          <cell r="D565" t="str">
            <v>m</v>
          </cell>
          <cell r="E565">
            <v>50480</v>
          </cell>
          <cell r="F565" t="str">
            <v>Y</v>
          </cell>
          <cell r="G565" t="str">
            <v>10-다</v>
          </cell>
          <cell r="I565">
            <v>51</v>
          </cell>
          <cell r="L565">
            <v>31</v>
          </cell>
        </row>
        <row r="566">
          <cell r="A566">
            <v>566</v>
          </cell>
        </row>
        <row r="567">
          <cell r="A567">
            <v>567</v>
          </cell>
        </row>
        <row r="568">
          <cell r="A568">
            <v>568</v>
          </cell>
        </row>
        <row r="569">
          <cell r="A569">
            <v>569</v>
          </cell>
        </row>
        <row r="570">
          <cell r="A570">
            <v>570</v>
          </cell>
          <cell r="B570" t="str">
            <v>케이블 FS/JF 수저</v>
          </cell>
          <cell r="C570" t="str">
            <v>0.65-300P</v>
          </cell>
          <cell r="D570" t="str">
            <v>m</v>
          </cell>
          <cell r="E570">
            <v>55862</v>
          </cell>
          <cell r="F570" t="str">
            <v>Y</v>
          </cell>
          <cell r="G570" t="str">
            <v>13-다</v>
          </cell>
          <cell r="I570">
            <v>40</v>
          </cell>
          <cell r="L570">
            <v>39</v>
          </cell>
        </row>
        <row r="571">
          <cell r="A571">
            <v>571</v>
          </cell>
        </row>
        <row r="572">
          <cell r="A572">
            <v>572</v>
          </cell>
        </row>
        <row r="573">
          <cell r="A573">
            <v>573</v>
          </cell>
        </row>
        <row r="574">
          <cell r="A574">
            <v>574</v>
          </cell>
        </row>
        <row r="575">
          <cell r="A575">
            <v>575</v>
          </cell>
          <cell r="B575" t="str">
            <v>케이블 FS/JF 수저</v>
          </cell>
          <cell r="C575" t="str">
            <v>0.65-400P</v>
          </cell>
          <cell r="D575" t="str">
            <v>m</v>
          </cell>
          <cell r="F575" t="str">
            <v>Y</v>
          </cell>
          <cell r="G575" t="str">
            <v>13-나</v>
          </cell>
          <cell r="I575">
            <v>43</v>
          </cell>
          <cell r="L575">
            <v>39</v>
          </cell>
        </row>
        <row r="576">
          <cell r="A576">
            <v>576</v>
          </cell>
        </row>
        <row r="577">
          <cell r="A577">
            <v>577</v>
          </cell>
        </row>
        <row r="578">
          <cell r="A578">
            <v>578</v>
          </cell>
        </row>
        <row r="579">
          <cell r="A579">
            <v>579</v>
          </cell>
        </row>
        <row r="580">
          <cell r="A580">
            <v>580</v>
          </cell>
        </row>
        <row r="581">
          <cell r="A581">
            <v>581</v>
          </cell>
        </row>
        <row r="582">
          <cell r="A582">
            <v>582</v>
          </cell>
        </row>
        <row r="583">
          <cell r="A583">
            <v>583</v>
          </cell>
        </row>
        <row r="584">
          <cell r="A584">
            <v>584</v>
          </cell>
        </row>
        <row r="585">
          <cell r="A585">
            <v>585</v>
          </cell>
          <cell r="B585" t="str">
            <v>케이블 FS/JF 수저</v>
          </cell>
          <cell r="C585" t="str">
            <v>0.65-600P</v>
          </cell>
          <cell r="D585" t="str">
            <v>m</v>
          </cell>
          <cell r="F585" t="str">
            <v>Y</v>
          </cell>
          <cell r="G585" t="str">
            <v>14-다</v>
          </cell>
          <cell r="H585">
            <v>47</v>
          </cell>
          <cell r="K585">
            <v>47</v>
          </cell>
        </row>
        <row r="586">
          <cell r="A586">
            <v>586</v>
          </cell>
        </row>
        <row r="587">
          <cell r="A587">
            <v>587</v>
          </cell>
        </row>
        <row r="588">
          <cell r="A588">
            <v>588</v>
          </cell>
        </row>
        <row r="589">
          <cell r="A589">
            <v>589</v>
          </cell>
        </row>
        <row r="590">
          <cell r="A590">
            <v>590</v>
          </cell>
          <cell r="B590" t="str">
            <v>케이블 FS/SC 수저</v>
          </cell>
          <cell r="C590" t="str">
            <v>0.65-3P</v>
          </cell>
          <cell r="D590" t="str">
            <v>m</v>
          </cell>
          <cell r="F590" t="str">
            <v>Y</v>
          </cell>
          <cell r="G590" t="str">
            <v>6-라</v>
          </cell>
          <cell r="J590">
            <v>26</v>
          </cell>
          <cell r="M590">
            <v>25</v>
          </cell>
        </row>
        <row r="591">
          <cell r="A591">
            <v>591</v>
          </cell>
        </row>
        <row r="592">
          <cell r="A592">
            <v>592</v>
          </cell>
        </row>
        <row r="593">
          <cell r="A593">
            <v>593</v>
          </cell>
        </row>
        <row r="594">
          <cell r="A594">
            <v>594</v>
          </cell>
        </row>
        <row r="595">
          <cell r="A595">
            <v>595</v>
          </cell>
          <cell r="B595" t="str">
            <v>케이블 FS/SC 수저</v>
          </cell>
          <cell r="C595" t="str">
            <v>0.65-12P</v>
          </cell>
          <cell r="D595" t="str">
            <v>m</v>
          </cell>
          <cell r="F595" t="str">
            <v>Y</v>
          </cell>
          <cell r="G595" t="str">
            <v>6-라</v>
          </cell>
          <cell r="J595">
            <v>26</v>
          </cell>
          <cell r="M595">
            <v>25</v>
          </cell>
        </row>
        <row r="596">
          <cell r="A596">
            <v>596</v>
          </cell>
        </row>
        <row r="597">
          <cell r="A597">
            <v>597</v>
          </cell>
        </row>
        <row r="598">
          <cell r="A598">
            <v>598</v>
          </cell>
        </row>
        <row r="599">
          <cell r="A599">
            <v>599</v>
          </cell>
        </row>
        <row r="600">
          <cell r="A600">
            <v>600</v>
          </cell>
          <cell r="B600" t="str">
            <v>케이블 FS/SC 수저</v>
          </cell>
          <cell r="C600" t="str">
            <v>0.65-15P</v>
          </cell>
          <cell r="D600" t="str">
            <v>m</v>
          </cell>
          <cell r="F600" t="str">
            <v>Y</v>
          </cell>
          <cell r="G600" t="str">
            <v>6-라</v>
          </cell>
          <cell r="J600">
            <v>26</v>
          </cell>
          <cell r="M600">
            <v>25</v>
          </cell>
        </row>
        <row r="601">
          <cell r="A601">
            <v>601</v>
          </cell>
        </row>
        <row r="602">
          <cell r="A602">
            <v>602</v>
          </cell>
        </row>
        <row r="603">
          <cell r="A603">
            <v>603</v>
          </cell>
        </row>
        <row r="604">
          <cell r="A604">
            <v>604</v>
          </cell>
        </row>
        <row r="605">
          <cell r="A605">
            <v>605</v>
          </cell>
          <cell r="B605" t="str">
            <v>케이블 FS/SC 수저</v>
          </cell>
          <cell r="C605" t="str">
            <v>0.65-24P</v>
          </cell>
          <cell r="D605" t="str">
            <v>m</v>
          </cell>
          <cell r="E605">
            <v>39680</v>
          </cell>
          <cell r="F605" t="str">
            <v>Y</v>
          </cell>
          <cell r="G605" t="str">
            <v>7-다</v>
          </cell>
          <cell r="J605">
            <v>25</v>
          </cell>
          <cell r="M605">
            <v>28</v>
          </cell>
        </row>
        <row r="606">
          <cell r="A606">
            <v>606</v>
          </cell>
        </row>
        <row r="607">
          <cell r="A607">
            <v>607</v>
          </cell>
        </row>
        <row r="608">
          <cell r="A608">
            <v>608</v>
          </cell>
        </row>
        <row r="609">
          <cell r="A609">
            <v>609</v>
          </cell>
        </row>
        <row r="610">
          <cell r="A610">
            <v>610</v>
          </cell>
          <cell r="B610" t="str">
            <v>케이블 FS/SC 수저</v>
          </cell>
          <cell r="C610" t="str">
            <v>0.65-30P</v>
          </cell>
          <cell r="D610" t="str">
            <v>m</v>
          </cell>
          <cell r="F610" t="str">
            <v>Y</v>
          </cell>
          <cell r="G610" t="str">
            <v>7-다</v>
          </cell>
          <cell r="J610">
            <v>25</v>
          </cell>
          <cell r="M610">
            <v>28</v>
          </cell>
        </row>
        <row r="611">
          <cell r="A611">
            <v>611</v>
          </cell>
        </row>
        <row r="612">
          <cell r="A612">
            <v>612</v>
          </cell>
        </row>
        <row r="613">
          <cell r="A613">
            <v>613</v>
          </cell>
        </row>
        <row r="614">
          <cell r="A614">
            <v>614</v>
          </cell>
        </row>
        <row r="615">
          <cell r="A615">
            <v>615</v>
          </cell>
          <cell r="B615" t="str">
            <v>케이블 FS/SC 수저</v>
          </cell>
          <cell r="C615" t="str">
            <v>0.65-50P</v>
          </cell>
          <cell r="D615" t="str">
            <v>m</v>
          </cell>
          <cell r="E615">
            <v>40450</v>
          </cell>
          <cell r="F615" t="str">
            <v>Y</v>
          </cell>
          <cell r="G615" t="str">
            <v>9-나</v>
          </cell>
          <cell r="I615">
            <v>39</v>
          </cell>
          <cell r="L615">
            <v>34</v>
          </cell>
        </row>
        <row r="616">
          <cell r="A616">
            <v>616</v>
          </cell>
        </row>
        <row r="617">
          <cell r="A617">
            <v>617</v>
          </cell>
        </row>
        <row r="618">
          <cell r="A618">
            <v>618</v>
          </cell>
        </row>
        <row r="619">
          <cell r="A619">
            <v>619</v>
          </cell>
        </row>
        <row r="620">
          <cell r="A620">
            <v>620</v>
          </cell>
          <cell r="B620" t="str">
            <v>케이블 FS/SC 수저</v>
          </cell>
          <cell r="C620" t="str">
            <v>0.65-100P</v>
          </cell>
          <cell r="D620" t="str">
            <v>m</v>
          </cell>
          <cell r="E620">
            <v>46400</v>
          </cell>
          <cell r="F620" t="str">
            <v>Y</v>
          </cell>
          <cell r="G620" t="str">
            <v>10-다</v>
          </cell>
          <cell r="I620">
            <v>51</v>
          </cell>
          <cell r="L620">
            <v>31</v>
          </cell>
        </row>
        <row r="621">
          <cell r="A621">
            <v>621</v>
          </cell>
        </row>
        <row r="622">
          <cell r="A622">
            <v>622</v>
          </cell>
        </row>
        <row r="623">
          <cell r="A623">
            <v>623</v>
          </cell>
        </row>
        <row r="624">
          <cell r="A624">
            <v>624</v>
          </cell>
        </row>
        <row r="625">
          <cell r="A625">
            <v>625</v>
          </cell>
          <cell r="B625" t="str">
            <v>케이블 FS/SC 수저</v>
          </cell>
          <cell r="C625" t="str">
            <v>0.65-200P</v>
          </cell>
          <cell r="D625" t="str">
            <v>m</v>
          </cell>
          <cell r="E625">
            <v>52800</v>
          </cell>
          <cell r="F625" t="str">
            <v>Y</v>
          </cell>
          <cell r="G625" t="str">
            <v>10-다</v>
          </cell>
          <cell r="I625">
            <v>51</v>
          </cell>
          <cell r="L625">
            <v>31</v>
          </cell>
        </row>
        <row r="626">
          <cell r="A626">
            <v>626</v>
          </cell>
        </row>
        <row r="627">
          <cell r="A627">
            <v>627</v>
          </cell>
        </row>
        <row r="628">
          <cell r="A628">
            <v>628</v>
          </cell>
        </row>
        <row r="629">
          <cell r="A629">
            <v>629</v>
          </cell>
        </row>
        <row r="630">
          <cell r="A630">
            <v>630</v>
          </cell>
          <cell r="B630" t="str">
            <v>케이블 FS/SC 수저</v>
          </cell>
          <cell r="C630" t="str">
            <v>0.65-300P</v>
          </cell>
          <cell r="D630" t="str">
            <v>m</v>
          </cell>
          <cell r="E630">
            <v>58310</v>
          </cell>
          <cell r="F630" t="str">
            <v>Y</v>
          </cell>
          <cell r="G630" t="str">
            <v>13-다</v>
          </cell>
          <cell r="I630">
            <v>40</v>
          </cell>
          <cell r="L630">
            <v>39</v>
          </cell>
        </row>
        <row r="631">
          <cell r="A631">
            <v>631</v>
          </cell>
        </row>
        <row r="632">
          <cell r="A632">
            <v>632</v>
          </cell>
        </row>
        <row r="633">
          <cell r="A633">
            <v>633</v>
          </cell>
        </row>
        <row r="634">
          <cell r="A634">
            <v>634</v>
          </cell>
        </row>
        <row r="635">
          <cell r="A635">
            <v>635</v>
          </cell>
          <cell r="B635" t="str">
            <v>케이블 FS/SC 수저</v>
          </cell>
          <cell r="C635" t="str">
            <v>0.65-400P</v>
          </cell>
          <cell r="D635" t="str">
            <v>m</v>
          </cell>
          <cell r="F635" t="str">
            <v>Y</v>
          </cell>
          <cell r="G635" t="str">
            <v>13-나</v>
          </cell>
          <cell r="I635">
            <v>43</v>
          </cell>
          <cell r="L635">
            <v>39</v>
          </cell>
        </row>
        <row r="636">
          <cell r="A636">
            <v>636</v>
          </cell>
        </row>
        <row r="637">
          <cell r="A637">
            <v>637</v>
          </cell>
        </row>
        <row r="638">
          <cell r="A638">
            <v>638</v>
          </cell>
        </row>
        <row r="639">
          <cell r="A639">
            <v>639</v>
          </cell>
        </row>
        <row r="640">
          <cell r="A640">
            <v>640</v>
          </cell>
        </row>
        <row r="641">
          <cell r="A641">
            <v>641</v>
          </cell>
        </row>
        <row r="642">
          <cell r="A642">
            <v>642</v>
          </cell>
        </row>
        <row r="643">
          <cell r="A643">
            <v>643</v>
          </cell>
        </row>
        <row r="644">
          <cell r="A644">
            <v>644</v>
          </cell>
        </row>
        <row r="645">
          <cell r="A645">
            <v>645</v>
          </cell>
          <cell r="B645" t="str">
            <v>케이블 FS/SC 수저</v>
          </cell>
          <cell r="C645" t="str">
            <v>0.65-600P</v>
          </cell>
          <cell r="D645" t="str">
            <v>m</v>
          </cell>
          <cell r="F645" t="str">
            <v>Y</v>
          </cell>
          <cell r="G645" t="str">
            <v>14-다</v>
          </cell>
          <cell r="H645">
            <v>47</v>
          </cell>
          <cell r="K645">
            <v>47</v>
          </cell>
        </row>
        <row r="646">
          <cell r="A646">
            <v>646</v>
          </cell>
        </row>
        <row r="647">
          <cell r="A647">
            <v>647</v>
          </cell>
        </row>
        <row r="648">
          <cell r="A648">
            <v>648</v>
          </cell>
        </row>
        <row r="649">
          <cell r="A649">
            <v>649</v>
          </cell>
        </row>
        <row r="650">
          <cell r="A650">
            <v>650</v>
          </cell>
          <cell r="B650" t="str">
            <v>케이블 FS/JF-SS</v>
          </cell>
          <cell r="C650" t="str">
            <v>0.65-6P</v>
          </cell>
          <cell r="D650" t="str">
            <v>m</v>
          </cell>
          <cell r="E650">
            <v>1519</v>
          </cell>
          <cell r="F650" t="str">
            <v>Y</v>
          </cell>
          <cell r="G650" t="str">
            <v>6-다</v>
          </cell>
          <cell r="J650">
            <v>24</v>
          </cell>
          <cell r="M650">
            <v>25</v>
          </cell>
          <cell r="N650">
            <v>252</v>
          </cell>
          <cell r="O650">
            <v>0.27</v>
          </cell>
        </row>
        <row r="651">
          <cell r="A651">
            <v>651</v>
          </cell>
        </row>
        <row r="652">
          <cell r="A652">
            <v>652</v>
          </cell>
        </row>
        <row r="653">
          <cell r="A653">
            <v>653</v>
          </cell>
        </row>
        <row r="654">
          <cell r="A654">
            <v>654</v>
          </cell>
        </row>
        <row r="655">
          <cell r="A655">
            <v>655</v>
          </cell>
          <cell r="B655" t="str">
            <v>케이블 FS/JF-SS</v>
          </cell>
          <cell r="C655" t="str">
            <v>0.65-12P</v>
          </cell>
          <cell r="D655" t="str">
            <v>m</v>
          </cell>
          <cell r="E655">
            <v>1782</v>
          </cell>
          <cell r="F655" t="str">
            <v>Y</v>
          </cell>
          <cell r="G655" t="str">
            <v>7-나</v>
          </cell>
          <cell r="J655">
            <v>25</v>
          </cell>
          <cell r="M655">
            <v>28</v>
          </cell>
          <cell r="N655">
            <v>252</v>
          </cell>
          <cell r="O655">
            <v>0.35</v>
          </cell>
        </row>
        <row r="656">
          <cell r="A656">
            <v>656</v>
          </cell>
        </row>
        <row r="657">
          <cell r="A657">
            <v>657</v>
          </cell>
        </row>
        <row r="658">
          <cell r="A658">
            <v>658</v>
          </cell>
        </row>
        <row r="659">
          <cell r="A659">
            <v>659</v>
          </cell>
        </row>
        <row r="660">
          <cell r="A660">
            <v>660</v>
          </cell>
          <cell r="B660" t="str">
            <v>케이블 FS/JF-SS</v>
          </cell>
          <cell r="C660" t="str">
            <v>0.65-15P</v>
          </cell>
          <cell r="D660" t="str">
            <v>m</v>
          </cell>
          <cell r="E660">
            <v>1816</v>
          </cell>
          <cell r="F660" t="str">
            <v>Y</v>
          </cell>
          <cell r="G660" t="str">
            <v>7-다</v>
          </cell>
          <cell r="J660">
            <v>25</v>
          </cell>
          <cell r="M660">
            <v>28</v>
          </cell>
          <cell r="N660">
            <v>252</v>
          </cell>
          <cell r="O660">
            <v>0.35</v>
          </cell>
        </row>
        <row r="661">
          <cell r="A661">
            <v>661</v>
          </cell>
        </row>
        <row r="662">
          <cell r="A662">
            <v>662</v>
          </cell>
        </row>
        <row r="663">
          <cell r="A663">
            <v>663</v>
          </cell>
        </row>
        <row r="664">
          <cell r="A664">
            <v>664</v>
          </cell>
        </row>
        <row r="665">
          <cell r="A665">
            <v>665</v>
          </cell>
          <cell r="B665" t="str">
            <v>케이블 FS/JF-SS</v>
          </cell>
          <cell r="C665" t="str">
            <v>0.65-25P</v>
          </cell>
          <cell r="D665" t="str">
            <v>m</v>
          </cell>
          <cell r="E665">
            <v>2392</v>
          </cell>
          <cell r="F665" t="str">
            <v>Y</v>
          </cell>
          <cell r="G665" t="str">
            <v>9-가</v>
          </cell>
          <cell r="I665">
            <v>37</v>
          </cell>
          <cell r="L665">
            <v>34</v>
          </cell>
          <cell r="N665">
            <v>355</v>
          </cell>
          <cell r="O665">
            <v>0.35</v>
          </cell>
        </row>
        <row r="666">
          <cell r="A666">
            <v>666</v>
          </cell>
        </row>
        <row r="667">
          <cell r="A667">
            <v>667</v>
          </cell>
        </row>
        <row r="668">
          <cell r="A668">
            <v>668</v>
          </cell>
        </row>
        <row r="669">
          <cell r="A669">
            <v>669</v>
          </cell>
        </row>
        <row r="670">
          <cell r="A670">
            <v>670</v>
          </cell>
          <cell r="B670" t="str">
            <v>케이블 FS/JF-SS</v>
          </cell>
          <cell r="C670" t="str">
            <v>0.65-30P</v>
          </cell>
          <cell r="D670" t="str">
            <v>m</v>
          </cell>
          <cell r="F670" t="str">
            <v>Y</v>
          </cell>
          <cell r="G670" t="str">
            <v>9-가</v>
          </cell>
          <cell r="I670">
            <v>37</v>
          </cell>
          <cell r="L670">
            <v>34</v>
          </cell>
          <cell r="N670">
            <v>464</v>
          </cell>
          <cell r="O670">
            <v>0.46</v>
          </cell>
        </row>
        <row r="671">
          <cell r="A671">
            <v>671</v>
          </cell>
        </row>
        <row r="672">
          <cell r="A672">
            <v>672</v>
          </cell>
        </row>
        <row r="673">
          <cell r="A673">
            <v>673</v>
          </cell>
        </row>
        <row r="674">
          <cell r="A674">
            <v>674</v>
          </cell>
        </row>
        <row r="675">
          <cell r="A675">
            <v>675</v>
          </cell>
          <cell r="B675" t="str">
            <v>케이블 FS/JF-SS</v>
          </cell>
          <cell r="C675" t="str">
            <v>0.65-50P</v>
          </cell>
          <cell r="D675" t="str">
            <v>m</v>
          </cell>
          <cell r="E675">
            <v>3171</v>
          </cell>
          <cell r="F675" t="str">
            <v>Y</v>
          </cell>
          <cell r="G675" t="str">
            <v>9-아</v>
          </cell>
          <cell r="I675">
            <v>46</v>
          </cell>
          <cell r="L675">
            <v>40</v>
          </cell>
          <cell r="N675">
            <v>520</v>
          </cell>
          <cell r="O675">
            <v>0.7</v>
          </cell>
        </row>
        <row r="676">
          <cell r="A676">
            <v>676</v>
          </cell>
        </row>
        <row r="677">
          <cell r="A677">
            <v>677</v>
          </cell>
        </row>
        <row r="678">
          <cell r="A678">
            <v>678</v>
          </cell>
          <cell r="B678" t="str">
            <v>케이블 FS/JF-SS</v>
          </cell>
          <cell r="C678" t="str">
            <v>0.65-75P</v>
          </cell>
          <cell r="D678" t="str">
            <v>m</v>
          </cell>
          <cell r="E678">
            <v>3910</v>
          </cell>
          <cell r="F678" t="str">
            <v>Y</v>
          </cell>
        </row>
        <row r="679">
          <cell r="A679">
            <v>679</v>
          </cell>
        </row>
        <row r="680">
          <cell r="A680">
            <v>680</v>
          </cell>
          <cell r="B680" t="str">
            <v>케이블 FS/JF-SS</v>
          </cell>
          <cell r="C680" t="str">
            <v>0.65-100P</v>
          </cell>
          <cell r="D680" t="str">
            <v>m</v>
          </cell>
          <cell r="E680">
            <v>5019</v>
          </cell>
          <cell r="F680" t="str">
            <v>Y</v>
          </cell>
          <cell r="G680" t="str">
            <v>13-라</v>
          </cell>
          <cell r="I680">
            <v>46</v>
          </cell>
          <cell r="L680">
            <v>39</v>
          </cell>
          <cell r="N680">
            <v>819</v>
          </cell>
          <cell r="O680">
            <v>1.22</v>
          </cell>
        </row>
        <row r="681">
          <cell r="A681">
            <v>681</v>
          </cell>
        </row>
        <row r="682">
          <cell r="A682">
            <v>682</v>
          </cell>
          <cell r="B682" t="str">
            <v>케이블 FS/JF-SS</v>
          </cell>
          <cell r="C682" t="str">
            <v>0.65-150P</v>
          </cell>
          <cell r="D682" t="str">
            <v>m</v>
          </cell>
          <cell r="E682">
            <v>7210</v>
          </cell>
          <cell r="F682" t="str">
            <v>Y</v>
          </cell>
        </row>
        <row r="683">
          <cell r="A683">
            <v>683</v>
          </cell>
        </row>
        <row r="684">
          <cell r="A684">
            <v>684</v>
          </cell>
        </row>
        <row r="685">
          <cell r="A685">
            <v>685</v>
          </cell>
          <cell r="B685" t="str">
            <v>케이블 FS/JF-SS</v>
          </cell>
          <cell r="C685" t="str">
            <v>0.65-200P</v>
          </cell>
          <cell r="D685" t="str">
            <v>m</v>
          </cell>
          <cell r="E685">
            <v>9727</v>
          </cell>
          <cell r="F685" t="str">
            <v>Y</v>
          </cell>
          <cell r="G685" t="str">
            <v>11-다</v>
          </cell>
          <cell r="I685">
            <v>38</v>
          </cell>
          <cell r="L685">
            <v>31</v>
          </cell>
          <cell r="N685">
            <v>891</v>
          </cell>
          <cell r="O685">
            <v>2.12</v>
          </cell>
        </row>
        <row r="686">
          <cell r="A686">
            <v>686</v>
          </cell>
        </row>
        <row r="687">
          <cell r="A687">
            <v>687</v>
          </cell>
        </row>
        <row r="688">
          <cell r="A688">
            <v>688</v>
          </cell>
        </row>
        <row r="689">
          <cell r="A689">
            <v>689</v>
          </cell>
        </row>
        <row r="690">
          <cell r="A690">
            <v>690</v>
          </cell>
          <cell r="B690" t="str">
            <v>케이블 FS/JF-SS</v>
          </cell>
          <cell r="C690" t="str">
            <v>0.65-300P</v>
          </cell>
          <cell r="D690" t="str">
            <v>m</v>
          </cell>
          <cell r="F690" t="str">
            <v>Y</v>
          </cell>
          <cell r="G690" t="str">
            <v>14-라</v>
          </cell>
          <cell r="H690">
            <v>48</v>
          </cell>
          <cell r="K690">
            <v>47</v>
          </cell>
        </row>
        <row r="691">
          <cell r="A691">
            <v>691</v>
          </cell>
        </row>
        <row r="692">
          <cell r="A692">
            <v>692</v>
          </cell>
        </row>
        <row r="693">
          <cell r="A693">
            <v>693</v>
          </cell>
        </row>
        <row r="694">
          <cell r="A694">
            <v>694</v>
          </cell>
        </row>
        <row r="695">
          <cell r="A695">
            <v>695</v>
          </cell>
          <cell r="B695" t="str">
            <v>케이블 FS/JF-SS</v>
          </cell>
          <cell r="C695" t="str">
            <v>0.65-400P</v>
          </cell>
          <cell r="D695" t="str">
            <v>m</v>
          </cell>
          <cell r="F695" t="str">
            <v>Y</v>
          </cell>
          <cell r="G695" t="str">
            <v>14-나</v>
          </cell>
          <cell r="H695">
            <v>46</v>
          </cell>
          <cell r="K695">
            <v>47</v>
          </cell>
        </row>
        <row r="696">
          <cell r="A696">
            <v>696</v>
          </cell>
        </row>
        <row r="697">
          <cell r="A697">
            <v>697</v>
          </cell>
        </row>
        <row r="698">
          <cell r="A698">
            <v>698</v>
          </cell>
        </row>
        <row r="699">
          <cell r="A699">
            <v>699</v>
          </cell>
        </row>
        <row r="700">
          <cell r="A700">
            <v>700</v>
          </cell>
        </row>
        <row r="701">
          <cell r="A701">
            <v>701</v>
          </cell>
        </row>
        <row r="702">
          <cell r="A702">
            <v>702</v>
          </cell>
        </row>
        <row r="703">
          <cell r="A703">
            <v>703</v>
          </cell>
        </row>
        <row r="704">
          <cell r="A704">
            <v>704</v>
          </cell>
        </row>
        <row r="705">
          <cell r="A705">
            <v>705</v>
          </cell>
          <cell r="B705" t="str">
            <v>케이블 FS/JF-SS</v>
          </cell>
          <cell r="C705" t="str">
            <v>0.65-600P</v>
          </cell>
          <cell r="D705" t="str">
            <v>m</v>
          </cell>
          <cell r="F705" t="str">
            <v>Y</v>
          </cell>
          <cell r="G705" t="str">
            <v>16-나</v>
          </cell>
          <cell r="H705">
            <v>52</v>
          </cell>
          <cell r="K705">
            <v>56</v>
          </cell>
        </row>
        <row r="706">
          <cell r="A706">
            <v>706</v>
          </cell>
        </row>
        <row r="707">
          <cell r="A707">
            <v>707</v>
          </cell>
        </row>
        <row r="708">
          <cell r="A708">
            <v>708</v>
          </cell>
        </row>
        <row r="709">
          <cell r="A709">
            <v>709</v>
          </cell>
        </row>
        <row r="710">
          <cell r="A710">
            <v>710</v>
          </cell>
        </row>
        <row r="711">
          <cell r="A711">
            <v>711</v>
          </cell>
        </row>
        <row r="712">
          <cell r="A712">
            <v>712</v>
          </cell>
        </row>
        <row r="713">
          <cell r="A713">
            <v>713</v>
          </cell>
        </row>
        <row r="714">
          <cell r="A714">
            <v>714</v>
          </cell>
          <cell r="E714" t="str">
            <v>…..</v>
          </cell>
        </row>
        <row r="715">
          <cell r="A715">
            <v>715</v>
          </cell>
        </row>
        <row r="716">
          <cell r="A716">
            <v>716</v>
          </cell>
        </row>
        <row r="717">
          <cell r="A717">
            <v>717</v>
          </cell>
        </row>
        <row r="718">
          <cell r="A718">
            <v>718</v>
          </cell>
        </row>
        <row r="719">
          <cell r="A719">
            <v>719</v>
          </cell>
        </row>
        <row r="720">
          <cell r="A720">
            <v>720</v>
          </cell>
        </row>
        <row r="721">
          <cell r="A721">
            <v>721</v>
          </cell>
        </row>
        <row r="722">
          <cell r="A722">
            <v>722</v>
          </cell>
        </row>
        <row r="723">
          <cell r="A723">
            <v>723</v>
          </cell>
        </row>
        <row r="724">
          <cell r="A724">
            <v>724</v>
          </cell>
        </row>
        <row r="725">
          <cell r="A725">
            <v>725</v>
          </cell>
        </row>
        <row r="726">
          <cell r="A726">
            <v>726</v>
          </cell>
        </row>
        <row r="727">
          <cell r="A727">
            <v>727</v>
          </cell>
        </row>
        <row r="728">
          <cell r="A728">
            <v>728</v>
          </cell>
        </row>
        <row r="729">
          <cell r="A729">
            <v>729</v>
          </cell>
        </row>
        <row r="730">
          <cell r="A730">
            <v>730</v>
          </cell>
        </row>
        <row r="731">
          <cell r="A731">
            <v>731</v>
          </cell>
        </row>
        <row r="732">
          <cell r="A732">
            <v>732</v>
          </cell>
        </row>
        <row r="733">
          <cell r="A733">
            <v>733</v>
          </cell>
        </row>
        <row r="734">
          <cell r="A734">
            <v>734</v>
          </cell>
        </row>
        <row r="735">
          <cell r="A735">
            <v>735</v>
          </cell>
        </row>
        <row r="736">
          <cell r="A736">
            <v>736</v>
          </cell>
        </row>
        <row r="737">
          <cell r="A737">
            <v>737</v>
          </cell>
        </row>
        <row r="738">
          <cell r="A738">
            <v>738</v>
          </cell>
        </row>
        <row r="739">
          <cell r="A739">
            <v>739</v>
          </cell>
        </row>
        <row r="740">
          <cell r="A740">
            <v>740</v>
          </cell>
        </row>
        <row r="741">
          <cell r="A741">
            <v>741</v>
          </cell>
        </row>
        <row r="742">
          <cell r="A742">
            <v>742</v>
          </cell>
        </row>
        <row r="743">
          <cell r="A743">
            <v>743</v>
          </cell>
        </row>
        <row r="744">
          <cell r="A744">
            <v>744</v>
          </cell>
        </row>
        <row r="745">
          <cell r="A745">
            <v>745</v>
          </cell>
        </row>
        <row r="746">
          <cell r="A746">
            <v>746</v>
          </cell>
        </row>
        <row r="747">
          <cell r="A747">
            <v>747</v>
          </cell>
        </row>
        <row r="748">
          <cell r="A748">
            <v>748</v>
          </cell>
        </row>
        <row r="749">
          <cell r="A749">
            <v>749</v>
          </cell>
        </row>
        <row r="750">
          <cell r="A750">
            <v>750</v>
          </cell>
        </row>
        <row r="751">
          <cell r="A751">
            <v>751</v>
          </cell>
        </row>
        <row r="752">
          <cell r="A752">
            <v>752</v>
          </cell>
        </row>
        <row r="753">
          <cell r="A753">
            <v>753</v>
          </cell>
        </row>
        <row r="754">
          <cell r="A754">
            <v>754</v>
          </cell>
        </row>
        <row r="755">
          <cell r="A755">
            <v>755</v>
          </cell>
        </row>
        <row r="756">
          <cell r="A756">
            <v>756</v>
          </cell>
        </row>
        <row r="757">
          <cell r="A757">
            <v>757</v>
          </cell>
        </row>
        <row r="758">
          <cell r="A758">
            <v>758</v>
          </cell>
        </row>
        <row r="759">
          <cell r="A759">
            <v>759</v>
          </cell>
        </row>
        <row r="760">
          <cell r="A760">
            <v>760</v>
          </cell>
        </row>
        <row r="761">
          <cell r="A761">
            <v>761</v>
          </cell>
        </row>
        <row r="762">
          <cell r="A762">
            <v>762</v>
          </cell>
        </row>
        <row r="763">
          <cell r="A763">
            <v>763</v>
          </cell>
        </row>
        <row r="764">
          <cell r="A764">
            <v>764</v>
          </cell>
        </row>
        <row r="765">
          <cell r="A765">
            <v>765</v>
          </cell>
        </row>
        <row r="766">
          <cell r="A766">
            <v>766</v>
          </cell>
        </row>
        <row r="767">
          <cell r="A767">
            <v>767</v>
          </cell>
        </row>
        <row r="768">
          <cell r="A768">
            <v>768</v>
          </cell>
        </row>
        <row r="769">
          <cell r="A769">
            <v>769</v>
          </cell>
        </row>
        <row r="770">
          <cell r="A770">
            <v>770</v>
          </cell>
        </row>
        <row r="771">
          <cell r="A771">
            <v>771</v>
          </cell>
        </row>
        <row r="772">
          <cell r="A772">
            <v>772</v>
          </cell>
        </row>
        <row r="773">
          <cell r="A773">
            <v>773</v>
          </cell>
        </row>
        <row r="774">
          <cell r="A774">
            <v>774</v>
          </cell>
        </row>
        <row r="775">
          <cell r="A775">
            <v>775</v>
          </cell>
        </row>
        <row r="776">
          <cell r="A776">
            <v>776</v>
          </cell>
        </row>
        <row r="777">
          <cell r="A777">
            <v>777</v>
          </cell>
        </row>
        <row r="778">
          <cell r="A778">
            <v>778</v>
          </cell>
        </row>
        <row r="779">
          <cell r="A779">
            <v>779</v>
          </cell>
        </row>
        <row r="780">
          <cell r="A780">
            <v>780</v>
          </cell>
        </row>
        <row r="781">
          <cell r="A781">
            <v>781</v>
          </cell>
        </row>
        <row r="782">
          <cell r="A782">
            <v>782</v>
          </cell>
        </row>
        <row r="783">
          <cell r="A783">
            <v>783</v>
          </cell>
        </row>
        <row r="784">
          <cell r="A784">
            <v>784</v>
          </cell>
        </row>
        <row r="785">
          <cell r="A785">
            <v>785</v>
          </cell>
        </row>
        <row r="786">
          <cell r="A786">
            <v>786</v>
          </cell>
        </row>
        <row r="787">
          <cell r="A787">
            <v>787</v>
          </cell>
        </row>
        <row r="788">
          <cell r="A788">
            <v>788</v>
          </cell>
        </row>
        <row r="789">
          <cell r="A789">
            <v>789</v>
          </cell>
        </row>
        <row r="790">
          <cell r="A790">
            <v>790</v>
          </cell>
        </row>
        <row r="791">
          <cell r="A791">
            <v>791</v>
          </cell>
        </row>
        <row r="792">
          <cell r="A792">
            <v>792</v>
          </cell>
        </row>
        <row r="793">
          <cell r="A793">
            <v>793</v>
          </cell>
        </row>
        <row r="794">
          <cell r="A794">
            <v>794</v>
          </cell>
        </row>
        <row r="795">
          <cell r="A795">
            <v>795</v>
          </cell>
        </row>
        <row r="796">
          <cell r="A796">
            <v>796</v>
          </cell>
        </row>
        <row r="797">
          <cell r="A797">
            <v>797</v>
          </cell>
        </row>
        <row r="798">
          <cell r="A798">
            <v>798</v>
          </cell>
        </row>
        <row r="799">
          <cell r="A799">
            <v>799</v>
          </cell>
        </row>
        <row r="800">
          <cell r="A800">
            <v>800</v>
          </cell>
        </row>
        <row r="801">
          <cell r="A801">
            <v>801</v>
          </cell>
        </row>
        <row r="802">
          <cell r="A802">
            <v>802</v>
          </cell>
        </row>
        <row r="803">
          <cell r="A803">
            <v>803</v>
          </cell>
        </row>
        <row r="804">
          <cell r="A804">
            <v>804</v>
          </cell>
        </row>
        <row r="805">
          <cell r="A805">
            <v>805</v>
          </cell>
        </row>
        <row r="806">
          <cell r="A806">
            <v>806</v>
          </cell>
        </row>
        <row r="807">
          <cell r="A807">
            <v>807</v>
          </cell>
        </row>
        <row r="808">
          <cell r="A808">
            <v>808</v>
          </cell>
        </row>
        <row r="809">
          <cell r="A809">
            <v>809</v>
          </cell>
        </row>
        <row r="810">
          <cell r="A810">
            <v>810</v>
          </cell>
        </row>
        <row r="811">
          <cell r="A811">
            <v>811</v>
          </cell>
        </row>
        <row r="812">
          <cell r="A812">
            <v>812</v>
          </cell>
        </row>
        <row r="813">
          <cell r="A813">
            <v>813</v>
          </cell>
        </row>
        <row r="814">
          <cell r="A814">
            <v>814</v>
          </cell>
        </row>
        <row r="815">
          <cell r="A815">
            <v>815</v>
          </cell>
        </row>
        <row r="816">
          <cell r="A816">
            <v>816</v>
          </cell>
        </row>
        <row r="817">
          <cell r="A817">
            <v>817</v>
          </cell>
        </row>
        <row r="818">
          <cell r="A818">
            <v>818</v>
          </cell>
        </row>
        <row r="819">
          <cell r="A819">
            <v>819</v>
          </cell>
        </row>
        <row r="820">
          <cell r="A820">
            <v>820</v>
          </cell>
        </row>
        <row r="821">
          <cell r="A821">
            <v>821</v>
          </cell>
        </row>
        <row r="822">
          <cell r="A822">
            <v>822</v>
          </cell>
        </row>
        <row r="823">
          <cell r="A823">
            <v>823</v>
          </cell>
        </row>
        <row r="824">
          <cell r="A824">
            <v>824</v>
          </cell>
        </row>
        <row r="825">
          <cell r="A825">
            <v>825</v>
          </cell>
        </row>
        <row r="826">
          <cell r="A826">
            <v>826</v>
          </cell>
        </row>
        <row r="827">
          <cell r="A827">
            <v>827</v>
          </cell>
        </row>
        <row r="828">
          <cell r="A828">
            <v>828</v>
          </cell>
        </row>
        <row r="829">
          <cell r="A829">
            <v>829</v>
          </cell>
        </row>
        <row r="830">
          <cell r="A830">
            <v>830</v>
          </cell>
        </row>
        <row r="831">
          <cell r="A831">
            <v>831</v>
          </cell>
        </row>
        <row r="832">
          <cell r="A832">
            <v>832</v>
          </cell>
        </row>
        <row r="833">
          <cell r="A833">
            <v>833</v>
          </cell>
        </row>
        <row r="834">
          <cell r="A834">
            <v>834</v>
          </cell>
        </row>
        <row r="835">
          <cell r="A835">
            <v>835</v>
          </cell>
        </row>
        <row r="836">
          <cell r="A836">
            <v>836</v>
          </cell>
        </row>
        <row r="837">
          <cell r="A837">
            <v>837</v>
          </cell>
        </row>
        <row r="838">
          <cell r="A838">
            <v>838</v>
          </cell>
        </row>
        <row r="839">
          <cell r="A839">
            <v>839</v>
          </cell>
        </row>
        <row r="840">
          <cell r="A840">
            <v>840</v>
          </cell>
        </row>
        <row r="841">
          <cell r="A841">
            <v>841</v>
          </cell>
        </row>
        <row r="842">
          <cell r="A842">
            <v>842</v>
          </cell>
        </row>
        <row r="843">
          <cell r="A843">
            <v>843</v>
          </cell>
        </row>
        <row r="844">
          <cell r="A844">
            <v>844</v>
          </cell>
        </row>
        <row r="845">
          <cell r="A845">
            <v>845</v>
          </cell>
        </row>
        <row r="846">
          <cell r="A846">
            <v>846</v>
          </cell>
        </row>
        <row r="847">
          <cell r="A847">
            <v>847</v>
          </cell>
        </row>
        <row r="848">
          <cell r="A848">
            <v>848</v>
          </cell>
        </row>
        <row r="849">
          <cell r="A849">
            <v>849</v>
          </cell>
        </row>
        <row r="850">
          <cell r="A850">
            <v>850</v>
          </cell>
        </row>
        <row r="851">
          <cell r="A851">
            <v>851</v>
          </cell>
        </row>
        <row r="852">
          <cell r="A852">
            <v>852</v>
          </cell>
        </row>
        <row r="853">
          <cell r="A853">
            <v>853</v>
          </cell>
        </row>
        <row r="854">
          <cell r="A854">
            <v>854</v>
          </cell>
        </row>
        <row r="855">
          <cell r="A855">
            <v>855</v>
          </cell>
        </row>
        <row r="856">
          <cell r="A856">
            <v>856</v>
          </cell>
        </row>
        <row r="857">
          <cell r="A857">
            <v>857</v>
          </cell>
        </row>
        <row r="858">
          <cell r="A858">
            <v>858</v>
          </cell>
        </row>
        <row r="859">
          <cell r="A859">
            <v>859</v>
          </cell>
        </row>
        <row r="860">
          <cell r="A860">
            <v>860</v>
          </cell>
        </row>
        <row r="861">
          <cell r="A861">
            <v>861</v>
          </cell>
        </row>
        <row r="862">
          <cell r="A862">
            <v>862</v>
          </cell>
        </row>
        <row r="863">
          <cell r="A863">
            <v>863</v>
          </cell>
        </row>
        <row r="864">
          <cell r="A864">
            <v>864</v>
          </cell>
        </row>
        <row r="865">
          <cell r="A865">
            <v>865</v>
          </cell>
        </row>
        <row r="866">
          <cell r="A866">
            <v>866</v>
          </cell>
        </row>
        <row r="867">
          <cell r="A867">
            <v>867</v>
          </cell>
        </row>
        <row r="868">
          <cell r="A868">
            <v>868</v>
          </cell>
        </row>
        <row r="869">
          <cell r="A869">
            <v>869</v>
          </cell>
        </row>
        <row r="870">
          <cell r="A870">
            <v>870</v>
          </cell>
        </row>
        <row r="871">
          <cell r="A871">
            <v>871</v>
          </cell>
        </row>
        <row r="872">
          <cell r="A872">
            <v>872</v>
          </cell>
        </row>
        <row r="873">
          <cell r="A873">
            <v>873</v>
          </cell>
        </row>
        <row r="874">
          <cell r="A874">
            <v>874</v>
          </cell>
        </row>
        <row r="875">
          <cell r="A875">
            <v>875</v>
          </cell>
        </row>
        <row r="876">
          <cell r="A876">
            <v>876</v>
          </cell>
        </row>
        <row r="877">
          <cell r="A877">
            <v>877</v>
          </cell>
        </row>
        <row r="878">
          <cell r="A878">
            <v>878</v>
          </cell>
        </row>
        <row r="879">
          <cell r="A879">
            <v>879</v>
          </cell>
        </row>
        <row r="880">
          <cell r="A880">
            <v>880</v>
          </cell>
        </row>
        <row r="881">
          <cell r="A881">
            <v>881</v>
          </cell>
        </row>
        <row r="882">
          <cell r="A882">
            <v>882</v>
          </cell>
        </row>
        <row r="883">
          <cell r="A883">
            <v>883</v>
          </cell>
        </row>
        <row r="884">
          <cell r="A884">
            <v>884</v>
          </cell>
        </row>
        <row r="885">
          <cell r="A885">
            <v>885</v>
          </cell>
        </row>
        <row r="886">
          <cell r="A886">
            <v>886</v>
          </cell>
        </row>
        <row r="887">
          <cell r="A887">
            <v>887</v>
          </cell>
        </row>
        <row r="888">
          <cell r="A888">
            <v>888</v>
          </cell>
        </row>
        <row r="889">
          <cell r="A889">
            <v>889</v>
          </cell>
        </row>
        <row r="890">
          <cell r="A890">
            <v>890</v>
          </cell>
        </row>
        <row r="891">
          <cell r="A891">
            <v>891</v>
          </cell>
        </row>
        <row r="892">
          <cell r="A892">
            <v>892</v>
          </cell>
        </row>
        <row r="893">
          <cell r="A893">
            <v>893</v>
          </cell>
        </row>
        <row r="894">
          <cell r="A894">
            <v>894</v>
          </cell>
        </row>
        <row r="895">
          <cell r="A895">
            <v>895</v>
          </cell>
        </row>
        <row r="896">
          <cell r="A896">
            <v>896</v>
          </cell>
        </row>
        <row r="897">
          <cell r="A897">
            <v>897</v>
          </cell>
        </row>
        <row r="898">
          <cell r="A898">
            <v>898</v>
          </cell>
        </row>
        <row r="899">
          <cell r="A899">
            <v>899</v>
          </cell>
        </row>
        <row r="900">
          <cell r="A900">
            <v>900</v>
          </cell>
        </row>
        <row r="901">
          <cell r="A901">
            <v>901</v>
          </cell>
        </row>
        <row r="902">
          <cell r="A902">
            <v>902</v>
          </cell>
        </row>
        <row r="903">
          <cell r="A903">
            <v>903</v>
          </cell>
        </row>
        <row r="904">
          <cell r="A904">
            <v>904</v>
          </cell>
        </row>
        <row r="905">
          <cell r="A905">
            <v>905</v>
          </cell>
        </row>
        <row r="906">
          <cell r="A906">
            <v>906</v>
          </cell>
        </row>
        <row r="907">
          <cell r="A907">
            <v>907</v>
          </cell>
        </row>
        <row r="908">
          <cell r="A908">
            <v>908</v>
          </cell>
        </row>
        <row r="909">
          <cell r="A909">
            <v>909</v>
          </cell>
        </row>
        <row r="910">
          <cell r="A910">
            <v>910</v>
          </cell>
        </row>
        <row r="911">
          <cell r="A911">
            <v>911</v>
          </cell>
        </row>
        <row r="912">
          <cell r="A912">
            <v>912</v>
          </cell>
        </row>
        <row r="913">
          <cell r="A913">
            <v>913</v>
          </cell>
        </row>
        <row r="914">
          <cell r="A914">
            <v>914</v>
          </cell>
        </row>
        <row r="915">
          <cell r="A915">
            <v>915</v>
          </cell>
        </row>
        <row r="916">
          <cell r="A916">
            <v>916</v>
          </cell>
        </row>
        <row r="917">
          <cell r="A917">
            <v>917</v>
          </cell>
        </row>
        <row r="918">
          <cell r="A918">
            <v>918</v>
          </cell>
        </row>
        <row r="919">
          <cell r="A919">
            <v>919</v>
          </cell>
        </row>
        <row r="920">
          <cell r="A920">
            <v>920</v>
          </cell>
        </row>
        <row r="921">
          <cell r="A921">
            <v>921</v>
          </cell>
        </row>
        <row r="922">
          <cell r="A922">
            <v>922</v>
          </cell>
        </row>
        <row r="923">
          <cell r="A923">
            <v>923</v>
          </cell>
        </row>
        <row r="924">
          <cell r="A924">
            <v>924</v>
          </cell>
        </row>
        <row r="925">
          <cell r="A925">
            <v>925</v>
          </cell>
        </row>
        <row r="926">
          <cell r="A926">
            <v>926</v>
          </cell>
        </row>
        <row r="927">
          <cell r="A927">
            <v>927</v>
          </cell>
        </row>
        <row r="928">
          <cell r="A928">
            <v>928</v>
          </cell>
        </row>
        <row r="929">
          <cell r="A929">
            <v>929</v>
          </cell>
        </row>
        <row r="930">
          <cell r="A930">
            <v>930</v>
          </cell>
        </row>
        <row r="931">
          <cell r="A931">
            <v>931</v>
          </cell>
        </row>
        <row r="932">
          <cell r="A932">
            <v>932</v>
          </cell>
        </row>
        <row r="933">
          <cell r="A933">
            <v>933</v>
          </cell>
        </row>
        <row r="934">
          <cell r="A934">
            <v>934</v>
          </cell>
        </row>
        <row r="935">
          <cell r="A935">
            <v>935</v>
          </cell>
        </row>
        <row r="936">
          <cell r="A936">
            <v>936</v>
          </cell>
        </row>
        <row r="937">
          <cell r="A937">
            <v>937</v>
          </cell>
        </row>
        <row r="938">
          <cell r="A938">
            <v>938</v>
          </cell>
        </row>
        <row r="939">
          <cell r="A939">
            <v>939</v>
          </cell>
        </row>
        <row r="940">
          <cell r="A940">
            <v>940</v>
          </cell>
        </row>
        <row r="941">
          <cell r="A941">
            <v>941</v>
          </cell>
        </row>
        <row r="942">
          <cell r="A942">
            <v>942</v>
          </cell>
        </row>
        <row r="943">
          <cell r="A943">
            <v>943</v>
          </cell>
        </row>
        <row r="944">
          <cell r="A944">
            <v>944</v>
          </cell>
        </row>
        <row r="945">
          <cell r="A945">
            <v>945</v>
          </cell>
        </row>
        <row r="946">
          <cell r="A946">
            <v>946</v>
          </cell>
        </row>
        <row r="947">
          <cell r="A947">
            <v>947</v>
          </cell>
        </row>
        <row r="948">
          <cell r="A948">
            <v>948</v>
          </cell>
        </row>
        <row r="949">
          <cell r="A949">
            <v>949</v>
          </cell>
        </row>
        <row r="950">
          <cell r="A950">
            <v>950</v>
          </cell>
        </row>
        <row r="951">
          <cell r="A951">
            <v>951</v>
          </cell>
        </row>
        <row r="952">
          <cell r="A952">
            <v>952</v>
          </cell>
        </row>
        <row r="953">
          <cell r="A953">
            <v>953</v>
          </cell>
        </row>
        <row r="954">
          <cell r="A954">
            <v>954</v>
          </cell>
        </row>
        <row r="955">
          <cell r="A955">
            <v>955</v>
          </cell>
        </row>
        <row r="956">
          <cell r="A956">
            <v>956</v>
          </cell>
        </row>
        <row r="957">
          <cell r="A957">
            <v>957</v>
          </cell>
        </row>
        <row r="958">
          <cell r="A958">
            <v>958</v>
          </cell>
        </row>
        <row r="959">
          <cell r="A959">
            <v>959</v>
          </cell>
        </row>
        <row r="960">
          <cell r="A960">
            <v>960</v>
          </cell>
        </row>
        <row r="961">
          <cell r="A961">
            <v>961</v>
          </cell>
        </row>
        <row r="962">
          <cell r="A962">
            <v>962</v>
          </cell>
        </row>
        <row r="963">
          <cell r="A963">
            <v>963</v>
          </cell>
        </row>
        <row r="964">
          <cell r="A964">
            <v>964</v>
          </cell>
        </row>
        <row r="965">
          <cell r="A965">
            <v>965</v>
          </cell>
        </row>
        <row r="966">
          <cell r="A966">
            <v>966</v>
          </cell>
        </row>
        <row r="967">
          <cell r="A967">
            <v>967</v>
          </cell>
        </row>
        <row r="968">
          <cell r="A968">
            <v>968</v>
          </cell>
        </row>
        <row r="969">
          <cell r="A969">
            <v>969</v>
          </cell>
        </row>
        <row r="970">
          <cell r="A970">
            <v>970</v>
          </cell>
        </row>
        <row r="971">
          <cell r="A971">
            <v>971</v>
          </cell>
        </row>
        <row r="972">
          <cell r="A972">
            <v>972</v>
          </cell>
        </row>
        <row r="973">
          <cell r="A973">
            <v>973</v>
          </cell>
        </row>
        <row r="974">
          <cell r="A974">
            <v>974</v>
          </cell>
        </row>
        <row r="975">
          <cell r="A975">
            <v>975</v>
          </cell>
        </row>
        <row r="976">
          <cell r="A976">
            <v>976</v>
          </cell>
        </row>
        <row r="977">
          <cell r="A977">
            <v>977</v>
          </cell>
        </row>
        <row r="978">
          <cell r="A978">
            <v>978</v>
          </cell>
        </row>
        <row r="979">
          <cell r="A979">
            <v>979</v>
          </cell>
        </row>
        <row r="980">
          <cell r="A980">
            <v>980</v>
          </cell>
        </row>
        <row r="981">
          <cell r="A981">
            <v>981</v>
          </cell>
        </row>
        <row r="982">
          <cell r="A982">
            <v>982</v>
          </cell>
        </row>
        <row r="983">
          <cell r="A983">
            <v>983</v>
          </cell>
        </row>
        <row r="984">
          <cell r="A984">
            <v>984</v>
          </cell>
        </row>
        <row r="985">
          <cell r="A985">
            <v>985</v>
          </cell>
        </row>
        <row r="986">
          <cell r="A986">
            <v>986</v>
          </cell>
        </row>
        <row r="987">
          <cell r="A987">
            <v>987</v>
          </cell>
        </row>
        <row r="988">
          <cell r="A988">
            <v>988</v>
          </cell>
        </row>
        <row r="989">
          <cell r="A989">
            <v>989</v>
          </cell>
        </row>
        <row r="990">
          <cell r="A990">
            <v>990</v>
          </cell>
        </row>
        <row r="991">
          <cell r="A991">
            <v>991</v>
          </cell>
        </row>
        <row r="992">
          <cell r="A992">
            <v>992</v>
          </cell>
        </row>
        <row r="993">
          <cell r="A993">
            <v>993</v>
          </cell>
        </row>
        <row r="994">
          <cell r="A994">
            <v>994</v>
          </cell>
        </row>
        <row r="995">
          <cell r="A995">
            <v>995</v>
          </cell>
        </row>
        <row r="996">
          <cell r="A996">
            <v>996</v>
          </cell>
        </row>
        <row r="997">
          <cell r="A997">
            <v>997</v>
          </cell>
        </row>
        <row r="998">
          <cell r="A998">
            <v>998</v>
          </cell>
        </row>
        <row r="999">
          <cell r="A999">
            <v>999</v>
          </cell>
        </row>
        <row r="1000">
          <cell r="A1000">
            <v>1000</v>
          </cell>
        </row>
        <row r="1001">
          <cell r="A1001">
            <v>1001</v>
          </cell>
        </row>
        <row r="1002">
          <cell r="A1002">
            <v>1002</v>
          </cell>
        </row>
        <row r="1003">
          <cell r="A1003">
            <v>1003</v>
          </cell>
        </row>
        <row r="1004">
          <cell r="A1004">
            <v>1004</v>
          </cell>
        </row>
        <row r="1005">
          <cell r="A1005">
            <v>1005</v>
          </cell>
        </row>
        <row r="1006">
          <cell r="A1006">
            <v>1006</v>
          </cell>
        </row>
        <row r="1007">
          <cell r="A1007">
            <v>1007</v>
          </cell>
        </row>
        <row r="1008">
          <cell r="A1008">
            <v>1008</v>
          </cell>
        </row>
        <row r="1009">
          <cell r="A1009">
            <v>1009</v>
          </cell>
        </row>
        <row r="1010">
          <cell r="A1010">
            <v>1010</v>
          </cell>
        </row>
        <row r="1011">
          <cell r="A1011">
            <v>1011</v>
          </cell>
        </row>
        <row r="1012">
          <cell r="A1012">
            <v>1012</v>
          </cell>
        </row>
        <row r="1013">
          <cell r="A1013">
            <v>1013</v>
          </cell>
        </row>
        <row r="1014">
          <cell r="A1014">
            <v>1014</v>
          </cell>
        </row>
        <row r="1015">
          <cell r="A1015">
            <v>1015</v>
          </cell>
        </row>
        <row r="1016">
          <cell r="A1016">
            <v>1016</v>
          </cell>
        </row>
        <row r="1017">
          <cell r="A1017">
            <v>1017</v>
          </cell>
        </row>
        <row r="1018">
          <cell r="A1018">
            <v>1018</v>
          </cell>
        </row>
        <row r="1019">
          <cell r="A1019">
            <v>1019</v>
          </cell>
        </row>
        <row r="1020">
          <cell r="A1020">
            <v>1020</v>
          </cell>
        </row>
        <row r="1021">
          <cell r="A1021">
            <v>1021</v>
          </cell>
        </row>
        <row r="1022">
          <cell r="A1022">
            <v>1022</v>
          </cell>
        </row>
        <row r="1023">
          <cell r="A1023">
            <v>1023</v>
          </cell>
        </row>
        <row r="1024">
          <cell r="A1024">
            <v>1024</v>
          </cell>
        </row>
        <row r="1025">
          <cell r="A1025">
            <v>1025</v>
          </cell>
        </row>
        <row r="1026">
          <cell r="A1026">
            <v>1026</v>
          </cell>
        </row>
        <row r="1027">
          <cell r="A1027">
            <v>1027</v>
          </cell>
        </row>
        <row r="1028">
          <cell r="A1028">
            <v>1028</v>
          </cell>
        </row>
        <row r="1029">
          <cell r="A1029">
            <v>1029</v>
          </cell>
        </row>
        <row r="1030">
          <cell r="A1030">
            <v>1030</v>
          </cell>
        </row>
        <row r="1031">
          <cell r="A1031">
            <v>1031</v>
          </cell>
        </row>
        <row r="1032">
          <cell r="A1032">
            <v>1032</v>
          </cell>
        </row>
        <row r="1033">
          <cell r="A1033">
            <v>1033</v>
          </cell>
        </row>
        <row r="1034">
          <cell r="A1034">
            <v>1034</v>
          </cell>
        </row>
        <row r="1035">
          <cell r="A1035">
            <v>1035</v>
          </cell>
        </row>
        <row r="1036">
          <cell r="A1036">
            <v>1036</v>
          </cell>
        </row>
        <row r="1037">
          <cell r="A1037">
            <v>1037</v>
          </cell>
        </row>
        <row r="1038">
          <cell r="A1038">
            <v>1038</v>
          </cell>
        </row>
        <row r="1039">
          <cell r="A1039">
            <v>1039</v>
          </cell>
        </row>
        <row r="1040">
          <cell r="A1040">
            <v>1040</v>
          </cell>
        </row>
        <row r="1041">
          <cell r="A1041">
            <v>1041</v>
          </cell>
        </row>
        <row r="1042">
          <cell r="A1042">
            <v>1042</v>
          </cell>
        </row>
        <row r="1043">
          <cell r="A1043">
            <v>1043</v>
          </cell>
        </row>
        <row r="1044">
          <cell r="A1044">
            <v>1044</v>
          </cell>
        </row>
        <row r="1045">
          <cell r="A1045">
            <v>1045</v>
          </cell>
        </row>
        <row r="1046">
          <cell r="A1046">
            <v>1046</v>
          </cell>
        </row>
        <row r="1047">
          <cell r="A1047">
            <v>1047</v>
          </cell>
        </row>
        <row r="1048">
          <cell r="A1048">
            <v>1048</v>
          </cell>
        </row>
        <row r="1049">
          <cell r="A1049">
            <v>1049</v>
          </cell>
        </row>
        <row r="1050">
          <cell r="A1050">
            <v>1050</v>
          </cell>
        </row>
        <row r="1051">
          <cell r="A1051">
            <v>1051</v>
          </cell>
        </row>
        <row r="1052">
          <cell r="A1052">
            <v>1052</v>
          </cell>
        </row>
        <row r="1053">
          <cell r="A1053">
            <v>1053</v>
          </cell>
        </row>
        <row r="1054">
          <cell r="A1054">
            <v>1054</v>
          </cell>
        </row>
        <row r="1055">
          <cell r="A1055">
            <v>1055</v>
          </cell>
        </row>
        <row r="1056">
          <cell r="A1056">
            <v>1056</v>
          </cell>
        </row>
        <row r="1057">
          <cell r="A1057">
            <v>1057</v>
          </cell>
        </row>
        <row r="1058">
          <cell r="A1058">
            <v>1058</v>
          </cell>
        </row>
        <row r="1059">
          <cell r="A1059">
            <v>1059</v>
          </cell>
        </row>
        <row r="1060">
          <cell r="A1060">
            <v>1060</v>
          </cell>
        </row>
        <row r="1061">
          <cell r="A1061">
            <v>1061</v>
          </cell>
        </row>
        <row r="1062">
          <cell r="A1062">
            <v>1062</v>
          </cell>
        </row>
        <row r="1063">
          <cell r="A1063">
            <v>1063</v>
          </cell>
        </row>
        <row r="1064">
          <cell r="A1064">
            <v>1064</v>
          </cell>
        </row>
        <row r="1065">
          <cell r="A1065">
            <v>1065</v>
          </cell>
        </row>
        <row r="1066">
          <cell r="A1066">
            <v>1066</v>
          </cell>
        </row>
        <row r="1067">
          <cell r="A1067">
            <v>1067</v>
          </cell>
        </row>
        <row r="1068">
          <cell r="A1068">
            <v>1068</v>
          </cell>
        </row>
        <row r="1069">
          <cell r="A1069">
            <v>1069</v>
          </cell>
        </row>
        <row r="1070">
          <cell r="A1070">
            <v>1070</v>
          </cell>
        </row>
        <row r="1071">
          <cell r="A1071">
            <v>1071</v>
          </cell>
        </row>
        <row r="1072">
          <cell r="A1072">
            <v>1072</v>
          </cell>
        </row>
        <row r="1073">
          <cell r="A1073">
            <v>1073</v>
          </cell>
        </row>
        <row r="1074">
          <cell r="A1074">
            <v>1074</v>
          </cell>
        </row>
        <row r="1075">
          <cell r="A1075">
            <v>1075</v>
          </cell>
        </row>
        <row r="1076">
          <cell r="A1076">
            <v>1076</v>
          </cell>
        </row>
        <row r="1077">
          <cell r="A1077">
            <v>1077</v>
          </cell>
        </row>
        <row r="1078">
          <cell r="A1078">
            <v>1078</v>
          </cell>
        </row>
        <row r="1079">
          <cell r="A1079">
            <v>1079</v>
          </cell>
        </row>
        <row r="1080">
          <cell r="A1080">
            <v>1080</v>
          </cell>
        </row>
        <row r="1081">
          <cell r="A1081">
            <v>1081</v>
          </cell>
        </row>
        <row r="1082">
          <cell r="A1082">
            <v>1082</v>
          </cell>
        </row>
        <row r="1083">
          <cell r="A1083">
            <v>1083</v>
          </cell>
        </row>
        <row r="1084">
          <cell r="A1084">
            <v>1084</v>
          </cell>
        </row>
        <row r="1085">
          <cell r="A1085">
            <v>1085</v>
          </cell>
        </row>
        <row r="1086">
          <cell r="A1086">
            <v>1086</v>
          </cell>
        </row>
        <row r="1087">
          <cell r="A1087">
            <v>1087</v>
          </cell>
        </row>
        <row r="1088">
          <cell r="A1088">
            <v>1088</v>
          </cell>
        </row>
        <row r="1089">
          <cell r="A1089">
            <v>1089</v>
          </cell>
        </row>
        <row r="1090">
          <cell r="A1090">
            <v>1090</v>
          </cell>
        </row>
        <row r="1091">
          <cell r="A1091">
            <v>1091</v>
          </cell>
        </row>
        <row r="1092">
          <cell r="A1092">
            <v>1092</v>
          </cell>
        </row>
        <row r="1093">
          <cell r="A1093">
            <v>1093</v>
          </cell>
        </row>
        <row r="1094">
          <cell r="A1094">
            <v>1094</v>
          </cell>
        </row>
        <row r="1095">
          <cell r="A1095">
            <v>1095</v>
          </cell>
        </row>
        <row r="1096">
          <cell r="A1096">
            <v>1096</v>
          </cell>
        </row>
        <row r="1097">
          <cell r="A1097">
            <v>1097</v>
          </cell>
        </row>
        <row r="1098">
          <cell r="A1098">
            <v>1098</v>
          </cell>
        </row>
        <row r="1099">
          <cell r="A1099">
            <v>1099</v>
          </cell>
        </row>
        <row r="1100">
          <cell r="A1100">
            <v>1100</v>
          </cell>
        </row>
        <row r="1101">
          <cell r="A1101">
            <v>1101</v>
          </cell>
        </row>
        <row r="1102">
          <cell r="A1102">
            <v>1102</v>
          </cell>
        </row>
        <row r="1103">
          <cell r="A1103">
            <v>1103</v>
          </cell>
        </row>
        <row r="1104">
          <cell r="A1104">
            <v>1104</v>
          </cell>
        </row>
        <row r="1105">
          <cell r="A1105">
            <v>1105</v>
          </cell>
        </row>
        <row r="1106">
          <cell r="A1106">
            <v>1106</v>
          </cell>
        </row>
        <row r="1107">
          <cell r="A1107">
            <v>1107</v>
          </cell>
        </row>
        <row r="1108">
          <cell r="A1108">
            <v>1108</v>
          </cell>
        </row>
        <row r="1109">
          <cell r="A1109">
            <v>1109</v>
          </cell>
        </row>
        <row r="1110">
          <cell r="A1110">
            <v>1110</v>
          </cell>
        </row>
        <row r="1111">
          <cell r="A1111">
            <v>1111</v>
          </cell>
        </row>
        <row r="1112">
          <cell r="A1112">
            <v>1112</v>
          </cell>
        </row>
        <row r="1113">
          <cell r="A1113">
            <v>1113</v>
          </cell>
        </row>
        <row r="1114">
          <cell r="A1114">
            <v>1114</v>
          </cell>
        </row>
        <row r="1115">
          <cell r="A1115">
            <v>1115</v>
          </cell>
        </row>
        <row r="1116">
          <cell r="A1116">
            <v>1116</v>
          </cell>
        </row>
        <row r="1117">
          <cell r="A1117">
            <v>1117</v>
          </cell>
        </row>
        <row r="1118">
          <cell r="A1118">
            <v>1118</v>
          </cell>
        </row>
        <row r="1119">
          <cell r="A1119">
            <v>1119</v>
          </cell>
        </row>
        <row r="1120">
          <cell r="A1120">
            <v>1120</v>
          </cell>
        </row>
        <row r="1121">
          <cell r="A1121">
            <v>1121</v>
          </cell>
        </row>
        <row r="1122">
          <cell r="A1122">
            <v>1122</v>
          </cell>
        </row>
        <row r="1123">
          <cell r="A1123">
            <v>1123</v>
          </cell>
        </row>
        <row r="1124">
          <cell r="A1124">
            <v>1124</v>
          </cell>
        </row>
        <row r="1125">
          <cell r="A1125">
            <v>1125</v>
          </cell>
        </row>
        <row r="1126">
          <cell r="A1126">
            <v>1126</v>
          </cell>
        </row>
        <row r="1127">
          <cell r="A1127">
            <v>1127</v>
          </cell>
        </row>
        <row r="1128">
          <cell r="A1128">
            <v>1128</v>
          </cell>
        </row>
        <row r="1129">
          <cell r="A1129">
            <v>1129</v>
          </cell>
        </row>
        <row r="1130">
          <cell r="A1130">
            <v>1130</v>
          </cell>
        </row>
        <row r="1131">
          <cell r="A1131">
            <v>1131</v>
          </cell>
        </row>
        <row r="1132">
          <cell r="A1132">
            <v>1132</v>
          </cell>
        </row>
        <row r="1133">
          <cell r="A1133">
            <v>1133</v>
          </cell>
        </row>
        <row r="1134">
          <cell r="A1134">
            <v>1134</v>
          </cell>
        </row>
        <row r="1135">
          <cell r="A1135">
            <v>1135</v>
          </cell>
        </row>
        <row r="1136">
          <cell r="A1136">
            <v>1136</v>
          </cell>
        </row>
        <row r="1137">
          <cell r="A1137">
            <v>1137</v>
          </cell>
        </row>
        <row r="1138">
          <cell r="A1138">
            <v>1138</v>
          </cell>
        </row>
        <row r="1139">
          <cell r="A1139">
            <v>1139</v>
          </cell>
        </row>
        <row r="1140">
          <cell r="A1140">
            <v>1140</v>
          </cell>
        </row>
        <row r="1141">
          <cell r="A1141">
            <v>1141</v>
          </cell>
        </row>
        <row r="1142">
          <cell r="A1142">
            <v>1142</v>
          </cell>
        </row>
        <row r="1143">
          <cell r="A1143">
            <v>1143</v>
          </cell>
        </row>
        <row r="1144">
          <cell r="A1144">
            <v>1144</v>
          </cell>
        </row>
        <row r="1145">
          <cell r="A1145">
            <v>1145</v>
          </cell>
        </row>
        <row r="1146">
          <cell r="A1146">
            <v>1146</v>
          </cell>
        </row>
        <row r="1147">
          <cell r="A1147">
            <v>1147</v>
          </cell>
        </row>
        <row r="1148">
          <cell r="A1148">
            <v>1148</v>
          </cell>
        </row>
        <row r="1149">
          <cell r="A1149">
            <v>1149</v>
          </cell>
        </row>
        <row r="1150">
          <cell r="A1150">
            <v>1150</v>
          </cell>
        </row>
        <row r="1151">
          <cell r="A1151">
            <v>1151</v>
          </cell>
        </row>
        <row r="1152">
          <cell r="A1152">
            <v>1152</v>
          </cell>
        </row>
        <row r="1153">
          <cell r="A1153">
            <v>1153</v>
          </cell>
        </row>
        <row r="1154">
          <cell r="A1154">
            <v>1154</v>
          </cell>
        </row>
        <row r="1155">
          <cell r="A1155">
            <v>1155</v>
          </cell>
        </row>
        <row r="1156">
          <cell r="A1156">
            <v>1156</v>
          </cell>
        </row>
        <row r="1157">
          <cell r="A1157">
            <v>1157</v>
          </cell>
        </row>
        <row r="1158">
          <cell r="A1158">
            <v>1158</v>
          </cell>
        </row>
        <row r="1159">
          <cell r="A1159">
            <v>1159</v>
          </cell>
        </row>
        <row r="1160">
          <cell r="A1160">
            <v>1160</v>
          </cell>
        </row>
        <row r="1161">
          <cell r="A1161">
            <v>1161</v>
          </cell>
        </row>
        <row r="1162">
          <cell r="A1162">
            <v>1162</v>
          </cell>
        </row>
        <row r="1163">
          <cell r="A1163">
            <v>1163</v>
          </cell>
        </row>
        <row r="1164">
          <cell r="A1164">
            <v>1164</v>
          </cell>
        </row>
        <row r="1165">
          <cell r="A1165">
            <v>1165</v>
          </cell>
        </row>
        <row r="1166">
          <cell r="A1166">
            <v>1166</v>
          </cell>
        </row>
        <row r="1167">
          <cell r="A1167">
            <v>1167</v>
          </cell>
        </row>
        <row r="1168">
          <cell r="A1168">
            <v>1168</v>
          </cell>
        </row>
        <row r="1169">
          <cell r="A1169">
            <v>1169</v>
          </cell>
        </row>
        <row r="1170">
          <cell r="A1170">
            <v>1170</v>
          </cell>
        </row>
        <row r="1171">
          <cell r="A1171">
            <v>1171</v>
          </cell>
        </row>
        <row r="1172">
          <cell r="A1172">
            <v>1172</v>
          </cell>
        </row>
        <row r="1173">
          <cell r="A1173">
            <v>1173</v>
          </cell>
        </row>
        <row r="1174">
          <cell r="A1174">
            <v>1174</v>
          </cell>
        </row>
        <row r="1175">
          <cell r="A1175">
            <v>1175</v>
          </cell>
        </row>
        <row r="1176">
          <cell r="A1176">
            <v>1176</v>
          </cell>
        </row>
        <row r="1177">
          <cell r="A1177">
            <v>1177</v>
          </cell>
        </row>
        <row r="1178">
          <cell r="A1178">
            <v>1178</v>
          </cell>
        </row>
        <row r="1179">
          <cell r="A1179">
            <v>1179</v>
          </cell>
        </row>
        <row r="1180">
          <cell r="A1180">
            <v>1180</v>
          </cell>
        </row>
        <row r="1181">
          <cell r="A1181">
            <v>1181</v>
          </cell>
        </row>
        <row r="1182">
          <cell r="A1182">
            <v>1182</v>
          </cell>
        </row>
        <row r="1183">
          <cell r="A1183">
            <v>1183</v>
          </cell>
        </row>
        <row r="1184">
          <cell r="A1184">
            <v>1184</v>
          </cell>
        </row>
        <row r="1185">
          <cell r="A1185">
            <v>1185</v>
          </cell>
        </row>
        <row r="1186">
          <cell r="A1186">
            <v>1186</v>
          </cell>
        </row>
        <row r="1187">
          <cell r="A1187">
            <v>1187</v>
          </cell>
        </row>
        <row r="1188">
          <cell r="A1188">
            <v>1188</v>
          </cell>
        </row>
        <row r="1189">
          <cell r="A1189">
            <v>1189</v>
          </cell>
        </row>
        <row r="1190">
          <cell r="A1190">
            <v>1190</v>
          </cell>
        </row>
        <row r="1191">
          <cell r="A1191">
            <v>1191</v>
          </cell>
        </row>
        <row r="1192">
          <cell r="A1192">
            <v>1192</v>
          </cell>
        </row>
        <row r="1193">
          <cell r="A1193">
            <v>1193</v>
          </cell>
        </row>
        <row r="1194">
          <cell r="A1194">
            <v>1194</v>
          </cell>
        </row>
        <row r="1195">
          <cell r="A1195">
            <v>1195</v>
          </cell>
        </row>
        <row r="1196">
          <cell r="A1196">
            <v>1196</v>
          </cell>
        </row>
        <row r="1197">
          <cell r="A1197">
            <v>1197</v>
          </cell>
        </row>
        <row r="1198">
          <cell r="A1198">
            <v>1198</v>
          </cell>
        </row>
        <row r="1199">
          <cell r="A1199">
            <v>1199</v>
          </cell>
        </row>
        <row r="1200">
          <cell r="A1200">
            <v>1200</v>
          </cell>
        </row>
        <row r="1201">
          <cell r="A1201">
            <v>1201</v>
          </cell>
        </row>
        <row r="1202">
          <cell r="A1202">
            <v>1202</v>
          </cell>
        </row>
        <row r="1203">
          <cell r="A1203">
            <v>1203</v>
          </cell>
        </row>
        <row r="1204">
          <cell r="A1204">
            <v>1204</v>
          </cell>
        </row>
        <row r="1205">
          <cell r="A1205">
            <v>1205</v>
          </cell>
        </row>
        <row r="1206">
          <cell r="A1206">
            <v>1206</v>
          </cell>
        </row>
        <row r="1207">
          <cell r="A1207">
            <v>1207</v>
          </cell>
        </row>
        <row r="1208">
          <cell r="A1208">
            <v>1208</v>
          </cell>
        </row>
        <row r="1209">
          <cell r="A1209">
            <v>1209</v>
          </cell>
        </row>
        <row r="1210">
          <cell r="A1210">
            <v>1210</v>
          </cell>
        </row>
        <row r="1211">
          <cell r="A1211">
            <v>1211</v>
          </cell>
        </row>
        <row r="1212">
          <cell r="A1212">
            <v>1212</v>
          </cell>
        </row>
        <row r="1213">
          <cell r="A1213">
            <v>1213</v>
          </cell>
        </row>
        <row r="1214">
          <cell r="A1214">
            <v>1214</v>
          </cell>
        </row>
        <row r="1215">
          <cell r="A1215">
            <v>1215</v>
          </cell>
        </row>
        <row r="1216">
          <cell r="A1216">
            <v>1216</v>
          </cell>
        </row>
        <row r="1217">
          <cell r="A1217">
            <v>1217</v>
          </cell>
        </row>
        <row r="1218">
          <cell r="A1218">
            <v>1218</v>
          </cell>
        </row>
        <row r="1219">
          <cell r="A1219">
            <v>1219</v>
          </cell>
        </row>
        <row r="1220">
          <cell r="A1220">
            <v>1220</v>
          </cell>
        </row>
        <row r="1221">
          <cell r="A1221">
            <v>1221</v>
          </cell>
        </row>
        <row r="1222">
          <cell r="A1222">
            <v>1222</v>
          </cell>
        </row>
        <row r="1223">
          <cell r="A1223">
            <v>1223</v>
          </cell>
        </row>
        <row r="1224">
          <cell r="A1224">
            <v>1224</v>
          </cell>
        </row>
        <row r="1225">
          <cell r="A1225">
            <v>1225</v>
          </cell>
        </row>
        <row r="1226">
          <cell r="A1226">
            <v>1226</v>
          </cell>
        </row>
        <row r="1227">
          <cell r="A1227">
            <v>1227</v>
          </cell>
        </row>
        <row r="1228">
          <cell r="A1228">
            <v>1228</v>
          </cell>
        </row>
        <row r="1229">
          <cell r="A1229">
            <v>1229</v>
          </cell>
        </row>
        <row r="1230">
          <cell r="A1230">
            <v>1230</v>
          </cell>
        </row>
        <row r="1231">
          <cell r="A1231">
            <v>1231</v>
          </cell>
        </row>
        <row r="1232">
          <cell r="A1232">
            <v>1232</v>
          </cell>
        </row>
        <row r="1233">
          <cell r="A1233">
            <v>1233</v>
          </cell>
        </row>
        <row r="1234">
          <cell r="A1234">
            <v>1234</v>
          </cell>
        </row>
        <row r="1235">
          <cell r="A1235">
            <v>1235</v>
          </cell>
        </row>
        <row r="1236">
          <cell r="A1236">
            <v>1236</v>
          </cell>
        </row>
        <row r="1237">
          <cell r="A1237">
            <v>1237</v>
          </cell>
        </row>
        <row r="1238">
          <cell r="A1238">
            <v>1238</v>
          </cell>
        </row>
        <row r="1239">
          <cell r="A1239">
            <v>1239</v>
          </cell>
        </row>
        <row r="1240">
          <cell r="A1240">
            <v>1240</v>
          </cell>
        </row>
        <row r="1241">
          <cell r="A1241">
            <v>1241</v>
          </cell>
        </row>
        <row r="1242">
          <cell r="A1242">
            <v>1242</v>
          </cell>
        </row>
        <row r="1243">
          <cell r="A1243">
            <v>1243</v>
          </cell>
        </row>
        <row r="1244">
          <cell r="A1244">
            <v>1244</v>
          </cell>
        </row>
        <row r="1245">
          <cell r="A1245">
            <v>1245</v>
          </cell>
        </row>
        <row r="1246">
          <cell r="A1246">
            <v>1246</v>
          </cell>
        </row>
        <row r="1247">
          <cell r="A1247">
            <v>1247</v>
          </cell>
        </row>
        <row r="1248">
          <cell r="A1248">
            <v>1248</v>
          </cell>
        </row>
        <row r="1249">
          <cell r="A1249">
            <v>1249</v>
          </cell>
        </row>
        <row r="1250">
          <cell r="A1250">
            <v>1250</v>
          </cell>
        </row>
        <row r="1251">
          <cell r="A1251">
            <v>1251</v>
          </cell>
        </row>
        <row r="1252">
          <cell r="A1252">
            <v>1252</v>
          </cell>
        </row>
        <row r="1253">
          <cell r="A1253">
            <v>1253</v>
          </cell>
        </row>
        <row r="1254">
          <cell r="A1254">
            <v>1254</v>
          </cell>
        </row>
        <row r="1255">
          <cell r="A1255">
            <v>1255</v>
          </cell>
        </row>
        <row r="1256">
          <cell r="A1256">
            <v>1256</v>
          </cell>
        </row>
        <row r="1257">
          <cell r="A1257">
            <v>1257</v>
          </cell>
        </row>
        <row r="1258">
          <cell r="A1258">
            <v>1258</v>
          </cell>
        </row>
        <row r="1259">
          <cell r="A1259">
            <v>1259</v>
          </cell>
        </row>
        <row r="1260">
          <cell r="A1260">
            <v>1260</v>
          </cell>
        </row>
        <row r="1261">
          <cell r="A1261">
            <v>1261</v>
          </cell>
        </row>
        <row r="1262">
          <cell r="A1262">
            <v>1262</v>
          </cell>
        </row>
        <row r="1263">
          <cell r="A1263">
            <v>1263</v>
          </cell>
        </row>
        <row r="1264">
          <cell r="A1264">
            <v>1264</v>
          </cell>
        </row>
        <row r="1265">
          <cell r="A1265">
            <v>1265</v>
          </cell>
        </row>
        <row r="1266">
          <cell r="A1266">
            <v>1266</v>
          </cell>
        </row>
        <row r="1267">
          <cell r="A1267">
            <v>1267</v>
          </cell>
        </row>
        <row r="1268">
          <cell r="A1268">
            <v>1268</v>
          </cell>
        </row>
        <row r="1269">
          <cell r="A1269">
            <v>1269</v>
          </cell>
        </row>
        <row r="1270">
          <cell r="A1270">
            <v>1270</v>
          </cell>
        </row>
        <row r="1271">
          <cell r="A1271">
            <v>1271</v>
          </cell>
        </row>
        <row r="1272">
          <cell r="A1272">
            <v>1272</v>
          </cell>
        </row>
        <row r="1273">
          <cell r="A1273">
            <v>1273</v>
          </cell>
        </row>
        <row r="1274">
          <cell r="A1274">
            <v>1274</v>
          </cell>
        </row>
        <row r="1275">
          <cell r="A1275">
            <v>1275</v>
          </cell>
        </row>
        <row r="1276">
          <cell r="A1276">
            <v>1276</v>
          </cell>
        </row>
        <row r="1277">
          <cell r="A1277">
            <v>1277</v>
          </cell>
        </row>
        <row r="1278">
          <cell r="A1278">
            <v>1278</v>
          </cell>
        </row>
        <row r="1279">
          <cell r="A1279">
            <v>1279</v>
          </cell>
        </row>
        <row r="1280">
          <cell r="A1280">
            <v>1280</v>
          </cell>
        </row>
        <row r="1281">
          <cell r="A1281">
            <v>1281</v>
          </cell>
        </row>
        <row r="1282">
          <cell r="A1282">
            <v>1282</v>
          </cell>
        </row>
        <row r="1283">
          <cell r="A1283">
            <v>1283</v>
          </cell>
        </row>
        <row r="1284">
          <cell r="A1284">
            <v>1284</v>
          </cell>
        </row>
        <row r="1285">
          <cell r="A1285">
            <v>1285</v>
          </cell>
        </row>
        <row r="1286">
          <cell r="A1286">
            <v>1286</v>
          </cell>
        </row>
        <row r="1287">
          <cell r="A1287">
            <v>1287</v>
          </cell>
        </row>
        <row r="1288">
          <cell r="A1288">
            <v>1288</v>
          </cell>
        </row>
        <row r="1289">
          <cell r="A1289">
            <v>1289</v>
          </cell>
        </row>
        <row r="1290">
          <cell r="A1290">
            <v>1290</v>
          </cell>
        </row>
        <row r="1291">
          <cell r="A1291">
            <v>1291</v>
          </cell>
        </row>
        <row r="1292">
          <cell r="A1292">
            <v>1292</v>
          </cell>
        </row>
        <row r="1293">
          <cell r="A1293">
            <v>1293</v>
          </cell>
        </row>
        <row r="1294">
          <cell r="A1294">
            <v>1294</v>
          </cell>
        </row>
        <row r="1295">
          <cell r="A1295">
            <v>1295</v>
          </cell>
        </row>
        <row r="1296">
          <cell r="A1296">
            <v>1296</v>
          </cell>
        </row>
        <row r="1297">
          <cell r="A1297">
            <v>1297</v>
          </cell>
        </row>
        <row r="1298">
          <cell r="A1298">
            <v>1298</v>
          </cell>
        </row>
        <row r="1299">
          <cell r="A1299">
            <v>1299</v>
          </cell>
        </row>
        <row r="1300">
          <cell r="A1300">
            <v>1300</v>
          </cell>
        </row>
        <row r="1301">
          <cell r="A1301">
            <v>1301</v>
          </cell>
        </row>
        <row r="1302">
          <cell r="A1302">
            <v>1302</v>
          </cell>
        </row>
        <row r="1303">
          <cell r="A1303">
            <v>1303</v>
          </cell>
        </row>
        <row r="1304">
          <cell r="A1304">
            <v>1304</v>
          </cell>
        </row>
        <row r="1305">
          <cell r="A1305">
            <v>1305</v>
          </cell>
        </row>
        <row r="1306">
          <cell r="A1306">
            <v>1306</v>
          </cell>
        </row>
        <row r="1307">
          <cell r="A1307">
            <v>1307</v>
          </cell>
        </row>
        <row r="1308">
          <cell r="A1308">
            <v>1308</v>
          </cell>
        </row>
        <row r="1309">
          <cell r="A1309">
            <v>1309</v>
          </cell>
        </row>
        <row r="1310">
          <cell r="A1310">
            <v>1310</v>
          </cell>
        </row>
        <row r="1311">
          <cell r="A1311">
            <v>1311</v>
          </cell>
        </row>
        <row r="1312">
          <cell r="A1312">
            <v>1312</v>
          </cell>
        </row>
        <row r="1313">
          <cell r="A1313">
            <v>1313</v>
          </cell>
        </row>
        <row r="1314">
          <cell r="A1314">
            <v>1314</v>
          </cell>
        </row>
        <row r="1315">
          <cell r="A1315">
            <v>1315</v>
          </cell>
        </row>
        <row r="1316">
          <cell r="A1316">
            <v>1316</v>
          </cell>
        </row>
        <row r="1317">
          <cell r="A1317">
            <v>1317</v>
          </cell>
        </row>
        <row r="1318">
          <cell r="A1318">
            <v>1318</v>
          </cell>
        </row>
        <row r="1319">
          <cell r="A1319">
            <v>1319</v>
          </cell>
        </row>
        <row r="1320">
          <cell r="A1320">
            <v>1320</v>
          </cell>
        </row>
        <row r="1321">
          <cell r="A1321">
            <v>1321</v>
          </cell>
        </row>
        <row r="1322">
          <cell r="A1322">
            <v>1322</v>
          </cell>
        </row>
        <row r="1323">
          <cell r="A1323">
            <v>1323</v>
          </cell>
        </row>
        <row r="1324">
          <cell r="A1324">
            <v>1324</v>
          </cell>
        </row>
        <row r="1325">
          <cell r="A1325">
            <v>1325</v>
          </cell>
        </row>
        <row r="1326">
          <cell r="A1326">
            <v>1326</v>
          </cell>
        </row>
        <row r="1327">
          <cell r="A1327">
            <v>1327</v>
          </cell>
        </row>
        <row r="1328">
          <cell r="A1328">
            <v>1328</v>
          </cell>
        </row>
        <row r="1329">
          <cell r="A1329">
            <v>1329</v>
          </cell>
        </row>
        <row r="1330">
          <cell r="A1330">
            <v>1330</v>
          </cell>
        </row>
        <row r="1331">
          <cell r="A1331">
            <v>1331</v>
          </cell>
        </row>
        <row r="1332">
          <cell r="A1332">
            <v>1332</v>
          </cell>
        </row>
        <row r="1333">
          <cell r="A1333">
            <v>1333</v>
          </cell>
        </row>
        <row r="1334">
          <cell r="A1334">
            <v>1334</v>
          </cell>
        </row>
        <row r="1335">
          <cell r="A1335">
            <v>1335</v>
          </cell>
        </row>
        <row r="1336">
          <cell r="A1336">
            <v>1336</v>
          </cell>
        </row>
        <row r="1337">
          <cell r="A1337">
            <v>1337</v>
          </cell>
        </row>
        <row r="1338">
          <cell r="A1338">
            <v>1338</v>
          </cell>
        </row>
        <row r="1339">
          <cell r="A1339">
            <v>1339</v>
          </cell>
        </row>
        <row r="1340">
          <cell r="A1340">
            <v>1340</v>
          </cell>
        </row>
        <row r="1341">
          <cell r="A1341">
            <v>1341</v>
          </cell>
        </row>
        <row r="1342">
          <cell r="A1342">
            <v>1342</v>
          </cell>
        </row>
        <row r="1343">
          <cell r="A1343">
            <v>1343</v>
          </cell>
        </row>
        <row r="1344">
          <cell r="A1344">
            <v>1344</v>
          </cell>
        </row>
        <row r="1345">
          <cell r="A1345">
            <v>1345</v>
          </cell>
        </row>
        <row r="1346">
          <cell r="A1346">
            <v>1346</v>
          </cell>
        </row>
        <row r="1347">
          <cell r="A1347">
            <v>1347</v>
          </cell>
        </row>
        <row r="1348">
          <cell r="A1348">
            <v>1348</v>
          </cell>
        </row>
        <row r="1349">
          <cell r="A1349">
            <v>1349</v>
          </cell>
        </row>
        <row r="1350">
          <cell r="A1350">
            <v>1350</v>
          </cell>
        </row>
        <row r="1351">
          <cell r="A1351">
            <v>1351</v>
          </cell>
        </row>
        <row r="1352">
          <cell r="A1352">
            <v>1352</v>
          </cell>
        </row>
        <row r="1353">
          <cell r="A1353">
            <v>1353</v>
          </cell>
        </row>
        <row r="1354">
          <cell r="A1354">
            <v>1354</v>
          </cell>
        </row>
        <row r="1355">
          <cell r="A1355">
            <v>1355</v>
          </cell>
        </row>
        <row r="1356">
          <cell r="A1356">
            <v>1356</v>
          </cell>
        </row>
        <row r="1357">
          <cell r="A1357">
            <v>1357</v>
          </cell>
        </row>
        <row r="1358">
          <cell r="A1358">
            <v>1358</v>
          </cell>
        </row>
        <row r="1359">
          <cell r="A1359">
            <v>1359</v>
          </cell>
        </row>
        <row r="1360">
          <cell r="A1360">
            <v>1360</v>
          </cell>
        </row>
        <row r="1361">
          <cell r="A1361">
            <v>1361</v>
          </cell>
        </row>
        <row r="1362">
          <cell r="A1362">
            <v>1362</v>
          </cell>
        </row>
        <row r="1363">
          <cell r="A1363">
            <v>1363</v>
          </cell>
        </row>
        <row r="1364">
          <cell r="A1364">
            <v>1364</v>
          </cell>
        </row>
        <row r="1365">
          <cell r="A1365">
            <v>1365</v>
          </cell>
        </row>
        <row r="1366">
          <cell r="A1366">
            <v>1366</v>
          </cell>
        </row>
        <row r="1367">
          <cell r="A1367">
            <v>1367</v>
          </cell>
        </row>
        <row r="1368">
          <cell r="A1368">
            <v>1368</v>
          </cell>
        </row>
        <row r="1369">
          <cell r="A1369">
            <v>1369</v>
          </cell>
        </row>
        <row r="1370">
          <cell r="A1370">
            <v>1370</v>
          </cell>
        </row>
        <row r="1371">
          <cell r="A1371">
            <v>1371</v>
          </cell>
        </row>
        <row r="1372">
          <cell r="A1372">
            <v>1372</v>
          </cell>
        </row>
        <row r="1373">
          <cell r="A1373">
            <v>1373</v>
          </cell>
        </row>
        <row r="1374">
          <cell r="A1374">
            <v>1374</v>
          </cell>
        </row>
        <row r="1375">
          <cell r="A1375">
            <v>1375</v>
          </cell>
        </row>
        <row r="1376">
          <cell r="A1376">
            <v>1376</v>
          </cell>
        </row>
        <row r="1377">
          <cell r="A1377">
            <v>1377</v>
          </cell>
        </row>
        <row r="1378">
          <cell r="A1378">
            <v>1378</v>
          </cell>
        </row>
        <row r="1379">
          <cell r="A1379">
            <v>1379</v>
          </cell>
        </row>
        <row r="1380">
          <cell r="A1380">
            <v>1380</v>
          </cell>
        </row>
        <row r="1381">
          <cell r="A1381">
            <v>1381</v>
          </cell>
        </row>
        <row r="1382">
          <cell r="A1382">
            <v>1382</v>
          </cell>
        </row>
        <row r="1383">
          <cell r="A1383">
            <v>1383</v>
          </cell>
        </row>
        <row r="1384">
          <cell r="A1384">
            <v>1384</v>
          </cell>
        </row>
        <row r="1385">
          <cell r="A1385">
            <v>1385</v>
          </cell>
        </row>
        <row r="1386">
          <cell r="A1386">
            <v>1386</v>
          </cell>
        </row>
        <row r="1387">
          <cell r="A1387">
            <v>1387</v>
          </cell>
        </row>
        <row r="1388">
          <cell r="A1388">
            <v>1388</v>
          </cell>
        </row>
        <row r="1389">
          <cell r="A1389">
            <v>1389</v>
          </cell>
        </row>
        <row r="1390">
          <cell r="A1390">
            <v>1390</v>
          </cell>
        </row>
        <row r="1391">
          <cell r="A1391">
            <v>1391</v>
          </cell>
        </row>
        <row r="1392">
          <cell r="A1392">
            <v>1392</v>
          </cell>
        </row>
        <row r="1393">
          <cell r="A1393">
            <v>1393</v>
          </cell>
        </row>
        <row r="1394">
          <cell r="A1394">
            <v>1394</v>
          </cell>
        </row>
        <row r="1395">
          <cell r="A1395">
            <v>1395</v>
          </cell>
        </row>
        <row r="1396">
          <cell r="A1396">
            <v>1396</v>
          </cell>
        </row>
        <row r="1397">
          <cell r="A1397">
            <v>1397</v>
          </cell>
        </row>
        <row r="1398">
          <cell r="A1398">
            <v>1398</v>
          </cell>
        </row>
        <row r="1399">
          <cell r="A1399">
            <v>1399</v>
          </cell>
        </row>
        <row r="1400">
          <cell r="A1400">
            <v>1400</v>
          </cell>
        </row>
        <row r="1401">
          <cell r="A1401">
            <v>1401</v>
          </cell>
        </row>
        <row r="1402">
          <cell r="A1402">
            <v>1402</v>
          </cell>
        </row>
        <row r="1403">
          <cell r="A1403">
            <v>1403</v>
          </cell>
        </row>
        <row r="1404">
          <cell r="A1404">
            <v>1404</v>
          </cell>
        </row>
        <row r="1405">
          <cell r="A1405">
            <v>1405</v>
          </cell>
        </row>
        <row r="1406">
          <cell r="A1406">
            <v>1406</v>
          </cell>
        </row>
        <row r="1407">
          <cell r="A1407">
            <v>1407</v>
          </cell>
        </row>
        <row r="1408">
          <cell r="A1408">
            <v>1408</v>
          </cell>
        </row>
        <row r="1409">
          <cell r="A1409">
            <v>1409</v>
          </cell>
        </row>
        <row r="1410">
          <cell r="A1410">
            <v>1410</v>
          </cell>
        </row>
        <row r="1411">
          <cell r="A1411">
            <v>1411</v>
          </cell>
        </row>
        <row r="1412">
          <cell r="A1412">
            <v>1412</v>
          </cell>
        </row>
        <row r="1413">
          <cell r="A1413">
            <v>1413</v>
          </cell>
        </row>
        <row r="1414">
          <cell r="A1414">
            <v>1414</v>
          </cell>
        </row>
        <row r="1415">
          <cell r="A1415">
            <v>1415</v>
          </cell>
        </row>
        <row r="1416">
          <cell r="A1416">
            <v>1416</v>
          </cell>
        </row>
        <row r="1417">
          <cell r="A1417">
            <v>1417</v>
          </cell>
        </row>
        <row r="1418">
          <cell r="A1418">
            <v>1418</v>
          </cell>
        </row>
        <row r="1419">
          <cell r="A1419">
            <v>1419</v>
          </cell>
        </row>
        <row r="1420">
          <cell r="A1420">
            <v>1420</v>
          </cell>
        </row>
        <row r="1421">
          <cell r="A1421">
            <v>1421</v>
          </cell>
        </row>
        <row r="1422">
          <cell r="A1422">
            <v>1422</v>
          </cell>
        </row>
        <row r="1423">
          <cell r="A1423">
            <v>1423</v>
          </cell>
        </row>
        <row r="1424">
          <cell r="A1424">
            <v>1424</v>
          </cell>
        </row>
        <row r="1425">
          <cell r="A1425">
            <v>1425</v>
          </cell>
        </row>
        <row r="1426">
          <cell r="A1426">
            <v>1426</v>
          </cell>
        </row>
        <row r="1427">
          <cell r="A1427">
            <v>1427</v>
          </cell>
        </row>
        <row r="1428">
          <cell r="A1428">
            <v>1428</v>
          </cell>
        </row>
        <row r="1429">
          <cell r="A1429">
            <v>1429</v>
          </cell>
        </row>
        <row r="1430">
          <cell r="A1430">
            <v>1430</v>
          </cell>
        </row>
        <row r="1431">
          <cell r="A1431">
            <v>1431</v>
          </cell>
        </row>
        <row r="1432">
          <cell r="A1432">
            <v>1432</v>
          </cell>
        </row>
        <row r="1433">
          <cell r="A1433">
            <v>1433</v>
          </cell>
        </row>
        <row r="1434">
          <cell r="A1434">
            <v>1434</v>
          </cell>
        </row>
        <row r="1435">
          <cell r="A1435">
            <v>1435</v>
          </cell>
        </row>
        <row r="1436">
          <cell r="A1436">
            <v>1436</v>
          </cell>
        </row>
        <row r="1437">
          <cell r="A1437">
            <v>1437</v>
          </cell>
        </row>
        <row r="1438">
          <cell r="A1438">
            <v>1438</v>
          </cell>
        </row>
        <row r="1439">
          <cell r="A1439">
            <v>1439</v>
          </cell>
        </row>
        <row r="1440">
          <cell r="A1440">
            <v>1440</v>
          </cell>
        </row>
        <row r="1441">
          <cell r="A1441">
            <v>1441</v>
          </cell>
        </row>
        <row r="1442">
          <cell r="A1442">
            <v>1442</v>
          </cell>
        </row>
        <row r="1443">
          <cell r="A1443">
            <v>1443</v>
          </cell>
        </row>
        <row r="1444">
          <cell r="A1444">
            <v>1444</v>
          </cell>
        </row>
        <row r="1445">
          <cell r="A1445">
            <v>1445</v>
          </cell>
        </row>
        <row r="1446">
          <cell r="A1446">
            <v>1446</v>
          </cell>
        </row>
        <row r="1447">
          <cell r="A1447">
            <v>1447</v>
          </cell>
        </row>
        <row r="1448">
          <cell r="A1448">
            <v>1448</v>
          </cell>
        </row>
        <row r="1449">
          <cell r="A1449">
            <v>1449</v>
          </cell>
        </row>
        <row r="1450">
          <cell r="A1450">
            <v>1450</v>
          </cell>
        </row>
        <row r="1451">
          <cell r="A1451">
            <v>1451</v>
          </cell>
        </row>
        <row r="1452">
          <cell r="A1452">
            <v>1452</v>
          </cell>
        </row>
        <row r="1453">
          <cell r="A1453">
            <v>1453</v>
          </cell>
        </row>
        <row r="1454">
          <cell r="A1454">
            <v>1454</v>
          </cell>
        </row>
        <row r="1455">
          <cell r="A1455">
            <v>1455</v>
          </cell>
        </row>
        <row r="1456">
          <cell r="A1456">
            <v>1456</v>
          </cell>
        </row>
        <row r="1457">
          <cell r="A1457">
            <v>1457</v>
          </cell>
        </row>
        <row r="1458">
          <cell r="A1458">
            <v>1458</v>
          </cell>
        </row>
        <row r="1459">
          <cell r="A1459">
            <v>1459</v>
          </cell>
        </row>
        <row r="1460">
          <cell r="A1460">
            <v>1460</v>
          </cell>
        </row>
        <row r="1461">
          <cell r="A1461">
            <v>1461</v>
          </cell>
        </row>
        <row r="1462">
          <cell r="A1462">
            <v>1462</v>
          </cell>
        </row>
        <row r="1463">
          <cell r="A1463">
            <v>1463</v>
          </cell>
        </row>
        <row r="1464">
          <cell r="A1464">
            <v>1464</v>
          </cell>
        </row>
        <row r="1465">
          <cell r="A1465">
            <v>1465</v>
          </cell>
        </row>
        <row r="1466">
          <cell r="A1466">
            <v>1466</v>
          </cell>
        </row>
        <row r="1467">
          <cell r="A1467">
            <v>1467</v>
          </cell>
        </row>
        <row r="1468">
          <cell r="A1468">
            <v>1468</v>
          </cell>
        </row>
        <row r="1469">
          <cell r="A1469">
            <v>1469</v>
          </cell>
        </row>
        <row r="1470">
          <cell r="A1470">
            <v>1470</v>
          </cell>
        </row>
        <row r="1471">
          <cell r="A1471">
            <v>1471</v>
          </cell>
        </row>
        <row r="1472">
          <cell r="A1472">
            <v>1472</v>
          </cell>
        </row>
        <row r="1473">
          <cell r="A1473">
            <v>1473</v>
          </cell>
        </row>
        <row r="1474">
          <cell r="A1474">
            <v>1474</v>
          </cell>
        </row>
        <row r="1475">
          <cell r="A1475">
            <v>1475</v>
          </cell>
        </row>
        <row r="1476">
          <cell r="A1476">
            <v>1476</v>
          </cell>
        </row>
        <row r="1477">
          <cell r="A1477">
            <v>1477</v>
          </cell>
        </row>
        <row r="1478">
          <cell r="A1478">
            <v>1478</v>
          </cell>
        </row>
        <row r="1479">
          <cell r="A1479">
            <v>1479</v>
          </cell>
        </row>
        <row r="1480">
          <cell r="A1480">
            <v>1480</v>
          </cell>
        </row>
        <row r="1481">
          <cell r="A1481">
            <v>1481</v>
          </cell>
        </row>
        <row r="1482">
          <cell r="A1482">
            <v>1482</v>
          </cell>
        </row>
        <row r="1483">
          <cell r="A1483">
            <v>1483</v>
          </cell>
        </row>
        <row r="1484">
          <cell r="A1484">
            <v>1484</v>
          </cell>
        </row>
        <row r="1485">
          <cell r="A1485">
            <v>1485</v>
          </cell>
        </row>
        <row r="1486">
          <cell r="A1486">
            <v>1486</v>
          </cell>
        </row>
        <row r="1487">
          <cell r="A1487">
            <v>1487</v>
          </cell>
        </row>
        <row r="1488">
          <cell r="A1488">
            <v>1488</v>
          </cell>
        </row>
        <row r="1489">
          <cell r="A1489">
            <v>1489</v>
          </cell>
        </row>
        <row r="1490">
          <cell r="A1490">
            <v>1490</v>
          </cell>
        </row>
        <row r="1491">
          <cell r="A1491">
            <v>1491</v>
          </cell>
        </row>
        <row r="1492">
          <cell r="A1492">
            <v>1492</v>
          </cell>
        </row>
        <row r="1493">
          <cell r="A1493">
            <v>1493</v>
          </cell>
        </row>
        <row r="1494">
          <cell r="A1494">
            <v>1494</v>
          </cell>
        </row>
        <row r="1495">
          <cell r="A1495">
            <v>1495</v>
          </cell>
        </row>
        <row r="1496">
          <cell r="A1496">
            <v>1496</v>
          </cell>
        </row>
        <row r="1497">
          <cell r="A1497">
            <v>1497</v>
          </cell>
        </row>
        <row r="1498">
          <cell r="A1498">
            <v>1498</v>
          </cell>
        </row>
        <row r="1499">
          <cell r="A1499">
            <v>1499</v>
          </cell>
        </row>
        <row r="1500">
          <cell r="A1500">
            <v>1500</v>
          </cell>
        </row>
        <row r="1501">
          <cell r="A1501">
            <v>1501</v>
          </cell>
        </row>
        <row r="1502">
          <cell r="A1502">
            <v>1502</v>
          </cell>
        </row>
        <row r="1503">
          <cell r="A1503">
            <v>1503</v>
          </cell>
        </row>
        <row r="1504">
          <cell r="A1504">
            <v>1504</v>
          </cell>
        </row>
        <row r="1505">
          <cell r="A1505">
            <v>1505</v>
          </cell>
        </row>
        <row r="1506">
          <cell r="A1506">
            <v>1506</v>
          </cell>
        </row>
        <row r="1507">
          <cell r="A1507">
            <v>1507</v>
          </cell>
        </row>
        <row r="1508">
          <cell r="A1508">
            <v>1508</v>
          </cell>
        </row>
        <row r="1509">
          <cell r="A1509">
            <v>1509</v>
          </cell>
        </row>
        <row r="1510">
          <cell r="A1510">
            <v>1510</v>
          </cell>
        </row>
        <row r="1511">
          <cell r="A1511">
            <v>1511</v>
          </cell>
        </row>
        <row r="1512">
          <cell r="A1512">
            <v>1512</v>
          </cell>
        </row>
        <row r="1513">
          <cell r="A1513">
            <v>1513</v>
          </cell>
        </row>
        <row r="1514">
          <cell r="A1514">
            <v>1514</v>
          </cell>
        </row>
        <row r="1515">
          <cell r="A1515">
            <v>1515</v>
          </cell>
        </row>
        <row r="1516">
          <cell r="A1516">
            <v>1516</v>
          </cell>
        </row>
        <row r="1517">
          <cell r="A1517">
            <v>1517</v>
          </cell>
        </row>
        <row r="1518">
          <cell r="A1518">
            <v>1518</v>
          </cell>
        </row>
        <row r="1519">
          <cell r="A1519">
            <v>1519</v>
          </cell>
        </row>
        <row r="1520">
          <cell r="A1520">
            <v>1520</v>
          </cell>
        </row>
        <row r="1521">
          <cell r="A1521">
            <v>1521</v>
          </cell>
        </row>
        <row r="1522">
          <cell r="A1522">
            <v>1522</v>
          </cell>
        </row>
        <row r="1523">
          <cell r="A1523">
            <v>1523</v>
          </cell>
        </row>
        <row r="1524">
          <cell r="A1524">
            <v>1524</v>
          </cell>
        </row>
        <row r="1525">
          <cell r="A1525">
            <v>1525</v>
          </cell>
        </row>
        <row r="1526">
          <cell r="A1526">
            <v>1526</v>
          </cell>
        </row>
        <row r="1527">
          <cell r="A1527">
            <v>1527</v>
          </cell>
        </row>
        <row r="1528">
          <cell r="A1528">
            <v>1528</v>
          </cell>
        </row>
        <row r="1529">
          <cell r="A1529">
            <v>1529</v>
          </cell>
        </row>
        <row r="1530">
          <cell r="A1530">
            <v>1530</v>
          </cell>
        </row>
        <row r="1531">
          <cell r="A1531">
            <v>1531</v>
          </cell>
        </row>
        <row r="1532">
          <cell r="A1532">
            <v>1532</v>
          </cell>
        </row>
        <row r="1533">
          <cell r="A1533">
            <v>1533</v>
          </cell>
        </row>
        <row r="1534">
          <cell r="A1534">
            <v>1534</v>
          </cell>
        </row>
        <row r="1535">
          <cell r="A1535">
            <v>1535</v>
          </cell>
        </row>
        <row r="1536">
          <cell r="A1536">
            <v>1536</v>
          </cell>
        </row>
        <row r="1537">
          <cell r="A1537">
            <v>1537</v>
          </cell>
        </row>
        <row r="1538">
          <cell r="A1538">
            <v>1538</v>
          </cell>
        </row>
        <row r="1539">
          <cell r="A1539">
            <v>1539</v>
          </cell>
        </row>
        <row r="1540">
          <cell r="A1540">
            <v>1540</v>
          </cell>
        </row>
        <row r="1541">
          <cell r="A1541">
            <v>1541</v>
          </cell>
        </row>
        <row r="1542">
          <cell r="A1542">
            <v>1542</v>
          </cell>
        </row>
        <row r="1543">
          <cell r="A1543">
            <v>1543</v>
          </cell>
        </row>
        <row r="1544">
          <cell r="A1544">
            <v>1544</v>
          </cell>
        </row>
        <row r="1545">
          <cell r="A1545">
            <v>1545</v>
          </cell>
        </row>
        <row r="1546">
          <cell r="A1546">
            <v>1546</v>
          </cell>
        </row>
        <row r="1547">
          <cell r="A1547">
            <v>1547</v>
          </cell>
        </row>
        <row r="1548">
          <cell r="A1548">
            <v>1548</v>
          </cell>
        </row>
        <row r="1549">
          <cell r="A1549">
            <v>1549</v>
          </cell>
        </row>
        <row r="1550">
          <cell r="A1550">
            <v>1550</v>
          </cell>
        </row>
        <row r="1551">
          <cell r="A1551">
            <v>1551</v>
          </cell>
        </row>
        <row r="1552">
          <cell r="A1552">
            <v>1552</v>
          </cell>
        </row>
        <row r="1553">
          <cell r="A1553">
            <v>1553</v>
          </cell>
        </row>
        <row r="1554">
          <cell r="A1554">
            <v>1554</v>
          </cell>
        </row>
        <row r="1555">
          <cell r="A1555">
            <v>1555</v>
          </cell>
        </row>
        <row r="1556">
          <cell r="A1556">
            <v>1556</v>
          </cell>
        </row>
        <row r="1557">
          <cell r="A1557">
            <v>1557</v>
          </cell>
        </row>
        <row r="1558">
          <cell r="A1558">
            <v>1558</v>
          </cell>
        </row>
        <row r="1559">
          <cell r="A1559">
            <v>1559</v>
          </cell>
        </row>
        <row r="1560">
          <cell r="A1560">
            <v>1560</v>
          </cell>
        </row>
        <row r="1561">
          <cell r="A1561">
            <v>1561</v>
          </cell>
        </row>
        <row r="1562">
          <cell r="A1562">
            <v>1562</v>
          </cell>
        </row>
        <row r="1563">
          <cell r="A1563">
            <v>1563</v>
          </cell>
        </row>
        <row r="1564">
          <cell r="A1564">
            <v>1564</v>
          </cell>
        </row>
        <row r="1565">
          <cell r="A1565">
            <v>1565</v>
          </cell>
        </row>
        <row r="1566">
          <cell r="A1566">
            <v>1566</v>
          </cell>
        </row>
        <row r="1567">
          <cell r="A1567">
            <v>1567</v>
          </cell>
        </row>
        <row r="1568">
          <cell r="A1568">
            <v>1568</v>
          </cell>
        </row>
        <row r="1569">
          <cell r="A1569">
            <v>1569</v>
          </cell>
        </row>
        <row r="1570">
          <cell r="A1570">
            <v>1570</v>
          </cell>
        </row>
        <row r="1571">
          <cell r="A1571">
            <v>1571</v>
          </cell>
        </row>
        <row r="1572">
          <cell r="A1572">
            <v>1572</v>
          </cell>
        </row>
        <row r="1573">
          <cell r="A1573">
            <v>1573</v>
          </cell>
        </row>
        <row r="1574">
          <cell r="A1574">
            <v>1574</v>
          </cell>
        </row>
        <row r="1575">
          <cell r="A1575">
            <v>1575</v>
          </cell>
        </row>
        <row r="1576">
          <cell r="A1576">
            <v>1576</v>
          </cell>
        </row>
        <row r="1577">
          <cell r="A1577">
            <v>1577</v>
          </cell>
        </row>
        <row r="1578">
          <cell r="A1578">
            <v>1578</v>
          </cell>
        </row>
        <row r="1579">
          <cell r="A1579">
            <v>1579</v>
          </cell>
        </row>
        <row r="1580">
          <cell r="A1580">
            <v>1580</v>
          </cell>
        </row>
        <row r="1581">
          <cell r="A1581">
            <v>1581</v>
          </cell>
        </row>
        <row r="1582">
          <cell r="A1582">
            <v>1582</v>
          </cell>
        </row>
        <row r="1583">
          <cell r="A1583">
            <v>1583</v>
          </cell>
        </row>
        <row r="1584">
          <cell r="A1584">
            <v>1584</v>
          </cell>
        </row>
        <row r="1585">
          <cell r="A1585">
            <v>1585</v>
          </cell>
        </row>
        <row r="1586">
          <cell r="A1586">
            <v>1586</v>
          </cell>
        </row>
        <row r="1587">
          <cell r="A1587">
            <v>1587</v>
          </cell>
        </row>
        <row r="1588">
          <cell r="A1588">
            <v>1588</v>
          </cell>
        </row>
        <row r="1589">
          <cell r="A1589">
            <v>1589</v>
          </cell>
        </row>
        <row r="1590">
          <cell r="A1590">
            <v>1590</v>
          </cell>
        </row>
        <row r="1591">
          <cell r="A1591">
            <v>1591</v>
          </cell>
        </row>
        <row r="1592">
          <cell r="A1592">
            <v>1592</v>
          </cell>
        </row>
        <row r="1593">
          <cell r="A1593">
            <v>1593</v>
          </cell>
        </row>
        <row r="1594">
          <cell r="A1594">
            <v>1594</v>
          </cell>
        </row>
        <row r="1595">
          <cell r="A1595">
            <v>1595</v>
          </cell>
        </row>
        <row r="1596">
          <cell r="A1596">
            <v>1596</v>
          </cell>
        </row>
        <row r="1597">
          <cell r="A1597">
            <v>1597</v>
          </cell>
        </row>
        <row r="1598">
          <cell r="A1598">
            <v>1598</v>
          </cell>
        </row>
        <row r="1599">
          <cell r="A1599">
            <v>1599</v>
          </cell>
        </row>
        <row r="1600">
          <cell r="A1600">
            <v>1600</v>
          </cell>
        </row>
        <row r="1601">
          <cell r="A1601">
            <v>1601</v>
          </cell>
        </row>
        <row r="1602">
          <cell r="A1602">
            <v>1602</v>
          </cell>
        </row>
        <row r="1603">
          <cell r="A1603">
            <v>1603</v>
          </cell>
        </row>
        <row r="1604">
          <cell r="A1604">
            <v>1604</v>
          </cell>
        </row>
        <row r="1605">
          <cell r="A1605">
            <v>1605</v>
          </cell>
        </row>
        <row r="1606">
          <cell r="A1606">
            <v>1606</v>
          </cell>
        </row>
        <row r="1607">
          <cell r="A1607">
            <v>1607</v>
          </cell>
        </row>
        <row r="1608">
          <cell r="A1608">
            <v>1608</v>
          </cell>
        </row>
        <row r="1609">
          <cell r="A1609">
            <v>1609</v>
          </cell>
        </row>
        <row r="1610">
          <cell r="A1610">
            <v>1610</v>
          </cell>
        </row>
        <row r="1611">
          <cell r="A1611">
            <v>1611</v>
          </cell>
        </row>
        <row r="1612">
          <cell r="A1612">
            <v>1612</v>
          </cell>
        </row>
        <row r="1613">
          <cell r="A1613">
            <v>1613</v>
          </cell>
        </row>
        <row r="1614">
          <cell r="A1614">
            <v>1614</v>
          </cell>
        </row>
        <row r="1615">
          <cell r="A1615">
            <v>1615</v>
          </cell>
        </row>
        <row r="1616">
          <cell r="A1616">
            <v>1616</v>
          </cell>
        </row>
        <row r="1617">
          <cell r="A1617">
            <v>1617</v>
          </cell>
        </row>
        <row r="1618">
          <cell r="A1618">
            <v>1618</v>
          </cell>
        </row>
        <row r="1619">
          <cell r="A1619">
            <v>1619</v>
          </cell>
        </row>
        <row r="1620">
          <cell r="A1620">
            <v>1620</v>
          </cell>
        </row>
        <row r="1621">
          <cell r="A1621">
            <v>1621</v>
          </cell>
        </row>
        <row r="1622">
          <cell r="A1622">
            <v>1622</v>
          </cell>
        </row>
        <row r="1623">
          <cell r="A1623">
            <v>1623</v>
          </cell>
        </row>
        <row r="1624">
          <cell r="A1624">
            <v>1624</v>
          </cell>
        </row>
        <row r="1625">
          <cell r="A1625">
            <v>1625</v>
          </cell>
        </row>
        <row r="1626">
          <cell r="A1626">
            <v>1626</v>
          </cell>
        </row>
        <row r="1627">
          <cell r="A1627">
            <v>1627</v>
          </cell>
        </row>
        <row r="1628">
          <cell r="A1628">
            <v>1628</v>
          </cell>
        </row>
        <row r="1629">
          <cell r="A1629">
            <v>1629</v>
          </cell>
        </row>
        <row r="1630">
          <cell r="A1630">
            <v>1630</v>
          </cell>
        </row>
        <row r="1631">
          <cell r="A1631">
            <v>1631</v>
          </cell>
        </row>
        <row r="1632">
          <cell r="A1632">
            <v>1632</v>
          </cell>
        </row>
        <row r="1633">
          <cell r="A1633">
            <v>1633</v>
          </cell>
        </row>
        <row r="1634">
          <cell r="A1634">
            <v>1634</v>
          </cell>
        </row>
        <row r="1635">
          <cell r="A1635">
            <v>1635</v>
          </cell>
        </row>
        <row r="1636">
          <cell r="A1636">
            <v>1636</v>
          </cell>
        </row>
        <row r="1637">
          <cell r="A1637">
            <v>1637</v>
          </cell>
        </row>
        <row r="1638">
          <cell r="A1638">
            <v>1638</v>
          </cell>
        </row>
        <row r="1639">
          <cell r="A1639">
            <v>1639</v>
          </cell>
        </row>
        <row r="1640">
          <cell r="A1640">
            <v>1640</v>
          </cell>
        </row>
        <row r="1641">
          <cell r="A1641">
            <v>1641</v>
          </cell>
        </row>
        <row r="1642">
          <cell r="A1642">
            <v>1642</v>
          </cell>
        </row>
        <row r="1643">
          <cell r="A1643">
            <v>1643</v>
          </cell>
        </row>
        <row r="1644">
          <cell r="A1644">
            <v>1644</v>
          </cell>
        </row>
        <row r="1645">
          <cell r="A1645">
            <v>1645</v>
          </cell>
        </row>
        <row r="1646">
          <cell r="A1646">
            <v>1646</v>
          </cell>
        </row>
        <row r="1647">
          <cell r="A1647">
            <v>1647</v>
          </cell>
        </row>
        <row r="1648">
          <cell r="A1648">
            <v>1648</v>
          </cell>
        </row>
        <row r="1649">
          <cell r="A1649">
            <v>1649</v>
          </cell>
        </row>
        <row r="1650">
          <cell r="A1650">
            <v>1650</v>
          </cell>
        </row>
        <row r="1651">
          <cell r="A1651">
            <v>1651</v>
          </cell>
        </row>
        <row r="1652">
          <cell r="A1652">
            <v>1652</v>
          </cell>
        </row>
        <row r="1653">
          <cell r="A1653">
            <v>1653</v>
          </cell>
        </row>
        <row r="1654">
          <cell r="A1654">
            <v>1654</v>
          </cell>
        </row>
        <row r="1655">
          <cell r="A1655">
            <v>1655</v>
          </cell>
        </row>
        <row r="1656">
          <cell r="A1656">
            <v>1656</v>
          </cell>
        </row>
        <row r="1657">
          <cell r="A1657">
            <v>1657</v>
          </cell>
        </row>
        <row r="1658">
          <cell r="A1658">
            <v>1658</v>
          </cell>
        </row>
        <row r="1659">
          <cell r="A1659">
            <v>1659</v>
          </cell>
        </row>
        <row r="1660">
          <cell r="A1660">
            <v>1660</v>
          </cell>
        </row>
        <row r="1661">
          <cell r="A1661">
            <v>1661</v>
          </cell>
        </row>
        <row r="1662">
          <cell r="A1662">
            <v>1662</v>
          </cell>
        </row>
        <row r="1663">
          <cell r="A1663">
            <v>1663</v>
          </cell>
        </row>
        <row r="1664">
          <cell r="A1664">
            <v>1664</v>
          </cell>
        </row>
        <row r="1665">
          <cell r="A1665">
            <v>1665</v>
          </cell>
        </row>
        <row r="1666">
          <cell r="A1666">
            <v>1666</v>
          </cell>
        </row>
        <row r="1667">
          <cell r="A1667">
            <v>1667</v>
          </cell>
        </row>
        <row r="1668">
          <cell r="A1668">
            <v>1668</v>
          </cell>
        </row>
        <row r="1669">
          <cell r="A1669">
            <v>1669</v>
          </cell>
        </row>
        <row r="1670">
          <cell r="A1670">
            <v>1670</v>
          </cell>
        </row>
        <row r="1671">
          <cell r="A1671">
            <v>1671</v>
          </cell>
        </row>
        <row r="1672">
          <cell r="A1672">
            <v>1672</v>
          </cell>
        </row>
        <row r="1673">
          <cell r="A1673">
            <v>1673</v>
          </cell>
        </row>
        <row r="1674">
          <cell r="A1674">
            <v>1674</v>
          </cell>
        </row>
        <row r="1675">
          <cell r="A1675">
            <v>1675</v>
          </cell>
        </row>
        <row r="1676">
          <cell r="A1676">
            <v>1676</v>
          </cell>
        </row>
        <row r="1677">
          <cell r="A1677">
            <v>1677</v>
          </cell>
        </row>
        <row r="1678">
          <cell r="A1678">
            <v>1678</v>
          </cell>
        </row>
        <row r="1679">
          <cell r="A1679">
            <v>1679</v>
          </cell>
        </row>
        <row r="1680">
          <cell r="A1680">
            <v>1680</v>
          </cell>
        </row>
        <row r="1681">
          <cell r="A1681">
            <v>1681</v>
          </cell>
        </row>
        <row r="1682">
          <cell r="A1682">
            <v>1682</v>
          </cell>
        </row>
        <row r="1683">
          <cell r="A1683">
            <v>1683</v>
          </cell>
        </row>
        <row r="1684">
          <cell r="A1684">
            <v>1684</v>
          </cell>
        </row>
        <row r="1685">
          <cell r="A1685">
            <v>1685</v>
          </cell>
        </row>
        <row r="1686">
          <cell r="A1686">
            <v>1686</v>
          </cell>
        </row>
        <row r="1687">
          <cell r="A1687">
            <v>1687</v>
          </cell>
        </row>
        <row r="1688">
          <cell r="A1688">
            <v>1688</v>
          </cell>
        </row>
        <row r="1689">
          <cell r="A1689">
            <v>1689</v>
          </cell>
        </row>
        <row r="1690">
          <cell r="A1690">
            <v>1690</v>
          </cell>
        </row>
        <row r="1691">
          <cell r="A1691">
            <v>1691</v>
          </cell>
        </row>
        <row r="1692">
          <cell r="A1692">
            <v>1692</v>
          </cell>
        </row>
        <row r="1693">
          <cell r="A1693">
            <v>1693</v>
          </cell>
        </row>
        <row r="1694">
          <cell r="A1694">
            <v>1694</v>
          </cell>
        </row>
        <row r="1695">
          <cell r="A1695">
            <v>1695</v>
          </cell>
        </row>
        <row r="1696">
          <cell r="A1696">
            <v>1696</v>
          </cell>
        </row>
        <row r="1697">
          <cell r="A1697">
            <v>1697</v>
          </cell>
        </row>
        <row r="1698">
          <cell r="A1698">
            <v>1698</v>
          </cell>
        </row>
        <row r="1699">
          <cell r="A1699">
            <v>1699</v>
          </cell>
        </row>
        <row r="1700">
          <cell r="A1700">
            <v>1700</v>
          </cell>
        </row>
        <row r="1701">
          <cell r="A1701">
            <v>1701</v>
          </cell>
        </row>
        <row r="1702">
          <cell r="A1702">
            <v>1702</v>
          </cell>
        </row>
        <row r="1703">
          <cell r="A1703">
            <v>1703</v>
          </cell>
        </row>
        <row r="1704">
          <cell r="A1704">
            <v>1704</v>
          </cell>
        </row>
        <row r="1705">
          <cell r="A1705">
            <v>1705</v>
          </cell>
        </row>
        <row r="1706">
          <cell r="A1706">
            <v>1706</v>
          </cell>
        </row>
        <row r="1707">
          <cell r="A1707">
            <v>1707</v>
          </cell>
        </row>
        <row r="1708">
          <cell r="A1708">
            <v>1708</v>
          </cell>
        </row>
        <row r="1709">
          <cell r="A1709">
            <v>1709</v>
          </cell>
        </row>
        <row r="1710">
          <cell r="A1710">
            <v>1710</v>
          </cell>
        </row>
        <row r="1711">
          <cell r="A1711">
            <v>1711</v>
          </cell>
        </row>
        <row r="1712">
          <cell r="A1712">
            <v>1712</v>
          </cell>
        </row>
        <row r="1713">
          <cell r="A1713">
            <v>1713</v>
          </cell>
        </row>
        <row r="1714">
          <cell r="A1714">
            <v>1714</v>
          </cell>
        </row>
        <row r="1715">
          <cell r="A1715">
            <v>1715</v>
          </cell>
        </row>
        <row r="1716">
          <cell r="A1716">
            <v>1716</v>
          </cell>
        </row>
        <row r="1717">
          <cell r="A1717">
            <v>1717</v>
          </cell>
        </row>
        <row r="1718">
          <cell r="A1718">
            <v>1718</v>
          </cell>
        </row>
        <row r="1719">
          <cell r="A1719">
            <v>1719</v>
          </cell>
        </row>
        <row r="1720">
          <cell r="A1720">
            <v>1720</v>
          </cell>
        </row>
        <row r="1721">
          <cell r="A1721">
            <v>1721</v>
          </cell>
        </row>
        <row r="1722">
          <cell r="A1722">
            <v>1722</v>
          </cell>
        </row>
        <row r="1723">
          <cell r="A1723">
            <v>1723</v>
          </cell>
        </row>
        <row r="1724">
          <cell r="A1724">
            <v>1724</v>
          </cell>
        </row>
        <row r="1725">
          <cell r="A1725">
            <v>1725</v>
          </cell>
        </row>
        <row r="1726">
          <cell r="A1726">
            <v>1726</v>
          </cell>
        </row>
        <row r="1727">
          <cell r="A1727">
            <v>1727</v>
          </cell>
        </row>
        <row r="1728">
          <cell r="A1728">
            <v>1728</v>
          </cell>
        </row>
        <row r="1729">
          <cell r="A1729">
            <v>1729</v>
          </cell>
        </row>
        <row r="1730">
          <cell r="A1730">
            <v>1730</v>
          </cell>
        </row>
        <row r="1731">
          <cell r="A1731">
            <v>1731</v>
          </cell>
        </row>
        <row r="1732">
          <cell r="A1732">
            <v>1732</v>
          </cell>
        </row>
        <row r="1733">
          <cell r="A1733">
            <v>1733</v>
          </cell>
        </row>
        <row r="1734">
          <cell r="A1734">
            <v>1734</v>
          </cell>
        </row>
        <row r="1735">
          <cell r="A1735">
            <v>1735</v>
          </cell>
        </row>
        <row r="1736">
          <cell r="A1736">
            <v>1736</v>
          </cell>
        </row>
        <row r="1737">
          <cell r="A1737">
            <v>1737</v>
          </cell>
        </row>
        <row r="1738">
          <cell r="A1738">
            <v>1738</v>
          </cell>
        </row>
        <row r="1739">
          <cell r="A1739">
            <v>1739</v>
          </cell>
        </row>
        <row r="1740">
          <cell r="A1740">
            <v>1740</v>
          </cell>
        </row>
        <row r="1741">
          <cell r="A1741">
            <v>1741</v>
          </cell>
        </row>
        <row r="1742">
          <cell r="A1742">
            <v>1742</v>
          </cell>
        </row>
        <row r="1743">
          <cell r="A1743">
            <v>1743</v>
          </cell>
        </row>
        <row r="1744">
          <cell r="A1744">
            <v>1744</v>
          </cell>
        </row>
        <row r="1745">
          <cell r="A1745">
            <v>1745</v>
          </cell>
        </row>
        <row r="1746">
          <cell r="A1746">
            <v>1746</v>
          </cell>
        </row>
        <row r="1747">
          <cell r="A1747">
            <v>1747</v>
          </cell>
        </row>
        <row r="1748">
          <cell r="A1748">
            <v>1748</v>
          </cell>
        </row>
        <row r="1749">
          <cell r="A1749">
            <v>1749</v>
          </cell>
        </row>
        <row r="1750">
          <cell r="A1750">
            <v>1750</v>
          </cell>
        </row>
        <row r="1751">
          <cell r="A1751">
            <v>1751</v>
          </cell>
        </row>
        <row r="1752">
          <cell r="A1752">
            <v>1752</v>
          </cell>
        </row>
        <row r="1753">
          <cell r="A1753">
            <v>1753</v>
          </cell>
        </row>
        <row r="1754">
          <cell r="A1754">
            <v>1754</v>
          </cell>
        </row>
        <row r="1755">
          <cell r="A1755">
            <v>1755</v>
          </cell>
        </row>
        <row r="1756">
          <cell r="A1756">
            <v>1756</v>
          </cell>
        </row>
        <row r="1757">
          <cell r="A1757">
            <v>1757</v>
          </cell>
        </row>
        <row r="1758">
          <cell r="A1758">
            <v>1758</v>
          </cell>
        </row>
        <row r="1759">
          <cell r="A1759">
            <v>1759</v>
          </cell>
        </row>
        <row r="1760">
          <cell r="A1760">
            <v>1760</v>
          </cell>
        </row>
        <row r="1761">
          <cell r="A1761">
            <v>1761</v>
          </cell>
        </row>
        <row r="1762">
          <cell r="A1762">
            <v>1762</v>
          </cell>
        </row>
        <row r="1763">
          <cell r="A1763">
            <v>1763</v>
          </cell>
        </row>
        <row r="1764">
          <cell r="A1764">
            <v>1764</v>
          </cell>
        </row>
        <row r="1765">
          <cell r="A1765">
            <v>1765</v>
          </cell>
        </row>
        <row r="1766">
          <cell r="A1766">
            <v>1766</v>
          </cell>
        </row>
        <row r="1767">
          <cell r="A1767">
            <v>1767</v>
          </cell>
        </row>
        <row r="1768">
          <cell r="A1768">
            <v>1768</v>
          </cell>
        </row>
        <row r="1769">
          <cell r="A1769">
            <v>1769</v>
          </cell>
        </row>
        <row r="1770">
          <cell r="A1770">
            <v>1770</v>
          </cell>
        </row>
        <row r="1771">
          <cell r="A1771">
            <v>1771</v>
          </cell>
        </row>
        <row r="1772">
          <cell r="A1772">
            <v>1772</v>
          </cell>
        </row>
        <row r="1773">
          <cell r="A1773">
            <v>1773</v>
          </cell>
        </row>
        <row r="1774">
          <cell r="A1774">
            <v>1774</v>
          </cell>
        </row>
        <row r="1775">
          <cell r="A1775">
            <v>1775</v>
          </cell>
        </row>
        <row r="1776">
          <cell r="A1776">
            <v>1776</v>
          </cell>
        </row>
        <row r="1777">
          <cell r="A1777">
            <v>1777</v>
          </cell>
        </row>
        <row r="1778">
          <cell r="A1778">
            <v>1778</v>
          </cell>
        </row>
        <row r="1779">
          <cell r="A1779">
            <v>1779</v>
          </cell>
        </row>
        <row r="1780">
          <cell r="A1780">
            <v>1780</v>
          </cell>
        </row>
        <row r="1781">
          <cell r="A1781">
            <v>1781</v>
          </cell>
        </row>
        <row r="1782">
          <cell r="A1782">
            <v>1782</v>
          </cell>
        </row>
        <row r="1783">
          <cell r="A1783">
            <v>1783</v>
          </cell>
        </row>
        <row r="1784">
          <cell r="A1784">
            <v>1784</v>
          </cell>
        </row>
        <row r="1785">
          <cell r="A1785">
            <v>1785</v>
          </cell>
        </row>
        <row r="1786">
          <cell r="A1786">
            <v>1786</v>
          </cell>
        </row>
        <row r="1787">
          <cell r="A1787">
            <v>1787</v>
          </cell>
        </row>
        <row r="1788">
          <cell r="A1788">
            <v>1788</v>
          </cell>
        </row>
        <row r="1789">
          <cell r="A1789">
            <v>1789</v>
          </cell>
        </row>
        <row r="1790">
          <cell r="A1790">
            <v>1790</v>
          </cell>
        </row>
        <row r="1791">
          <cell r="A1791">
            <v>1791</v>
          </cell>
        </row>
        <row r="1792">
          <cell r="A1792">
            <v>1792</v>
          </cell>
        </row>
        <row r="1793">
          <cell r="A1793">
            <v>1793</v>
          </cell>
        </row>
        <row r="1794">
          <cell r="A1794">
            <v>1794</v>
          </cell>
        </row>
        <row r="1795">
          <cell r="A1795">
            <v>1795</v>
          </cell>
        </row>
        <row r="1796">
          <cell r="A1796">
            <v>1796</v>
          </cell>
        </row>
        <row r="1797">
          <cell r="A1797">
            <v>1797</v>
          </cell>
        </row>
        <row r="1798">
          <cell r="A1798">
            <v>1798</v>
          </cell>
        </row>
        <row r="1799">
          <cell r="A1799">
            <v>1799</v>
          </cell>
        </row>
        <row r="1800">
          <cell r="A1800">
            <v>1800</v>
          </cell>
        </row>
        <row r="1801">
          <cell r="A1801">
            <v>1801</v>
          </cell>
        </row>
        <row r="1802">
          <cell r="A1802">
            <v>1802</v>
          </cell>
        </row>
        <row r="1803">
          <cell r="A1803">
            <v>1803</v>
          </cell>
        </row>
        <row r="1804">
          <cell r="A1804">
            <v>1804</v>
          </cell>
        </row>
        <row r="1805">
          <cell r="A1805">
            <v>1805</v>
          </cell>
        </row>
        <row r="1806">
          <cell r="A1806">
            <v>1806</v>
          </cell>
        </row>
        <row r="1807">
          <cell r="A1807">
            <v>1807</v>
          </cell>
        </row>
        <row r="1808">
          <cell r="A1808">
            <v>1808</v>
          </cell>
        </row>
        <row r="1809">
          <cell r="A1809">
            <v>1809</v>
          </cell>
        </row>
        <row r="1810">
          <cell r="A1810">
            <v>1810</v>
          </cell>
        </row>
        <row r="1811">
          <cell r="A1811">
            <v>1811</v>
          </cell>
        </row>
        <row r="1812">
          <cell r="A1812">
            <v>1812</v>
          </cell>
        </row>
        <row r="1813">
          <cell r="A1813">
            <v>1813</v>
          </cell>
        </row>
        <row r="1814">
          <cell r="A1814">
            <v>1814</v>
          </cell>
        </row>
        <row r="1815">
          <cell r="A1815">
            <v>1815</v>
          </cell>
        </row>
        <row r="1816">
          <cell r="A1816">
            <v>1816</v>
          </cell>
        </row>
        <row r="1817">
          <cell r="A1817">
            <v>1817</v>
          </cell>
        </row>
        <row r="1818">
          <cell r="A1818">
            <v>1818</v>
          </cell>
        </row>
        <row r="1819">
          <cell r="A1819">
            <v>1819</v>
          </cell>
        </row>
        <row r="1820">
          <cell r="A1820">
            <v>1820</v>
          </cell>
        </row>
        <row r="1821">
          <cell r="A1821">
            <v>1821</v>
          </cell>
        </row>
        <row r="1822">
          <cell r="A1822">
            <v>1822</v>
          </cell>
        </row>
        <row r="1823">
          <cell r="A1823">
            <v>1823</v>
          </cell>
        </row>
        <row r="1824">
          <cell r="A1824">
            <v>1824</v>
          </cell>
        </row>
        <row r="1825">
          <cell r="A1825">
            <v>1825</v>
          </cell>
        </row>
        <row r="1826">
          <cell r="A1826">
            <v>1826</v>
          </cell>
        </row>
        <row r="1827">
          <cell r="A1827">
            <v>1827</v>
          </cell>
        </row>
        <row r="1828">
          <cell r="A1828">
            <v>1828</v>
          </cell>
        </row>
        <row r="1829">
          <cell r="A1829">
            <v>1829</v>
          </cell>
        </row>
        <row r="1830">
          <cell r="A1830">
            <v>1830</v>
          </cell>
        </row>
        <row r="1831">
          <cell r="A1831">
            <v>1831</v>
          </cell>
        </row>
        <row r="1832">
          <cell r="A1832">
            <v>1832</v>
          </cell>
        </row>
        <row r="1833">
          <cell r="A1833">
            <v>1833</v>
          </cell>
        </row>
        <row r="1834">
          <cell r="A1834">
            <v>1834</v>
          </cell>
        </row>
        <row r="1835">
          <cell r="A1835">
            <v>1835</v>
          </cell>
        </row>
        <row r="1836">
          <cell r="A1836">
            <v>1836</v>
          </cell>
        </row>
        <row r="1837">
          <cell r="A1837">
            <v>1837</v>
          </cell>
        </row>
        <row r="1838">
          <cell r="A1838">
            <v>1838</v>
          </cell>
        </row>
        <row r="1839">
          <cell r="A1839">
            <v>1839</v>
          </cell>
        </row>
        <row r="1840">
          <cell r="A1840">
            <v>1840</v>
          </cell>
        </row>
        <row r="1841">
          <cell r="A1841">
            <v>1841</v>
          </cell>
        </row>
        <row r="1842">
          <cell r="A1842">
            <v>1842</v>
          </cell>
        </row>
        <row r="1843">
          <cell r="A1843">
            <v>1843</v>
          </cell>
        </row>
        <row r="1844">
          <cell r="A1844">
            <v>1844</v>
          </cell>
        </row>
        <row r="1845">
          <cell r="A1845">
            <v>1845</v>
          </cell>
        </row>
        <row r="1846">
          <cell r="A1846">
            <v>1846</v>
          </cell>
        </row>
        <row r="1847">
          <cell r="A1847">
            <v>1847</v>
          </cell>
        </row>
        <row r="1848">
          <cell r="A1848">
            <v>1848</v>
          </cell>
        </row>
        <row r="1849">
          <cell r="A1849">
            <v>1849</v>
          </cell>
        </row>
        <row r="1850">
          <cell r="A1850">
            <v>1850</v>
          </cell>
        </row>
        <row r="1851">
          <cell r="A1851">
            <v>1851</v>
          </cell>
        </row>
        <row r="1852">
          <cell r="A1852">
            <v>1852</v>
          </cell>
        </row>
        <row r="1853">
          <cell r="A1853">
            <v>1853</v>
          </cell>
        </row>
        <row r="1854">
          <cell r="A1854">
            <v>1854</v>
          </cell>
        </row>
        <row r="1855">
          <cell r="A1855">
            <v>1855</v>
          </cell>
        </row>
        <row r="1856">
          <cell r="A1856">
            <v>1856</v>
          </cell>
        </row>
        <row r="1857">
          <cell r="A1857">
            <v>1857</v>
          </cell>
        </row>
        <row r="1858">
          <cell r="A1858">
            <v>1858</v>
          </cell>
        </row>
        <row r="1859">
          <cell r="A1859">
            <v>1859</v>
          </cell>
        </row>
        <row r="1860">
          <cell r="A1860">
            <v>1860</v>
          </cell>
        </row>
        <row r="1861">
          <cell r="A1861">
            <v>1861</v>
          </cell>
        </row>
        <row r="1862">
          <cell r="A1862">
            <v>1862</v>
          </cell>
        </row>
        <row r="1863">
          <cell r="A1863">
            <v>1863</v>
          </cell>
        </row>
        <row r="1864">
          <cell r="A1864">
            <v>1864</v>
          </cell>
        </row>
        <row r="1865">
          <cell r="A1865">
            <v>1865</v>
          </cell>
        </row>
        <row r="1866">
          <cell r="A1866">
            <v>1866</v>
          </cell>
        </row>
        <row r="1867">
          <cell r="A1867">
            <v>1867</v>
          </cell>
        </row>
        <row r="1868">
          <cell r="A1868">
            <v>1868</v>
          </cell>
        </row>
        <row r="1869">
          <cell r="A1869">
            <v>1869</v>
          </cell>
        </row>
        <row r="1870">
          <cell r="A1870">
            <v>1870</v>
          </cell>
        </row>
        <row r="1871">
          <cell r="A1871">
            <v>1871</v>
          </cell>
        </row>
        <row r="1872">
          <cell r="A1872">
            <v>1872</v>
          </cell>
        </row>
        <row r="1873">
          <cell r="A1873">
            <v>1873</v>
          </cell>
        </row>
        <row r="1874">
          <cell r="A1874">
            <v>1874</v>
          </cell>
        </row>
        <row r="1875">
          <cell r="A1875">
            <v>1875</v>
          </cell>
        </row>
        <row r="1876">
          <cell r="A1876">
            <v>1876</v>
          </cell>
        </row>
        <row r="1877">
          <cell r="A1877">
            <v>1877</v>
          </cell>
        </row>
        <row r="1878">
          <cell r="A1878">
            <v>1878</v>
          </cell>
        </row>
        <row r="1879">
          <cell r="A1879">
            <v>1879</v>
          </cell>
        </row>
        <row r="1880">
          <cell r="A1880">
            <v>1880</v>
          </cell>
        </row>
        <row r="1881">
          <cell r="A1881">
            <v>1881</v>
          </cell>
        </row>
        <row r="1882">
          <cell r="A1882">
            <v>1882</v>
          </cell>
        </row>
        <row r="1883">
          <cell r="A1883">
            <v>1883</v>
          </cell>
        </row>
        <row r="1884">
          <cell r="A1884">
            <v>1884</v>
          </cell>
        </row>
        <row r="1885">
          <cell r="A1885">
            <v>1885</v>
          </cell>
        </row>
        <row r="1886">
          <cell r="A1886">
            <v>1886</v>
          </cell>
        </row>
        <row r="1887">
          <cell r="A1887">
            <v>1887</v>
          </cell>
        </row>
        <row r="1888">
          <cell r="A1888">
            <v>1888</v>
          </cell>
        </row>
        <row r="1889">
          <cell r="A1889">
            <v>1889</v>
          </cell>
        </row>
        <row r="1890">
          <cell r="A1890">
            <v>1890</v>
          </cell>
        </row>
        <row r="1891">
          <cell r="A1891">
            <v>1891</v>
          </cell>
        </row>
        <row r="1892">
          <cell r="A1892">
            <v>1892</v>
          </cell>
        </row>
        <row r="1893">
          <cell r="A1893">
            <v>1893</v>
          </cell>
        </row>
        <row r="1894">
          <cell r="A1894">
            <v>1894</v>
          </cell>
        </row>
        <row r="1895">
          <cell r="A1895">
            <v>1895</v>
          </cell>
        </row>
        <row r="1896">
          <cell r="A1896">
            <v>1896</v>
          </cell>
        </row>
        <row r="1897">
          <cell r="A1897">
            <v>1897</v>
          </cell>
        </row>
        <row r="1898">
          <cell r="A1898">
            <v>1898</v>
          </cell>
        </row>
        <row r="1899">
          <cell r="A1899">
            <v>1899</v>
          </cell>
        </row>
        <row r="1900">
          <cell r="A1900">
            <v>1900</v>
          </cell>
        </row>
        <row r="1901">
          <cell r="A1901">
            <v>1901</v>
          </cell>
        </row>
        <row r="1902">
          <cell r="A1902">
            <v>1902</v>
          </cell>
        </row>
        <row r="1903">
          <cell r="A1903">
            <v>1903</v>
          </cell>
        </row>
        <row r="1904">
          <cell r="A1904">
            <v>1904</v>
          </cell>
        </row>
        <row r="1905">
          <cell r="A1905">
            <v>1905</v>
          </cell>
        </row>
        <row r="1906">
          <cell r="A1906">
            <v>1906</v>
          </cell>
        </row>
        <row r="1907">
          <cell r="A1907">
            <v>1907</v>
          </cell>
        </row>
        <row r="1908">
          <cell r="A1908">
            <v>1908</v>
          </cell>
        </row>
        <row r="1909">
          <cell r="A1909">
            <v>1909</v>
          </cell>
        </row>
        <row r="1910">
          <cell r="A1910">
            <v>1910</v>
          </cell>
        </row>
        <row r="1911">
          <cell r="A1911">
            <v>1911</v>
          </cell>
        </row>
        <row r="1912">
          <cell r="A1912">
            <v>1912</v>
          </cell>
        </row>
        <row r="1913">
          <cell r="A1913">
            <v>1913</v>
          </cell>
        </row>
        <row r="1914">
          <cell r="A1914">
            <v>1914</v>
          </cell>
        </row>
        <row r="1915">
          <cell r="A1915">
            <v>1915</v>
          </cell>
        </row>
        <row r="1916">
          <cell r="A1916">
            <v>1916</v>
          </cell>
        </row>
        <row r="1917">
          <cell r="A1917">
            <v>1917</v>
          </cell>
        </row>
        <row r="1918">
          <cell r="A1918">
            <v>1918</v>
          </cell>
        </row>
        <row r="1919">
          <cell r="A1919">
            <v>1919</v>
          </cell>
        </row>
        <row r="1920">
          <cell r="A1920">
            <v>1920</v>
          </cell>
        </row>
        <row r="1921">
          <cell r="A1921">
            <v>1921</v>
          </cell>
        </row>
        <row r="1922">
          <cell r="A1922">
            <v>1922</v>
          </cell>
        </row>
        <row r="1923">
          <cell r="A1923">
            <v>1923</v>
          </cell>
        </row>
        <row r="1924">
          <cell r="A1924">
            <v>1924</v>
          </cell>
        </row>
        <row r="1925">
          <cell r="A1925">
            <v>1925</v>
          </cell>
        </row>
        <row r="1926">
          <cell r="A1926">
            <v>1926</v>
          </cell>
        </row>
        <row r="1927">
          <cell r="A1927">
            <v>1927</v>
          </cell>
        </row>
        <row r="1928">
          <cell r="A1928">
            <v>1928</v>
          </cell>
        </row>
        <row r="1929">
          <cell r="A1929">
            <v>1929</v>
          </cell>
        </row>
        <row r="1930">
          <cell r="A1930">
            <v>1930</v>
          </cell>
        </row>
        <row r="1931">
          <cell r="A1931">
            <v>1931</v>
          </cell>
        </row>
        <row r="1932">
          <cell r="A1932">
            <v>1932</v>
          </cell>
        </row>
        <row r="1933">
          <cell r="A1933">
            <v>1933</v>
          </cell>
        </row>
        <row r="1934">
          <cell r="A1934">
            <v>1934</v>
          </cell>
        </row>
        <row r="1935">
          <cell r="A1935">
            <v>1935</v>
          </cell>
        </row>
        <row r="1936">
          <cell r="A1936">
            <v>1936</v>
          </cell>
        </row>
        <row r="1937">
          <cell r="A1937">
            <v>1937</v>
          </cell>
        </row>
        <row r="1938">
          <cell r="A1938">
            <v>1938</v>
          </cell>
        </row>
        <row r="1939">
          <cell r="A1939">
            <v>1939</v>
          </cell>
        </row>
        <row r="1940">
          <cell r="A1940">
            <v>1940</v>
          </cell>
        </row>
        <row r="1941">
          <cell r="A1941">
            <v>1941</v>
          </cell>
        </row>
        <row r="1942">
          <cell r="A1942">
            <v>1942</v>
          </cell>
        </row>
        <row r="1943">
          <cell r="A1943">
            <v>1943</v>
          </cell>
        </row>
        <row r="1944">
          <cell r="A1944">
            <v>1944</v>
          </cell>
        </row>
        <row r="1945">
          <cell r="A1945">
            <v>1945</v>
          </cell>
        </row>
        <row r="1946">
          <cell r="A1946">
            <v>1946</v>
          </cell>
        </row>
        <row r="1947">
          <cell r="A1947">
            <v>1947</v>
          </cell>
        </row>
        <row r="1948">
          <cell r="A1948">
            <v>1948</v>
          </cell>
        </row>
        <row r="1949">
          <cell r="A1949">
            <v>1949</v>
          </cell>
        </row>
        <row r="1950">
          <cell r="A1950">
            <v>1950</v>
          </cell>
        </row>
        <row r="1951">
          <cell r="A1951">
            <v>1951</v>
          </cell>
        </row>
        <row r="1952">
          <cell r="A1952">
            <v>1952</v>
          </cell>
        </row>
        <row r="1953">
          <cell r="A1953">
            <v>1953</v>
          </cell>
        </row>
        <row r="1954">
          <cell r="A1954">
            <v>1954</v>
          </cell>
        </row>
        <row r="1955">
          <cell r="A1955">
            <v>1955</v>
          </cell>
        </row>
        <row r="1956">
          <cell r="A1956">
            <v>1956</v>
          </cell>
        </row>
        <row r="1957">
          <cell r="A1957">
            <v>1957</v>
          </cell>
        </row>
        <row r="1958">
          <cell r="A1958">
            <v>1958</v>
          </cell>
        </row>
        <row r="1959">
          <cell r="A1959">
            <v>1959</v>
          </cell>
        </row>
        <row r="1960">
          <cell r="A1960">
            <v>1960</v>
          </cell>
        </row>
        <row r="1961">
          <cell r="A1961">
            <v>1961</v>
          </cell>
        </row>
        <row r="1962">
          <cell r="A1962">
            <v>1962</v>
          </cell>
        </row>
        <row r="1963">
          <cell r="A1963">
            <v>1963</v>
          </cell>
        </row>
        <row r="1964">
          <cell r="A1964">
            <v>1964</v>
          </cell>
        </row>
        <row r="1965">
          <cell r="A1965">
            <v>1965</v>
          </cell>
        </row>
        <row r="1966">
          <cell r="A1966">
            <v>1966</v>
          </cell>
        </row>
        <row r="1967">
          <cell r="A1967">
            <v>1967</v>
          </cell>
        </row>
        <row r="1968">
          <cell r="A1968">
            <v>1968</v>
          </cell>
        </row>
        <row r="1969">
          <cell r="A1969">
            <v>1969</v>
          </cell>
        </row>
        <row r="1970">
          <cell r="A1970">
            <v>1970</v>
          </cell>
        </row>
        <row r="1971">
          <cell r="A1971">
            <v>1971</v>
          </cell>
        </row>
        <row r="1972">
          <cell r="A1972">
            <v>1972</v>
          </cell>
        </row>
        <row r="1973">
          <cell r="A1973">
            <v>1973</v>
          </cell>
        </row>
        <row r="1974">
          <cell r="A1974">
            <v>1974</v>
          </cell>
        </row>
        <row r="1975">
          <cell r="A1975">
            <v>1975</v>
          </cell>
        </row>
        <row r="1976">
          <cell r="A1976">
            <v>1976</v>
          </cell>
        </row>
        <row r="1977">
          <cell r="A1977">
            <v>1977</v>
          </cell>
        </row>
        <row r="1978">
          <cell r="A1978">
            <v>1978</v>
          </cell>
        </row>
        <row r="1979">
          <cell r="A1979">
            <v>1979</v>
          </cell>
        </row>
        <row r="1980">
          <cell r="A1980">
            <v>1980</v>
          </cell>
        </row>
        <row r="1981">
          <cell r="A1981">
            <v>1981</v>
          </cell>
        </row>
        <row r="1982">
          <cell r="A1982">
            <v>1982</v>
          </cell>
        </row>
        <row r="1983">
          <cell r="A1983">
            <v>1983</v>
          </cell>
        </row>
        <row r="1984">
          <cell r="A1984">
            <v>1984</v>
          </cell>
        </row>
        <row r="1985">
          <cell r="A1985">
            <v>1985</v>
          </cell>
        </row>
        <row r="1986">
          <cell r="A1986">
            <v>1986</v>
          </cell>
        </row>
        <row r="1987">
          <cell r="A1987">
            <v>1987</v>
          </cell>
        </row>
        <row r="1988">
          <cell r="A1988">
            <v>1988</v>
          </cell>
        </row>
        <row r="1989">
          <cell r="A1989">
            <v>1989</v>
          </cell>
        </row>
        <row r="1990">
          <cell r="A1990">
            <v>1990</v>
          </cell>
        </row>
        <row r="1991">
          <cell r="A1991">
            <v>1991</v>
          </cell>
        </row>
        <row r="1992">
          <cell r="A1992">
            <v>1992</v>
          </cell>
        </row>
        <row r="1993">
          <cell r="A1993">
            <v>1993</v>
          </cell>
        </row>
        <row r="1994">
          <cell r="A1994">
            <v>1994</v>
          </cell>
        </row>
        <row r="1995">
          <cell r="A1995">
            <v>1995</v>
          </cell>
        </row>
        <row r="1996">
          <cell r="A1996">
            <v>1996</v>
          </cell>
        </row>
        <row r="1997">
          <cell r="A1997">
            <v>1997</v>
          </cell>
        </row>
        <row r="1998">
          <cell r="A1998">
            <v>1998</v>
          </cell>
        </row>
        <row r="1999">
          <cell r="A1999">
            <v>1999</v>
          </cell>
        </row>
        <row r="2000">
          <cell r="A2000">
            <v>2000</v>
          </cell>
        </row>
        <row r="2001">
          <cell r="A2001">
            <v>2001</v>
          </cell>
        </row>
        <row r="2002">
          <cell r="A2002">
            <v>2002</v>
          </cell>
        </row>
        <row r="2003">
          <cell r="A2003">
            <v>2003</v>
          </cell>
        </row>
        <row r="2004">
          <cell r="A2004">
            <v>2004</v>
          </cell>
        </row>
        <row r="2005">
          <cell r="A2005">
            <v>2005</v>
          </cell>
        </row>
        <row r="2006">
          <cell r="A2006">
            <v>2006</v>
          </cell>
        </row>
        <row r="2007">
          <cell r="A2007">
            <v>2007</v>
          </cell>
        </row>
        <row r="2008">
          <cell r="A2008">
            <v>2008</v>
          </cell>
        </row>
        <row r="2009">
          <cell r="A2009">
            <v>2009</v>
          </cell>
        </row>
        <row r="2010">
          <cell r="A2010">
            <v>2010</v>
          </cell>
        </row>
        <row r="2011">
          <cell r="A2011">
            <v>2011</v>
          </cell>
        </row>
        <row r="2012">
          <cell r="A2012">
            <v>2012</v>
          </cell>
        </row>
        <row r="2013">
          <cell r="A2013">
            <v>2013</v>
          </cell>
        </row>
        <row r="2014">
          <cell r="A2014">
            <v>2014</v>
          </cell>
        </row>
        <row r="2015">
          <cell r="A2015">
            <v>2015</v>
          </cell>
        </row>
        <row r="2016">
          <cell r="A2016">
            <v>2016</v>
          </cell>
        </row>
        <row r="2017">
          <cell r="A2017">
            <v>2017</v>
          </cell>
        </row>
        <row r="2018">
          <cell r="A2018">
            <v>2018</v>
          </cell>
        </row>
        <row r="2019">
          <cell r="A2019">
            <v>2019</v>
          </cell>
        </row>
        <row r="2020">
          <cell r="A2020">
            <v>2020</v>
          </cell>
        </row>
        <row r="2021">
          <cell r="A2021">
            <v>2021</v>
          </cell>
        </row>
        <row r="2022">
          <cell r="A2022">
            <v>2022</v>
          </cell>
        </row>
        <row r="2023">
          <cell r="A2023">
            <v>2023</v>
          </cell>
        </row>
        <row r="2024">
          <cell r="A2024">
            <v>2024</v>
          </cell>
        </row>
        <row r="2025">
          <cell r="A2025">
            <v>2025</v>
          </cell>
        </row>
        <row r="2026">
          <cell r="A2026">
            <v>2026</v>
          </cell>
        </row>
        <row r="2027">
          <cell r="A2027">
            <v>2027</v>
          </cell>
        </row>
        <row r="2028">
          <cell r="A2028">
            <v>2028</v>
          </cell>
        </row>
        <row r="2029">
          <cell r="A2029">
            <v>2029</v>
          </cell>
        </row>
        <row r="2030">
          <cell r="A2030">
            <v>2030</v>
          </cell>
        </row>
        <row r="2031">
          <cell r="A2031">
            <v>2031</v>
          </cell>
        </row>
        <row r="2032">
          <cell r="A2032">
            <v>2032</v>
          </cell>
        </row>
        <row r="2033">
          <cell r="A2033">
            <v>2033</v>
          </cell>
        </row>
        <row r="2034">
          <cell r="A2034">
            <v>2034</v>
          </cell>
        </row>
        <row r="2035">
          <cell r="A2035">
            <v>2035</v>
          </cell>
        </row>
        <row r="2036">
          <cell r="A2036">
            <v>2036</v>
          </cell>
        </row>
        <row r="2037">
          <cell r="A2037">
            <v>2037</v>
          </cell>
        </row>
        <row r="2038">
          <cell r="A2038">
            <v>2038</v>
          </cell>
        </row>
        <row r="2039">
          <cell r="A2039">
            <v>2039</v>
          </cell>
        </row>
        <row r="2040">
          <cell r="A2040">
            <v>2040</v>
          </cell>
        </row>
        <row r="2041">
          <cell r="A2041">
            <v>2041</v>
          </cell>
        </row>
        <row r="2042">
          <cell r="A2042">
            <v>2042</v>
          </cell>
        </row>
        <row r="2043">
          <cell r="A2043">
            <v>2043</v>
          </cell>
        </row>
        <row r="2044">
          <cell r="A2044">
            <v>2044</v>
          </cell>
        </row>
        <row r="2045">
          <cell r="A2045">
            <v>2045</v>
          </cell>
        </row>
        <row r="2046">
          <cell r="A2046">
            <v>2046</v>
          </cell>
        </row>
        <row r="2047">
          <cell r="A2047">
            <v>2047</v>
          </cell>
        </row>
        <row r="2048">
          <cell r="A2048">
            <v>2048</v>
          </cell>
        </row>
        <row r="2049">
          <cell r="A2049">
            <v>2049</v>
          </cell>
        </row>
        <row r="2050">
          <cell r="A2050">
            <v>2050</v>
          </cell>
        </row>
        <row r="2051">
          <cell r="A2051">
            <v>2051</v>
          </cell>
        </row>
        <row r="2052">
          <cell r="A2052">
            <v>2052</v>
          </cell>
        </row>
        <row r="2053">
          <cell r="A2053">
            <v>2053</v>
          </cell>
        </row>
        <row r="2054">
          <cell r="A2054">
            <v>2054</v>
          </cell>
        </row>
        <row r="2055">
          <cell r="A2055">
            <v>2055</v>
          </cell>
        </row>
        <row r="2056">
          <cell r="A2056">
            <v>2056</v>
          </cell>
        </row>
        <row r="2057">
          <cell r="A2057">
            <v>2057</v>
          </cell>
        </row>
        <row r="2058">
          <cell r="A2058">
            <v>2058</v>
          </cell>
        </row>
        <row r="2059">
          <cell r="A2059">
            <v>2059</v>
          </cell>
        </row>
        <row r="2060">
          <cell r="A2060">
            <v>2060</v>
          </cell>
        </row>
        <row r="2061">
          <cell r="A2061">
            <v>2061</v>
          </cell>
        </row>
        <row r="2062">
          <cell r="A2062">
            <v>2062</v>
          </cell>
        </row>
        <row r="2063">
          <cell r="A2063">
            <v>2063</v>
          </cell>
        </row>
        <row r="2064">
          <cell r="A2064">
            <v>2064</v>
          </cell>
        </row>
        <row r="2065">
          <cell r="A2065">
            <v>2065</v>
          </cell>
        </row>
        <row r="2066">
          <cell r="A2066">
            <v>2066</v>
          </cell>
        </row>
        <row r="2067">
          <cell r="A2067">
            <v>2067</v>
          </cell>
        </row>
        <row r="2068">
          <cell r="A2068">
            <v>2068</v>
          </cell>
        </row>
        <row r="2069">
          <cell r="A2069">
            <v>2069</v>
          </cell>
        </row>
        <row r="2070">
          <cell r="A2070">
            <v>2070</v>
          </cell>
        </row>
        <row r="2071">
          <cell r="A2071">
            <v>2071</v>
          </cell>
        </row>
        <row r="2072">
          <cell r="A2072">
            <v>2072</v>
          </cell>
        </row>
        <row r="2073">
          <cell r="A2073">
            <v>2073</v>
          </cell>
        </row>
        <row r="2074">
          <cell r="A2074">
            <v>2074</v>
          </cell>
        </row>
        <row r="2075">
          <cell r="A2075">
            <v>2075</v>
          </cell>
        </row>
        <row r="2076">
          <cell r="A2076">
            <v>2076</v>
          </cell>
        </row>
        <row r="2077">
          <cell r="A2077">
            <v>2077</v>
          </cell>
        </row>
        <row r="2078">
          <cell r="A2078">
            <v>2078</v>
          </cell>
        </row>
        <row r="2079">
          <cell r="A2079">
            <v>2079</v>
          </cell>
        </row>
        <row r="2080">
          <cell r="A2080">
            <v>2080</v>
          </cell>
        </row>
        <row r="2081">
          <cell r="A2081">
            <v>2081</v>
          </cell>
        </row>
        <row r="2082">
          <cell r="A2082">
            <v>2082</v>
          </cell>
        </row>
        <row r="2083">
          <cell r="A2083">
            <v>2083</v>
          </cell>
        </row>
        <row r="2084">
          <cell r="A2084">
            <v>2084</v>
          </cell>
        </row>
        <row r="2085">
          <cell r="A2085">
            <v>2085</v>
          </cell>
        </row>
        <row r="2086">
          <cell r="A2086">
            <v>2086</v>
          </cell>
        </row>
        <row r="2087">
          <cell r="A2087">
            <v>2087</v>
          </cell>
        </row>
        <row r="2088">
          <cell r="A2088">
            <v>2088</v>
          </cell>
        </row>
        <row r="2089">
          <cell r="A2089">
            <v>2089</v>
          </cell>
        </row>
        <row r="2090">
          <cell r="A2090">
            <v>2090</v>
          </cell>
        </row>
        <row r="2091">
          <cell r="A2091">
            <v>2091</v>
          </cell>
        </row>
        <row r="2092">
          <cell r="A2092">
            <v>2092</v>
          </cell>
        </row>
        <row r="2093">
          <cell r="A2093">
            <v>2093</v>
          </cell>
        </row>
        <row r="2094">
          <cell r="A2094">
            <v>2094</v>
          </cell>
        </row>
        <row r="2095">
          <cell r="A2095">
            <v>2095</v>
          </cell>
        </row>
        <row r="2096">
          <cell r="A2096">
            <v>2096</v>
          </cell>
        </row>
        <row r="2097">
          <cell r="A2097">
            <v>2097</v>
          </cell>
        </row>
        <row r="2098">
          <cell r="A2098">
            <v>2098</v>
          </cell>
        </row>
        <row r="2099">
          <cell r="A2099">
            <v>2099</v>
          </cell>
        </row>
        <row r="2100">
          <cell r="A2100">
            <v>2100</v>
          </cell>
        </row>
        <row r="2101">
          <cell r="A2101">
            <v>2101</v>
          </cell>
        </row>
        <row r="2102">
          <cell r="A2102">
            <v>2102</v>
          </cell>
        </row>
        <row r="2103">
          <cell r="A2103">
            <v>2103</v>
          </cell>
        </row>
        <row r="2104">
          <cell r="A2104">
            <v>2104</v>
          </cell>
        </row>
        <row r="2105">
          <cell r="A2105">
            <v>2105</v>
          </cell>
        </row>
        <row r="2106">
          <cell r="A2106">
            <v>2106</v>
          </cell>
        </row>
        <row r="2107">
          <cell r="A2107">
            <v>2107</v>
          </cell>
        </row>
        <row r="2108">
          <cell r="A2108">
            <v>2108</v>
          </cell>
        </row>
        <row r="2109">
          <cell r="A2109">
            <v>2109</v>
          </cell>
        </row>
        <row r="2110">
          <cell r="A2110">
            <v>2110</v>
          </cell>
        </row>
        <row r="2111">
          <cell r="A2111">
            <v>2111</v>
          </cell>
        </row>
        <row r="2112">
          <cell r="A2112">
            <v>2112</v>
          </cell>
        </row>
        <row r="2113">
          <cell r="A2113">
            <v>2113</v>
          </cell>
        </row>
        <row r="2114">
          <cell r="A2114">
            <v>2114</v>
          </cell>
        </row>
        <row r="2115">
          <cell r="A2115">
            <v>2115</v>
          </cell>
        </row>
        <row r="2116">
          <cell r="A2116">
            <v>2116</v>
          </cell>
        </row>
        <row r="2117">
          <cell r="A2117">
            <v>2117</v>
          </cell>
        </row>
        <row r="2118">
          <cell r="A2118">
            <v>2118</v>
          </cell>
        </row>
        <row r="2119">
          <cell r="A2119">
            <v>2119</v>
          </cell>
        </row>
        <row r="2120">
          <cell r="A2120">
            <v>2120</v>
          </cell>
        </row>
        <row r="2121">
          <cell r="A2121">
            <v>2121</v>
          </cell>
        </row>
        <row r="2122">
          <cell r="A2122">
            <v>2122</v>
          </cell>
        </row>
        <row r="2123">
          <cell r="A2123">
            <v>2123</v>
          </cell>
        </row>
        <row r="2124">
          <cell r="A2124">
            <v>2124</v>
          </cell>
        </row>
        <row r="2125">
          <cell r="A2125">
            <v>2125</v>
          </cell>
        </row>
        <row r="2126">
          <cell r="A2126">
            <v>2126</v>
          </cell>
        </row>
        <row r="2127">
          <cell r="A2127">
            <v>2127</v>
          </cell>
        </row>
        <row r="2128">
          <cell r="A2128">
            <v>2128</v>
          </cell>
        </row>
        <row r="2129">
          <cell r="A2129">
            <v>2129</v>
          </cell>
        </row>
        <row r="2130">
          <cell r="A2130">
            <v>2130</v>
          </cell>
        </row>
        <row r="2131">
          <cell r="A2131">
            <v>2131</v>
          </cell>
        </row>
        <row r="2132">
          <cell r="A2132">
            <v>2132</v>
          </cell>
        </row>
        <row r="2133">
          <cell r="A2133">
            <v>2133</v>
          </cell>
        </row>
        <row r="2134">
          <cell r="A2134">
            <v>2134</v>
          </cell>
        </row>
        <row r="2135">
          <cell r="A2135">
            <v>2135</v>
          </cell>
        </row>
        <row r="2136">
          <cell r="A2136">
            <v>2136</v>
          </cell>
        </row>
        <row r="2137">
          <cell r="A2137">
            <v>2137</v>
          </cell>
        </row>
        <row r="2138">
          <cell r="A2138">
            <v>2138</v>
          </cell>
        </row>
        <row r="2139">
          <cell r="A2139">
            <v>2139</v>
          </cell>
        </row>
        <row r="2140">
          <cell r="A2140">
            <v>2140</v>
          </cell>
        </row>
        <row r="2141">
          <cell r="A2141">
            <v>2141</v>
          </cell>
        </row>
        <row r="2142">
          <cell r="A2142">
            <v>2142</v>
          </cell>
        </row>
        <row r="2143">
          <cell r="A2143">
            <v>2143</v>
          </cell>
        </row>
        <row r="2144">
          <cell r="A2144">
            <v>2144</v>
          </cell>
        </row>
        <row r="2145">
          <cell r="A2145">
            <v>2145</v>
          </cell>
        </row>
        <row r="2146">
          <cell r="A2146">
            <v>2146</v>
          </cell>
        </row>
        <row r="2147">
          <cell r="A2147">
            <v>2147</v>
          </cell>
        </row>
        <row r="2148">
          <cell r="A2148">
            <v>2148</v>
          </cell>
        </row>
        <row r="2149">
          <cell r="A2149">
            <v>2149</v>
          </cell>
        </row>
        <row r="2150">
          <cell r="A2150">
            <v>2150</v>
          </cell>
        </row>
        <row r="2151">
          <cell r="A2151">
            <v>2151</v>
          </cell>
        </row>
        <row r="2152">
          <cell r="A2152">
            <v>2152</v>
          </cell>
        </row>
        <row r="2153">
          <cell r="A2153">
            <v>2153</v>
          </cell>
        </row>
        <row r="2154">
          <cell r="A2154">
            <v>2154</v>
          </cell>
        </row>
        <row r="2155">
          <cell r="A2155">
            <v>2155</v>
          </cell>
        </row>
        <row r="2156">
          <cell r="A2156">
            <v>2156</v>
          </cell>
        </row>
        <row r="2157">
          <cell r="A2157">
            <v>2157</v>
          </cell>
        </row>
        <row r="2158">
          <cell r="A2158">
            <v>2158</v>
          </cell>
        </row>
        <row r="2159">
          <cell r="A2159">
            <v>2159</v>
          </cell>
        </row>
        <row r="2160">
          <cell r="A2160">
            <v>2160</v>
          </cell>
        </row>
        <row r="2161">
          <cell r="A2161">
            <v>2161</v>
          </cell>
        </row>
        <row r="2162">
          <cell r="A2162">
            <v>2162</v>
          </cell>
        </row>
        <row r="2163">
          <cell r="A2163">
            <v>2163</v>
          </cell>
        </row>
        <row r="2164">
          <cell r="A2164">
            <v>2164</v>
          </cell>
        </row>
        <row r="2165">
          <cell r="A2165">
            <v>2165</v>
          </cell>
        </row>
        <row r="2166">
          <cell r="A2166">
            <v>2166</v>
          </cell>
        </row>
        <row r="2167">
          <cell r="A2167">
            <v>2167</v>
          </cell>
        </row>
        <row r="2168">
          <cell r="A2168">
            <v>2168</v>
          </cell>
        </row>
        <row r="2169">
          <cell r="A2169">
            <v>2169</v>
          </cell>
        </row>
        <row r="2170">
          <cell r="A2170">
            <v>2170</v>
          </cell>
        </row>
        <row r="2171">
          <cell r="A2171">
            <v>2171</v>
          </cell>
        </row>
        <row r="2172">
          <cell r="A2172">
            <v>2172</v>
          </cell>
        </row>
        <row r="2173">
          <cell r="A2173">
            <v>2173</v>
          </cell>
        </row>
        <row r="2174">
          <cell r="A2174">
            <v>2174</v>
          </cell>
        </row>
        <row r="2175">
          <cell r="A2175">
            <v>2175</v>
          </cell>
        </row>
        <row r="2176">
          <cell r="A2176">
            <v>2176</v>
          </cell>
        </row>
        <row r="2177">
          <cell r="A2177">
            <v>2177</v>
          </cell>
        </row>
        <row r="2178">
          <cell r="A2178">
            <v>2178</v>
          </cell>
        </row>
        <row r="2179">
          <cell r="A2179">
            <v>2179</v>
          </cell>
        </row>
        <row r="2180">
          <cell r="A2180">
            <v>2180</v>
          </cell>
        </row>
        <row r="2181">
          <cell r="A2181">
            <v>2181</v>
          </cell>
        </row>
        <row r="2182">
          <cell r="A2182">
            <v>2182</v>
          </cell>
        </row>
        <row r="2183">
          <cell r="A2183">
            <v>2183</v>
          </cell>
        </row>
        <row r="2184">
          <cell r="A2184">
            <v>2184</v>
          </cell>
        </row>
        <row r="2185">
          <cell r="A2185">
            <v>2185</v>
          </cell>
        </row>
        <row r="2186">
          <cell r="A2186">
            <v>2186</v>
          </cell>
        </row>
        <row r="2187">
          <cell r="A2187">
            <v>2187</v>
          </cell>
        </row>
        <row r="2188">
          <cell r="A2188">
            <v>2188</v>
          </cell>
        </row>
        <row r="2189">
          <cell r="A2189">
            <v>2189</v>
          </cell>
        </row>
        <row r="2190">
          <cell r="A2190">
            <v>2190</v>
          </cell>
        </row>
        <row r="2191">
          <cell r="A2191">
            <v>2191</v>
          </cell>
        </row>
        <row r="2192">
          <cell r="A2192">
            <v>2192</v>
          </cell>
        </row>
        <row r="2193">
          <cell r="A2193">
            <v>2193</v>
          </cell>
        </row>
        <row r="2194">
          <cell r="A2194">
            <v>2194</v>
          </cell>
        </row>
        <row r="2195">
          <cell r="A2195">
            <v>2195</v>
          </cell>
        </row>
        <row r="2196">
          <cell r="A2196">
            <v>2196</v>
          </cell>
        </row>
        <row r="2197">
          <cell r="A2197">
            <v>2197</v>
          </cell>
        </row>
        <row r="2198">
          <cell r="A2198">
            <v>2198</v>
          </cell>
        </row>
        <row r="2199">
          <cell r="A2199">
            <v>2199</v>
          </cell>
        </row>
        <row r="2200">
          <cell r="A2200">
            <v>2200</v>
          </cell>
        </row>
        <row r="2201">
          <cell r="A2201">
            <v>2201</v>
          </cell>
        </row>
        <row r="2202">
          <cell r="A2202">
            <v>2202</v>
          </cell>
        </row>
        <row r="2203">
          <cell r="A2203">
            <v>2203</v>
          </cell>
        </row>
        <row r="2204">
          <cell r="A2204">
            <v>2204</v>
          </cell>
        </row>
        <row r="2205">
          <cell r="A2205">
            <v>2205</v>
          </cell>
        </row>
        <row r="2206">
          <cell r="A2206">
            <v>2206</v>
          </cell>
        </row>
        <row r="2207">
          <cell r="A2207">
            <v>2207</v>
          </cell>
        </row>
        <row r="2208">
          <cell r="A2208">
            <v>2208</v>
          </cell>
        </row>
        <row r="2209">
          <cell r="A2209">
            <v>2209</v>
          </cell>
        </row>
        <row r="2210">
          <cell r="A2210">
            <v>2210</v>
          </cell>
        </row>
        <row r="2211">
          <cell r="A2211">
            <v>2211</v>
          </cell>
        </row>
        <row r="2212">
          <cell r="A2212">
            <v>2212</v>
          </cell>
        </row>
        <row r="2213">
          <cell r="A2213">
            <v>2213</v>
          </cell>
        </row>
        <row r="2214">
          <cell r="A2214">
            <v>2214</v>
          </cell>
        </row>
        <row r="2215">
          <cell r="A2215">
            <v>2215</v>
          </cell>
        </row>
        <row r="2216">
          <cell r="A2216">
            <v>2216</v>
          </cell>
        </row>
        <row r="2217">
          <cell r="A2217">
            <v>2217</v>
          </cell>
        </row>
        <row r="2218">
          <cell r="A2218">
            <v>2218</v>
          </cell>
        </row>
        <row r="2219">
          <cell r="A2219">
            <v>2219</v>
          </cell>
        </row>
        <row r="2220">
          <cell r="A2220">
            <v>2220</v>
          </cell>
        </row>
        <row r="2221">
          <cell r="A2221">
            <v>2221</v>
          </cell>
        </row>
        <row r="2222">
          <cell r="A2222">
            <v>2222</v>
          </cell>
        </row>
        <row r="2223">
          <cell r="A2223">
            <v>2223</v>
          </cell>
        </row>
        <row r="2224">
          <cell r="A2224">
            <v>2224</v>
          </cell>
        </row>
        <row r="2225">
          <cell r="A2225">
            <v>2225</v>
          </cell>
        </row>
        <row r="2226">
          <cell r="A2226">
            <v>2226</v>
          </cell>
        </row>
        <row r="2227">
          <cell r="A2227">
            <v>2227</v>
          </cell>
        </row>
        <row r="2228">
          <cell r="A2228">
            <v>2228</v>
          </cell>
        </row>
        <row r="2229">
          <cell r="A2229">
            <v>2229</v>
          </cell>
        </row>
        <row r="2230">
          <cell r="A2230">
            <v>2230</v>
          </cell>
        </row>
        <row r="2231">
          <cell r="A2231">
            <v>2231</v>
          </cell>
        </row>
        <row r="2232">
          <cell r="A2232">
            <v>2232</v>
          </cell>
        </row>
        <row r="2233">
          <cell r="A2233">
            <v>2233</v>
          </cell>
        </row>
        <row r="2234">
          <cell r="A2234">
            <v>2234</v>
          </cell>
        </row>
        <row r="2235">
          <cell r="A2235">
            <v>2235</v>
          </cell>
        </row>
        <row r="2236">
          <cell r="A2236">
            <v>2236</v>
          </cell>
        </row>
        <row r="2237">
          <cell r="A2237">
            <v>2237</v>
          </cell>
        </row>
        <row r="2238">
          <cell r="A2238">
            <v>2238</v>
          </cell>
        </row>
        <row r="2239">
          <cell r="A2239">
            <v>2239</v>
          </cell>
        </row>
        <row r="2240">
          <cell r="A2240">
            <v>2240</v>
          </cell>
        </row>
        <row r="2241">
          <cell r="A2241">
            <v>2241</v>
          </cell>
        </row>
        <row r="2242">
          <cell r="A2242">
            <v>2242</v>
          </cell>
        </row>
        <row r="2243">
          <cell r="A2243">
            <v>2243</v>
          </cell>
        </row>
        <row r="2244">
          <cell r="A2244">
            <v>2244</v>
          </cell>
        </row>
        <row r="2245">
          <cell r="A2245">
            <v>2245</v>
          </cell>
        </row>
        <row r="2246">
          <cell r="A2246">
            <v>2246</v>
          </cell>
        </row>
        <row r="2247">
          <cell r="A2247">
            <v>2247</v>
          </cell>
        </row>
        <row r="2248">
          <cell r="A2248">
            <v>2248</v>
          </cell>
        </row>
        <row r="2249">
          <cell r="A2249">
            <v>2249</v>
          </cell>
        </row>
        <row r="2250">
          <cell r="A2250">
            <v>2250</v>
          </cell>
        </row>
        <row r="2251">
          <cell r="A2251">
            <v>2251</v>
          </cell>
        </row>
        <row r="2252">
          <cell r="A2252">
            <v>2252</v>
          </cell>
        </row>
        <row r="2253">
          <cell r="A2253">
            <v>2253</v>
          </cell>
        </row>
        <row r="2254">
          <cell r="A2254">
            <v>2254</v>
          </cell>
        </row>
        <row r="2255">
          <cell r="A2255">
            <v>2255</v>
          </cell>
        </row>
        <row r="2256">
          <cell r="A2256">
            <v>2256</v>
          </cell>
        </row>
        <row r="2257">
          <cell r="A2257">
            <v>2257</v>
          </cell>
        </row>
        <row r="2258">
          <cell r="A2258">
            <v>2258</v>
          </cell>
        </row>
        <row r="2259">
          <cell r="A2259">
            <v>2259</v>
          </cell>
        </row>
        <row r="2260">
          <cell r="A2260">
            <v>2260</v>
          </cell>
        </row>
        <row r="2261">
          <cell r="A2261">
            <v>2261</v>
          </cell>
        </row>
        <row r="2262">
          <cell r="A2262">
            <v>2262</v>
          </cell>
        </row>
        <row r="2263">
          <cell r="A2263">
            <v>2263</v>
          </cell>
        </row>
        <row r="2264">
          <cell r="A2264">
            <v>2264</v>
          </cell>
        </row>
        <row r="2265">
          <cell r="A2265">
            <v>2265</v>
          </cell>
        </row>
        <row r="2266">
          <cell r="A2266">
            <v>2266</v>
          </cell>
        </row>
        <row r="2267">
          <cell r="A2267">
            <v>2267</v>
          </cell>
        </row>
        <row r="2268">
          <cell r="A2268">
            <v>2268</v>
          </cell>
        </row>
        <row r="2269">
          <cell r="A2269">
            <v>2269</v>
          </cell>
        </row>
        <row r="2270">
          <cell r="A2270">
            <v>2270</v>
          </cell>
        </row>
        <row r="2271">
          <cell r="A2271">
            <v>2271</v>
          </cell>
        </row>
        <row r="2272">
          <cell r="A2272">
            <v>2272</v>
          </cell>
        </row>
        <row r="2273">
          <cell r="A2273">
            <v>2273</v>
          </cell>
        </row>
        <row r="2274">
          <cell r="A2274">
            <v>2274</v>
          </cell>
        </row>
        <row r="2275">
          <cell r="A2275">
            <v>2275</v>
          </cell>
        </row>
        <row r="2276">
          <cell r="A2276">
            <v>2276</v>
          </cell>
        </row>
        <row r="2277">
          <cell r="A2277">
            <v>2277</v>
          </cell>
        </row>
        <row r="2278">
          <cell r="A2278">
            <v>2278</v>
          </cell>
        </row>
        <row r="2279">
          <cell r="A2279">
            <v>2279</v>
          </cell>
        </row>
        <row r="2280">
          <cell r="A2280">
            <v>2280</v>
          </cell>
        </row>
        <row r="2281">
          <cell r="A2281">
            <v>2281</v>
          </cell>
        </row>
        <row r="2282">
          <cell r="A2282">
            <v>2282</v>
          </cell>
        </row>
        <row r="2283">
          <cell r="A2283">
            <v>2283</v>
          </cell>
        </row>
        <row r="2284">
          <cell r="A2284">
            <v>2284</v>
          </cell>
        </row>
        <row r="2285">
          <cell r="A2285">
            <v>2285</v>
          </cell>
        </row>
        <row r="2286">
          <cell r="A2286">
            <v>2286</v>
          </cell>
        </row>
        <row r="2287">
          <cell r="A2287">
            <v>2287</v>
          </cell>
        </row>
        <row r="2288">
          <cell r="A2288">
            <v>2288</v>
          </cell>
        </row>
        <row r="2289">
          <cell r="A2289">
            <v>2289</v>
          </cell>
        </row>
        <row r="2290">
          <cell r="A2290">
            <v>2290</v>
          </cell>
        </row>
        <row r="2291">
          <cell r="A2291">
            <v>2291</v>
          </cell>
        </row>
        <row r="2292">
          <cell r="A2292">
            <v>2292</v>
          </cell>
        </row>
        <row r="2293">
          <cell r="A2293">
            <v>2293</v>
          </cell>
        </row>
        <row r="2294">
          <cell r="A2294">
            <v>2294</v>
          </cell>
        </row>
        <row r="2295">
          <cell r="A2295">
            <v>2295</v>
          </cell>
        </row>
        <row r="2296">
          <cell r="A2296">
            <v>2296</v>
          </cell>
        </row>
        <row r="2297">
          <cell r="A2297">
            <v>2297</v>
          </cell>
        </row>
        <row r="2298">
          <cell r="A2298">
            <v>2298</v>
          </cell>
        </row>
        <row r="2299">
          <cell r="A2299">
            <v>2299</v>
          </cell>
        </row>
        <row r="2300">
          <cell r="A2300">
            <v>2300</v>
          </cell>
        </row>
        <row r="2301">
          <cell r="A2301">
            <v>2301</v>
          </cell>
        </row>
        <row r="2302">
          <cell r="A2302">
            <v>2302</v>
          </cell>
        </row>
        <row r="2303">
          <cell r="A2303">
            <v>2303</v>
          </cell>
        </row>
        <row r="2304">
          <cell r="A2304">
            <v>2304</v>
          </cell>
        </row>
        <row r="2305">
          <cell r="A2305">
            <v>2305</v>
          </cell>
        </row>
        <row r="2306">
          <cell r="A2306">
            <v>2306</v>
          </cell>
        </row>
        <row r="2307">
          <cell r="A2307">
            <v>2307</v>
          </cell>
        </row>
        <row r="2308">
          <cell r="A2308">
            <v>2308</v>
          </cell>
        </row>
        <row r="2309">
          <cell r="A2309">
            <v>2309</v>
          </cell>
        </row>
        <row r="2310">
          <cell r="A2310">
            <v>2310</v>
          </cell>
        </row>
        <row r="2311">
          <cell r="A2311">
            <v>2311</v>
          </cell>
        </row>
        <row r="2312">
          <cell r="A2312">
            <v>2312</v>
          </cell>
        </row>
        <row r="2313">
          <cell r="A2313">
            <v>2313</v>
          </cell>
        </row>
        <row r="2314">
          <cell r="A2314">
            <v>2314</v>
          </cell>
        </row>
        <row r="2315">
          <cell r="A2315">
            <v>2315</v>
          </cell>
        </row>
        <row r="2316">
          <cell r="A2316">
            <v>2316</v>
          </cell>
        </row>
        <row r="2317">
          <cell r="A2317">
            <v>2317</v>
          </cell>
        </row>
        <row r="2318">
          <cell r="A2318">
            <v>2318</v>
          </cell>
        </row>
        <row r="2319">
          <cell r="A2319">
            <v>2319</v>
          </cell>
        </row>
        <row r="2320">
          <cell r="A2320">
            <v>2320</v>
          </cell>
        </row>
        <row r="2321">
          <cell r="A2321">
            <v>2321</v>
          </cell>
        </row>
        <row r="2322">
          <cell r="A2322">
            <v>2322</v>
          </cell>
        </row>
        <row r="2323">
          <cell r="A2323">
            <v>2323</v>
          </cell>
        </row>
        <row r="2324">
          <cell r="A2324">
            <v>2324</v>
          </cell>
        </row>
        <row r="2325">
          <cell r="A2325">
            <v>2325</v>
          </cell>
        </row>
        <row r="2326">
          <cell r="A2326">
            <v>2326</v>
          </cell>
        </row>
        <row r="2327">
          <cell r="A2327">
            <v>2327</v>
          </cell>
        </row>
        <row r="2328">
          <cell r="A2328">
            <v>2328</v>
          </cell>
        </row>
        <row r="2329">
          <cell r="A2329">
            <v>2329</v>
          </cell>
        </row>
        <row r="2330">
          <cell r="A2330">
            <v>2330</v>
          </cell>
        </row>
        <row r="2331">
          <cell r="A2331">
            <v>2331</v>
          </cell>
        </row>
        <row r="2332">
          <cell r="A2332">
            <v>2332</v>
          </cell>
        </row>
        <row r="2333">
          <cell r="A2333">
            <v>2333</v>
          </cell>
        </row>
        <row r="2334">
          <cell r="A2334">
            <v>2334</v>
          </cell>
        </row>
        <row r="2335">
          <cell r="A2335">
            <v>2335</v>
          </cell>
        </row>
        <row r="2336">
          <cell r="A2336">
            <v>2336</v>
          </cell>
        </row>
        <row r="2337">
          <cell r="A2337">
            <v>2337</v>
          </cell>
        </row>
        <row r="2338">
          <cell r="A2338">
            <v>2338</v>
          </cell>
        </row>
        <row r="2339">
          <cell r="A2339">
            <v>2339</v>
          </cell>
        </row>
        <row r="2340">
          <cell r="A2340">
            <v>2340</v>
          </cell>
        </row>
        <row r="2341">
          <cell r="A2341">
            <v>2341</v>
          </cell>
        </row>
        <row r="2342">
          <cell r="A2342">
            <v>2342</v>
          </cell>
        </row>
        <row r="2343">
          <cell r="A2343">
            <v>2343</v>
          </cell>
        </row>
        <row r="2344">
          <cell r="A2344">
            <v>2344</v>
          </cell>
        </row>
        <row r="2345">
          <cell r="A2345">
            <v>2345</v>
          </cell>
        </row>
        <row r="2346">
          <cell r="A2346">
            <v>2346</v>
          </cell>
        </row>
        <row r="2347">
          <cell r="A2347">
            <v>2347</v>
          </cell>
        </row>
        <row r="2348">
          <cell r="A2348">
            <v>2348</v>
          </cell>
        </row>
        <row r="2349">
          <cell r="A2349">
            <v>2349</v>
          </cell>
        </row>
        <row r="2350">
          <cell r="A2350">
            <v>2350</v>
          </cell>
        </row>
        <row r="2351">
          <cell r="A2351">
            <v>2351</v>
          </cell>
        </row>
        <row r="2352">
          <cell r="A2352">
            <v>2352</v>
          </cell>
        </row>
        <row r="2353">
          <cell r="A2353">
            <v>2353</v>
          </cell>
        </row>
        <row r="2354">
          <cell r="A2354">
            <v>2354</v>
          </cell>
        </row>
        <row r="2355">
          <cell r="A2355">
            <v>2355</v>
          </cell>
        </row>
        <row r="2356">
          <cell r="A2356">
            <v>2356</v>
          </cell>
        </row>
        <row r="2357">
          <cell r="A2357">
            <v>2357</v>
          </cell>
        </row>
        <row r="2358">
          <cell r="A2358">
            <v>2358</v>
          </cell>
        </row>
        <row r="2359">
          <cell r="A2359">
            <v>2359</v>
          </cell>
        </row>
        <row r="2360">
          <cell r="A2360">
            <v>2360</v>
          </cell>
        </row>
        <row r="2361">
          <cell r="A2361">
            <v>2361</v>
          </cell>
        </row>
        <row r="2362">
          <cell r="A2362">
            <v>2362</v>
          </cell>
        </row>
        <row r="2363">
          <cell r="A2363">
            <v>2363</v>
          </cell>
        </row>
        <row r="2364">
          <cell r="A2364">
            <v>2364</v>
          </cell>
        </row>
        <row r="2365">
          <cell r="A2365">
            <v>2365</v>
          </cell>
        </row>
        <row r="2366">
          <cell r="A2366">
            <v>2366</v>
          </cell>
        </row>
        <row r="2367">
          <cell r="A2367">
            <v>2367</v>
          </cell>
        </row>
        <row r="2368">
          <cell r="A2368">
            <v>2368</v>
          </cell>
        </row>
        <row r="2369">
          <cell r="A2369">
            <v>2369</v>
          </cell>
        </row>
        <row r="2370">
          <cell r="A2370">
            <v>2370</v>
          </cell>
        </row>
        <row r="2371">
          <cell r="A2371">
            <v>2371</v>
          </cell>
        </row>
        <row r="2372">
          <cell r="A2372">
            <v>2372</v>
          </cell>
        </row>
        <row r="2373">
          <cell r="A2373">
            <v>2373</v>
          </cell>
        </row>
        <row r="2374">
          <cell r="A2374">
            <v>2374</v>
          </cell>
        </row>
        <row r="2375">
          <cell r="A2375">
            <v>2375</v>
          </cell>
        </row>
        <row r="2376">
          <cell r="A2376">
            <v>2376</v>
          </cell>
        </row>
        <row r="2377">
          <cell r="A2377">
            <v>2377</v>
          </cell>
        </row>
        <row r="2378">
          <cell r="A2378">
            <v>2378</v>
          </cell>
        </row>
        <row r="2379">
          <cell r="A2379">
            <v>2379</v>
          </cell>
        </row>
        <row r="2380">
          <cell r="A2380">
            <v>2380</v>
          </cell>
        </row>
        <row r="2381">
          <cell r="A2381">
            <v>2381</v>
          </cell>
        </row>
        <row r="2382">
          <cell r="A2382">
            <v>2382</v>
          </cell>
        </row>
        <row r="2383">
          <cell r="A2383">
            <v>2383</v>
          </cell>
        </row>
        <row r="2384">
          <cell r="A2384">
            <v>2384</v>
          </cell>
        </row>
        <row r="2385">
          <cell r="A2385">
            <v>2385</v>
          </cell>
        </row>
        <row r="2386">
          <cell r="A2386">
            <v>2386</v>
          </cell>
        </row>
        <row r="2387">
          <cell r="A2387">
            <v>2387</v>
          </cell>
        </row>
        <row r="2388">
          <cell r="A2388">
            <v>2388</v>
          </cell>
        </row>
        <row r="2389">
          <cell r="A2389">
            <v>2389</v>
          </cell>
        </row>
        <row r="2390">
          <cell r="A2390">
            <v>2390</v>
          </cell>
        </row>
        <row r="2391">
          <cell r="A2391">
            <v>2391</v>
          </cell>
        </row>
        <row r="2392">
          <cell r="A2392">
            <v>2392</v>
          </cell>
        </row>
        <row r="2393">
          <cell r="A2393">
            <v>2393</v>
          </cell>
        </row>
        <row r="2394">
          <cell r="A2394">
            <v>2394</v>
          </cell>
        </row>
        <row r="2395">
          <cell r="A2395">
            <v>2395</v>
          </cell>
        </row>
        <row r="2396">
          <cell r="A2396">
            <v>2396</v>
          </cell>
        </row>
        <row r="2397">
          <cell r="A2397">
            <v>2397</v>
          </cell>
        </row>
        <row r="2398">
          <cell r="A2398">
            <v>2398</v>
          </cell>
        </row>
        <row r="2399">
          <cell r="A2399">
            <v>2399</v>
          </cell>
        </row>
        <row r="2400">
          <cell r="A2400">
            <v>2400</v>
          </cell>
        </row>
        <row r="2401">
          <cell r="A2401">
            <v>2401</v>
          </cell>
        </row>
        <row r="2402">
          <cell r="A2402">
            <v>2402</v>
          </cell>
        </row>
        <row r="2403">
          <cell r="A2403">
            <v>2403</v>
          </cell>
        </row>
        <row r="2404">
          <cell r="A2404">
            <v>2404</v>
          </cell>
        </row>
        <row r="2405">
          <cell r="A2405">
            <v>2405</v>
          </cell>
        </row>
        <row r="2406">
          <cell r="A2406">
            <v>2406</v>
          </cell>
        </row>
        <row r="2407">
          <cell r="A2407">
            <v>2407</v>
          </cell>
        </row>
        <row r="2408">
          <cell r="A2408">
            <v>2408</v>
          </cell>
        </row>
        <row r="2409">
          <cell r="A2409">
            <v>2409</v>
          </cell>
        </row>
        <row r="2410">
          <cell r="A2410">
            <v>2410</v>
          </cell>
        </row>
        <row r="2411">
          <cell r="A2411">
            <v>2411</v>
          </cell>
        </row>
        <row r="2412">
          <cell r="A2412">
            <v>2412</v>
          </cell>
        </row>
        <row r="2413">
          <cell r="A2413">
            <v>2413</v>
          </cell>
        </row>
        <row r="2414">
          <cell r="A2414">
            <v>2414</v>
          </cell>
        </row>
        <row r="2415">
          <cell r="A2415">
            <v>2415</v>
          </cell>
        </row>
        <row r="2416">
          <cell r="A2416">
            <v>2416</v>
          </cell>
        </row>
        <row r="2417">
          <cell r="A2417">
            <v>2417</v>
          </cell>
        </row>
        <row r="2418">
          <cell r="A2418">
            <v>2418</v>
          </cell>
        </row>
        <row r="2419">
          <cell r="A2419">
            <v>2419</v>
          </cell>
        </row>
        <row r="2420">
          <cell r="A2420">
            <v>2420</v>
          </cell>
        </row>
        <row r="2421">
          <cell r="A2421">
            <v>2421</v>
          </cell>
        </row>
        <row r="2422">
          <cell r="A2422">
            <v>2422</v>
          </cell>
        </row>
        <row r="2423">
          <cell r="A2423">
            <v>2423</v>
          </cell>
        </row>
        <row r="2424">
          <cell r="A2424">
            <v>2424</v>
          </cell>
        </row>
        <row r="2425">
          <cell r="A2425">
            <v>2425</v>
          </cell>
        </row>
        <row r="2426">
          <cell r="A2426">
            <v>2426</v>
          </cell>
        </row>
        <row r="2427">
          <cell r="A2427">
            <v>2427</v>
          </cell>
        </row>
        <row r="2428">
          <cell r="A2428">
            <v>2428</v>
          </cell>
        </row>
        <row r="2429">
          <cell r="A2429">
            <v>2429</v>
          </cell>
        </row>
        <row r="2430">
          <cell r="A2430">
            <v>2430</v>
          </cell>
        </row>
        <row r="2431">
          <cell r="A2431">
            <v>2431</v>
          </cell>
        </row>
        <row r="2432">
          <cell r="A2432">
            <v>2432</v>
          </cell>
        </row>
        <row r="2433">
          <cell r="A2433">
            <v>2433</v>
          </cell>
        </row>
        <row r="2434">
          <cell r="A2434">
            <v>2434</v>
          </cell>
        </row>
        <row r="2435">
          <cell r="A2435">
            <v>2435</v>
          </cell>
        </row>
        <row r="2436">
          <cell r="A2436">
            <v>2436</v>
          </cell>
        </row>
        <row r="2437">
          <cell r="A2437">
            <v>2437</v>
          </cell>
        </row>
        <row r="2438">
          <cell r="A2438">
            <v>2438</v>
          </cell>
        </row>
        <row r="2439">
          <cell r="A2439">
            <v>2439</v>
          </cell>
        </row>
        <row r="2440">
          <cell r="A2440">
            <v>2440</v>
          </cell>
        </row>
        <row r="2441">
          <cell r="A2441">
            <v>2441</v>
          </cell>
        </row>
        <row r="2442">
          <cell r="A2442">
            <v>2442</v>
          </cell>
        </row>
        <row r="2443">
          <cell r="A2443">
            <v>2443</v>
          </cell>
        </row>
        <row r="2444">
          <cell r="A2444">
            <v>2444</v>
          </cell>
        </row>
        <row r="2445">
          <cell r="A2445">
            <v>2445</v>
          </cell>
        </row>
        <row r="2446">
          <cell r="A2446">
            <v>2446</v>
          </cell>
        </row>
        <row r="2447">
          <cell r="A2447">
            <v>2447</v>
          </cell>
        </row>
        <row r="2448">
          <cell r="A2448">
            <v>2448</v>
          </cell>
        </row>
        <row r="2449">
          <cell r="A2449">
            <v>2449</v>
          </cell>
        </row>
        <row r="2450">
          <cell r="A2450">
            <v>2450</v>
          </cell>
        </row>
        <row r="2451">
          <cell r="A2451">
            <v>2451</v>
          </cell>
        </row>
        <row r="2452">
          <cell r="A2452">
            <v>2452</v>
          </cell>
        </row>
        <row r="2453">
          <cell r="A2453">
            <v>2453</v>
          </cell>
        </row>
        <row r="2454">
          <cell r="A2454">
            <v>2454</v>
          </cell>
        </row>
        <row r="2455">
          <cell r="A2455">
            <v>2455</v>
          </cell>
        </row>
        <row r="2456">
          <cell r="A2456">
            <v>2456</v>
          </cell>
        </row>
        <row r="2457">
          <cell r="A2457">
            <v>2457</v>
          </cell>
        </row>
        <row r="2458">
          <cell r="A2458">
            <v>2458</v>
          </cell>
        </row>
        <row r="2459">
          <cell r="A2459">
            <v>2459</v>
          </cell>
        </row>
        <row r="2460">
          <cell r="A2460">
            <v>2460</v>
          </cell>
        </row>
        <row r="2461">
          <cell r="A2461">
            <v>2461</v>
          </cell>
        </row>
        <row r="2462">
          <cell r="A2462">
            <v>2462</v>
          </cell>
        </row>
        <row r="2463">
          <cell r="A2463">
            <v>2463</v>
          </cell>
        </row>
        <row r="2464">
          <cell r="A2464">
            <v>2464</v>
          </cell>
        </row>
        <row r="2465">
          <cell r="A2465">
            <v>2465</v>
          </cell>
        </row>
        <row r="2466">
          <cell r="A2466">
            <v>2466</v>
          </cell>
        </row>
        <row r="2467">
          <cell r="A2467">
            <v>2467</v>
          </cell>
        </row>
        <row r="2468">
          <cell r="A2468">
            <v>2468</v>
          </cell>
        </row>
        <row r="2469">
          <cell r="A2469">
            <v>2469</v>
          </cell>
        </row>
        <row r="2470">
          <cell r="A2470">
            <v>2470</v>
          </cell>
        </row>
        <row r="2471">
          <cell r="A2471">
            <v>2471</v>
          </cell>
        </row>
        <row r="2472">
          <cell r="A2472">
            <v>2472</v>
          </cell>
        </row>
        <row r="2473">
          <cell r="A2473">
            <v>2473</v>
          </cell>
        </row>
        <row r="2474">
          <cell r="A2474">
            <v>2474</v>
          </cell>
        </row>
        <row r="2475">
          <cell r="A2475">
            <v>2475</v>
          </cell>
        </row>
        <row r="2476">
          <cell r="A2476">
            <v>2476</v>
          </cell>
        </row>
        <row r="2477">
          <cell r="A2477">
            <v>2477</v>
          </cell>
        </row>
        <row r="2478">
          <cell r="A2478">
            <v>2478</v>
          </cell>
        </row>
        <row r="2479">
          <cell r="A2479">
            <v>2479</v>
          </cell>
        </row>
        <row r="2480">
          <cell r="A2480">
            <v>2480</v>
          </cell>
        </row>
        <row r="2481">
          <cell r="A2481">
            <v>2481</v>
          </cell>
        </row>
        <row r="2482">
          <cell r="A2482">
            <v>2482</v>
          </cell>
        </row>
        <row r="2483">
          <cell r="A2483">
            <v>2483</v>
          </cell>
        </row>
        <row r="2484">
          <cell r="A2484">
            <v>2484</v>
          </cell>
        </row>
        <row r="2485">
          <cell r="A2485">
            <v>2485</v>
          </cell>
        </row>
        <row r="2486">
          <cell r="A2486">
            <v>2486</v>
          </cell>
        </row>
        <row r="2487">
          <cell r="A2487">
            <v>2487</v>
          </cell>
        </row>
        <row r="2488">
          <cell r="A2488">
            <v>2488</v>
          </cell>
        </row>
        <row r="2489">
          <cell r="A2489">
            <v>2489</v>
          </cell>
        </row>
        <row r="2490">
          <cell r="A2490">
            <v>2490</v>
          </cell>
        </row>
        <row r="2491">
          <cell r="A2491">
            <v>2491</v>
          </cell>
        </row>
        <row r="2492">
          <cell r="A2492">
            <v>2492</v>
          </cell>
        </row>
        <row r="2493">
          <cell r="A2493">
            <v>2493</v>
          </cell>
        </row>
        <row r="2494">
          <cell r="A2494">
            <v>2494</v>
          </cell>
        </row>
        <row r="2495">
          <cell r="A2495">
            <v>2495</v>
          </cell>
        </row>
        <row r="2496">
          <cell r="A2496">
            <v>2496</v>
          </cell>
        </row>
        <row r="2497">
          <cell r="A2497">
            <v>2497</v>
          </cell>
        </row>
        <row r="2498">
          <cell r="A2498">
            <v>2498</v>
          </cell>
        </row>
        <row r="2499">
          <cell r="A2499">
            <v>2499</v>
          </cell>
        </row>
        <row r="2500">
          <cell r="A2500">
            <v>2500</v>
          </cell>
        </row>
        <row r="2501">
          <cell r="A2501">
            <v>2501</v>
          </cell>
        </row>
        <row r="2502">
          <cell r="A2502">
            <v>2502</v>
          </cell>
        </row>
        <row r="2503">
          <cell r="A2503">
            <v>2503</v>
          </cell>
        </row>
        <row r="2504">
          <cell r="A2504">
            <v>2504</v>
          </cell>
        </row>
        <row r="2505">
          <cell r="A2505">
            <v>2505</v>
          </cell>
        </row>
        <row r="2506">
          <cell r="A2506">
            <v>2506</v>
          </cell>
        </row>
        <row r="2507">
          <cell r="A2507">
            <v>2507</v>
          </cell>
        </row>
        <row r="2508">
          <cell r="A2508">
            <v>2508</v>
          </cell>
        </row>
        <row r="2509">
          <cell r="A2509">
            <v>2509</v>
          </cell>
        </row>
        <row r="2510">
          <cell r="A2510">
            <v>2510</v>
          </cell>
        </row>
        <row r="2511">
          <cell r="A2511">
            <v>2511</v>
          </cell>
        </row>
        <row r="2512">
          <cell r="A2512">
            <v>2512</v>
          </cell>
        </row>
        <row r="2513">
          <cell r="A2513">
            <v>2513</v>
          </cell>
        </row>
        <row r="2514">
          <cell r="A2514">
            <v>2514</v>
          </cell>
        </row>
        <row r="2515">
          <cell r="A2515">
            <v>2515</v>
          </cell>
        </row>
        <row r="2516">
          <cell r="A2516">
            <v>2516</v>
          </cell>
        </row>
        <row r="2517">
          <cell r="A2517">
            <v>2517</v>
          </cell>
        </row>
        <row r="2518">
          <cell r="A2518">
            <v>2518</v>
          </cell>
        </row>
        <row r="2519">
          <cell r="A2519">
            <v>2519</v>
          </cell>
        </row>
        <row r="2520">
          <cell r="A2520">
            <v>2520</v>
          </cell>
        </row>
        <row r="2521">
          <cell r="A2521">
            <v>2521</v>
          </cell>
        </row>
        <row r="2522">
          <cell r="A2522">
            <v>2522</v>
          </cell>
        </row>
        <row r="2523">
          <cell r="A2523">
            <v>2523</v>
          </cell>
        </row>
        <row r="2524">
          <cell r="A2524">
            <v>2524</v>
          </cell>
        </row>
        <row r="2525">
          <cell r="A2525">
            <v>2525</v>
          </cell>
        </row>
        <row r="2526">
          <cell r="A2526">
            <v>2526</v>
          </cell>
        </row>
        <row r="2527">
          <cell r="A2527">
            <v>2527</v>
          </cell>
        </row>
        <row r="2528">
          <cell r="A2528">
            <v>2528</v>
          </cell>
        </row>
        <row r="2529">
          <cell r="A2529">
            <v>2529</v>
          </cell>
        </row>
        <row r="2530">
          <cell r="A2530">
            <v>2530</v>
          </cell>
        </row>
        <row r="2531">
          <cell r="A2531">
            <v>2531</v>
          </cell>
        </row>
        <row r="2532">
          <cell r="A2532">
            <v>2532</v>
          </cell>
        </row>
        <row r="2533">
          <cell r="A2533">
            <v>2533</v>
          </cell>
        </row>
        <row r="2534">
          <cell r="A2534">
            <v>2534</v>
          </cell>
        </row>
        <row r="2535">
          <cell r="A2535">
            <v>2535</v>
          </cell>
        </row>
        <row r="2536">
          <cell r="A2536">
            <v>2536</v>
          </cell>
        </row>
        <row r="2537">
          <cell r="A2537">
            <v>2537</v>
          </cell>
        </row>
        <row r="2538">
          <cell r="A2538">
            <v>2538</v>
          </cell>
        </row>
        <row r="2539">
          <cell r="A2539">
            <v>2539</v>
          </cell>
        </row>
        <row r="2540">
          <cell r="A2540">
            <v>2540</v>
          </cell>
        </row>
        <row r="2541">
          <cell r="A2541">
            <v>2541</v>
          </cell>
        </row>
        <row r="2542">
          <cell r="A2542">
            <v>2542</v>
          </cell>
        </row>
        <row r="2543">
          <cell r="A2543">
            <v>2543</v>
          </cell>
        </row>
        <row r="2544">
          <cell r="A2544">
            <v>2544</v>
          </cell>
        </row>
        <row r="2545">
          <cell r="A2545">
            <v>2545</v>
          </cell>
        </row>
        <row r="2546">
          <cell r="A2546">
            <v>2546</v>
          </cell>
        </row>
        <row r="2547">
          <cell r="A2547">
            <v>2547</v>
          </cell>
        </row>
        <row r="2548">
          <cell r="A2548">
            <v>2548</v>
          </cell>
        </row>
        <row r="2549">
          <cell r="A2549">
            <v>2549</v>
          </cell>
        </row>
        <row r="2550">
          <cell r="A2550">
            <v>2550</v>
          </cell>
        </row>
        <row r="2551">
          <cell r="A2551">
            <v>2551</v>
          </cell>
        </row>
        <row r="2552">
          <cell r="A2552">
            <v>2552</v>
          </cell>
        </row>
        <row r="2553">
          <cell r="A2553">
            <v>2553</v>
          </cell>
        </row>
        <row r="2554">
          <cell r="A2554">
            <v>2554</v>
          </cell>
        </row>
        <row r="2555">
          <cell r="A2555">
            <v>2555</v>
          </cell>
        </row>
        <row r="2556">
          <cell r="A2556">
            <v>2556</v>
          </cell>
        </row>
        <row r="2557">
          <cell r="A2557">
            <v>2557</v>
          </cell>
        </row>
        <row r="2558">
          <cell r="A2558">
            <v>2558</v>
          </cell>
        </row>
        <row r="2559">
          <cell r="A2559">
            <v>2559</v>
          </cell>
        </row>
        <row r="2560">
          <cell r="A2560">
            <v>2560</v>
          </cell>
        </row>
        <row r="2561">
          <cell r="A2561">
            <v>2561</v>
          </cell>
        </row>
        <row r="2562">
          <cell r="A2562">
            <v>2562</v>
          </cell>
        </row>
        <row r="2563">
          <cell r="A2563">
            <v>2563</v>
          </cell>
        </row>
        <row r="2564">
          <cell r="A2564">
            <v>2564</v>
          </cell>
        </row>
        <row r="2565">
          <cell r="A2565">
            <v>2565</v>
          </cell>
        </row>
        <row r="2566">
          <cell r="A2566">
            <v>2566</v>
          </cell>
        </row>
        <row r="2567">
          <cell r="A2567">
            <v>2567</v>
          </cell>
        </row>
        <row r="2568">
          <cell r="A2568">
            <v>2568</v>
          </cell>
        </row>
        <row r="2569">
          <cell r="A2569">
            <v>2569</v>
          </cell>
        </row>
        <row r="2570">
          <cell r="A2570">
            <v>2570</v>
          </cell>
        </row>
        <row r="2571">
          <cell r="A2571">
            <v>2571</v>
          </cell>
        </row>
        <row r="2572">
          <cell r="A2572">
            <v>2572</v>
          </cell>
        </row>
        <row r="2573">
          <cell r="A2573">
            <v>2573</v>
          </cell>
        </row>
        <row r="2574">
          <cell r="A2574">
            <v>2574</v>
          </cell>
        </row>
        <row r="2575">
          <cell r="A2575">
            <v>2575</v>
          </cell>
        </row>
        <row r="2576">
          <cell r="A2576">
            <v>2576</v>
          </cell>
        </row>
        <row r="2577">
          <cell r="A2577">
            <v>2577</v>
          </cell>
        </row>
        <row r="2578">
          <cell r="A2578">
            <v>2578</v>
          </cell>
        </row>
        <row r="2579">
          <cell r="A2579">
            <v>2579</v>
          </cell>
        </row>
        <row r="2580">
          <cell r="A2580">
            <v>2580</v>
          </cell>
        </row>
        <row r="2581">
          <cell r="A2581">
            <v>2581</v>
          </cell>
        </row>
        <row r="2582">
          <cell r="A2582">
            <v>2582</v>
          </cell>
        </row>
        <row r="2583">
          <cell r="A2583">
            <v>2583</v>
          </cell>
        </row>
        <row r="2584">
          <cell r="A2584">
            <v>2584</v>
          </cell>
        </row>
        <row r="2585">
          <cell r="A2585">
            <v>2585</v>
          </cell>
        </row>
        <row r="2586">
          <cell r="A2586">
            <v>2586</v>
          </cell>
        </row>
        <row r="2587">
          <cell r="A2587">
            <v>2587</v>
          </cell>
        </row>
        <row r="2588">
          <cell r="A2588">
            <v>2588</v>
          </cell>
        </row>
        <row r="2589">
          <cell r="A2589">
            <v>2589</v>
          </cell>
        </row>
        <row r="2590">
          <cell r="A2590">
            <v>2590</v>
          </cell>
        </row>
        <row r="2591">
          <cell r="A2591">
            <v>2591</v>
          </cell>
        </row>
        <row r="2592">
          <cell r="A2592">
            <v>2592</v>
          </cell>
        </row>
        <row r="2593">
          <cell r="A2593">
            <v>2593</v>
          </cell>
        </row>
        <row r="2594">
          <cell r="A2594">
            <v>2594</v>
          </cell>
        </row>
        <row r="2595">
          <cell r="A2595">
            <v>2595</v>
          </cell>
        </row>
        <row r="2596">
          <cell r="A2596">
            <v>2596</v>
          </cell>
        </row>
        <row r="2597">
          <cell r="A2597">
            <v>2597</v>
          </cell>
        </row>
        <row r="2598">
          <cell r="A2598">
            <v>2598</v>
          </cell>
        </row>
        <row r="2599">
          <cell r="A2599">
            <v>2599</v>
          </cell>
        </row>
        <row r="2600">
          <cell r="A2600">
            <v>2600</v>
          </cell>
        </row>
        <row r="2601">
          <cell r="A2601">
            <v>2601</v>
          </cell>
        </row>
        <row r="2602">
          <cell r="A2602">
            <v>2602</v>
          </cell>
        </row>
        <row r="2603">
          <cell r="A2603">
            <v>2603</v>
          </cell>
        </row>
        <row r="2604">
          <cell r="A2604">
            <v>2604</v>
          </cell>
        </row>
        <row r="2605">
          <cell r="A2605">
            <v>2605</v>
          </cell>
        </row>
        <row r="2606">
          <cell r="A2606">
            <v>2606</v>
          </cell>
        </row>
        <row r="2607">
          <cell r="A2607">
            <v>2607</v>
          </cell>
        </row>
        <row r="2608">
          <cell r="A2608">
            <v>2608</v>
          </cell>
        </row>
        <row r="2609">
          <cell r="A2609">
            <v>2609</v>
          </cell>
        </row>
        <row r="2610">
          <cell r="A2610">
            <v>2610</v>
          </cell>
        </row>
        <row r="2611">
          <cell r="A2611">
            <v>2611</v>
          </cell>
        </row>
        <row r="2612">
          <cell r="A2612">
            <v>2612</v>
          </cell>
        </row>
        <row r="2613">
          <cell r="A2613">
            <v>2613</v>
          </cell>
        </row>
        <row r="2614">
          <cell r="A2614">
            <v>2614</v>
          </cell>
        </row>
        <row r="2615">
          <cell r="A2615">
            <v>2615</v>
          </cell>
        </row>
        <row r="2616">
          <cell r="A2616">
            <v>2616</v>
          </cell>
        </row>
        <row r="2617">
          <cell r="A2617">
            <v>2617</v>
          </cell>
        </row>
        <row r="2618">
          <cell r="A2618">
            <v>2618</v>
          </cell>
        </row>
        <row r="2619">
          <cell r="A2619">
            <v>2619</v>
          </cell>
        </row>
        <row r="2620">
          <cell r="A2620">
            <v>2620</v>
          </cell>
        </row>
        <row r="2621">
          <cell r="A2621">
            <v>2621</v>
          </cell>
        </row>
        <row r="2622">
          <cell r="A2622">
            <v>2622</v>
          </cell>
        </row>
        <row r="2623">
          <cell r="A2623">
            <v>2623</v>
          </cell>
        </row>
        <row r="2624">
          <cell r="A2624">
            <v>2624</v>
          </cell>
        </row>
        <row r="2625">
          <cell r="A2625">
            <v>2625</v>
          </cell>
        </row>
        <row r="2626">
          <cell r="A2626">
            <v>2626</v>
          </cell>
        </row>
        <row r="2627">
          <cell r="A2627">
            <v>2627</v>
          </cell>
        </row>
        <row r="2628">
          <cell r="A2628">
            <v>2628</v>
          </cell>
        </row>
        <row r="2629">
          <cell r="A2629">
            <v>2629</v>
          </cell>
        </row>
        <row r="2630">
          <cell r="A2630">
            <v>2630</v>
          </cell>
        </row>
        <row r="2631">
          <cell r="A2631">
            <v>2631</v>
          </cell>
        </row>
        <row r="2632">
          <cell r="A2632">
            <v>2632</v>
          </cell>
        </row>
        <row r="2633">
          <cell r="A2633">
            <v>2633</v>
          </cell>
        </row>
        <row r="2634">
          <cell r="A2634">
            <v>2634</v>
          </cell>
        </row>
        <row r="2635">
          <cell r="A2635">
            <v>2635</v>
          </cell>
        </row>
        <row r="2636">
          <cell r="A2636">
            <v>2636</v>
          </cell>
        </row>
        <row r="2637">
          <cell r="A2637">
            <v>2637</v>
          </cell>
        </row>
        <row r="2638">
          <cell r="A2638">
            <v>2638</v>
          </cell>
        </row>
        <row r="2639">
          <cell r="A2639">
            <v>2639</v>
          </cell>
        </row>
        <row r="2640">
          <cell r="A2640">
            <v>2640</v>
          </cell>
        </row>
        <row r="2641">
          <cell r="A2641">
            <v>2641</v>
          </cell>
        </row>
        <row r="2642">
          <cell r="A2642">
            <v>2642</v>
          </cell>
        </row>
        <row r="2643">
          <cell r="A2643">
            <v>2643</v>
          </cell>
        </row>
        <row r="2644">
          <cell r="A2644">
            <v>2644</v>
          </cell>
        </row>
        <row r="2645">
          <cell r="A2645">
            <v>2645</v>
          </cell>
        </row>
        <row r="2646">
          <cell r="A2646">
            <v>2646</v>
          </cell>
        </row>
        <row r="2647">
          <cell r="A2647">
            <v>2647</v>
          </cell>
        </row>
        <row r="2648">
          <cell r="A2648">
            <v>2648</v>
          </cell>
        </row>
        <row r="2649">
          <cell r="A2649">
            <v>2649</v>
          </cell>
        </row>
        <row r="2650">
          <cell r="A2650">
            <v>2650</v>
          </cell>
        </row>
        <row r="2651">
          <cell r="A2651">
            <v>2651</v>
          </cell>
        </row>
        <row r="2652">
          <cell r="A2652">
            <v>2652</v>
          </cell>
        </row>
        <row r="2653">
          <cell r="A2653">
            <v>2653</v>
          </cell>
        </row>
        <row r="2654">
          <cell r="A2654">
            <v>2654</v>
          </cell>
        </row>
        <row r="2655">
          <cell r="A2655">
            <v>2655</v>
          </cell>
        </row>
        <row r="2656">
          <cell r="A2656">
            <v>2656</v>
          </cell>
        </row>
        <row r="2657">
          <cell r="A2657">
            <v>2657</v>
          </cell>
        </row>
        <row r="2658">
          <cell r="A2658">
            <v>2658</v>
          </cell>
        </row>
        <row r="2659">
          <cell r="A2659">
            <v>2659</v>
          </cell>
        </row>
        <row r="2660">
          <cell r="A2660">
            <v>2660</v>
          </cell>
        </row>
        <row r="2661">
          <cell r="A2661">
            <v>2661</v>
          </cell>
        </row>
        <row r="2662">
          <cell r="A2662">
            <v>2662</v>
          </cell>
        </row>
        <row r="2663">
          <cell r="A2663">
            <v>2663</v>
          </cell>
        </row>
        <row r="2664">
          <cell r="A2664">
            <v>2664</v>
          </cell>
        </row>
        <row r="2665">
          <cell r="A2665">
            <v>2665</v>
          </cell>
        </row>
        <row r="2666">
          <cell r="A2666">
            <v>2666</v>
          </cell>
        </row>
        <row r="2667">
          <cell r="A2667">
            <v>2667</v>
          </cell>
        </row>
        <row r="2668">
          <cell r="A2668">
            <v>2668</v>
          </cell>
        </row>
        <row r="2669">
          <cell r="A2669">
            <v>2669</v>
          </cell>
        </row>
        <row r="2670">
          <cell r="A2670">
            <v>2670</v>
          </cell>
        </row>
        <row r="2671">
          <cell r="A2671">
            <v>2671</v>
          </cell>
        </row>
        <row r="2672">
          <cell r="A2672">
            <v>2672</v>
          </cell>
        </row>
        <row r="2673">
          <cell r="A2673">
            <v>2673</v>
          </cell>
        </row>
        <row r="2674">
          <cell r="A2674">
            <v>2674</v>
          </cell>
        </row>
        <row r="2675">
          <cell r="A2675">
            <v>2675</v>
          </cell>
        </row>
        <row r="2676">
          <cell r="A2676">
            <v>2676</v>
          </cell>
        </row>
        <row r="2677">
          <cell r="A2677">
            <v>2677</v>
          </cell>
        </row>
        <row r="2678">
          <cell r="A2678">
            <v>2678</v>
          </cell>
        </row>
        <row r="2679">
          <cell r="A2679">
            <v>2679</v>
          </cell>
        </row>
        <row r="2680">
          <cell r="A2680">
            <v>2680</v>
          </cell>
        </row>
        <row r="2681">
          <cell r="A2681">
            <v>2681</v>
          </cell>
        </row>
        <row r="2682">
          <cell r="A2682">
            <v>2682</v>
          </cell>
        </row>
        <row r="2683">
          <cell r="A2683">
            <v>2683</v>
          </cell>
        </row>
        <row r="2684">
          <cell r="A2684">
            <v>2684</v>
          </cell>
        </row>
        <row r="2685">
          <cell r="A2685">
            <v>2685</v>
          </cell>
        </row>
        <row r="2686">
          <cell r="A2686">
            <v>2686</v>
          </cell>
        </row>
        <row r="2687">
          <cell r="A2687">
            <v>2687</v>
          </cell>
        </row>
        <row r="2688">
          <cell r="A2688">
            <v>2688</v>
          </cell>
        </row>
        <row r="2689">
          <cell r="A2689">
            <v>2689</v>
          </cell>
        </row>
        <row r="2690">
          <cell r="A2690">
            <v>2690</v>
          </cell>
        </row>
        <row r="2691">
          <cell r="A2691">
            <v>2691</v>
          </cell>
        </row>
        <row r="2692">
          <cell r="A2692">
            <v>2692</v>
          </cell>
        </row>
        <row r="2693">
          <cell r="A2693">
            <v>2693</v>
          </cell>
        </row>
        <row r="2694">
          <cell r="A2694">
            <v>2694</v>
          </cell>
        </row>
        <row r="2695">
          <cell r="A2695">
            <v>2695</v>
          </cell>
        </row>
        <row r="2696">
          <cell r="A2696">
            <v>2696</v>
          </cell>
        </row>
        <row r="2697">
          <cell r="A2697">
            <v>2697</v>
          </cell>
        </row>
        <row r="2698">
          <cell r="A2698">
            <v>2698</v>
          </cell>
        </row>
        <row r="2699">
          <cell r="A2699">
            <v>2699</v>
          </cell>
        </row>
        <row r="2700">
          <cell r="A2700">
            <v>2700</v>
          </cell>
        </row>
        <row r="2701">
          <cell r="A2701">
            <v>2701</v>
          </cell>
        </row>
        <row r="2702">
          <cell r="A2702">
            <v>2702</v>
          </cell>
        </row>
        <row r="2703">
          <cell r="A2703">
            <v>2703</v>
          </cell>
        </row>
        <row r="2704">
          <cell r="A2704">
            <v>2704</v>
          </cell>
        </row>
        <row r="2705">
          <cell r="A2705">
            <v>2705</v>
          </cell>
        </row>
        <row r="2706">
          <cell r="A2706">
            <v>2706</v>
          </cell>
        </row>
        <row r="2707">
          <cell r="A2707">
            <v>2707</v>
          </cell>
        </row>
        <row r="2708">
          <cell r="A2708">
            <v>2708</v>
          </cell>
        </row>
        <row r="2709">
          <cell r="A2709">
            <v>2709</v>
          </cell>
        </row>
        <row r="2710">
          <cell r="A2710">
            <v>2710</v>
          </cell>
        </row>
        <row r="2711">
          <cell r="A2711">
            <v>2711</v>
          </cell>
        </row>
        <row r="2712">
          <cell r="A2712">
            <v>2712</v>
          </cell>
        </row>
        <row r="2713">
          <cell r="A2713">
            <v>2713</v>
          </cell>
        </row>
        <row r="2714">
          <cell r="A2714">
            <v>2714</v>
          </cell>
        </row>
        <row r="2715">
          <cell r="A2715">
            <v>2715</v>
          </cell>
        </row>
        <row r="2716">
          <cell r="A2716">
            <v>2716</v>
          </cell>
        </row>
        <row r="2717">
          <cell r="A2717">
            <v>2717</v>
          </cell>
        </row>
        <row r="2718">
          <cell r="A2718">
            <v>2718</v>
          </cell>
        </row>
        <row r="2719">
          <cell r="A2719">
            <v>2719</v>
          </cell>
        </row>
        <row r="2720">
          <cell r="A2720">
            <v>2720</v>
          </cell>
        </row>
        <row r="2721">
          <cell r="A2721">
            <v>2721</v>
          </cell>
        </row>
        <row r="2722">
          <cell r="A2722">
            <v>2722</v>
          </cell>
        </row>
        <row r="2723">
          <cell r="A2723">
            <v>2723</v>
          </cell>
        </row>
        <row r="2724">
          <cell r="A2724">
            <v>2724</v>
          </cell>
        </row>
        <row r="2725">
          <cell r="A2725">
            <v>2725</v>
          </cell>
        </row>
        <row r="2726">
          <cell r="A2726">
            <v>2726</v>
          </cell>
        </row>
        <row r="2727">
          <cell r="A2727">
            <v>2727</v>
          </cell>
        </row>
        <row r="2728">
          <cell r="A2728">
            <v>2728</v>
          </cell>
        </row>
        <row r="2729">
          <cell r="A2729">
            <v>2729</v>
          </cell>
        </row>
        <row r="2730">
          <cell r="A2730">
            <v>2730</v>
          </cell>
        </row>
        <row r="2731">
          <cell r="A2731">
            <v>2731</v>
          </cell>
        </row>
        <row r="2732">
          <cell r="A2732">
            <v>2732</v>
          </cell>
        </row>
        <row r="2733">
          <cell r="A2733">
            <v>2733</v>
          </cell>
        </row>
        <row r="2734">
          <cell r="A2734">
            <v>2734</v>
          </cell>
        </row>
        <row r="2735">
          <cell r="A2735">
            <v>2735</v>
          </cell>
        </row>
        <row r="2736">
          <cell r="A2736">
            <v>2736</v>
          </cell>
        </row>
        <row r="2737">
          <cell r="A2737">
            <v>2737</v>
          </cell>
        </row>
        <row r="2738">
          <cell r="A2738">
            <v>2738</v>
          </cell>
        </row>
        <row r="2739">
          <cell r="A2739">
            <v>2739</v>
          </cell>
        </row>
        <row r="2740">
          <cell r="A2740">
            <v>2740</v>
          </cell>
        </row>
        <row r="2741">
          <cell r="A2741">
            <v>2741</v>
          </cell>
        </row>
        <row r="2742">
          <cell r="A2742">
            <v>2742</v>
          </cell>
        </row>
        <row r="2743">
          <cell r="A2743">
            <v>2743</v>
          </cell>
        </row>
        <row r="2744">
          <cell r="A2744">
            <v>2744</v>
          </cell>
        </row>
        <row r="2745">
          <cell r="A2745">
            <v>2745</v>
          </cell>
        </row>
        <row r="2746">
          <cell r="A2746">
            <v>2746</v>
          </cell>
        </row>
        <row r="2747">
          <cell r="A2747">
            <v>2747</v>
          </cell>
        </row>
        <row r="2748">
          <cell r="A2748">
            <v>2748</v>
          </cell>
        </row>
        <row r="2749">
          <cell r="A2749">
            <v>2749</v>
          </cell>
        </row>
        <row r="2750">
          <cell r="A2750">
            <v>2750</v>
          </cell>
        </row>
        <row r="2751">
          <cell r="A2751">
            <v>2751</v>
          </cell>
        </row>
        <row r="2752">
          <cell r="A2752">
            <v>2752</v>
          </cell>
        </row>
        <row r="2753">
          <cell r="A2753">
            <v>2753</v>
          </cell>
        </row>
        <row r="2754">
          <cell r="A2754">
            <v>2754</v>
          </cell>
        </row>
        <row r="2755">
          <cell r="A2755">
            <v>2755</v>
          </cell>
        </row>
        <row r="2756">
          <cell r="A2756">
            <v>2756</v>
          </cell>
        </row>
        <row r="2757">
          <cell r="A2757">
            <v>2757</v>
          </cell>
        </row>
        <row r="2758">
          <cell r="A2758">
            <v>2758</v>
          </cell>
        </row>
        <row r="2759">
          <cell r="A2759">
            <v>2759</v>
          </cell>
        </row>
        <row r="2760">
          <cell r="A2760">
            <v>2760</v>
          </cell>
        </row>
        <row r="2761">
          <cell r="A2761">
            <v>2761</v>
          </cell>
        </row>
        <row r="2762">
          <cell r="A2762">
            <v>2762</v>
          </cell>
        </row>
        <row r="2763">
          <cell r="A2763">
            <v>2763</v>
          </cell>
        </row>
        <row r="2764">
          <cell r="A2764">
            <v>2764</v>
          </cell>
        </row>
        <row r="2765">
          <cell r="A2765">
            <v>2765</v>
          </cell>
        </row>
        <row r="2766">
          <cell r="A2766">
            <v>2766</v>
          </cell>
        </row>
        <row r="2767">
          <cell r="A2767">
            <v>2767</v>
          </cell>
        </row>
        <row r="2768">
          <cell r="A2768">
            <v>2768</v>
          </cell>
        </row>
        <row r="2769">
          <cell r="A2769">
            <v>2769</v>
          </cell>
        </row>
        <row r="2770">
          <cell r="A2770">
            <v>2770</v>
          </cell>
        </row>
        <row r="2771">
          <cell r="A2771">
            <v>2771</v>
          </cell>
        </row>
        <row r="2772">
          <cell r="A2772">
            <v>2772</v>
          </cell>
        </row>
        <row r="2773">
          <cell r="A2773">
            <v>2773</v>
          </cell>
        </row>
        <row r="2774">
          <cell r="A2774">
            <v>2774</v>
          </cell>
        </row>
        <row r="2775">
          <cell r="A2775">
            <v>2775</v>
          </cell>
        </row>
        <row r="2776">
          <cell r="A2776">
            <v>2776</v>
          </cell>
        </row>
        <row r="2777">
          <cell r="A2777">
            <v>2777</v>
          </cell>
        </row>
        <row r="2778">
          <cell r="A2778">
            <v>2778</v>
          </cell>
        </row>
        <row r="2779">
          <cell r="A2779">
            <v>2779</v>
          </cell>
        </row>
        <row r="2780">
          <cell r="A2780">
            <v>2780</v>
          </cell>
        </row>
        <row r="2781">
          <cell r="A2781">
            <v>2781</v>
          </cell>
        </row>
        <row r="2782">
          <cell r="A2782">
            <v>2782</v>
          </cell>
        </row>
        <row r="2783">
          <cell r="A2783">
            <v>2783</v>
          </cell>
        </row>
        <row r="2784">
          <cell r="A2784">
            <v>2784</v>
          </cell>
        </row>
        <row r="2785">
          <cell r="A2785">
            <v>2785</v>
          </cell>
        </row>
        <row r="2786">
          <cell r="A2786">
            <v>2786</v>
          </cell>
        </row>
        <row r="2787">
          <cell r="A2787">
            <v>2787</v>
          </cell>
        </row>
        <row r="2788">
          <cell r="A2788">
            <v>2788</v>
          </cell>
        </row>
        <row r="2789">
          <cell r="A2789">
            <v>2789</v>
          </cell>
        </row>
        <row r="2790">
          <cell r="A2790">
            <v>2790</v>
          </cell>
        </row>
        <row r="2791">
          <cell r="A2791">
            <v>2791</v>
          </cell>
        </row>
        <row r="2792">
          <cell r="A2792">
            <v>2792</v>
          </cell>
        </row>
        <row r="2793">
          <cell r="A2793">
            <v>2793</v>
          </cell>
        </row>
        <row r="2794">
          <cell r="A2794">
            <v>2794</v>
          </cell>
        </row>
        <row r="2795">
          <cell r="A2795">
            <v>2795</v>
          </cell>
        </row>
        <row r="2796">
          <cell r="A2796">
            <v>2796</v>
          </cell>
        </row>
        <row r="2797">
          <cell r="A2797">
            <v>2797</v>
          </cell>
        </row>
        <row r="2798">
          <cell r="A2798">
            <v>2798</v>
          </cell>
        </row>
        <row r="2799">
          <cell r="A2799">
            <v>2799</v>
          </cell>
        </row>
        <row r="2800">
          <cell r="A2800">
            <v>2800</v>
          </cell>
        </row>
        <row r="2801">
          <cell r="A2801">
            <v>2801</v>
          </cell>
        </row>
        <row r="2802">
          <cell r="A2802">
            <v>2802</v>
          </cell>
        </row>
        <row r="2803">
          <cell r="A2803">
            <v>2803</v>
          </cell>
        </row>
        <row r="2804">
          <cell r="A2804">
            <v>2804</v>
          </cell>
        </row>
        <row r="2805">
          <cell r="A2805">
            <v>2805</v>
          </cell>
        </row>
        <row r="2806">
          <cell r="A2806">
            <v>2806</v>
          </cell>
        </row>
        <row r="2807">
          <cell r="A2807">
            <v>2807</v>
          </cell>
        </row>
        <row r="2808">
          <cell r="A2808">
            <v>2808</v>
          </cell>
        </row>
        <row r="2809">
          <cell r="A2809">
            <v>2809</v>
          </cell>
        </row>
        <row r="2810">
          <cell r="A2810">
            <v>2810</v>
          </cell>
        </row>
        <row r="2811">
          <cell r="A2811">
            <v>2811</v>
          </cell>
        </row>
        <row r="2812">
          <cell r="A2812">
            <v>2812</v>
          </cell>
        </row>
        <row r="2813">
          <cell r="A2813">
            <v>2813</v>
          </cell>
        </row>
        <row r="2814">
          <cell r="A2814">
            <v>2814</v>
          </cell>
        </row>
        <row r="2815">
          <cell r="A2815">
            <v>2815</v>
          </cell>
        </row>
        <row r="2816">
          <cell r="A2816">
            <v>2816</v>
          </cell>
        </row>
        <row r="2817">
          <cell r="A2817">
            <v>2817</v>
          </cell>
        </row>
        <row r="2818">
          <cell r="A2818">
            <v>2818</v>
          </cell>
        </row>
        <row r="2819">
          <cell r="A2819">
            <v>2819</v>
          </cell>
        </row>
        <row r="2820">
          <cell r="A2820">
            <v>2820</v>
          </cell>
        </row>
        <row r="2821">
          <cell r="A2821">
            <v>2821</v>
          </cell>
        </row>
        <row r="2822">
          <cell r="A2822">
            <v>2822</v>
          </cell>
        </row>
        <row r="2823">
          <cell r="A2823">
            <v>2823</v>
          </cell>
        </row>
        <row r="2824">
          <cell r="A2824">
            <v>2824</v>
          </cell>
        </row>
        <row r="2825">
          <cell r="A2825">
            <v>2825</v>
          </cell>
        </row>
        <row r="2826">
          <cell r="A2826">
            <v>2826</v>
          </cell>
        </row>
        <row r="2827">
          <cell r="A2827">
            <v>2827</v>
          </cell>
        </row>
        <row r="2828">
          <cell r="A2828">
            <v>2828</v>
          </cell>
        </row>
        <row r="2829">
          <cell r="A2829">
            <v>2829</v>
          </cell>
        </row>
        <row r="2830">
          <cell r="A2830">
            <v>2830</v>
          </cell>
        </row>
        <row r="2831">
          <cell r="A2831">
            <v>2831</v>
          </cell>
        </row>
        <row r="2832">
          <cell r="A2832">
            <v>2832</v>
          </cell>
        </row>
        <row r="2833">
          <cell r="A2833">
            <v>2833</v>
          </cell>
        </row>
        <row r="2834">
          <cell r="A2834">
            <v>2834</v>
          </cell>
        </row>
        <row r="2835">
          <cell r="A2835">
            <v>2835</v>
          </cell>
        </row>
        <row r="2836">
          <cell r="A2836">
            <v>2836</v>
          </cell>
        </row>
        <row r="2837">
          <cell r="A2837">
            <v>2837</v>
          </cell>
        </row>
        <row r="2838">
          <cell r="A2838">
            <v>2838</v>
          </cell>
        </row>
        <row r="2839">
          <cell r="A2839">
            <v>2839</v>
          </cell>
        </row>
        <row r="2840">
          <cell r="A2840">
            <v>2840</v>
          </cell>
        </row>
        <row r="2841">
          <cell r="A2841">
            <v>2841</v>
          </cell>
        </row>
        <row r="2842">
          <cell r="A2842">
            <v>2842</v>
          </cell>
        </row>
        <row r="2843">
          <cell r="A2843">
            <v>2843</v>
          </cell>
        </row>
        <row r="2844">
          <cell r="A2844">
            <v>2844</v>
          </cell>
        </row>
        <row r="2845">
          <cell r="A2845">
            <v>2845</v>
          </cell>
        </row>
        <row r="2846">
          <cell r="A2846">
            <v>2846</v>
          </cell>
        </row>
        <row r="2847">
          <cell r="A2847">
            <v>2847</v>
          </cell>
        </row>
        <row r="2848">
          <cell r="A2848">
            <v>2848</v>
          </cell>
        </row>
        <row r="2849">
          <cell r="A2849">
            <v>2849</v>
          </cell>
        </row>
        <row r="2850">
          <cell r="A2850">
            <v>2850</v>
          </cell>
        </row>
        <row r="2851">
          <cell r="A2851">
            <v>2851</v>
          </cell>
        </row>
        <row r="2852">
          <cell r="A2852">
            <v>2852</v>
          </cell>
        </row>
        <row r="2853">
          <cell r="A2853">
            <v>2853</v>
          </cell>
        </row>
        <row r="2854">
          <cell r="A2854">
            <v>2854</v>
          </cell>
        </row>
        <row r="2855">
          <cell r="A2855">
            <v>2855</v>
          </cell>
        </row>
        <row r="2856">
          <cell r="A2856">
            <v>2856</v>
          </cell>
        </row>
        <row r="2857">
          <cell r="A2857">
            <v>2857</v>
          </cell>
        </row>
        <row r="2858">
          <cell r="A2858">
            <v>2858</v>
          </cell>
        </row>
        <row r="2859">
          <cell r="A2859">
            <v>2859</v>
          </cell>
        </row>
        <row r="2860">
          <cell r="A2860">
            <v>2860</v>
          </cell>
        </row>
        <row r="2861">
          <cell r="A2861">
            <v>2861</v>
          </cell>
        </row>
        <row r="2862">
          <cell r="A2862">
            <v>2862</v>
          </cell>
        </row>
        <row r="2863">
          <cell r="A2863">
            <v>2863</v>
          </cell>
        </row>
        <row r="2864">
          <cell r="A2864">
            <v>2864</v>
          </cell>
        </row>
        <row r="2865">
          <cell r="A2865">
            <v>2865</v>
          </cell>
        </row>
        <row r="2866">
          <cell r="A2866">
            <v>2866</v>
          </cell>
        </row>
        <row r="2867">
          <cell r="A2867">
            <v>2867</v>
          </cell>
        </row>
        <row r="2868">
          <cell r="A2868">
            <v>2868</v>
          </cell>
        </row>
        <row r="2869">
          <cell r="A2869">
            <v>2869</v>
          </cell>
        </row>
        <row r="2870">
          <cell r="A2870">
            <v>2870</v>
          </cell>
        </row>
        <row r="2871">
          <cell r="A2871">
            <v>2871</v>
          </cell>
        </row>
        <row r="2872">
          <cell r="A2872">
            <v>2872</v>
          </cell>
        </row>
        <row r="2873">
          <cell r="A2873">
            <v>2873</v>
          </cell>
        </row>
        <row r="2874">
          <cell r="A2874">
            <v>2874</v>
          </cell>
        </row>
        <row r="2875">
          <cell r="A2875">
            <v>2875</v>
          </cell>
        </row>
        <row r="2876">
          <cell r="A2876">
            <v>2876</v>
          </cell>
        </row>
        <row r="2877">
          <cell r="A2877">
            <v>2877</v>
          </cell>
        </row>
        <row r="2878">
          <cell r="A2878">
            <v>2878</v>
          </cell>
        </row>
        <row r="2879">
          <cell r="A2879">
            <v>2879</v>
          </cell>
        </row>
        <row r="2880">
          <cell r="A2880">
            <v>2880</v>
          </cell>
        </row>
        <row r="2881">
          <cell r="A2881">
            <v>2881</v>
          </cell>
        </row>
        <row r="2882">
          <cell r="A2882">
            <v>2882</v>
          </cell>
        </row>
        <row r="2883">
          <cell r="A2883">
            <v>2883</v>
          </cell>
        </row>
        <row r="2884">
          <cell r="A2884">
            <v>2884</v>
          </cell>
        </row>
        <row r="2885">
          <cell r="A2885">
            <v>2885</v>
          </cell>
        </row>
        <row r="2886">
          <cell r="A2886">
            <v>2886</v>
          </cell>
        </row>
        <row r="2887">
          <cell r="A2887">
            <v>2887</v>
          </cell>
        </row>
        <row r="2888">
          <cell r="A2888">
            <v>2888</v>
          </cell>
        </row>
        <row r="2889">
          <cell r="A2889">
            <v>2889</v>
          </cell>
        </row>
        <row r="2890">
          <cell r="A2890">
            <v>2890</v>
          </cell>
        </row>
        <row r="2891">
          <cell r="A2891">
            <v>2891</v>
          </cell>
        </row>
        <row r="2892">
          <cell r="A2892">
            <v>2892</v>
          </cell>
        </row>
        <row r="2893">
          <cell r="A2893">
            <v>2893</v>
          </cell>
        </row>
        <row r="2894">
          <cell r="A2894">
            <v>2894</v>
          </cell>
        </row>
        <row r="2895">
          <cell r="A2895">
            <v>2895</v>
          </cell>
        </row>
        <row r="2896">
          <cell r="A2896">
            <v>2896</v>
          </cell>
        </row>
        <row r="2897">
          <cell r="A2897">
            <v>2897</v>
          </cell>
        </row>
        <row r="2898">
          <cell r="A2898">
            <v>2898</v>
          </cell>
        </row>
        <row r="2899">
          <cell r="A2899">
            <v>2899</v>
          </cell>
        </row>
        <row r="2900">
          <cell r="A2900">
            <v>2900</v>
          </cell>
        </row>
        <row r="2901">
          <cell r="A2901">
            <v>2901</v>
          </cell>
        </row>
        <row r="2902">
          <cell r="A2902">
            <v>2902</v>
          </cell>
        </row>
        <row r="2903">
          <cell r="A2903">
            <v>2903</v>
          </cell>
        </row>
        <row r="2904">
          <cell r="A2904">
            <v>2904</v>
          </cell>
        </row>
        <row r="2905">
          <cell r="A2905">
            <v>2905</v>
          </cell>
        </row>
        <row r="2906">
          <cell r="A2906">
            <v>2906</v>
          </cell>
        </row>
        <row r="2907">
          <cell r="A2907">
            <v>2907</v>
          </cell>
        </row>
        <row r="2908">
          <cell r="A2908">
            <v>2908</v>
          </cell>
        </row>
        <row r="2909">
          <cell r="A2909">
            <v>2909</v>
          </cell>
        </row>
        <row r="2910">
          <cell r="A2910">
            <v>2910</v>
          </cell>
        </row>
        <row r="2911">
          <cell r="A2911">
            <v>2911</v>
          </cell>
        </row>
        <row r="2912">
          <cell r="A2912">
            <v>2912</v>
          </cell>
        </row>
        <row r="2913">
          <cell r="A2913">
            <v>2913</v>
          </cell>
        </row>
        <row r="2914">
          <cell r="A2914">
            <v>2914</v>
          </cell>
        </row>
        <row r="2915">
          <cell r="A2915">
            <v>2915</v>
          </cell>
        </row>
        <row r="2916">
          <cell r="A2916">
            <v>2916</v>
          </cell>
        </row>
        <row r="2917">
          <cell r="A2917">
            <v>2917</v>
          </cell>
        </row>
        <row r="2918">
          <cell r="A2918">
            <v>2918</v>
          </cell>
        </row>
        <row r="2919">
          <cell r="A2919">
            <v>2919</v>
          </cell>
        </row>
        <row r="2920">
          <cell r="A2920">
            <v>2920</v>
          </cell>
        </row>
        <row r="2921">
          <cell r="A2921">
            <v>2921</v>
          </cell>
        </row>
        <row r="2922">
          <cell r="A2922">
            <v>2922</v>
          </cell>
        </row>
        <row r="2923">
          <cell r="A2923">
            <v>2923</v>
          </cell>
        </row>
        <row r="2924">
          <cell r="A2924">
            <v>2924</v>
          </cell>
        </row>
        <row r="2925">
          <cell r="A2925">
            <v>2925</v>
          </cell>
        </row>
        <row r="2926">
          <cell r="A2926">
            <v>2926</v>
          </cell>
        </row>
        <row r="2927">
          <cell r="A2927">
            <v>2927</v>
          </cell>
        </row>
        <row r="2928">
          <cell r="A2928">
            <v>2928</v>
          </cell>
        </row>
        <row r="2929">
          <cell r="A2929">
            <v>2929</v>
          </cell>
        </row>
        <row r="2930">
          <cell r="A2930">
            <v>2930</v>
          </cell>
        </row>
        <row r="2931">
          <cell r="A2931">
            <v>2931</v>
          </cell>
        </row>
        <row r="2932">
          <cell r="A2932">
            <v>2932</v>
          </cell>
        </row>
        <row r="2933">
          <cell r="A2933">
            <v>2933</v>
          </cell>
        </row>
        <row r="2934">
          <cell r="A2934">
            <v>2934</v>
          </cell>
        </row>
        <row r="2935">
          <cell r="A2935">
            <v>2935</v>
          </cell>
        </row>
        <row r="2936">
          <cell r="A2936">
            <v>2936</v>
          </cell>
        </row>
        <row r="2937">
          <cell r="A2937">
            <v>2937</v>
          </cell>
        </row>
        <row r="2938">
          <cell r="A2938">
            <v>2938</v>
          </cell>
        </row>
        <row r="2939">
          <cell r="A2939">
            <v>2939</v>
          </cell>
        </row>
        <row r="2940">
          <cell r="A2940">
            <v>2940</v>
          </cell>
        </row>
        <row r="2941">
          <cell r="A2941">
            <v>2941</v>
          </cell>
        </row>
        <row r="2942">
          <cell r="A2942">
            <v>2942</v>
          </cell>
        </row>
        <row r="2943">
          <cell r="A2943">
            <v>2943</v>
          </cell>
        </row>
        <row r="2944">
          <cell r="A2944">
            <v>2944</v>
          </cell>
        </row>
        <row r="2945">
          <cell r="A2945">
            <v>2945</v>
          </cell>
        </row>
        <row r="2946">
          <cell r="A2946">
            <v>2946</v>
          </cell>
        </row>
        <row r="2947">
          <cell r="A2947">
            <v>2947</v>
          </cell>
        </row>
        <row r="2948">
          <cell r="A2948">
            <v>2948</v>
          </cell>
        </row>
        <row r="2949">
          <cell r="A2949">
            <v>2949</v>
          </cell>
        </row>
        <row r="2950">
          <cell r="A2950">
            <v>2950</v>
          </cell>
        </row>
        <row r="2951">
          <cell r="A2951">
            <v>2951</v>
          </cell>
        </row>
        <row r="2952">
          <cell r="A2952">
            <v>2952</v>
          </cell>
        </row>
        <row r="2953">
          <cell r="A2953">
            <v>2953</v>
          </cell>
        </row>
        <row r="2954">
          <cell r="A2954">
            <v>2954</v>
          </cell>
        </row>
        <row r="2955">
          <cell r="A2955">
            <v>2955</v>
          </cell>
        </row>
        <row r="2956">
          <cell r="A2956">
            <v>2956</v>
          </cell>
        </row>
        <row r="2957">
          <cell r="A2957">
            <v>2957</v>
          </cell>
        </row>
        <row r="2958">
          <cell r="A2958">
            <v>2958</v>
          </cell>
        </row>
        <row r="2959">
          <cell r="A2959">
            <v>2959</v>
          </cell>
        </row>
        <row r="2960">
          <cell r="A2960">
            <v>2960</v>
          </cell>
        </row>
        <row r="2961">
          <cell r="A2961">
            <v>2961</v>
          </cell>
        </row>
        <row r="2962">
          <cell r="A2962">
            <v>2962</v>
          </cell>
        </row>
        <row r="2963">
          <cell r="A2963">
            <v>2963</v>
          </cell>
        </row>
        <row r="2964">
          <cell r="A2964">
            <v>2964</v>
          </cell>
        </row>
        <row r="2965">
          <cell r="A2965">
            <v>2965</v>
          </cell>
        </row>
        <row r="2966">
          <cell r="A2966">
            <v>2966</v>
          </cell>
        </row>
        <row r="2967">
          <cell r="A2967">
            <v>2967</v>
          </cell>
        </row>
        <row r="2968">
          <cell r="A2968">
            <v>2968</v>
          </cell>
        </row>
        <row r="2969">
          <cell r="A2969">
            <v>2969</v>
          </cell>
        </row>
        <row r="2970">
          <cell r="A2970">
            <v>2970</v>
          </cell>
        </row>
        <row r="2971">
          <cell r="A2971">
            <v>2971</v>
          </cell>
        </row>
        <row r="2972">
          <cell r="A2972">
            <v>2972</v>
          </cell>
        </row>
        <row r="2973">
          <cell r="A2973">
            <v>2973</v>
          </cell>
        </row>
        <row r="2974">
          <cell r="A2974">
            <v>2974</v>
          </cell>
        </row>
        <row r="2975">
          <cell r="A2975">
            <v>2975</v>
          </cell>
        </row>
        <row r="2976">
          <cell r="A2976">
            <v>2976</v>
          </cell>
        </row>
        <row r="2977">
          <cell r="A2977">
            <v>2977</v>
          </cell>
        </row>
        <row r="2978">
          <cell r="A2978">
            <v>2978</v>
          </cell>
        </row>
        <row r="2979">
          <cell r="A2979">
            <v>2979</v>
          </cell>
        </row>
        <row r="2980">
          <cell r="A2980">
            <v>2980</v>
          </cell>
        </row>
        <row r="2981">
          <cell r="A2981">
            <v>2981</v>
          </cell>
        </row>
        <row r="2982">
          <cell r="A2982">
            <v>2982</v>
          </cell>
        </row>
        <row r="2983">
          <cell r="A2983">
            <v>2983</v>
          </cell>
        </row>
        <row r="2984">
          <cell r="A2984">
            <v>2984</v>
          </cell>
        </row>
        <row r="2985">
          <cell r="A2985">
            <v>2985</v>
          </cell>
        </row>
        <row r="2986">
          <cell r="A2986">
            <v>2986</v>
          </cell>
        </row>
        <row r="2987">
          <cell r="A2987">
            <v>2987</v>
          </cell>
        </row>
        <row r="2988">
          <cell r="A2988">
            <v>2988</v>
          </cell>
        </row>
        <row r="2989">
          <cell r="A2989">
            <v>2989</v>
          </cell>
        </row>
        <row r="2990">
          <cell r="A2990">
            <v>2990</v>
          </cell>
        </row>
        <row r="2991">
          <cell r="A2991">
            <v>2991</v>
          </cell>
        </row>
        <row r="2992">
          <cell r="A2992">
            <v>2992</v>
          </cell>
        </row>
        <row r="2993">
          <cell r="A2993">
            <v>2993</v>
          </cell>
        </row>
        <row r="2994">
          <cell r="A2994">
            <v>2994</v>
          </cell>
        </row>
        <row r="2995">
          <cell r="A2995">
            <v>2995</v>
          </cell>
        </row>
        <row r="2996">
          <cell r="A2996">
            <v>2996</v>
          </cell>
        </row>
        <row r="2997">
          <cell r="A2997">
            <v>2997</v>
          </cell>
        </row>
        <row r="2998">
          <cell r="A2998">
            <v>2998</v>
          </cell>
        </row>
        <row r="2999">
          <cell r="A2999">
            <v>2999</v>
          </cell>
        </row>
        <row r="3000">
          <cell r="A3000">
            <v>3000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양체"/>
      <sheetName val="표시기"/>
      <sheetName val="Sheet1"/>
      <sheetName val="단가설계"/>
      <sheetName val="관급_File"/>
    </sheetNames>
    <sheetDataSet>
      <sheetData sheetId="0"/>
      <sheetData sheetId="1"/>
      <sheetData sheetId="2"/>
      <sheetData sheetId="3"/>
      <sheetData sheetId="4"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
      <sheetName val="인공총괄"/>
      <sheetName val="인공(야간)"/>
      <sheetName val="인공(번화)"/>
      <sheetName val="관로부문 (총괄1)"/>
      <sheetName val="관로부문"/>
      <sheetName val="관로공정총괄"/>
      <sheetName val="송파관로번화"/>
      <sheetName val="강동관로번화"/>
      <sheetName val="송파관로야간"/>
      <sheetName val="강동관로야간"/>
      <sheetName val="재료(1)"/>
      <sheetName val="재료(2)"/>
      <sheetName val="토적총괄"/>
      <sheetName val="토적집계"/>
      <sheetName val="토적 code"/>
      <sheetName val="가복구"/>
      <sheetName val="차선도색"/>
      <sheetName val="토적번화"/>
      <sheetName val="토적야간"/>
      <sheetName val="지수프럭 "/>
      <sheetName val="지수프럭및몰탈"/>
      <sheetName val="보강수량"/>
      <sheetName val="FC관 절개"/>
      <sheetName val="관구 (2)"/>
      <sheetName val="관구 "/>
      <sheetName val="벽체"/>
      <sheetName val="PE피스 "/>
      <sheetName val="PE내관포설"/>
      <sheetName val="PE내관피스"/>
      <sheetName val="PE포설"/>
      <sheetName val="보강CON"/>
      <sheetName val="관구보호~"/>
      <sheetName val="관구보호(2)"/>
      <sheetName val="관구(수량산출)"/>
      <sheetName val="벽체구멍"/>
      <sheetName val="포장절단거리"/>
      <sheetName val="하월,도색"/>
      <sheetName val="매트부설"/>
      <sheetName val="견인선포설"/>
      <sheetName val="가설울"/>
      <sheetName val="시방,중복장"/>
      <sheetName val="양수작업"/>
      <sheetName val="인공재료"/>
      <sheetName val="관급_File"/>
      <sheetName val="관로공정"/>
      <sheetName val="단가설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물량"/>
      <sheetName val="조도계산서 (도서)"/>
      <sheetName val="노임"/>
      <sheetName val="단가조사"/>
      <sheetName val="관급_File"/>
      <sheetName val="1호인버트수량"/>
      <sheetName val="자재단가"/>
      <sheetName val="효성CB 1P기초"/>
      <sheetName val="공정집계"/>
      <sheetName val="관급총괄"/>
      <sheetName val="당사"/>
      <sheetName val="22신설수량"/>
      <sheetName val="내역서01"/>
      <sheetName val="관로토공"/>
      <sheetName val="공량산출서"/>
      <sheetName val="내역"/>
      <sheetName val="Total"/>
      <sheetName val="DATE"/>
      <sheetName val="부하계산서"/>
      <sheetName val="기계경비(시간당)"/>
      <sheetName val="램머"/>
      <sheetName val="CTEMCOST"/>
      <sheetName val="2000년1차"/>
      <sheetName val="2000전체분"/>
      <sheetName val="조명율표"/>
      <sheetName val="토사(PE)"/>
      <sheetName val="Y-WORK"/>
      <sheetName val="옥외외등집계표"/>
      <sheetName val="예비"/>
      <sheetName val="견적의뢰"/>
      <sheetName val="설계명세서"/>
      <sheetName val="일위목록"/>
      <sheetName val="Customer Databas"/>
      <sheetName val="공종"/>
      <sheetName val="관로부문"/>
      <sheetName val="토목공사일반"/>
      <sheetName val="내역서"/>
      <sheetName val="공사개요"/>
      <sheetName val="설명"/>
      <sheetName val="계수시트"/>
      <sheetName val="전력구구조물산근"/>
      <sheetName val="교사기준면적(초등)"/>
      <sheetName val="노임단가"/>
      <sheetName val="단가비교표"/>
      <sheetName val="전선 및 전선관"/>
      <sheetName val="가로등내역서"/>
      <sheetName val="평가데이터"/>
      <sheetName val="단가"/>
      <sheetName val="내역서관로"/>
      <sheetName val="내역서설비"/>
      <sheetName val="내역서케이블"/>
      <sheetName val="도급내역"/>
      <sheetName val="총괄집계표"/>
      <sheetName val="일위대가"/>
      <sheetName val="공사원가계산서"/>
      <sheetName val="DATA"/>
      <sheetName val="임대견적서"/>
      <sheetName val="#REF"/>
      <sheetName val="성곽내역서"/>
      <sheetName val="수량산출"/>
      <sheetName val="투찰금액"/>
      <sheetName val="01"/>
      <sheetName val="도급기성"/>
      <sheetName val="내역(토목)"/>
      <sheetName val="홍보비디오"/>
      <sheetName val="내역서2안"/>
      <sheetName val="직노"/>
      <sheetName val="일산실행내역"/>
      <sheetName val="프랜트면허"/>
      <sheetName val="원가계산서"/>
      <sheetName val="데이타"/>
      <sheetName val="21301동"/>
      <sheetName val="오수토공"/>
      <sheetName val="공사비산출서"/>
      <sheetName val="6.관급자재조서"/>
      <sheetName val="구천"/>
      <sheetName val="재료"/>
      <sheetName val="공통가설"/>
      <sheetName val="본사공가현황"/>
      <sheetName val="단가산출"/>
      <sheetName val="순공사비"/>
      <sheetName val="Sheet1"/>
      <sheetName val="자재"/>
      <sheetName val="증감대비"/>
      <sheetName val="일위대가 "/>
      <sheetName val="노무비"/>
      <sheetName val="작성"/>
      <sheetName val="출력X"/>
      <sheetName val="재노경"/>
      <sheetName val="wall"/>
      <sheetName val="참조"/>
      <sheetName val="실행기초"/>
      <sheetName val="부하(성남)"/>
      <sheetName val="인제내역"/>
      <sheetName val="실행견적"/>
      <sheetName val="단가설계"/>
      <sheetName val="관급자재"/>
      <sheetName val="변경관급자재"/>
      <sheetName val="설계예산서"/>
      <sheetName val="총괄내역서"/>
      <sheetName val="적현로"/>
      <sheetName val="소비자가"/>
      <sheetName val="요율"/>
      <sheetName val="자재대"/>
      <sheetName val="빌딩 안내"/>
      <sheetName val="기초입력 DATA"/>
      <sheetName val="조명시설"/>
      <sheetName val="원가+내역"/>
      <sheetName val="수주추정"/>
      <sheetName val="1차 내역서"/>
      <sheetName val="시행예산"/>
      <sheetName val="공종구간"/>
      <sheetName val="공종목록표"/>
      <sheetName val="기본자료입력"/>
      <sheetName val="J"/>
      <sheetName val="Sheet4"/>
      <sheetName val="자료"/>
      <sheetName val="입사일"/>
      <sheetName val="노무비산출(아파트 전체)-경보"/>
      <sheetName val="99년신청"/>
      <sheetName val="판매시설"/>
      <sheetName val="주민복지관"/>
      <sheetName val="지하주차장"/>
      <sheetName val="청천내"/>
      <sheetName val="실행간접비용"/>
      <sheetName val="9.운반비산출"/>
      <sheetName val="Baby일위대가"/>
      <sheetName val="기둥(원형)"/>
      <sheetName val="경상"/>
      <sheetName val="가설"/>
      <sheetName val="예산조서"/>
      <sheetName val="물품구매"/>
      <sheetName val="총괄표"/>
      <sheetName val="한전일위"/>
      <sheetName val="파일의이용"/>
      <sheetName val="단위수량"/>
      <sheetName val="토사_PE_"/>
      <sheetName val="은평작업지시대장"/>
      <sheetName val="표지"/>
      <sheetName val="97 사업추정(WEKI)"/>
      <sheetName val="총투입계"/>
      <sheetName val="기초자료입력"/>
      <sheetName val="단"/>
      <sheetName val="일위대가목차"/>
      <sheetName val="도급예산내역서총괄표"/>
      <sheetName val="한일양산"/>
      <sheetName val="을"/>
      <sheetName val="유림골조"/>
      <sheetName val="설비"/>
      <sheetName val="설계내역서"/>
      <sheetName val="2-5. 예산조서"/>
      <sheetName val="9GNG운반"/>
      <sheetName val="정부노임단가"/>
      <sheetName val="XL4Poppy"/>
      <sheetName val="1.변압기용량"/>
      <sheetName val="투자비"/>
      <sheetName val="조성원가DATA"/>
      <sheetName val="사업비"/>
      <sheetName val="공정표"/>
      <sheetName val="c_balju"/>
      <sheetName val="건축"/>
      <sheetName val=" 견적서"/>
      <sheetName val="손익분석"/>
      <sheetName val="부대집계"/>
      <sheetName val="가시설단위수량"/>
      <sheetName val="SORCE1"/>
      <sheetName val="경산"/>
      <sheetName val="설치자재"/>
      <sheetName val="수량집계"/>
      <sheetName val="계림(함평)"/>
      <sheetName val="계림(장성)"/>
      <sheetName val="70%"/>
      <sheetName val="간선계산"/>
      <sheetName val="인건비"/>
      <sheetName val="단위단가"/>
      <sheetName val="조경"/>
      <sheetName val="설계내역(2000)"/>
      <sheetName val="도로구조공사비"/>
      <sheetName val="도로토공공사비"/>
      <sheetName val="여수토공사비"/>
      <sheetName val="여과지동"/>
      <sheetName val="기초자료"/>
      <sheetName val="말뚝물량"/>
      <sheetName val="G.R300경비"/>
      <sheetName val="2.고용보험료산출근거"/>
      <sheetName val="물집"/>
      <sheetName val="기자재비"/>
      <sheetName val="대전-교대(A1-A2)"/>
      <sheetName val="건축내역서"/>
      <sheetName val="설비내역서"/>
      <sheetName val="전기내역서"/>
      <sheetName val="집계표"/>
      <sheetName val="제경비"/>
      <sheetName val="준검 내역서"/>
      <sheetName val="전기공사일위대가"/>
      <sheetName val="49"/>
      <sheetName val="Macro(차단기)"/>
      <sheetName val="원가 계산"/>
      <sheetName val="골조시행"/>
      <sheetName val="투찰가"/>
      <sheetName val="투찰내역"/>
      <sheetName val="Macro1"/>
      <sheetName val="기계경비"/>
      <sheetName val="노무비 근거"/>
      <sheetName val="단가 및 재료비"/>
      <sheetName val="중기사용료산출근거"/>
      <sheetName val="도급"/>
      <sheetName val="database"/>
      <sheetName val="배관표"/>
      <sheetName val="설비원가"/>
      <sheetName val="단가대비표"/>
      <sheetName val="소방"/>
      <sheetName val="샤워실위생"/>
      <sheetName val="재정비직인"/>
      <sheetName val="재정비내역"/>
      <sheetName val="지적고시내역"/>
      <sheetName val="대가표(품셈)"/>
      <sheetName val="값"/>
      <sheetName val="차도조도계산"/>
      <sheetName val="갑지"/>
      <sheetName val="전기"/>
      <sheetName val="하조서"/>
      <sheetName val="단면치수"/>
      <sheetName val="전통건설"/>
      <sheetName val="산출금액내역"/>
      <sheetName val="구조물철거타공정이월"/>
      <sheetName val="기계공사물량집계"/>
      <sheetName val="산근"/>
      <sheetName val="국내총괄"/>
      <sheetName val="(C)원내역"/>
      <sheetName val="실행대비"/>
      <sheetName val="우수관로집계"/>
      <sheetName val="기계경비_시간당_"/>
      <sheetName val="토공"/>
      <sheetName val="2009년설계(안)"/>
      <sheetName val="상호참고자료"/>
      <sheetName val="유림총괄"/>
      <sheetName val="물가자료"/>
      <sheetName val="1-최종안"/>
      <sheetName val="사업분석-분양가결정"/>
      <sheetName val="부대공"/>
      <sheetName val="포장공"/>
      <sheetName val="지급자재내역서"/>
      <sheetName val="설계예산내역서"/>
      <sheetName val="일 위 대 가 표"/>
      <sheetName val="기본단가표"/>
      <sheetName val="터파기및재료"/>
      <sheetName val="견적대비"/>
      <sheetName val="협력업체"/>
      <sheetName val="갑지1"/>
      <sheetName val="코스모공장 (어음)"/>
      <sheetName val="몰탈콘크리트"/>
      <sheetName val="철근집계"/>
      <sheetName val="가로등"/>
      <sheetName val="견적단가"/>
      <sheetName val="도급내역5+800"/>
      <sheetName val="도급금액"/>
      <sheetName val="관급단가"/>
      <sheetName val="품셈TABLE"/>
      <sheetName val="관급자재내역서"/>
      <sheetName val="관접합및부설"/>
      <sheetName val="기초단가"/>
      <sheetName val="굴착현장"/>
      <sheetName val="연장(직관)"/>
      <sheetName val="익산-"/>
      <sheetName val="Sheet5"/>
      <sheetName val="주요자재단가"/>
      <sheetName val="1"/>
      <sheetName val="30신설일위대가"/>
      <sheetName val="공정코드"/>
      <sheetName val="010101"/>
      <sheetName val="4차공사"/>
      <sheetName val="기성내역서표지"/>
      <sheetName val="변경내역서간지"/>
      <sheetName val="남양시작동010313100%"/>
      <sheetName val="시설물"/>
      <sheetName val="식재출력용"/>
      <sheetName val="유지관리"/>
      <sheetName val="예산내역서"/>
      <sheetName val="연결임시"/>
      <sheetName val="구조물공집계"/>
      <sheetName val="원가계산"/>
      <sheetName val="목차"/>
      <sheetName val="1.토공집계"/>
      <sheetName val="허용전류"/>
      <sheetName val="MCC"/>
      <sheetName val="2-1. 경관조명 내역총괄표"/>
      <sheetName val="철거산출근거"/>
      <sheetName val="설계예시"/>
      <sheetName val="일(4)"/>
      <sheetName val="양식"/>
      <sheetName val="시운전연료"/>
      <sheetName val="장비비기준"/>
      <sheetName val="월래"/>
    </sheetNames>
    <definedNames>
      <definedName name="돌아가기"/>
      <definedName name="등가도움"/>
      <definedName name="연접도움말"/>
      <definedName name="전선_관"/>
      <definedName name="터파기계산"/>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총집계(1)"/>
      <sheetName val="토목집계(1)"/>
      <sheetName val="전기집계(1)"/>
      <sheetName val="하도사항(1)"/>
      <sheetName val="하도별지(1)"/>
      <sheetName val="토공 부대입찰(1)"/>
      <sheetName val="철콘 부대입찰(1)"/>
      <sheetName val="              "/>
      <sheetName val="합의서"/>
      <sheetName val="내역서"/>
      <sheetName val="입찰안"/>
      <sheetName val="100억 이상"/>
      <sheetName val="적격점수"/>
      <sheetName val="자재인력"/>
      <sheetName val="입찰결과"/>
      <sheetName val="조건표"/>
      <sheetName val="표지"/>
      <sheetName val="내역"/>
      <sheetName val="제주연동"/>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연부97-1"/>
      <sheetName val="갑지1"/>
      <sheetName val="laroux"/>
      <sheetName val="총괄97-1"/>
      <sheetName val="갑지2"/>
      <sheetName val="총괄갑지"/>
      <sheetName val="연부갑지"/>
      <sheetName val="연부97_1"/>
      <sheetName val="내역"/>
    </sheetNames>
    <sheetDataSet>
      <sheetData sheetId="0"/>
      <sheetData sheetId="1"/>
      <sheetData sheetId="2" refreshError="1"/>
      <sheetData sheetId="3"/>
      <sheetData sheetId="4"/>
      <sheetData sheetId="5"/>
      <sheetData sheetId="6"/>
      <sheetData sheetId="7"/>
      <sheetData sheetId="8"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미래견적"/>
      <sheetName val="미래견적내역"/>
      <sheetName val="#REF"/>
      <sheetName val="노임단가"/>
      <sheetName val="Sheet9"/>
      <sheetName val="갑지"/>
      <sheetName val="집계표"/>
      <sheetName val="FRP PIPING 일위대가"/>
      <sheetName val="wall"/>
      <sheetName val="연결임시"/>
      <sheetName val="단가조정"/>
      <sheetName val="A갑지"/>
      <sheetName val="내역서1999.8최종"/>
      <sheetName val="설계내역서"/>
      <sheetName val="조사방법 참조"/>
      <sheetName val="수량산출"/>
      <sheetName val="기계경비"/>
      <sheetName val="노임"/>
      <sheetName val="일반자재"/>
      <sheetName val="배수공"/>
      <sheetName val="연부97-1"/>
      <sheetName val="갑지1"/>
      <sheetName val="Key Data_Y13"/>
      <sheetName val="제직재"/>
      <sheetName val="직재"/>
      <sheetName val="DATA"/>
      <sheetName val="환경기계공정표 (3)"/>
      <sheetName val="내역을"/>
      <sheetName val="현장관리비"/>
      <sheetName val="금융비용"/>
      <sheetName val="안양건축"/>
      <sheetName val="기계경비단가"/>
      <sheetName val="단가표"/>
      <sheetName val="복구경비"/>
      <sheetName val="국내조달(통합-1)"/>
      <sheetName val="원가계산서(남측)"/>
      <sheetName val="중기조종사 단위단가"/>
      <sheetName val="배관배선내역"/>
      <sheetName val="직노"/>
      <sheetName val="납부서"/>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변경추가"/>
      <sheetName val="변경예가 원가"/>
      <sheetName val="변경예가 내역"/>
      <sheetName val="추가-완결"/>
      <sheetName val="기존예가 원가"/>
      <sheetName val="기존 예가 내역"/>
      <sheetName val="기존-완결"/>
      <sheetName val="기존단가 (2)"/>
      <sheetName val="추가단가 (2)"/>
      <sheetName val="기존-fake"/>
      <sheetName val="기존단가"/>
      <sheetName val="추가단가"/>
      <sheetName val="Module5"/>
      <sheetName val="기존단가 _2_"/>
      <sheetName val="노임단가"/>
    </sheetNames>
    <sheetDataSet>
      <sheetData sheetId="0" refreshError="1"/>
      <sheetData sheetId="1" refreshError="1"/>
      <sheetData sheetId="2"/>
      <sheetData sheetId="3" refreshError="1"/>
      <sheetData sheetId="4" refreshError="1"/>
      <sheetData sheetId="5"/>
      <sheetData sheetId="6" refreshError="1"/>
      <sheetData sheetId="7" refreshError="1">
        <row r="4">
          <cell r="A4" t="str">
            <v>곤도라 콘센트3상 4선 주물방수SET</v>
          </cell>
          <cell r="B4" t="str">
            <v>곤도라 콘센트</v>
          </cell>
          <cell r="C4" t="str">
            <v>3상 4선 주물방수</v>
          </cell>
          <cell r="D4" t="str">
            <v>SET</v>
          </cell>
          <cell r="E4">
            <v>30000</v>
          </cell>
        </row>
        <row r="5">
          <cell r="A5" t="str">
            <v>기구용금구B40-40EA</v>
          </cell>
          <cell r="B5" t="str">
            <v>기구용금구B</v>
          </cell>
          <cell r="C5" t="str">
            <v>40-40</v>
          </cell>
          <cell r="D5" t="str">
            <v>EA</v>
          </cell>
          <cell r="E5">
            <v>440</v>
          </cell>
        </row>
        <row r="6">
          <cell r="A6" t="str">
            <v>노말밴드HI 104C        EA</v>
          </cell>
          <cell r="B6" t="str">
            <v>노말밴드</v>
          </cell>
          <cell r="C6" t="str">
            <v xml:space="preserve">HI 104C        </v>
          </cell>
          <cell r="D6" t="str">
            <v>EA</v>
          </cell>
          <cell r="E6">
            <v>7560</v>
          </cell>
        </row>
        <row r="7">
          <cell r="A7" t="str">
            <v>노말밴드HI 28CEA</v>
          </cell>
          <cell r="B7" t="str">
            <v>노말밴드</v>
          </cell>
          <cell r="C7" t="str">
            <v>HI 28C</v>
          </cell>
          <cell r="D7" t="str">
            <v>EA</v>
          </cell>
          <cell r="E7">
            <v>700</v>
          </cell>
        </row>
        <row r="8">
          <cell r="A8" t="str">
            <v>노말밴드ST  28CEA</v>
          </cell>
          <cell r="B8" t="str">
            <v>노말밴드</v>
          </cell>
          <cell r="C8" t="str">
            <v>ST  28C</v>
          </cell>
          <cell r="D8" t="str">
            <v>EA</v>
          </cell>
          <cell r="E8">
            <v>1530</v>
          </cell>
        </row>
        <row r="9">
          <cell r="A9" t="str">
            <v>노말밴드ST 36CEA</v>
          </cell>
          <cell r="B9" t="str">
            <v>노말밴드</v>
          </cell>
          <cell r="C9" t="str">
            <v>ST 36C</v>
          </cell>
          <cell r="D9" t="str">
            <v>EA</v>
          </cell>
          <cell r="E9">
            <v>2380</v>
          </cell>
        </row>
        <row r="10">
          <cell r="A10" t="str">
            <v>노말밴드        ST 104C        EA</v>
          </cell>
          <cell r="B10" t="str">
            <v xml:space="preserve">노말밴드        </v>
          </cell>
          <cell r="C10" t="str">
            <v xml:space="preserve">ST 104C        </v>
          </cell>
          <cell r="D10" t="str">
            <v>EA</v>
          </cell>
          <cell r="E10">
            <v>19550</v>
          </cell>
        </row>
        <row r="11">
          <cell r="A11" t="str">
            <v>노말밴드        ST 42C        EA</v>
          </cell>
          <cell r="B11" t="str">
            <v xml:space="preserve">노말밴드        </v>
          </cell>
          <cell r="C11" t="str">
            <v xml:space="preserve">ST 42C        </v>
          </cell>
          <cell r="D11" t="str">
            <v>EA</v>
          </cell>
          <cell r="E11">
            <v>2850</v>
          </cell>
        </row>
        <row r="12">
          <cell r="A12" t="str">
            <v>노말밴드        ST 54C        EA</v>
          </cell>
          <cell r="B12" t="str">
            <v xml:space="preserve">노말밴드        </v>
          </cell>
          <cell r="C12" t="str">
            <v xml:space="preserve">ST 54C        </v>
          </cell>
          <cell r="D12" t="str">
            <v>EA</v>
          </cell>
          <cell r="E12">
            <v>4250</v>
          </cell>
        </row>
        <row r="13">
          <cell r="A13" t="str">
            <v>노말밴드        ST 70C        EA</v>
          </cell>
          <cell r="B13" t="str">
            <v xml:space="preserve">노말밴드        </v>
          </cell>
          <cell r="C13" t="str">
            <v xml:space="preserve">ST 70C        </v>
          </cell>
          <cell r="D13" t="str">
            <v>EA</v>
          </cell>
          <cell r="E13">
            <v>6800</v>
          </cell>
        </row>
        <row r="14">
          <cell r="A14" t="str">
            <v>노말밴드        ST 82CEA</v>
          </cell>
          <cell r="B14" t="str">
            <v xml:space="preserve">노말밴드        </v>
          </cell>
          <cell r="C14" t="str">
            <v>ST 82C</v>
          </cell>
          <cell r="D14" t="str">
            <v>EA</v>
          </cell>
          <cell r="E14">
            <v>11050</v>
          </cell>
        </row>
        <row r="15">
          <cell r="A15" t="str">
            <v>도선 CLAMP22 SQEA</v>
          </cell>
          <cell r="B15" t="str">
            <v>도선 CLAMP</v>
          </cell>
          <cell r="C15" t="str">
            <v>22 SQ</v>
          </cell>
          <cell r="D15" t="str">
            <v>EA</v>
          </cell>
          <cell r="E15">
            <v>3500</v>
          </cell>
        </row>
        <row r="16">
          <cell r="A16" t="str">
            <v>도체지지대  BUS BAR   EA</v>
          </cell>
          <cell r="B16" t="str">
            <v xml:space="preserve">도체지지대  </v>
          </cell>
          <cell r="C16" t="str">
            <v xml:space="preserve">BUS BAR   </v>
          </cell>
          <cell r="D16" t="str">
            <v>EA</v>
          </cell>
          <cell r="E16">
            <v>4200</v>
          </cell>
        </row>
        <row r="17">
          <cell r="A17" t="str">
            <v>동력배관 지지가대EA</v>
          </cell>
          <cell r="B17" t="str">
            <v>동력배관 지지가대</v>
          </cell>
          <cell r="D17" t="str">
            <v>EA</v>
          </cell>
          <cell r="E17">
            <v>20000</v>
          </cell>
        </row>
        <row r="18">
          <cell r="A18" t="str">
            <v>등기구 보강비FL 32W개소</v>
          </cell>
          <cell r="B18" t="str">
            <v>등기구 보강비</v>
          </cell>
          <cell r="C18" t="str">
            <v>FL 32W</v>
          </cell>
          <cell r="D18" t="str">
            <v>개소</v>
          </cell>
          <cell r="E18">
            <v>4550</v>
          </cell>
        </row>
        <row r="19">
          <cell r="A19" t="str">
            <v>방화재300*250EA</v>
          </cell>
          <cell r="B19" t="str">
            <v>방화재</v>
          </cell>
          <cell r="C19" t="str">
            <v>300*250</v>
          </cell>
          <cell r="D19" t="str">
            <v>EA</v>
          </cell>
          <cell r="E19">
            <v>143356</v>
          </cell>
        </row>
        <row r="20">
          <cell r="A20" t="str">
            <v>방화재300*300EA</v>
          </cell>
          <cell r="B20" t="str">
            <v>방화재</v>
          </cell>
          <cell r="C20" t="str">
            <v>300*300</v>
          </cell>
          <cell r="D20" t="str">
            <v>EA</v>
          </cell>
          <cell r="E20">
            <v>161934</v>
          </cell>
        </row>
        <row r="21">
          <cell r="A21" t="str">
            <v>방화재300*500EA</v>
          </cell>
          <cell r="B21" t="str">
            <v>방화재</v>
          </cell>
          <cell r="C21" t="str">
            <v>300*500</v>
          </cell>
          <cell r="D21" t="str">
            <v>EA</v>
          </cell>
          <cell r="E21">
            <v>234751</v>
          </cell>
        </row>
        <row r="22">
          <cell r="A22" t="str">
            <v>방화재300*550EA</v>
          </cell>
          <cell r="B22" t="str">
            <v>방화재</v>
          </cell>
          <cell r="C22" t="str">
            <v>300*550</v>
          </cell>
          <cell r="D22" t="str">
            <v>EA</v>
          </cell>
          <cell r="E22">
            <v>261450</v>
          </cell>
        </row>
        <row r="23">
          <cell r="A23" t="str">
            <v>방화재700*250EA</v>
          </cell>
          <cell r="B23" t="str">
            <v>방화재</v>
          </cell>
          <cell r="C23" t="str">
            <v>700*250</v>
          </cell>
          <cell r="D23" t="str">
            <v>EA</v>
          </cell>
          <cell r="E23">
            <v>284539</v>
          </cell>
        </row>
        <row r="24">
          <cell r="A24" t="str">
            <v>방화재850*250EA</v>
          </cell>
          <cell r="B24" t="str">
            <v>방화재</v>
          </cell>
          <cell r="C24" t="str">
            <v>850*250</v>
          </cell>
          <cell r="D24" t="str">
            <v>EA</v>
          </cell>
          <cell r="E24">
            <v>353018</v>
          </cell>
        </row>
        <row r="25">
          <cell r="A25" t="str">
            <v>벽체 BOX대형4각 54mmEA</v>
          </cell>
          <cell r="B25" t="str">
            <v>벽체 BOX</v>
          </cell>
          <cell r="C25" t="str">
            <v>대형4각 54mm</v>
          </cell>
          <cell r="D25" t="str">
            <v>EA</v>
          </cell>
          <cell r="E25">
            <v>1250</v>
          </cell>
        </row>
        <row r="26">
          <cell r="A26" t="str">
            <v>벽체 BOX 대형 4각EA</v>
          </cell>
          <cell r="B26" t="str">
            <v xml:space="preserve">벽체 BOX </v>
          </cell>
          <cell r="C26" t="str">
            <v>대형 4각</v>
          </cell>
          <cell r="D26" t="str">
            <v>EA</v>
          </cell>
          <cell r="E26">
            <v>1250</v>
          </cell>
        </row>
        <row r="27">
          <cell r="A27" t="str">
            <v>벽체 BOX(대형4각)54mmEA</v>
          </cell>
          <cell r="B27" t="str">
            <v>벽체 BOX(대형4각)</v>
          </cell>
          <cell r="C27" t="str">
            <v>54mm</v>
          </cell>
          <cell r="D27" t="str">
            <v>EA</v>
          </cell>
          <cell r="E27">
            <v>1250</v>
          </cell>
        </row>
        <row r="28">
          <cell r="A28" t="str">
            <v>분기 CLAMPBUS 주물EA</v>
          </cell>
          <cell r="B28" t="str">
            <v>분기 CLAMP</v>
          </cell>
          <cell r="C28" t="str">
            <v>BUS 주물</v>
          </cell>
          <cell r="D28" t="str">
            <v>EA</v>
          </cell>
          <cell r="E28">
            <v>4000</v>
          </cell>
        </row>
        <row r="29">
          <cell r="A29" t="str">
            <v>비상용 AC/GL-17 1150KG  C0180-28T   SET</v>
          </cell>
          <cell r="B29" t="str">
            <v xml:space="preserve">비상용 AC/GL-17 1150KG  </v>
          </cell>
          <cell r="C29" t="str">
            <v xml:space="preserve">C0180-28T   </v>
          </cell>
          <cell r="D29" t="str">
            <v>SET</v>
          </cell>
          <cell r="E29">
            <v>177000000</v>
          </cell>
        </row>
        <row r="30">
          <cell r="A30" t="str">
            <v>비상콘센트       COVER SUS     SET</v>
          </cell>
          <cell r="B30" t="str">
            <v xml:space="preserve">비상콘센트       </v>
          </cell>
          <cell r="C30" t="str">
            <v xml:space="preserve">COVER SUS     </v>
          </cell>
          <cell r="D30" t="str">
            <v>SET</v>
          </cell>
          <cell r="E30">
            <v>130000</v>
          </cell>
        </row>
        <row r="31">
          <cell r="A31" t="str">
            <v>인건비기계설치공M/D</v>
          </cell>
          <cell r="B31" t="str">
            <v>인건비</v>
          </cell>
          <cell r="C31" t="str">
            <v>기계설치공</v>
          </cell>
          <cell r="D31" t="str">
            <v>M/D</v>
          </cell>
          <cell r="E31">
            <v>48776</v>
          </cell>
        </row>
        <row r="32">
          <cell r="A32" t="str">
            <v>승객용 AC/GL-20 1350KG  C0240-23T   SET</v>
          </cell>
          <cell r="B32" t="str">
            <v xml:space="preserve">승객용 AC/GL-20 1350KG  </v>
          </cell>
          <cell r="C32" t="str">
            <v xml:space="preserve">C0240-23T   </v>
          </cell>
          <cell r="D32" t="str">
            <v>SET</v>
          </cell>
          <cell r="E32">
            <v>372184000</v>
          </cell>
        </row>
        <row r="33">
          <cell r="A33" t="str">
            <v>승객용 AC/GL-20 1350KG  C0240-27T   SET</v>
          </cell>
          <cell r="B33" t="str">
            <v xml:space="preserve">승객용 AC/GL-20 1350KG  </v>
          </cell>
          <cell r="C33" t="str">
            <v xml:space="preserve">C0240-27T   </v>
          </cell>
          <cell r="D33" t="str">
            <v>SET</v>
          </cell>
          <cell r="E33">
            <v>391772000</v>
          </cell>
        </row>
        <row r="34">
          <cell r="A34" t="str">
            <v>안전방폭 BOX16C-1HUBEA</v>
          </cell>
          <cell r="B34" t="str">
            <v>안전방폭 BOX</v>
          </cell>
          <cell r="C34" t="str">
            <v>16C-1HUB</v>
          </cell>
          <cell r="D34" t="str">
            <v>EA</v>
          </cell>
          <cell r="E34">
            <v>10620</v>
          </cell>
        </row>
        <row r="35">
          <cell r="A35" t="str">
            <v>안전방폭 BOX16C-2HUBEA</v>
          </cell>
          <cell r="B35" t="str">
            <v>안전방폭 BOX</v>
          </cell>
          <cell r="C35" t="str">
            <v>16C-2HUB</v>
          </cell>
          <cell r="D35" t="str">
            <v>EA</v>
          </cell>
          <cell r="E35">
            <v>10974</v>
          </cell>
        </row>
        <row r="36">
          <cell r="A36" t="str">
            <v>압착터미날100 SQEA</v>
          </cell>
          <cell r="B36" t="str">
            <v>압착터미날</v>
          </cell>
          <cell r="C36" t="str">
            <v>100 SQ</v>
          </cell>
          <cell r="D36" t="str">
            <v>EA</v>
          </cell>
          <cell r="E36">
            <v>408</v>
          </cell>
        </row>
        <row r="37">
          <cell r="A37" t="str">
            <v>압착터미날14 SQEA</v>
          </cell>
          <cell r="B37" t="str">
            <v>압착터미날</v>
          </cell>
          <cell r="C37" t="str">
            <v>14 SQ</v>
          </cell>
          <cell r="D37" t="str">
            <v>EA</v>
          </cell>
          <cell r="E37">
            <v>72</v>
          </cell>
        </row>
        <row r="38">
          <cell r="A38" t="str">
            <v>압착터미날22 SQEA</v>
          </cell>
          <cell r="B38" t="str">
            <v>압착터미날</v>
          </cell>
          <cell r="C38" t="str">
            <v>22 SQ</v>
          </cell>
          <cell r="D38" t="str">
            <v>EA</v>
          </cell>
          <cell r="E38">
            <v>102</v>
          </cell>
        </row>
        <row r="39">
          <cell r="A39" t="str">
            <v>압착터미날38 SQEA</v>
          </cell>
          <cell r="B39" t="str">
            <v>압착터미날</v>
          </cell>
          <cell r="C39" t="str">
            <v>38 SQ</v>
          </cell>
          <cell r="D39" t="str">
            <v>EA</v>
          </cell>
          <cell r="E39">
            <v>120</v>
          </cell>
        </row>
        <row r="40">
          <cell r="A40" t="str">
            <v>압착터미날5.5 SQEA</v>
          </cell>
          <cell r="B40" t="str">
            <v>압착터미날</v>
          </cell>
          <cell r="C40" t="str">
            <v>5.5 SQ</v>
          </cell>
          <cell r="D40" t="str">
            <v>EA</v>
          </cell>
          <cell r="E40">
            <v>36</v>
          </cell>
        </row>
        <row r="41">
          <cell r="A41" t="str">
            <v>압착터미날60 SQEA</v>
          </cell>
          <cell r="B41" t="str">
            <v>압착터미날</v>
          </cell>
          <cell r="C41" t="str">
            <v>60 SQ</v>
          </cell>
          <cell r="D41" t="str">
            <v>EA</v>
          </cell>
          <cell r="E41">
            <v>265</v>
          </cell>
        </row>
        <row r="42">
          <cell r="A42" t="str">
            <v>압착터미날8 SQEA</v>
          </cell>
          <cell r="B42" t="str">
            <v>압착터미날</v>
          </cell>
          <cell r="C42" t="str">
            <v>8 SQ</v>
          </cell>
          <cell r="D42" t="str">
            <v>EA</v>
          </cell>
          <cell r="E42">
            <v>36</v>
          </cell>
        </row>
        <row r="43">
          <cell r="A43" t="str">
            <v>압착터미날              150 SQEA</v>
          </cell>
          <cell r="B43" t="str">
            <v xml:space="preserve">압착터미날              </v>
          </cell>
          <cell r="C43" t="str">
            <v>150 SQ</v>
          </cell>
          <cell r="D43" t="str">
            <v>EA</v>
          </cell>
          <cell r="E43">
            <v>600</v>
          </cell>
        </row>
        <row r="44">
          <cell r="A44" t="str">
            <v>압착터미날              200 SQEA</v>
          </cell>
          <cell r="B44" t="str">
            <v xml:space="preserve">압착터미날              </v>
          </cell>
          <cell r="C44" t="str">
            <v>200 SQ</v>
          </cell>
          <cell r="D44" t="str">
            <v>EA</v>
          </cell>
          <cell r="E44">
            <v>960</v>
          </cell>
        </row>
        <row r="45">
          <cell r="A45" t="str">
            <v>압착터미날              250 SQEA</v>
          </cell>
          <cell r="B45" t="str">
            <v xml:space="preserve">압착터미날              </v>
          </cell>
          <cell r="C45" t="str">
            <v>250 SQ</v>
          </cell>
          <cell r="D45" t="str">
            <v>EA</v>
          </cell>
          <cell r="E45">
            <v>105</v>
          </cell>
        </row>
        <row r="46">
          <cell r="A46" t="str">
            <v>압착터미날              325 SQEA</v>
          </cell>
          <cell r="B46" t="str">
            <v xml:space="preserve">압착터미날              </v>
          </cell>
          <cell r="C46" t="str">
            <v>325 SQ</v>
          </cell>
          <cell r="D46" t="str">
            <v>EA</v>
          </cell>
          <cell r="E46">
            <v>2640</v>
          </cell>
        </row>
        <row r="47">
          <cell r="A47" t="str">
            <v>외등기초400*400*400개소</v>
          </cell>
          <cell r="B47" t="str">
            <v>외등기초</v>
          </cell>
          <cell r="C47" t="str">
            <v>400*400*400</v>
          </cell>
          <cell r="D47" t="str">
            <v>개소</v>
          </cell>
          <cell r="E47">
            <v>30000</v>
          </cell>
        </row>
        <row r="48">
          <cell r="A48" t="str">
            <v>외등기초600*600*900개소</v>
          </cell>
          <cell r="B48" t="str">
            <v>외등기초</v>
          </cell>
          <cell r="C48" t="str">
            <v>600*600*900</v>
          </cell>
          <cell r="D48" t="str">
            <v>개소</v>
          </cell>
          <cell r="E48">
            <v>35000</v>
          </cell>
        </row>
        <row r="49">
          <cell r="A49" t="str">
            <v>인건비내선전공      M/D</v>
          </cell>
          <cell r="B49" t="str">
            <v>인건비</v>
          </cell>
          <cell r="C49" t="str">
            <v xml:space="preserve">내선전공      </v>
          </cell>
          <cell r="D49" t="str">
            <v>M/D</v>
          </cell>
          <cell r="E49">
            <v>44880</v>
          </cell>
        </row>
        <row r="50">
          <cell r="A50" t="str">
            <v>인건비목도공M/D</v>
          </cell>
          <cell r="B50" t="str">
            <v>인건비</v>
          </cell>
          <cell r="C50" t="str">
            <v>목도공</v>
          </cell>
          <cell r="D50" t="str">
            <v>M/D</v>
          </cell>
          <cell r="E50">
            <v>56706</v>
          </cell>
        </row>
        <row r="51">
          <cell r="A51" t="str">
            <v>인건비보통인부M/D</v>
          </cell>
          <cell r="B51" t="str">
            <v>인건비</v>
          </cell>
          <cell r="C51" t="str">
            <v>보통인부</v>
          </cell>
          <cell r="D51" t="str">
            <v>M/D</v>
          </cell>
          <cell r="E51">
            <v>29933</v>
          </cell>
        </row>
        <row r="52">
          <cell r="A52" t="str">
            <v>인건비비계공        M/D</v>
          </cell>
          <cell r="B52" t="str">
            <v>인건비</v>
          </cell>
          <cell r="C52" t="str">
            <v xml:space="preserve">비계공        </v>
          </cell>
          <cell r="D52" t="str">
            <v>M/D</v>
          </cell>
          <cell r="E52">
            <v>65265</v>
          </cell>
        </row>
        <row r="53">
          <cell r="A53" t="str">
            <v>인건비저압케이블공  M/D</v>
          </cell>
          <cell r="B53" t="str">
            <v>인건비</v>
          </cell>
          <cell r="C53" t="str">
            <v xml:space="preserve">저압케이블공  </v>
          </cell>
          <cell r="D53" t="str">
            <v>M/D</v>
          </cell>
          <cell r="E53">
            <v>51546</v>
          </cell>
        </row>
        <row r="54">
          <cell r="A54" t="str">
            <v>인건비통신내선공    M/D</v>
          </cell>
          <cell r="B54" t="str">
            <v>인건비</v>
          </cell>
          <cell r="C54" t="str">
            <v xml:space="preserve">통신내선공    </v>
          </cell>
          <cell r="D54" t="str">
            <v>M/D</v>
          </cell>
          <cell r="E54">
            <v>58956</v>
          </cell>
        </row>
        <row r="55">
          <cell r="A55" t="str">
            <v>인건비통신설비공   M/D</v>
          </cell>
          <cell r="B55" t="str">
            <v>인건비</v>
          </cell>
          <cell r="C55" t="str">
            <v xml:space="preserve">통신설비공   </v>
          </cell>
          <cell r="D55" t="str">
            <v>M/D</v>
          </cell>
          <cell r="E55">
            <v>65417</v>
          </cell>
        </row>
        <row r="56">
          <cell r="A56" t="str">
            <v>인건비통신케이블공  M/D</v>
          </cell>
          <cell r="B56" t="str">
            <v>인건비</v>
          </cell>
          <cell r="C56" t="str">
            <v xml:space="preserve">통신케이블공  </v>
          </cell>
          <cell r="D56" t="str">
            <v>M/D</v>
          </cell>
          <cell r="E56">
            <v>70361</v>
          </cell>
        </row>
        <row r="57">
          <cell r="A57" t="str">
            <v>인건비특고케이블공 M/D</v>
          </cell>
          <cell r="B57" t="str">
            <v>인건비</v>
          </cell>
          <cell r="C57" t="str">
            <v xml:space="preserve">특고케이블공 </v>
          </cell>
          <cell r="D57" t="str">
            <v>M/D</v>
          </cell>
          <cell r="E57">
            <v>93478</v>
          </cell>
        </row>
        <row r="58">
          <cell r="A58" t="str">
            <v>인건비특별인부M/D</v>
          </cell>
          <cell r="B58" t="str">
            <v>인건비</v>
          </cell>
          <cell r="C58" t="str">
            <v>특별인부</v>
          </cell>
          <cell r="D58" t="str">
            <v>M/D</v>
          </cell>
          <cell r="E58">
            <v>43490</v>
          </cell>
        </row>
        <row r="59">
          <cell r="A59" t="str">
            <v>인건비프랜트전공   M/D</v>
          </cell>
          <cell r="B59" t="str">
            <v>인건비</v>
          </cell>
          <cell r="C59" t="str">
            <v xml:space="preserve">프랜트전공   </v>
          </cell>
          <cell r="D59" t="str">
            <v>M/D</v>
          </cell>
          <cell r="E59">
            <v>54702</v>
          </cell>
        </row>
        <row r="60">
          <cell r="A60" t="str">
            <v>인터폰JACKEA</v>
          </cell>
          <cell r="B60" t="str">
            <v>인터폰</v>
          </cell>
          <cell r="C60" t="str">
            <v>JACK</v>
          </cell>
          <cell r="D60" t="str">
            <v>EA</v>
          </cell>
          <cell r="E60">
            <v>1000</v>
          </cell>
        </row>
        <row r="61">
          <cell r="A61" t="str">
            <v>인터폰 (상호식 )   10 CCTEA</v>
          </cell>
          <cell r="B61" t="str">
            <v xml:space="preserve">인터폰 (상호식 )   </v>
          </cell>
          <cell r="C61" t="str">
            <v>10 CCT</v>
          </cell>
          <cell r="D61" t="str">
            <v>EA</v>
          </cell>
          <cell r="E61">
            <v>24000</v>
          </cell>
        </row>
        <row r="62">
          <cell r="A62" t="str">
            <v>인터폰 모기모자식 1CCT대</v>
          </cell>
          <cell r="B62" t="str">
            <v>인터폰 모기</v>
          </cell>
          <cell r="C62" t="str">
            <v>모자식 1CCT</v>
          </cell>
          <cell r="D62" t="str">
            <v>대</v>
          </cell>
          <cell r="E62">
            <v>48000</v>
          </cell>
        </row>
        <row r="63">
          <cell r="A63" t="str">
            <v>인터폰 모기상호식 10CCT대</v>
          </cell>
          <cell r="B63" t="str">
            <v>인터폰 모기</v>
          </cell>
          <cell r="C63" t="str">
            <v>상호식 10CCT</v>
          </cell>
          <cell r="D63" t="str">
            <v>대</v>
          </cell>
          <cell r="E63">
            <v>65000</v>
          </cell>
        </row>
        <row r="64">
          <cell r="A64" t="str">
            <v>전선HIV  1.6 MMM</v>
          </cell>
          <cell r="B64" t="str">
            <v>전선</v>
          </cell>
          <cell r="C64" t="str">
            <v>HIV  1.6 MM</v>
          </cell>
          <cell r="D64" t="str">
            <v>M</v>
          </cell>
          <cell r="E64">
            <v>73</v>
          </cell>
        </row>
        <row r="65">
          <cell r="A65" t="str">
            <v>전선HIV  14  SQM</v>
          </cell>
          <cell r="B65" t="str">
            <v>전선</v>
          </cell>
          <cell r="C65" t="str">
            <v>HIV  14  SQ</v>
          </cell>
          <cell r="D65" t="str">
            <v>M</v>
          </cell>
          <cell r="E65">
            <v>583</v>
          </cell>
        </row>
        <row r="66">
          <cell r="A66" t="str">
            <v>전선HIV  2.0 MMM</v>
          </cell>
          <cell r="B66" t="str">
            <v>전선</v>
          </cell>
          <cell r="C66" t="str">
            <v>HIV  2.0 MM</v>
          </cell>
          <cell r="D66" t="str">
            <v>M</v>
          </cell>
          <cell r="E66">
            <v>107</v>
          </cell>
        </row>
        <row r="67">
          <cell r="A67" t="str">
            <v>전선HIV  2.0 SQM</v>
          </cell>
          <cell r="B67" t="str">
            <v>전선</v>
          </cell>
          <cell r="C67" t="str">
            <v>HIV  2.0 SQ</v>
          </cell>
          <cell r="D67" t="str">
            <v>M</v>
          </cell>
          <cell r="E67">
            <v>87</v>
          </cell>
        </row>
        <row r="68">
          <cell r="A68" t="str">
            <v>전선HIV  22  SQM</v>
          </cell>
          <cell r="B68" t="str">
            <v>전선</v>
          </cell>
          <cell r="C68" t="str">
            <v>HIV  22  SQ</v>
          </cell>
          <cell r="D68" t="str">
            <v>M</v>
          </cell>
          <cell r="E68">
            <v>888</v>
          </cell>
        </row>
        <row r="69">
          <cell r="A69" t="str">
            <v>전선HIV  3.5 SQM</v>
          </cell>
          <cell r="B69" t="str">
            <v>전선</v>
          </cell>
          <cell r="C69" t="str">
            <v>HIV  3.5 SQ</v>
          </cell>
          <cell r="D69" t="str">
            <v>M</v>
          </cell>
          <cell r="E69">
            <v>138</v>
          </cell>
        </row>
        <row r="70">
          <cell r="A70" t="str">
            <v>전선HIV  38  SQM</v>
          </cell>
          <cell r="B70" t="str">
            <v>전선</v>
          </cell>
          <cell r="C70" t="str">
            <v>HIV  38  SQ</v>
          </cell>
          <cell r="D70" t="str">
            <v>M</v>
          </cell>
          <cell r="E70">
            <v>1414</v>
          </cell>
        </row>
        <row r="71">
          <cell r="A71" t="str">
            <v>전선HIV  5.5 SQM</v>
          </cell>
          <cell r="B71" t="str">
            <v>전선</v>
          </cell>
          <cell r="C71" t="str">
            <v>HIV  5.5 SQ</v>
          </cell>
          <cell r="D71" t="str">
            <v>M</v>
          </cell>
          <cell r="E71">
            <v>209</v>
          </cell>
        </row>
        <row r="72">
          <cell r="A72" t="str">
            <v>전선HIV  60  SQM</v>
          </cell>
          <cell r="B72" t="str">
            <v>전선</v>
          </cell>
          <cell r="C72" t="str">
            <v>HIV  60  SQ</v>
          </cell>
          <cell r="D72" t="str">
            <v>M</v>
          </cell>
          <cell r="E72">
            <v>2401</v>
          </cell>
        </row>
        <row r="73">
          <cell r="A73" t="str">
            <v>전선HIV  100  SQM</v>
          </cell>
          <cell r="B73" t="str">
            <v>전선</v>
          </cell>
          <cell r="C73" t="str">
            <v>HIV  100  SQ</v>
          </cell>
          <cell r="D73" t="str">
            <v>M</v>
          </cell>
          <cell r="E73">
            <v>3785</v>
          </cell>
        </row>
        <row r="74">
          <cell r="A74" t="str">
            <v>전선HIV  8 SQM</v>
          </cell>
          <cell r="B74" t="str">
            <v>전선</v>
          </cell>
          <cell r="C74" t="str">
            <v>HIV  8 SQ</v>
          </cell>
          <cell r="D74" t="str">
            <v>M</v>
          </cell>
          <cell r="E74">
            <v>296</v>
          </cell>
        </row>
        <row r="75">
          <cell r="A75" t="str">
            <v>전선VVF  2.0/3CM</v>
          </cell>
          <cell r="B75" t="str">
            <v>전선</v>
          </cell>
          <cell r="C75" t="str">
            <v>VVF  2.0/3C</v>
          </cell>
          <cell r="D75" t="str">
            <v>M</v>
          </cell>
          <cell r="E75">
            <v>530</v>
          </cell>
        </row>
        <row r="76">
          <cell r="A76" t="str">
            <v>전선BC 100 SQM</v>
          </cell>
          <cell r="B76" t="str">
            <v>전선</v>
          </cell>
          <cell r="C76" t="str">
            <v>BC 100 SQ</v>
          </cell>
          <cell r="D76" t="str">
            <v>M</v>
          </cell>
          <cell r="E76">
            <v>3304</v>
          </cell>
        </row>
        <row r="77">
          <cell r="A77" t="str">
            <v>전선BC 22  SQM</v>
          </cell>
          <cell r="B77" t="str">
            <v>전선</v>
          </cell>
          <cell r="C77" t="str">
            <v>BC 22  SQ</v>
          </cell>
          <cell r="D77" t="str">
            <v>M</v>
          </cell>
          <cell r="E77">
            <v>794</v>
          </cell>
        </row>
        <row r="78">
          <cell r="A78" t="str">
            <v>전선BC 38  SQM</v>
          </cell>
          <cell r="B78" t="str">
            <v>전선</v>
          </cell>
          <cell r="C78" t="str">
            <v>BC 38  SQ</v>
          </cell>
          <cell r="D78" t="str">
            <v>M</v>
          </cell>
          <cell r="E78">
            <v>1236</v>
          </cell>
        </row>
        <row r="79">
          <cell r="A79" t="str">
            <v>전선HIV 100 SQ M</v>
          </cell>
          <cell r="B79" t="str">
            <v>전선</v>
          </cell>
          <cell r="C79" t="str">
            <v xml:space="preserve">HIV 100 SQ </v>
          </cell>
          <cell r="D79" t="str">
            <v>M</v>
          </cell>
          <cell r="E79">
            <v>3785</v>
          </cell>
        </row>
        <row r="80">
          <cell r="A80" t="str">
            <v>전선관HI 104C        M</v>
          </cell>
          <cell r="B80" t="str">
            <v>전선관</v>
          </cell>
          <cell r="C80" t="str">
            <v xml:space="preserve">HI 104C        </v>
          </cell>
          <cell r="D80" t="str">
            <v>M</v>
          </cell>
          <cell r="E80">
            <v>3897</v>
          </cell>
        </row>
        <row r="81">
          <cell r="A81" t="str">
            <v>전선관HI 22CM</v>
          </cell>
          <cell r="B81" t="str">
            <v>전선관</v>
          </cell>
          <cell r="C81" t="str">
            <v>HI 22C</v>
          </cell>
          <cell r="D81" t="str">
            <v>M</v>
          </cell>
          <cell r="E81">
            <v>335</v>
          </cell>
        </row>
        <row r="82">
          <cell r="A82" t="str">
            <v>전선관HI 28CM</v>
          </cell>
          <cell r="B82" t="str">
            <v>전선관</v>
          </cell>
          <cell r="C82" t="str">
            <v>HI 28C</v>
          </cell>
          <cell r="D82" t="str">
            <v>M</v>
          </cell>
          <cell r="E82">
            <v>649</v>
          </cell>
        </row>
        <row r="83">
          <cell r="A83" t="str">
            <v>전선관HI 36CM</v>
          </cell>
          <cell r="B83" t="str">
            <v>전선관</v>
          </cell>
          <cell r="C83" t="str">
            <v>HI 36C</v>
          </cell>
          <cell r="D83" t="str">
            <v>M</v>
          </cell>
          <cell r="E83">
            <v>905</v>
          </cell>
        </row>
        <row r="84">
          <cell r="A84" t="str">
            <v>전선관ST 104CM</v>
          </cell>
          <cell r="B84" t="str">
            <v>전선관</v>
          </cell>
          <cell r="C84" t="str">
            <v>ST 104C</v>
          </cell>
          <cell r="D84" t="str">
            <v>M</v>
          </cell>
          <cell r="E84">
            <v>5622</v>
          </cell>
        </row>
        <row r="85">
          <cell r="A85" t="str">
            <v>전선관ST 16 CM</v>
          </cell>
          <cell r="B85" t="str">
            <v>전선관</v>
          </cell>
          <cell r="C85" t="str">
            <v>ST 16 C</v>
          </cell>
          <cell r="D85" t="str">
            <v>M</v>
          </cell>
          <cell r="E85">
            <v>745</v>
          </cell>
        </row>
        <row r="86">
          <cell r="A86" t="str">
            <v>전선관ST 22CM</v>
          </cell>
          <cell r="B86" t="str">
            <v>전선관</v>
          </cell>
          <cell r="C86" t="str">
            <v>ST 22C</v>
          </cell>
          <cell r="D86" t="str">
            <v>M</v>
          </cell>
          <cell r="E86">
            <v>954</v>
          </cell>
        </row>
        <row r="87">
          <cell r="A87" t="str">
            <v>전선관ST 28CM</v>
          </cell>
          <cell r="B87" t="str">
            <v>전선관</v>
          </cell>
          <cell r="C87" t="str">
            <v>ST 28C</v>
          </cell>
          <cell r="D87" t="str">
            <v>M</v>
          </cell>
          <cell r="E87">
            <v>1245</v>
          </cell>
        </row>
        <row r="88">
          <cell r="A88" t="str">
            <v>전선관ST 36C M</v>
          </cell>
          <cell r="B88" t="str">
            <v>전선관</v>
          </cell>
          <cell r="C88" t="str">
            <v xml:space="preserve">ST 36C </v>
          </cell>
          <cell r="D88" t="str">
            <v>M</v>
          </cell>
          <cell r="E88">
            <v>1529</v>
          </cell>
        </row>
        <row r="89">
          <cell r="A89" t="str">
            <v>전선관ST 42C        M</v>
          </cell>
          <cell r="B89" t="str">
            <v>전선관</v>
          </cell>
          <cell r="C89" t="str">
            <v xml:space="preserve">ST 42C        </v>
          </cell>
          <cell r="D89" t="str">
            <v>M</v>
          </cell>
          <cell r="E89">
            <v>1772</v>
          </cell>
        </row>
        <row r="90">
          <cell r="A90" t="str">
            <v>전선관ST 54C        M</v>
          </cell>
          <cell r="B90" t="str">
            <v>전선관</v>
          </cell>
          <cell r="C90" t="str">
            <v xml:space="preserve">ST 54C        </v>
          </cell>
          <cell r="D90" t="str">
            <v>M</v>
          </cell>
          <cell r="E90">
            <v>2471</v>
          </cell>
        </row>
        <row r="91">
          <cell r="A91" t="str">
            <v>전선관ST 70C        M</v>
          </cell>
          <cell r="B91" t="str">
            <v>전선관</v>
          </cell>
          <cell r="C91" t="str">
            <v xml:space="preserve">ST 70C        </v>
          </cell>
          <cell r="D91" t="str">
            <v>M</v>
          </cell>
          <cell r="E91">
            <v>3142</v>
          </cell>
        </row>
        <row r="92">
          <cell r="A92" t="str">
            <v>전선관ST 82CM</v>
          </cell>
          <cell r="B92" t="str">
            <v>전선관</v>
          </cell>
          <cell r="C92" t="str">
            <v>ST 82C</v>
          </cell>
          <cell r="D92" t="str">
            <v>M</v>
          </cell>
          <cell r="E92">
            <v>3529</v>
          </cell>
        </row>
        <row r="93">
          <cell r="A93" t="str">
            <v>전력맨홀    2000SQ-2000 개소</v>
          </cell>
          <cell r="B93" t="str">
            <v xml:space="preserve">전력맨홀    </v>
          </cell>
          <cell r="C93" t="str">
            <v xml:space="preserve">2000SQ-2000 </v>
          </cell>
          <cell r="D93" t="str">
            <v>개소</v>
          </cell>
          <cell r="E93">
            <v>1500000</v>
          </cell>
        </row>
        <row r="94">
          <cell r="A94" t="str">
            <v>전선GV 2 SQM</v>
          </cell>
          <cell r="B94" t="str">
            <v>전선</v>
          </cell>
          <cell r="C94" t="str">
            <v>GV 2 SQ</v>
          </cell>
          <cell r="D94" t="str">
            <v>M</v>
          </cell>
          <cell r="E94">
            <v>187</v>
          </cell>
        </row>
        <row r="95">
          <cell r="A95" t="str">
            <v>전선관 방진, 방음 차폐개소</v>
          </cell>
          <cell r="B95" t="str">
            <v>전선관 방진, 방음 차폐</v>
          </cell>
          <cell r="D95" t="str">
            <v>개소</v>
          </cell>
          <cell r="E95">
            <v>9000</v>
          </cell>
        </row>
        <row r="96">
          <cell r="A96" t="str">
            <v>전선관 지지금구FLOOR용EA</v>
          </cell>
          <cell r="B96" t="str">
            <v>전선관 지지금구</v>
          </cell>
          <cell r="C96" t="str">
            <v>FLOOR용</v>
          </cell>
          <cell r="D96" t="str">
            <v>EA</v>
          </cell>
          <cell r="E96">
            <v>4599</v>
          </cell>
        </row>
        <row r="97">
          <cell r="A97" t="str">
            <v>전선관 지지행가ST 104CEA</v>
          </cell>
          <cell r="B97" t="str">
            <v>전선관 지지행가</v>
          </cell>
          <cell r="C97" t="str">
            <v>ST 104C</v>
          </cell>
          <cell r="D97" t="str">
            <v>EA</v>
          </cell>
          <cell r="E97">
            <v>1806</v>
          </cell>
        </row>
        <row r="98">
          <cell r="A98" t="str">
            <v>전선관 지지행가ST 22CEA</v>
          </cell>
          <cell r="B98" t="str">
            <v>전선관 지지행가</v>
          </cell>
          <cell r="C98" t="str">
            <v>ST 22C</v>
          </cell>
          <cell r="D98" t="str">
            <v>EA</v>
          </cell>
          <cell r="E98">
            <v>446</v>
          </cell>
        </row>
        <row r="99">
          <cell r="A99" t="str">
            <v>전선관 지지행가ST 28CEA</v>
          </cell>
          <cell r="B99" t="str">
            <v>전선관 지지행가</v>
          </cell>
          <cell r="C99" t="str">
            <v>ST 28C</v>
          </cell>
          <cell r="D99" t="str">
            <v>EA</v>
          </cell>
          <cell r="E99">
            <v>457</v>
          </cell>
        </row>
        <row r="100">
          <cell r="A100" t="str">
            <v>전선관 지지행가ST 36CEA</v>
          </cell>
          <cell r="B100" t="str">
            <v>전선관 지지행가</v>
          </cell>
          <cell r="C100" t="str">
            <v>ST 36C</v>
          </cell>
          <cell r="D100" t="str">
            <v>EA</v>
          </cell>
          <cell r="E100">
            <v>595</v>
          </cell>
        </row>
        <row r="101">
          <cell r="A101" t="str">
            <v>전선관 지지행가ST 42C        EA</v>
          </cell>
          <cell r="B101" t="str">
            <v>전선관 지지행가</v>
          </cell>
          <cell r="C101" t="str">
            <v xml:space="preserve">ST 42C        </v>
          </cell>
          <cell r="D101" t="str">
            <v>EA</v>
          </cell>
          <cell r="E101">
            <v>658</v>
          </cell>
        </row>
        <row r="102">
          <cell r="A102" t="str">
            <v>전선관 지지행가ST 54C        EA</v>
          </cell>
          <cell r="B102" t="str">
            <v>전선관 지지행가</v>
          </cell>
          <cell r="C102" t="str">
            <v xml:space="preserve">ST 54C        </v>
          </cell>
          <cell r="D102" t="str">
            <v>EA</v>
          </cell>
          <cell r="E102">
            <v>786</v>
          </cell>
        </row>
        <row r="103">
          <cell r="A103" t="str">
            <v>전선관 지지행가ST 70C        EA</v>
          </cell>
          <cell r="B103" t="str">
            <v>전선관 지지행가</v>
          </cell>
          <cell r="C103" t="str">
            <v xml:space="preserve">ST 70C        </v>
          </cell>
          <cell r="D103" t="str">
            <v>EA</v>
          </cell>
          <cell r="E103">
            <v>1062</v>
          </cell>
        </row>
        <row r="104">
          <cell r="A104" t="str">
            <v>전선관 지지행가ST 82CEA</v>
          </cell>
          <cell r="B104" t="str">
            <v>전선관 지지행가</v>
          </cell>
          <cell r="C104" t="str">
            <v>ST 82C</v>
          </cell>
          <cell r="D104" t="str">
            <v>EA</v>
          </cell>
          <cell r="E104">
            <v>1593</v>
          </cell>
        </row>
        <row r="105">
          <cell r="A105" t="str">
            <v>전선관 지지행가W: 200개소</v>
          </cell>
          <cell r="B105" t="str">
            <v>전선관 지지행가</v>
          </cell>
          <cell r="C105" t="str">
            <v>W: 200</v>
          </cell>
          <cell r="D105" t="str">
            <v>개소</v>
          </cell>
          <cell r="E105">
            <v>8102</v>
          </cell>
        </row>
        <row r="106">
          <cell r="A106" t="str">
            <v>전선관 지지행가W: 300개소</v>
          </cell>
          <cell r="B106" t="str">
            <v>전선관 지지행가</v>
          </cell>
          <cell r="C106" t="str">
            <v>W: 300</v>
          </cell>
          <cell r="D106" t="str">
            <v>개소</v>
          </cell>
          <cell r="E106">
            <v>8263</v>
          </cell>
        </row>
        <row r="107">
          <cell r="A107" t="str">
            <v>전선관 지지행가W: 400개소</v>
          </cell>
          <cell r="B107" t="str">
            <v>전선관 지지행가</v>
          </cell>
          <cell r="C107" t="str">
            <v>W: 400</v>
          </cell>
          <cell r="D107" t="str">
            <v>개소</v>
          </cell>
          <cell r="E107">
            <v>8424</v>
          </cell>
        </row>
        <row r="108">
          <cell r="A108" t="str">
            <v>전선관 지지행가W: 450개소</v>
          </cell>
          <cell r="B108" t="str">
            <v>전선관 지지행가</v>
          </cell>
          <cell r="C108" t="str">
            <v>W: 450</v>
          </cell>
          <cell r="D108" t="str">
            <v>개소</v>
          </cell>
          <cell r="E108">
            <v>8504</v>
          </cell>
        </row>
        <row r="109">
          <cell r="A109" t="str">
            <v>전선관 지지행가W: 600개소</v>
          </cell>
          <cell r="B109" t="str">
            <v>전선관 지지행가</v>
          </cell>
          <cell r="C109" t="str">
            <v>W: 600</v>
          </cell>
          <cell r="D109" t="str">
            <v>개소</v>
          </cell>
          <cell r="E109">
            <v>9520</v>
          </cell>
        </row>
        <row r="110">
          <cell r="A110" t="str">
            <v>접지 동봉12-1000EA</v>
          </cell>
          <cell r="B110" t="str">
            <v>접지 동봉</v>
          </cell>
          <cell r="C110" t="str">
            <v>12-1000</v>
          </cell>
          <cell r="D110" t="str">
            <v>EA</v>
          </cell>
          <cell r="E110">
            <v>2200</v>
          </cell>
        </row>
        <row r="111">
          <cell r="A111" t="str">
            <v>접지 동봉16-1800EA</v>
          </cell>
          <cell r="B111" t="str">
            <v>접지 동봉</v>
          </cell>
          <cell r="C111" t="str">
            <v>16-1800</v>
          </cell>
          <cell r="D111" t="str">
            <v>EA</v>
          </cell>
          <cell r="E111">
            <v>3960</v>
          </cell>
        </row>
        <row r="112">
          <cell r="A112" t="str">
            <v>접지 CONNECTOR100SQEA</v>
          </cell>
          <cell r="B112" t="str">
            <v>접지 CONNECTOR</v>
          </cell>
          <cell r="C112" t="str">
            <v>100SQ</v>
          </cell>
          <cell r="D112" t="str">
            <v>EA</v>
          </cell>
          <cell r="E112">
            <v>35000</v>
          </cell>
        </row>
        <row r="113">
          <cell r="A113" t="str">
            <v>접지단자함    SUS       1 CCT면</v>
          </cell>
          <cell r="B113" t="str">
            <v xml:space="preserve">접지단자함    SUS       </v>
          </cell>
          <cell r="C113" t="str">
            <v>1 CCT</v>
          </cell>
          <cell r="D113" t="str">
            <v>면</v>
          </cell>
          <cell r="E113">
            <v>70000</v>
          </cell>
        </row>
        <row r="114">
          <cell r="A114" t="str">
            <v>접지단자함    SUS       2 CTT면</v>
          </cell>
          <cell r="B114" t="str">
            <v xml:space="preserve">접지단자함    SUS       </v>
          </cell>
          <cell r="C114" t="str">
            <v>2 CTT</v>
          </cell>
          <cell r="D114" t="str">
            <v>면</v>
          </cell>
          <cell r="E114">
            <v>80000</v>
          </cell>
        </row>
        <row r="115">
          <cell r="A115" t="str">
            <v>접지단자함    SUS       3 CCT면</v>
          </cell>
          <cell r="B115" t="str">
            <v xml:space="preserve">접지단자함    SUS       </v>
          </cell>
          <cell r="C115" t="str">
            <v>3 CCT</v>
          </cell>
          <cell r="D115" t="str">
            <v>면</v>
          </cell>
          <cell r="E115">
            <v>90000</v>
          </cell>
        </row>
        <row r="116">
          <cell r="A116" t="str">
            <v>접지단자함    SUS       5 CCT면</v>
          </cell>
          <cell r="B116" t="str">
            <v xml:space="preserve">접지단자함    SUS       </v>
          </cell>
          <cell r="C116" t="str">
            <v>5 CCT</v>
          </cell>
          <cell r="D116" t="str">
            <v>면</v>
          </cell>
          <cell r="E116">
            <v>140000</v>
          </cell>
        </row>
        <row r="117">
          <cell r="A117" t="str">
            <v>접지단자함    SUS       6 CCT면</v>
          </cell>
          <cell r="B117" t="str">
            <v xml:space="preserve">접지단자함    SUS       </v>
          </cell>
          <cell r="C117" t="str">
            <v>6 CCT</v>
          </cell>
          <cell r="D117" t="str">
            <v>면</v>
          </cell>
          <cell r="E117">
            <v>140000</v>
          </cell>
        </row>
        <row r="118">
          <cell r="A118" t="str">
            <v>접지동봉                18-2400     EA</v>
          </cell>
          <cell r="B118" t="str">
            <v xml:space="preserve">접지동봉                </v>
          </cell>
          <cell r="C118" t="str">
            <v xml:space="preserve">18-2400     </v>
          </cell>
          <cell r="D118" t="str">
            <v>EA</v>
          </cell>
          <cell r="E118">
            <v>5720</v>
          </cell>
        </row>
        <row r="119">
          <cell r="A119" t="str">
            <v>접지동판500*500*1.5TEA</v>
          </cell>
          <cell r="B119" t="str">
            <v>접지동판</v>
          </cell>
          <cell r="C119" t="str">
            <v>500*500*1.5T</v>
          </cell>
          <cell r="D119" t="str">
            <v>EA</v>
          </cell>
          <cell r="E119">
            <v>16800</v>
          </cell>
        </row>
        <row r="120">
          <cell r="A120" t="str">
            <v>접지봉 CONN'19mm 일반EA</v>
          </cell>
          <cell r="B120" t="str">
            <v>접지봉 CONN'</v>
          </cell>
          <cell r="C120" t="str">
            <v>19mm 일반</v>
          </cell>
          <cell r="D120" t="str">
            <v>EA</v>
          </cell>
          <cell r="E120">
            <v>800</v>
          </cell>
        </row>
        <row r="121">
          <cell r="A121" t="str">
            <v>접지봉 CONN.16mm 일반EA</v>
          </cell>
          <cell r="B121" t="str">
            <v>접지봉 CONN.</v>
          </cell>
          <cell r="C121" t="str">
            <v>16mm 일반</v>
          </cell>
          <cell r="D121" t="str">
            <v>EA</v>
          </cell>
          <cell r="E121">
            <v>700</v>
          </cell>
        </row>
        <row r="122">
          <cell r="A122" t="str">
            <v>접지스리브100 SQEA</v>
          </cell>
          <cell r="B122" t="str">
            <v>접지스리브</v>
          </cell>
          <cell r="C122" t="str">
            <v>100 SQ</v>
          </cell>
          <cell r="D122" t="str">
            <v>EA</v>
          </cell>
          <cell r="E122">
            <v>2000</v>
          </cell>
        </row>
        <row r="123">
          <cell r="A123" t="str">
            <v>접지스리브38 SQEA</v>
          </cell>
          <cell r="B123" t="str">
            <v>접지스리브</v>
          </cell>
          <cell r="C123" t="str">
            <v>38 SQ</v>
          </cell>
          <cell r="D123" t="str">
            <v>EA</v>
          </cell>
          <cell r="E123">
            <v>1200</v>
          </cell>
        </row>
        <row r="124">
          <cell r="A124" t="str">
            <v>접지저감제    10kg        포</v>
          </cell>
          <cell r="B124" t="str">
            <v xml:space="preserve">접지저감제    </v>
          </cell>
          <cell r="C124" t="str">
            <v xml:space="preserve">10kg        </v>
          </cell>
          <cell r="D124" t="str">
            <v>포</v>
          </cell>
          <cell r="E124">
            <v>15000</v>
          </cell>
        </row>
        <row r="125">
          <cell r="A125" t="str">
            <v>접지콘넥터100 SQEA</v>
          </cell>
          <cell r="B125" t="str">
            <v>접지콘넥터</v>
          </cell>
          <cell r="C125" t="str">
            <v>100 SQ</v>
          </cell>
          <cell r="D125" t="str">
            <v>EA</v>
          </cell>
          <cell r="E125">
            <v>3500</v>
          </cell>
        </row>
        <row r="126">
          <cell r="A126" t="str">
            <v>접지크램프100 SQEA</v>
          </cell>
          <cell r="B126" t="str">
            <v>접지크램프</v>
          </cell>
          <cell r="C126" t="str">
            <v>100 SQ</v>
          </cell>
          <cell r="D126" t="str">
            <v>EA</v>
          </cell>
          <cell r="E126">
            <v>700</v>
          </cell>
        </row>
        <row r="127">
          <cell r="A127" t="str">
            <v>접지크램프22 SQEA</v>
          </cell>
          <cell r="B127" t="str">
            <v>접지크램프</v>
          </cell>
          <cell r="C127" t="str">
            <v>22 SQ</v>
          </cell>
          <cell r="D127" t="str">
            <v>EA</v>
          </cell>
          <cell r="E127">
            <v>500</v>
          </cell>
        </row>
        <row r="128">
          <cell r="A128" t="str">
            <v>접지크램프38 SQEA</v>
          </cell>
          <cell r="B128" t="str">
            <v>접지크램프</v>
          </cell>
          <cell r="C128" t="str">
            <v>38 SQ</v>
          </cell>
          <cell r="D128" t="str">
            <v>EA</v>
          </cell>
          <cell r="E128">
            <v>550</v>
          </cell>
        </row>
        <row r="129">
          <cell r="A129" t="str">
            <v xml:space="preserve">정류기                  DC 24V 3ASET </v>
          </cell>
          <cell r="B129" t="str">
            <v xml:space="preserve">정류기                  </v>
          </cell>
          <cell r="C129" t="str">
            <v>DC 24V 3A</v>
          </cell>
          <cell r="D129" t="str">
            <v xml:space="preserve">SET </v>
          </cell>
          <cell r="E129">
            <v>19000</v>
          </cell>
        </row>
        <row r="130">
          <cell r="A130" t="str">
            <v xml:space="preserve">지수관175￠SET </v>
          </cell>
          <cell r="B130" t="str">
            <v>지수관</v>
          </cell>
          <cell r="C130" t="str">
            <v>175￠</v>
          </cell>
          <cell r="D130" t="str">
            <v xml:space="preserve">SET </v>
          </cell>
          <cell r="E130">
            <v>31820</v>
          </cell>
        </row>
        <row r="131">
          <cell r="A131" t="str">
            <v>지중전선관       ELP 175CM</v>
          </cell>
          <cell r="B131" t="str">
            <v xml:space="preserve">지중전선관       </v>
          </cell>
          <cell r="C131" t="str">
            <v>ELP 175C</v>
          </cell>
          <cell r="D131" t="str">
            <v>M</v>
          </cell>
          <cell r="E131">
            <v>4900</v>
          </cell>
        </row>
        <row r="132">
          <cell r="A132" t="str">
            <v>케이블FR-8 14SQ/3CM</v>
          </cell>
          <cell r="B132" t="str">
            <v>케이블</v>
          </cell>
          <cell r="C132" t="str">
            <v>FR-8 14SQ/3C</v>
          </cell>
          <cell r="D132" t="str">
            <v>M</v>
          </cell>
          <cell r="E132">
            <v>4411</v>
          </cell>
        </row>
        <row r="133">
          <cell r="A133" t="str">
            <v>케이블FR-8 8SQ/2CM</v>
          </cell>
          <cell r="B133" t="str">
            <v>케이블</v>
          </cell>
          <cell r="C133" t="str">
            <v>FR-8 8SQ/2C</v>
          </cell>
          <cell r="D133" t="str">
            <v>M</v>
          </cell>
          <cell r="E133">
            <v>2374</v>
          </cell>
        </row>
        <row r="134">
          <cell r="A134" t="str">
            <v>케이블600V CV 14 SQ/ 2CM</v>
          </cell>
          <cell r="B134" t="str">
            <v>케이블</v>
          </cell>
          <cell r="C134" t="str">
            <v>600V CV 14 SQ/ 2C</v>
          </cell>
          <cell r="D134" t="str">
            <v>M</v>
          </cell>
          <cell r="E134">
            <v>1669</v>
          </cell>
        </row>
        <row r="135">
          <cell r="A135" t="str">
            <v>케이블600V CV 14 SQ/ 3CM</v>
          </cell>
          <cell r="B135" t="str">
            <v>케이블</v>
          </cell>
          <cell r="C135" t="str">
            <v>600V CV 14 SQ/ 3C</v>
          </cell>
          <cell r="D135" t="str">
            <v>M</v>
          </cell>
          <cell r="E135">
            <v>2223</v>
          </cell>
        </row>
        <row r="136">
          <cell r="A136" t="str">
            <v>케이블600V CV 2 SQ/ 2CM</v>
          </cell>
          <cell r="B136" t="str">
            <v>케이블</v>
          </cell>
          <cell r="C136" t="str">
            <v>600V CV 2 SQ/ 2C</v>
          </cell>
          <cell r="D136" t="str">
            <v>M</v>
          </cell>
          <cell r="E136">
            <v>435</v>
          </cell>
        </row>
        <row r="137">
          <cell r="A137" t="str">
            <v>케이블600V CV 22 SQ/ 3CM</v>
          </cell>
          <cell r="B137" t="str">
            <v>케이블</v>
          </cell>
          <cell r="C137" t="str">
            <v>600V CV 22 SQ/ 3C</v>
          </cell>
          <cell r="D137" t="str">
            <v>M</v>
          </cell>
          <cell r="E137">
            <v>2995</v>
          </cell>
        </row>
        <row r="138">
          <cell r="A138" t="str">
            <v>케이블600V CV 325 SQ/ 1CM</v>
          </cell>
          <cell r="B138" t="str">
            <v>케이블</v>
          </cell>
          <cell r="C138" t="str">
            <v>600V CV 325 SQ/ 1C</v>
          </cell>
          <cell r="D138" t="str">
            <v>M</v>
          </cell>
          <cell r="E138">
            <v>9836</v>
          </cell>
        </row>
        <row r="139">
          <cell r="A139" t="str">
            <v>케이블600V CV 5.5 SQ/ 2CM</v>
          </cell>
          <cell r="B139" t="str">
            <v>케이블</v>
          </cell>
          <cell r="C139" t="str">
            <v>600V CV 5.5 SQ/ 2C</v>
          </cell>
          <cell r="D139" t="str">
            <v>M</v>
          </cell>
          <cell r="E139">
            <v>742</v>
          </cell>
        </row>
        <row r="140">
          <cell r="A140" t="str">
            <v>케이블600V CV 5.5 SQ/ 3CM</v>
          </cell>
          <cell r="B140" t="str">
            <v>케이블</v>
          </cell>
          <cell r="C140" t="str">
            <v>600V CV 5.5 SQ/ 3C</v>
          </cell>
          <cell r="D140" t="str">
            <v>M</v>
          </cell>
          <cell r="E140">
            <v>973</v>
          </cell>
        </row>
        <row r="141">
          <cell r="A141" t="str">
            <v>케이블600V CV 8 SQ/ 2CM</v>
          </cell>
          <cell r="B141" t="str">
            <v>케이블</v>
          </cell>
          <cell r="C141" t="str">
            <v>600V CV 8 SQ/ 2C</v>
          </cell>
          <cell r="D141" t="str">
            <v>M</v>
          </cell>
          <cell r="E141">
            <v>935</v>
          </cell>
        </row>
        <row r="142">
          <cell r="A142" t="str">
            <v>케이블CV 100 SQ/ 1C  M</v>
          </cell>
          <cell r="B142" t="str">
            <v>케이블</v>
          </cell>
          <cell r="C142" t="str">
            <v xml:space="preserve">CV 100 SQ/ 1C  </v>
          </cell>
          <cell r="D142" t="str">
            <v>M</v>
          </cell>
          <cell r="E142">
            <v>3818</v>
          </cell>
        </row>
        <row r="143">
          <cell r="A143" t="str">
            <v>케이블CV 14 SQ/ 4C  M</v>
          </cell>
          <cell r="B143" t="str">
            <v>케이블</v>
          </cell>
          <cell r="C143" t="str">
            <v xml:space="preserve">CV 14 SQ/ 4C  </v>
          </cell>
          <cell r="D143" t="str">
            <v>M</v>
          </cell>
          <cell r="E143">
            <v>2817</v>
          </cell>
        </row>
        <row r="144">
          <cell r="A144" t="str">
            <v>케이블CV 150 SQ/ 1C  M</v>
          </cell>
          <cell r="B144" t="str">
            <v>케이블</v>
          </cell>
          <cell r="C144" t="str">
            <v xml:space="preserve">CV 150 SQ/ 1C  </v>
          </cell>
          <cell r="D144" t="str">
            <v>M</v>
          </cell>
          <cell r="E144">
            <v>5566</v>
          </cell>
        </row>
        <row r="145">
          <cell r="A145" t="str">
            <v>케이블CV 200 SQ/ 1C  M</v>
          </cell>
          <cell r="B145" t="str">
            <v>케이블</v>
          </cell>
          <cell r="C145" t="str">
            <v xml:space="preserve">CV 200 SQ/ 1C  </v>
          </cell>
          <cell r="D145" t="str">
            <v>M</v>
          </cell>
          <cell r="E145">
            <v>8750</v>
          </cell>
        </row>
        <row r="146">
          <cell r="A146" t="str">
            <v>케이블CV 22 SQ/ 4C  M</v>
          </cell>
          <cell r="B146" t="str">
            <v>케이블</v>
          </cell>
          <cell r="C146" t="str">
            <v xml:space="preserve">CV 22 SQ/ 4C  </v>
          </cell>
          <cell r="D146" t="str">
            <v>M</v>
          </cell>
          <cell r="E146">
            <v>3793</v>
          </cell>
        </row>
        <row r="147">
          <cell r="A147" t="str">
            <v>케이블CV 250 SQ/ 1C  M</v>
          </cell>
          <cell r="B147" t="str">
            <v>케이블</v>
          </cell>
          <cell r="C147" t="str">
            <v xml:space="preserve">CV 250 SQ/ 1C  </v>
          </cell>
          <cell r="D147" t="str">
            <v>M</v>
          </cell>
          <cell r="E147">
            <v>8195</v>
          </cell>
        </row>
        <row r="148">
          <cell r="A148" t="str">
            <v>케이블CV 250 SQ/ 3C  M</v>
          </cell>
          <cell r="B148" t="str">
            <v>케이블</v>
          </cell>
          <cell r="C148" t="str">
            <v xml:space="preserve">CV 250 SQ/ 3C  </v>
          </cell>
          <cell r="D148" t="str">
            <v>M</v>
          </cell>
          <cell r="E148">
            <v>11178</v>
          </cell>
        </row>
        <row r="149">
          <cell r="A149" t="str">
            <v>케이블CV 325 SQ/ 1C  M</v>
          </cell>
          <cell r="B149" t="str">
            <v>케이블</v>
          </cell>
          <cell r="C149" t="str">
            <v xml:space="preserve">CV 325 SQ/ 1C  </v>
          </cell>
          <cell r="D149" t="str">
            <v>M</v>
          </cell>
          <cell r="E149">
            <v>9836</v>
          </cell>
        </row>
        <row r="150">
          <cell r="A150" t="str">
            <v>케이블CV 38 SQ/ 1C  M</v>
          </cell>
          <cell r="B150" t="str">
            <v>케이블</v>
          </cell>
          <cell r="C150" t="str">
            <v xml:space="preserve">CV 38 SQ/ 1C  </v>
          </cell>
          <cell r="D150" t="str">
            <v>M</v>
          </cell>
          <cell r="E150">
            <v>1493</v>
          </cell>
        </row>
        <row r="151">
          <cell r="A151" t="str">
            <v>케이블CV 38 SQ/ 4C  M</v>
          </cell>
          <cell r="B151" t="str">
            <v>케이블</v>
          </cell>
          <cell r="C151" t="str">
            <v xml:space="preserve">CV 38 SQ/ 4C  </v>
          </cell>
          <cell r="D151" t="str">
            <v>M</v>
          </cell>
          <cell r="E151">
            <v>6174</v>
          </cell>
        </row>
        <row r="152">
          <cell r="A152" t="str">
            <v>케이블CV 5.5 SQ/ 4C  M</v>
          </cell>
          <cell r="B152" t="str">
            <v>케이블</v>
          </cell>
          <cell r="C152" t="str">
            <v xml:space="preserve">CV 5.5 SQ/ 4C  </v>
          </cell>
          <cell r="D152" t="str">
            <v>M</v>
          </cell>
          <cell r="E152">
            <v>1201</v>
          </cell>
        </row>
        <row r="153">
          <cell r="A153" t="str">
            <v>케이블CV 60 SQ/ 1C  M</v>
          </cell>
          <cell r="B153" t="str">
            <v>케이블</v>
          </cell>
          <cell r="C153" t="str">
            <v xml:space="preserve">CV 60 SQ/ 1C  </v>
          </cell>
          <cell r="D153" t="str">
            <v>M</v>
          </cell>
          <cell r="E153">
            <v>2339</v>
          </cell>
        </row>
        <row r="154">
          <cell r="A154" t="str">
            <v>케이블CV 8 SQ/ 4C  M</v>
          </cell>
          <cell r="B154" t="str">
            <v>케이블</v>
          </cell>
          <cell r="C154" t="str">
            <v xml:space="preserve">CV 8 SQ/ 4C  </v>
          </cell>
          <cell r="D154" t="str">
            <v>M</v>
          </cell>
          <cell r="E154">
            <v>1564</v>
          </cell>
        </row>
        <row r="155">
          <cell r="A155" t="str">
            <v>케이블LKGB 250 SQ/ 1C  M</v>
          </cell>
          <cell r="B155" t="str">
            <v>케이블</v>
          </cell>
          <cell r="C155" t="str">
            <v xml:space="preserve">LKGB 250 SQ/ 1C  </v>
          </cell>
          <cell r="D155" t="str">
            <v>M</v>
          </cell>
          <cell r="E155">
            <v>15000</v>
          </cell>
        </row>
        <row r="156">
          <cell r="A156" t="str">
            <v>케이블23KV CNCV 200 SQ/ 1C  M</v>
          </cell>
          <cell r="B156" t="str">
            <v>케이블</v>
          </cell>
          <cell r="C156" t="str">
            <v xml:space="preserve">23KV CNCV 200 SQ/ 1C  </v>
          </cell>
          <cell r="D156" t="str">
            <v>M</v>
          </cell>
          <cell r="E156">
            <v>15525</v>
          </cell>
        </row>
        <row r="157">
          <cell r="A157" t="str">
            <v>케이블23KV CNCV 60 SQ/ 1C  M</v>
          </cell>
          <cell r="B157" t="str">
            <v>케이블</v>
          </cell>
          <cell r="C157" t="str">
            <v xml:space="preserve">23KV CNCV 60 SQ/ 1C  </v>
          </cell>
          <cell r="D157" t="str">
            <v>M</v>
          </cell>
          <cell r="E157">
            <v>8008</v>
          </cell>
        </row>
        <row r="158">
          <cell r="A158" t="str">
            <v>케이블FR-8 250 SQ/1C  M</v>
          </cell>
          <cell r="B158" t="str">
            <v>케이블</v>
          </cell>
          <cell r="C158" t="str">
            <v xml:space="preserve">FR-8 250 SQ/1C  </v>
          </cell>
          <cell r="D158" t="str">
            <v>M</v>
          </cell>
          <cell r="E158">
            <v>13271</v>
          </cell>
        </row>
        <row r="159">
          <cell r="A159" t="str">
            <v>케이블FR-8 325 SQ/1C  M</v>
          </cell>
          <cell r="B159" t="str">
            <v>케이블</v>
          </cell>
          <cell r="C159" t="str">
            <v xml:space="preserve">FR-8 325 SQ/1C  </v>
          </cell>
          <cell r="D159" t="str">
            <v>M</v>
          </cell>
          <cell r="E159">
            <v>16359</v>
          </cell>
        </row>
        <row r="160">
          <cell r="A160" t="str">
            <v>케이블FR-8 100 SQ/1C  M</v>
          </cell>
          <cell r="B160" t="str">
            <v>케이블</v>
          </cell>
          <cell r="C160" t="str">
            <v xml:space="preserve">FR-8 100 SQ/1C  </v>
          </cell>
          <cell r="D160" t="str">
            <v>M</v>
          </cell>
          <cell r="E160">
            <v>6141</v>
          </cell>
        </row>
        <row r="161">
          <cell r="A161" t="str">
            <v>케이블FR-8 22 SQ/1C  M</v>
          </cell>
          <cell r="B161" t="str">
            <v>케이블</v>
          </cell>
          <cell r="C161" t="str">
            <v xml:space="preserve">FR-8 22 SQ/1C  </v>
          </cell>
          <cell r="D161" t="str">
            <v>M</v>
          </cell>
          <cell r="E161">
            <v>1824</v>
          </cell>
        </row>
        <row r="162">
          <cell r="A162" t="str">
            <v>케이블FR-8 38 SQ/1C  M</v>
          </cell>
          <cell r="B162" t="str">
            <v>케이블</v>
          </cell>
          <cell r="C162" t="str">
            <v xml:space="preserve">FR-8 38 SQ/1C  </v>
          </cell>
          <cell r="D162" t="str">
            <v>M</v>
          </cell>
          <cell r="E162">
            <v>2936</v>
          </cell>
        </row>
        <row r="163">
          <cell r="A163" t="str">
            <v>케이블FR-8 60 SQ/1C  M</v>
          </cell>
          <cell r="B163" t="str">
            <v>케이블</v>
          </cell>
          <cell r="C163" t="str">
            <v xml:space="preserve">FR-8 60 SQ/1C  </v>
          </cell>
          <cell r="D163" t="str">
            <v>M</v>
          </cell>
          <cell r="E163">
            <v>4479</v>
          </cell>
        </row>
        <row r="164">
          <cell r="A164" t="str">
            <v>케이블타이      SJCT 270mmEA</v>
          </cell>
          <cell r="B164" t="str">
            <v xml:space="preserve">케이블타이      </v>
          </cell>
          <cell r="C164" t="str">
            <v>SJCT 270mm</v>
          </cell>
          <cell r="D164" t="str">
            <v>EA</v>
          </cell>
          <cell r="E164">
            <v>50</v>
          </cell>
        </row>
        <row r="165">
          <cell r="A165" t="str">
            <v>케이블타이      270MM       EA</v>
          </cell>
          <cell r="B165" t="str">
            <v xml:space="preserve">케이블타이      </v>
          </cell>
          <cell r="C165" t="str">
            <v xml:space="preserve">270MM       </v>
          </cell>
          <cell r="D165" t="str">
            <v>EA</v>
          </cell>
          <cell r="E165">
            <v>20</v>
          </cell>
        </row>
        <row r="166">
          <cell r="A166" t="str">
            <v>콘센트 W/PLATE1구용 2P 300V 15AEA</v>
          </cell>
          <cell r="B166" t="str">
            <v>콘센트 W/PLATE</v>
          </cell>
          <cell r="C166" t="str">
            <v>1구용 2P 300V 15A</v>
          </cell>
          <cell r="D166" t="str">
            <v>EA</v>
          </cell>
          <cell r="E166">
            <v>1113</v>
          </cell>
        </row>
        <row r="167">
          <cell r="A167" t="str">
            <v>콘센트 W/PLATE2구 15A 250VSET</v>
          </cell>
          <cell r="B167" t="str">
            <v>콘센트 W/PLATE</v>
          </cell>
          <cell r="C167" t="str">
            <v>2구 15A 250V</v>
          </cell>
          <cell r="D167" t="str">
            <v>SET</v>
          </cell>
          <cell r="E167">
            <v>1425</v>
          </cell>
        </row>
        <row r="168">
          <cell r="A168" t="str">
            <v>콘센트 W/PLATE2구 2P 300V(방우)EA</v>
          </cell>
          <cell r="B168" t="str">
            <v>콘센트 W/PLATE</v>
          </cell>
          <cell r="C168" t="str">
            <v>2구 2P 300V(방우)</v>
          </cell>
          <cell r="D168" t="str">
            <v>EA</v>
          </cell>
          <cell r="E168">
            <v>3200</v>
          </cell>
        </row>
        <row r="169">
          <cell r="A169" t="str">
            <v>콘센트 W/PLATE2구 300V 15A(방우형)EA</v>
          </cell>
          <cell r="B169" t="str">
            <v>콘센트 W/PLATE</v>
          </cell>
          <cell r="C169" t="str">
            <v>2구 300V 15A(방우형)</v>
          </cell>
          <cell r="D169" t="str">
            <v>EA</v>
          </cell>
          <cell r="E169">
            <v>3200</v>
          </cell>
        </row>
        <row r="170">
          <cell r="A170" t="str">
            <v>콘센트 W/PLATE2구용 2P 300V 15AEA</v>
          </cell>
          <cell r="B170" t="str">
            <v>콘센트 W/PLATE</v>
          </cell>
          <cell r="C170" t="str">
            <v>2구용 2P 300V 15A</v>
          </cell>
          <cell r="D170" t="str">
            <v>EA</v>
          </cell>
          <cell r="E170">
            <v>1425</v>
          </cell>
        </row>
        <row r="171">
          <cell r="A171" t="str">
            <v>테르밑 용접100SQ개소</v>
          </cell>
          <cell r="B171" t="str">
            <v>테르밑 용접</v>
          </cell>
          <cell r="C171" t="str">
            <v>100SQ</v>
          </cell>
          <cell r="D171" t="str">
            <v>개소</v>
          </cell>
          <cell r="E171">
            <v>6000</v>
          </cell>
        </row>
        <row r="172">
          <cell r="A172" t="str">
            <v>테르밑 용접22SQ개소</v>
          </cell>
          <cell r="B172" t="str">
            <v>테르밑 용접</v>
          </cell>
          <cell r="C172" t="str">
            <v>22SQ</v>
          </cell>
          <cell r="D172" t="str">
            <v>개소</v>
          </cell>
          <cell r="E172">
            <v>4000</v>
          </cell>
        </row>
        <row r="173">
          <cell r="A173" t="str">
            <v xml:space="preserve">인건비프랜트전공M/D </v>
          </cell>
          <cell r="B173" t="str">
            <v>인건비</v>
          </cell>
          <cell r="C173" t="str">
            <v>프랜트전공</v>
          </cell>
          <cell r="D173" t="str">
            <v xml:space="preserve">M/D </v>
          </cell>
          <cell r="E173">
            <v>54702</v>
          </cell>
        </row>
        <row r="174">
          <cell r="A174" t="str">
            <v>피뢰침(순동)      지지관, 터미널EA</v>
          </cell>
          <cell r="B174" t="str">
            <v xml:space="preserve">피뢰침(순동)      </v>
          </cell>
          <cell r="C174" t="str">
            <v>지지관, 터미널</v>
          </cell>
          <cell r="D174" t="str">
            <v>EA</v>
          </cell>
          <cell r="E174">
            <v>280000</v>
          </cell>
        </row>
        <row r="175">
          <cell r="A175" t="str">
            <v>피뢰도선지지3T×25MMEA</v>
          </cell>
          <cell r="B175" t="str">
            <v>피뢰도선지지</v>
          </cell>
          <cell r="C175" t="str">
            <v>3T×25MM</v>
          </cell>
          <cell r="D175" t="str">
            <v>EA</v>
          </cell>
          <cell r="E175">
            <v>3100</v>
          </cell>
        </row>
        <row r="176">
          <cell r="A176" t="str">
            <v>항공장애등 2/500W FLICKEREA</v>
          </cell>
          <cell r="B176" t="str">
            <v xml:space="preserve">항공장애등 </v>
          </cell>
          <cell r="C176" t="str">
            <v>2/500W FLICKER</v>
          </cell>
          <cell r="D176" t="str">
            <v>EA</v>
          </cell>
          <cell r="E176">
            <v>690000</v>
          </cell>
        </row>
        <row r="177">
          <cell r="A177" t="str">
            <v>항공장애등 제어반                면</v>
          </cell>
          <cell r="B177" t="str">
            <v xml:space="preserve">항공장애등 제어반    </v>
          </cell>
          <cell r="C177" t="str">
            <v/>
          </cell>
          <cell r="D177" t="str">
            <v>면</v>
          </cell>
          <cell r="E177">
            <v>650000</v>
          </cell>
        </row>
        <row r="178">
          <cell r="A178" t="str">
            <v>항공장애등 지지대    500W*2 SUS  LOT</v>
          </cell>
          <cell r="B178" t="str">
            <v xml:space="preserve">항공장애등 지지대    </v>
          </cell>
          <cell r="C178" t="str">
            <v xml:space="preserve">500W*2 SUS  </v>
          </cell>
          <cell r="D178" t="str">
            <v>LOT</v>
          </cell>
          <cell r="E178">
            <v>200000</v>
          </cell>
        </row>
        <row r="179">
          <cell r="A179" t="str">
            <v>헬기유도등 노출      100W        SET</v>
          </cell>
          <cell r="B179" t="str">
            <v xml:space="preserve">헬기유도등 노출      </v>
          </cell>
          <cell r="C179" t="str">
            <v xml:space="preserve">100W        </v>
          </cell>
          <cell r="D179" t="str">
            <v>SET</v>
          </cell>
          <cell r="E179">
            <v>95000</v>
          </cell>
        </row>
        <row r="180">
          <cell r="A180" t="str">
            <v>헬리포트 제어반                면</v>
          </cell>
          <cell r="B180" t="str">
            <v xml:space="preserve">헬리포트 제어반    </v>
          </cell>
          <cell r="C180" t="str">
            <v/>
          </cell>
          <cell r="D180" t="str">
            <v>면</v>
          </cell>
          <cell r="E180">
            <v>650000</v>
          </cell>
        </row>
        <row r="181">
          <cell r="A181" t="str">
            <v>헬리포트 J/POINTEA</v>
          </cell>
          <cell r="B181" t="str">
            <v>헬리포트 J/POINT</v>
          </cell>
          <cell r="D181" t="str">
            <v>EA</v>
          </cell>
          <cell r="E181">
            <v>20000</v>
          </cell>
        </row>
        <row r="182">
          <cell r="A182" t="str">
            <v>A형 HANGEREA</v>
          </cell>
          <cell r="B182" t="str">
            <v>A형 HANGER</v>
          </cell>
          <cell r="D182" t="str">
            <v>EA</v>
          </cell>
          <cell r="E182">
            <v>740</v>
          </cell>
        </row>
        <row r="183">
          <cell r="A183" t="str">
            <v>BAKE LITE6.0T 1000MM*1000MEA</v>
          </cell>
          <cell r="B183" t="str">
            <v>BAKE LITE</v>
          </cell>
          <cell r="C183" t="str">
            <v>6.0T 1000MM*1000M</v>
          </cell>
          <cell r="D183" t="str">
            <v>EA</v>
          </cell>
          <cell r="E183">
            <v>42000</v>
          </cell>
        </row>
        <row r="184">
          <cell r="A184" t="str">
            <v>BASE CHANNEL            CU 4W  800A       EA</v>
          </cell>
          <cell r="B184" t="str">
            <v xml:space="preserve">BASE CHANNEL            </v>
          </cell>
          <cell r="C184" t="str">
            <v xml:space="preserve">CU 4W  800A       </v>
          </cell>
          <cell r="D184" t="str">
            <v>EA</v>
          </cell>
          <cell r="E184">
            <v>15000</v>
          </cell>
        </row>
        <row r="185">
          <cell r="A185" t="str">
            <v>BASE CHANNEL            CU 4W 1000A       EA</v>
          </cell>
          <cell r="B185" t="str">
            <v xml:space="preserve">BASE CHANNEL            </v>
          </cell>
          <cell r="C185" t="str">
            <v xml:space="preserve">CU 4W 1000A       </v>
          </cell>
          <cell r="D185" t="str">
            <v>EA</v>
          </cell>
          <cell r="E185">
            <v>15000</v>
          </cell>
        </row>
        <row r="186">
          <cell r="A186" t="str">
            <v>BASE CHANNEL            CU 4W 1600A       EA</v>
          </cell>
          <cell r="B186" t="str">
            <v xml:space="preserve">BASE CHANNEL            </v>
          </cell>
          <cell r="C186" t="str">
            <v xml:space="preserve">CU 4W 1600A       </v>
          </cell>
          <cell r="D186" t="str">
            <v>EA</v>
          </cell>
          <cell r="E186">
            <v>15000</v>
          </cell>
        </row>
        <row r="187">
          <cell r="A187" t="str">
            <v>BASE CHANNEL            CU 4W 2500A       EA</v>
          </cell>
          <cell r="B187" t="str">
            <v xml:space="preserve">BASE CHANNEL            </v>
          </cell>
          <cell r="C187" t="str">
            <v xml:space="preserve">CU 4W 2500A       </v>
          </cell>
          <cell r="D187" t="str">
            <v>EA</v>
          </cell>
          <cell r="E187">
            <v>15000</v>
          </cell>
        </row>
        <row r="188">
          <cell r="A188" t="str">
            <v>BOX4각EA</v>
          </cell>
          <cell r="B188" t="str">
            <v>BOX</v>
          </cell>
          <cell r="C188" t="str">
            <v>4각</v>
          </cell>
          <cell r="D188" t="str">
            <v>EA</v>
          </cell>
          <cell r="E188">
            <v>1220</v>
          </cell>
        </row>
        <row r="189">
          <cell r="A189" t="str">
            <v>BOX54 mm SW 1GEA</v>
          </cell>
          <cell r="B189" t="str">
            <v>BOX</v>
          </cell>
          <cell r="C189" t="str">
            <v>54 mm SW 1G</v>
          </cell>
          <cell r="D189" t="str">
            <v>EA</v>
          </cell>
          <cell r="E189">
            <v>760</v>
          </cell>
        </row>
        <row r="190">
          <cell r="A190" t="str">
            <v>BOX54 mm SW 2GEA</v>
          </cell>
          <cell r="B190" t="str">
            <v>BOX</v>
          </cell>
          <cell r="C190" t="str">
            <v>54 mm SW 2G</v>
          </cell>
          <cell r="D190" t="str">
            <v>EA</v>
          </cell>
          <cell r="E190">
            <v>1220</v>
          </cell>
        </row>
        <row r="191">
          <cell r="A191" t="str">
            <v>BOX54 mm SW 2GEA</v>
          </cell>
          <cell r="B191" t="str">
            <v>BOX</v>
          </cell>
          <cell r="C191" t="str">
            <v>54 mm SW 2G</v>
          </cell>
          <cell r="D191" t="str">
            <v>EA</v>
          </cell>
          <cell r="E191">
            <v>1220</v>
          </cell>
        </row>
        <row r="192">
          <cell r="A192" t="str">
            <v>BOX54 mm SW OCTEA</v>
          </cell>
          <cell r="B192" t="str">
            <v>BOX</v>
          </cell>
          <cell r="C192" t="str">
            <v>54 mm SW OCT</v>
          </cell>
          <cell r="D192" t="str">
            <v>EA</v>
          </cell>
          <cell r="E192">
            <v>1270</v>
          </cell>
        </row>
        <row r="193">
          <cell r="A193" t="str">
            <v>BOX54 mm SW SQEA</v>
          </cell>
          <cell r="B193" t="str">
            <v>BOX</v>
          </cell>
          <cell r="C193" t="str">
            <v>54 mm SW SQ</v>
          </cell>
          <cell r="D193" t="str">
            <v>EA</v>
          </cell>
          <cell r="E193">
            <v>1320</v>
          </cell>
        </row>
        <row r="194">
          <cell r="A194" t="str">
            <v>BOX  COVER맹 4각EA</v>
          </cell>
          <cell r="B194" t="str">
            <v>BOX  COVER</v>
          </cell>
          <cell r="C194" t="str">
            <v>맹 4각</v>
          </cell>
          <cell r="D194" t="str">
            <v>EA</v>
          </cell>
          <cell r="E194">
            <v>226</v>
          </cell>
        </row>
        <row r="195">
          <cell r="A195" t="str">
            <v>BOX  COVER평 4각EA</v>
          </cell>
          <cell r="B195" t="str">
            <v>BOX  COVER</v>
          </cell>
          <cell r="C195" t="str">
            <v>평 4각</v>
          </cell>
          <cell r="D195" t="str">
            <v>EA</v>
          </cell>
          <cell r="E195">
            <v>206</v>
          </cell>
        </row>
        <row r="196">
          <cell r="A196" t="str">
            <v>BOX  CONN.W300*H35SET</v>
          </cell>
          <cell r="B196" t="str">
            <v>BOX  CONN.</v>
          </cell>
          <cell r="C196" t="str">
            <v>W300*H35</v>
          </cell>
          <cell r="D196" t="str">
            <v>SET</v>
          </cell>
          <cell r="E196">
            <v>1120</v>
          </cell>
        </row>
        <row r="197">
          <cell r="A197" t="str">
            <v>BOX COVER맹 4각EA</v>
          </cell>
          <cell r="B197" t="str">
            <v>BOX COVER</v>
          </cell>
          <cell r="C197" t="str">
            <v>맹 4각</v>
          </cell>
          <cell r="D197" t="str">
            <v>EA</v>
          </cell>
          <cell r="E197">
            <v>225</v>
          </cell>
        </row>
        <row r="198">
          <cell r="A198" t="str">
            <v>BOX COVERSQ 콘EA</v>
          </cell>
          <cell r="B198" t="str">
            <v>BOX COVER</v>
          </cell>
          <cell r="C198" t="str">
            <v>SQ 콘</v>
          </cell>
          <cell r="D198" t="str">
            <v>EA</v>
          </cell>
          <cell r="E198">
            <v>180</v>
          </cell>
        </row>
        <row r="199">
          <cell r="A199" t="str">
            <v>BOX COVER (맹)OCTEA</v>
          </cell>
          <cell r="B199" t="str">
            <v>BOX COVER (맹)</v>
          </cell>
          <cell r="C199" t="str">
            <v>OCT</v>
          </cell>
          <cell r="D199" t="str">
            <v>EA</v>
          </cell>
          <cell r="E199">
            <v>225</v>
          </cell>
        </row>
        <row r="200">
          <cell r="A200" t="str">
            <v>BOX COVER (맹)SQEA</v>
          </cell>
          <cell r="B200" t="str">
            <v>BOX COVER (맹)</v>
          </cell>
          <cell r="C200" t="str">
            <v>SQ</v>
          </cell>
          <cell r="D200" t="str">
            <v>EA</v>
          </cell>
          <cell r="E200">
            <v>225</v>
          </cell>
        </row>
        <row r="201">
          <cell r="A201" t="str">
            <v>BOX COVER (CON)SQEA</v>
          </cell>
          <cell r="B201" t="str">
            <v>BOX COVER (CON)</v>
          </cell>
          <cell r="C201" t="str">
            <v>SQ</v>
          </cell>
          <cell r="D201" t="str">
            <v>EA</v>
          </cell>
          <cell r="E201">
            <v>188</v>
          </cell>
        </row>
        <row r="202">
          <cell r="A202" t="str">
            <v>BUS BAR3T*25M</v>
          </cell>
          <cell r="B202" t="str">
            <v>BUS BAR</v>
          </cell>
          <cell r="C202" t="str">
            <v>3T*25</v>
          </cell>
          <cell r="D202" t="str">
            <v>M</v>
          </cell>
          <cell r="E202">
            <v>3100</v>
          </cell>
        </row>
        <row r="203">
          <cell r="A203" t="str">
            <v>BUS DUCT (INDOOR)   CU 4W  800A       M</v>
          </cell>
          <cell r="B203" t="str">
            <v xml:space="preserve">BUS DUCT (INDOOR)   </v>
          </cell>
          <cell r="C203" t="str">
            <v xml:space="preserve">CU 4W  800A       </v>
          </cell>
          <cell r="D203" t="str">
            <v>M</v>
          </cell>
          <cell r="E203">
            <v>317600</v>
          </cell>
        </row>
        <row r="204">
          <cell r="A204" t="str">
            <v>BUS DUCT (INDOOR)   CU 4W 1000A       M</v>
          </cell>
          <cell r="B204" t="str">
            <v xml:space="preserve">BUS DUCT (INDOOR)   </v>
          </cell>
          <cell r="C204" t="str">
            <v xml:space="preserve">CU 4W 1000A       </v>
          </cell>
          <cell r="D204" t="str">
            <v>M</v>
          </cell>
          <cell r="E204">
            <v>375400</v>
          </cell>
        </row>
        <row r="205">
          <cell r="A205" t="str">
            <v>BUS DUCT (INDOOR)   CU 4W 1600A       M</v>
          </cell>
          <cell r="B205" t="str">
            <v xml:space="preserve">BUS DUCT (INDOOR)   </v>
          </cell>
          <cell r="C205" t="str">
            <v xml:space="preserve">CU 4W 1600A       </v>
          </cell>
          <cell r="D205" t="str">
            <v>M</v>
          </cell>
          <cell r="E205">
            <v>606800</v>
          </cell>
        </row>
        <row r="206">
          <cell r="A206" t="str">
            <v>BUS DUCT (INDOOR)   CU 4W 2500A       M</v>
          </cell>
          <cell r="B206" t="str">
            <v xml:space="preserve">BUS DUCT (INDOOR)   </v>
          </cell>
          <cell r="C206" t="str">
            <v xml:space="preserve">CU 4W 2500A       </v>
          </cell>
          <cell r="D206" t="str">
            <v>M</v>
          </cell>
          <cell r="E206">
            <v>915400</v>
          </cell>
        </row>
        <row r="207">
          <cell r="A207" t="str">
            <v>BUS DUCT (INDOOR)   CU 4W 3000A       M</v>
          </cell>
          <cell r="B207" t="str">
            <v xml:space="preserve">BUS DUCT (INDOOR)   </v>
          </cell>
          <cell r="C207" t="str">
            <v xml:space="preserve">CU 4W 3000A       </v>
          </cell>
          <cell r="D207" t="str">
            <v>M</v>
          </cell>
          <cell r="E207">
            <v>1165900</v>
          </cell>
        </row>
        <row r="208">
          <cell r="A208" t="str">
            <v>BUS DUCT (OUTDOOR)   CU 4W  800A       M</v>
          </cell>
          <cell r="B208" t="str">
            <v xml:space="preserve">BUS DUCT (OUTDOOR)   </v>
          </cell>
          <cell r="C208" t="str">
            <v xml:space="preserve">CU 4W  800A       </v>
          </cell>
          <cell r="D208" t="str">
            <v>M</v>
          </cell>
          <cell r="E208">
            <v>391400</v>
          </cell>
        </row>
        <row r="209">
          <cell r="A209" t="str">
            <v>BUS DUCT (OUTDOOR)   CU 4W 1600A       M</v>
          </cell>
          <cell r="B209" t="str">
            <v xml:space="preserve">BUS DUCT (OUTDOOR)   </v>
          </cell>
          <cell r="C209" t="str">
            <v xml:space="preserve">CU 4W 1600A       </v>
          </cell>
          <cell r="D209" t="str">
            <v>M</v>
          </cell>
          <cell r="E209">
            <v>728100</v>
          </cell>
        </row>
        <row r="210">
          <cell r="A210" t="str">
            <v>BUS DUCT SPARE PART3￠ 4W 1000A  일반M</v>
          </cell>
          <cell r="B210" t="str">
            <v>BUS DUCT SPARE PART</v>
          </cell>
          <cell r="C210" t="str">
            <v>3￠ 4W 1000A  일반</v>
          </cell>
          <cell r="D210" t="str">
            <v>M</v>
          </cell>
          <cell r="E210">
            <v>375400</v>
          </cell>
        </row>
        <row r="211">
          <cell r="A211" t="str">
            <v>BUS DUCT SPARE PART3￠ 4W 1600A  일반M</v>
          </cell>
          <cell r="B211" t="str">
            <v>BUS DUCT SPARE PART</v>
          </cell>
          <cell r="C211" t="str">
            <v>3￠ 4W 1600A  일반</v>
          </cell>
          <cell r="D211" t="str">
            <v>M</v>
          </cell>
          <cell r="E211">
            <v>606800</v>
          </cell>
        </row>
        <row r="212">
          <cell r="A212" t="str">
            <v>BUS DUCT SPARE PART3￠ 4W 2500A  일반M</v>
          </cell>
          <cell r="B212" t="str">
            <v>BUS DUCT SPARE PART</v>
          </cell>
          <cell r="C212" t="str">
            <v>3￠ 4W 2500A  일반</v>
          </cell>
          <cell r="D212" t="str">
            <v>M</v>
          </cell>
          <cell r="E212">
            <v>915400</v>
          </cell>
        </row>
        <row r="213">
          <cell r="A213" t="str">
            <v>BUS DUCT SPARE PART3￠ 4W 800A  일반M</v>
          </cell>
          <cell r="B213" t="str">
            <v>BUS DUCT SPARE PART</v>
          </cell>
          <cell r="C213" t="str">
            <v>3￠ 4W 800A  일반</v>
          </cell>
          <cell r="D213" t="str">
            <v>M</v>
          </cell>
          <cell r="E213">
            <v>317600</v>
          </cell>
        </row>
        <row r="214">
          <cell r="A214" t="str">
            <v>BUS DUCT(OUTDOOR)CU 4W 2500AM</v>
          </cell>
          <cell r="B214" t="str">
            <v>BUS DUCT(OUTDOOR)</v>
          </cell>
          <cell r="C214" t="str">
            <v>CU 4W 2500A</v>
          </cell>
          <cell r="D214" t="str">
            <v>M</v>
          </cell>
          <cell r="E214">
            <v>1101100</v>
          </cell>
        </row>
        <row r="215">
          <cell r="A215" t="str">
            <v>CABLECV 14 SQ/3CM</v>
          </cell>
          <cell r="B215" t="str">
            <v>CABLE</v>
          </cell>
          <cell r="C215" t="str">
            <v>CV 14 SQ/3C</v>
          </cell>
          <cell r="D215" t="str">
            <v>M</v>
          </cell>
          <cell r="E215">
            <v>2223</v>
          </cell>
        </row>
        <row r="216">
          <cell r="A216" t="str">
            <v>CABLECV 14 SQ/4CM</v>
          </cell>
          <cell r="B216" t="str">
            <v>CABLE</v>
          </cell>
          <cell r="C216" t="str">
            <v>CV 14 SQ/4C</v>
          </cell>
          <cell r="D216" t="str">
            <v>M</v>
          </cell>
          <cell r="E216">
            <v>2817</v>
          </cell>
        </row>
        <row r="217">
          <cell r="A217" t="str">
            <v>CABLECV 22 SQ/3CM</v>
          </cell>
          <cell r="B217" t="str">
            <v>CABLE</v>
          </cell>
          <cell r="C217" t="str">
            <v>CV 22 SQ/3C</v>
          </cell>
          <cell r="D217" t="str">
            <v>M</v>
          </cell>
          <cell r="E217">
            <v>2995</v>
          </cell>
        </row>
        <row r="218">
          <cell r="A218" t="str">
            <v>CABLECV 22 SQ/4CM</v>
          </cell>
          <cell r="B218" t="str">
            <v>CABLE</v>
          </cell>
          <cell r="C218" t="str">
            <v>CV 22 SQ/4C</v>
          </cell>
          <cell r="D218" t="str">
            <v>M</v>
          </cell>
          <cell r="E218">
            <v>3793</v>
          </cell>
        </row>
        <row r="219">
          <cell r="A219" t="str">
            <v>CABLECV 3.5 SQ/2CM</v>
          </cell>
          <cell r="B219" t="str">
            <v>CABLE</v>
          </cell>
          <cell r="C219" t="str">
            <v>CV 3.5 SQ/2C</v>
          </cell>
          <cell r="D219" t="str">
            <v>M</v>
          </cell>
          <cell r="E219">
            <v>556</v>
          </cell>
        </row>
        <row r="220">
          <cell r="A220" t="str">
            <v>CABLECV 3.5 SQ/3CM</v>
          </cell>
          <cell r="B220" t="str">
            <v>CABLE</v>
          </cell>
          <cell r="C220" t="str">
            <v>CV 3.5 SQ/3C</v>
          </cell>
          <cell r="D220" t="str">
            <v>M</v>
          </cell>
          <cell r="E220">
            <v>700</v>
          </cell>
        </row>
        <row r="221">
          <cell r="A221" t="str">
            <v>CABLECV 38 SQ/1CM</v>
          </cell>
          <cell r="B221" t="str">
            <v>CABLE</v>
          </cell>
          <cell r="C221" t="str">
            <v>CV 38 SQ/1C</v>
          </cell>
          <cell r="D221" t="str">
            <v>M</v>
          </cell>
          <cell r="E221">
            <v>1493</v>
          </cell>
        </row>
        <row r="222">
          <cell r="A222" t="str">
            <v>CABLECV 38 SQ/3CM</v>
          </cell>
          <cell r="B222" t="str">
            <v>CABLE</v>
          </cell>
          <cell r="C222" t="str">
            <v>CV 38 SQ/3C</v>
          </cell>
          <cell r="D222" t="str">
            <v>M</v>
          </cell>
          <cell r="E222">
            <v>4826</v>
          </cell>
        </row>
        <row r="223">
          <cell r="A223" t="str">
            <v>CABLECV 5.5 SQ/2CM</v>
          </cell>
          <cell r="B223" t="str">
            <v>CABLE</v>
          </cell>
          <cell r="C223" t="str">
            <v>CV 5.5 SQ/2C</v>
          </cell>
          <cell r="D223" t="str">
            <v>M</v>
          </cell>
          <cell r="E223">
            <v>742</v>
          </cell>
        </row>
        <row r="224">
          <cell r="A224" t="str">
            <v>CABLECV 5.5 SQ/3CM</v>
          </cell>
          <cell r="B224" t="str">
            <v>CABLE</v>
          </cell>
          <cell r="C224" t="str">
            <v>CV 5.5 SQ/3C</v>
          </cell>
          <cell r="D224" t="str">
            <v>M</v>
          </cell>
          <cell r="E224">
            <v>973</v>
          </cell>
        </row>
        <row r="225">
          <cell r="A225" t="str">
            <v>CABLECV 5.5 SQ/4CM</v>
          </cell>
          <cell r="B225" t="str">
            <v>CABLE</v>
          </cell>
          <cell r="C225" t="str">
            <v>CV 5.5 SQ/4C</v>
          </cell>
          <cell r="D225" t="str">
            <v>M</v>
          </cell>
          <cell r="E225">
            <v>1201</v>
          </cell>
        </row>
        <row r="226">
          <cell r="A226" t="str">
            <v>CABLECV 60 SQ/3CM</v>
          </cell>
          <cell r="B226" t="str">
            <v>CABLE</v>
          </cell>
          <cell r="C226" t="str">
            <v>CV 60 SQ/3C</v>
          </cell>
          <cell r="D226" t="str">
            <v>M</v>
          </cell>
          <cell r="E226">
            <v>8106</v>
          </cell>
        </row>
        <row r="227">
          <cell r="A227" t="str">
            <v>CABLECV 8 SQ/ 3CM</v>
          </cell>
          <cell r="B227" t="str">
            <v>CABLE</v>
          </cell>
          <cell r="C227" t="str">
            <v>CV 8 SQ/ 3C</v>
          </cell>
          <cell r="D227" t="str">
            <v>M</v>
          </cell>
          <cell r="E227">
            <v>1236</v>
          </cell>
        </row>
        <row r="228">
          <cell r="A228" t="str">
            <v>CABLECV 8 SQ/4CM</v>
          </cell>
          <cell r="B228" t="str">
            <v>CABLE</v>
          </cell>
          <cell r="C228" t="str">
            <v>CV 8 SQ/4C</v>
          </cell>
          <cell r="D228" t="str">
            <v>M</v>
          </cell>
          <cell r="E228">
            <v>1564</v>
          </cell>
        </row>
        <row r="229">
          <cell r="A229" t="str">
            <v>CABLECVV 2 SQ/3CM</v>
          </cell>
          <cell r="B229" t="str">
            <v>CABLE</v>
          </cell>
          <cell r="C229" t="str">
            <v>CVV 2 SQ/3C</v>
          </cell>
          <cell r="D229" t="str">
            <v>M</v>
          </cell>
          <cell r="E229">
            <v>482</v>
          </cell>
        </row>
        <row r="230">
          <cell r="A230" t="str">
            <v>CABLEFR-8 100 SQ/1CM</v>
          </cell>
          <cell r="B230" t="str">
            <v>CABLE</v>
          </cell>
          <cell r="C230" t="str">
            <v>FR-8 100 SQ/1C</v>
          </cell>
          <cell r="D230" t="str">
            <v>M</v>
          </cell>
          <cell r="E230">
            <v>6141</v>
          </cell>
        </row>
        <row r="231">
          <cell r="A231" t="str">
            <v>CABLEFR-8 14 SQ/3CM</v>
          </cell>
          <cell r="B231" t="str">
            <v>CABLE</v>
          </cell>
          <cell r="C231" t="str">
            <v>FR-8 14 SQ/3C</v>
          </cell>
          <cell r="D231" t="str">
            <v>M</v>
          </cell>
          <cell r="E231">
            <v>4411</v>
          </cell>
        </row>
        <row r="232">
          <cell r="A232" t="str">
            <v>CABLEFR-8 22 SQ/3CM</v>
          </cell>
          <cell r="B232" t="str">
            <v>CABLE</v>
          </cell>
          <cell r="C232" t="str">
            <v>FR-8 22 SQ/3C</v>
          </cell>
          <cell r="D232" t="str">
            <v>M</v>
          </cell>
          <cell r="E232">
            <v>5814</v>
          </cell>
        </row>
        <row r="233">
          <cell r="A233" t="str">
            <v>CABLEFR-8 3.5SQ/3CM</v>
          </cell>
          <cell r="B233" t="str">
            <v>CABLE</v>
          </cell>
          <cell r="C233" t="str">
            <v>FR-8 3.5SQ/3C</v>
          </cell>
          <cell r="D233" t="str">
            <v>M</v>
          </cell>
          <cell r="E233">
            <v>2122</v>
          </cell>
        </row>
        <row r="234">
          <cell r="A234" t="str">
            <v>CABLEFR-8 5.5SQ/3CM</v>
          </cell>
          <cell r="B234" t="str">
            <v>CABLE</v>
          </cell>
          <cell r="C234" t="str">
            <v>FR-8 5.5SQ/3C</v>
          </cell>
          <cell r="D234" t="str">
            <v>M</v>
          </cell>
          <cell r="E234">
            <v>2507</v>
          </cell>
        </row>
        <row r="235">
          <cell r="A235" t="str">
            <v>CABLEFR-8 8 SQ/3CM</v>
          </cell>
          <cell r="B235" t="str">
            <v>CABLE</v>
          </cell>
          <cell r="C235" t="str">
            <v>FR-8 8 SQ/3C</v>
          </cell>
          <cell r="D235" t="str">
            <v>M</v>
          </cell>
          <cell r="E235">
            <v>3195</v>
          </cell>
        </row>
        <row r="236">
          <cell r="A236" t="str">
            <v>C,B (PLUG IN UNIT)   4P 100AF/100AT EA</v>
          </cell>
          <cell r="B236" t="str">
            <v xml:space="preserve">C,B (PLUG IN UNIT)   </v>
          </cell>
          <cell r="C236" t="str">
            <v xml:space="preserve">4P 100AF/100AT </v>
          </cell>
          <cell r="D236" t="str">
            <v>EA</v>
          </cell>
          <cell r="E236">
            <v>561400</v>
          </cell>
        </row>
        <row r="237">
          <cell r="A237" t="str">
            <v>C,B (PLUG IN UNIT)   4P 100AF/40AT EA</v>
          </cell>
          <cell r="B237" t="str">
            <v xml:space="preserve">C,B (PLUG IN UNIT)   </v>
          </cell>
          <cell r="C237" t="str">
            <v xml:space="preserve">4P 100AF/40AT </v>
          </cell>
          <cell r="D237" t="str">
            <v>EA</v>
          </cell>
          <cell r="E237">
            <v>561400</v>
          </cell>
        </row>
        <row r="238">
          <cell r="A238" t="str">
            <v>C,B (PLUG IN UNIT)   4P 100AF/50AT EA</v>
          </cell>
          <cell r="B238" t="str">
            <v xml:space="preserve">C,B (PLUG IN UNIT)   </v>
          </cell>
          <cell r="C238" t="str">
            <v xml:space="preserve">4P 100AF/50AT </v>
          </cell>
          <cell r="D238" t="str">
            <v>EA</v>
          </cell>
          <cell r="E238">
            <v>561400</v>
          </cell>
        </row>
        <row r="239">
          <cell r="A239" t="str">
            <v>C,B (PLUG IN UNIT)   4P 100AF/60AT EA</v>
          </cell>
          <cell r="B239" t="str">
            <v xml:space="preserve">C,B (PLUG IN UNIT)   </v>
          </cell>
          <cell r="C239" t="str">
            <v xml:space="preserve">4P 100AF/60AT </v>
          </cell>
          <cell r="D239" t="str">
            <v>EA</v>
          </cell>
          <cell r="E239">
            <v>561400</v>
          </cell>
        </row>
        <row r="240">
          <cell r="A240" t="str">
            <v>C,B (PLUG IN UNIT)   4P 100AF/75AT EA</v>
          </cell>
          <cell r="B240" t="str">
            <v xml:space="preserve">C,B (PLUG IN UNIT)   </v>
          </cell>
          <cell r="C240" t="str">
            <v xml:space="preserve">4P 100AF/75AT </v>
          </cell>
          <cell r="D240" t="str">
            <v>EA</v>
          </cell>
          <cell r="E240">
            <v>561400</v>
          </cell>
        </row>
        <row r="241">
          <cell r="A241" t="str">
            <v>C,B (PLUG IN UNIT)   4P 225AF/125AT EA</v>
          </cell>
          <cell r="B241" t="str">
            <v xml:space="preserve">C,B (PLUG IN UNIT)   </v>
          </cell>
          <cell r="C241" t="str">
            <v xml:space="preserve">4P 225AF/125AT </v>
          </cell>
          <cell r="D241" t="str">
            <v>EA</v>
          </cell>
          <cell r="E241">
            <v>889500</v>
          </cell>
        </row>
        <row r="242">
          <cell r="A242" t="str">
            <v>C,B (PLUG IN UNIT)   4P 225AF/175AT EA</v>
          </cell>
          <cell r="B242" t="str">
            <v xml:space="preserve">C,B (PLUG IN UNIT)   </v>
          </cell>
          <cell r="C242" t="str">
            <v xml:space="preserve">4P 225AF/175AT </v>
          </cell>
          <cell r="D242" t="str">
            <v>EA</v>
          </cell>
          <cell r="E242">
            <v>889500</v>
          </cell>
        </row>
        <row r="243">
          <cell r="A243" t="str">
            <v>C,B (PLUG IN UNIT)   4P 225AF/200AT EA</v>
          </cell>
          <cell r="B243" t="str">
            <v xml:space="preserve">C,B (PLUG IN UNIT)   </v>
          </cell>
          <cell r="C243" t="str">
            <v xml:space="preserve">4P 225AF/200AT </v>
          </cell>
          <cell r="D243" t="str">
            <v>EA</v>
          </cell>
          <cell r="E243">
            <v>889500</v>
          </cell>
        </row>
        <row r="244">
          <cell r="A244" t="str">
            <v>C,B (PLUG IN UNIT)   4P 225AF/225AT EA</v>
          </cell>
          <cell r="B244" t="str">
            <v xml:space="preserve">C,B (PLUG IN UNIT)   </v>
          </cell>
          <cell r="C244" t="str">
            <v xml:space="preserve">4P 225AF/225AT </v>
          </cell>
          <cell r="D244" t="str">
            <v>EA</v>
          </cell>
          <cell r="E244">
            <v>889500</v>
          </cell>
        </row>
        <row r="245">
          <cell r="A245" t="str">
            <v>C,B (PLUG IN UNIT)   4P 225AT/150AT EA</v>
          </cell>
          <cell r="B245" t="str">
            <v xml:space="preserve">C,B (PLUG IN UNIT)   </v>
          </cell>
          <cell r="C245" t="str">
            <v xml:space="preserve">4P 225AT/150AT </v>
          </cell>
          <cell r="D245" t="str">
            <v>EA</v>
          </cell>
          <cell r="E245">
            <v>889500</v>
          </cell>
        </row>
        <row r="246">
          <cell r="A246" t="str">
            <v>C,B (PLUG IN UNIT)   4P 400AF/300AT EA</v>
          </cell>
          <cell r="B246" t="str">
            <v xml:space="preserve">C,B (PLUG IN UNIT)   </v>
          </cell>
          <cell r="C246" t="str">
            <v xml:space="preserve">4P 400AF/300AT </v>
          </cell>
          <cell r="D246" t="str">
            <v>EA</v>
          </cell>
          <cell r="E246">
            <v>1462900</v>
          </cell>
        </row>
        <row r="247">
          <cell r="A247" t="str">
            <v>C,B (PLUG IN UNIT)   4P 400AF/400AT EA</v>
          </cell>
          <cell r="B247" t="str">
            <v xml:space="preserve">C,B (PLUG IN UNIT)   </v>
          </cell>
          <cell r="C247" t="str">
            <v xml:space="preserve">4P 400AF/400AT </v>
          </cell>
          <cell r="D247" t="str">
            <v>EA</v>
          </cell>
          <cell r="E247">
            <v>1462900</v>
          </cell>
        </row>
        <row r="248">
          <cell r="A248" t="str">
            <v>C,B (PLUG IN UNIT)   4P 400AF/600AT EA</v>
          </cell>
          <cell r="B248" t="str">
            <v xml:space="preserve">C,B (PLUG IN UNIT)   </v>
          </cell>
          <cell r="C248" t="str">
            <v xml:space="preserve">4P 400AF/600AT </v>
          </cell>
          <cell r="D248" t="str">
            <v>EA</v>
          </cell>
          <cell r="E248">
            <v>2246300</v>
          </cell>
        </row>
        <row r="249">
          <cell r="A249" t="str">
            <v>CABLE0.65mm/10p M</v>
          </cell>
          <cell r="B249" t="str">
            <v>CABLE</v>
          </cell>
          <cell r="C249" t="str">
            <v xml:space="preserve">0.65mm/10p </v>
          </cell>
          <cell r="D249" t="str">
            <v>M</v>
          </cell>
          <cell r="E249">
            <v>729</v>
          </cell>
        </row>
        <row r="250">
          <cell r="A250" t="str">
            <v>CABLE0.65mm/5p M</v>
          </cell>
          <cell r="B250" t="str">
            <v>CABLE</v>
          </cell>
          <cell r="C250" t="str">
            <v xml:space="preserve">0.65mm/5p </v>
          </cell>
          <cell r="D250" t="str">
            <v>M</v>
          </cell>
          <cell r="E250">
            <v>581</v>
          </cell>
        </row>
        <row r="251">
          <cell r="A251" t="str">
            <v>CABLECVV 2.0SQ/4CM</v>
          </cell>
          <cell r="B251" t="str">
            <v>CABLE</v>
          </cell>
          <cell r="C251" t="str">
            <v>CVV 2.0SQ/4C</v>
          </cell>
          <cell r="D251" t="str">
            <v>M</v>
          </cell>
          <cell r="E251">
            <v>588</v>
          </cell>
        </row>
        <row r="252">
          <cell r="A252" t="str">
            <v>CABLECVV 2.0SQ/8CM</v>
          </cell>
          <cell r="B252" t="str">
            <v>CABLE</v>
          </cell>
          <cell r="C252" t="str">
            <v>CVV 2.0SQ/8C</v>
          </cell>
          <cell r="D252" t="str">
            <v>M</v>
          </cell>
          <cell r="E252">
            <v>1032</v>
          </cell>
        </row>
        <row r="253">
          <cell r="A253" t="str">
            <v xml:space="preserve">CABLE HEAD200 SQ/1CKIT </v>
          </cell>
          <cell r="B253" t="str">
            <v>CABLE HEAD</v>
          </cell>
          <cell r="C253" t="str">
            <v>200 SQ/1C</v>
          </cell>
          <cell r="D253" t="str">
            <v xml:space="preserve">KIT </v>
          </cell>
          <cell r="E253">
            <v>95000</v>
          </cell>
        </row>
        <row r="254">
          <cell r="A254" t="str">
            <v xml:space="preserve">CABLE HEAD60  SQ/1C  KIT </v>
          </cell>
          <cell r="B254" t="str">
            <v>CABLE HEAD</v>
          </cell>
          <cell r="C254" t="str">
            <v xml:space="preserve">60  SQ/1C  </v>
          </cell>
          <cell r="D254" t="str">
            <v xml:space="preserve">KIT </v>
          </cell>
          <cell r="E254">
            <v>105000</v>
          </cell>
        </row>
        <row r="255">
          <cell r="A255" t="str">
            <v>CABLE TAP BOX           1000A       EA</v>
          </cell>
          <cell r="B255" t="str">
            <v xml:space="preserve">CABLE TAP BOX           </v>
          </cell>
          <cell r="C255" t="str">
            <v xml:space="preserve">1000A       </v>
          </cell>
          <cell r="D255" t="str">
            <v>EA</v>
          </cell>
          <cell r="E255">
            <v>600000</v>
          </cell>
        </row>
        <row r="256">
          <cell r="A256" t="str">
            <v>CABLE TAP BOX           800A       EA</v>
          </cell>
          <cell r="B256" t="str">
            <v xml:space="preserve">CABLE TAP BOX           </v>
          </cell>
          <cell r="C256" t="str">
            <v xml:space="preserve">800A       </v>
          </cell>
          <cell r="D256" t="str">
            <v>EA</v>
          </cell>
          <cell r="E256">
            <v>551100</v>
          </cell>
        </row>
        <row r="257">
          <cell r="A257" t="str">
            <v>CABLE TRAY(LADDER TYPE)W:400*H:150M</v>
          </cell>
          <cell r="B257" t="str">
            <v>CABLE TRAY(LADDER TYPE)</v>
          </cell>
          <cell r="C257" t="str">
            <v>W:400*H:150</v>
          </cell>
          <cell r="D257" t="str">
            <v>M</v>
          </cell>
          <cell r="E257">
            <v>12600</v>
          </cell>
        </row>
        <row r="258">
          <cell r="A258" t="str">
            <v>C-CHANNEL24-24-2.4TM</v>
          </cell>
          <cell r="B258" t="str">
            <v>C-CHANNEL</v>
          </cell>
          <cell r="C258" t="str">
            <v>24-24-2.4T</v>
          </cell>
          <cell r="D258" t="str">
            <v>M</v>
          </cell>
          <cell r="E258">
            <v>1280</v>
          </cell>
        </row>
        <row r="259">
          <cell r="A259" t="str">
            <v>C-CHANNEL41-41-2.6TM</v>
          </cell>
          <cell r="B259" t="str">
            <v>C-CHANNEL</v>
          </cell>
          <cell r="C259" t="str">
            <v>41-41-2.6T</v>
          </cell>
          <cell r="D259" t="str">
            <v>M</v>
          </cell>
          <cell r="E259">
            <v>2833</v>
          </cell>
        </row>
        <row r="260">
          <cell r="A260" t="str">
            <v>C-CHANNEL42-42-2.6TM</v>
          </cell>
          <cell r="B260" t="str">
            <v>C-CHANNEL</v>
          </cell>
          <cell r="C260" t="str">
            <v>42-42-2.6T</v>
          </cell>
          <cell r="D260" t="str">
            <v>M</v>
          </cell>
          <cell r="E260">
            <v>2833</v>
          </cell>
        </row>
        <row r="261">
          <cell r="A261" t="str">
            <v>C-CHANNEL   41-25-2.6TM</v>
          </cell>
          <cell r="B261" t="str">
            <v xml:space="preserve">C-CHANNEL   </v>
          </cell>
          <cell r="C261" t="str">
            <v>41-25-2.6T</v>
          </cell>
          <cell r="D261" t="str">
            <v>M</v>
          </cell>
          <cell r="E261">
            <v>2833</v>
          </cell>
        </row>
        <row r="262">
          <cell r="A262" t="str">
            <v>COMPUTER 원방제어 감시반            SET</v>
          </cell>
          <cell r="B262" t="str">
            <v>COMPUTER 원방제어 감시반</v>
          </cell>
          <cell r="C262" t="str">
            <v/>
          </cell>
          <cell r="D262" t="str">
            <v>SET</v>
          </cell>
          <cell r="E262">
            <v>88148000</v>
          </cell>
        </row>
        <row r="263">
          <cell r="A263" t="str">
            <v>COVER CONNECTORW:900EA</v>
          </cell>
          <cell r="B263" t="str">
            <v>COVER CONNECTOR</v>
          </cell>
          <cell r="C263" t="str">
            <v>W:900</v>
          </cell>
          <cell r="D263" t="str">
            <v>EA</v>
          </cell>
          <cell r="E263">
            <v>3110</v>
          </cell>
        </row>
        <row r="264">
          <cell r="A264" t="str">
            <v>DRY WALL  지지대EA</v>
          </cell>
          <cell r="B264" t="str">
            <v>DRY WALL  지지대</v>
          </cell>
          <cell r="D264" t="str">
            <v>EA</v>
          </cell>
          <cell r="E264">
            <v>8000</v>
          </cell>
        </row>
        <row r="265">
          <cell r="A265" t="str">
            <v>EARTH CLAMP22CEA</v>
          </cell>
          <cell r="B265" t="str">
            <v>EARTH CLAMP</v>
          </cell>
          <cell r="C265" t="str">
            <v>22C</v>
          </cell>
          <cell r="D265" t="str">
            <v>EA</v>
          </cell>
          <cell r="E265">
            <v>500</v>
          </cell>
        </row>
        <row r="266">
          <cell r="A266" t="str">
            <v>EARTH CLAMP28CEA</v>
          </cell>
          <cell r="B266" t="str">
            <v>EARTH CLAMP</v>
          </cell>
          <cell r="C266" t="str">
            <v>28C</v>
          </cell>
          <cell r="D266" t="str">
            <v>EA</v>
          </cell>
          <cell r="E266">
            <v>550</v>
          </cell>
        </row>
        <row r="267">
          <cell r="A267" t="str">
            <v>EARTH CLAMP36CEA</v>
          </cell>
          <cell r="B267" t="str">
            <v>EARTH CLAMP</v>
          </cell>
          <cell r="C267" t="str">
            <v>36C</v>
          </cell>
          <cell r="D267" t="str">
            <v>EA</v>
          </cell>
          <cell r="E267">
            <v>550</v>
          </cell>
        </row>
        <row r="268">
          <cell r="A268" t="str">
            <v>ELBOW  COVERW:600개소</v>
          </cell>
          <cell r="B268" t="str">
            <v>ELBOW  COVER</v>
          </cell>
          <cell r="C268" t="str">
            <v>W:600</v>
          </cell>
          <cell r="D268" t="str">
            <v>개소</v>
          </cell>
          <cell r="E268">
            <v>11380</v>
          </cell>
        </row>
        <row r="269">
          <cell r="A269" t="str">
            <v>ELBOW SPARE PARTEDGWISE  1000AEA</v>
          </cell>
          <cell r="B269" t="str">
            <v>ELBOW SPARE PART</v>
          </cell>
          <cell r="C269" t="str">
            <v>EDGWISE  1000A</v>
          </cell>
          <cell r="D269" t="str">
            <v>EA</v>
          </cell>
          <cell r="E269">
            <v>208000</v>
          </cell>
        </row>
        <row r="270">
          <cell r="A270" t="str">
            <v>ELBOW SPARE PARTEDGWISE  1600AEA</v>
          </cell>
          <cell r="B270" t="str">
            <v>ELBOW SPARE PART</v>
          </cell>
          <cell r="C270" t="str">
            <v>EDGWISE  1600A</v>
          </cell>
          <cell r="D270" t="str">
            <v>EA</v>
          </cell>
          <cell r="E270">
            <v>287400</v>
          </cell>
        </row>
        <row r="271">
          <cell r="A271" t="str">
            <v>ELBOW SPARE PARTEDGWISE  2500AEA</v>
          </cell>
          <cell r="B271" t="str">
            <v>ELBOW SPARE PART</v>
          </cell>
          <cell r="C271" t="str">
            <v>EDGWISE  2500A</v>
          </cell>
          <cell r="D271" t="str">
            <v>EA</v>
          </cell>
          <cell r="E271">
            <v>287400</v>
          </cell>
        </row>
        <row r="272">
          <cell r="A272" t="str">
            <v>ELBOW SPARE PARTEDGWISE  3000AEA</v>
          </cell>
          <cell r="B272" t="str">
            <v>ELBOW SPARE PART</v>
          </cell>
          <cell r="C272" t="str">
            <v>EDGWISE  3000A</v>
          </cell>
          <cell r="D272" t="str">
            <v>EA</v>
          </cell>
          <cell r="E272">
            <v>287400</v>
          </cell>
        </row>
        <row r="273">
          <cell r="A273" t="str">
            <v>ELBOW SPARE PARTEDGWISE  800AEA</v>
          </cell>
          <cell r="B273" t="str">
            <v>ELBOW SPARE PART</v>
          </cell>
          <cell r="C273" t="str">
            <v>EDGWISE  800A</v>
          </cell>
          <cell r="D273" t="str">
            <v>EA</v>
          </cell>
          <cell r="E273">
            <v>208000</v>
          </cell>
        </row>
        <row r="274">
          <cell r="A274" t="str">
            <v>ELBOW SPARE PARTFLATWISE 1000AEA</v>
          </cell>
          <cell r="B274" t="str">
            <v>ELBOW SPARE PART</v>
          </cell>
          <cell r="C274" t="str">
            <v>FLATWISE 1000A</v>
          </cell>
          <cell r="D274" t="str">
            <v>EA</v>
          </cell>
          <cell r="E274">
            <v>208000</v>
          </cell>
        </row>
        <row r="275">
          <cell r="A275" t="str">
            <v>ELBOW SPARE PARTFLATWISE 1600AEA</v>
          </cell>
          <cell r="B275" t="str">
            <v>ELBOW SPARE PART</v>
          </cell>
          <cell r="C275" t="str">
            <v>FLATWISE 1600A</v>
          </cell>
          <cell r="D275" t="str">
            <v>EA</v>
          </cell>
          <cell r="E275">
            <v>287400</v>
          </cell>
        </row>
        <row r="276">
          <cell r="A276" t="str">
            <v>ELBOW SPARE PARTFLATWISE 2500AEA</v>
          </cell>
          <cell r="B276" t="str">
            <v>ELBOW SPARE PART</v>
          </cell>
          <cell r="C276" t="str">
            <v>FLATWISE 2500A</v>
          </cell>
          <cell r="D276" t="str">
            <v>EA</v>
          </cell>
          <cell r="E276">
            <v>287400</v>
          </cell>
        </row>
        <row r="277">
          <cell r="A277" t="str">
            <v>ELBOW SPARE PARTFLATWISE 3000AEA</v>
          </cell>
          <cell r="B277" t="str">
            <v>ELBOW SPARE PART</v>
          </cell>
          <cell r="C277" t="str">
            <v>FLATWISE 3000A</v>
          </cell>
          <cell r="D277" t="str">
            <v>EA</v>
          </cell>
          <cell r="E277">
            <v>287400</v>
          </cell>
        </row>
        <row r="278">
          <cell r="A278" t="str">
            <v>ELBOW SPARE PARTFLATWISE 800AEA</v>
          </cell>
          <cell r="B278" t="str">
            <v>ELBOW SPARE PART</v>
          </cell>
          <cell r="C278" t="str">
            <v>FLATWISE 800A</v>
          </cell>
          <cell r="D278" t="str">
            <v>EA</v>
          </cell>
          <cell r="E278">
            <v>208000</v>
          </cell>
        </row>
        <row r="279">
          <cell r="A279" t="str">
            <v>ELBOW-EDGEWISE,IN1000A       EA</v>
          </cell>
          <cell r="B279" t="str">
            <v>ELBOW-EDGEWISE,IN</v>
          </cell>
          <cell r="C279" t="str">
            <v xml:space="preserve">1000A       </v>
          </cell>
          <cell r="D279" t="str">
            <v>EA</v>
          </cell>
          <cell r="E279">
            <v>208000</v>
          </cell>
        </row>
        <row r="280">
          <cell r="A280" t="str">
            <v>ELBOW-EDGEWISE,IN1600A       EA</v>
          </cell>
          <cell r="B280" t="str">
            <v>ELBOW-EDGEWISE,IN</v>
          </cell>
          <cell r="C280" t="str">
            <v xml:space="preserve">1600A       </v>
          </cell>
          <cell r="D280" t="str">
            <v>EA</v>
          </cell>
          <cell r="E280">
            <v>287400</v>
          </cell>
        </row>
        <row r="281">
          <cell r="A281" t="str">
            <v>ELBOW-EDGEWISE,IN2500A       EA</v>
          </cell>
          <cell r="B281" t="str">
            <v>ELBOW-EDGEWISE,IN</v>
          </cell>
          <cell r="C281" t="str">
            <v xml:space="preserve">2500A       </v>
          </cell>
          <cell r="D281" t="str">
            <v>EA</v>
          </cell>
          <cell r="E281">
            <v>287400</v>
          </cell>
        </row>
        <row r="282">
          <cell r="A282" t="str">
            <v>ELBOW-EDGEWISE,IN3000A       EA</v>
          </cell>
          <cell r="B282" t="str">
            <v>ELBOW-EDGEWISE,IN</v>
          </cell>
          <cell r="C282" t="str">
            <v xml:space="preserve">3000A       </v>
          </cell>
          <cell r="D282" t="str">
            <v>EA</v>
          </cell>
          <cell r="E282">
            <v>287400</v>
          </cell>
        </row>
        <row r="283">
          <cell r="A283" t="str">
            <v>ELBOW-EDGEWISE,IN800A       EA</v>
          </cell>
          <cell r="B283" t="str">
            <v>ELBOW-EDGEWISE,IN</v>
          </cell>
          <cell r="C283" t="str">
            <v xml:space="preserve">800A       </v>
          </cell>
          <cell r="D283" t="str">
            <v>EA</v>
          </cell>
          <cell r="E283">
            <v>208000</v>
          </cell>
        </row>
        <row r="284">
          <cell r="A284" t="str">
            <v>ELBOW-FLATWISE,IN1000A       EA</v>
          </cell>
          <cell r="B284" t="str">
            <v>ELBOW-FLATWISE,IN</v>
          </cell>
          <cell r="C284" t="str">
            <v xml:space="preserve">1000A       </v>
          </cell>
          <cell r="D284" t="str">
            <v>EA</v>
          </cell>
          <cell r="E284">
            <v>208000</v>
          </cell>
        </row>
        <row r="285">
          <cell r="A285" t="str">
            <v>ELBOW-FLATWISE,IN1600A       EA</v>
          </cell>
          <cell r="B285" t="str">
            <v>ELBOW-FLATWISE,IN</v>
          </cell>
          <cell r="C285" t="str">
            <v xml:space="preserve">1600A       </v>
          </cell>
          <cell r="D285" t="str">
            <v>EA</v>
          </cell>
          <cell r="E285">
            <v>287400</v>
          </cell>
        </row>
        <row r="286">
          <cell r="A286" t="str">
            <v>ELBOW-FLATWISE,IN2500A       EA</v>
          </cell>
          <cell r="B286" t="str">
            <v>ELBOW-FLATWISE,IN</v>
          </cell>
          <cell r="C286" t="str">
            <v xml:space="preserve">2500A       </v>
          </cell>
          <cell r="D286" t="str">
            <v>EA</v>
          </cell>
          <cell r="E286">
            <v>287400</v>
          </cell>
        </row>
        <row r="287">
          <cell r="A287" t="str">
            <v>ELBOW-FLATWISE,IN3000A       EA</v>
          </cell>
          <cell r="B287" t="str">
            <v>ELBOW-FLATWISE,IN</v>
          </cell>
          <cell r="C287" t="str">
            <v xml:space="preserve">3000A       </v>
          </cell>
          <cell r="D287" t="str">
            <v>EA</v>
          </cell>
          <cell r="E287">
            <v>287400</v>
          </cell>
        </row>
        <row r="288">
          <cell r="A288" t="str">
            <v>ELBOW-FLATWISE,IN800A       EA</v>
          </cell>
          <cell r="B288" t="str">
            <v>ELBOW-FLATWISE,IN</v>
          </cell>
          <cell r="C288" t="str">
            <v xml:space="preserve">800A       </v>
          </cell>
          <cell r="D288" t="str">
            <v>EA</v>
          </cell>
          <cell r="E288">
            <v>208000</v>
          </cell>
        </row>
        <row r="289">
          <cell r="A289" t="str">
            <v>END BOX CONN  W:300*H:150 개소</v>
          </cell>
          <cell r="B289" t="str">
            <v xml:space="preserve">END BOX CONN  </v>
          </cell>
          <cell r="C289" t="str">
            <v xml:space="preserve">W:300*H:150 </v>
          </cell>
          <cell r="D289" t="str">
            <v>개소</v>
          </cell>
          <cell r="E289">
            <v>2240</v>
          </cell>
        </row>
        <row r="290">
          <cell r="A290" t="str">
            <v>END BOX CONN  W:600*H:150 개소</v>
          </cell>
          <cell r="B290" t="str">
            <v xml:space="preserve">END BOX CONN  </v>
          </cell>
          <cell r="C290" t="str">
            <v xml:space="preserve">W:600*H:150 </v>
          </cell>
          <cell r="D290" t="str">
            <v>개소</v>
          </cell>
          <cell r="E290">
            <v>3250</v>
          </cell>
        </row>
        <row r="291">
          <cell r="A291" t="str">
            <v>END BOX CONN  W:900*H:150 개소</v>
          </cell>
          <cell r="B291" t="str">
            <v xml:space="preserve">END BOX CONN  </v>
          </cell>
          <cell r="C291" t="str">
            <v xml:space="preserve">W:900*H:150 </v>
          </cell>
          <cell r="D291" t="str">
            <v>개소</v>
          </cell>
          <cell r="E291">
            <v>5490</v>
          </cell>
        </row>
        <row r="292">
          <cell r="A292" t="str">
            <v>END CAP40-40EA</v>
          </cell>
          <cell r="B292" t="str">
            <v>END CAP</v>
          </cell>
          <cell r="C292" t="str">
            <v>40-40</v>
          </cell>
          <cell r="D292" t="str">
            <v>EA</v>
          </cell>
          <cell r="E292">
            <v>450</v>
          </cell>
        </row>
        <row r="293">
          <cell r="A293" t="str">
            <v>END CAPW:300*H:150EA</v>
          </cell>
          <cell r="B293" t="str">
            <v>END CAP</v>
          </cell>
          <cell r="C293" t="str">
            <v>W:300*H:150</v>
          </cell>
          <cell r="D293" t="str">
            <v>EA</v>
          </cell>
          <cell r="E293">
            <v>5190</v>
          </cell>
        </row>
        <row r="294">
          <cell r="A294" t="str">
            <v>END CAPW:400*H:150 EA</v>
          </cell>
          <cell r="B294" t="str">
            <v>END CAP</v>
          </cell>
          <cell r="C294" t="str">
            <v xml:space="preserve">W:400*H:150 </v>
          </cell>
          <cell r="D294" t="str">
            <v>EA</v>
          </cell>
          <cell r="E294">
            <v>6280</v>
          </cell>
        </row>
        <row r="295">
          <cell r="A295" t="str">
            <v>END CAPW:600*H:150 EA</v>
          </cell>
          <cell r="B295" t="str">
            <v>END CAP</v>
          </cell>
          <cell r="C295" t="str">
            <v xml:space="preserve">W:600*H:150 </v>
          </cell>
          <cell r="D295" t="str">
            <v>EA</v>
          </cell>
          <cell r="E295">
            <v>9180</v>
          </cell>
        </row>
        <row r="296">
          <cell r="A296" t="str">
            <v>END CLOSURE             1000A       EA</v>
          </cell>
          <cell r="B296" t="str">
            <v xml:space="preserve">END CLOSURE             </v>
          </cell>
          <cell r="C296" t="str">
            <v xml:space="preserve">1000A       </v>
          </cell>
          <cell r="D296" t="str">
            <v>EA</v>
          </cell>
          <cell r="E296">
            <v>51600</v>
          </cell>
        </row>
        <row r="297">
          <cell r="A297" t="str">
            <v>END CLOSURE             1600A       EA</v>
          </cell>
          <cell r="B297" t="str">
            <v xml:space="preserve">END CLOSURE             </v>
          </cell>
          <cell r="C297" t="str">
            <v xml:space="preserve">1600A       </v>
          </cell>
          <cell r="D297" t="str">
            <v>EA</v>
          </cell>
          <cell r="E297">
            <v>51600</v>
          </cell>
        </row>
        <row r="298">
          <cell r="A298" t="str">
            <v>END CLOSURE             2500A       EA</v>
          </cell>
          <cell r="B298" t="str">
            <v xml:space="preserve">END CLOSURE             </v>
          </cell>
          <cell r="C298" t="str">
            <v xml:space="preserve">2500A       </v>
          </cell>
          <cell r="D298" t="str">
            <v>EA</v>
          </cell>
          <cell r="E298">
            <v>51600</v>
          </cell>
        </row>
        <row r="299">
          <cell r="A299" t="str">
            <v>ESCALATOR800W-4700H대</v>
          </cell>
          <cell r="B299" t="str">
            <v>ESCALATOR</v>
          </cell>
          <cell r="C299" t="str">
            <v>800W-4700H</v>
          </cell>
          <cell r="D299" t="str">
            <v>대</v>
          </cell>
          <cell r="E299">
            <v>113000000</v>
          </cell>
        </row>
        <row r="300">
          <cell r="A300" t="str">
            <v>ESCALATOR800W-4800H대</v>
          </cell>
          <cell r="B300" t="str">
            <v>ESCALATOR</v>
          </cell>
          <cell r="C300" t="str">
            <v>800W-4800H</v>
          </cell>
          <cell r="D300" t="str">
            <v>대</v>
          </cell>
          <cell r="E300">
            <v>113000000</v>
          </cell>
        </row>
        <row r="301">
          <cell r="A301" t="str">
            <v>ESCALATOR 800W-6400HSET</v>
          </cell>
          <cell r="B301" t="str">
            <v xml:space="preserve">ESCALATOR </v>
          </cell>
          <cell r="C301" t="str">
            <v>800W-6400H</v>
          </cell>
          <cell r="D301" t="str">
            <v>SET</v>
          </cell>
          <cell r="E301">
            <v>113000000</v>
          </cell>
        </row>
        <row r="302">
          <cell r="A302" t="str">
            <v>FLANGED END (IN)1000A       EA</v>
          </cell>
          <cell r="B302" t="str">
            <v>FLANGED END (IN)</v>
          </cell>
          <cell r="C302" t="str">
            <v xml:space="preserve">1000A       </v>
          </cell>
          <cell r="D302" t="str">
            <v>EA</v>
          </cell>
          <cell r="E302">
            <v>221300</v>
          </cell>
        </row>
        <row r="303">
          <cell r="A303" t="str">
            <v>FLANGED END (IN)1600A       EA</v>
          </cell>
          <cell r="B303" t="str">
            <v>FLANGED END (IN)</v>
          </cell>
          <cell r="C303" t="str">
            <v xml:space="preserve">1600A       </v>
          </cell>
          <cell r="D303" t="str">
            <v>EA</v>
          </cell>
          <cell r="E303">
            <v>288000</v>
          </cell>
        </row>
        <row r="304">
          <cell r="A304" t="str">
            <v>FLANGED END (IN)2500A       EA</v>
          </cell>
          <cell r="B304" t="str">
            <v>FLANGED END (IN)</v>
          </cell>
          <cell r="C304" t="str">
            <v xml:space="preserve">2500A       </v>
          </cell>
          <cell r="D304" t="str">
            <v>EA</v>
          </cell>
          <cell r="E304">
            <v>404500</v>
          </cell>
        </row>
        <row r="305">
          <cell r="A305" t="str">
            <v>FLANGED END (IN)3000A       EA</v>
          </cell>
          <cell r="B305" t="str">
            <v>FLANGED END (IN)</v>
          </cell>
          <cell r="C305" t="str">
            <v xml:space="preserve">3000A       </v>
          </cell>
          <cell r="D305" t="str">
            <v>EA</v>
          </cell>
          <cell r="E305">
            <v>479200</v>
          </cell>
        </row>
        <row r="306">
          <cell r="A306" t="str">
            <v>FLANGED END (IN)800A       EA</v>
          </cell>
          <cell r="B306" t="str">
            <v>FLANGED END (IN)</v>
          </cell>
          <cell r="C306" t="str">
            <v xml:space="preserve">800A       </v>
          </cell>
          <cell r="D306" t="str">
            <v>EA</v>
          </cell>
          <cell r="E306">
            <v>185200</v>
          </cell>
        </row>
        <row r="307">
          <cell r="A307" t="str">
            <v>FLEX' BUSBAR(300MM)3000A       EA</v>
          </cell>
          <cell r="B307" t="str">
            <v>FLEX' BUSBAR(300MM)</v>
          </cell>
          <cell r="C307" t="str">
            <v xml:space="preserve">3000A       </v>
          </cell>
          <cell r="D307" t="str">
            <v>EA</v>
          </cell>
          <cell r="E307">
            <v>243600</v>
          </cell>
        </row>
        <row r="308">
          <cell r="A308" t="str">
            <v>FLEX' BUSBAR(300MM)  2500A       EA</v>
          </cell>
          <cell r="B308" t="str">
            <v xml:space="preserve">FLEX' BUSBAR(300MM)  </v>
          </cell>
          <cell r="C308" t="str">
            <v xml:space="preserve">2500A       </v>
          </cell>
          <cell r="D308" t="str">
            <v>EA</v>
          </cell>
          <cell r="E308">
            <v>228900</v>
          </cell>
        </row>
        <row r="309">
          <cell r="A309" t="str">
            <v>FLINT GUN                           SET</v>
          </cell>
          <cell r="B309" t="str">
            <v xml:space="preserve">FLINT GUN               </v>
          </cell>
          <cell r="C309" t="str">
            <v/>
          </cell>
          <cell r="D309" t="str">
            <v>SET</v>
          </cell>
          <cell r="E309">
            <v>4500</v>
          </cell>
        </row>
        <row r="310">
          <cell r="A310" t="str">
            <v>G.B.JUMPER              22 SQ       EA</v>
          </cell>
          <cell r="B310" t="str">
            <v xml:space="preserve">G.B.JUMPER              </v>
          </cell>
          <cell r="C310" t="str">
            <v xml:space="preserve">22 SQ       </v>
          </cell>
          <cell r="D310" t="str">
            <v>EA</v>
          </cell>
          <cell r="E310">
            <v>900</v>
          </cell>
        </row>
        <row r="311">
          <cell r="A311" t="str">
            <v>G.B.JUMPER              22 SQ       EA</v>
          </cell>
          <cell r="B311" t="str">
            <v xml:space="preserve">G.B.JUMPER              </v>
          </cell>
          <cell r="C311" t="str">
            <v xml:space="preserve">22 SQ       </v>
          </cell>
          <cell r="D311" t="str">
            <v>EA</v>
          </cell>
          <cell r="E311">
            <v>910</v>
          </cell>
        </row>
        <row r="312">
          <cell r="A312" t="str">
            <v>GONDORA 다단            SLIDING TYPE대</v>
          </cell>
          <cell r="B312" t="str">
            <v xml:space="preserve">GONDORA 다단            </v>
          </cell>
          <cell r="C312" t="str">
            <v>SLIDING TYPE</v>
          </cell>
          <cell r="D312" t="str">
            <v>대</v>
          </cell>
          <cell r="E312">
            <v>102840000</v>
          </cell>
        </row>
        <row r="313">
          <cell r="A313" t="str">
            <v>H - ELBOW W:300*H:150 개소</v>
          </cell>
          <cell r="B313" t="str">
            <v xml:space="preserve">H - ELBOW </v>
          </cell>
          <cell r="C313" t="str">
            <v xml:space="preserve">W:300*H:150 </v>
          </cell>
          <cell r="D313" t="str">
            <v>개소</v>
          </cell>
          <cell r="E313">
            <v>23600</v>
          </cell>
        </row>
        <row r="314">
          <cell r="A314" t="str">
            <v>H - ELBOW W:600*H:150 개소</v>
          </cell>
          <cell r="B314" t="str">
            <v xml:space="preserve">H - ELBOW </v>
          </cell>
          <cell r="C314" t="str">
            <v xml:space="preserve">W:600*H:150 </v>
          </cell>
          <cell r="D314" t="str">
            <v>개소</v>
          </cell>
          <cell r="E314">
            <v>37440</v>
          </cell>
        </row>
        <row r="315">
          <cell r="A315" t="str">
            <v>H - TEE   W:600*H:150 개소</v>
          </cell>
          <cell r="B315" t="str">
            <v xml:space="preserve">H - TEE   </v>
          </cell>
          <cell r="C315" t="str">
            <v xml:space="preserve">W:600*H:150 </v>
          </cell>
          <cell r="D315" t="str">
            <v>개소</v>
          </cell>
          <cell r="E315">
            <v>46600</v>
          </cell>
        </row>
        <row r="316">
          <cell r="A316" t="str">
            <v>H - TEE   W:750*H:150 개소</v>
          </cell>
          <cell r="B316" t="str">
            <v xml:space="preserve">H - TEE   </v>
          </cell>
          <cell r="C316" t="str">
            <v xml:space="preserve">W:750*H:150 </v>
          </cell>
          <cell r="D316" t="str">
            <v>개소</v>
          </cell>
          <cell r="E316">
            <v>62560</v>
          </cell>
        </row>
        <row r="317">
          <cell r="A317" t="str">
            <v>H - TEE   W:900*H:150 개소</v>
          </cell>
          <cell r="B317" t="str">
            <v xml:space="preserve">H - TEE   </v>
          </cell>
          <cell r="C317" t="str">
            <v xml:space="preserve">W:900*H:150 </v>
          </cell>
          <cell r="D317" t="str">
            <v>개소</v>
          </cell>
          <cell r="E317">
            <v>64750</v>
          </cell>
        </row>
        <row r="318">
          <cell r="A318" t="str">
            <v>HANDLE CLAMP                        SET</v>
          </cell>
          <cell r="B318" t="str">
            <v xml:space="preserve">HANDLE CLAMP            </v>
          </cell>
          <cell r="C318" t="str">
            <v/>
          </cell>
          <cell r="D318" t="str">
            <v>SET</v>
          </cell>
          <cell r="E318">
            <v>30000</v>
          </cell>
        </row>
        <row r="319">
          <cell r="A319" t="str">
            <v>HANGER40-40EA</v>
          </cell>
          <cell r="B319" t="str">
            <v>HANGER</v>
          </cell>
          <cell r="C319" t="str">
            <v>40-40</v>
          </cell>
          <cell r="D319" t="str">
            <v>EA</v>
          </cell>
          <cell r="E319">
            <v>630</v>
          </cell>
        </row>
        <row r="320">
          <cell r="A320" t="str">
            <v>HANGER  BOLT12-1000EA</v>
          </cell>
          <cell r="B320" t="str">
            <v>HANGER  BOLT</v>
          </cell>
          <cell r="C320" t="str">
            <v>12-1000</v>
          </cell>
          <cell r="D320" t="str">
            <v>EA</v>
          </cell>
          <cell r="E320">
            <v>500</v>
          </cell>
        </row>
        <row r="321">
          <cell r="A321" t="str">
            <v>HANGER  BOLT9-1000EA</v>
          </cell>
          <cell r="B321" t="str">
            <v>HANGER  BOLT</v>
          </cell>
          <cell r="C321" t="str">
            <v>9-1000</v>
          </cell>
          <cell r="D321" t="str">
            <v>EA</v>
          </cell>
          <cell r="E321">
            <v>509</v>
          </cell>
        </row>
        <row r="322">
          <cell r="A322" t="str">
            <v>HANGER BOLT￠9*1000EA</v>
          </cell>
          <cell r="B322" t="str">
            <v>HANGER BOLT</v>
          </cell>
          <cell r="C322" t="str">
            <v>￠9*1000</v>
          </cell>
          <cell r="D322" t="str">
            <v>EA</v>
          </cell>
          <cell r="E322">
            <v>280</v>
          </cell>
        </row>
        <row r="323">
          <cell r="A323" t="str">
            <v>HANGER-FLATWISE          800A       EA</v>
          </cell>
          <cell r="B323" t="str">
            <v xml:space="preserve">HANGER-FLATWISE         </v>
          </cell>
          <cell r="C323" t="str">
            <v xml:space="preserve"> 800A       </v>
          </cell>
          <cell r="D323" t="str">
            <v>EA</v>
          </cell>
          <cell r="E323">
            <v>15400</v>
          </cell>
        </row>
        <row r="324">
          <cell r="A324" t="str">
            <v>HANGER-FLATWISE         1000A       EA</v>
          </cell>
          <cell r="B324" t="str">
            <v xml:space="preserve">HANGER-FLATWISE         </v>
          </cell>
          <cell r="C324" t="str">
            <v xml:space="preserve">1000A       </v>
          </cell>
          <cell r="D324" t="str">
            <v>EA</v>
          </cell>
          <cell r="E324">
            <v>15400</v>
          </cell>
        </row>
        <row r="325">
          <cell r="A325" t="str">
            <v>HANGER-FLATWISE         1600A       EA</v>
          </cell>
          <cell r="B325" t="str">
            <v xml:space="preserve">HANGER-FLATWISE         </v>
          </cell>
          <cell r="C325" t="str">
            <v xml:space="preserve">1600A       </v>
          </cell>
          <cell r="D325" t="str">
            <v>EA</v>
          </cell>
          <cell r="E325">
            <v>19300</v>
          </cell>
        </row>
        <row r="326">
          <cell r="A326" t="str">
            <v>HANGER-FLATWISE         2500A       EA</v>
          </cell>
          <cell r="B326" t="str">
            <v xml:space="preserve">HANGER-FLATWISE         </v>
          </cell>
          <cell r="C326" t="str">
            <v xml:space="preserve">2500A       </v>
          </cell>
          <cell r="D326" t="str">
            <v>EA</v>
          </cell>
          <cell r="E326">
            <v>23200</v>
          </cell>
        </row>
        <row r="327">
          <cell r="A327" t="str">
            <v>HANGER-FLATWISE         3000A       EA</v>
          </cell>
          <cell r="B327" t="str">
            <v xml:space="preserve">HANGER-FLATWISE         </v>
          </cell>
          <cell r="C327" t="str">
            <v xml:space="preserve">3000A       </v>
          </cell>
          <cell r="D327" t="str">
            <v>EA</v>
          </cell>
          <cell r="E327">
            <v>23200</v>
          </cell>
        </row>
        <row r="328">
          <cell r="A328" t="str">
            <v>HANGER-VERTICAL FIX1000A       EA</v>
          </cell>
          <cell r="B328" t="str">
            <v>HANGER-VERTICAL FIX</v>
          </cell>
          <cell r="C328" t="str">
            <v xml:space="preserve">1000A       </v>
          </cell>
          <cell r="D328" t="str">
            <v>EA</v>
          </cell>
          <cell r="E328">
            <v>36800</v>
          </cell>
        </row>
        <row r="329">
          <cell r="A329" t="str">
            <v>HANGER-VERTICAL FIX1600A       EA</v>
          </cell>
          <cell r="B329" t="str">
            <v>HANGER-VERTICAL FIX</v>
          </cell>
          <cell r="C329" t="str">
            <v xml:space="preserve">1600A       </v>
          </cell>
          <cell r="D329" t="str">
            <v>EA</v>
          </cell>
          <cell r="E329">
            <v>36800</v>
          </cell>
        </row>
        <row r="330">
          <cell r="A330" t="str">
            <v>HANGER-VERTICAL FIX2500A       EA</v>
          </cell>
          <cell r="B330" t="str">
            <v>HANGER-VERTICAL FIX</v>
          </cell>
          <cell r="C330" t="str">
            <v xml:space="preserve">2500A       </v>
          </cell>
          <cell r="D330" t="str">
            <v>EA</v>
          </cell>
          <cell r="E330">
            <v>36800</v>
          </cell>
        </row>
        <row r="331">
          <cell r="A331" t="str">
            <v>HANGER-VERTICAL FIX800A       EA</v>
          </cell>
          <cell r="B331" t="str">
            <v>HANGER-VERTICAL FIX</v>
          </cell>
          <cell r="C331" t="str">
            <v xml:space="preserve">800A       </v>
          </cell>
          <cell r="D331" t="str">
            <v>EA</v>
          </cell>
          <cell r="E331">
            <v>36800</v>
          </cell>
        </row>
        <row r="332">
          <cell r="A332" t="str">
            <v>HANGER-VERTICAL SPR1000A       EA</v>
          </cell>
          <cell r="B332" t="str">
            <v>HANGER-VERTICAL SPR</v>
          </cell>
          <cell r="C332" t="str">
            <v xml:space="preserve">1000A       </v>
          </cell>
          <cell r="D332" t="str">
            <v>EA</v>
          </cell>
          <cell r="E332">
            <v>47400</v>
          </cell>
        </row>
        <row r="333">
          <cell r="A333" t="str">
            <v>HANGER-VERTICAL SPR1600A       EA</v>
          </cell>
          <cell r="B333" t="str">
            <v>HANGER-VERTICAL SPR</v>
          </cell>
          <cell r="C333" t="str">
            <v xml:space="preserve">1600A       </v>
          </cell>
          <cell r="D333" t="str">
            <v>EA</v>
          </cell>
          <cell r="E333">
            <v>47400</v>
          </cell>
        </row>
        <row r="334">
          <cell r="A334" t="str">
            <v>HANGER-VERTICAL SPR2500A       EA</v>
          </cell>
          <cell r="B334" t="str">
            <v>HANGER-VERTICAL SPR</v>
          </cell>
          <cell r="C334" t="str">
            <v xml:space="preserve">2500A       </v>
          </cell>
          <cell r="D334" t="str">
            <v>EA</v>
          </cell>
          <cell r="E334">
            <v>47400</v>
          </cell>
        </row>
        <row r="335">
          <cell r="A335" t="str">
            <v>HANGER-VERTICAL SPR800A       EA</v>
          </cell>
          <cell r="B335" t="str">
            <v>HANGER-VERTICAL SPR</v>
          </cell>
          <cell r="C335" t="str">
            <v xml:space="preserve">800A       </v>
          </cell>
          <cell r="D335" t="str">
            <v>EA</v>
          </cell>
          <cell r="E335">
            <v>47400</v>
          </cell>
        </row>
        <row r="336">
          <cell r="A336" t="str">
            <v>H-ELBOW40-40EA</v>
          </cell>
          <cell r="B336" t="str">
            <v>H-ELBOW</v>
          </cell>
          <cell r="C336" t="str">
            <v>40-40</v>
          </cell>
          <cell r="D336" t="str">
            <v>EA</v>
          </cell>
          <cell r="E336">
            <v>1300</v>
          </cell>
        </row>
        <row r="337">
          <cell r="A337" t="str">
            <v>H-ELBOW(HI-TEC)  300W*35H    EA</v>
          </cell>
          <cell r="B337" t="str">
            <v xml:space="preserve">H-ELBOW(HI-TEC)  </v>
          </cell>
          <cell r="C337" t="str">
            <v xml:space="preserve">300W*35H    </v>
          </cell>
          <cell r="D337" t="str">
            <v>EA</v>
          </cell>
          <cell r="E337">
            <v>9750</v>
          </cell>
        </row>
        <row r="338">
          <cell r="A338" t="str">
            <v>JOINT BOX100*100*50EA</v>
          </cell>
          <cell r="B338" t="str">
            <v>JOINT BOX</v>
          </cell>
          <cell r="C338" t="str">
            <v>100*100*50</v>
          </cell>
          <cell r="D338" t="str">
            <v>EA</v>
          </cell>
          <cell r="E338">
            <v>650</v>
          </cell>
        </row>
        <row r="339">
          <cell r="A339" t="str">
            <v>JOINT BOX100*54EA</v>
          </cell>
          <cell r="B339" t="str">
            <v>JOINT BOX</v>
          </cell>
          <cell r="C339" t="str">
            <v>100*54</v>
          </cell>
          <cell r="D339" t="str">
            <v>EA</v>
          </cell>
          <cell r="E339">
            <v>650</v>
          </cell>
        </row>
        <row r="340">
          <cell r="A340" t="str">
            <v>JOINT BOX75*75*75EA</v>
          </cell>
          <cell r="B340" t="str">
            <v>JOINT BOX</v>
          </cell>
          <cell r="C340" t="str">
            <v>75*75*75</v>
          </cell>
          <cell r="D340" t="str">
            <v>EA</v>
          </cell>
          <cell r="E340">
            <v>850</v>
          </cell>
        </row>
        <row r="341">
          <cell r="A341" t="str">
            <v>JOINT CONN'  H:150     EA</v>
          </cell>
          <cell r="B341" t="str">
            <v xml:space="preserve">JOINT CONN'  </v>
          </cell>
          <cell r="C341" t="str">
            <v xml:space="preserve">H:150     </v>
          </cell>
          <cell r="D341" t="str">
            <v>EA</v>
          </cell>
          <cell r="E341">
            <v>1200</v>
          </cell>
        </row>
        <row r="342">
          <cell r="A342" t="str">
            <v>JOINT CONN.   H:35EA</v>
          </cell>
          <cell r="B342" t="str">
            <v xml:space="preserve">JOINT CONN.   </v>
          </cell>
          <cell r="C342" t="str">
            <v>H:35</v>
          </cell>
          <cell r="D342" t="str">
            <v>EA</v>
          </cell>
          <cell r="E342">
            <v>1250</v>
          </cell>
        </row>
        <row r="343">
          <cell r="A343" t="str">
            <v>JUNCTION BOX            100SQ*54 EA</v>
          </cell>
          <cell r="B343" t="str">
            <v xml:space="preserve">JUNCTION BOX            </v>
          </cell>
          <cell r="C343" t="str">
            <v xml:space="preserve">100SQ*54 </v>
          </cell>
          <cell r="D343" t="str">
            <v>EA</v>
          </cell>
          <cell r="E343">
            <v>650</v>
          </cell>
        </row>
        <row r="344">
          <cell r="A344" t="str">
            <v>JUNTION BOX40-40  1방      EA</v>
          </cell>
          <cell r="B344" t="str">
            <v>JUNTION BOX</v>
          </cell>
          <cell r="C344" t="str">
            <v xml:space="preserve">40-40  1방      </v>
          </cell>
          <cell r="D344" t="str">
            <v>EA</v>
          </cell>
          <cell r="E344">
            <v>2100</v>
          </cell>
        </row>
        <row r="345">
          <cell r="A345" t="str">
            <v>JUNTION BOX40-40  2방      EA</v>
          </cell>
          <cell r="B345" t="str">
            <v>JUNTION BOX</v>
          </cell>
          <cell r="C345" t="str">
            <v xml:space="preserve">40-40  2방      </v>
          </cell>
          <cell r="D345" t="str">
            <v>EA</v>
          </cell>
          <cell r="E345">
            <v>2250</v>
          </cell>
        </row>
        <row r="346">
          <cell r="A346" t="str">
            <v>JUNTION BOX40-40  4방      EA</v>
          </cell>
          <cell r="B346" t="str">
            <v>JUNTION BOX</v>
          </cell>
          <cell r="C346" t="str">
            <v xml:space="preserve">40-40  4방      </v>
          </cell>
          <cell r="D346" t="str">
            <v>EA</v>
          </cell>
          <cell r="E346">
            <v>2700</v>
          </cell>
        </row>
        <row r="347">
          <cell r="A347" t="str">
            <v>LADDER ENDW:300EA</v>
          </cell>
          <cell r="B347" t="str">
            <v>LADDER END</v>
          </cell>
          <cell r="C347" t="str">
            <v>W:300</v>
          </cell>
          <cell r="D347" t="str">
            <v>EA</v>
          </cell>
          <cell r="E347">
            <v>2540</v>
          </cell>
        </row>
        <row r="348">
          <cell r="A348" t="str">
            <v>LADDER ENDW:600EA</v>
          </cell>
          <cell r="B348" t="str">
            <v>LADDER END</v>
          </cell>
          <cell r="C348" t="str">
            <v>W:600</v>
          </cell>
          <cell r="D348" t="str">
            <v>EA</v>
          </cell>
          <cell r="E348">
            <v>4750</v>
          </cell>
        </row>
        <row r="349">
          <cell r="A349" t="str">
            <v>LADDER ENDW:900EA</v>
          </cell>
          <cell r="B349" t="str">
            <v>LADDER END</v>
          </cell>
          <cell r="C349" t="str">
            <v>W:900</v>
          </cell>
          <cell r="D349" t="str">
            <v>EA</v>
          </cell>
          <cell r="E349">
            <v>7290</v>
          </cell>
        </row>
        <row r="350">
          <cell r="A350" t="str">
            <v>MCCB BOX2P 50/20A*1SET</v>
          </cell>
          <cell r="B350" t="str">
            <v>MCCB BOX</v>
          </cell>
          <cell r="C350" t="str">
            <v>2P 50/20A*1</v>
          </cell>
          <cell r="D350" t="str">
            <v>SET</v>
          </cell>
          <cell r="E350">
            <v>35000</v>
          </cell>
        </row>
        <row r="351">
          <cell r="A351" t="str">
            <v>MCCB BOX2P 50/20A*2SET</v>
          </cell>
          <cell r="B351" t="str">
            <v>MCCB BOX</v>
          </cell>
          <cell r="C351" t="str">
            <v>2P 50/20A*2</v>
          </cell>
          <cell r="D351" t="str">
            <v>SET</v>
          </cell>
          <cell r="E351">
            <v>45000</v>
          </cell>
        </row>
        <row r="352">
          <cell r="A352" t="str">
            <v>MCCB BOX2P 50/20A*3SET</v>
          </cell>
          <cell r="B352" t="str">
            <v>MCCB BOX</v>
          </cell>
          <cell r="C352" t="str">
            <v>2P 50/20A*3</v>
          </cell>
          <cell r="D352" t="str">
            <v>SET</v>
          </cell>
          <cell r="E352">
            <v>65000</v>
          </cell>
        </row>
        <row r="353">
          <cell r="A353" t="str">
            <v>MCCB BOX3P 100ASET</v>
          </cell>
          <cell r="B353" t="str">
            <v>MCCB BOX</v>
          </cell>
          <cell r="C353" t="str">
            <v>3P 100A</v>
          </cell>
          <cell r="D353" t="str">
            <v>SET</v>
          </cell>
          <cell r="E353">
            <v>200000</v>
          </cell>
        </row>
        <row r="354">
          <cell r="A354" t="str">
            <v>MCCB BOX3P 50ASET</v>
          </cell>
          <cell r="B354" t="str">
            <v>MCCB BOX</v>
          </cell>
          <cell r="C354" t="str">
            <v>3P 50A</v>
          </cell>
          <cell r="D354" t="str">
            <v>SET</v>
          </cell>
          <cell r="E354">
            <v>100000</v>
          </cell>
        </row>
        <row r="355">
          <cell r="A355" t="str">
            <v>MCCB BOX    4P400A    SET</v>
          </cell>
          <cell r="B355" t="str">
            <v xml:space="preserve">MCCB BOX    </v>
          </cell>
          <cell r="C355" t="str">
            <v xml:space="preserve">4P400A    </v>
          </cell>
          <cell r="D355" t="str">
            <v>SET</v>
          </cell>
          <cell r="E355">
            <v>400000</v>
          </cell>
        </row>
        <row r="356">
          <cell r="A356" t="str">
            <v>MCCB BOX      3P100A   SET</v>
          </cell>
          <cell r="B356" t="str">
            <v xml:space="preserve">MCCB BOX      </v>
          </cell>
          <cell r="C356" t="str">
            <v xml:space="preserve">3P100A   </v>
          </cell>
          <cell r="D356" t="str">
            <v>SET</v>
          </cell>
          <cell r="E356">
            <v>200000</v>
          </cell>
        </row>
        <row r="357">
          <cell r="A357" t="str">
            <v>MCCB BOX       4P225A  SET</v>
          </cell>
          <cell r="B357" t="str">
            <v xml:space="preserve">MCCB BOX       </v>
          </cell>
          <cell r="C357" t="str">
            <v xml:space="preserve">4P225A  </v>
          </cell>
          <cell r="D357" t="str">
            <v>SET</v>
          </cell>
          <cell r="E357">
            <v>300000</v>
          </cell>
        </row>
        <row r="358">
          <cell r="A358" t="str">
            <v>MISAIC TYPE 감시반                  SET</v>
          </cell>
          <cell r="B358" t="str">
            <v xml:space="preserve">MISAIC TYPE 감시반      </v>
          </cell>
          <cell r="C358" t="str">
            <v/>
          </cell>
          <cell r="D358" t="str">
            <v>SET</v>
          </cell>
          <cell r="E358">
            <v>29382000</v>
          </cell>
        </row>
        <row r="359">
          <cell r="A359" t="str">
            <v>NORMAL BENDST 104C        EA</v>
          </cell>
          <cell r="B359" t="str">
            <v>NORMAL BEND</v>
          </cell>
          <cell r="C359" t="str">
            <v xml:space="preserve">ST 104C        </v>
          </cell>
          <cell r="D359" t="str">
            <v>EA</v>
          </cell>
          <cell r="E359">
            <v>19550</v>
          </cell>
        </row>
        <row r="360">
          <cell r="A360" t="str">
            <v>NORMAL BENDST 28 C        EA</v>
          </cell>
          <cell r="B360" t="str">
            <v>NORMAL BEND</v>
          </cell>
          <cell r="C360" t="str">
            <v xml:space="preserve">ST 28 C        </v>
          </cell>
          <cell r="D360" t="str">
            <v>EA</v>
          </cell>
          <cell r="E360">
            <v>1530</v>
          </cell>
        </row>
        <row r="361">
          <cell r="A361" t="str">
            <v>NORMAL BENDST 36 CEA</v>
          </cell>
          <cell r="B361" t="str">
            <v>NORMAL BEND</v>
          </cell>
          <cell r="C361" t="str">
            <v>ST 36 C</v>
          </cell>
          <cell r="D361" t="str">
            <v>EA</v>
          </cell>
          <cell r="E361">
            <v>2380</v>
          </cell>
        </row>
        <row r="362">
          <cell r="A362" t="str">
            <v>NORMAL BENDST 42 C        EA</v>
          </cell>
          <cell r="B362" t="str">
            <v>NORMAL BEND</v>
          </cell>
          <cell r="C362" t="str">
            <v xml:space="preserve">ST 42 C        </v>
          </cell>
          <cell r="D362" t="str">
            <v>EA</v>
          </cell>
          <cell r="E362">
            <v>2850</v>
          </cell>
        </row>
        <row r="363">
          <cell r="A363" t="str">
            <v>NORMAL BENDST 54 C        EA</v>
          </cell>
          <cell r="B363" t="str">
            <v>NORMAL BEND</v>
          </cell>
          <cell r="C363" t="str">
            <v xml:space="preserve">ST 54 C        </v>
          </cell>
          <cell r="D363" t="str">
            <v>EA</v>
          </cell>
          <cell r="E363">
            <v>4250</v>
          </cell>
        </row>
        <row r="364">
          <cell r="A364" t="str">
            <v>NORMAL BENDST 70 C        EA</v>
          </cell>
          <cell r="B364" t="str">
            <v>NORMAL BEND</v>
          </cell>
          <cell r="C364" t="str">
            <v xml:space="preserve">ST 70 C        </v>
          </cell>
          <cell r="D364" t="str">
            <v>EA</v>
          </cell>
          <cell r="E364">
            <v>6800</v>
          </cell>
        </row>
        <row r="365">
          <cell r="A365" t="str">
            <v>NORMAL BENDST 82 C        EA</v>
          </cell>
          <cell r="B365" t="str">
            <v>NORMAL BEND</v>
          </cell>
          <cell r="C365" t="str">
            <v xml:space="preserve">ST 82 C        </v>
          </cell>
          <cell r="D365" t="str">
            <v>EA</v>
          </cell>
          <cell r="E365">
            <v>11050</v>
          </cell>
        </row>
        <row r="366">
          <cell r="A366" t="str">
            <v>PHOTO CELL SW.220V 6AEA</v>
          </cell>
          <cell r="B366" t="str">
            <v>PHOTO CELL SW.</v>
          </cell>
          <cell r="C366" t="str">
            <v>220V 6A</v>
          </cell>
          <cell r="D366" t="str">
            <v>EA</v>
          </cell>
          <cell r="E366">
            <v>20000</v>
          </cell>
        </row>
        <row r="367">
          <cell r="A367" t="str">
            <v>PIPE CLAMPST  22CEA</v>
          </cell>
          <cell r="B367" t="str">
            <v>PIPE CLAMP</v>
          </cell>
          <cell r="C367" t="str">
            <v>ST  22C</v>
          </cell>
          <cell r="D367" t="str">
            <v>EA</v>
          </cell>
          <cell r="E367">
            <v>255</v>
          </cell>
        </row>
        <row r="368">
          <cell r="A368" t="str">
            <v>PIPE CLAMPST  28CEA</v>
          </cell>
          <cell r="B368" t="str">
            <v>PIPE CLAMP</v>
          </cell>
          <cell r="C368" t="str">
            <v>ST  28C</v>
          </cell>
          <cell r="D368" t="str">
            <v>EA</v>
          </cell>
          <cell r="E368">
            <v>308</v>
          </cell>
        </row>
        <row r="369">
          <cell r="A369" t="str">
            <v>PIPE CLAMPST  36CEA</v>
          </cell>
          <cell r="B369" t="str">
            <v>PIPE CLAMP</v>
          </cell>
          <cell r="C369" t="str">
            <v>ST  36C</v>
          </cell>
          <cell r="D369" t="str">
            <v>EA</v>
          </cell>
          <cell r="E369">
            <v>361</v>
          </cell>
        </row>
        <row r="370">
          <cell r="A370" t="str">
            <v>PIPE CLAMPST 104 CEA</v>
          </cell>
          <cell r="B370" t="str">
            <v>PIPE CLAMP</v>
          </cell>
          <cell r="C370" t="str">
            <v>ST 104 C</v>
          </cell>
          <cell r="D370" t="str">
            <v>EA</v>
          </cell>
          <cell r="E370">
            <v>1168</v>
          </cell>
        </row>
        <row r="371">
          <cell r="A371" t="str">
            <v>PIPE CLAMPST 16 CEA</v>
          </cell>
          <cell r="B371" t="str">
            <v>PIPE CLAMP</v>
          </cell>
          <cell r="C371" t="str">
            <v>ST 16 C</v>
          </cell>
          <cell r="D371" t="str">
            <v>EA</v>
          </cell>
          <cell r="E371">
            <v>212</v>
          </cell>
        </row>
        <row r="372">
          <cell r="A372" t="str">
            <v>PIPE CLAMPST 36CSET</v>
          </cell>
          <cell r="B372" t="str">
            <v>PIPE CLAMP</v>
          </cell>
          <cell r="C372" t="str">
            <v>ST 36C</v>
          </cell>
          <cell r="D372" t="str">
            <v>SET</v>
          </cell>
        </row>
        <row r="373">
          <cell r="A373" t="str">
            <v>PIPE CLAMPST 42 C        EA</v>
          </cell>
          <cell r="B373" t="str">
            <v>PIPE CLAMP</v>
          </cell>
          <cell r="C373" t="str">
            <v xml:space="preserve">ST 42 C        </v>
          </cell>
          <cell r="D373" t="str">
            <v>EA</v>
          </cell>
          <cell r="E373">
            <v>403</v>
          </cell>
        </row>
        <row r="374">
          <cell r="A374" t="str">
            <v>PIPE CLAMPST 54 C        EA</v>
          </cell>
          <cell r="B374" t="str">
            <v>PIPE CLAMP</v>
          </cell>
          <cell r="C374" t="str">
            <v xml:space="preserve">ST 54 C        </v>
          </cell>
          <cell r="D374" t="str">
            <v>EA</v>
          </cell>
          <cell r="E374">
            <v>467</v>
          </cell>
        </row>
        <row r="375">
          <cell r="A375" t="str">
            <v>PIPE CLAMPST 70 C        EA</v>
          </cell>
          <cell r="B375" t="str">
            <v>PIPE CLAMP</v>
          </cell>
          <cell r="C375" t="str">
            <v xml:space="preserve">ST 70 C        </v>
          </cell>
          <cell r="D375" t="str">
            <v>EA</v>
          </cell>
          <cell r="E375">
            <v>722</v>
          </cell>
        </row>
        <row r="376">
          <cell r="A376" t="str">
            <v>PIPE CLAMPST 82 C        EA</v>
          </cell>
          <cell r="B376" t="str">
            <v>PIPE CLAMP</v>
          </cell>
          <cell r="C376" t="str">
            <v xml:space="preserve">ST 82 C        </v>
          </cell>
          <cell r="D376" t="str">
            <v>EA</v>
          </cell>
          <cell r="E376">
            <v>919</v>
          </cell>
        </row>
        <row r="377">
          <cell r="A377" t="str">
            <v>PIPE CLAMPSTEEL 16CSET</v>
          </cell>
          <cell r="B377" t="str">
            <v>PIPE CLAMP</v>
          </cell>
          <cell r="C377" t="str">
            <v>STEEL 16C</v>
          </cell>
          <cell r="D377" t="str">
            <v>SET</v>
          </cell>
          <cell r="E377">
            <v>212</v>
          </cell>
        </row>
        <row r="378">
          <cell r="A378" t="str">
            <v>PIPE CLAMPSTEEL 22CSET</v>
          </cell>
          <cell r="B378" t="str">
            <v>PIPE CLAMP</v>
          </cell>
          <cell r="C378" t="str">
            <v>STEEL 22C</v>
          </cell>
          <cell r="D378" t="str">
            <v>SET</v>
          </cell>
          <cell r="E378">
            <v>255</v>
          </cell>
        </row>
        <row r="379">
          <cell r="A379" t="str">
            <v>PIPE CLAMPSTEEL 28CSET</v>
          </cell>
          <cell r="B379" t="str">
            <v>PIPE CLAMP</v>
          </cell>
          <cell r="C379" t="str">
            <v>STEEL 28C</v>
          </cell>
          <cell r="D379" t="str">
            <v>SET</v>
          </cell>
          <cell r="E379">
            <v>308</v>
          </cell>
        </row>
        <row r="380">
          <cell r="A380" t="str">
            <v>PIPE CLAMPSTEEL 36CSET</v>
          </cell>
          <cell r="B380" t="str">
            <v>PIPE CLAMP</v>
          </cell>
          <cell r="C380" t="str">
            <v>STEEL 36C</v>
          </cell>
          <cell r="D380" t="str">
            <v>SET</v>
          </cell>
          <cell r="E380">
            <v>361</v>
          </cell>
        </row>
        <row r="381">
          <cell r="A381" t="str">
            <v>PIPE HANGER1-RODEA</v>
          </cell>
          <cell r="B381" t="str">
            <v>PIPE HANGER</v>
          </cell>
          <cell r="C381" t="str">
            <v>1-ROD</v>
          </cell>
          <cell r="D381" t="str">
            <v>EA</v>
          </cell>
          <cell r="E381">
            <v>1186</v>
          </cell>
        </row>
        <row r="382">
          <cell r="A382" t="str">
            <v>PLICA  CONN'방수 104C        EA</v>
          </cell>
          <cell r="B382" t="str">
            <v>PLICA  CONN'</v>
          </cell>
          <cell r="C382" t="str">
            <v xml:space="preserve">방수 104C        </v>
          </cell>
          <cell r="D382" t="str">
            <v>EA</v>
          </cell>
          <cell r="E382">
            <v>10680</v>
          </cell>
        </row>
        <row r="383">
          <cell r="A383" t="str">
            <v>PLICA  CONN'방수 16 C        EA</v>
          </cell>
          <cell r="B383" t="str">
            <v>PLICA  CONN'</v>
          </cell>
          <cell r="C383" t="str">
            <v xml:space="preserve">방수 16 C        </v>
          </cell>
          <cell r="D383" t="str">
            <v>EA</v>
          </cell>
          <cell r="E383">
            <v>890</v>
          </cell>
        </row>
        <row r="384">
          <cell r="A384" t="str">
            <v>PLICA  CONN'방수 22 C        EA</v>
          </cell>
          <cell r="B384" t="str">
            <v>PLICA  CONN'</v>
          </cell>
          <cell r="C384" t="str">
            <v xml:space="preserve">방수 22 C        </v>
          </cell>
          <cell r="D384" t="str">
            <v>EA</v>
          </cell>
          <cell r="E384">
            <v>1020</v>
          </cell>
        </row>
        <row r="385">
          <cell r="A385" t="str">
            <v>PLICA  CONN'방수 28 C        EA</v>
          </cell>
          <cell r="B385" t="str">
            <v>PLICA  CONN'</v>
          </cell>
          <cell r="C385" t="str">
            <v xml:space="preserve">방수 28 C        </v>
          </cell>
          <cell r="D385" t="str">
            <v>EA</v>
          </cell>
          <cell r="E385">
            <v>1620</v>
          </cell>
        </row>
        <row r="386">
          <cell r="A386" t="str">
            <v>PLICA  CONN'방수 36 C        EA</v>
          </cell>
          <cell r="B386" t="str">
            <v>PLICA  CONN'</v>
          </cell>
          <cell r="C386" t="str">
            <v xml:space="preserve">방수 36 C        </v>
          </cell>
          <cell r="D386" t="str">
            <v>EA</v>
          </cell>
          <cell r="E386">
            <v>2800</v>
          </cell>
        </row>
        <row r="387">
          <cell r="A387" t="str">
            <v>PLICA  CONN'방수 42 C        EA</v>
          </cell>
          <cell r="B387" t="str">
            <v>PLICA  CONN'</v>
          </cell>
          <cell r="C387" t="str">
            <v xml:space="preserve">방수 42 C        </v>
          </cell>
          <cell r="D387" t="str">
            <v>EA</v>
          </cell>
          <cell r="E387">
            <v>3830</v>
          </cell>
        </row>
        <row r="388">
          <cell r="A388" t="str">
            <v>PLICA  CONN'방수 54 C        EA</v>
          </cell>
          <cell r="B388" t="str">
            <v>PLICA  CONN'</v>
          </cell>
          <cell r="C388" t="str">
            <v xml:space="preserve">방수 54 C        </v>
          </cell>
          <cell r="D388" t="str">
            <v>EA</v>
          </cell>
          <cell r="E388">
            <v>5610</v>
          </cell>
        </row>
        <row r="389">
          <cell r="A389" t="str">
            <v>PLICA  CONN'방수 70 C        EA</v>
          </cell>
          <cell r="B389" t="str">
            <v>PLICA  CONN'</v>
          </cell>
          <cell r="C389" t="str">
            <v xml:space="preserve">방수 70 C        </v>
          </cell>
          <cell r="D389" t="str">
            <v>EA</v>
          </cell>
          <cell r="E389">
            <v>7660</v>
          </cell>
        </row>
        <row r="390">
          <cell r="A390" t="str">
            <v>PLICA  CONN'방수 82 C        EA</v>
          </cell>
          <cell r="B390" t="str">
            <v>PLICA  CONN'</v>
          </cell>
          <cell r="C390" t="str">
            <v xml:space="preserve">방수 82 C        </v>
          </cell>
          <cell r="D390" t="str">
            <v>EA</v>
          </cell>
          <cell r="E390">
            <v>9960</v>
          </cell>
        </row>
        <row r="391">
          <cell r="A391" t="str">
            <v>PLICA  CONN'일반 16 C        EA</v>
          </cell>
          <cell r="B391" t="str">
            <v>PLICA  CONN'</v>
          </cell>
          <cell r="C391" t="str">
            <v xml:space="preserve">일반 16 C        </v>
          </cell>
          <cell r="D391" t="str">
            <v>EA</v>
          </cell>
          <cell r="E391">
            <v>340</v>
          </cell>
        </row>
        <row r="392">
          <cell r="A392" t="str">
            <v>PLICA  CONN'일반 22 C        EA</v>
          </cell>
          <cell r="B392" t="str">
            <v>PLICA  CONN'</v>
          </cell>
          <cell r="C392" t="str">
            <v xml:space="preserve">일반 22 C        </v>
          </cell>
          <cell r="D392" t="str">
            <v>EA</v>
          </cell>
          <cell r="E392">
            <v>550</v>
          </cell>
        </row>
        <row r="393">
          <cell r="A393" t="str">
            <v>PLICA  CONN'일반 28 C        EA</v>
          </cell>
          <cell r="B393" t="str">
            <v>PLICA  CONN'</v>
          </cell>
          <cell r="C393" t="str">
            <v xml:space="preserve">일반 28 C        </v>
          </cell>
          <cell r="D393" t="str">
            <v>EA</v>
          </cell>
          <cell r="E393">
            <v>890</v>
          </cell>
        </row>
        <row r="394">
          <cell r="A394" t="str">
            <v>PLICA  CONN'일반 36 C        EA</v>
          </cell>
          <cell r="B394" t="str">
            <v>PLICA  CONN'</v>
          </cell>
          <cell r="C394" t="str">
            <v xml:space="preserve">일반 36 C        </v>
          </cell>
          <cell r="D394" t="str">
            <v>EA</v>
          </cell>
          <cell r="E394">
            <v>1150</v>
          </cell>
        </row>
        <row r="395">
          <cell r="A395" t="str">
            <v>PLICA  CONN.비방수 22CEA</v>
          </cell>
          <cell r="B395" t="str">
            <v>PLICA  CONN.</v>
          </cell>
          <cell r="C395" t="str">
            <v>비방수 22C</v>
          </cell>
          <cell r="D395" t="str">
            <v>EA</v>
          </cell>
          <cell r="E395">
            <v>550</v>
          </cell>
        </row>
        <row r="396">
          <cell r="A396" t="str">
            <v>PLICA  TUBE비방수 22CM</v>
          </cell>
          <cell r="B396" t="str">
            <v>PLICA  TUBE</v>
          </cell>
          <cell r="C396" t="str">
            <v>비방수 22C</v>
          </cell>
          <cell r="D396" t="str">
            <v>M</v>
          </cell>
          <cell r="E396">
            <v>2430</v>
          </cell>
        </row>
        <row r="397">
          <cell r="A397" t="str">
            <v>PLICA  TUBE일반 16 C        M</v>
          </cell>
          <cell r="B397" t="str">
            <v>PLICA  TUBE</v>
          </cell>
          <cell r="C397" t="str">
            <v xml:space="preserve">일반 16 C        </v>
          </cell>
          <cell r="D397" t="str">
            <v>M</v>
          </cell>
          <cell r="E397">
            <v>1850</v>
          </cell>
        </row>
        <row r="398">
          <cell r="A398" t="str">
            <v>PLICA  TUBE방수 16 C        M</v>
          </cell>
          <cell r="B398" t="str">
            <v>PLICA  TUBE</v>
          </cell>
          <cell r="C398" t="str">
            <v xml:space="preserve">방수 16 C        </v>
          </cell>
          <cell r="D398" t="str">
            <v>M</v>
          </cell>
          <cell r="E398">
            <v>2660</v>
          </cell>
        </row>
        <row r="399">
          <cell r="A399" t="str">
            <v>PLICA  TUBE일반 22 C        M</v>
          </cell>
          <cell r="B399" t="str">
            <v>PLICA  TUBE</v>
          </cell>
          <cell r="C399" t="str">
            <v xml:space="preserve">일반 22 C        </v>
          </cell>
          <cell r="D399" t="str">
            <v>M</v>
          </cell>
          <cell r="E399">
            <v>2430</v>
          </cell>
        </row>
        <row r="400">
          <cell r="A400" t="str">
            <v>PLICA  TUBE일반 28 C        M</v>
          </cell>
          <cell r="B400" t="str">
            <v>PLICA  TUBE</v>
          </cell>
          <cell r="C400" t="str">
            <v xml:space="preserve">일반 28 C        </v>
          </cell>
          <cell r="D400" t="str">
            <v>M</v>
          </cell>
          <cell r="E400">
            <v>3330</v>
          </cell>
        </row>
        <row r="401">
          <cell r="A401" t="str">
            <v>PLICA  TUBE일반 36 C        M</v>
          </cell>
          <cell r="B401" t="str">
            <v>PLICA  TUBE</v>
          </cell>
          <cell r="C401" t="str">
            <v xml:space="preserve">일반 36 C        </v>
          </cell>
          <cell r="D401" t="str">
            <v>M</v>
          </cell>
          <cell r="E401">
            <v>4030</v>
          </cell>
        </row>
        <row r="402">
          <cell r="A402" t="str">
            <v>PLICA TUBE방수 104C        M</v>
          </cell>
          <cell r="B402" t="str">
            <v>PLICA TUBE</v>
          </cell>
          <cell r="C402" t="str">
            <v xml:space="preserve">방수 104C        </v>
          </cell>
          <cell r="D402" t="str">
            <v>M</v>
          </cell>
          <cell r="E402">
            <v>34770</v>
          </cell>
        </row>
        <row r="403">
          <cell r="A403" t="str">
            <v>PLICA TUBE방수 42 C        M</v>
          </cell>
          <cell r="B403" t="str">
            <v>PLICA TUBE</v>
          </cell>
          <cell r="C403" t="str">
            <v xml:space="preserve">방수 42 C        </v>
          </cell>
          <cell r="D403" t="str">
            <v>M</v>
          </cell>
          <cell r="E403">
            <v>8080</v>
          </cell>
        </row>
        <row r="404">
          <cell r="A404" t="str">
            <v>PLICA TUBE방수 54 C        M</v>
          </cell>
          <cell r="B404" t="str">
            <v>PLICA TUBE</v>
          </cell>
          <cell r="C404" t="str">
            <v xml:space="preserve">방수 54 C        </v>
          </cell>
          <cell r="D404" t="str">
            <v>M</v>
          </cell>
          <cell r="E404">
            <v>13800</v>
          </cell>
        </row>
        <row r="405">
          <cell r="A405" t="str">
            <v>PLICA TUBE방수 70 C        M</v>
          </cell>
          <cell r="B405" t="str">
            <v>PLICA TUBE</v>
          </cell>
          <cell r="C405" t="str">
            <v xml:space="preserve">방수 70 C        </v>
          </cell>
          <cell r="D405" t="str">
            <v>M</v>
          </cell>
          <cell r="E405">
            <v>18530</v>
          </cell>
        </row>
        <row r="406">
          <cell r="A406" t="str">
            <v>PLICA TUBE방수 82 C        M</v>
          </cell>
          <cell r="B406" t="str">
            <v>PLICA TUBE</v>
          </cell>
          <cell r="C406" t="str">
            <v xml:space="preserve">방수 82 C        </v>
          </cell>
          <cell r="D406" t="str">
            <v>M</v>
          </cell>
          <cell r="E406">
            <v>28980</v>
          </cell>
        </row>
        <row r="407">
          <cell r="A407" t="str">
            <v>PLICA TUBE방수 28 C        M</v>
          </cell>
          <cell r="B407" t="str">
            <v>PLICA TUBE</v>
          </cell>
          <cell r="C407" t="str">
            <v xml:space="preserve">방수 28 C        </v>
          </cell>
          <cell r="D407" t="str">
            <v>M</v>
          </cell>
          <cell r="E407">
            <v>4560</v>
          </cell>
        </row>
        <row r="408">
          <cell r="A408" t="str">
            <v>PLICA TUBE방수 22 C        M</v>
          </cell>
          <cell r="B408" t="str">
            <v>PLICA TUBE</v>
          </cell>
          <cell r="C408" t="str">
            <v xml:space="preserve">방수 22 C        </v>
          </cell>
          <cell r="D408" t="str">
            <v>M</v>
          </cell>
          <cell r="E408">
            <v>3520</v>
          </cell>
        </row>
        <row r="409">
          <cell r="A409" t="str">
            <v>PLICA TUBE방수 36 C        M</v>
          </cell>
          <cell r="B409" t="str">
            <v>PLICA TUBE</v>
          </cell>
          <cell r="C409" t="str">
            <v xml:space="preserve">방수 36 C        </v>
          </cell>
          <cell r="D409" t="str">
            <v>M</v>
          </cell>
          <cell r="E409">
            <v>5560</v>
          </cell>
        </row>
        <row r="410">
          <cell r="A410" t="str">
            <v>POWDER                  #150        SET</v>
          </cell>
          <cell r="B410" t="str">
            <v xml:space="preserve">POWDER                  </v>
          </cell>
          <cell r="C410" t="str">
            <v xml:space="preserve">#150        </v>
          </cell>
          <cell r="D410" t="str">
            <v>SET</v>
          </cell>
          <cell r="E410">
            <v>5500</v>
          </cell>
        </row>
        <row r="411">
          <cell r="A411" t="str">
            <v>PULL BOX      700-700-400EA</v>
          </cell>
          <cell r="B411" t="str">
            <v xml:space="preserve">PULL BOX      </v>
          </cell>
          <cell r="C411" t="str">
            <v>700-700-400</v>
          </cell>
          <cell r="D411" t="str">
            <v>EA</v>
          </cell>
          <cell r="E411">
            <v>33150</v>
          </cell>
        </row>
        <row r="412">
          <cell r="A412" t="str">
            <v>PULL BOX  (ST)     150-150-100 EA</v>
          </cell>
          <cell r="B412" t="str">
            <v xml:space="preserve">PULL BOX  (ST)     </v>
          </cell>
          <cell r="C412" t="str">
            <v xml:space="preserve">150-150-100 </v>
          </cell>
          <cell r="D412" t="str">
            <v>EA</v>
          </cell>
          <cell r="E412">
            <v>2000</v>
          </cell>
        </row>
        <row r="413">
          <cell r="A413" t="str">
            <v>PULL BOX  (ST)     200-200-100 EA</v>
          </cell>
          <cell r="B413" t="str">
            <v xml:space="preserve">PULL BOX  (ST)     </v>
          </cell>
          <cell r="C413" t="str">
            <v xml:space="preserve">200-200-100 </v>
          </cell>
          <cell r="D413" t="str">
            <v>EA</v>
          </cell>
          <cell r="E413">
            <v>3100</v>
          </cell>
        </row>
        <row r="414">
          <cell r="A414" t="str">
            <v>PULL BOX  (ST)     300-300-150 EA</v>
          </cell>
          <cell r="B414" t="str">
            <v xml:space="preserve">PULL BOX  (ST)     </v>
          </cell>
          <cell r="C414" t="str">
            <v xml:space="preserve">300-300-150 </v>
          </cell>
          <cell r="D414" t="str">
            <v>EA</v>
          </cell>
          <cell r="E414">
            <v>5180</v>
          </cell>
        </row>
        <row r="415">
          <cell r="A415" t="str">
            <v>PULL BOX  (ST)     400-400-200 EA</v>
          </cell>
          <cell r="B415" t="str">
            <v xml:space="preserve">PULL BOX  (ST)     </v>
          </cell>
          <cell r="C415" t="str">
            <v xml:space="preserve">400-400-200 </v>
          </cell>
          <cell r="D415" t="str">
            <v>EA</v>
          </cell>
          <cell r="E415">
            <v>10200</v>
          </cell>
        </row>
        <row r="416">
          <cell r="A416" t="str">
            <v>PULL BOX  (ST)     500-500-300 EA</v>
          </cell>
          <cell r="B416" t="str">
            <v xml:space="preserve">PULL BOX  (ST)     </v>
          </cell>
          <cell r="C416" t="str">
            <v xml:space="preserve">500-500-300 </v>
          </cell>
          <cell r="D416" t="str">
            <v>EA</v>
          </cell>
          <cell r="E416">
            <v>22000</v>
          </cell>
        </row>
        <row r="417">
          <cell r="A417" t="str">
            <v>PULL BOX  (ST)     700-700-400 EA</v>
          </cell>
          <cell r="B417" t="str">
            <v xml:space="preserve">PULL BOX  (ST)     </v>
          </cell>
          <cell r="C417" t="str">
            <v xml:space="preserve">700-700-400 </v>
          </cell>
          <cell r="D417" t="str">
            <v>EA</v>
          </cell>
          <cell r="E417">
            <v>33150</v>
          </cell>
        </row>
        <row r="418">
          <cell r="A418" t="str">
            <v>PULL BOX  (ST)     800-800-400 EA</v>
          </cell>
          <cell r="B418" t="str">
            <v xml:space="preserve">PULL BOX  (ST)     </v>
          </cell>
          <cell r="C418" t="str">
            <v xml:space="preserve">800-800-400 </v>
          </cell>
          <cell r="D418" t="str">
            <v>EA</v>
          </cell>
          <cell r="E418">
            <v>45000</v>
          </cell>
        </row>
        <row r="419">
          <cell r="A419" t="str">
            <v>PULL BOX  DOOR(SUS)150-150-150EA</v>
          </cell>
          <cell r="B419" t="str">
            <v>PULL BOX  DOOR(SUS)</v>
          </cell>
          <cell r="C419" t="str">
            <v>150-150-150</v>
          </cell>
          <cell r="D419" t="str">
            <v>EA</v>
          </cell>
          <cell r="E419">
            <v>9000</v>
          </cell>
        </row>
        <row r="420">
          <cell r="A420" t="str">
            <v>PULL BOX  DOOR(SUS)200-200-200EA</v>
          </cell>
          <cell r="B420" t="str">
            <v>PULL BOX  DOOR(SUS)</v>
          </cell>
          <cell r="C420" t="str">
            <v>200-200-200</v>
          </cell>
          <cell r="D420" t="str">
            <v>EA</v>
          </cell>
          <cell r="E420">
            <v>16560</v>
          </cell>
        </row>
        <row r="421">
          <cell r="A421" t="str">
            <v>PULL BOX  DOOR(SUS)300-300-200EA</v>
          </cell>
          <cell r="B421" t="str">
            <v>PULL BOX  DOOR(SUS)</v>
          </cell>
          <cell r="C421" t="str">
            <v>300-300-200</v>
          </cell>
          <cell r="D421" t="str">
            <v>EA</v>
          </cell>
          <cell r="E421">
            <v>24840</v>
          </cell>
        </row>
        <row r="422">
          <cell r="A422" t="str">
            <v>PULL BOX  DOOR(SUS)500-500-300EA</v>
          </cell>
          <cell r="B422" t="str">
            <v>PULL BOX  DOOR(SUS)</v>
          </cell>
          <cell r="C422" t="str">
            <v>500-500-300</v>
          </cell>
          <cell r="D422" t="str">
            <v>EA</v>
          </cell>
          <cell r="E422">
            <v>80040</v>
          </cell>
        </row>
        <row r="423">
          <cell r="A423" t="str">
            <v>PULL BOX (옥외방수SUS)100-100-100EA</v>
          </cell>
          <cell r="B423" t="str">
            <v>PULL BOX (옥외방수SUS)</v>
          </cell>
          <cell r="C423" t="str">
            <v>100-100-100</v>
          </cell>
          <cell r="D423" t="str">
            <v>EA</v>
          </cell>
          <cell r="E423">
            <v>9000</v>
          </cell>
        </row>
        <row r="424">
          <cell r="A424" t="str">
            <v>PULL BOX (ST)100*100*100EA</v>
          </cell>
          <cell r="B424" t="str">
            <v>PULL BOX (ST)</v>
          </cell>
          <cell r="C424" t="str">
            <v>100*100*100</v>
          </cell>
          <cell r="D424" t="str">
            <v>EA</v>
          </cell>
          <cell r="E424">
            <v>1600</v>
          </cell>
        </row>
        <row r="425">
          <cell r="A425" t="str">
            <v>PULL BOX (ST)100SQ *100EA</v>
          </cell>
          <cell r="B425" t="str">
            <v>PULL BOX (ST)</v>
          </cell>
          <cell r="C425" t="str">
            <v>100SQ *100</v>
          </cell>
          <cell r="D425" t="str">
            <v>EA</v>
          </cell>
          <cell r="E425">
            <v>1600</v>
          </cell>
        </row>
        <row r="426">
          <cell r="A426" t="str">
            <v>PULL BOX (ST)150SQ *100EA</v>
          </cell>
          <cell r="B426" t="str">
            <v>PULL BOX (ST)</v>
          </cell>
          <cell r="C426" t="str">
            <v>150SQ *100</v>
          </cell>
          <cell r="D426" t="str">
            <v>EA</v>
          </cell>
          <cell r="E426">
            <v>2000</v>
          </cell>
        </row>
        <row r="427">
          <cell r="A427" t="str">
            <v>PULL BOX (ST)200SQ *100EA</v>
          </cell>
          <cell r="B427" t="str">
            <v>PULL BOX (ST)</v>
          </cell>
          <cell r="C427" t="str">
            <v>200SQ *100</v>
          </cell>
          <cell r="D427" t="str">
            <v>EA</v>
          </cell>
          <cell r="E427">
            <v>3100</v>
          </cell>
        </row>
        <row r="428">
          <cell r="A428" t="str">
            <v>PULL BOX (ST)200SQ *200EA</v>
          </cell>
          <cell r="B428" t="str">
            <v>PULL BOX (ST)</v>
          </cell>
          <cell r="C428" t="str">
            <v>200SQ *200</v>
          </cell>
          <cell r="D428" t="str">
            <v>EA</v>
          </cell>
          <cell r="E428">
            <v>4400</v>
          </cell>
        </row>
        <row r="429">
          <cell r="A429" t="str">
            <v>PULL BOX (ST)300SQ *150EA</v>
          </cell>
          <cell r="B429" t="str">
            <v>PULL BOX (ST)</v>
          </cell>
          <cell r="C429" t="str">
            <v>300SQ *150</v>
          </cell>
          <cell r="D429" t="str">
            <v>EA</v>
          </cell>
          <cell r="E429">
            <v>5750</v>
          </cell>
        </row>
        <row r="430">
          <cell r="A430" t="str">
            <v>PULL BOX (ST)300SQ *150EA</v>
          </cell>
          <cell r="B430" t="str">
            <v>PULL BOX (ST)</v>
          </cell>
          <cell r="C430" t="str">
            <v>300SQ *150</v>
          </cell>
          <cell r="D430" t="str">
            <v>EA</v>
          </cell>
          <cell r="E430">
            <v>5750</v>
          </cell>
        </row>
        <row r="431">
          <cell r="A431" t="str">
            <v>PULL BOX (ST)400SQ *200EA</v>
          </cell>
          <cell r="B431" t="str">
            <v>PULL BOX (ST)</v>
          </cell>
          <cell r="C431" t="str">
            <v>400SQ *200</v>
          </cell>
          <cell r="D431" t="str">
            <v>EA</v>
          </cell>
          <cell r="E431">
            <v>10200</v>
          </cell>
        </row>
        <row r="432">
          <cell r="A432" t="str">
            <v>PULL BOX DOOR (SUS)100-100-100EA</v>
          </cell>
          <cell r="B432" t="str">
            <v>PULL BOX DOOR (SUS)</v>
          </cell>
          <cell r="C432" t="str">
            <v>100-100-100</v>
          </cell>
          <cell r="D432" t="str">
            <v>EA</v>
          </cell>
          <cell r="E432">
            <v>8000</v>
          </cell>
        </row>
        <row r="433">
          <cell r="A433" t="str">
            <v>PULL BOX DOOR(SUS)100SQ * 100EA</v>
          </cell>
          <cell r="B433" t="str">
            <v>PULL BOX DOOR(SUS)</v>
          </cell>
          <cell r="C433" t="str">
            <v>100SQ * 100</v>
          </cell>
          <cell r="D433" t="str">
            <v>EA</v>
          </cell>
          <cell r="E433">
            <v>8000</v>
          </cell>
        </row>
        <row r="434">
          <cell r="A434" t="str">
            <v>PULL BOX DOOR(SUS)150SQ * 100EA</v>
          </cell>
          <cell r="B434" t="str">
            <v>PULL BOX DOOR(SUS)</v>
          </cell>
          <cell r="C434" t="str">
            <v>150SQ * 100</v>
          </cell>
          <cell r="D434" t="str">
            <v>EA</v>
          </cell>
          <cell r="E434">
            <v>9000</v>
          </cell>
        </row>
        <row r="435">
          <cell r="A435" t="str">
            <v>PULL BOX DOOR(SUS)300SQ * 150EA</v>
          </cell>
          <cell r="B435" t="str">
            <v>PULL BOX DOOR(SUS)</v>
          </cell>
          <cell r="C435" t="str">
            <v>300SQ * 150</v>
          </cell>
          <cell r="D435" t="str">
            <v>EA</v>
          </cell>
          <cell r="E435">
            <v>24840</v>
          </cell>
        </row>
        <row r="436">
          <cell r="A436" t="str">
            <v>RACE COVER40*40EA</v>
          </cell>
          <cell r="B436" t="str">
            <v>RACE COVER</v>
          </cell>
          <cell r="C436" t="str">
            <v>40*40</v>
          </cell>
          <cell r="D436" t="str">
            <v>EA</v>
          </cell>
          <cell r="E436">
            <v>1000</v>
          </cell>
        </row>
        <row r="437">
          <cell r="A437" t="str">
            <v>RACE JOINER40*40EA</v>
          </cell>
          <cell r="B437" t="str">
            <v>RACE JOINER</v>
          </cell>
          <cell r="C437" t="str">
            <v>40*40</v>
          </cell>
          <cell r="D437" t="str">
            <v>EA</v>
          </cell>
          <cell r="E437">
            <v>630</v>
          </cell>
        </row>
        <row r="438">
          <cell r="A438" t="str">
            <v>RACE WAY40-40EA</v>
          </cell>
          <cell r="B438" t="str">
            <v>RACE WAY</v>
          </cell>
          <cell r="C438" t="str">
            <v>40-40</v>
          </cell>
          <cell r="D438" t="str">
            <v>EA</v>
          </cell>
          <cell r="E438">
            <v>2500</v>
          </cell>
        </row>
        <row r="439">
          <cell r="A439" t="str">
            <v>RAIL                                M</v>
          </cell>
          <cell r="B439" t="str">
            <v xml:space="preserve">RAIL                    </v>
          </cell>
          <cell r="C439" t="str">
            <v/>
          </cell>
          <cell r="D439" t="str">
            <v>M</v>
          </cell>
          <cell r="E439">
            <v>120000</v>
          </cell>
        </row>
        <row r="440">
          <cell r="A440" t="str">
            <v>REDUCER  W:600*H:150 개소</v>
          </cell>
          <cell r="B440" t="str">
            <v xml:space="preserve">REDUCER  </v>
          </cell>
          <cell r="C440" t="str">
            <v xml:space="preserve">W:600*H:150 </v>
          </cell>
          <cell r="D440" t="str">
            <v>개소</v>
          </cell>
          <cell r="E440">
            <v>14950</v>
          </cell>
        </row>
        <row r="441">
          <cell r="A441" t="str">
            <v>REDUCER  W:750*H:150 개소</v>
          </cell>
          <cell r="B441" t="str">
            <v xml:space="preserve">REDUCER  </v>
          </cell>
          <cell r="C441" t="str">
            <v xml:space="preserve">W:750*H:150 </v>
          </cell>
          <cell r="D441" t="str">
            <v>개소</v>
          </cell>
          <cell r="E441">
            <v>15900</v>
          </cell>
        </row>
        <row r="442">
          <cell r="A442" t="str">
            <v>REDUCER  W:900*H:150 개소</v>
          </cell>
          <cell r="B442" t="str">
            <v xml:space="preserve">REDUCER  </v>
          </cell>
          <cell r="C442" t="str">
            <v xml:space="preserve">W:900*H:150 </v>
          </cell>
          <cell r="D442" t="str">
            <v>개소</v>
          </cell>
          <cell r="E442">
            <v>16850</v>
          </cell>
        </row>
        <row r="443">
          <cell r="A443" t="str">
            <v>REDUCER    1600A~1000A  EA</v>
          </cell>
          <cell r="B443" t="str">
            <v xml:space="preserve">REDUCER    </v>
          </cell>
          <cell r="C443" t="str">
            <v xml:space="preserve">1600A~1000A  </v>
          </cell>
          <cell r="D443" t="str">
            <v>EA</v>
          </cell>
          <cell r="E443">
            <v>571900</v>
          </cell>
        </row>
        <row r="444">
          <cell r="A444" t="str">
            <v>S/W BOX COVER1-3용EA</v>
          </cell>
          <cell r="B444" t="str">
            <v>S/W BOX COVER</v>
          </cell>
          <cell r="C444" t="str">
            <v>1-3용</v>
          </cell>
          <cell r="D444" t="str">
            <v>EA</v>
          </cell>
          <cell r="E444">
            <v>206</v>
          </cell>
        </row>
        <row r="445">
          <cell r="A445" t="str">
            <v>S/W BOX COVER4-6용EA</v>
          </cell>
          <cell r="B445" t="str">
            <v>S/W BOX COVER</v>
          </cell>
          <cell r="C445" t="str">
            <v>4-6용</v>
          </cell>
          <cell r="D445" t="str">
            <v>EA</v>
          </cell>
          <cell r="E445">
            <v>1120</v>
          </cell>
        </row>
        <row r="446">
          <cell r="A446" t="str">
            <v>S/W(ALPEX) 15A 250V1W 1GEA</v>
          </cell>
          <cell r="B446" t="str">
            <v>S/W(ALPEX) 15A 250V</v>
          </cell>
          <cell r="C446" t="str">
            <v>1W 1G</v>
          </cell>
          <cell r="D446" t="str">
            <v>EA</v>
          </cell>
          <cell r="E446">
            <v>2500</v>
          </cell>
        </row>
        <row r="447">
          <cell r="A447" t="str">
            <v>S/W(ALPEX) 15A 250V1W 2GEA</v>
          </cell>
          <cell r="B447" t="str">
            <v>S/W(ALPEX) 15A 250V</v>
          </cell>
          <cell r="C447" t="str">
            <v>1W 2G</v>
          </cell>
          <cell r="D447" t="str">
            <v>EA</v>
          </cell>
          <cell r="E447">
            <v>3500</v>
          </cell>
        </row>
        <row r="448">
          <cell r="A448" t="str">
            <v>S/W(ALPEX) 15A 250V1W 3GEA</v>
          </cell>
          <cell r="B448" t="str">
            <v>S/W(ALPEX) 15A 250V</v>
          </cell>
          <cell r="C448" t="str">
            <v>1W 3G</v>
          </cell>
          <cell r="D448" t="str">
            <v>EA</v>
          </cell>
          <cell r="E448">
            <v>4500</v>
          </cell>
        </row>
        <row r="449">
          <cell r="A449" t="str">
            <v>S/W(ALPEX) 15A 250V1W 4GEA</v>
          </cell>
          <cell r="B449" t="str">
            <v>S/W(ALPEX) 15A 250V</v>
          </cell>
          <cell r="C449" t="str">
            <v>1W 4G</v>
          </cell>
          <cell r="D449" t="str">
            <v>EA</v>
          </cell>
          <cell r="E449">
            <v>7000</v>
          </cell>
        </row>
        <row r="450">
          <cell r="A450" t="str">
            <v>S/W(ALPEX) 15A 250V3W 1GEA</v>
          </cell>
          <cell r="B450" t="str">
            <v>S/W(ALPEX) 15A 250V</v>
          </cell>
          <cell r="C450" t="str">
            <v>3W 1G</v>
          </cell>
          <cell r="D450" t="str">
            <v>EA</v>
          </cell>
          <cell r="E450">
            <v>2900</v>
          </cell>
        </row>
        <row r="451">
          <cell r="A451" t="str">
            <v>SAFETY SW3P 60A EA</v>
          </cell>
          <cell r="B451" t="str">
            <v>SAFETY SW</v>
          </cell>
          <cell r="C451" t="str">
            <v xml:space="preserve">3P 60A </v>
          </cell>
          <cell r="D451" t="str">
            <v>EA</v>
          </cell>
          <cell r="E451">
            <v>33750</v>
          </cell>
        </row>
        <row r="452">
          <cell r="A452" t="str">
            <v>SAFETY SW3P 60A 방우형EA</v>
          </cell>
          <cell r="B452" t="str">
            <v>SAFETY SW</v>
          </cell>
          <cell r="C452" t="str">
            <v>3P 60A 방우형</v>
          </cell>
          <cell r="D452" t="str">
            <v>EA</v>
          </cell>
          <cell r="E452">
            <v>30370</v>
          </cell>
        </row>
        <row r="453">
          <cell r="A453" t="str">
            <v>SEALING FITT' EXP16 C        개소</v>
          </cell>
          <cell r="B453" t="str">
            <v>SEALING FITT' EXP</v>
          </cell>
          <cell r="C453" t="str">
            <v xml:space="preserve">16 C        </v>
          </cell>
          <cell r="D453" t="str">
            <v>개소</v>
          </cell>
          <cell r="E453">
            <v>2550</v>
          </cell>
        </row>
        <row r="454">
          <cell r="A454" t="str">
            <v>SHANK B/N    3/8"EA</v>
          </cell>
          <cell r="B454" t="str">
            <v xml:space="preserve">SHANK B/N    </v>
          </cell>
          <cell r="C454" t="str">
            <v>3/8"</v>
          </cell>
          <cell r="D454" t="str">
            <v>EA</v>
          </cell>
          <cell r="E454">
            <v>800</v>
          </cell>
        </row>
        <row r="455">
          <cell r="A455" t="str">
            <v>SIDE RAIL CLAMPH:35EA</v>
          </cell>
          <cell r="B455" t="str">
            <v>SIDE RAIL CLAMP</v>
          </cell>
          <cell r="C455" t="str">
            <v>H:35</v>
          </cell>
          <cell r="D455" t="str">
            <v>EA</v>
          </cell>
          <cell r="E455">
            <v>1250</v>
          </cell>
        </row>
        <row r="456">
          <cell r="A456" t="str">
            <v>SIDE RAIL CLAMPEA</v>
          </cell>
          <cell r="B456" t="str">
            <v>SIDE RAIL CLAMP</v>
          </cell>
          <cell r="D456" t="str">
            <v>EA</v>
          </cell>
          <cell r="E456">
            <v>1890</v>
          </cell>
        </row>
        <row r="457">
          <cell r="A457" t="str">
            <v>STRONG  ANCHOR1/2"SET</v>
          </cell>
          <cell r="B457" t="str">
            <v>STRONG  ANCHOR</v>
          </cell>
          <cell r="C457" t="str">
            <v>1/2"</v>
          </cell>
          <cell r="D457" t="str">
            <v>SET</v>
          </cell>
          <cell r="E457">
            <v>132</v>
          </cell>
        </row>
        <row r="458">
          <cell r="A458" t="str">
            <v>STRONG  ANCHOR3/8"EA</v>
          </cell>
          <cell r="B458" t="str">
            <v>STRONG  ANCHOR</v>
          </cell>
          <cell r="C458" t="str">
            <v>3/8"</v>
          </cell>
          <cell r="D458" t="str">
            <v>EA</v>
          </cell>
          <cell r="E458">
            <v>66</v>
          </cell>
        </row>
        <row r="459">
          <cell r="A459" t="str">
            <v>SUN S/W 220V 6A전자식EA</v>
          </cell>
          <cell r="B459" t="str">
            <v>SUN S/W 220V 6A</v>
          </cell>
          <cell r="C459" t="str">
            <v>전자식</v>
          </cell>
          <cell r="D459" t="str">
            <v>EA</v>
          </cell>
          <cell r="E459">
            <v>16000</v>
          </cell>
        </row>
        <row r="460">
          <cell r="A460" t="str">
            <v>SYSTEM BOX              전선관용    SET</v>
          </cell>
          <cell r="B460" t="str">
            <v xml:space="preserve">SYSTEM BOX              </v>
          </cell>
          <cell r="C460" t="str">
            <v xml:space="preserve">전선관용    </v>
          </cell>
          <cell r="D460" t="str">
            <v>SET</v>
          </cell>
          <cell r="E460">
            <v>42000</v>
          </cell>
        </row>
        <row r="461">
          <cell r="A461" t="str">
            <v>SYSTEM BOX              ACCESS용    SET</v>
          </cell>
          <cell r="B461" t="str">
            <v xml:space="preserve">SYSTEM BOX              </v>
          </cell>
          <cell r="C461" t="str">
            <v xml:space="preserve">ACCESS용    </v>
          </cell>
          <cell r="D461" t="str">
            <v>SET</v>
          </cell>
          <cell r="E461">
            <v>38000</v>
          </cell>
        </row>
        <row r="462">
          <cell r="A462" t="str">
            <v>TEE  COVERW:600개소</v>
          </cell>
          <cell r="B462" t="str">
            <v>TEE  COVER</v>
          </cell>
          <cell r="C462" t="str">
            <v>W:600</v>
          </cell>
          <cell r="D462" t="str">
            <v>개소</v>
          </cell>
          <cell r="E462">
            <v>10750</v>
          </cell>
        </row>
        <row r="463">
          <cell r="A463" t="str">
            <v>TEE,FEEDER              3000A       EA</v>
          </cell>
          <cell r="B463" t="str">
            <v xml:space="preserve">TEE,FEEDER              </v>
          </cell>
          <cell r="C463" t="str">
            <v xml:space="preserve">3000A       </v>
          </cell>
          <cell r="D463" t="str">
            <v>EA</v>
          </cell>
          <cell r="E463">
            <v>338600</v>
          </cell>
        </row>
        <row r="464">
          <cell r="A464" t="str">
            <v>TRAY (HI-TEC)     300W*35H    M</v>
          </cell>
          <cell r="B464" t="str">
            <v xml:space="preserve">TRAY (HI-TEC)     </v>
          </cell>
          <cell r="C464" t="str">
            <v xml:space="preserve">300W*35H    </v>
          </cell>
          <cell r="D464" t="str">
            <v>M</v>
          </cell>
          <cell r="E464">
            <v>9810</v>
          </cell>
        </row>
        <row r="465">
          <cell r="A465" t="str">
            <v>TRAY COVERW:300*H:150M</v>
          </cell>
          <cell r="B465" t="str">
            <v>TRAY COVER</v>
          </cell>
          <cell r="C465" t="str">
            <v>W:300*H:150</v>
          </cell>
          <cell r="D465" t="str">
            <v>M</v>
          </cell>
          <cell r="E465">
            <v>3500</v>
          </cell>
        </row>
        <row r="466">
          <cell r="A466" t="str">
            <v>TRAY COVERW:450*H:150 M</v>
          </cell>
          <cell r="B466" t="str">
            <v>TRAY COVER</v>
          </cell>
          <cell r="C466" t="str">
            <v xml:space="preserve">W:450*H:150 </v>
          </cell>
          <cell r="D466" t="str">
            <v>M</v>
          </cell>
          <cell r="E466">
            <v>9000</v>
          </cell>
        </row>
        <row r="467">
          <cell r="A467" t="str">
            <v>TRAY COVERW:600*H:150 M</v>
          </cell>
          <cell r="B467" t="str">
            <v>TRAY COVER</v>
          </cell>
          <cell r="C467" t="str">
            <v xml:space="preserve">W:600*H:150 </v>
          </cell>
          <cell r="D467" t="str">
            <v>M</v>
          </cell>
          <cell r="E467">
            <v>9000</v>
          </cell>
        </row>
        <row r="468">
          <cell r="A468" t="str">
            <v>TRAY COVERW:750*H:150 M</v>
          </cell>
          <cell r="B468" t="str">
            <v>TRAY COVER</v>
          </cell>
          <cell r="C468" t="str">
            <v xml:space="preserve">W:750*H:150 </v>
          </cell>
          <cell r="D468" t="str">
            <v>M</v>
          </cell>
          <cell r="E468">
            <v>9000</v>
          </cell>
        </row>
        <row r="469">
          <cell r="A469" t="str">
            <v>TRAY COVERW:900*H:150 M</v>
          </cell>
          <cell r="B469" t="str">
            <v>TRAY COVER</v>
          </cell>
          <cell r="C469" t="str">
            <v xml:space="preserve">W:900*H:150 </v>
          </cell>
          <cell r="D469" t="str">
            <v>M</v>
          </cell>
          <cell r="E469">
            <v>12380</v>
          </cell>
        </row>
        <row r="470">
          <cell r="A470" t="str">
            <v>TRAY ENDEA</v>
          </cell>
          <cell r="B470" t="str">
            <v>TRAY END</v>
          </cell>
          <cell r="D470" t="str">
            <v>EA</v>
          </cell>
          <cell r="E470">
            <v>2390</v>
          </cell>
        </row>
        <row r="471">
          <cell r="A471" t="str">
            <v>TRAY(PUNCHED TYPE)W:300*H:150 M</v>
          </cell>
          <cell r="B471" t="str">
            <v>TRAY(PUNCHED TYPE)</v>
          </cell>
          <cell r="C471" t="str">
            <v xml:space="preserve">W:300*H:150 </v>
          </cell>
          <cell r="D471" t="str">
            <v>M</v>
          </cell>
          <cell r="E471">
            <v>14700</v>
          </cell>
        </row>
        <row r="472">
          <cell r="A472" t="str">
            <v>TRAY(PUNCHED TYPE)W:450*H:150 M</v>
          </cell>
          <cell r="B472" t="str">
            <v>TRAY(PUNCHED TYPE)</v>
          </cell>
          <cell r="C472" t="str">
            <v xml:space="preserve">W:450*H:150 </v>
          </cell>
          <cell r="D472" t="str">
            <v>M</v>
          </cell>
          <cell r="E472">
            <v>15960</v>
          </cell>
        </row>
        <row r="473">
          <cell r="A473" t="str">
            <v>TRAY(PUNCHED TYPE)W:600*H:150 M</v>
          </cell>
          <cell r="B473" t="str">
            <v>TRAY(PUNCHED TYPE)</v>
          </cell>
          <cell r="C473" t="str">
            <v xml:space="preserve">W:600*H:150 </v>
          </cell>
          <cell r="D473" t="str">
            <v>M</v>
          </cell>
          <cell r="E473">
            <v>17200</v>
          </cell>
        </row>
        <row r="474">
          <cell r="A474" t="str">
            <v>TRAY(PUNCHED TYPE)W:750*H:150 M</v>
          </cell>
          <cell r="B474" t="str">
            <v>TRAY(PUNCHED TYPE)</v>
          </cell>
          <cell r="C474" t="str">
            <v xml:space="preserve">W:750*H:150 </v>
          </cell>
          <cell r="D474" t="str">
            <v>M</v>
          </cell>
          <cell r="E474">
            <v>24430</v>
          </cell>
        </row>
        <row r="475">
          <cell r="A475" t="str">
            <v>TRAY(PUNCHED TYPE)W:900*H:150 M</v>
          </cell>
          <cell r="B475" t="str">
            <v>TRAY(PUNCHED TYPE)</v>
          </cell>
          <cell r="C475" t="str">
            <v xml:space="preserve">W:900*H:150 </v>
          </cell>
          <cell r="D475" t="str">
            <v>M</v>
          </cell>
          <cell r="E475">
            <v>26940</v>
          </cell>
        </row>
        <row r="476">
          <cell r="A476" t="str">
            <v>V - ELBOW W:600*H:150 개소</v>
          </cell>
          <cell r="B476" t="str">
            <v xml:space="preserve">V - ELBOW </v>
          </cell>
          <cell r="C476" t="str">
            <v xml:space="preserve">W:600*H:150 </v>
          </cell>
          <cell r="D476" t="str">
            <v>개소</v>
          </cell>
          <cell r="E476">
            <v>20770</v>
          </cell>
        </row>
        <row r="477">
          <cell r="A477" t="str">
            <v>V - ELBOW W:900*H:150 개소</v>
          </cell>
          <cell r="B477" t="str">
            <v xml:space="preserve">V - ELBOW </v>
          </cell>
          <cell r="C477" t="str">
            <v xml:space="preserve">W:900*H:150 </v>
          </cell>
          <cell r="D477" t="str">
            <v>개소</v>
          </cell>
          <cell r="E477">
            <v>29310</v>
          </cell>
        </row>
        <row r="478">
          <cell r="A478" t="str">
            <v>V - TEE  W:300*H:150 개소</v>
          </cell>
          <cell r="B478" t="str">
            <v xml:space="preserve">V - TEE  </v>
          </cell>
          <cell r="C478" t="str">
            <v xml:space="preserve">W:300*H:150 </v>
          </cell>
          <cell r="D478" t="str">
            <v>개소</v>
          </cell>
          <cell r="E478">
            <v>29360</v>
          </cell>
        </row>
        <row r="479">
          <cell r="A479" t="str">
            <v>V-ELBOW(HI-TEC)  300W*35H    EA</v>
          </cell>
          <cell r="B479" t="str">
            <v xml:space="preserve">V-ELBOW(HI-TEC)  </v>
          </cell>
          <cell r="C479" t="str">
            <v xml:space="preserve">300W*35H    </v>
          </cell>
          <cell r="D479" t="str">
            <v>EA</v>
          </cell>
          <cell r="E479">
            <v>15210</v>
          </cell>
        </row>
        <row r="480">
          <cell r="A480" t="str">
            <v>WALL FLANGE             1000A       EA</v>
          </cell>
          <cell r="B480" t="str">
            <v xml:space="preserve">WALL FLANGE             </v>
          </cell>
          <cell r="C480" t="str">
            <v xml:space="preserve">1000A       </v>
          </cell>
          <cell r="D480" t="str">
            <v>EA</v>
          </cell>
          <cell r="E480">
            <v>48300</v>
          </cell>
        </row>
        <row r="481">
          <cell r="A481" t="str">
            <v>WALL FLANGE             1600A       EA</v>
          </cell>
          <cell r="B481" t="str">
            <v xml:space="preserve">WALL FLANGE             </v>
          </cell>
          <cell r="C481" t="str">
            <v xml:space="preserve">1600A       </v>
          </cell>
          <cell r="D481" t="str">
            <v>EA</v>
          </cell>
          <cell r="E481">
            <v>48300</v>
          </cell>
        </row>
        <row r="482">
          <cell r="A482" t="str">
            <v>WALL FLANGE             2500A       EA</v>
          </cell>
          <cell r="B482" t="str">
            <v xml:space="preserve">WALL FLANGE             </v>
          </cell>
          <cell r="C482" t="str">
            <v xml:space="preserve">2500A       </v>
          </cell>
          <cell r="D482" t="str">
            <v>EA</v>
          </cell>
          <cell r="E482">
            <v>48300</v>
          </cell>
        </row>
        <row r="483">
          <cell r="A483" t="str">
            <v>WALL FLANGE             3000A       EA</v>
          </cell>
          <cell r="B483" t="str">
            <v xml:space="preserve">WALL FLANGE             </v>
          </cell>
          <cell r="C483" t="str">
            <v xml:space="preserve">3000A       </v>
          </cell>
          <cell r="D483" t="str">
            <v>EA</v>
          </cell>
          <cell r="E483">
            <v>48300</v>
          </cell>
        </row>
        <row r="484">
          <cell r="A484" t="str">
            <v>WALL FLANGE             800A       EA</v>
          </cell>
          <cell r="B484" t="str">
            <v xml:space="preserve">WALL FLANGE             </v>
          </cell>
          <cell r="C484" t="str">
            <v xml:space="preserve">800A       </v>
          </cell>
          <cell r="D484" t="str">
            <v>EA</v>
          </cell>
          <cell r="E484">
            <v>48300</v>
          </cell>
        </row>
        <row r="485">
          <cell r="A485" t="str">
            <v>WARNING TAPE150*0.1*500MRoll</v>
          </cell>
          <cell r="B485" t="str">
            <v>WARNING TAPE</v>
          </cell>
          <cell r="C485" t="str">
            <v>150*0.1*500M</v>
          </cell>
          <cell r="D485" t="str">
            <v>Roll</v>
          </cell>
          <cell r="E485">
            <v>28000</v>
          </cell>
        </row>
        <row r="486">
          <cell r="A486" t="str">
            <v>WIRE CONN. 중 형EA</v>
          </cell>
          <cell r="B486" t="str">
            <v>WIRE CONN.</v>
          </cell>
          <cell r="C486" t="str">
            <v xml:space="preserve"> 중 형</v>
          </cell>
          <cell r="D486" t="str">
            <v>EA</v>
          </cell>
          <cell r="E486">
            <v>30</v>
          </cell>
        </row>
        <row r="487">
          <cell r="A487" t="str">
            <v>WIRE DUCTW:400*H:200M</v>
          </cell>
          <cell r="B487" t="str">
            <v>WIRE DUCT</v>
          </cell>
          <cell r="C487" t="str">
            <v>W:400*H:200</v>
          </cell>
          <cell r="D487" t="str">
            <v>M</v>
          </cell>
          <cell r="E487">
            <v>19920</v>
          </cell>
        </row>
      </sheetData>
      <sheetData sheetId="8"/>
      <sheetData sheetId="9" refreshError="1"/>
      <sheetData sheetId="10" refreshError="1"/>
      <sheetData sheetId="11" refreshError="1"/>
      <sheetData sheetId="12" refreshError="1"/>
      <sheetData sheetId="13"/>
      <sheetData sheetId="14"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199826"/>
      <sheetName val="단가표"/>
      <sheetName val="단가표1"/>
      <sheetName val="G.R300경비"/>
      <sheetName val="관로부문"/>
      <sheetName val="내역"/>
      <sheetName val="기존단가 (2)"/>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본문"/>
      <sheetName val="원가"/>
      <sheetName val="집"/>
      <sheetName val="간노"/>
      <sheetName val="경산"/>
      <sheetName val="경배"/>
      <sheetName val="기"/>
      <sheetName val="Sheet3"/>
      <sheetName val="집 (2)"/>
      <sheetName val="내역"/>
      <sheetName val="Sheet3 (2)"/>
      <sheetName val="대"/>
      <sheetName val="Sheet4"/>
      <sheetName val="단가"/>
      <sheetName val="Sheet3 (3)"/>
      <sheetName val="단"/>
      <sheetName val="집계표"/>
      <sheetName val="납부서"/>
      <sheetName val="소일위대가코드표"/>
      <sheetName val="DATA"/>
      <sheetName val="인건비"/>
      <sheetName val="제경집계"/>
      <sheetName val="토목"/>
      <sheetName val="기존단가 (2)"/>
      <sheetName val="연부97-1"/>
      <sheetName val="갑지1"/>
      <sheetName val="현장관리비"/>
      <sheetName val="관급"/>
      <sheetName val="갑지"/>
      <sheetName val="도근좌표"/>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4">
          <cell r="A4" t="str">
            <v>게이트밸브D15 10㎏/㎠ea</v>
          </cell>
          <cell r="B4" t="str">
            <v>게이트밸브</v>
          </cell>
          <cell r="C4" t="str">
            <v>D15 10㎏/㎠</v>
          </cell>
          <cell r="D4" t="str">
            <v>ea</v>
          </cell>
          <cell r="E4">
            <v>4680</v>
          </cell>
        </row>
        <row r="5">
          <cell r="A5" t="str">
            <v>게이트밸브D20 10㎏/㎠ea</v>
          </cell>
          <cell r="B5" t="str">
            <v>게이트밸브</v>
          </cell>
          <cell r="C5" t="str">
            <v>D20 10㎏/㎠</v>
          </cell>
          <cell r="D5" t="str">
            <v>ea</v>
          </cell>
          <cell r="E5">
            <v>6710</v>
          </cell>
        </row>
        <row r="6">
          <cell r="A6" t="str">
            <v>게이트밸브D50 10㎏/㎠ea</v>
          </cell>
          <cell r="B6" t="str">
            <v>게이트밸브</v>
          </cell>
          <cell r="C6" t="str">
            <v>D50 10㎏/㎠</v>
          </cell>
          <cell r="D6" t="str">
            <v>ea</v>
          </cell>
          <cell r="E6">
            <v>30120</v>
          </cell>
        </row>
        <row r="7">
          <cell r="A7" t="str">
            <v>동관 L-TypeD100m</v>
          </cell>
          <cell r="B7" t="str">
            <v>동관 L-Type</v>
          </cell>
          <cell r="C7" t="str">
            <v>D100</v>
          </cell>
          <cell r="D7" t="str">
            <v>m</v>
          </cell>
          <cell r="E7">
            <v>31080</v>
          </cell>
        </row>
        <row r="8">
          <cell r="A8" t="str">
            <v>동관 L-TypeD15m</v>
          </cell>
          <cell r="B8" t="str">
            <v>동관 L-Type</v>
          </cell>
          <cell r="C8" t="str">
            <v>D15</v>
          </cell>
          <cell r="D8" t="str">
            <v>m</v>
          </cell>
          <cell r="E8">
            <v>1660</v>
          </cell>
        </row>
        <row r="9">
          <cell r="A9" t="str">
            <v>동관 L-TypeD20m</v>
          </cell>
          <cell r="B9" t="str">
            <v>동관 L-Type</v>
          </cell>
          <cell r="C9" t="str">
            <v>D20</v>
          </cell>
          <cell r="D9" t="str">
            <v>m</v>
          </cell>
          <cell r="E9">
            <v>2600</v>
          </cell>
        </row>
        <row r="10">
          <cell r="A10" t="str">
            <v>동관 L-TypeD25m</v>
          </cell>
          <cell r="B10" t="str">
            <v>동관 L-Type</v>
          </cell>
          <cell r="C10" t="str">
            <v>D25</v>
          </cell>
          <cell r="D10" t="str">
            <v>m</v>
          </cell>
          <cell r="E10">
            <v>3730</v>
          </cell>
        </row>
        <row r="11">
          <cell r="A11" t="str">
            <v>동관 L-TypeD32m</v>
          </cell>
          <cell r="B11" t="str">
            <v>동관 L-Type</v>
          </cell>
          <cell r="C11" t="str">
            <v>D32</v>
          </cell>
          <cell r="D11" t="str">
            <v>m</v>
          </cell>
          <cell r="E11">
            <v>5030</v>
          </cell>
        </row>
        <row r="12">
          <cell r="A12" t="str">
            <v>동관 L-TypeD40m</v>
          </cell>
          <cell r="B12" t="str">
            <v>동관 L-Type</v>
          </cell>
          <cell r="C12" t="str">
            <v>D40</v>
          </cell>
          <cell r="D12" t="str">
            <v>m</v>
          </cell>
          <cell r="E12">
            <v>6480</v>
          </cell>
        </row>
        <row r="13">
          <cell r="A13" t="str">
            <v>동관 L-TypeD50m</v>
          </cell>
          <cell r="B13" t="str">
            <v>동관 L-Type</v>
          </cell>
          <cell r="C13" t="str">
            <v>D50</v>
          </cell>
          <cell r="D13" t="str">
            <v>m</v>
          </cell>
          <cell r="E13">
            <v>9940</v>
          </cell>
        </row>
        <row r="14">
          <cell r="A14" t="str">
            <v>동관 L-TypeD65m</v>
          </cell>
          <cell r="B14" t="str">
            <v>동관 L-Type</v>
          </cell>
          <cell r="C14" t="str">
            <v>D65</v>
          </cell>
          <cell r="D14" t="str">
            <v>m</v>
          </cell>
          <cell r="E14">
            <v>14170</v>
          </cell>
        </row>
        <row r="15">
          <cell r="A15" t="str">
            <v>동관 L-TypeD80m</v>
          </cell>
          <cell r="B15" t="str">
            <v>동관 L-Type</v>
          </cell>
          <cell r="C15" t="str">
            <v>D80</v>
          </cell>
          <cell r="D15" t="str">
            <v>m</v>
          </cell>
          <cell r="E15">
            <v>19200</v>
          </cell>
        </row>
        <row r="16">
          <cell r="A16" t="str">
            <v>동레듀샤D100ea</v>
          </cell>
          <cell r="B16" t="str">
            <v>동레듀샤</v>
          </cell>
          <cell r="C16" t="str">
            <v>D100</v>
          </cell>
          <cell r="D16" t="str">
            <v>ea</v>
          </cell>
          <cell r="E16">
            <v>8256</v>
          </cell>
        </row>
        <row r="17">
          <cell r="A17" t="str">
            <v>동레듀샤D20ea</v>
          </cell>
          <cell r="B17" t="str">
            <v>동레듀샤</v>
          </cell>
          <cell r="C17" t="str">
            <v>D20</v>
          </cell>
          <cell r="D17" t="str">
            <v>ea</v>
          </cell>
          <cell r="E17">
            <v>226</v>
          </cell>
        </row>
        <row r="18">
          <cell r="A18" t="str">
            <v>동레듀샤D25ea</v>
          </cell>
          <cell r="B18" t="str">
            <v>동레듀샤</v>
          </cell>
          <cell r="C18" t="str">
            <v>D25</v>
          </cell>
          <cell r="D18" t="str">
            <v>ea</v>
          </cell>
          <cell r="E18">
            <v>336</v>
          </cell>
        </row>
        <row r="19">
          <cell r="A19" t="str">
            <v>동레듀샤D32ea</v>
          </cell>
          <cell r="B19" t="str">
            <v>동레듀샤</v>
          </cell>
          <cell r="C19" t="str">
            <v>D32</v>
          </cell>
          <cell r="D19" t="str">
            <v>ea</v>
          </cell>
          <cell r="E19">
            <v>458</v>
          </cell>
        </row>
        <row r="20">
          <cell r="A20" t="str">
            <v>동레듀샤D40ea</v>
          </cell>
          <cell r="B20" t="str">
            <v>동레듀샤</v>
          </cell>
          <cell r="C20" t="str">
            <v>D40</v>
          </cell>
          <cell r="D20" t="str">
            <v>ea</v>
          </cell>
          <cell r="E20">
            <v>787</v>
          </cell>
        </row>
        <row r="21">
          <cell r="A21" t="str">
            <v>동레듀샤D50ea</v>
          </cell>
          <cell r="B21" t="str">
            <v>동레듀샤</v>
          </cell>
          <cell r="C21" t="str">
            <v>D50</v>
          </cell>
          <cell r="D21" t="str">
            <v>ea</v>
          </cell>
          <cell r="E21">
            <v>1890</v>
          </cell>
        </row>
        <row r="22">
          <cell r="A22" t="str">
            <v>동레듀샤D65ea</v>
          </cell>
          <cell r="B22" t="str">
            <v>동레듀샤</v>
          </cell>
          <cell r="C22" t="str">
            <v>D65</v>
          </cell>
          <cell r="D22" t="str">
            <v>ea</v>
          </cell>
          <cell r="E22">
            <v>2575</v>
          </cell>
        </row>
        <row r="23">
          <cell r="A23" t="str">
            <v>동레듀샤D80ea</v>
          </cell>
          <cell r="B23" t="str">
            <v>동레듀샤</v>
          </cell>
          <cell r="C23" t="str">
            <v>D80</v>
          </cell>
          <cell r="D23" t="str">
            <v>ea</v>
          </cell>
          <cell r="E23">
            <v>3636</v>
          </cell>
        </row>
        <row r="24">
          <cell r="A24" t="str">
            <v>동소켓D15ea</v>
          </cell>
          <cell r="B24" t="str">
            <v>동소켓</v>
          </cell>
          <cell r="C24" t="str">
            <v>D15</v>
          </cell>
          <cell r="D24" t="str">
            <v>ea</v>
          </cell>
          <cell r="E24">
            <v>116</v>
          </cell>
        </row>
        <row r="25">
          <cell r="A25" t="str">
            <v>동소켓D20ea</v>
          </cell>
          <cell r="B25" t="str">
            <v>동소켓</v>
          </cell>
          <cell r="C25" t="str">
            <v>D20</v>
          </cell>
          <cell r="D25" t="str">
            <v>ea</v>
          </cell>
          <cell r="E25">
            <v>175</v>
          </cell>
        </row>
        <row r="26">
          <cell r="A26" t="str">
            <v>동소켓D25ea</v>
          </cell>
          <cell r="B26" t="str">
            <v>동소켓</v>
          </cell>
          <cell r="C26" t="str">
            <v>D25</v>
          </cell>
          <cell r="D26" t="str">
            <v>ea</v>
          </cell>
          <cell r="E26">
            <v>262</v>
          </cell>
        </row>
        <row r="27">
          <cell r="A27" t="str">
            <v>동소켓D32ea</v>
          </cell>
          <cell r="B27" t="str">
            <v>동소켓</v>
          </cell>
          <cell r="C27" t="str">
            <v>D32</v>
          </cell>
          <cell r="D27" t="str">
            <v>ea</v>
          </cell>
          <cell r="E27">
            <v>336</v>
          </cell>
        </row>
        <row r="28">
          <cell r="A28" t="str">
            <v>동소켓D40ea</v>
          </cell>
          <cell r="B28" t="str">
            <v>동소켓</v>
          </cell>
          <cell r="C28" t="str">
            <v>D40</v>
          </cell>
          <cell r="D28" t="str">
            <v>ea</v>
          </cell>
          <cell r="E28">
            <v>482</v>
          </cell>
        </row>
        <row r="29">
          <cell r="A29" t="str">
            <v>동소켓D50ea</v>
          </cell>
          <cell r="B29" t="str">
            <v>동소켓</v>
          </cell>
          <cell r="C29" t="str">
            <v>D50</v>
          </cell>
          <cell r="D29" t="str">
            <v>ea</v>
          </cell>
          <cell r="E29">
            <v>861</v>
          </cell>
        </row>
        <row r="30">
          <cell r="A30" t="str">
            <v>동소켓D65ea</v>
          </cell>
          <cell r="B30" t="str">
            <v>동소켓</v>
          </cell>
          <cell r="C30" t="str">
            <v>D65</v>
          </cell>
          <cell r="D30" t="str">
            <v>ea</v>
          </cell>
          <cell r="E30">
            <v>1729</v>
          </cell>
        </row>
        <row r="31">
          <cell r="A31" t="str">
            <v>동소켓D80ea</v>
          </cell>
          <cell r="B31" t="str">
            <v>동소켓</v>
          </cell>
          <cell r="C31" t="str">
            <v>D80</v>
          </cell>
          <cell r="D31" t="str">
            <v>ea</v>
          </cell>
          <cell r="E31">
            <v>2824</v>
          </cell>
        </row>
        <row r="32">
          <cell r="A32" t="str">
            <v>동엘보D100ea</v>
          </cell>
          <cell r="B32" t="str">
            <v>동엘보</v>
          </cell>
          <cell r="C32" t="str">
            <v>D100</v>
          </cell>
          <cell r="D32" t="str">
            <v>ea</v>
          </cell>
          <cell r="E32">
            <v>20943</v>
          </cell>
        </row>
        <row r="33">
          <cell r="A33" t="str">
            <v>동엘보D15ea</v>
          </cell>
          <cell r="B33" t="str">
            <v>동엘보</v>
          </cell>
          <cell r="C33" t="str">
            <v>D15</v>
          </cell>
          <cell r="D33" t="str">
            <v>ea</v>
          </cell>
          <cell r="E33">
            <v>176</v>
          </cell>
        </row>
        <row r="34">
          <cell r="A34" t="str">
            <v>동엘보D20ea</v>
          </cell>
          <cell r="B34" t="str">
            <v>동엘보</v>
          </cell>
          <cell r="C34" t="str">
            <v>D20</v>
          </cell>
          <cell r="D34" t="str">
            <v>ea</v>
          </cell>
          <cell r="E34">
            <v>361</v>
          </cell>
        </row>
        <row r="35">
          <cell r="A35" t="str">
            <v>동엘보D25ea</v>
          </cell>
          <cell r="B35" t="str">
            <v>동엘보</v>
          </cell>
          <cell r="C35" t="str">
            <v>D25</v>
          </cell>
          <cell r="D35" t="str">
            <v>ea</v>
          </cell>
          <cell r="E35">
            <v>625</v>
          </cell>
        </row>
        <row r="36">
          <cell r="A36" t="str">
            <v>동엘보D32ea</v>
          </cell>
          <cell r="B36" t="str">
            <v>동엘보</v>
          </cell>
          <cell r="C36" t="str">
            <v>D32</v>
          </cell>
          <cell r="D36" t="str">
            <v>ea</v>
          </cell>
          <cell r="E36">
            <v>961</v>
          </cell>
        </row>
        <row r="37">
          <cell r="A37" t="str">
            <v>동엘보D40ea</v>
          </cell>
          <cell r="B37" t="str">
            <v>동엘보</v>
          </cell>
          <cell r="C37" t="str">
            <v>D40</v>
          </cell>
          <cell r="D37" t="str">
            <v>ea</v>
          </cell>
          <cell r="E37">
            <v>1456</v>
          </cell>
        </row>
        <row r="38">
          <cell r="A38" t="str">
            <v>동엘보D50ea</v>
          </cell>
          <cell r="B38" t="str">
            <v>동엘보</v>
          </cell>
          <cell r="C38" t="str">
            <v>D50</v>
          </cell>
          <cell r="D38" t="str">
            <v>ea</v>
          </cell>
          <cell r="E38">
            <v>3256</v>
          </cell>
        </row>
        <row r="39">
          <cell r="A39" t="str">
            <v>동엘보D65ea</v>
          </cell>
          <cell r="B39" t="str">
            <v>동엘보</v>
          </cell>
          <cell r="C39" t="str">
            <v>D65</v>
          </cell>
          <cell r="D39" t="str">
            <v>ea</v>
          </cell>
          <cell r="E39">
            <v>5876</v>
          </cell>
        </row>
        <row r="40">
          <cell r="A40" t="str">
            <v>동엘보D80ea</v>
          </cell>
          <cell r="B40" t="str">
            <v>동엘보</v>
          </cell>
          <cell r="C40" t="str">
            <v>D80</v>
          </cell>
          <cell r="D40" t="str">
            <v>ea</v>
          </cell>
          <cell r="E40">
            <v>9350</v>
          </cell>
        </row>
        <row r="41">
          <cell r="A41" t="str">
            <v>동캡D20ea</v>
          </cell>
          <cell r="B41" t="str">
            <v>동캡</v>
          </cell>
          <cell r="C41" t="str">
            <v>D20</v>
          </cell>
          <cell r="D41" t="str">
            <v>ea</v>
          </cell>
          <cell r="E41">
            <v>211</v>
          </cell>
        </row>
        <row r="42">
          <cell r="A42" t="str">
            <v>동티이D100ea</v>
          </cell>
          <cell r="B42" t="str">
            <v>동티이</v>
          </cell>
          <cell r="C42" t="str">
            <v>D100</v>
          </cell>
          <cell r="D42" t="str">
            <v>ea</v>
          </cell>
          <cell r="E42">
            <v>23089</v>
          </cell>
        </row>
        <row r="43">
          <cell r="A43" t="str">
            <v>동티이D15ea</v>
          </cell>
          <cell r="B43" t="str">
            <v>동티이</v>
          </cell>
          <cell r="C43" t="str">
            <v>D15</v>
          </cell>
          <cell r="D43" t="str">
            <v>ea</v>
          </cell>
          <cell r="E43">
            <v>386</v>
          </cell>
        </row>
        <row r="44">
          <cell r="A44" t="str">
            <v>동티이D20ea</v>
          </cell>
          <cell r="B44" t="str">
            <v>동티이</v>
          </cell>
          <cell r="C44" t="str">
            <v>D20</v>
          </cell>
          <cell r="D44" t="str">
            <v>ea</v>
          </cell>
          <cell r="E44">
            <v>568</v>
          </cell>
        </row>
        <row r="45">
          <cell r="A45" t="str">
            <v>동티이D25ea</v>
          </cell>
          <cell r="B45" t="str">
            <v>동티이</v>
          </cell>
          <cell r="C45" t="str">
            <v>D25</v>
          </cell>
          <cell r="D45" t="str">
            <v>ea</v>
          </cell>
          <cell r="E45">
            <v>876</v>
          </cell>
        </row>
        <row r="46">
          <cell r="A46" t="str">
            <v>동티이D32ea</v>
          </cell>
          <cell r="B46" t="str">
            <v>동티이</v>
          </cell>
          <cell r="C46" t="str">
            <v>D32</v>
          </cell>
          <cell r="D46" t="str">
            <v>ea</v>
          </cell>
          <cell r="E46">
            <v>1489</v>
          </cell>
        </row>
        <row r="47">
          <cell r="A47" t="str">
            <v>동티이D40ea</v>
          </cell>
          <cell r="B47" t="str">
            <v>동티이</v>
          </cell>
          <cell r="C47" t="str">
            <v>D40</v>
          </cell>
          <cell r="D47" t="str">
            <v>ea</v>
          </cell>
          <cell r="E47">
            <v>2219</v>
          </cell>
        </row>
        <row r="48">
          <cell r="A48" t="str">
            <v>동티이D50ea</v>
          </cell>
          <cell r="B48" t="str">
            <v>동티이</v>
          </cell>
          <cell r="C48" t="str">
            <v>D50</v>
          </cell>
          <cell r="D48" t="str">
            <v>ea</v>
          </cell>
          <cell r="E48">
            <v>4043</v>
          </cell>
        </row>
        <row r="49">
          <cell r="A49" t="str">
            <v>동티이D65ea</v>
          </cell>
          <cell r="B49" t="str">
            <v>동티이</v>
          </cell>
          <cell r="C49" t="str">
            <v>D65</v>
          </cell>
          <cell r="D49" t="str">
            <v>ea</v>
          </cell>
          <cell r="E49">
            <v>6613</v>
          </cell>
        </row>
        <row r="50">
          <cell r="A50" t="str">
            <v>동티이D80ea</v>
          </cell>
          <cell r="B50" t="str">
            <v>동티이</v>
          </cell>
          <cell r="C50" t="str">
            <v>D80</v>
          </cell>
          <cell r="D50" t="str">
            <v>ea</v>
          </cell>
          <cell r="E50">
            <v>12673</v>
          </cell>
        </row>
        <row r="51">
          <cell r="A51" t="str">
            <v>버터플라이밸브D100 10㎏/㎠ea</v>
          </cell>
          <cell r="B51" t="str">
            <v>버터플라이밸브</v>
          </cell>
          <cell r="C51" t="str">
            <v>D100 10㎏/㎠</v>
          </cell>
          <cell r="D51" t="str">
            <v>ea</v>
          </cell>
          <cell r="E51">
            <v>114700</v>
          </cell>
        </row>
        <row r="52">
          <cell r="A52" t="str">
            <v>버터플라이밸브D65 10㎏/㎠ea</v>
          </cell>
          <cell r="B52" t="str">
            <v>버터플라이밸브</v>
          </cell>
          <cell r="C52" t="str">
            <v>D65 10㎏/㎠</v>
          </cell>
          <cell r="D52" t="str">
            <v>ea</v>
          </cell>
          <cell r="E52">
            <v>89300</v>
          </cell>
        </row>
        <row r="53">
          <cell r="A53" t="str">
            <v>버터플라이밸브D80 10㎏/㎠ea</v>
          </cell>
          <cell r="B53" t="str">
            <v>버터플라이밸브</v>
          </cell>
          <cell r="C53" t="str">
            <v>D80 10㎏/㎠</v>
          </cell>
          <cell r="D53" t="str">
            <v>ea</v>
          </cell>
          <cell r="E53">
            <v>90400</v>
          </cell>
        </row>
        <row r="54">
          <cell r="A54" t="str">
            <v>스트레나D100 10㎏/㎠ea</v>
          </cell>
          <cell r="B54" t="str">
            <v>스트레나</v>
          </cell>
          <cell r="C54" t="str">
            <v>D100 10㎏/㎠</v>
          </cell>
          <cell r="D54" t="str">
            <v>ea</v>
          </cell>
          <cell r="E54">
            <v>76500</v>
          </cell>
        </row>
        <row r="55">
          <cell r="A55" t="str">
            <v>스트레나D15 10㎏/㎠ea</v>
          </cell>
          <cell r="B55" t="str">
            <v>스트레나</v>
          </cell>
          <cell r="C55" t="str">
            <v>D15 10㎏/㎠</v>
          </cell>
          <cell r="D55" t="str">
            <v>ea</v>
          </cell>
          <cell r="E55">
            <v>4200</v>
          </cell>
        </row>
        <row r="56">
          <cell r="A56" t="str">
            <v>스트레나D65 10㎏/㎠ea</v>
          </cell>
          <cell r="B56" t="str">
            <v>스트레나</v>
          </cell>
          <cell r="C56" t="str">
            <v>D65 10㎏/㎠</v>
          </cell>
          <cell r="D56" t="str">
            <v>ea</v>
          </cell>
          <cell r="E56">
            <v>36000</v>
          </cell>
        </row>
        <row r="57">
          <cell r="A57" t="str">
            <v>스트레나D80 10㎏/㎠ea</v>
          </cell>
          <cell r="B57" t="str">
            <v>스트레나</v>
          </cell>
          <cell r="C57" t="str">
            <v>D80 10㎏/㎠</v>
          </cell>
          <cell r="D57" t="str">
            <v>ea</v>
          </cell>
          <cell r="E57">
            <v>49500</v>
          </cell>
        </row>
        <row r="58">
          <cell r="A58" t="str">
            <v>압력계</v>
          </cell>
          <cell r="B58" t="str">
            <v>압력계</v>
          </cell>
          <cell r="D58" t="str">
            <v>set</v>
          </cell>
          <cell r="E58">
            <v>30200</v>
          </cell>
        </row>
        <row r="59">
          <cell r="A59" t="str">
            <v>인서트(셋트앙카)Φ9ea</v>
          </cell>
          <cell r="B59" t="str">
            <v>인서트(셋트앙카)</v>
          </cell>
          <cell r="C59" t="str">
            <v>Φ9</v>
          </cell>
          <cell r="D59" t="str">
            <v>ea</v>
          </cell>
          <cell r="E59">
            <v>78</v>
          </cell>
        </row>
        <row r="60">
          <cell r="A60" t="str">
            <v>전산볼트Φ9×1000Lea</v>
          </cell>
          <cell r="B60" t="str">
            <v>전산볼트</v>
          </cell>
          <cell r="C60" t="str">
            <v>Φ9×1000L</v>
          </cell>
          <cell r="D60" t="str">
            <v>ea</v>
          </cell>
          <cell r="E60">
            <v>319</v>
          </cell>
        </row>
        <row r="61">
          <cell r="A61" t="str">
            <v>절연 U-Bolt &amp; NutD40개</v>
          </cell>
          <cell r="B61" t="str">
            <v>절연 U-Bolt &amp; Nut</v>
          </cell>
          <cell r="C61" t="str">
            <v>D40</v>
          </cell>
          <cell r="D61" t="str">
            <v>개</v>
          </cell>
          <cell r="E61">
            <v>474</v>
          </cell>
        </row>
        <row r="62">
          <cell r="A62" t="str">
            <v>절연 U-Bolt &amp; NutD50개</v>
          </cell>
          <cell r="B62" t="str">
            <v>절연 U-Bolt &amp; Nut</v>
          </cell>
          <cell r="C62" t="str">
            <v>D50</v>
          </cell>
          <cell r="D62" t="str">
            <v>개</v>
          </cell>
          <cell r="E62">
            <v>556</v>
          </cell>
        </row>
        <row r="63">
          <cell r="A63" t="str">
            <v>절연 U-Bolt &amp; NutD65개</v>
          </cell>
          <cell r="B63" t="str">
            <v>절연 U-Bolt &amp; Nut</v>
          </cell>
          <cell r="C63" t="str">
            <v>D65</v>
          </cell>
          <cell r="D63" t="str">
            <v>개</v>
          </cell>
          <cell r="E63">
            <v>745</v>
          </cell>
        </row>
        <row r="64">
          <cell r="A64" t="str">
            <v>절연 U-Bolt &amp; NutD80개</v>
          </cell>
          <cell r="B64" t="str">
            <v>절연 U-Bolt &amp; Nut</v>
          </cell>
          <cell r="C64" t="str">
            <v>D80</v>
          </cell>
          <cell r="D64" t="str">
            <v>개</v>
          </cell>
          <cell r="E64">
            <v>835</v>
          </cell>
        </row>
        <row r="65">
          <cell r="A65" t="str">
            <v>절연행가D15ea</v>
          </cell>
          <cell r="B65" t="str">
            <v>절연행가</v>
          </cell>
          <cell r="C65" t="str">
            <v>D15</v>
          </cell>
          <cell r="D65" t="str">
            <v>ea</v>
          </cell>
          <cell r="E65">
            <v>360</v>
          </cell>
        </row>
        <row r="66">
          <cell r="A66" t="str">
            <v>절연행가D20ea</v>
          </cell>
          <cell r="B66" t="str">
            <v>절연행가</v>
          </cell>
          <cell r="C66" t="str">
            <v>D20</v>
          </cell>
          <cell r="D66" t="str">
            <v>ea</v>
          </cell>
          <cell r="E66">
            <v>390</v>
          </cell>
        </row>
        <row r="67">
          <cell r="A67" t="str">
            <v>절연행가D25ea</v>
          </cell>
          <cell r="B67" t="str">
            <v>절연행가</v>
          </cell>
          <cell r="C67" t="str">
            <v>D25</v>
          </cell>
          <cell r="D67" t="str">
            <v>ea</v>
          </cell>
          <cell r="E67">
            <v>440</v>
          </cell>
        </row>
        <row r="68">
          <cell r="A68" t="str">
            <v>절연행가D32ea</v>
          </cell>
          <cell r="B68" t="str">
            <v>절연행가</v>
          </cell>
          <cell r="C68" t="str">
            <v>D32</v>
          </cell>
          <cell r="D68" t="str">
            <v>ea</v>
          </cell>
          <cell r="E68">
            <v>480</v>
          </cell>
        </row>
        <row r="69">
          <cell r="A69" t="str">
            <v>절연행가D40ea</v>
          </cell>
          <cell r="B69" t="str">
            <v>절연행가</v>
          </cell>
          <cell r="C69" t="str">
            <v>D40</v>
          </cell>
          <cell r="D69" t="str">
            <v>ea</v>
          </cell>
          <cell r="E69">
            <v>540</v>
          </cell>
        </row>
        <row r="70">
          <cell r="A70" t="str">
            <v>절연행가D50ea</v>
          </cell>
          <cell r="B70" t="str">
            <v>절연행가</v>
          </cell>
          <cell r="C70" t="str">
            <v>D50</v>
          </cell>
          <cell r="D70" t="str">
            <v>ea</v>
          </cell>
          <cell r="E70">
            <v>740</v>
          </cell>
        </row>
        <row r="71">
          <cell r="A71" t="str">
            <v>절연행가D65ea</v>
          </cell>
          <cell r="B71" t="str">
            <v>절연행가</v>
          </cell>
          <cell r="C71" t="str">
            <v>D65</v>
          </cell>
          <cell r="D71" t="str">
            <v>ea</v>
          </cell>
          <cell r="E71">
            <v>900</v>
          </cell>
        </row>
        <row r="72">
          <cell r="A72" t="str">
            <v>청동게이트밸브D15 10㎏/㎠ea</v>
          </cell>
          <cell r="B72" t="str">
            <v>청동게이트밸브</v>
          </cell>
          <cell r="C72" t="str">
            <v>D15 10㎏/㎠</v>
          </cell>
          <cell r="D72" t="str">
            <v>ea</v>
          </cell>
          <cell r="E72">
            <v>4680</v>
          </cell>
        </row>
        <row r="73">
          <cell r="A73" t="str">
            <v>청동게이트밸브D20 10㎏/㎠ea</v>
          </cell>
          <cell r="B73" t="str">
            <v>청동게이트밸브</v>
          </cell>
          <cell r="C73" t="str">
            <v>D20 10㎏/㎠</v>
          </cell>
          <cell r="D73" t="str">
            <v>ea</v>
          </cell>
          <cell r="E73">
            <v>6710</v>
          </cell>
        </row>
        <row r="74">
          <cell r="A74" t="str">
            <v>청동게이트밸브D25 10㎏/㎠ea</v>
          </cell>
          <cell r="B74" t="str">
            <v>청동게이트밸브</v>
          </cell>
          <cell r="C74" t="str">
            <v>D25 10㎏/㎠</v>
          </cell>
          <cell r="D74" t="str">
            <v>ea</v>
          </cell>
          <cell r="E74">
            <v>10250</v>
          </cell>
        </row>
        <row r="75">
          <cell r="A75" t="str">
            <v>청동게이트밸브D32 10㎏/㎠ea</v>
          </cell>
          <cell r="B75" t="str">
            <v>청동게이트밸브</v>
          </cell>
          <cell r="C75" t="str">
            <v>D32 10㎏/㎠</v>
          </cell>
          <cell r="D75" t="str">
            <v>ea</v>
          </cell>
          <cell r="E75">
            <v>14580</v>
          </cell>
        </row>
        <row r="76">
          <cell r="A76" t="str">
            <v>청동게이트밸브D40 10㎏/㎠ea</v>
          </cell>
          <cell r="B76" t="str">
            <v>청동게이트밸브</v>
          </cell>
          <cell r="C76" t="str">
            <v>D40 10㎏/㎠</v>
          </cell>
          <cell r="D76" t="str">
            <v>ea</v>
          </cell>
          <cell r="E76">
            <v>19540</v>
          </cell>
        </row>
        <row r="77">
          <cell r="A77" t="str">
            <v>청동게이트밸브D50 10㎏/㎠ea</v>
          </cell>
          <cell r="B77" t="str">
            <v>청동게이트밸브</v>
          </cell>
          <cell r="C77" t="str">
            <v>D50 10㎏/㎠</v>
          </cell>
          <cell r="D77" t="str">
            <v>ea</v>
          </cell>
          <cell r="E77">
            <v>30120</v>
          </cell>
        </row>
        <row r="78">
          <cell r="A78" t="str">
            <v>체크밸브D50 10㎏/㎠ea</v>
          </cell>
          <cell r="B78" t="str">
            <v>체크밸브</v>
          </cell>
          <cell r="C78" t="str">
            <v>D50 10㎏/㎠</v>
          </cell>
          <cell r="D78" t="str">
            <v>ea</v>
          </cell>
          <cell r="E78">
            <v>56000</v>
          </cell>
        </row>
        <row r="79">
          <cell r="A79" t="str">
            <v>A.A.VD15ea</v>
          </cell>
          <cell r="B79" t="str">
            <v>A.A.V</v>
          </cell>
          <cell r="C79" t="str">
            <v>D15</v>
          </cell>
          <cell r="D79" t="str">
            <v>ea</v>
          </cell>
          <cell r="E79">
            <v>97000</v>
          </cell>
        </row>
        <row r="80">
          <cell r="A80" t="str">
            <v>CM-아답타D15ea</v>
          </cell>
          <cell r="B80" t="str">
            <v>CM-아답타</v>
          </cell>
          <cell r="C80" t="str">
            <v>D15</v>
          </cell>
          <cell r="D80" t="str">
            <v>ea</v>
          </cell>
          <cell r="E80">
            <v>293</v>
          </cell>
        </row>
        <row r="81">
          <cell r="A81" t="str">
            <v>CM-아답타D20ea</v>
          </cell>
          <cell r="B81" t="str">
            <v>CM-아답타</v>
          </cell>
          <cell r="C81" t="str">
            <v>D20</v>
          </cell>
          <cell r="D81" t="str">
            <v>ea</v>
          </cell>
          <cell r="E81">
            <v>573</v>
          </cell>
        </row>
        <row r="82">
          <cell r="A82" t="str">
            <v>CM-아답타D25ea</v>
          </cell>
          <cell r="B82" t="str">
            <v>CM-아답타</v>
          </cell>
          <cell r="C82" t="str">
            <v>D25</v>
          </cell>
          <cell r="D82" t="str">
            <v>ea</v>
          </cell>
          <cell r="E82">
            <v>916</v>
          </cell>
        </row>
        <row r="83">
          <cell r="A83" t="str">
            <v>CM-아답타D32ea</v>
          </cell>
          <cell r="B83" t="str">
            <v>CM-아답타</v>
          </cell>
          <cell r="C83" t="str">
            <v>D32</v>
          </cell>
          <cell r="D83" t="str">
            <v>ea</v>
          </cell>
          <cell r="E83">
            <v>1615</v>
          </cell>
        </row>
        <row r="84">
          <cell r="A84" t="str">
            <v>CM-아답타D40ea</v>
          </cell>
          <cell r="B84" t="str">
            <v>CM-아답타</v>
          </cell>
          <cell r="C84" t="str">
            <v>D40</v>
          </cell>
          <cell r="D84" t="str">
            <v>ea</v>
          </cell>
          <cell r="E84">
            <v>2422</v>
          </cell>
        </row>
        <row r="85">
          <cell r="A85" t="str">
            <v>CM-아답타D50ea</v>
          </cell>
          <cell r="B85" t="str">
            <v>CM-아답타</v>
          </cell>
          <cell r="C85" t="str">
            <v>D50</v>
          </cell>
          <cell r="D85" t="str">
            <v>ea</v>
          </cell>
          <cell r="E85">
            <v>3391</v>
          </cell>
        </row>
        <row r="86">
          <cell r="A86" t="str">
            <v>CM-유니온D15ea</v>
          </cell>
          <cell r="B86" t="str">
            <v>CM-유니온</v>
          </cell>
          <cell r="C86" t="str">
            <v>D15</v>
          </cell>
          <cell r="D86" t="str">
            <v>ea</v>
          </cell>
          <cell r="E86">
            <v>1189</v>
          </cell>
        </row>
        <row r="87">
          <cell r="A87" t="str">
            <v>CM-유니온D20ea</v>
          </cell>
          <cell r="B87" t="str">
            <v>CM-유니온</v>
          </cell>
          <cell r="C87" t="str">
            <v>D20</v>
          </cell>
          <cell r="D87" t="str">
            <v>ea</v>
          </cell>
          <cell r="E87">
            <v>2083</v>
          </cell>
        </row>
        <row r="88">
          <cell r="A88" t="str">
            <v>CM-유니온D25ea</v>
          </cell>
          <cell r="B88" t="str">
            <v>CM-유니온</v>
          </cell>
          <cell r="C88" t="str">
            <v>D25</v>
          </cell>
          <cell r="D88" t="str">
            <v>ea</v>
          </cell>
          <cell r="E88">
            <v>3258</v>
          </cell>
        </row>
        <row r="89">
          <cell r="A89" t="str">
            <v>CM-유니온D32ea</v>
          </cell>
          <cell r="B89" t="str">
            <v>CM-유니온</v>
          </cell>
          <cell r="C89" t="str">
            <v>D32</v>
          </cell>
          <cell r="D89" t="str">
            <v>ea</v>
          </cell>
          <cell r="E89">
            <v>4843</v>
          </cell>
        </row>
        <row r="90">
          <cell r="A90" t="str">
            <v>CM-유니온D40ea</v>
          </cell>
          <cell r="B90" t="str">
            <v>CM-유니온</v>
          </cell>
          <cell r="C90" t="str">
            <v>D40</v>
          </cell>
          <cell r="D90" t="str">
            <v>ea</v>
          </cell>
          <cell r="E90">
            <v>7206</v>
          </cell>
        </row>
        <row r="91">
          <cell r="A91" t="str">
            <v>CM-유니온D50ea</v>
          </cell>
          <cell r="B91" t="str">
            <v>CM-유니온</v>
          </cell>
          <cell r="C91" t="str">
            <v>D50</v>
          </cell>
          <cell r="D91" t="str">
            <v>ea</v>
          </cell>
          <cell r="E91">
            <v>9438</v>
          </cell>
        </row>
        <row r="92">
          <cell r="A92" t="str">
            <v>용접봉</v>
          </cell>
          <cell r="B92" t="str">
            <v>용접봉</v>
          </cell>
          <cell r="C92" t="str">
            <v>B-Cup 5%</v>
          </cell>
          <cell r="D92" t="str">
            <v>g</v>
          </cell>
          <cell r="E92">
            <v>22</v>
          </cell>
        </row>
        <row r="93">
          <cell r="A93" t="str">
            <v>산소</v>
          </cell>
          <cell r="B93" t="str">
            <v>산소</v>
          </cell>
          <cell r="D93" t="str">
            <v>l</v>
          </cell>
          <cell r="E93">
            <v>7.5</v>
          </cell>
        </row>
        <row r="94">
          <cell r="A94" t="str">
            <v>아세틸렌</v>
          </cell>
          <cell r="B94" t="str">
            <v>아세틸렌</v>
          </cell>
          <cell r="D94" t="str">
            <v>g</v>
          </cell>
          <cell r="E94">
            <v>8</v>
          </cell>
        </row>
        <row r="95">
          <cell r="A95" t="str">
            <v>절연후렌지</v>
          </cell>
          <cell r="B95" t="str">
            <v>절연후렌지</v>
          </cell>
          <cell r="C95" t="str">
            <v>D65 10㎏/㎠</v>
          </cell>
          <cell r="D95" t="str">
            <v>ea</v>
          </cell>
          <cell r="E95">
            <v>2730</v>
          </cell>
        </row>
        <row r="96">
          <cell r="A96" t="str">
            <v>절연후렌지</v>
          </cell>
          <cell r="B96" t="str">
            <v>절연후렌지</v>
          </cell>
          <cell r="C96" t="str">
            <v>D80 10㎏/㎠</v>
          </cell>
          <cell r="D96" t="str">
            <v>ea</v>
          </cell>
          <cell r="E96">
            <v>2920</v>
          </cell>
        </row>
        <row r="97">
          <cell r="A97" t="str">
            <v>절연후렌지</v>
          </cell>
          <cell r="B97" t="str">
            <v>절연후렌지</v>
          </cell>
          <cell r="C97" t="str">
            <v>D100 10㎏/㎠</v>
          </cell>
          <cell r="D97" t="str">
            <v>ea</v>
          </cell>
          <cell r="E97">
            <v>3450</v>
          </cell>
        </row>
        <row r="98">
          <cell r="A98" t="str">
            <v>볼트너트</v>
          </cell>
          <cell r="B98" t="str">
            <v>볼트너트</v>
          </cell>
          <cell r="C98" t="str">
            <v>M16×120l</v>
          </cell>
          <cell r="D98" t="str">
            <v>ea</v>
          </cell>
          <cell r="E98">
            <v>242</v>
          </cell>
        </row>
        <row r="99">
          <cell r="A99" t="str">
            <v>와샤</v>
          </cell>
          <cell r="B99" t="str">
            <v>와샤</v>
          </cell>
          <cell r="C99" t="str">
            <v>M16</v>
          </cell>
          <cell r="D99" t="str">
            <v>ea</v>
          </cell>
          <cell r="E99">
            <v>47</v>
          </cell>
        </row>
        <row r="100">
          <cell r="A100" t="str">
            <v>G/W 보온통</v>
          </cell>
          <cell r="B100" t="str">
            <v>G/W 보온통</v>
          </cell>
          <cell r="C100" t="str">
            <v>D15,25T</v>
          </cell>
          <cell r="D100" t="str">
            <v>m</v>
          </cell>
          <cell r="E100">
            <v>790</v>
          </cell>
        </row>
        <row r="101">
          <cell r="A101" t="str">
            <v>G/W 보온통</v>
          </cell>
          <cell r="B101" t="str">
            <v>G/W 보온통</v>
          </cell>
          <cell r="C101" t="str">
            <v>D20,25T</v>
          </cell>
          <cell r="D101" t="str">
            <v>m</v>
          </cell>
          <cell r="E101">
            <v>870</v>
          </cell>
        </row>
        <row r="102">
          <cell r="A102" t="str">
            <v>G/W 보온통</v>
          </cell>
          <cell r="B102" t="str">
            <v>G/W 보온통</v>
          </cell>
          <cell r="C102" t="str">
            <v>D25,25T</v>
          </cell>
          <cell r="D102" t="str">
            <v>m</v>
          </cell>
          <cell r="E102">
            <v>980</v>
          </cell>
        </row>
        <row r="103">
          <cell r="A103" t="str">
            <v>G/W 보온통</v>
          </cell>
          <cell r="B103" t="str">
            <v>G/W 보온통</v>
          </cell>
          <cell r="C103" t="str">
            <v>D32,25T</v>
          </cell>
          <cell r="D103" t="str">
            <v>m</v>
          </cell>
          <cell r="E103">
            <v>1120</v>
          </cell>
        </row>
        <row r="104">
          <cell r="A104" t="str">
            <v>G/W 보온통</v>
          </cell>
          <cell r="B104" t="str">
            <v>G/W 보온통</v>
          </cell>
          <cell r="C104" t="str">
            <v>D40,25T</v>
          </cell>
          <cell r="D104" t="str">
            <v>m</v>
          </cell>
          <cell r="E104">
            <v>1210</v>
          </cell>
        </row>
        <row r="105">
          <cell r="A105" t="str">
            <v>G/W 보온통</v>
          </cell>
          <cell r="B105" t="str">
            <v>G/W 보온통</v>
          </cell>
          <cell r="C105" t="str">
            <v>D50,25T</v>
          </cell>
          <cell r="D105" t="str">
            <v>m</v>
          </cell>
          <cell r="E105">
            <v>1430</v>
          </cell>
        </row>
        <row r="106">
          <cell r="A106" t="str">
            <v>G/W 보온통</v>
          </cell>
          <cell r="B106" t="str">
            <v>G/W 보온통</v>
          </cell>
          <cell r="C106" t="str">
            <v>D65,25T</v>
          </cell>
          <cell r="D106" t="str">
            <v>m</v>
          </cell>
          <cell r="E106">
            <v>1570</v>
          </cell>
        </row>
        <row r="107">
          <cell r="A107" t="str">
            <v>G/W 보온통</v>
          </cell>
          <cell r="B107" t="str">
            <v>G/W 보온통</v>
          </cell>
          <cell r="C107" t="str">
            <v>D80,25T</v>
          </cell>
          <cell r="D107" t="str">
            <v>m</v>
          </cell>
          <cell r="E107">
            <v>1790</v>
          </cell>
        </row>
        <row r="108">
          <cell r="A108" t="str">
            <v>G/W 보온통</v>
          </cell>
          <cell r="B108" t="str">
            <v>G/W 보온통</v>
          </cell>
          <cell r="C108" t="str">
            <v>D100,25T</v>
          </cell>
          <cell r="D108" t="str">
            <v>m</v>
          </cell>
          <cell r="E108">
            <v>2080</v>
          </cell>
        </row>
        <row r="109">
          <cell r="A109" t="str">
            <v>보루지</v>
          </cell>
          <cell r="B109" t="str">
            <v>보루지</v>
          </cell>
          <cell r="C109" t="str">
            <v>#400</v>
          </cell>
          <cell r="D109" t="str">
            <v>㎡</v>
          </cell>
          <cell r="E109">
            <v>210</v>
          </cell>
        </row>
        <row r="110">
          <cell r="A110" t="str">
            <v>폴리마테이프(난연)</v>
          </cell>
          <cell r="B110" t="str">
            <v>폴리마테이프(난연)</v>
          </cell>
          <cell r="C110" t="str">
            <v>4"</v>
          </cell>
          <cell r="D110" t="str">
            <v>㎡</v>
          </cell>
          <cell r="E110">
            <v>342</v>
          </cell>
        </row>
        <row r="111">
          <cell r="A111" t="str">
            <v>AL-밴드</v>
          </cell>
          <cell r="B111" t="str">
            <v>AL-밴드</v>
          </cell>
          <cell r="C111" t="str">
            <v>0.15×30</v>
          </cell>
          <cell r="D111" t="str">
            <v>m</v>
          </cell>
          <cell r="E111">
            <v>170</v>
          </cell>
        </row>
        <row r="112">
          <cell r="A112" t="str">
            <v>에폭시도료</v>
          </cell>
          <cell r="B112" t="str">
            <v>에폭시도료</v>
          </cell>
          <cell r="D112" t="str">
            <v>l</v>
          </cell>
          <cell r="E112">
            <v>6500</v>
          </cell>
        </row>
        <row r="113">
          <cell r="A113" t="str">
            <v>프라이머</v>
          </cell>
          <cell r="B113" t="str">
            <v>프라이머</v>
          </cell>
          <cell r="D113" t="str">
            <v>l</v>
          </cell>
          <cell r="E113">
            <v>4011</v>
          </cell>
        </row>
        <row r="114">
          <cell r="A114" t="str">
            <v>신너</v>
          </cell>
          <cell r="B114" t="str">
            <v>신너</v>
          </cell>
          <cell r="D114" t="str">
            <v>l</v>
          </cell>
          <cell r="E114">
            <v>1333</v>
          </cell>
        </row>
        <row r="115">
          <cell r="A115" t="str">
            <v>퍼티</v>
          </cell>
          <cell r="B115" t="str">
            <v>퍼티</v>
          </cell>
          <cell r="D115" t="str">
            <v>㎏</v>
          </cell>
          <cell r="E115">
            <v>1196</v>
          </cell>
        </row>
        <row r="116">
          <cell r="A116" t="str">
            <v>급탕순환펌프</v>
          </cell>
          <cell r="B116" t="str">
            <v>급탕순환펌프</v>
          </cell>
          <cell r="C116" t="str">
            <v>PH-431M</v>
          </cell>
          <cell r="D116" t="str">
            <v>대</v>
          </cell>
          <cell r="E116">
            <v>130000</v>
          </cell>
        </row>
        <row r="117">
          <cell r="A117">
            <v>0</v>
          </cell>
        </row>
        <row r="118">
          <cell r="A118" t="str">
            <v>배관공</v>
          </cell>
          <cell r="B118" t="str">
            <v>배관공</v>
          </cell>
          <cell r="D118" t="str">
            <v>인</v>
          </cell>
          <cell r="E118">
            <v>47537</v>
          </cell>
        </row>
        <row r="119">
          <cell r="A119" t="str">
            <v>보통인부</v>
          </cell>
          <cell r="B119" t="str">
            <v>보통인부</v>
          </cell>
          <cell r="D119" t="str">
            <v>인</v>
          </cell>
          <cell r="E119">
            <v>34360</v>
          </cell>
        </row>
        <row r="120">
          <cell r="A120" t="str">
            <v>보온공인</v>
          </cell>
          <cell r="B120" t="str">
            <v>보온공</v>
          </cell>
          <cell r="D120" t="str">
            <v>인</v>
          </cell>
          <cell r="E120">
            <v>51700</v>
          </cell>
        </row>
        <row r="121">
          <cell r="A121" t="str">
            <v>용접공인</v>
          </cell>
          <cell r="B121" t="str">
            <v>용접공</v>
          </cell>
          <cell r="D121" t="str">
            <v>인</v>
          </cell>
          <cell r="E121">
            <v>59048</v>
          </cell>
        </row>
        <row r="122">
          <cell r="A122" t="str">
            <v>도장공인</v>
          </cell>
          <cell r="B122" t="str">
            <v>도장공</v>
          </cell>
          <cell r="D122" t="str">
            <v>인</v>
          </cell>
          <cell r="E122">
            <v>53370</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본문"/>
      <sheetName val="원가"/>
      <sheetName val="집"/>
      <sheetName val="간노"/>
      <sheetName val="경산"/>
      <sheetName val="경배"/>
      <sheetName val="기"/>
      <sheetName val="Sheet3"/>
      <sheetName val="집 (2)"/>
      <sheetName val="내역"/>
      <sheetName val="Sheet3 (2)"/>
      <sheetName val="대"/>
      <sheetName val="Sheet4"/>
      <sheetName val="단가"/>
      <sheetName val="Sheet3 (3)"/>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4">
          <cell r="A4" t="str">
            <v>게이트밸브D15 10㎏/㎠ea</v>
          </cell>
          <cell r="B4" t="str">
            <v>게이트밸브</v>
          </cell>
          <cell r="C4" t="str">
            <v>D15 10㎏/㎠</v>
          </cell>
          <cell r="D4" t="str">
            <v>ea</v>
          </cell>
          <cell r="E4">
            <v>4680</v>
          </cell>
        </row>
        <row r="5">
          <cell r="A5" t="str">
            <v>게이트밸브D20 10㎏/㎠ea</v>
          </cell>
          <cell r="B5" t="str">
            <v>게이트밸브</v>
          </cell>
          <cell r="C5" t="str">
            <v>D20 10㎏/㎠</v>
          </cell>
          <cell r="D5" t="str">
            <v>ea</v>
          </cell>
          <cell r="E5">
            <v>6710</v>
          </cell>
        </row>
        <row r="6">
          <cell r="A6" t="str">
            <v>게이트밸브D50 10㎏/㎠ea</v>
          </cell>
          <cell r="B6" t="str">
            <v>게이트밸브</v>
          </cell>
          <cell r="C6" t="str">
            <v>D50 10㎏/㎠</v>
          </cell>
          <cell r="D6" t="str">
            <v>ea</v>
          </cell>
          <cell r="E6">
            <v>30120</v>
          </cell>
        </row>
        <row r="7">
          <cell r="A7" t="str">
            <v>동관 L-TypeD100m</v>
          </cell>
          <cell r="B7" t="str">
            <v>동관 L-Type</v>
          </cell>
          <cell r="C7" t="str">
            <v>D100</v>
          </cell>
          <cell r="D7" t="str">
            <v>m</v>
          </cell>
          <cell r="E7">
            <v>31080</v>
          </cell>
        </row>
        <row r="8">
          <cell r="A8" t="str">
            <v>동관 L-TypeD15m</v>
          </cell>
          <cell r="B8" t="str">
            <v>동관 L-Type</v>
          </cell>
          <cell r="C8" t="str">
            <v>D15</v>
          </cell>
          <cell r="D8" t="str">
            <v>m</v>
          </cell>
          <cell r="E8">
            <v>1660</v>
          </cell>
        </row>
        <row r="9">
          <cell r="A9" t="str">
            <v>동관 L-TypeD20m</v>
          </cell>
          <cell r="B9" t="str">
            <v>동관 L-Type</v>
          </cell>
          <cell r="C9" t="str">
            <v>D20</v>
          </cell>
          <cell r="D9" t="str">
            <v>m</v>
          </cell>
          <cell r="E9">
            <v>2600</v>
          </cell>
        </row>
        <row r="10">
          <cell r="A10" t="str">
            <v>동관 L-TypeD25m</v>
          </cell>
          <cell r="B10" t="str">
            <v>동관 L-Type</v>
          </cell>
          <cell r="C10" t="str">
            <v>D25</v>
          </cell>
          <cell r="D10" t="str">
            <v>m</v>
          </cell>
          <cell r="E10">
            <v>3730</v>
          </cell>
        </row>
        <row r="11">
          <cell r="A11" t="str">
            <v>동관 L-TypeD32m</v>
          </cell>
          <cell r="B11" t="str">
            <v>동관 L-Type</v>
          </cell>
          <cell r="C11" t="str">
            <v>D32</v>
          </cell>
          <cell r="D11" t="str">
            <v>m</v>
          </cell>
          <cell r="E11">
            <v>5030</v>
          </cell>
        </row>
        <row r="12">
          <cell r="A12" t="str">
            <v>동관 L-TypeD40m</v>
          </cell>
          <cell r="B12" t="str">
            <v>동관 L-Type</v>
          </cell>
          <cell r="C12" t="str">
            <v>D40</v>
          </cell>
          <cell r="D12" t="str">
            <v>m</v>
          </cell>
          <cell r="E12">
            <v>6480</v>
          </cell>
        </row>
        <row r="13">
          <cell r="A13" t="str">
            <v>동관 L-TypeD50m</v>
          </cell>
          <cell r="B13" t="str">
            <v>동관 L-Type</v>
          </cell>
          <cell r="C13" t="str">
            <v>D50</v>
          </cell>
          <cell r="D13" t="str">
            <v>m</v>
          </cell>
          <cell r="E13">
            <v>9940</v>
          </cell>
        </row>
        <row r="14">
          <cell r="A14" t="str">
            <v>동관 L-TypeD65m</v>
          </cell>
          <cell r="B14" t="str">
            <v>동관 L-Type</v>
          </cell>
          <cell r="C14" t="str">
            <v>D65</v>
          </cell>
          <cell r="D14" t="str">
            <v>m</v>
          </cell>
          <cell r="E14">
            <v>14170</v>
          </cell>
        </row>
        <row r="15">
          <cell r="A15" t="str">
            <v>동관 L-TypeD80m</v>
          </cell>
          <cell r="B15" t="str">
            <v>동관 L-Type</v>
          </cell>
          <cell r="C15" t="str">
            <v>D80</v>
          </cell>
          <cell r="D15" t="str">
            <v>m</v>
          </cell>
          <cell r="E15">
            <v>19200</v>
          </cell>
        </row>
        <row r="16">
          <cell r="A16" t="str">
            <v>동레듀샤D100ea</v>
          </cell>
          <cell r="B16" t="str">
            <v>동레듀샤</v>
          </cell>
          <cell r="C16" t="str">
            <v>D100</v>
          </cell>
          <cell r="D16" t="str">
            <v>ea</v>
          </cell>
          <cell r="E16">
            <v>8256</v>
          </cell>
        </row>
        <row r="17">
          <cell r="A17" t="str">
            <v>동레듀샤D20ea</v>
          </cell>
          <cell r="B17" t="str">
            <v>동레듀샤</v>
          </cell>
          <cell r="C17" t="str">
            <v>D20</v>
          </cell>
          <cell r="D17" t="str">
            <v>ea</v>
          </cell>
          <cell r="E17">
            <v>226</v>
          </cell>
        </row>
        <row r="18">
          <cell r="A18" t="str">
            <v>동레듀샤D25ea</v>
          </cell>
          <cell r="B18" t="str">
            <v>동레듀샤</v>
          </cell>
          <cell r="C18" t="str">
            <v>D25</v>
          </cell>
          <cell r="D18" t="str">
            <v>ea</v>
          </cell>
          <cell r="E18">
            <v>336</v>
          </cell>
        </row>
        <row r="19">
          <cell r="A19" t="str">
            <v>동레듀샤D32ea</v>
          </cell>
          <cell r="B19" t="str">
            <v>동레듀샤</v>
          </cell>
          <cell r="C19" t="str">
            <v>D32</v>
          </cell>
          <cell r="D19" t="str">
            <v>ea</v>
          </cell>
          <cell r="E19">
            <v>458</v>
          </cell>
        </row>
        <row r="20">
          <cell r="A20" t="str">
            <v>동레듀샤D40ea</v>
          </cell>
          <cell r="B20" t="str">
            <v>동레듀샤</v>
          </cell>
          <cell r="C20" t="str">
            <v>D40</v>
          </cell>
          <cell r="D20" t="str">
            <v>ea</v>
          </cell>
          <cell r="E20">
            <v>787</v>
          </cell>
        </row>
        <row r="21">
          <cell r="A21" t="str">
            <v>동레듀샤D50ea</v>
          </cell>
          <cell r="B21" t="str">
            <v>동레듀샤</v>
          </cell>
          <cell r="C21" t="str">
            <v>D50</v>
          </cell>
          <cell r="D21" t="str">
            <v>ea</v>
          </cell>
          <cell r="E21">
            <v>1890</v>
          </cell>
        </row>
        <row r="22">
          <cell r="A22" t="str">
            <v>동레듀샤D65ea</v>
          </cell>
          <cell r="B22" t="str">
            <v>동레듀샤</v>
          </cell>
          <cell r="C22" t="str">
            <v>D65</v>
          </cell>
          <cell r="D22" t="str">
            <v>ea</v>
          </cell>
          <cell r="E22">
            <v>2575</v>
          </cell>
        </row>
        <row r="23">
          <cell r="A23" t="str">
            <v>동레듀샤D80ea</v>
          </cell>
          <cell r="B23" t="str">
            <v>동레듀샤</v>
          </cell>
          <cell r="C23" t="str">
            <v>D80</v>
          </cell>
          <cell r="D23" t="str">
            <v>ea</v>
          </cell>
          <cell r="E23">
            <v>3636</v>
          </cell>
        </row>
        <row r="24">
          <cell r="A24" t="str">
            <v>동소켓D15ea</v>
          </cell>
          <cell r="B24" t="str">
            <v>동소켓</v>
          </cell>
          <cell r="C24" t="str">
            <v>D15</v>
          </cell>
          <cell r="D24" t="str">
            <v>ea</v>
          </cell>
          <cell r="E24">
            <v>116</v>
          </cell>
        </row>
        <row r="25">
          <cell r="A25" t="str">
            <v>동소켓D20ea</v>
          </cell>
          <cell r="B25" t="str">
            <v>동소켓</v>
          </cell>
          <cell r="C25" t="str">
            <v>D20</v>
          </cell>
          <cell r="D25" t="str">
            <v>ea</v>
          </cell>
          <cell r="E25">
            <v>175</v>
          </cell>
        </row>
        <row r="26">
          <cell r="A26" t="str">
            <v>동소켓D25ea</v>
          </cell>
          <cell r="B26" t="str">
            <v>동소켓</v>
          </cell>
          <cell r="C26" t="str">
            <v>D25</v>
          </cell>
          <cell r="D26" t="str">
            <v>ea</v>
          </cell>
          <cell r="E26">
            <v>262</v>
          </cell>
        </row>
        <row r="27">
          <cell r="A27" t="str">
            <v>동소켓D32ea</v>
          </cell>
          <cell r="B27" t="str">
            <v>동소켓</v>
          </cell>
          <cell r="C27" t="str">
            <v>D32</v>
          </cell>
          <cell r="D27" t="str">
            <v>ea</v>
          </cell>
          <cell r="E27">
            <v>336</v>
          </cell>
        </row>
        <row r="28">
          <cell r="A28" t="str">
            <v>동소켓D40ea</v>
          </cell>
          <cell r="B28" t="str">
            <v>동소켓</v>
          </cell>
          <cell r="C28" t="str">
            <v>D40</v>
          </cell>
          <cell r="D28" t="str">
            <v>ea</v>
          </cell>
          <cell r="E28">
            <v>482</v>
          </cell>
        </row>
        <row r="29">
          <cell r="A29" t="str">
            <v>동소켓D50ea</v>
          </cell>
          <cell r="B29" t="str">
            <v>동소켓</v>
          </cell>
          <cell r="C29" t="str">
            <v>D50</v>
          </cell>
          <cell r="D29" t="str">
            <v>ea</v>
          </cell>
          <cell r="E29">
            <v>861</v>
          </cell>
        </row>
        <row r="30">
          <cell r="A30" t="str">
            <v>동소켓D65ea</v>
          </cell>
          <cell r="B30" t="str">
            <v>동소켓</v>
          </cell>
          <cell r="C30" t="str">
            <v>D65</v>
          </cell>
          <cell r="D30" t="str">
            <v>ea</v>
          </cell>
          <cell r="E30">
            <v>1729</v>
          </cell>
        </row>
        <row r="31">
          <cell r="A31" t="str">
            <v>동소켓D80ea</v>
          </cell>
          <cell r="B31" t="str">
            <v>동소켓</v>
          </cell>
          <cell r="C31" t="str">
            <v>D80</v>
          </cell>
          <cell r="D31" t="str">
            <v>ea</v>
          </cell>
          <cell r="E31">
            <v>2824</v>
          </cell>
        </row>
        <row r="32">
          <cell r="A32" t="str">
            <v>동엘보D100ea</v>
          </cell>
          <cell r="B32" t="str">
            <v>동엘보</v>
          </cell>
          <cell r="C32" t="str">
            <v>D100</v>
          </cell>
          <cell r="D32" t="str">
            <v>ea</v>
          </cell>
          <cell r="E32">
            <v>20943</v>
          </cell>
        </row>
        <row r="33">
          <cell r="A33" t="str">
            <v>동엘보D15ea</v>
          </cell>
          <cell r="B33" t="str">
            <v>동엘보</v>
          </cell>
          <cell r="C33" t="str">
            <v>D15</v>
          </cell>
          <cell r="D33" t="str">
            <v>ea</v>
          </cell>
          <cell r="E33">
            <v>176</v>
          </cell>
        </row>
        <row r="34">
          <cell r="A34" t="str">
            <v>동엘보D20ea</v>
          </cell>
          <cell r="B34" t="str">
            <v>동엘보</v>
          </cell>
          <cell r="C34" t="str">
            <v>D20</v>
          </cell>
          <cell r="D34" t="str">
            <v>ea</v>
          </cell>
          <cell r="E34">
            <v>361</v>
          </cell>
        </row>
        <row r="35">
          <cell r="A35" t="str">
            <v>동엘보D25ea</v>
          </cell>
          <cell r="B35" t="str">
            <v>동엘보</v>
          </cell>
          <cell r="C35" t="str">
            <v>D25</v>
          </cell>
          <cell r="D35" t="str">
            <v>ea</v>
          </cell>
          <cell r="E35">
            <v>625</v>
          </cell>
        </row>
        <row r="36">
          <cell r="A36" t="str">
            <v>동엘보D32ea</v>
          </cell>
          <cell r="B36" t="str">
            <v>동엘보</v>
          </cell>
          <cell r="C36" t="str">
            <v>D32</v>
          </cell>
          <cell r="D36" t="str">
            <v>ea</v>
          </cell>
          <cell r="E36">
            <v>961</v>
          </cell>
        </row>
        <row r="37">
          <cell r="A37" t="str">
            <v>동엘보D40ea</v>
          </cell>
          <cell r="B37" t="str">
            <v>동엘보</v>
          </cell>
          <cell r="C37" t="str">
            <v>D40</v>
          </cell>
          <cell r="D37" t="str">
            <v>ea</v>
          </cell>
          <cell r="E37">
            <v>1456</v>
          </cell>
        </row>
        <row r="38">
          <cell r="A38" t="str">
            <v>동엘보D50ea</v>
          </cell>
          <cell r="B38" t="str">
            <v>동엘보</v>
          </cell>
          <cell r="C38" t="str">
            <v>D50</v>
          </cell>
          <cell r="D38" t="str">
            <v>ea</v>
          </cell>
          <cell r="E38">
            <v>3256</v>
          </cell>
        </row>
        <row r="39">
          <cell r="A39" t="str">
            <v>동엘보D65ea</v>
          </cell>
          <cell r="B39" t="str">
            <v>동엘보</v>
          </cell>
          <cell r="C39" t="str">
            <v>D65</v>
          </cell>
          <cell r="D39" t="str">
            <v>ea</v>
          </cell>
          <cell r="E39">
            <v>5876</v>
          </cell>
        </row>
        <row r="40">
          <cell r="A40" t="str">
            <v>동엘보D80ea</v>
          </cell>
          <cell r="B40" t="str">
            <v>동엘보</v>
          </cell>
          <cell r="C40" t="str">
            <v>D80</v>
          </cell>
          <cell r="D40" t="str">
            <v>ea</v>
          </cell>
          <cell r="E40">
            <v>9350</v>
          </cell>
        </row>
        <row r="41">
          <cell r="A41" t="str">
            <v>동캡D20ea</v>
          </cell>
          <cell r="B41" t="str">
            <v>동캡</v>
          </cell>
          <cell r="C41" t="str">
            <v>D20</v>
          </cell>
          <cell r="D41" t="str">
            <v>ea</v>
          </cell>
          <cell r="E41">
            <v>211</v>
          </cell>
        </row>
        <row r="42">
          <cell r="A42" t="str">
            <v>동티이D100ea</v>
          </cell>
          <cell r="B42" t="str">
            <v>동티이</v>
          </cell>
          <cell r="C42" t="str">
            <v>D100</v>
          </cell>
          <cell r="D42" t="str">
            <v>ea</v>
          </cell>
          <cell r="E42">
            <v>23089</v>
          </cell>
        </row>
        <row r="43">
          <cell r="A43" t="str">
            <v>동티이D15ea</v>
          </cell>
          <cell r="B43" t="str">
            <v>동티이</v>
          </cell>
          <cell r="C43" t="str">
            <v>D15</v>
          </cell>
          <cell r="D43" t="str">
            <v>ea</v>
          </cell>
          <cell r="E43">
            <v>386</v>
          </cell>
        </row>
        <row r="44">
          <cell r="A44" t="str">
            <v>동티이D20ea</v>
          </cell>
          <cell r="B44" t="str">
            <v>동티이</v>
          </cell>
          <cell r="C44" t="str">
            <v>D20</v>
          </cell>
          <cell r="D44" t="str">
            <v>ea</v>
          </cell>
          <cell r="E44">
            <v>568</v>
          </cell>
        </row>
        <row r="45">
          <cell r="A45" t="str">
            <v>동티이D25ea</v>
          </cell>
          <cell r="B45" t="str">
            <v>동티이</v>
          </cell>
          <cell r="C45" t="str">
            <v>D25</v>
          </cell>
          <cell r="D45" t="str">
            <v>ea</v>
          </cell>
          <cell r="E45">
            <v>876</v>
          </cell>
        </row>
        <row r="46">
          <cell r="A46" t="str">
            <v>동티이D32ea</v>
          </cell>
          <cell r="B46" t="str">
            <v>동티이</v>
          </cell>
          <cell r="C46" t="str">
            <v>D32</v>
          </cell>
          <cell r="D46" t="str">
            <v>ea</v>
          </cell>
          <cell r="E46">
            <v>1489</v>
          </cell>
        </row>
        <row r="47">
          <cell r="A47" t="str">
            <v>동티이D40ea</v>
          </cell>
          <cell r="B47" t="str">
            <v>동티이</v>
          </cell>
          <cell r="C47" t="str">
            <v>D40</v>
          </cell>
          <cell r="D47" t="str">
            <v>ea</v>
          </cell>
          <cell r="E47">
            <v>2219</v>
          </cell>
        </row>
        <row r="48">
          <cell r="A48" t="str">
            <v>동티이D50ea</v>
          </cell>
          <cell r="B48" t="str">
            <v>동티이</v>
          </cell>
          <cell r="C48" t="str">
            <v>D50</v>
          </cell>
          <cell r="D48" t="str">
            <v>ea</v>
          </cell>
          <cell r="E48">
            <v>4043</v>
          </cell>
        </row>
        <row r="49">
          <cell r="A49" t="str">
            <v>동티이D65ea</v>
          </cell>
          <cell r="B49" t="str">
            <v>동티이</v>
          </cell>
          <cell r="C49" t="str">
            <v>D65</v>
          </cell>
          <cell r="D49" t="str">
            <v>ea</v>
          </cell>
          <cell r="E49">
            <v>6613</v>
          </cell>
        </row>
        <row r="50">
          <cell r="A50" t="str">
            <v>동티이D80ea</v>
          </cell>
          <cell r="B50" t="str">
            <v>동티이</v>
          </cell>
          <cell r="C50" t="str">
            <v>D80</v>
          </cell>
          <cell r="D50" t="str">
            <v>ea</v>
          </cell>
          <cell r="E50">
            <v>12673</v>
          </cell>
        </row>
        <row r="51">
          <cell r="A51" t="str">
            <v>버터플라이밸브D100 10㎏/㎠ea</v>
          </cell>
          <cell r="B51" t="str">
            <v>버터플라이밸브</v>
          </cell>
          <cell r="C51" t="str">
            <v>D100 10㎏/㎠</v>
          </cell>
          <cell r="D51" t="str">
            <v>ea</v>
          </cell>
          <cell r="E51">
            <v>114700</v>
          </cell>
        </row>
        <row r="52">
          <cell r="A52" t="str">
            <v>버터플라이밸브D65 10㎏/㎠ea</v>
          </cell>
          <cell r="B52" t="str">
            <v>버터플라이밸브</v>
          </cell>
          <cell r="C52" t="str">
            <v>D65 10㎏/㎠</v>
          </cell>
          <cell r="D52" t="str">
            <v>ea</v>
          </cell>
          <cell r="E52">
            <v>89300</v>
          </cell>
        </row>
        <row r="53">
          <cell r="A53" t="str">
            <v>버터플라이밸브D80 10㎏/㎠ea</v>
          </cell>
          <cell r="B53" t="str">
            <v>버터플라이밸브</v>
          </cell>
          <cell r="C53" t="str">
            <v>D80 10㎏/㎠</v>
          </cell>
          <cell r="D53" t="str">
            <v>ea</v>
          </cell>
          <cell r="E53">
            <v>90400</v>
          </cell>
        </row>
        <row r="54">
          <cell r="A54" t="str">
            <v>스트레나D100 10㎏/㎠ea</v>
          </cell>
          <cell r="B54" t="str">
            <v>스트레나</v>
          </cell>
          <cell r="C54" t="str">
            <v>D100 10㎏/㎠</v>
          </cell>
          <cell r="D54" t="str">
            <v>ea</v>
          </cell>
          <cell r="E54">
            <v>76500</v>
          </cell>
        </row>
        <row r="55">
          <cell r="A55" t="str">
            <v>스트레나D15 10㎏/㎠ea</v>
          </cell>
          <cell r="B55" t="str">
            <v>스트레나</v>
          </cell>
          <cell r="C55" t="str">
            <v>D15 10㎏/㎠</v>
          </cell>
          <cell r="D55" t="str">
            <v>ea</v>
          </cell>
          <cell r="E55">
            <v>4200</v>
          </cell>
        </row>
        <row r="56">
          <cell r="A56" t="str">
            <v>스트레나D65 10㎏/㎠ea</v>
          </cell>
          <cell r="B56" t="str">
            <v>스트레나</v>
          </cell>
          <cell r="C56" t="str">
            <v>D65 10㎏/㎠</v>
          </cell>
          <cell r="D56" t="str">
            <v>ea</v>
          </cell>
          <cell r="E56">
            <v>36000</v>
          </cell>
        </row>
        <row r="57">
          <cell r="A57" t="str">
            <v>스트레나D80 10㎏/㎠ea</v>
          </cell>
          <cell r="B57" t="str">
            <v>스트레나</v>
          </cell>
          <cell r="C57" t="str">
            <v>D80 10㎏/㎠</v>
          </cell>
          <cell r="D57" t="str">
            <v>ea</v>
          </cell>
          <cell r="E57">
            <v>49500</v>
          </cell>
        </row>
        <row r="58">
          <cell r="A58" t="str">
            <v>압력계</v>
          </cell>
          <cell r="B58" t="str">
            <v>압력계</v>
          </cell>
          <cell r="D58" t="str">
            <v>set</v>
          </cell>
          <cell r="E58">
            <v>30200</v>
          </cell>
        </row>
        <row r="59">
          <cell r="A59" t="str">
            <v>인서트(셋트앙카)Φ9ea</v>
          </cell>
          <cell r="B59" t="str">
            <v>인서트(셋트앙카)</v>
          </cell>
          <cell r="C59" t="str">
            <v>Φ9</v>
          </cell>
          <cell r="D59" t="str">
            <v>ea</v>
          </cell>
          <cell r="E59">
            <v>78</v>
          </cell>
        </row>
        <row r="60">
          <cell r="A60" t="str">
            <v>전산볼트Φ9×1000Lea</v>
          </cell>
          <cell r="B60" t="str">
            <v>전산볼트</v>
          </cell>
          <cell r="C60" t="str">
            <v>Φ9×1000L</v>
          </cell>
          <cell r="D60" t="str">
            <v>ea</v>
          </cell>
          <cell r="E60">
            <v>319</v>
          </cell>
        </row>
        <row r="61">
          <cell r="A61" t="str">
            <v>절연 U-Bolt &amp; NutD40개</v>
          </cell>
          <cell r="B61" t="str">
            <v>절연 U-Bolt &amp; Nut</v>
          </cell>
          <cell r="C61" t="str">
            <v>D40</v>
          </cell>
          <cell r="D61" t="str">
            <v>개</v>
          </cell>
          <cell r="E61">
            <v>474</v>
          </cell>
        </row>
        <row r="62">
          <cell r="A62" t="str">
            <v>절연 U-Bolt &amp; NutD50개</v>
          </cell>
          <cell r="B62" t="str">
            <v>절연 U-Bolt &amp; Nut</v>
          </cell>
          <cell r="C62" t="str">
            <v>D50</v>
          </cell>
          <cell r="D62" t="str">
            <v>개</v>
          </cell>
          <cell r="E62">
            <v>556</v>
          </cell>
        </row>
        <row r="63">
          <cell r="A63" t="str">
            <v>절연 U-Bolt &amp; NutD65개</v>
          </cell>
          <cell r="B63" t="str">
            <v>절연 U-Bolt &amp; Nut</v>
          </cell>
          <cell r="C63" t="str">
            <v>D65</v>
          </cell>
          <cell r="D63" t="str">
            <v>개</v>
          </cell>
          <cell r="E63">
            <v>745</v>
          </cell>
        </row>
        <row r="64">
          <cell r="A64" t="str">
            <v>절연 U-Bolt &amp; NutD80개</v>
          </cell>
          <cell r="B64" t="str">
            <v>절연 U-Bolt &amp; Nut</v>
          </cell>
          <cell r="C64" t="str">
            <v>D80</v>
          </cell>
          <cell r="D64" t="str">
            <v>개</v>
          </cell>
          <cell r="E64">
            <v>835</v>
          </cell>
        </row>
        <row r="65">
          <cell r="A65" t="str">
            <v>절연행가D15ea</v>
          </cell>
          <cell r="B65" t="str">
            <v>절연행가</v>
          </cell>
          <cell r="C65" t="str">
            <v>D15</v>
          </cell>
          <cell r="D65" t="str">
            <v>ea</v>
          </cell>
          <cell r="E65">
            <v>360</v>
          </cell>
        </row>
        <row r="66">
          <cell r="A66" t="str">
            <v>절연행가D20ea</v>
          </cell>
          <cell r="B66" t="str">
            <v>절연행가</v>
          </cell>
          <cell r="C66" t="str">
            <v>D20</v>
          </cell>
          <cell r="D66" t="str">
            <v>ea</v>
          </cell>
          <cell r="E66">
            <v>390</v>
          </cell>
        </row>
        <row r="67">
          <cell r="A67" t="str">
            <v>절연행가D25ea</v>
          </cell>
          <cell r="B67" t="str">
            <v>절연행가</v>
          </cell>
          <cell r="C67" t="str">
            <v>D25</v>
          </cell>
          <cell r="D67" t="str">
            <v>ea</v>
          </cell>
          <cell r="E67">
            <v>440</v>
          </cell>
        </row>
        <row r="68">
          <cell r="A68" t="str">
            <v>절연행가D32ea</v>
          </cell>
          <cell r="B68" t="str">
            <v>절연행가</v>
          </cell>
          <cell r="C68" t="str">
            <v>D32</v>
          </cell>
          <cell r="D68" t="str">
            <v>ea</v>
          </cell>
          <cell r="E68">
            <v>480</v>
          </cell>
        </row>
        <row r="69">
          <cell r="A69" t="str">
            <v>절연행가D40ea</v>
          </cell>
          <cell r="B69" t="str">
            <v>절연행가</v>
          </cell>
          <cell r="C69" t="str">
            <v>D40</v>
          </cell>
          <cell r="D69" t="str">
            <v>ea</v>
          </cell>
          <cell r="E69">
            <v>540</v>
          </cell>
        </row>
        <row r="70">
          <cell r="A70" t="str">
            <v>절연행가D50ea</v>
          </cell>
          <cell r="B70" t="str">
            <v>절연행가</v>
          </cell>
          <cell r="C70" t="str">
            <v>D50</v>
          </cell>
          <cell r="D70" t="str">
            <v>ea</v>
          </cell>
          <cell r="E70">
            <v>740</v>
          </cell>
        </row>
        <row r="71">
          <cell r="A71" t="str">
            <v>절연행가D65ea</v>
          </cell>
          <cell r="B71" t="str">
            <v>절연행가</v>
          </cell>
          <cell r="C71" t="str">
            <v>D65</v>
          </cell>
          <cell r="D71" t="str">
            <v>ea</v>
          </cell>
          <cell r="E71">
            <v>900</v>
          </cell>
        </row>
        <row r="72">
          <cell r="A72" t="str">
            <v>청동게이트밸브D15 10㎏/㎠ea</v>
          </cell>
          <cell r="B72" t="str">
            <v>청동게이트밸브</v>
          </cell>
          <cell r="C72" t="str">
            <v>D15 10㎏/㎠</v>
          </cell>
          <cell r="D72" t="str">
            <v>ea</v>
          </cell>
          <cell r="E72">
            <v>4680</v>
          </cell>
        </row>
        <row r="73">
          <cell r="A73" t="str">
            <v>청동게이트밸브D20 10㎏/㎠ea</v>
          </cell>
          <cell r="B73" t="str">
            <v>청동게이트밸브</v>
          </cell>
          <cell r="C73" t="str">
            <v>D20 10㎏/㎠</v>
          </cell>
          <cell r="D73" t="str">
            <v>ea</v>
          </cell>
          <cell r="E73">
            <v>6710</v>
          </cell>
        </row>
        <row r="74">
          <cell r="A74" t="str">
            <v>청동게이트밸브D25 10㎏/㎠ea</v>
          </cell>
          <cell r="B74" t="str">
            <v>청동게이트밸브</v>
          </cell>
          <cell r="C74" t="str">
            <v>D25 10㎏/㎠</v>
          </cell>
          <cell r="D74" t="str">
            <v>ea</v>
          </cell>
          <cell r="E74">
            <v>10250</v>
          </cell>
        </row>
        <row r="75">
          <cell r="A75" t="str">
            <v>청동게이트밸브D32 10㎏/㎠ea</v>
          </cell>
          <cell r="B75" t="str">
            <v>청동게이트밸브</v>
          </cell>
          <cell r="C75" t="str">
            <v>D32 10㎏/㎠</v>
          </cell>
          <cell r="D75" t="str">
            <v>ea</v>
          </cell>
          <cell r="E75">
            <v>14580</v>
          </cell>
        </row>
        <row r="76">
          <cell r="A76" t="str">
            <v>청동게이트밸브D40 10㎏/㎠ea</v>
          </cell>
          <cell r="B76" t="str">
            <v>청동게이트밸브</v>
          </cell>
          <cell r="C76" t="str">
            <v>D40 10㎏/㎠</v>
          </cell>
          <cell r="D76" t="str">
            <v>ea</v>
          </cell>
          <cell r="E76">
            <v>19540</v>
          </cell>
        </row>
        <row r="77">
          <cell r="A77" t="str">
            <v>청동게이트밸브D50 10㎏/㎠ea</v>
          </cell>
          <cell r="B77" t="str">
            <v>청동게이트밸브</v>
          </cell>
          <cell r="C77" t="str">
            <v>D50 10㎏/㎠</v>
          </cell>
          <cell r="D77" t="str">
            <v>ea</v>
          </cell>
          <cell r="E77">
            <v>30120</v>
          </cell>
        </row>
        <row r="78">
          <cell r="A78" t="str">
            <v>체크밸브D50 10㎏/㎠ea</v>
          </cell>
          <cell r="B78" t="str">
            <v>체크밸브</v>
          </cell>
          <cell r="C78" t="str">
            <v>D50 10㎏/㎠</v>
          </cell>
          <cell r="D78" t="str">
            <v>ea</v>
          </cell>
          <cell r="E78">
            <v>56000</v>
          </cell>
        </row>
        <row r="79">
          <cell r="A79" t="str">
            <v>A.A.VD15ea</v>
          </cell>
          <cell r="B79" t="str">
            <v>A.A.V</v>
          </cell>
          <cell r="C79" t="str">
            <v>D15</v>
          </cell>
          <cell r="D79" t="str">
            <v>ea</v>
          </cell>
          <cell r="E79">
            <v>97000</v>
          </cell>
        </row>
        <row r="80">
          <cell r="A80" t="str">
            <v>CM-아답타D15ea</v>
          </cell>
          <cell r="B80" t="str">
            <v>CM-아답타</v>
          </cell>
          <cell r="C80" t="str">
            <v>D15</v>
          </cell>
          <cell r="D80" t="str">
            <v>ea</v>
          </cell>
          <cell r="E80">
            <v>293</v>
          </cell>
        </row>
        <row r="81">
          <cell r="A81" t="str">
            <v>CM-아답타D20ea</v>
          </cell>
          <cell r="B81" t="str">
            <v>CM-아답타</v>
          </cell>
          <cell r="C81" t="str">
            <v>D20</v>
          </cell>
          <cell r="D81" t="str">
            <v>ea</v>
          </cell>
          <cell r="E81">
            <v>573</v>
          </cell>
        </row>
        <row r="82">
          <cell r="A82" t="str">
            <v>CM-아답타D25ea</v>
          </cell>
          <cell r="B82" t="str">
            <v>CM-아답타</v>
          </cell>
          <cell r="C82" t="str">
            <v>D25</v>
          </cell>
          <cell r="D82" t="str">
            <v>ea</v>
          </cell>
          <cell r="E82">
            <v>916</v>
          </cell>
        </row>
        <row r="83">
          <cell r="A83" t="str">
            <v>CM-아답타D32ea</v>
          </cell>
          <cell r="B83" t="str">
            <v>CM-아답타</v>
          </cell>
          <cell r="C83" t="str">
            <v>D32</v>
          </cell>
          <cell r="D83" t="str">
            <v>ea</v>
          </cell>
          <cell r="E83">
            <v>1615</v>
          </cell>
        </row>
        <row r="84">
          <cell r="A84" t="str">
            <v>CM-아답타D40ea</v>
          </cell>
          <cell r="B84" t="str">
            <v>CM-아답타</v>
          </cell>
          <cell r="C84" t="str">
            <v>D40</v>
          </cell>
          <cell r="D84" t="str">
            <v>ea</v>
          </cell>
          <cell r="E84">
            <v>2422</v>
          </cell>
        </row>
        <row r="85">
          <cell r="A85" t="str">
            <v>CM-아답타D50ea</v>
          </cell>
          <cell r="B85" t="str">
            <v>CM-아답타</v>
          </cell>
          <cell r="C85" t="str">
            <v>D50</v>
          </cell>
          <cell r="D85" t="str">
            <v>ea</v>
          </cell>
          <cell r="E85">
            <v>3391</v>
          </cell>
        </row>
        <row r="86">
          <cell r="A86" t="str">
            <v>CM-유니온D15ea</v>
          </cell>
          <cell r="B86" t="str">
            <v>CM-유니온</v>
          </cell>
          <cell r="C86" t="str">
            <v>D15</v>
          </cell>
          <cell r="D86" t="str">
            <v>ea</v>
          </cell>
          <cell r="E86">
            <v>1189</v>
          </cell>
        </row>
        <row r="87">
          <cell r="A87" t="str">
            <v>CM-유니온D20ea</v>
          </cell>
          <cell r="B87" t="str">
            <v>CM-유니온</v>
          </cell>
          <cell r="C87" t="str">
            <v>D20</v>
          </cell>
          <cell r="D87" t="str">
            <v>ea</v>
          </cell>
          <cell r="E87">
            <v>2083</v>
          </cell>
        </row>
        <row r="88">
          <cell r="A88" t="str">
            <v>CM-유니온D25ea</v>
          </cell>
          <cell r="B88" t="str">
            <v>CM-유니온</v>
          </cell>
          <cell r="C88" t="str">
            <v>D25</v>
          </cell>
          <cell r="D88" t="str">
            <v>ea</v>
          </cell>
          <cell r="E88">
            <v>3258</v>
          </cell>
        </row>
        <row r="89">
          <cell r="A89" t="str">
            <v>CM-유니온D32ea</v>
          </cell>
          <cell r="B89" t="str">
            <v>CM-유니온</v>
          </cell>
          <cell r="C89" t="str">
            <v>D32</v>
          </cell>
          <cell r="D89" t="str">
            <v>ea</v>
          </cell>
          <cell r="E89">
            <v>4843</v>
          </cell>
        </row>
        <row r="90">
          <cell r="A90" t="str">
            <v>CM-유니온D40ea</v>
          </cell>
          <cell r="B90" t="str">
            <v>CM-유니온</v>
          </cell>
          <cell r="C90" t="str">
            <v>D40</v>
          </cell>
          <cell r="D90" t="str">
            <v>ea</v>
          </cell>
          <cell r="E90">
            <v>7206</v>
          </cell>
        </row>
        <row r="91">
          <cell r="A91" t="str">
            <v>CM-유니온D50ea</v>
          </cell>
          <cell r="B91" t="str">
            <v>CM-유니온</v>
          </cell>
          <cell r="C91" t="str">
            <v>D50</v>
          </cell>
          <cell r="D91" t="str">
            <v>ea</v>
          </cell>
          <cell r="E91">
            <v>9438</v>
          </cell>
        </row>
        <row r="92">
          <cell r="A92" t="str">
            <v>용접봉</v>
          </cell>
          <cell r="B92" t="str">
            <v>용접봉</v>
          </cell>
          <cell r="C92" t="str">
            <v>B-Cup 5%</v>
          </cell>
          <cell r="D92" t="str">
            <v>g</v>
          </cell>
          <cell r="E92">
            <v>22</v>
          </cell>
        </row>
        <row r="93">
          <cell r="A93" t="str">
            <v>산소</v>
          </cell>
          <cell r="B93" t="str">
            <v>산소</v>
          </cell>
          <cell r="D93" t="str">
            <v>l</v>
          </cell>
          <cell r="E93">
            <v>7.5</v>
          </cell>
        </row>
        <row r="94">
          <cell r="A94" t="str">
            <v>아세틸렌</v>
          </cell>
          <cell r="B94" t="str">
            <v>아세틸렌</v>
          </cell>
          <cell r="D94" t="str">
            <v>g</v>
          </cell>
          <cell r="E94">
            <v>8</v>
          </cell>
        </row>
        <row r="95">
          <cell r="A95" t="str">
            <v>절연후렌지</v>
          </cell>
          <cell r="B95" t="str">
            <v>절연후렌지</v>
          </cell>
          <cell r="C95" t="str">
            <v>D65 10㎏/㎠</v>
          </cell>
          <cell r="D95" t="str">
            <v>ea</v>
          </cell>
          <cell r="E95">
            <v>2730</v>
          </cell>
        </row>
        <row r="96">
          <cell r="A96" t="str">
            <v>절연후렌지</v>
          </cell>
          <cell r="B96" t="str">
            <v>절연후렌지</v>
          </cell>
          <cell r="C96" t="str">
            <v>D80 10㎏/㎠</v>
          </cell>
          <cell r="D96" t="str">
            <v>ea</v>
          </cell>
          <cell r="E96">
            <v>2920</v>
          </cell>
        </row>
        <row r="97">
          <cell r="A97" t="str">
            <v>절연후렌지</v>
          </cell>
          <cell r="B97" t="str">
            <v>절연후렌지</v>
          </cell>
          <cell r="C97" t="str">
            <v>D100 10㎏/㎠</v>
          </cell>
          <cell r="D97" t="str">
            <v>ea</v>
          </cell>
          <cell r="E97">
            <v>3450</v>
          </cell>
        </row>
        <row r="98">
          <cell r="A98" t="str">
            <v>볼트너트</v>
          </cell>
          <cell r="B98" t="str">
            <v>볼트너트</v>
          </cell>
          <cell r="C98" t="str">
            <v>M16×120l</v>
          </cell>
          <cell r="D98" t="str">
            <v>ea</v>
          </cell>
          <cell r="E98">
            <v>242</v>
          </cell>
        </row>
        <row r="99">
          <cell r="A99" t="str">
            <v>와샤</v>
          </cell>
          <cell r="B99" t="str">
            <v>와샤</v>
          </cell>
          <cell r="C99" t="str">
            <v>M16</v>
          </cell>
          <cell r="D99" t="str">
            <v>ea</v>
          </cell>
          <cell r="E99">
            <v>47</v>
          </cell>
        </row>
        <row r="100">
          <cell r="A100" t="str">
            <v>G/W 보온통</v>
          </cell>
          <cell r="B100" t="str">
            <v>G/W 보온통</v>
          </cell>
          <cell r="C100" t="str">
            <v>D15,25T</v>
          </cell>
          <cell r="D100" t="str">
            <v>m</v>
          </cell>
          <cell r="E100">
            <v>790</v>
          </cell>
        </row>
        <row r="101">
          <cell r="A101" t="str">
            <v>G/W 보온통</v>
          </cell>
          <cell r="B101" t="str">
            <v>G/W 보온통</v>
          </cell>
          <cell r="C101" t="str">
            <v>D20,25T</v>
          </cell>
          <cell r="D101" t="str">
            <v>m</v>
          </cell>
          <cell r="E101">
            <v>870</v>
          </cell>
        </row>
        <row r="102">
          <cell r="A102" t="str">
            <v>G/W 보온통</v>
          </cell>
          <cell r="B102" t="str">
            <v>G/W 보온통</v>
          </cell>
          <cell r="C102" t="str">
            <v>D25,25T</v>
          </cell>
          <cell r="D102" t="str">
            <v>m</v>
          </cell>
          <cell r="E102">
            <v>980</v>
          </cell>
        </row>
        <row r="103">
          <cell r="A103" t="str">
            <v>G/W 보온통</v>
          </cell>
          <cell r="B103" t="str">
            <v>G/W 보온통</v>
          </cell>
          <cell r="C103" t="str">
            <v>D32,25T</v>
          </cell>
          <cell r="D103" t="str">
            <v>m</v>
          </cell>
          <cell r="E103">
            <v>1120</v>
          </cell>
        </row>
        <row r="104">
          <cell r="A104" t="str">
            <v>G/W 보온통</v>
          </cell>
          <cell r="B104" t="str">
            <v>G/W 보온통</v>
          </cell>
          <cell r="C104" t="str">
            <v>D40,25T</v>
          </cell>
          <cell r="D104" t="str">
            <v>m</v>
          </cell>
          <cell r="E104">
            <v>1210</v>
          </cell>
        </row>
        <row r="105">
          <cell r="A105" t="str">
            <v>G/W 보온통</v>
          </cell>
          <cell r="B105" t="str">
            <v>G/W 보온통</v>
          </cell>
          <cell r="C105" t="str">
            <v>D50,25T</v>
          </cell>
          <cell r="D105" t="str">
            <v>m</v>
          </cell>
          <cell r="E105">
            <v>1430</v>
          </cell>
        </row>
        <row r="106">
          <cell r="A106" t="str">
            <v>G/W 보온통</v>
          </cell>
          <cell r="B106" t="str">
            <v>G/W 보온통</v>
          </cell>
          <cell r="C106" t="str">
            <v>D65,25T</v>
          </cell>
          <cell r="D106" t="str">
            <v>m</v>
          </cell>
          <cell r="E106">
            <v>1570</v>
          </cell>
        </row>
        <row r="107">
          <cell r="A107" t="str">
            <v>G/W 보온통</v>
          </cell>
          <cell r="B107" t="str">
            <v>G/W 보온통</v>
          </cell>
          <cell r="C107" t="str">
            <v>D80,25T</v>
          </cell>
          <cell r="D107" t="str">
            <v>m</v>
          </cell>
          <cell r="E107">
            <v>1790</v>
          </cell>
        </row>
        <row r="108">
          <cell r="A108" t="str">
            <v>G/W 보온통</v>
          </cell>
          <cell r="B108" t="str">
            <v>G/W 보온통</v>
          </cell>
          <cell r="C108" t="str">
            <v>D100,25T</v>
          </cell>
          <cell r="D108" t="str">
            <v>m</v>
          </cell>
          <cell r="E108">
            <v>2080</v>
          </cell>
        </row>
        <row r="109">
          <cell r="A109" t="str">
            <v>보루지</v>
          </cell>
          <cell r="B109" t="str">
            <v>보루지</v>
          </cell>
          <cell r="C109" t="str">
            <v>#400</v>
          </cell>
          <cell r="D109" t="str">
            <v>㎡</v>
          </cell>
          <cell r="E109">
            <v>210</v>
          </cell>
        </row>
        <row r="110">
          <cell r="A110" t="str">
            <v>폴리마테이프(난연)</v>
          </cell>
          <cell r="B110" t="str">
            <v>폴리마테이프(난연)</v>
          </cell>
          <cell r="C110" t="str">
            <v>4"</v>
          </cell>
          <cell r="D110" t="str">
            <v>㎡</v>
          </cell>
          <cell r="E110">
            <v>342</v>
          </cell>
        </row>
        <row r="111">
          <cell r="A111" t="str">
            <v>AL-밴드</v>
          </cell>
          <cell r="B111" t="str">
            <v>AL-밴드</v>
          </cell>
          <cell r="C111" t="str">
            <v>0.15×30</v>
          </cell>
          <cell r="D111" t="str">
            <v>m</v>
          </cell>
          <cell r="E111">
            <v>170</v>
          </cell>
        </row>
        <row r="112">
          <cell r="A112" t="str">
            <v>에폭시도료</v>
          </cell>
          <cell r="B112" t="str">
            <v>에폭시도료</v>
          </cell>
          <cell r="D112" t="str">
            <v>l</v>
          </cell>
          <cell r="E112">
            <v>6500</v>
          </cell>
        </row>
        <row r="113">
          <cell r="A113" t="str">
            <v>프라이머</v>
          </cell>
          <cell r="B113" t="str">
            <v>프라이머</v>
          </cell>
          <cell r="D113" t="str">
            <v>l</v>
          </cell>
          <cell r="E113">
            <v>4011</v>
          </cell>
        </row>
        <row r="114">
          <cell r="A114" t="str">
            <v>신너</v>
          </cell>
          <cell r="B114" t="str">
            <v>신너</v>
          </cell>
          <cell r="D114" t="str">
            <v>l</v>
          </cell>
          <cell r="E114">
            <v>1333</v>
          </cell>
        </row>
        <row r="115">
          <cell r="A115" t="str">
            <v>퍼티</v>
          </cell>
          <cell r="B115" t="str">
            <v>퍼티</v>
          </cell>
          <cell r="D115" t="str">
            <v>㎏</v>
          </cell>
          <cell r="E115">
            <v>1196</v>
          </cell>
        </row>
        <row r="116">
          <cell r="A116" t="str">
            <v>급탕순환펌프</v>
          </cell>
          <cell r="B116" t="str">
            <v>급탕순환펌프</v>
          </cell>
          <cell r="C116" t="str">
            <v>PH-431M</v>
          </cell>
          <cell r="D116" t="str">
            <v>대</v>
          </cell>
          <cell r="E116">
            <v>130000</v>
          </cell>
        </row>
        <row r="117">
          <cell r="A117">
            <v>0</v>
          </cell>
        </row>
        <row r="118">
          <cell r="A118" t="str">
            <v>배관공</v>
          </cell>
          <cell r="B118" t="str">
            <v>배관공</v>
          </cell>
          <cell r="D118" t="str">
            <v>인</v>
          </cell>
          <cell r="E118">
            <v>47537</v>
          </cell>
        </row>
        <row r="119">
          <cell r="A119" t="str">
            <v>보통인부</v>
          </cell>
          <cell r="B119" t="str">
            <v>보통인부</v>
          </cell>
          <cell r="D119" t="str">
            <v>인</v>
          </cell>
          <cell r="E119">
            <v>34360</v>
          </cell>
        </row>
        <row r="120">
          <cell r="A120" t="str">
            <v>보온공인</v>
          </cell>
          <cell r="B120" t="str">
            <v>보온공</v>
          </cell>
          <cell r="D120" t="str">
            <v>인</v>
          </cell>
          <cell r="E120">
            <v>51700</v>
          </cell>
        </row>
        <row r="121">
          <cell r="A121" t="str">
            <v>용접공인</v>
          </cell>
          <cell r="B121" t="str">
            <v>용접공</v>
          </cell>
          <cell r="D121" t="str">
            <v>인</v>
          </cell>
          <cell r="E121">
            <v>59048</v>
          </cell>
        </row>
        <row r="122">
          <cell r="A122" t="str">
            <v>도장공인</v>
          </cell>
          <cell r="B122" t="str">
            <v>도장공</v>
          </cell>
          <cell r="D122" t="str">
            <v>인</v>
          </cell>
          <cell r="E122">
            <v>53370</v>
          </cell>
        </row>
      </sheetData>
      <sheetData sheetId="16"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본문"/>
      <sheetName val="원가"/>
      <sheetName val="재집"/>
      <sheetName val="직재"/>
      <sheetName val="간재"/>
      <sheetName val="노집"/>
      <sheetName val="노산"/>
      <sheetName val="공수"/>
      <sheetName val="노임"/>
      <sheetName val="간노"/>
      <sheetName val="경집"/>
      <sheetName val="경배"/>
      <sheetName val="경조"/>
      <sheetName val="자료1"/>
      <sheetName val="단가"/>
      <sheetName val="N賃率-職"/>
      <sheetName val="단"/>
      <sheetName val="주소"/>
      <sheetName val="제직재"/>
      <sheetName val="인천해사"/>
      <sheetName val="개요"/>
      <sheetName val="갑지1"/>
      <sheetName val="연부97-1"/>
      <sheetName val="기계경비(시간당)"/>
      <sheetName val="램머"/>
      <sheetName val="효성CB 1P기초"/>
      <sheetName val="파일의이용"/>
      <sheetName val="공사원가계산서"/>
      <sheetName val="도급예산내역서총괄표"/>
      <sheetName val="한일양산"/>
      <sheetName val="단가표"/>
      <sheetName val="ELECTRIC"/>
      <sheetName val="#REF"/>
      <sheetName val="공사비"/>
      <sheetName val="효성CB_1P기초"/>
      <sheetName val="내역서"/>
      <sheetName val="원형1호맨홀토공수량"/>
      <sheetName val="입력"/>
      <sheetName val="J直材4"/>
      <sheetName val="실행간접비용"/>
      <sheetName val="대창(장성)"/>
      <sheetName val="단가목록"/>
      <sheetName val="Customer Databas"/>
      <sheetName val="납부서"/>
      <sheetName val="집계표"/>
      <sheetName val="포장공"/>
      <sheetName val="토공"/>
      <sheetName val="배수공"/>
    </sheetNames>
    <sheetDataSet>
      <sheetData sheetId="0" refreshError="1"/>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요율"/>
      <sheetName val="원가"/>
      <sheetName val="집계"/>
      <sheetName val="내역"/>
      <sheetName val="하도원가"/>
      <sheetName val="하도집계"/>
      <sheetName val="하도내역"/>
      <sheetName val="하도급사항"/>
      <sheetName val="하도급산출내역사항"/>
      <sheetName val="소방"/>
      <sheetName val="Sheet1"/>
      <sheetName val="직재"/>
      <sheetName val="재집"/>
    </sheetNames>
    <sheetDataSet>
      <sheetData sheetId="0" refreshError="1"/>
      <sheetData sheetId="1" refreshError="1"/>
      <sheetData sheetId="2" refreshError="1"/>
      <sheetData sheetId="3" refreshError="1">
        <row r="3">
          <cell r="AH3" t="str">
            <v>합계</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표"/>
      <sheetName val="단가표1"/>
      <sheetName val="구목차"/>
      <sheetName val="구간지"/>
      <sheetName val="공사설명서갑지"/>
      <sheetName val="공사설명서을지"/>
      <sheetName val="구공사설명서"/>
      <sheetName val="예정공정표"/>
      <sheetName val="동원인원"/>
      <sheetName val="총원가-총괄"/>
      <sheetName val="공사원가_총괄"/>
      <sheetName val="총원가"/>
      <sheetName val="공사원가"/>
      <sheetName val="내역서총괄"/>
      <sheetName val="내역서"/>
      <sheetName val="일위대가"/>
      <sheetName val="피스표총괄"/>
      <sheetName val="피스표"/>
      <sheetName val="자재비"/>
      <sheetName val="지입자재"/>
      <sheetName val="회수물자"/>
      <sheetName val="철거내역"/>
      <sheetName val="잔품내역"/>
      <sheetName val="품_산출근거"/>
      <sheetName val="소요노력"/>
      <sheetName val="공구손료"/>
      <sheetName val="공구_손료"/>
      <sheetName val="운반비1"/>
      <sheetName val="경비"/>
      <sheetName val="위험표시판"/>
      <sheetName val="공정집계"/>
      <sheetName val="관급자재"/>
      <sheetName val="File_관급"/>
      <sheetName val="File_Index"/>
      <sheetName val="File_제목"/>
      <sheetName val="일위대가_수정"/>
      <sheetName val="File_일위"/>
      <sheetName val="File_공정입력"/>
      <sheetName val="File_국명"/>
      <sheetName val="File_간선명"/>
      <sheetName val="File_집계"/>
      <sheetName val="File_피스표"/>
      <sheetName val="피스표_List"/>
      <sheetName val="File_인수공여장"/>
      <sheetName val="내역"/>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설계조건"/>
      <sheetName val="열관류율"/>
      <sheetName val="FCU 집계표"/>
      <sheetName val="AHU집계"/>
      <sheetName val="냉동기,보일러선정"/>
      <sheetName val="흡수식냉온수기,보일러"/>
      <sheetName val=" 냉각수펌프"/>
      <sheetName val="공조기"/>
      <sheetName val="공조기휀"/>
      <sheetName val="열교환기제외"/>
      <sheetName val="저수조"/>
      <sheetName val="고가수조"/>
      <sheetName val="경유탱크"/>
      <sheetName val="팽창탱크"/>
      <sheetName val=" 급탕탱크"/>
      <sheetName val="가열코일.급수유니트"/>
      <sheetName val="냉각수수처리기"/>
      <sheetName val="휀코일유니트선정"/>
      <sheetName val="배기휀"/>
      <sheetName val="laroux"/>
      <sheetName val="흡수식냉동기,보일러"/>
      <sheetName val="열교환기"/>
      <sheetName val="내역서"/>
      <sheetName val="일위대가"/>
      <sheetName val="File_관급"/>
      <sheetName val="공정집계"/>
      <sheetName val="Sheet1"/>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1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간"/>
      <sheetName val="설내"/>
      <sheetName val="단간"/>
      <sheetName val="단가"/>
      <sheetName val="공간"/>
      <sheetName val="공산"/>
      <sheetName val="ITEM"/>
      <sheetName val="설계내역서"/>
      <sheetName val="공조기"/>
    </sheetNames>
    <sheetDataSet>
      <sheetData sheetId="0" refreshError="1"/>
      <sheetData sheetId="1" refreshError="1"/>
      <sheetData sheetId="2" refreshError="1"/>
      <sheetData sheetId="3"/>
      <sheetData sheetId="4" refreshError="1"/>
      <sheetData sheetId="5"/>
      <sheetData sheetId="6" refreshError="1"/>
      <sheetData sheetId="7" refreshError="1"/>
      <sheetData sheetId="8" refreshError="1"/>
    </sheetDataSet>
  </externalBook>
</externalLink>
</file>

<file path=xl/externalLinks/externalLink1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일위산출근거 (2)"/>
      <sheetName val="COST"/>
      <sheetName val="노임"/>
      <sheetName val="단가"/>
    </sheetNames>
    <sheetDataSet>
      <sheetData sheetId="0" refreshError="1"/>
      <sheetData sheetId="1"/>
      <sheetData sheetId="2">
        <row r="5">
          <cell r="A5" t="str">
            <v>이형철근D-10 SD30A</v>
          </cell>
          <cell r="B5" t="str">
            <v>이형철근</v>
          </cell>
          <cell r="C5" t="str">
            <v>D-10 SD30A</v>
          </cell>
          <cell r="D5" t="str">
            <v>TON</v>
          </cell>
          <cell r="E5">
            <v>43</v>
          </cell>
          <cell r="F5">
            <v>360000</v>
          </cell>
          <cell r="G5">
            <v>42</v>
          </cell>
          <cell r="H5">
            <v>375000</v>
          </cell>
          <cell r="N5">
            <v>360000</v>
          </cell>
          <cell r="O5">
            <v>306000</v>
          </cell>
        </row>
        <row r="6">
          <cell r="A6" t="str">
            <v>이형철근D-13 SD30A</v>
          </cell>
          <cell r="B6" t="str">
            <v>이형철근</v>
          </cell>
          <cell r="C6" t="str">
            <v>D-13 SD30A</v>
          </cell>
          <cell r="D6" t="str">
            <v>TON</v>
          </cell>
          <cell r="E6">
            <v>43</v>
          </cell>
          <cell r="F6">
            <v>360000</v>
          </cell>
          <cell r="G6">
            <v>42</v>
          </cell>
          <cell r="H6">
            <v>375000</v>
          </cell>
          <cell r="N6">
            <v>360000</v>
          </cell>
          <cell r="O6">
            <v>306000</v>
          </cell>
        </row>
        <row r="7">
          <cell r="A7" t="str">
            <v>ㄱ형강45x45x5T</v>
          </cell>
          <cell r="B7" t="str">
            <v>ㄱ형강</v>
          </cell>
          <cell r="C7" t="str">
            <v>45x45x5T</v>
          </cell>
          <cell r="D7" t="str">
            <v>㎏</v>
          </cell>
          <cell r="E7">
            <v>44</v>
          </cell>
          <cell r="F7">
            <v>365</v>
          </cell>
          <cell r="G7">
            <v>45</v>
          </cell>
          <cell r="H7">
            <v>378</v>
          </cell>
          <cell r="N7">
            <v>365</v>
          </cell>
          <cell r="O7">
            <v>310</v>
          </cell>
        </row>
        <row r="8">
          <cell r="A8" t="str">
            <v>ㄱ형강100x75</v>
          </cell>
          <cell r="B8" t="str">
            <v>ㄱ형강</v>
          </cell>
          <cell r="C8" t="str">
            <v>100x75</v>
          </cell>
          <cell r="D8" t="str">
            <v>㎏</v>
          </cell>
          <cell r="E8">
            <v>44</v>
          </cell>
          <cell r="F8">
            <v>370</v>
          </cell>
          <cell r="G8">
            <v>45</v>
          </cell>
          <cell r="H8">
            <v>462</v>
          </cell>
          <cell r="N8">
            <v>370</v>
          </cell>
          <cell r="O8">
            <v>314</v>
          </cell>
        </row>
        <row r="9">
          <cell r="A9" t="str">
            <v>C형찬넬60x30x10x2.3t</v>
          </cell>
          <cell r="B9" t="str">
            <v>C형찬넬</v>
          </cell>
          <cell r="C9" t="str">
            <v>60x30x10x2.3t</v>
          </cell>
          <cell r="D9" t="str">
            <v>㎏</v>
          </cell>
          <cell r="E9">
            <v>46</v>
          </cell>
          <cell r="F9">
            <v>520</v>
          </cell>
          <cell r="G9">
            <v>49</v>
          </cell>
          <cell r="H9">
            <v>430</v>
          </cell>
          <cell r="N9">
            <v>430</v>
          </cell>
          <cell r="O9">
            <v>365</v>
          </cell>
        </row>
        <row r="10">
          <cell r="A10" t="str">
            <v>열연강판6t</v>
          </cell>
          <cell r="B10" t="str">
            <v>열연강판</v>
          </cell>
          <cell r="C10" t="str">
            <v>6t</v>
          </cell>
          <cell r="D10" t="str">
            <v>㎏</v>
          </cell>
          <cell r="E10">
            <v>54</v>
          </cell>
          <cell r="F10">
            <v>497</v>
          </cell>
          <cell r="G10">
            <v>50</v>
          </cell>
          <cell r="H10">
            <v>375</v>
          </cell>
          <cell r="N10">
            <v>375</v>
          </cell>
          <cell r="O10">
            <v>318</v>
          </cell>
        </row>
        <row r="11">
          <cell r="A11" t="str">
            <v>열연강판400×400×12t</v>
          </cell>
          <cell r="B11" t="str">
            <v>열연강판</v>
          </cell>
          <cell r="C11" t="str">
            <v>400×400×12t</v>
          </cell>
          <cell r="D11" t="str">
            <v>㎏</v>
          </cell>
          <cell r="E11">
            <v>54</v>
          </cell>
          <cell r="F11">
            <v>468</v>
          </cell>
          <cell r="G11">
            <v>50</v>
          </cell>
          <cell r="H11">
            <v>410</v>
          </cell>
          <cell r="N11">
            <v>410</v>
          </cell>
          <cell r="O11">
            <v>348</v>
          </cell>
        </row>
        <row r="12">
          <cell r="A12" t="str">
            <v>용접봉Φ3.2</v>
          </cell>
          <cell r="B12" t="str">
            <v>용접봉</v>
          </cell>
          <cell r="C12" t="str">
            <v>Φ3.2</v>
          </cell>
          <cell r="D12" t="str">
            <v>㎏</v>
          </cell>
          <cell r="E12">
            <v>1063</v>
          </cell>
          <cell r="F12">
            <v>1220</v>
          </cell>
          <cell r="G12">
            <v>750</v>
          </cell>
          <cell r="H12">
            <v>1350</v>
          </cell>
          <cell r="N12">
            <v>1220</v>
          </cell>
          <cell r="O12">
            <v>1037</v>
          </cell>
        </row>
        <row r="13">
          <cell r="A13" t="str">
            <v>소철선#8</v>
          </cell>
          <cell r="B13" t="str">
            <v>소철선</v>
          </cell>
          <cell r="C13" t="str">
            <v>#8</v>
          </cell>
          <cell r="D13" t="str">
            <v>㎏</v>
          </cell>
          <cell r="E13">
            <v>67</v>
          </cell>
          <cell r="F13">
            <v>518</v>
          </cell>
          <cell r="G13">
            <v>70</v>
          </cell>
          <cell r="H13">
            <v>560</v>
          </cell>
          <cell r="N13">
            <v>518</v>
          </cell>
          <cell r="O13">
            <v>440</v>
          </cell>
        </row>
        <row r="14">
          <cell r="A14" t="str">
            <v>결속선#20</v>
          </cell>
          <cell r="B14" t="str">
            <v>결속선</v>
          </cell>
          <cell r="C14" t="str">
            <v>#20</v>
          </cell>
          <cell r="D14" t="str">
            <v>㎏</v>
          </cell>
          <cell r="E14">
            <v>67</v>
          </cell>
          <cell r="F14">
            <v>682</v>
          </cell>
          <cell r="G14">
            <v>70</v>
          </cell>
          <cell r="H14">
            <v>780</v>
          </cell>
          <cell r="N14">
            <v>682</v>
          </cell>
          <cell r="O14">
            <v>579</v>
          </cell>
        </row>
        <row r="15">
          <cell r="A15" t="str">
            <v>철못50mm</v>
          </cell>
          <cell r="B15" t="str">
            <v>철못</v>
          </cell>
          <cell r="C15" t="str">
            <v>50mm</v>
          </cell>
          <cell r="D15" t="str">
            <v>㎏</v>
          </cell>
          <cell r="E15">
            <v>70</v>
          </cell>
          <cell r="F15">
            <v>672</v>
          </cell>
          <cell r="G15">
            <v>70</v>
          </cell>
          <cell r="H15">
            <v>684</v>
          </cell>
          <cell r="N15">
            <v>672</v>
          </cell>
          <cell r="O15">
            <v>571</v>
          </cell>
        </row>
        <row r="16">
          <cell r="A16" t="str">
            <v>볼트.너트M16xL150</v>
          </cell>
          <cell r="B16" t="str">
            <v>볼트.너트</v>
          </cell>
          <cell r="C16" t="str">
            <v>M16xL150</v>
          </cell>
          <cell r="D16" t="str">
            <v>개</v>
          </cell>
          <cell r="E16">
            <v>94</v>
          </cell>
          <cell r="F16">
            <v>366</v>
          </cell>
          <cell r="G16">
            <v>76</v>
          </cell>
          <cell r="H16">
            <v>1135</v>
          </cell>
          <cell r="N16">
            <v>366</v>
          </cell>
          <cell r="O16">
            <v>311</v>
          </cell>
        </row>
        <row r="17">
          <cell r="A17" t="str">
            <v>U볼트Φ65㎜</v>
          </cell>
          <cell r="B17" t="str">
            <v>U볼트</v>
          </cell>
          <cell r="C17" t="str">
            <v>Φ65㎜</v>
          </cell>
          <cell r="D17" t="str">
            <v>개</v>
          </cell>
          <cell r="E17">
            <v>94</v>
          </cell>
          <cell r="G17">
            <v>78</v>
          </cell>
          <cell r="H17">
            <v>700</v>
          </cell>
          <cell r="N17">
            <v>700</v>
          </cell>
          <cell r="O17">
            <v>595</v>
          </cell>
        </row>
        <row r="18">
          <cell r="A18" t="str">
            <v>U볼트3/8"x8"</v>
          </cell>
          <cell r="B18" t="str">
            <v>U볼트</v>
          </cell>
          <cell r="C18" t="str">
            <v>3/8"x8"</v>
          </cell>
          <cell r="D18" t="str">
            <v>개</v>
          </cell>
          <cell r="E18">
            <v>94</v>
          </cell>
          <cell r="F18">
            <v>241</v>
          </cell>
          <cell r="G18">
            <v>78</v>
          </cell>
          <cell r="H18">
            <v>275</v>
          </cell>
          <cell r="N18">
            <v>241</v>
          </cell>
          <cell r="O18">
            <v>204</v>
          </cell>
        </row>
        <row r="19">
          <cell r="A19" t="str">
            <v>너트Φ65㎜</v>
          </cell>
          <cell r="B19" t="str">
            <v>너트</v>
          </cell>
          <cell r="C19" t="str">
            <v>Φ65㎜</v>
          </cell>
          <cell r="D19" t="str">
            <v>개</v>
          </cell>
          <cell r="E19">
            <v>98</v>
          </cell>
          <cell r="F19">
            <v>17.600000000000001</v>
          </cell>
          <cell r="G19">
            <v>79</v>
          </cell>
          <cell r="H19">
            <v>10</v>
          </cell>
          <cell r="N19">
            <v>10</v>
          </cell>
          <cell r="O19">
            <v>8</v>
          </cell>
        </row>
        <row r="20">
          <cell r="A20" t="str">
            <v>너트3/8"</v>
          </cell>
          <cell r="B20" t="str">
            <v>너트</v>
          </cell>
          <cell r="C20" t="str">
            <v>3/8"</v>
          </cell>
          <cell r="D20" t="str">
            <v>개</v>
          </cell>
          <cell r="E20">
            <v>98</v>
          </cell>
          <cell r="F20">
            <v>7.59</v>
          </cell>
          <cell r="G20">
            <v>79</v>
          </cell>
          <cell r="H20">
            <v>10.3</v>
          </cell>
          <cell r="N20">
            <v>7.59</v>
          </cell>
          <cell r="O20">
            <v>6</v>
          </cell>
        </row>
        <row r="21">
          <cell r="A21" t="str">
            <v>너트M16</v>
          </cell>
          <cell r="B21" t="str">
            <v>너트</v>
          </cell>
          <cell r="C21" t="str">
            <v>M16</v>
          </cell>
          <cell r="D21" t="str">
            <v>개</v>
          </cell>
          <cell r="E21">
            <v>98</v>
          </cell>
          <cell r="F21">
            <v>33</v>
          </cell>
          <cell r="G21">
            <v>79</v>
          </cell>
          <cell r="H21">
            <v>42</v>
          </cell>
          <cell r="N21">
            <v>33</v>
          </cell>
          <cell r="O21">
            <v>28</v>
          </cell>
        </row>
        <row r="22">
          <cell r="A22" t="str">
            <v>평와샤M16</v>
          </cell>
          <cell r="B22" t="str">
            <v>평와샤</v>
          </cell>
          <cell r="C22" t="str">
            <v>M16</v>
          </cell>
          <cell r="D22" t="str">
            <v>개</v>
          </cell>
          <cell r="E22">
            <v>99</v>
          </cell>
          <cell r="F22">
            <v>9.9</v>
          </cell>
          <cell r="G22">
            <v>80</v>
          </cell>
          <cell r="H22">
            <v>27</v>
          </cell>
          <cell r="N22">
            <v>9.9</v>
          </cell>
          <cell r="O22">
            <v>8</v>
          </cell>
        </row>
        <row r="23">
          <cell r="A23" t="str">
            <v>앙카볼트(3/8")M10xL150</v>
          </cell>
          <cell r="B23" t="str">
            <v>앙카볼트</v>
          </cell>
          <cell r="C23" t="str">
            <v>(3/8")M10xL150</v>
          </cell>
          <cell r="D23" t="str">
            <v>개</v>
          </cell>
          <cell r="E23">
            <v>96</v>
          </cell>
          <cell r="F23">
            <v>59</v>
          </cell>
          <cell r="G23">
            <v>76</v>
          </cell>
          <cell r="H23">
            <v>95</v>
          </cell>
          <cell r="N23">
            <v>59</v>
          </cell>
          <cell r="O23">
            <v>50</v>
          </cell>
        </row>
        <row r="24">
          <cell r="A24" t="str">
            <v>앙카볼트(5/8")M16xL250</v>
          </cell>
          <cell r="B24" t="str">
            <v>앙카볼트</v>
          </cell>
          <cell r="C24" t="str">
            <v>(5/8")M16xL250</v>
          </cell>
          <cell r="D24" t="str">
            <v>개</v>
          </cell>
          <cell r="E24">
            <v>97</v>
          </cell>
          <cell r="F24">
            <v>180</v>
          </cell>
          <cell r="G24">
            <v>77</v>
          </cell>
          <cell r="H24">
            <v>300</v>
          </cell>
          <cell r="N24">
            <v>180</v>
          </cell>
          <cell r="O24">
            <v>153</v>
          </cell>
        </row>
        <row r="25">
          <cell r="A25" t="str">
            <v>앙카볼트(7/8")M22xL250</v>
          </cell>
          <cell r="B25" t="str">
            <v>앙카볼트</v>
          </cell>
          <cell r="C25" t="str">
            <v>(7/8")M22xL250</v>
          </cell>
          <cell r="D25" t="str">
            <v>개</v>
          </cell>
          <cell r="E25">
            <v>97</v>
          </cell>
          <cell r="F25">
            <v>2850</v>
          </cell>
          <cell r="G25">
            <v>76</v>
          </cell>
          <cell r="H25">
            <v>570</v>
          </cell>
          <cell r="N25">
            <v>570</v>
          </cell>
          <cell r="O25">
            <v>484</v>
          </cell>
        </row>
        <row r="26">
          <cell r="A26" t="str">
            <v>달대볼트M12x1000</v>
          </cell>
          <cell r="B26" t="str">
            <v>달대볼트</v>
          </cell>
          <cell r="C26" t="str">
            <v>M12x1000</v>
          </cell>
          <cell r="D26" t="str">
            <v>개</v>
          </cell>
          <cell r="E26">
            <v>93</v>
          </cell>
          <cell r="F26">
            <v>410</v>
          </cell>
          <cell r="G26">
            <v>78</v>
          </cell>
          <cell r="H26">
            <v>654</v>
          </cell>
          <cell r="N26">
            <v>410</v>
          </cell>
          <cell r="O26">
            <v>348</v>
          </cell>
        </row>
        <row r="27">
          <cell r="A27" t="str">
            <v>셋트앙카3/8"x75</v>
          </cell>
          <cell r="B27" t="str">
            <v>셋트앙카</v>
          </cell>
          <cell r="C27" t="str">
            <v>3/8"x75</v>
          </cell>
          <cell r="D27" t="str">
            <v>개</v>
          </cell>
          <cell r="E27">
            <v>97</v>
          </cell>
          <cell r="G27">
            <v>77</v>
          </cell>
          <cell r="H27">
            <v>280</v>
          </cell>
          <cell r="N27">
            <v>280</v>
          </cell>
          <cell r="O27">
            <v>238</v>
          </cell>
        </row>
        <row r="28">
          <cell r="A28" t="str">
            <v>각재3.6×3.6×3.6(외송)</v>
          </cell>
          <cell r="B28" t="str">
            <v>각재</v>
          </cell>
          <cell r="C28" t="str">
            <v>3.6×3.6×3.6(외송)</v>
          </cell>
          <cell r="D28" t="str">
            <v>재</v>
          </cell>
          <cell r="E28">
            <v>139</v>
          </cell>
          <cell r="F28">
            <v>1200</v>
          </cell>
          <cell r="G28">
            <v>106</v>
          </cell>
          <cell r="H28">
            <v>1100</v>
          </cell>
          <cell r="N28">
            <v>1100</v>
          </cell>
          <cell r="O28" t="str">
            <v/>
          </cell>
        </row>
        <row r="29">
          <cell r="A29" t="str">
            <v>각재외송</v>
          </cell>
          <cell r="B29" t="str">
            <v>각재</v>
          </cell>
          <cell r="C29" t="str">
            <v>외송</v>
          </cell>
          <cell r="D29" t="str">
            <v>㎥</v>
          </cell>
          <cell r="E29">
            <v>139</v>
          </cell>
          <cell r="F29">
            <v>269461</v>
          </cell>
          <cell r="G29">
            <v>106</v>
          </cell>
          <cell r="H29">
            <v>224550</v>
          </cell>
          <cell r="N29">
            <v>224550</v>
          </cell>
          <cell r="O29">
            <v>190867</v>
          </cell>
        </row>
        <row r="30">
          <cell r="A30" t="str">
            <v>보통합판12x1210x2420</v>
          </cell>
          <cell r="B30" t="str">
            <v>보통합판</v>
          </cell>
          <cell r="C30" t="str">
            <v>12x1210x2420</v>
          </cell>
          <cell r="D30" t="str">
            <v>매</v>
          </cell>
          <cell r="E30">
            <v>449</v>
          </cell>
          <cell r="F30">
            <v>17000</v>
          </cell>
          <cell r="G30">
            <v>353</v>
          </cell>
          <cell r="H30">
            <v>17800</v>
          </cell>
          <cell r="N30">
            <v>17000</v>
          </cell>
          <cell r="O30" t="str">
            <v/>
          </cell>
        </row>
        <row r="31">
          <cell r="A31" t="str">
            <v>아세틸렌98%</v>
          </cell>
          <cell r="B31" t="str">
            <v>아세틸렌</v>
          </cell>
          <cell r="C31" t="str">
            <v>98%</v>
          </cell>
          <cell r="D31" t="str">
            <v>㎏</v>
          </cell>
          <cell r="E31">
            <v>1143</v>
          </cell>
          <cell r="F31">
            <v>6000</v>
          </cell>
          <cell r="G31">
            <v>1026</v>
          </cell>
          <cell r="H31">
            <v>8000</v>
          </cell>
          <cell r="N31">
            <v>6000</v>
          </cell>
          <cell r="O31" t="str">
            <v/>
          </cell>
        </row>
        <row r="32">
          <cell r="A32" t="str">
            <v>산소99%</v>
          </cell>
          <cell r="B32" t="str">
            <v>산소</v>
          </cell>
          <cell r="C32" t="str">
            <v>99%</v>
          </cell>
          <cell r="D32" t="str">
            <v>ℓ</v>
          </cell>
          <cell r="E32">
            <v>1143</v>
          </cell>
          <cell r="F32">
            <v>137</v>
          </cell>
          <cell r="G32">
            <v>1026</v>
          </cell>
          <cell r="H32">
            <v>225</v>
          </cell>
          <cell r="N32">
            <v>137</v>
          </cell>
          <cell r="O32" t="str">
            <v/>
          </cell>
        </row>
        <row r="33">
          <cell r="A33" t="str">
            <v>박리제유성</v>
          </cell>
          <cell r="B33" t="str">
            <v>박리제</v>
          </cell>
          <cell r="C33" t="str">
            <v>유성</v>
          </cell>
          <cell r="D33" t="str">
            <v>ℓ</v>
          </cell>
          <cell r="E33">
            <v>147</v>
          </cell>
          <cell r="F33">
            <v>1250</v>
          </cell>
          <cell r="G33">
            <v>111</v>
          </cell>
          <cell r="H33">
            <v>1250</v>
          </cell>
          <cell r="N33">
            <v>1250</v>
          </cell>
          <cell r="O33">
            <v>1062</v>
          </cell>
        </row>
        <row r="34">
          <cell r="A34" t="str">
            <v>조합페인트황색</v>
          </cell>
          <cell r="B34" t="str">
            <v>조합페인트</v>
          </cell>
          <cell r="C34" t="str">
            <v>황색</v>
          </cell>
          <cell r="D34" t="str">
            <v>ℓ</v>
          </cell>
          <cell r="E34">
            <v>400</v>
          </cell>
          <cell r="F34">
            <v>3525</v>
          </cell>
          <cell r="G34">
            <v>276</v>
          </cell>
          <cell r="H34">
            <v>4382</v>
          </cell>
          <cell r="N34">
            <v>3525</v>
          </cell>
          <cell r="O34">
            <v>2996</v>
          </cell>
        </row>
        <row r="35">
          <cell r="A35" t="str">
            <v>모래세사</v>
          </cell>
          <cell r="B35" t="str">
            <v>모래</v>
          </cell>
          <cell r="C35" t="str">
            <v>세사</v>
          </cell>
          <cell r="D35" t="str">
            <v>㎥</v>
          </cell>
          <cell r="E35">
            <v>111</v>
          </cell>
          <cell r="F35">
            <v>12500</v>
          </cell>
          <cell r="G35">
            <v>95</v>
          </cell>
          <cell r="H35">
            <v>10000</v>
          </cell>
          <cell r="N35">
            <v>10000</v>
          </cell>
          <cell r="O35">
            <v>8500</v>
          </cell>
        </row>
        <row r="36">
          <cell r="A36" t="str">
            <v>자갈#57</v>
          </cell>
          <cell r="B36" t="str">
            <v>자갈</v>
          </cell>
          <cell r="C36" t="str">
            <v>#57</v>
          </cell>
          <cell r="D36" t="str">
            <v>㎥</v>
          </cell>
          <cell r="E36">
            <v>111</v>
          </cell>
          <cell r="F36">
            <v>13500</v>
          </cell>
          <cell r="G36">
            <v>95</v>
          </cell>
          <cell r="H36">
            <v>6000</v>
          </cell>
          <cell r="N36">
            <v>6000</v>
          </cell>
          <cell r="O36">
            <v>5100</v>
          </cell>
        </row>
        <row r="37">
          <cell r="A37" t="str">
            <v>자갈#467(40mm)</v>
          </cell>
          <cell r="B37" t="str">
            <v>자갈</v>
          </cell>
          <cell r="C37" t="str">
            <v>#467(40mm)</v>
          </cell>
          <cell r="D37" t="str">
            <v>㎥</v>
          </cell>
          <cell r="E37">
            <v>111</v>
          </cell>
          <cell r="F37">
            <v>13500</v>
          </cell>
          <cell r="G37">
            <v>95</v>
          </cell>
          <cell r="H37">
            <v>6000</v>
          </cell>
          <cell r="N37">
            <v>6000</v>
          </cell>
          <cell r="O37">
            <v>5100</v>
          </cell>
        </row>
        <row r="38">
          <cell r="A38" t="str">
            <v>시멘트40㎏</v>
          </cell>
          <cell r="B38" t="str">
            <v>시멘트</v>
          </cell>
          <cell r="C38" t="str">
            <v>40㎏</v>
          </cell>
          <cell r="D38" t="str">
            <v>포</v>
          </cell>
          <cell r="E38">
            <v>113</v>
          </cell>
          <cell r="F38">
            <v>2750</v>
          </cell>
          <cell r="G38">
            <v>97</v>
          </cell>
          <cell r="H38">
            <v>2700</v>
          </cell>
          <cell r="N38">
            <v>2700</v>
          </cell>
          <cell r="O38">
            <v>2295</v>
          </cell>
        </row>
        <row r="39">
          <cell r="A39" t="str">
            <v>통신용멘홀수공철개</v>
          </cell>
          <cell r="B39" t="str">
            <v>통신용멘홀</v>
          </cell>
          <cell r="C39" t="str">
            <v>수공철개</v>
          </cell>
          <cell r="D39" t="str">
            <v>조</v>
          </cell>
          <cell r="E39">
            <v>172</v>
          </cell>
          <cell r="F39">
            <v>261000</v>
          </cell>
          <cell r="G39">
            <v>160</v>
          </cell>
          <cell r="H39">
            <v>330000</v>
          </cell>
          <cell r="N39">
            <v>261000</v>
          </cell>
          <cell r="O39">
            <v>221850</v>
          </cell>
        </row>
        <row r="40">
          <cell r="A40" t="str">
            <v>백관Φ50</v>
          </cell>
          <cell r="B40" t="str">
            <v>백관</v>
          </cell>
          <cell r="C40" t="str">
            <v>Φ50</v>
          </cell>
          <cell r="D40" t="str">
            <v>m</v>
          </cell>
          <cell r="E40">
            <v>475</v>
          </cell>
          <cell r="F40">
            <v>3555</v>
          </cell>
          <cell r="G40">
            <v>426</v>
          </cell>
          <cell r="H40">
            <v>3538</v>
          </cell>
          <cell r="N40">
            <v>3538</v>
          </cell>
          <cell r="O40">
            <v>3007</v>
          </cell>
        </row>
        <row r="41">
          <cell r="A41" t="str">
            <v>광명단0</v>
          </cell>
          <cell r="B41" t="str">
            <v>광명단</v>
          </cell>
          <cell r="C41">
            <v>0</v>
          </cell>
          <cell r="D41" t="str">
            <v>ℓ</v>
          </cell>
          <cell r="E41">
            <v>399</v>
          </cell>
          <cell r="F41">
            <v>3205</v>
          </cell>
          <cell r="G41">
            <v>278</v>
          </cell>
          <cell r="H41">
            <v>3700</v>
          </cell>
          <cell r="N41">
            <v>3205</v>
          </cell>
          <cell r="O41">
            <v>2724</v>
          </cell>
        </row>
        <row r="42">
          <cell r="A42" t="str">
            <v>전원케이블CV 2Cx22㎟</v>
          </cell>
          <cell r="B42" t="str">
            <v>전원케이블</v>
          </cell>
          <cell r="C42" t="str">
            <v>CV 2Cx22㎟</v>
          </cell>
          <cell r="D42" t="str">
            <v>m</v>
          </cell>
          <cell r="E42">
            <v>798</v>
          </cell>
          <cell r="F42">
            <v>2520</v>
          </cell>
          <cell r="G42">
            <v>851</v>
          </cell>
          <cell r="H42">
            <v>2400</v>
          </cell>
          <cell r="N42">
            <v>2400</v>
          </cell>
          <cell r="O42">
            <v>2040</v>
          </cell>
        </row>
        <row r="43">
          <cell r="A43" t="str">
            <v>접지용전선GV 22㎟</v>
          </cell>
          <cell r="B43" t="str">
            <v>접지용전선</v>
          </cell>
          <cell r="C43" t="str">
            <v>GV 22㎟</v>
          </cell>
          <cell r="D43" t="str">
            <v>m</v>
          </cell>
          <cell r="E43">
            <v>795</v>
          </cell>
          <cell r="F43">
            <v>1348</v>
          </cell>
          <cell r="G43">
            <v>844</v>
          </cell>
          <cell r="H43">
            <v>1455</v>
          </cell>
          <cell r="N43">
            <v>1348</v>
          </cell>
          <cell r="O43">
            <v>1145</v>
          </cell>
        </row>
        <row r="44">
          <cell r="A44" t="str">
            <v>접지용전선GV 38㎟</v>
          </cell>
          <cell r="B44" t="str">
            <v>접지용전선</v>
          </cell>
          <cell r="C44" t="str">
            <v>GV 38㎟</v>
          </cell>
          <cell r="D44" t="str">
            <v>m</v>
          </cell>
          <cell r="E44">
            <v>795</v>
          </cell>
          <cell r="F44">
            <v>2032</v>
          </cell>
          <cell r="G44">
            <v>844</v>
          </cell>
          <cell r="H44">
            <v>2192</v>
          </cell>
          <cell r="N44">
            <v>2032</v>
          </cell>
          <cell r="O44">
            <v>1727</v>
          </cell>
        </row>
        <row r="45">
          <cell r="A45" t="str">
            <v>시내쌍케이블CPEV 0.9x15P</v>
          </cell>
          <cell r="B45" t="str">
            <v>시내쌍케이블</v>
          </cell>
          <cell r="C45" t="str">
            <v>CPEV 0.9x15P</v>
          </cell>
          <cell r="D45" t="str">
            <v>m</v>
          </cell>
          <cell r="E45">
            <v>810</v>
          </cell>
          <cell r="F45">
            <v>1701</v>
          </cell>
          <cell r="G45">
            <v>853</v>
          </cell>
          <cell r="H45">
            <v>1830</v>
          </cell>
          <cell r="N45">
            <v>1701</v>
          </cell>
          <cell r="O45">
            <v>1445</v>
          </cell>
        </row>
        <row r="46">
          <cell r="A46" t="str">
            <v>시내쌍케이블CPEV 0.65x100P</v>
          </cell>
          <cell r="B46" t="str">
            <v>시내쌍케이블</v>
          </cell>
          <cell r="C46" t="str">
            <v>CPEV 0.65x100P</v>
          </cell>
          <cell r="D46" t="str">
            <v>m</v>
          </cell>
          <cell r="E46">
            <v>810</v>
          </cell>
          <cell r="F46">
            <v>4238</v>
          </cell>
          <cell r="G46">
            <v>853</v>
          </cell>
          <cell r="H46">
            <v>4561</v>
          </cell>
          <cell r="N46">
            <v>4238</v>
          </cell>
          <cell r="O46">
            <v>3602</v>
          </cell>
        </row>
        <row r="47">
          <cell r="A47" t="str">
            <v>급전용 동축케이블RG-8U</v>
          </cell>
          <cell r="B47" t="str">
            <v>급전용 동축케이블</v>
          </cell>
          <cell r="C47" t="str">
            <v>RG-8U</v>
          </cell>
          <cell r="D47" t="str">
            <v>m</v>
          </cell>
          <cell r="G47">
            <v>965</v>
          </cell>
          <cell r="H47">
            <v>5000</v>
          </cell>
          <cell r="N47">
            <v>5000</v>
          </cell>
          <cell r="O47">
            <v>4250</v>
          </cell>
        </row>
        <row r="48">
          <cell r="A48" t="str">
            <v>제어케이블CVV 4C-5.5㎟</v>
          </cell>
          <cell r="B48" t="str">
            <v>제어케이블</v>
          </cell>
          <cell r="C48" t="str">
            <v>CVV 4C-5.5㎟</v>
          </cell>
          <cell r="D48" t="str">
            <v>m</v>
          </cell>
          <cell r="E48">
            <v>797</v>
          </cell>
          <cell r="F48">
            <v>1745</v>
          </cell>
          <cell r="G48">
            <v>845</v>
          </cell>
          <cell r="H48">
            <v>1281</v>
          </cell>
          <cell r="N48">
            <v>1281</v>
          </cell>
          <cell r="O48">
            <v>1088</v>
          </cell>
        </row>
        <row r="49">
          <cell r="A49" t="str">
            <v>후강전선관아연도Φ16mm</v>
          </cell>
          <cell r="B49" t="str">
            <v>후강전선관</v>
          </cell>
          <cell r="C49" t="str">
            <v>아연도Φ16mm</v>
          </cell>
          <cell r="D49" t="str">
            <v>m</v>
          </cell>
          <cell r="E49">
            <v>820</v>
          </cell>
          <cell r="F49">
            <v>971</v>
          </cell>
          <cell r="G49">
            <v>866</v>
          </cell>
          <cell r="H49">
            <v>1022</v>
          </cell>
          <cell r="N49">
            <v>971</v>
          </cell>
          <cell r="O49">
            <v>825</v>
          </cell>
        </row>
        <row r="50">
          <cell r="A50" t="str">
            <v>후강전선관아연도Φ22mm</v>
          </cell>
          <cell r="B50" t="str">
            <v>후강전선관</v>
          </cell>
          <cell r="C50" t="str">
            <v>아연도Φ22mm</v>
          </cell>
          <cell r="D50" t="str">
            <v>m</v>
          </cell>
          <cell r="E50">
            <v>820</v>
          </cell>
          <cell r="F50">
            <v>1247</v>
          </cell>
          <cell r="G50">
            <v>866</v>
          </cell>
          <cell r="H50">
            <v>1309</v>
          </cell>
          <cell r="N50">
            <v>1247</v>
          </cell>
          <cell r="O50">
            <v>1059</v>
          </cell>
        </row>
        <row r="51">
          <cell r="A51" t="str">
            <v>후강전선관아연도Φ28mm</v>
          </cell>
          <cell r="B51" t="str">
            <v>후강전선관</v>
          </cell>
          <cell r="C51" t="str">
            <v>아연도Φ28mm</v>
          </cell>
          <cell r="D51" t="str">
            <v>m</v>
          </cell>
          <cell r="E51">
            <v>820</v>
          </cell>
          <cell r="F51">
            <v>1628</v>
          </cell>
          <cell r="G51">
            <v>866</v>
          </cell>
          <cell r="H51">
            <v>1709</v>
          </cell>
          <cell r="N51">
            <v>1628</v>
          </cell>
          <cell r="O51">
            <v>1383</v>
          </cell>
        </row>
        <row r="52">
          <cell r="A52" t="str">
            <v>후강전선관아연도Φ36mm</v>
          </cell>
          <cell r="B52" t="str">
            <v>후강전선관</v>
          </cell>
          <cell r="C52" t="str">
            <v>아연도Φ36mm</v>
          </cell>
          <cell r="D52" t="str">
            <v>m</v>
          </cell>
          <cell r="E52">
            <v>820</v>
          </cell>
          <cell r="F52">
            <v>1998</v>
          </cell>
          <cell r="G52">
            <v>866</v>
          </cell>
          <cell r="H52">
            <v>2097</v>
          </cell>
          <cell r="N52">
            <v>1998</v>
          </cell>
          <cell r="O52">
            <v>1698</v>
          </cell>
        </row>
        <row r="53">
          <cell r="A53" t="str">
            <v>후강전선관아연도Φ42mm</v>
          </cell>
          <cell r="B53" t="str">
            <v>후강전선관</v>
          </cell>
          <cell r="C53" t="str">
            <v>아연도Φ42mm</v>
          </cell>
          <cell r="D53" t="str">
            <v>m</v>
          </cell>
          <cell r="E53">
            <v>820</v>
          </cell>
          <cell r="F53">
            <v>2317</v>
          </cell>
          <cell r="G53">
            <v>866</v>
          </cell>
          <cell r="H53">
            <v>2431</v>
          </cell>
          <cell r="N53">
            <v>2317</v>
          </cell>
          <cell r="O53">
            <v>1969</v>
          </cell>
        </row>
        <row r="54">
          <cell r="A54" t="str">
            <v>후강전선관아연도Φ54mm</v>
          </cell>
          <cell r="B54" t="str">
            <v>후강전선관</v>
          </cell>
          <cell r="C54" t="str">
            <v>아연도Φ54mm</v>
          </cell>
          <cell r="D54" t="str">
            <v>m</v>
          </cell>
          <cell r="E54">
            <v>820</v>
          </cell>
          <cell r="F54">
            <v>3230</v>
          </cell>
          <cell r="G54">
            <v>866</v>
          </cell>
          <cell r="H54">
            <v>3390</v>
          </cell>
          <cell r="N54">
            <v>3230</v>
          </cell>
          <cell r="O54">
            <v>2745</v>
          </cell>
        </row>
        <row r="55">
          <cell r="A55" t="str">
            <v>후강전선관아연도Φ70mm</v>
          </cell>
          <cell r="B55" t="str">
            <v>후강전선관</v>
          </cell>
          <cell r="C55" t="str">
            <v>아연도Φ70mm</v>
          </cell>
          <cell r="D55" t="str">
            <v>m</v>
          </cell>
          <cell r="E55">
            <v>820</v>
          </cell>
          <cell r="F55">
            <v>4106</v>
          </cell>
          <cell r="G55">
            <v>866</v>
          </cell>
          <cell r="H55">
            <v>4313</v>
          </cell>
          <cell r="N55">
            <v>4106</v>
          </cell>
          <cell r="O55">
            <v>3490</v>
          </cell>
        </row>
        <row r="56">
          <cell r="A56" t="str">
            <v>후렉시블전선관16C</v>
          </cell>
          <cell r="B56" t="str">
            <v>후렉시블전선관</v>
          </cell>
          <cell r="C56" t="str">
            <v>16C</v>
          </cell>
          <cell r="D56" t="str">
            <v>m</v>
          </cell>
          <cell r="E56">
            <v>823</v>
          </cell>
          <cell r="F56">
            <v>1700</v>
          </cell>
          <cell r="G56">
            <v>869</v>
          </cell>
          <cell r="H56">
            <v>2000</v>
          </cell>
          <cell r="N56">
            <v>1700</v>
          </cell>
          <cell r="O56">
            <v>1445</v>
          </cell>
        </row>
        <row r="57">
          <cell r="A57" t="str">
            <v>후렉시블전선관22C</v>
          </cell>
          <cell r="B57" t="str">
            <v>후렉시블전선관</v>
          </cell>
          <cell r="C57" t="str">
            <v>22C</v>
          </cell>
          <cell r="D57" t="str">
            <v>m</v>
          </cell>
          <cell r="E57">
            <v>823</v>
          </cell>
          <cell r="F57">
            <v>2240</v>
          </cell>
          <cell r="G57">
            <v>869</v>
          </cell>
          <cell r="H57">
            <v>2640</v>
          </cell>
          <cell r="N57">
            <v>2240</v>
          </cell>
          <cell r="O57">
            <v>1904</v>
          </cell>
        </row>
        <row r="58">
          <cell r="A58" t="str">
            <v>후렉시블전선관36C</v>
          </cell>
          <cell r="B58" t="str">
            <v>후렉시블전선관</v>
          </cell>
          <cell r="C58" t="str">
            <v>36C</v>
          </cell>
          <cell r="D58" t="str">
            <v>m</v>
          </cell>
          <cell r="E58">
            <v>823</v>
          </cell>
          <cell r="F58">
            <v>4040</v>
          </cell>
          <cell r="G58">
            <v>869</v>
          </cell>
          <cell r="H58">
            <v>4710</v>
          </cell>
          <cell r="N58">
            <v>4040</v>
          </cell>
          <cell r="O58">
            <v>3434</v>
          </cell>
        </row>
        <row r="59">
          <cell r="A59" t="str">
            <v>경질비닐전선관HI Φ22mm</v>
          </cell>
          <cell r="B59" t="str">
            <v>경질비닐전선관</v>
          </cell>
          <cell r="C59" t="str">
            <v>HI Φ22mm</v>
          </cell>
          <cell r="D59" t="str">
            <v>m</v>
          </cell>
          <cell r="E59">
            <v>823</v>
          </cell>
          <cell r="F59">
            <v>499</v>
          </cell>
          <cell r="G59">
            <v>866</v>
          </cell>
          <cell r="H59">
            <v>357</v>
          </cell>
          <cell r="N59">
            <v>357</v>
          </cell>
          <cell r="O59">
            <v>303</v>
          </cell>
        </row>
        <row r="60">
          <cell r="A60" t="str">
            <v>경질비닐전선관HI Φ28mm</v>
          </cell>
          <cell r="B60" t="str">
            <v>경질비닐전선관</v>
          </cell>
          <cell r="C60" t="str">
            <v>HI Φ28mm</v>
          </cell>
          <cell r="D60" t="str">
            <v>m</v>
          </cell>
          <cell r="E60">
            <v>823</v>
          </cell>
          <cell r="F60">
            <v>842</v>
          </cell>
          <cell r="G60">
            <v>866</v>
          </cell>
          <cell r="H60">
            <v>697</v>
          </cell>
          <cell r="N60">
            <v>697</v>
          </cell>
          <cell r="O60">
            <v>592</v>
          </cell>
        </row>
        <row r="61">
          <cell r="A61" t="str">
            <v>경질비닐전선관HI Φ36mm</v>
          </cell>
          <cell r="B61" t="str">
            <v>경질비닐전선관</v>
          </cell>
          <cell r="C61" t="str">
            <v>HI Φ36mm</v>
          </cell>
          <cell r="D61" t="str">
            <v>m</v>
          </cell>
          <cell r="E61">
            <v>824</v>
          </cell>
          <cell r="F61">
            <v>1075</v>
          </cell>
          <cell r="G61">
            <v>866</v>
          </cell>
          <cell r="H61">
            <v>975</v>
          </cell>
          <cell r="N61">
            <v>975</v>
          </cell>
          <cell r="O61">
            <v>828</v>
          </cell>
        </row>
        <row r="62">
          <cell r="A62" t="str">
            <v>경질비닐전선관HI Φ42mm</v>
          </cell>
          <cell r="B62" t="str">
            <v>경질비닐전선관</v>
          </cell>
          <cell r="C62" t="str">
            <v>HI Φ42mm</v>
          </cell>
          <cell r="D62" t="str">
            <v>m</v>
          </cell>
          <cell r="E62">
            <v>824</v>
          </cell>
          <cell r="F62">
            <v>1403</v>
          </cell>
          <cell r="G62">
            <v>866</v>
          </cell>
          <cell r="H62">
            <v>1278</v>
          </cell>
          <cell r="N62">
            <v>1278</v>
          </cell>
          <cell r="O62">
            <v>1086</v>
          </cell>
        </row>
        <row r="63">
          <cell r="A63" t="str">
            <v>경질비닐전선관HI Φ54mm</v>
          </cell>
          <cell r="B63" t="str">
            <v>경질비닐전선관</v>
          </cell>
          <cell r="C63" t="str">
            <v>HI Φ54mm</v>
          </cell>
          <cell r="D63" t="str">
            <v>m</v>
          </cell>
          <cell r="E63">
            <v>824</v>
          </cell>
          <cell r="F63">
            <v>1990</v>
          </cell>
          <cell r="G63">
            <v>866</v>
          </cell>
          <cell r="H63">
            <v>1813</v>
          </cell>
          <cell r="N63">
            <v>1813</v>
          </cell>
          <cell r="O63">
            <v>1541</v>
          </cell>
        </row>
        <row r="64">
          <cell r="A64" t="str">
            <v>경질비닐전선관HI Φ82mm</v>
          </cell>
          <cell r="B64" t="str">
            <v>경질비닐전선관</v>
          </cell>
          <cell r="C64" t="str">
            <v>HI Φ82mm</v>
          </cell>
          <cell r="D64" t="str">
            <v>m</v>
          </cell>
          <cell r="E64">
            <v>824</v>
          </cell>
          <cell r="F64">
            <v>3846</v>
          </cell>
          <cell r="G64">
            <v>866</v>
          </cell>
          <cell r="H64">
            <v>3558</v>
          </cell>
          <cell r="N64">
            <v>3558</v>
          </cell>
          <cell r="O64">
            <v>3024</v>
          </cell>
        </row>
        <row r="65">
          <cell r="A65" t="str">
            <v>경질비닐전선관HI Φ100mm</v>
          </cell>
          <cell r="B65" t="str">
            <v>경질비닐전선관</v>
          </cell>
          <cell r="C65" t="str">
            <v>HI Φ100mm</v>
          </cell>
          <cell r="D65" t="str">
            <v>m</v>
          </cell>
          <cell r="E65">
            <v>824</v>
          </cell>
          <cell r="F65">
            <v>4627</v>
          </cell>
          <cell r="G65">
            <v>866</v>
          </cell>
          <cell r="H65">
            <v>4214</v>
          </cell>
          <cell r="N65">
            <v>4214</v>
          </cell>
          <cell r="O65">
            <v>3581</v>
          </cell>
        </row>
        <row r="66">
          <cell r="A66" t="str">
            <v>FC관Φ100mm</v>
          </cell>
          <cell r="B66" t="str">
            <v>FC관</v>
          </cell>
          <cell r="C66" t="str">
            <v>Φ100mm</v>
          </cell>
          <cell r="D66" t="str">
            <v>m</v>
          </cell>
          <cell r="E66">
            <v>825</v>
          </cell>
          <cell r="F66">
            <v>4525</v>
          </cell>
          <cell r="G66">
            <v>866</v>
          </cell>
          <cell r="H66">
            <v>3630</v>
          </cell>
          <cell r="N66">
            <v>3630</v>
          </cell>
          <cell r="O66">
            <v>3085</v>
          </cell>
        </row>
        <row r="67">
          <cell r="A67" t="str">
            <v>PE전선관Φ28mm</v>
          </cell>
          <cell r="B67" t="str">
            <v>PE전선관</v>
          </cell>
          <cell r="C67" t="str">
            <v>Φ28mm</v>
          </cell>
          <cell r="D67" t="str">
            <v>m</v>
          </cell>
          <cell r="E67">
            <v>824</v>
          </cell>
          <cell r="F67">
            <v>470</v>
          </cell>
          <cell r="G67">
            <v>867</v>
          </cell>
          <cell r="H67">
            <v>488</v>
          </cell>
          <cell r="N67">
            <v>470</v>
          </cell>
          <cell r="O67">
            <v>399</v>
          </cell>
        </row>
        <row r="68">
          <cell r="A68" t="str">
            <v>PE전선관Φ36mm</v>
          </cell>
          <cell r="B68" t="str">
            <v>PE전선관</v>
          </cell>
          <cell r="C68" t="str">
            <v>Φ36mm</v>
          </cell>
          <cell r="D68" t="str">
            <v>m</v>
          </cell>
          <cell r="E68">
            <v>824</v>
          </cell>
          <cell r="F68">
            <v>700</v>
          </cell>
          <cell r="G68">
            <v>867</v>
          </cell>
          <cell r="H68">
            <v>728</v>
          </cell>
          <cell r="N68">
            <v>700</v>
          </cell>
          <cell r="O68">
            <v>595</v>
          </cell>
        </row>
        <row r="69">
          <cell r="A69" t="str">
            <v>도관전선관115mm</v>
          </cell>
          <cell r="B69" t="str">
            <v>도관전선관</v>
          </cell>
          <cell r="C69" t="str">
            <v>115mm</v>
          </cell>
          <cell r="D69" t="str">
            <v>m</v>
          </cell>
          <cell r="K69">
            <v>10330</v>
          </cell>
          <cell r="L69">
            <v>10850</v>
          </cell>
          <cell r="M69">
            <v>11050</v>
          </cell>
          <cell r="N69">
            <v>10330</v>
          </cell>
          <cell r="O69">
            <v>8780</v>
          </cell>
        </row>
        <row r="70">
          <cell r="A70" t="str">
            <v>밴드115mm</v>
          </cell>
          <cell r="B70" t="str">
            <v>밴드</v>
          </cell>
          <cell r="C70" t="str">
            <v>115mm</v>
          </cell>
          <cell r="D70" t="str">
            <v>m</v>
          </cell>
          <cell r="K70">
            <v>727</v>
          </cell>
          <cell r="N70">
            <v>727</v>
          </cell>
          <cell r="O70">
            <v>617</v>
          </cell>
        </row>
        <row r="71">
          <cell r="A71" t="str">
            <v>노말밴드Φ115mm</v>
          </cell>
          <cell r="B71" t="str">
            <v>노말밴드</v>
          </cell>
          <cell r="C71" t="str">
            <v>Φ115mm</v>
          </cell>
          <cell r="D71" t="str">
            <v>m</v>
          </cell>
          <cell r="K71">
            <v>6000</v>
          </cell>
          <cell r="N71">
            <v>6000</v>
          </cell>
          <cell r="O71">
            <v>5100</v>
          </cell>
        </row>
        <row r="72">
          <cell r="A72" t="str">
            <v>노말밴드HI Φ28mm</v>
          </cell>
          <cell r="B72" t="str">
            <v>노말밴드</v>
          </cell>
          <cell r="C72" t="str">
            <v>HI Φ28mm</v>
          </cell>
          <cell r="D72" t="str">
            <v>m</v>
          </cell>
          <cell r="E72">
            <v>824</v>
          </cell>
          <cell r="F72">
            <v>960</v>
          </cell>
          <cell r="G72">
            <v>874</v>
          </cell>
          <cell r="H72">
            <v>810</v>
          </cell>
          <cell r="N72">
            <v>810</v>
          </cell>
          <cell r="O72">
            <v>688</v>
          </cell>
        </row>
        <row r="73">
          <cell r="A73" t="str">
            <v>노말밴드HI Φ36mm</v>
          </cell>
          <cell r="B73" t="str">
            <v>노말밴드</v>
          </cell>
          <cell r="C73" t="str">
            <v>HI Φ36mm</v>
          </cell>
          <cell r="D73" t="str">
            <v>m</v>
          </cell>
          <cell r="E73">
            <v>824</v>
          </cell>
          <cell r="F73">
            <v>1080</v>
          </cell>
          <cell r="G73">
            <v>874</v>
          </cell>
          <cell r="H73">
            <v>1119</v>
          </cell>
          <cell r="N73">
            <v>1080</v>
          </cell>
          <cell r="O73">
            <v>918</v>
          </cell>
        </row>
        <row r="74">
          <cell r="A74" t="str">
            <v>노말밴드HI Φ42mm</v>
          </cell>
          <cell r="B74" t="str">
            <v>노말밴드</v>
          </cell>
          <cell r="C74" t="str">
            <v>HI Φ42mm</v>
          </cell>
          <cell r="D74" t="str">
            <v>m</v>
          </cell>
          <cell r="E74">
            <v>824</v>
          </cell>
          <cell r="F74">
            <v>1440</v>
          </cell>
          <cell r="G74">
            <v>874</v>
          </cell>
          <cell r="H74">
            <v>1463</v>
          </cell>
          <cell r="N74">
            <v>1440</v>
          </cell>
          <cell r="O74">
            <v>1224</v>
          </cell>
        </row>
        <row r="75">
          <cell r="A75" t="str">
            <v>노말밴드HI Φ54mm</v>
          </cell>
          <cell r="B75" t="str">
            <v>노말밴드</v>
          </cell>
          <cell r="C75" t="str">
            <v>HI Φ54mm</v>
          </cell>
          <cell r="D75" t="str">
            <v>m</v>
          </cell>
          <cell r="E75">
            <v>824</v>
          </cell>
          <cell r="F75">
            <v>2040</v>
          </cell>
          <cell r="G75">
            <v>874</v>
          </cell>
          <cell r="H75">
            <v>2308</v>
          </cell>
          <cell r="N75">
            <v>2040</v>
          </cell>
          <cell r="O75">
            <v>1734</v>
          </cell>
        </row>
        <row r="76">
          <cell r="A76" t="str">
            <v>노말밴드HI Φ70mm</v>
          </cell>
          <cell r="B76" t="str">
            <v>노말밴드</v>
          </cell>
          <cell r="C76" t="str">
            <v>HI Φ70mm</v>
          </cell>
          <cell r="D76" t="str">
            <v>m</v>
          </cell>
          <cell r="E76">
            <v>824</v>
          </cell>
          <cell r="F76">
            <v>3960</v>
          </cell>
          <cell r="G76">
            <v>874</v>
          </cell>
          <cell r="H76">
            <v>3341</v>
          </cell>
          <cell r="N76">
            <v>3341</v>
          </cell>
          <cell r="O76">
            <v>2839</v>
          </cell>
        </row>
        <row r="77">
          <cell r="A77" t="str">
            <v>노말밴드HI Φ100mm</v>
          </cell>
          <cell r="B77" t="str">
            <v>노말밴드</v>
          </cell>
          <cell r="C77" t="str">
            <v>HI Φ100mm</v>
          </cell>
          <cell r="D77" t="str">
            <v>m</v>
          </cell>
          <cell r="E77">
            <v>824</v>
          </cell>
          <cell r="F77">
            <v>8400</v>
          </cell>
          <cell r="G77">
            <v>874</v>
          </cell>
          <cell r="H77">
            <v>7030</v>
          </cell>
          <cell r="N77">
            <v>7030</v>
          </cell>
          <cell r="O77">
            <v>5975</v>
          </cell>
        </row>
        <row r="78">
          <cell r="A78" t="str">
            <v>파이프 크램프Φ16mm</v>
          </cell>
          <cell r="B78" t="str">
            <v>파이프 크램프</v>
          </cell>
          <cell r="C78" t="str">
            <v>Φ16mm</v>
          </cell>
          <cell r="D78" t="str">
            <v>개</v>
          </cell>
          <cell r="E78">
            <v>820</v>
          </cell>
          <cell r="F78">
            <v>270</v>
          </cell>
          <cell r="G78">
            <v>871</v>
          </cell>
          <cell r="H78">
            <v>325</v>
          </cell>
          <cell r="N78">
            <v>270</v>
          </cell>
          <cell r="O78">
            <v>229</v>
          </cell>
        </row>
        <row r="79">
          <cell r="A79" t="str">
            <v>파이프 크램프Φ22mm</v>
          </cell>
          <cell r="B79" t="str">
            <v>파이프 크램프</v>
          </cell>
          <cell r="C79" t="str">
            <v>Φ22mm</v>
          </cell>
          <cell r="D79" t="str">
            <v>개</v>
          </cell>
          <cell r="E79">
            <v>820</v>
          </cell>
          <cell r="F79">
            <v>300</v>
          </cell>
          <cell r="G79">
            <v>871</v>
          </cell>
          <cell r="H79">
            <v>385</v>
          </cell>
          <cell r="N79">
            <v>300</v>
          </cell>
          <cell r="O79">
            <v>255</v>
          </cell>
        </row>
        <row r="80">
          <cell r="A80" t="str">
            <v>파이프 크램프Φ28mm</v>
          </cell>
          <cell r="B80" t="str">
            <v>파이프 크램프</v>
          </cell>
          <cell r="C80" t="str">
            <v>Φ28mm</v>
          </cell>
          <cell r="D80" t="str">
            <v>개</v>
          </cell>
          <cell r="E80">
            <v>820</v>
          </cell>
          <cell r="F80">
            <v>350</v>
          </cell>
          <cell r="G80">
            <v>871</v>
          </cell>
          <cell r="H80">
            <v>445</v>
          </cell>
          <cell r="N80">
            <v>350</v>
          </cell>
          <cell r="O80">
            <v>297</v>
          </cell>
        </row>
        <row r="81">
          <cell r="A81" t="str">
            <v>파이프 크램프Φ36mm</v>
          </cell>
          <cell r="B81" t="str">
            <v>파이프 크램프</v>
          </cell>
          <cell r="C81" t="str">
            <v>Φ36mm</v>
          </cell>
          <cell r="D81" t="str">
            <v>개</v>
          </cell>
          <cell r="E81">
            <v>820</v>
          </cell>
          <cell r="F81">
            <v>420</v>
          </cell>
          <cell r="G81">
            <v>871</v>
          </cell>
          <cell r="H81">
            <v>510</v>
          </cell>
          <cell r="N81">
            <v>420</v>
          </cell>
          <cell r="O81">
            <v>357</v>
          </cell>
        </row>
        <row r="82">
          <cell r="A82" t="str">
            <v>파이프 크램프Φ42mm</v>
          </cell>
          <cell r="B82" t="str">
            <v>파이프 크램프</v>
          </cell>
          <cell r="C82" t="str">
            <v>Φ42mm</v>
          </cell>
          <cell r="D82" t="str">
            <v>개</v>
          </cell>
          <cell r="E82">
            <v>820</v>
          </cell>
          <cell r="F82">
            <v>460</v>
          </cell>
          <cell r="G82">
            <v>871</v>
          </cell>
          <cell r="H82">
            <v>600</v>
          </cell>
          <cell r="N82">
            <v>460</v>
          </cell>
          <cell r="O82">
            <v>391</v>
          </cell>
        </row>
        <row r="83">
          <cell r="A83" t="str">
            <v>파이프 크램프Φ54mm</v>
          </cell>
          <cell r="B83" t="str">
            <v>파이프 크램프</v>
          </cell>
          <cell r="C83" t="str">
            <v>Φ54mm</v>
          </cell>
          <cell r="D83" t="str">
            <v>개</v>
          </cell>
          <cell r="E83">
            <v>820</v>
          </cell>
          <cell r="F83">
            <v>550</v>
          </cell>
          <cell r="G83">
            <v>871</v>
          </cell>
          <cell r="H83">
            <v>710</v>
          </cell>
          <cell r="N83">
            <v>550</v>
          </cell>
          <cell r="O83">
            <v>467</v>
          </cell>
        </row>
        <row r="84">
          <cell r="A84" t="str">
            <v>파이프 크램프Φ70mm</v>
          </cell>
          <cell r="B84" t="str">
            <v>파이프 크램프</v>
          </cell>
          <cell r="C84" t="str">
            <v>Φ70mm</v>
          </cell>
          <cell r="D84" t="str">
            <v>개</v>
          </cell>
          <cell r="E84">
            <v>820</v>
          </cell>
          <cell r="F84">
            <v>999</v>
          </cell>
          <cell r="G84">
            <v>871</v>
          </cell>
          <cell r="H84">
            <v>930</v>
          </cell>
          <cell r="N84">
            <v>930</v>
          </cell>
          <cell r="O84">
            <v>790</v>
          </cell>
        </row>
        <row r="85">
          <cell r="A85" t="str">
            <v>OUTLET BOX중형4각(54mm)</v>
          </cell>
          <cell r="B85" t="str">
            <v>OUTLET BOX</v>
          </cell>
          <cell r="C85" t="str">
            <v>중형4각(54mm)</v>
          </cell>
          <cell r="D85" t="str">
            <v>개</v>
          </cell>
          <cell r="E85">
            <v>827</v>
          </cell>
          <cell r="F85">
            <v>832</v>
          </cell>
          <cell r="G85">
            <v>882</v>
          </cell>
          <cell r="H85">
            <v>630</v>
          </cell>
          <cell r="I85">
            <v>389</v>
          </cell>
          <cell r="J85">
            <v>630</v>
          </cell>
          <cell r="N85">
            <v>630</v>
          </cell>
          <cell r="O85">
            <v>535</v>
          </cell>
        </row>
        <row r="86">
          <cell r="A86" t="str">
            <v>OUTLET BOX COVER중형4각(54mm)</v>
          </cell>
          <cell r="B86" t="str">
            <v>OUTLET BOX COVER</v>
          </cell>
          <cell r="C86" t="str">
            <v>중형4각(54mm)</v>
          </cell>
          <cell r="D86" t="str">
            <v>개</v>
          </cell>
          <cell r="E86">
            <v>796</v>
          </cell>
          <cell r="F86">
            <v>238</v>
          </cell>
          <cell r="G86">
            <v>883</v>
          </cell>
          <cell r="H86">
            <v>220</v>
          </cell>
          <cell r="N86">
            <v>220</v>
          </cell>
          <cell r="O86">
            <v>187</v>
          </cell>
        </row>
        <row r="87">
          <cell r="A87" t="str">
            <v>풀박스200x200x100</v>
          </cell>
          <cell r="B87" t="str">
            <v>풀박스</v>
          </cell>
          <cell r="C87" t="str">
            <v>200x200x100</v>
          </cell>
          <cell r="D87" t="str">
            <v>개</v>
          </cell>
          <cell r="E87">
            <v>825</v>
          </cell>
          <cell r="F87">
            <v>3647</v>
          </cell>
          <cell r="G87">
            <v>883</v>
          </cell>
          <cell r="H87">
            <v>3420</v>
          </cell>
          <cell r="N87">
            <v>3420</v>
          </cell>
          <cell r="O87">
            <v>2907</v>
          </cell>
        </row>
        <row r="88">
          <cell r="A88" t="str">
            <v>CP BOX 설치300x300x300</v>
          </cell>
          <cell r="B88" t="str">
            <v>CP BOX 설치</v>
          </cell>
          <cell r="C88" t="str">
            <v>300x300x300</v>
          </cell>
          <cell r="D88" t="str">
            <v>개</v>
          </cell>
          <cell r="E88">
            <v>825</v>
          </cell>
          <cell r="F88">
            <v>9535</v>
          </cell>
          <cell r="G88">
            <v>883</v>
          </cell>
          <cell r="H88">
            <v>8910</v>
          </cell>
          <cell r="N88">
            <v>8910</v>
          </cell>
          <cell r="O88">
            <v>7573</v>
          </cell>
        </row>
        <row r="89">
          <cell r="A89" t="str">
            <v>멘홀용사다리L2300</v>
          </cell>
          <cell r="B89" t="str">
            <v>멘홀용사다리</v>
          </cell>
          <cell r="C89" t="str">
            <v>L2300</v>
          </cell>
          <cell r="D89" t="str">
            <v>개</v>
          </cell>
          <cell r="E89">
            <v>911</v>
          </cell>
          <cell r="F89">
            <v>50000</v>
          </cell>
          <cell r="G89">
            <v>958</v>
          </cell>
          <cell r="H89">
            <v>55000</v>
          </cell>
          <cell r="N89">
            <v>50000</v>
          </cell>
          <cell r="O89">
            <v>42500</v>
          </cell>
        </row>
        <row r="90">
          <cell r="A90" t="str">
            <v>가락지19x92mm</v>
          </cell>
          <cell r="B90" t="str">
            <v>가락지</v>
          </cell>
          <cell r="C90" t="str">
            <v>19x92mm</v>
          </cell>
          <cell r="D90" t="str">
            <v>개</v>
          </cell>
          <cell r="E90">
            <v>909</v>
          </cell>
          <cell r="F90">
            <v>320</v>
          </cell>
          <cell r="G90">
            <v>958</v>
          </cell>
          <cell r="H90">
            <v>320</v>
          </cell>
          <cell r="N90">
            <v>320</v>
          </cell>
          <cell r="O90">
            <v>272</v>
          </cell>
        </row>
        <row r="91">
          <cell r="A91" t="str">
            <v>사다리각정19x1040mm</v>
          </cell>
          <cell r="B91" t="str">
            <v>사다리각정</v>
          </cell>
          <cell r="C91" t="str">
            <v>19x1040mm</v>
          </cell>
          <cell r="D91" t="str">
            <v>개</v>
          </cell>
          <cell r="E91">
            <v>909</v>
          </cell>
          <cell r="F91">
            <v>2800</v>
          </cell>
          <cell r="G91">
            <v>958</v>
          </cell>
          <cell r="H91">
            <v>2800</v>
          </cell>
          <cell r="N91">
            <v>2800</v>
          </cell>
          <cell r="O91">
            <v>2380</v>
          </cell>
        </row>
        <row r="92">
          <cell r="A92" t="str">
            <v>케이블받침대75x40x5x1150</v>
          </cell>
          <cell r="B92" t="str">
            <v>케이블받침대</v>
          </cell>
          <cell r="C92" t="str">
            <v>75x40x5x1150</v>
          </cell>
          <cell r="D92" t="str">
            <v>개</v>
          </cell>
          <cell r="E92">
            <v>909</v>
          </cell>
          <cell r="F92">
            <v>7000</v>
          </cell>
          <cell r="G92">
            <v>958</v>
          </cell>
          <cell r="H92">
            <v>7000</v>
          </cell>
          <cell r="N92">
            <v>7000</v>
          </cell>
          <cell r="O92">
            <v>5950</v>
          </cell>
        </row>
        <row r="93">
          <cell r="A93" t="str">
            <v>케이블받침대75x40x5x550</v>
          </cell>
          <cell r="B93" t="str">
            <v>케이블받침대</v>
          </cell>
          <cell r="C93" t="str">
            <v>75x40x5x550</v>
          </cell>
          <cell r="D93" t="str">
            <v>개</v>
          </cell>
          <cell r="E93">
            <v>909</v>
          </cell>
          <cell r="F93">
            <v>5500</v>
          </cell>
          <cell r="G93">
            <v>958</v>
          </cell>
          <cell r="H93">
            <v>5500</v>
          </cell>
          <cell r="N93">
            <v>5500</v>
          </cell>
          <cell r="O93">
            <v>4675</v>
          </cell>
        </row>
        <row r="94">
          <cell r="A94" t="str">
            <v>케이블걸이쇠1호</v>
          </cell>
          <cell r="B94" t="str">
            <v>케이블걸이쇠</v>
          </cell>
          <cell r="C94" t="str">
            <v>1호</v>
          </cell>
          <cell r="D94" t="str">
            <v>개</v>
          </cell>
          <cell r="E94">
            <v>909</v>
          </cell>
          <cell r="F94">
            <v>1500</v>
          </cell>
          <cell r="G94">
            <v>958</v>
          </cell>
          <cell r="H94">
            <v>1510</v>
          </cell>
          <cell r="N94">
            <v>1500</v>
          </cell>
          <cell r="O94">
            <v>1275</v>
          </cell>
        </row>
        <row r="95">
          <cell r="A95" t="str">
            <v>케이블걸이쇠3호</v>
          </cell>
          <cell r="B95" t="str">
            <v>케이블걸이쇠</v>
          </cell>
          <cell r="C95" t="str">
            <v>3호</v>
          </cell>
          <cell r="D95" t="str">
            <v>개</v>
          </cell>
          <cell r="E95">
            <v>909</v>
          </cell>
          <cell r="F95">
            <v>1850</v>
          </cell>
          <cell r="G95">
            <v>958</v>
          </cell>
          <cell r="H95">
            <v>1850</v>
          </cell>
          <cell r="N95">
            <v>1850</v>
          </cell>
          <cell r="O95">
            <v>1572</v>
          </cell>
        </row>
        <row r="96">
          <cell r="A96" t="str">
            <v>스피커HORN형5W</v>
          </cell>
          <cell r="B96" t="str">
            <v>스피커</v>
          </cell>
          <cell r="C96" t="str">
            <v>HORN형5W</v>
          </cell>
          <cell r="D96" t="str">
            <v>개</v>
          </cell>
          <cell r="K96">
            <v>35000</v>
          </cell>
          <cell r="L96">
            <v>38000</v>
          </cell>
          <cell r="N96">
            <v>35000</v>
          </cell>
          <cell r="O96">
            <v>29750</v>
          </cell>
        </row>
        <row r="97">
          <cell r="A97" t="str">
            <v>접지봉16Dx1800mm</v>
          </cell>
          <cell r="B97" t="str">
            <v>접지봉</v>
          </cell>
          <cell r="C97" t="str">
            <v>16Dx1800mm</v>
          </cell>
          <cell r="D97" t="str">
            <v>개</v>
          </cell>
          <cell r="E97">
            <v>887</v>
          </cell>
          <cell r="F97">
            <v>4900</v>
          </cell>
          <cell r="G97">
            <v>930</v>
          </cell>
          <cell r="H97">
            <v>4500</v>
          </cell>
          <cell r="N97">
            <v>4500</v>
          </cell>
          <cell r="O97">
            <v>3825</v>
          </cell>
        </row>
        <row r="98">
          <cell r="A98" t="str">
            <v>접지슬리브60-60,38㎟</v>
          </cell>
          <cell r="B98" t="str">
            <v>접지슬리브</v>
          </cell>
          <cell r="C98" t="str">
            <v>60-60,38㎟</v>
          </cell>
          <cell r="D98" t="str">
            <v>개</v>
          </cell>
          <cell r="E98">
            <v>910</v>
          </cell>
          <cell r="F98">
            <v>1610</v>
          </cell>
          <cell r="G98">
            <v>930</v>
          </cell>
          <cell r="H98">
            <v>1500</v>
          </cell>
          <cell r="N98">
            <v>1500</v>
          </cell>
          <cell r="O98">
            <v>1275</v>
          </cell>
        </row>
        <row r="99">
          <cell r="A99" t="str">
            <v>접지저항저감제통신접지용(10㎏)</v>
          </cell>
          <cell r="B99" t="str">
            <v>접지저항저감제</v>
          </cell>
          <cell r="C99" t="str">
            <v>통신접지용(10㎏)</v>
          </cell>
          <cell r="D99" t="str">
            <v>포</v>
          </cell>
          <cell r="E99">
            <v>887</v>
          </cell>
          <cell r="F99">
            <v>25000</v>
          </cell>
          <cell r="G99">
            <v>930</v>
          </cell>
          <cell r="H99">
            <v>22000</v>
          </cell>
          <cell r="N99">
            <v>22000</v>
          </cell>
          <cell r="O99">
            <v>18700</v>
          </cell>
        </row>
        <row r="100">
          <cell r="A100" t="str">
            <v>PP헌마대60x100</v>
          </cell>
          <cell r="B100" t="str">
            <v>PP헌마대</v>
          </cell>
          <cell r="C100" t="str">
            <v>60x100</v>
          </cell>
          <cell r="D100" t="str">
            <v>개</v>
          </cell>
          <cell r="E100">
            <v>1160</v>
          </cell>
          <cell r="F100">
            <v>160</v>
          </cell>
          <cell r="G100">
            <v>1096</v>
          </cell>
          <cell r="H100">
            <v>120</v>
          </cell>
          <cell r="N100">
            <v>120</v>
          </cell>
          <cell r="O100">
            <v>102</v>
          </cell>
        </row>
        <row r="101">
          <cell r="A101" t="str">
            <v>새들 Φ28mm</v>
          </cell>
          <cell r="B101" t="str">
            <v>새들</v>
          </cell>
          <cell r="C101" t="str">
            <v xml:space="preserve"> Φ28mm</v>
          </cell>
          <cell r="D101" t="str">
            <v>개</v>
          </cell>
          <cell r="E101">
            <v>820</v>
          </cell>
          <cell r="F101">
            <v>85</v>
          </cell>
          <cell r="G101">
            <v>871</v>
          </cell>
          <cell r="H101">
            <v>74</v>
          </cell>
          <cell r="N101">
            <v>74</v>
          </cell>
          <cell r="O101">
            <v>62</v>
          </cell>
        </row>
        <row r="102">
          <cell r="A102" t="str">
            <v>새들 Φ36mm</v>
          </cell>
          <cell r="B102" t="str">
            <v>새들</v>
          </cell>
          <cell r="C102" t="str">
            <v xml:space="preserve"> Φ36mm</v>
          </cell>
          <cell r="D102" t="str">
            <v>개</v>
          </cell>
          <cell r="E102">
            <v>820</v>
          </cell>
          <cell r="F102">
            <v>110</v>
          </cell>
          <cell r="G102">
            <v>871</v>
          </cell>
          <cell r="H102">
            <v>95</v>
          </cell>
          <cell r="N102">
            <v>95</v>
          </cell>
          <cell r="O102">
            <v>80</v>
          </cell>
        </row>
        <row r="103">
          <cell r="A103" t="str">
            <v>켑타이어케이블CTC2P</v>
          </cell>
          <cell r="B103" t="str">
            <v>켑타이어케이블</v>
          </cell>
          <cell r="C103" t="str">
            <v>CTC2P</v>
          </cell>
          <cell r="D103" t="str">
            <v>m</v>
          </cell>
          <cell r="K103">
            <v>800</v>
          </cell>
          <cell r="N103">
            <v>800</v>
          </cell>
          <cell r="O103">
            <v>680</v>
          </cell>
        </row>
        <row r="104">
          <cell r="A104" t="str">
            <v>건전지4MD</v>
          </cell>
          <cell r="B104" t="str">
            <v>건전지</v>
          </cell>
          <cell r="C104" t="str">
            <v>4MD</v>
          </cell>
          <cell r="D104" t="str">
            <v>개</v>
          </cell>
          <cell r="E104">
            <v>968</v>
          </cell>
          <cell r="F104">
            <v>2750</v>
          </cell>
          <cell r="G104">
            <v>984</v>
          </cell>
          <cell r="H104">
            <v>3200</v>
          </cell>
          <cell r="N104">
            <v>2750</v>
          </cell>
          <cell r="O104">
            <v>2337</v>
          </cell>
        </row>
        <row r="105">
          <cell r="A105" t="str">
            <v>케이블심선접속자0.4-0.9(ULG)</v>
          </cell>
          <cell r="B105" t="str">
            <v>케이블심선접속자</v>
          </cell>
          <cell r="C105" t="str">
            <v>0.4-0.9(ULG)</v>
          </cell>
          <cell r="D105" t="str">
            <v>개</v>
          </cell>
          <cell r="E105">
            <v>817</v>
          </cell>
          <cell r="F105">
            <v>170</v>
          </cell>
          <cell r="G105">
            <v>865</v>
          </cell>
          <cell r="H105">
            <v>170</v>
          </cell>
          <cell r="N105">
            <v>170</v>
          </cell>
          <cell r="O105">
            <v>144</v>
          </cell>
        </row>
        <row r="106">
          <cell r="A106" t="str">
            <v>케이블접속제75-300</v>
          </cell>
          <cell r="B106" t="str">
            <v>케이블접속제</v>
          </cell>
          <cell r="C106" t="str">
            <v>75-300</v>
          </cell>
          <cell r="D106" t="str">
            <v>KIT</v>
          </cell>
          <cell r="E106">
            <v>817</v>
          </cell>
          <cell r="F106">
            <v>121200</v>
          </cell>
          <cell r="G106">
            <v>865</v>
          </cell>
          <cell r="H106">
            <v>121200</v>
          </cell>
          <cell r="N106">
            <v>121200</v>
          </cell>
          <cell r="O106">
            <v>103020</v>
          </cell>
        </row>
        <row r="107">
          <cell r="A107" t="str">
            <v>경고테이프200×250</v>
          </cell>
          <cell r="B107" t="str">
            <v>경고테이프</v>
          </cell>
          <cell r="C107" t="str">
            <v>200×250</v>
          </cell>
          <cell r="D107" t="str">
            <v>m</v>
          </cell>
          <cell r="E107">
            <v>909</v>
          </cell>
          <cell r="F107">
            <v>170</v>
          </cell>
          <cell r="G107">
            <v>958</v>
          </cell>
          <cell r="H107">
            <v>170</v>
          </cell>
          <cell r="N107">
            <v>170</v>
          </cell>
          <cell r="O107">
            <v>144</v>
          </cell>
        </row>
        <row r="108">
          <cell r="A108" t="str">
            <v>다이폴ANT1호</v>
          </cell>
          <cell r="B108" t="str">
            <v>다이폴ANT</v>
          </cell>
          <cell r="C108" t="str">
            <v>1호</v>
          </cell>
          <cell r="D108" t="str">
            <v>기</v>
          </cell>
          <cell r="K108">
            <v>250000</v>
          </cell>
          <cell r="L108">
            <v>200000</v>
          </cell>
          <cell r="N108">
            <v>200000</v>
          </cell>
          <cell r="O108">
            <v>170000</v>
          </cell>
        </row>
        <row r="109">
          <cell r="A109" t="str">
            <v>ANTG.P(3단)</v>
          </cell>
          <cell r="B109" t="str">
            <v>ANT</v>
          </cell>
          <cell r="C109" t="str">
            <v>G.P(3단)</v>
          </cell>
          <cell r="D109" t="str">
            <v>기</v>
          </cell>
          <cell r="K109">
            <v>150000</v>
          </cell>
          <cell r="L109">
            <v>120000</v>
          </cell>
          <cell r="N109">
            <v>120000</v>
          </cell>
          <cell r="O109">
            <v>102000</v>
          </cell>
        </row>
        <row r="110">
          <cell r="A110" t="str">
            <v>ELP전선관Φ30</v>
          </cell>
          <cell r="B110" t="str">
            <v>ELP전선관</v>
          </cell>
          <cell r="C110" t="str">
            <v>Φ30</v>
          </cell>
          <cell r="D110" t="str">
            <v>m</v>
          </cell>
          <cell r="E110">
            <v>825</v>
          </cell>
          <cell r="F110">
            <v>470</v>
          </cell>
          <cell r="G110">
            <v>867</v>
          </cell>
          <cell r="H110">
            <v>310</v>
          </cell>
          <cell r="N110">
            <v>310</v>
          </cell>
          <cell r="O110">
            <v>263</v>
          </cell>
        </row>
        <row r="111">
          <cell r="A111" t="str">
            <v>ELP전선관Φ80</v>
          </cell>
          <cell r="B111" t="str">
            <v>ELP전선관</v>
          </cell>
          <cell r="C111" t="str">
            <v>Φ80</v>
          </cell>
          <cell r="D111" t="str">
            <v>m</v>
          </cell>
          <cell r="E111">
            <v>825</v>
          </cell>
          <cell r="F111">
            <v>1860</v>
          </cell>
          <cell r="G111">
            <v>867</v>
          </cell>
          <cell r="H111">
            <v>1300</v>
          </cell>
          <cell r="N111">
            <v>1300</v>
          </cell>
          <cell r="O111">
            <v>1105</v>
          </cell>
        </row>
        <row r="112">
          <cell r="A112" t="str">
            <v>ELP전선관Φ50</v>
          </cell>
          <cell r="B112" t="str">
            <v>ELP전선관</v>
          </cell>
          <cell r="C112" t="str">
            <v>Φ50</v>
          </cell>
          <cell r="D112" t="str">
            <v>m</v>
          </cell>
          <cell r="E112">
            <v>825</v>
          </cell>
          <cell r="F112">
            <v>860</v>
          </cell>
          <cell r="G112">
            <v>867</v>
          </cell>
          <cell r="H112">
            <v>640</v>
          </cell>
          <cell r="N112">
            <v>640</v>
          </cell>
          <cell r="O112">
            <v>544</v>
          </cell>
        </row>
        <row r="113">
          <cell r="A113" t="str">
            <v>ELP전선관Φ100</v>
          </cell>
          <cell r="B113" t="str">
            <v>ELP전선관</v>
          </cell>
          <cell r="C113" t="str">
            <v>Φ100</v>
          </cell>
          <cell r="D113" t="str">
            <v>m</v>
          </cell>
          <cell r="E113">
            <v>825</v>
          </cell>
          <cell r="F113">
            <v>2570</v>
          </cell>
          <cell r="G113">
            <v>867</v>
          </cell>
          <cell r="H113">
            <v>1600</v>
          </cell>
          <cell r="N113">
            <v>1600</v>
          </cell>
          <cell r="O113">
            <v>1360</v>
          </cell>
        </row>
        <row r="114">
          <cell r="A114" t="str">
            <v>새들Φ54mm</v>
          </cell>
          <cell r="B114" t="str">
            <v>새들</v>
          </cell>
          <cell r="C114" t="str">
            <v>Φ54mm</v>
          </cell>
          <cell r="D114" t="str">
            <v>개</v>
          </cell>
          <cell r="E114">
            <v>820</v>
          </cell>
          <cell r="F114">
            <v>270</v>
          </cell>
          <cell r="G114">
            <v>871</v>
          </cell>
          <cell r="H114">
            <v>189</v>
          </cell>
          <cell r="N114">
            <v>189</v>
          </cell>
          <cell r="O114">
            <v>160</v>
          </cell>
        </row>
        <row r="115">
          <cell r="A115" t="str">
            <v>새들Φ22mm</v>
          </cell>
          <cell r="B115" t="str">
            <v>새들</v>
          </cell>
          <cell r="C115" t="str">
            <v>Φ22mm</v>
          </cell>
          <cell r="D115" t="str">
            <v>개</v>
          </cell>
          <cell r="E115">
            <v>820</v>
          </cell>
          <cell r="F115">
            <v>110</v>
          </cell>
          <cell r="N115">
            <v>110</v>
          </cell>
          <cell r="O115">
            <v>93</v>
          </cell>
        </row>
        <row r="116">
          <cell r="A116" t="str">
            <v>접착제0</v>
          </cell>
          <cell r="B116" t="str">
            <v>접착제</v>
          </cell>
          <cell r="C116">
            <v>0</v>
          </cell>
          <cell r="D116" t="str">
            <v>g</v>
          </cell>
          <cell r="E116">
            <v>129</v>
          </cell>
          <cell r="F116">
            <v>3</v>
          </cell>
          <cell r="G116">
            <v>104</v>
          </cell>
          <cell r="H116">
            <v>10</v>
          </cell>
          <cell r="N116">
            <v>3</v>
          </cell>
          <cell r="O116">
            <v>2</v>
          </cell>
        </row>
        <row r="117">
          <cell r="A117" t="str">
            <v>PP로프4mm</v>
          </cell>
          <cell r="B117" t="str">
            <v>PP로프</v>
          </cell>
          <cell r="C117" t="str">
            <v>4mm</v>
          </cell>
          <cell r="D117" t="str">
            <v>m</v>
          </cell>
          <cell r="E117">
            <v>1134</v>
          </cell>
          <cell r="F117">
            <v>53.5</v>
          </cell>
          <cell r="N117">
            <v>53.5</v>
          </cell>
          <cell r="O117">
            <v>45</v>
          </cell>
        </row>
        <row r="118">
          <cell r="A118" t="str">
            <v>시외케이블PEF0.9x38P(15%차)</v>
          </cell>
          <cell r="B118" t="str">
            <v>시외케이블</v>
          </cell>
          <cell r="C118" t="str">
            <v>PEF0.9x38P(15%차)</v>
          </cell>
          <cell r="D118" t="str">
            <v>m</v>
          </cell>
          <cell r="K118">
            <v>7540</v>
          </cell>
          <cell r="N118">
            <v>7540</v>
          </cell>
          <cell r="O118">
            <v>6409</v>
          </cell>
        </row>
        <row r="119">
          <cell r="A119" t="str">
            <v>달대볼트1/2"×1000</v>
          </cell>
          <cell r="B119" t="str">
            <v>달대볼트</v>
          </cell>
          <cell r="C119" t="str">
            <v>1/2"×1000</v>
          </cell>
          <cell r="D119" t="str">
            <v>개</v>
          </cell>
          <cell r="E119">
            <v>97</v>
          </cell>
          <cell r="F119">
            <v>480</v>
          </cell>
          <cell r="G119">
            <v>78</v>
          </cell>
          <cell r="H119">
            <v>585</v>
          </cell>
          <cell r="N119">
            <v>480</v>
          </cell>
          <cell r="O119">
            <v>408</v>
          </cell>
        </row>
        <row r="120">
          <cell r="A120" t="str">
            <v>케이블접속제75-600</v>
          </cell>
          <cell r="B120" t="str">
            <v>케이블접속제</v>
          </cell>
          <cell r="C120" t="str">
            <v>75-600</v>
          </cell>
          <cell r="D120" t="str">
            <v>KIT</v>
          </cell>
          <cell r="E120">
            <v>817</v>
          </cell>
          <cell r="F120">
            <v>161000</v>
          </cell>
          <cell r="G120">
            <v>865</v>
          </cell>
          <cell r="H120">
            <v>161000</v>
          </cell>
          <cell r="N120">
            <v>161000</v>
          </cell>
          <cell r="O120">
            <v>136850</v>
          </cell>
        </row>
        <row r="121">
          <cell r="A121" t="str">
            <v>브레이드</v>
          </cell>
          <cell r="B121" t="str">
            <v>브레이드</v>
          </cell>
          <cell r="D121" t="str">
            <v>개</v>
          </cell>
          <cell r="E121">
            <v>1095</v>
          </cell>
          <cell r="F121">
            <v>188000</v>
          </cell>
          <cell r="G121">
            <v>781</v>
          </cell>
          <cell r="H121">
            <v>170000</v>
          </cell>
          <cell r="N121">
            <v>170000</v>
          </cell>
          <cell r="O121">
            <v>144500</v>
          </cell>
        </row>
        <row r="122">
          <cell r="A122" t="str">
            <v>열수축보수관34-10-1500</v>
          </cell>
          <cell r="B122" t="str">
            <v>열수축보수관</v>
          </cell>
          <cell r="C122" t="str">
            <v>34-10-1500</v>
          </cell>
          <cell r="D122" t="str">
            <v>m</v>
          </cell>
          <cell r="G122">
            <v>864</v>
          </cell>
          <cell r="H122">
            <v>14600</v>
          </cell>
          <cell r="N122">
            <v>14600</v>
          </cell>
          <cell r="O122">
            <v>12410</v>
          </cell>
        </row>
        <row r="123">
          <cell r="A123" t="str">
            <v>POLE행선안내게시기 지지용</v>
          </cell>
          <cell r="B123" t="str">
            <v>POLE</v>
          </cell>
          <cell r="C123" t="str">
            <v>행선안내게시기 지지용</v>
          </cell>
          <cell r="D123" t="str">
            <v>개소</v>
          </cell>
          <cell r="K123">
            <v>1250000</v>
          </cell>
          <cell r="L123">
            <v>1500000</v>
          </cell>
          <cell r="N123">
            <v>1250000</v>
          </cell>
          <cell r="O123">
            <v>1062500</v>
          </cell>
        </row>
        <row r="124">
          <cell r="A124" t="str">
            <v>아스콘1#78 표층용</v>
          </cell>
          <cell r="B124" t="str">
            <v>아스콘1</v>
          </cell>
          <cell r="C124" t="str">
            <v>#78 표층용</v>
          </cell>
          <cell r="D124" t="str">
            <v>톤</v>
          </cell>
          <cell r="E124">
            <v>154</v>
          </cell>
          <cell r="F124">
            <v>32200</v>
          </cell>
          <cell r="G124">
            <v>150</v>
          </cell>
          <cell r="H124">
            <v>34200</v>
          </cell>
          <cell r="N124">
            <v>32200</v>
          </cell>
          <cell r="O124">
            <v>27370</v>
          </cell>
        </row>
        <row r="125">
          <cell r="A125" t="str">
            <v>유화아스팔트RSC-4</v>
          </cell>
          <cell r="B125" t="str">
            <v>유화아스팔트</v>
          </cell>
          <cell r="C125" t="str">
            <v>RSC-4</v>
          </cell>
          <cell r="D125" t="str">
            <v>D/M</v>
          </cell>
          <cell r="E125">
            <v>154</v>
          </cell>
          <cell r="F125">
            <v>52000</v>
          </cell>
          <cell r="G125">
            <v>150</v>
          </cell>
          <cell r="H125">
            <v>52000</v>
          </cell>
          <cell r="N125">
            <v>52000</v>
          </cell>
          <cell r="O125">
            <v>44200</v>
          </cell>
        </row>
        <row r="126">
          <cell r="A126" t="str">
            <v>아스콘2#57 중층용</v>
          </cell>
          <cell r="B126" t="str">
            <v>아스콘2</v>
          </cell>
          <cell r="C126" t="str">
            <v>#57 중층용</v>
          </cell>
          <cell r="D126" t="str">
            <v>톤</v>
          </cell>
          <cell r="E126">
            <v>154</v>
          </cell>
          <cell r="F126">
            <v>28400</v>
          </cell>
          <cell r="G126">
            <v>150</v>
          </cell>
          <cell r="H126">
            <v>30400</v>
          </cell>
          <cell r="N126">
            <v>28400</v>
          </cell>
          <cell r="O126">
            <v>24140</v>
          </cell>
        </row>
        <row r="127">
          <cell r="A127" t="str">
            <v>컷아스팔트MC-1</v>
          </cell>
          <cell r="B127" t="str">
            <v>컷아스팔트</v>
          </cell>
          <cell r="C127" t="str">
            <v>MC-1</v>
          </cell>
          <cell r="D127" t="str">
            <v>D/M</v>
          </cell>
          <cell r="E127">
            <v>154</v>
          </cell>
          <cell r="F127">
            <v>58000</v>
          </cell>
          <cell r="G127">
            <v>150</v>
          </cell>
          <cell r="H127">
            <v>58000</v>
          </cell>
          <cell r="N127">
            <v>58000</v>
          </cell>
          <cell r="O127">
            <v>49300</v>
          </cell>
        </row>
        <row r="128">
          <cell r="A128" t="str">
            <v>평철밴드Φ115mm</v>
          </cell>
          <cell r="B128" t="str">
            <v>평철밴드</v>
          </cell>
          <cell r="C128" t="str">
            <v>Φ115mm</v>
          </cell>
          <cell r="D128" t="str">
            <v>개</v>
          </cell>
          <cell r="K128">
            <v>3900</v>
          </cell>
          <cell r="N128">
            <v>3900</v>
          </cell>
          <cell r="O128">
            <v>3315</v>
          </cell>
        </row>
        <row r="129">
          <cell r="A129">
            <v>0</v>
          </cell>
          <cell r="N129">
            <v>0</v>
          </cell>
        </row>
        <row r="130">
          <cell r="A130">
            <v>0</v>
          </cell>
          <cell r="N130">
            <v>0</v>
          </cell>
        </row>
        <row r="131">
          <cell r="A131">
            <v>0</v>
          </cell>
          <cell r="N131">
            <v>0</v>
          </cell>
        </row>
        <row r="132">
          <cell r="A132">
            <v>0</v>
          </cell>
          <cell r="N132">
            <v>0</v>
          </cell>
        </row>
        <row r="133">
          <cell r="A133">
            <v>0</v>
          </cell>
          <cell r="N133">
            <v>0</v>
          </cell>
        </row>
      </sheetData>
      <sheetData sheetId="3"/>
      <sheetData sheetId="4" refreshError="1"/>
    </sheetDataSet>
  </externalBook>
</externalLink>
</file>

<file path=xl/externalLinks/externalLink1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본문"/>
      <sheetName val="개요"/>
      <sheetName val="원가"/>
      <sheetName val="집"/>
      <sheetName val="간노"/>
      <sheetName val="경산"/>
      <sheetName val="경배"/>
      <sheetName val="기"/>
      <sheetName val="내표"/>
      <sheetName val="집 (2)"/>
      <sheetName val="내"/>
      <sheetName val="대표"/>
      <sheetName val="대"/>
      <sheetName val="단표"/>
      <sheetName val="단"/>
      <sheetName val="건축내역"/>
      <sheetName val="기존단가 (2)"/>
      <sheetName val="을"/>
      <sheetName val="Sheet1"/>
      <sheetName val="20관리비율"/>
      <sheetName val="공조기"/>
      <sheetName val="DATA 입력란"/>
      <sheetName val="인건비"/>
      <sheetName val="DATA"/>
      <sheetName val="데이타"/>
      <sheetName val="조건표"/>
      <sheetName val="횡배수관집현황(2공구)"/>
      <sheetName val="AL공사(원)"/>
      <sheetName val="조명율표"/>
      <sheetName val="견적서"/>
      <sheetName val="하수급견적대비"/>
      <sheetName val="COST"/>
      <sheetName val="DATE"/>
      <sheetName val="코드표"/>
      <sheetName val="N賃率-職"/>
      <sheetName val="작업금지"/>
      <sheetName val="내부부하"/>
      <sheetName val="노임단가"/>
      <sheetName val="집_(2)"/>
      <sheetName val="기존단가_(2)"/>
      <sheetName val="DATA_입력란"/>
      <sheetName val="변압기 및 발전기 용량"/>
      <sheetName val="단가"/>
      <sheetName val="직재"/>
      <sheetName val="재집"/>
      <sheetName val="7단가"/>
      <sheetName val="철콘-부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row r="5">
          <cell r="A5" t="str">
            <v>전선IV 60SQm</v>
          </cell>
          <cell r="B5" t="str">
            <v>전선</v>
          </cell>
          <cell r="C5" t="str">
            <v>IV 60SQ</v>
          </cell>
          <cell r="D5" t="str">
            <v>m</v>
          </cell>
          <cell r="E5">
            <v>2310</v>
          </cell>
          <cell r="F5">
            <v>873</v>
          </cell>
          <cell r="G5">
            <v>2125</v>
          </cell>
          <cell r="H5">
            <v>826</v>
          </cell>
          <cell r="I5">
            <v>2125</v>
          </cell>
        </row>
        <row r="6">
          <cell r="A6" t="str">
            <v>전선IV 2.0mmm</v>
          </cell>
          <cell r="B6" t="str">
            <v>전선</v>
          </cell>
          <cell r="C6" t="str">
            <v>IV 2.0mm</v>
          </cell>
          <cell r="D6" t="str">
            <v>m</v>
          </cell>
          <cell r="E6">
            <v>83</v>
          </cell>
          <cell r="F6">
            <v>873</v>
          </cell>
          <cell r="G6">
            <v>81</v>
          </cell>
          <cell r="H6">
            <v>826</v>
          </cell>
          <cell r="I6">
            <v>81</v>
          </cell>
        </row>
        <row r="7">
          <cell r="A7" t="str">
            <v>전선CV 2P 60SQm</v>
          </cell>
          <cell r="B7" t="str">
            <v>전선</v>
          </cell>
          <cell r="C7" t="str">
            <v>CV 2P 60SQ</v>
          </cell>
          <cell r="D7" t="str">
            <v>m</v>
          </cell>
          <cell r="E7">
            <v>5259</v>
          </cell>
          <cell r="F7">
            <v>881</v>
          </cell>
          <cell r="G7">
            <v>5772</v>
          </cell>
          <cell r="H7">
            <v>830</v>
          </cell>
          <cell r="I7">
            <v>5259</v>
          </cell>
        </row>
        <row r="8">
          <cell r="A8" t="str">
            <v>전선CV 2P 38SQm</v>
          </cell>
          <cell r="B8" t="str">
            <v>전선</v>
          </cell>
          <cell r="C8" t="str">
            <v>CV 2P 38SQ</v>
          </cell>
          <cell r="D8" t="str">
            <v>m</v>
          </cell>
          <cell r="E8">
            <v>3031</v>
          </cell>
          <cell r="F8">
            <v>881</v>
          </cell>
          <cell r="G8">
            <v>3327</v>
          </cell>
          <cell r="H8">
            <v>830</v>
          </cell>
          <cell r="I8">
            <v>3031</v>
          </cell>
        </row>
        <row r="9">
          <cell r="A9" t="str">
            <v>전선CV 2P 5.5SQm</v>
          </cell>
          <cell r="B9" t="str">
            <v>전선</v>
          </cell>
          <cell r="C9" t="str">
            <v>CV 2P 5.5SQ</v>
          </cell>
          <cell r="D9" t="str">
            <v>m</v>
          </cell>
          <cell r="E9">
            <v>660</v>
          </cell>
          <cell r="F9">
            <v>881</v>
          </cell>
          <cell r="G9">
            <v>725</v>
          </cell>
          <cell r="H9">
            <v>830</v>
          </cell>
          <cell r="I9">
            <v>660</v>
          </cell>
        </row>
        <row r="10">
          <cell r="A10" t="str">
            <v>접지전선GV 8SQm</v>
          </cell>
          <cell r="B10" t="str">
            <v>접지전선</v>
          </cell>
          <cell r="C10" t="str">
            <v>GV 8SQ</v>
          </cell>
          <cell r="D10" t="str">
            <v>m</v>
          </cell>
          <cell r="E10">
            <v>522</v>
          </cell>
          <cell r="F10">
            <v>874</v>
          </cell>
          <cell r="G10">
            <v>532</v>
          </cell>
          <cell r="H10">
            <v>827</v>
          </cell>
          <cell r="I10">
            <v>522</v>
          </cell>
        </row>
        <row r="11">
          <cell r="A11" t="str">
            <v>접지전선GV 2.0mmm</v>
          </cell>
          <cell r="B11" t="str">
            <v>접지전선</v>
          </cell>
          <cell r="C11" t="str">
            <v>GV 2.0mm</v>
          </cell>
          <cell r="D11" t="str">
            <v>m</v>
          </cell>
          <cell r="E11">
            <v>206</v>
          </cell>
          <cell r="F11">
            <v>874</v>
          </cell>
          <cell r="G11">
            <v>209</v>
          </cell>
          <cell r="H11">
            <v>827</v>
          </cell>
          <cell r="I11">
            <v>206</v>
          </cell>
        </row>
        <row r="12">
          <cell r="A12" t="str">
            <v>접지봉φ16 1800m</v>
          </cell>
          <cell r="B12" t="str">
            <v>접지봉</v>
          </cell>
          <cell r="C12" t="str">
            <v>φ16 1800</v>
          </cell>
          <cell r="D12" t="str">
            <v>m</v>
          </cell>
          <cell r="E12">
            <v>4500</v>
          </cell>
          <cell r="F12">
            <v>962</v>
          </cell>
          <cell r="G12">
            <v>4900</v>
          </cell>
          <cell r="H12">
            <v>919</v>
          </cell>
          <cell r="I12">
            <v>4500</v>
          </cell>
        </row>
        <row r="13">
          <cell r="A13" t="str">
            <v>접지콘넥터φ16EA</v>
          </cell>
          <cell r="B13" t="str">
            <v>접지콘넥터</v>
          </cell>
          <cell r="C13" t="str">
            <v>φ16</v>
          </cell>
          <cell r="D13" t="str">
            <v>EA</v>
          </cell>
          <cell r="E13">
            <v>600</v>
          </cell>
          <cell r="F13">
            <v>962</v>
          </cell>
          <cell r="G13">
            <v>700</v>
          </cell>
          <cell r="H13">
            <v>919</v>
          </cell>
          <cell r="I13">
            <v>600</v>
          </cell>
        </row>
        <row r="14">
          <cell r="A14" t="str">
            <v>접지저감재10㎏포</v>
          </cell>
          <cell r="B14" t="str">
            <v>접지저감재</v>
          </cell>
          <cell r="C14" t="str">
            <v>10㎏</v>
          </cell>
          <cell r="D14" t="str">
            <v>포</v>
          </cell>
          <cell r="E14">
            <v>20000</v>
          </cell>
          <cell r="F14">
            <v>963</v>
          </cell>
          <cell r="G14">
            <v>20000</v>
          </cell>
          <cell r="H14">
            <v>919</v>
          </cell>
          <cell r="I14">
            <v>20000</v>
          </cell>
        </row>
        <row r="15">
          <cell r="A15" t="str">
            <v>슬리브60SQEA</v>
          </cell>
          <cell r="B15" t="str">
            <v>슬리브</v>
          </cell>
          <cell r="C15" t="str">
            <v>60SQ</v>
          </cell>
          <cell r="D15" t="str">
            <v>EA</v>
          </cell>
          <cell r="E15">
            <v>650</v>
          </cell>
          <cell r="F15">
            <v>962</v>
          </cell>
          <cell r="I15">
            <v>650</v>
          </cell>
        </row>
        <row r="16">
          <cell r="A16" t="str">
            <v>터미널EA</v>
          </cell>
          <cell r="B16" t="str">
            <v>터미널</v>
          </cell>
          <cell r="D16" t="str">
            <v>EA</v>
          </cell>
          <cell r="E16">
            <v>403</v>
          </cell>
          <cell r="F16">
            <v>893</v>
          </cell>
          <cell r="G16">
            <v>566</v>
          </cell>
          <cell r="H16">
            <v>945</v>
          </cell>
          <cell r="I16">
            <v>403</v>
          </cell>
        </row>
        <row r="17">
          <cell r="A17" t="str">
            <v>온수기450ℓ대</v>
          </cell>
          <cell r="B17" t="str">
            <v>온수기</v>
          </cell>
          <cell r="C17" t="str">
            <v>450ℓ</v>
          </cell>
          <cell r="D17" t="str">
            <v>대</v>
          </cell>
          <cell r="E17">
            <v>1100000</v>
          </cell>
          <cell r="F17">
            <v>1161</v>
          </cell>
          <cell r="I17">
            <v>1100000</v>
          </cell>
        </row>
        <row r="18">
          <cell r="A18" t="str">
            <v>발열체시즈히터봉φ16×3m봉</v>
          </cell>
          <cell r="B18" t="str">
            <v>발열체시즈히터봉</v>
          </cell>
          <cell r="C18" t="str">
            <v>φ16×3m</v>
          </cell>
          <cell r="D18" t="str">
            <v>봉</v>
          </cell>
          <cell r="I18">
            <v>41255</v>
          </cell>
        </row>
        <row r="19">
          <cell r="A19" t="str">
            <v>후포ROL</v>
          </cell>
          <cell r="B19" t="str">
            <v>후포</v>
          </cell>
          <cell r="D19" t="str">
            <v>ROL</v>
          </cell>
          <cell r="I19">
            <v>34650</v>
          </cell>
        </row>
        <row r="20">
          <cell r="A20" t="str">
            <v>축열자갈㎥</v>
          </cell>
          <cell r="B20" t="str">
            <v>축열자갈</v>
          </cell>
          <cell r="D20" t="str">
            <v>㎥</v>
          </cell>
          <cell r="I20">
            <v>9800</v>
          </cell>
        </row>
        <row r="21">
          <cell r="A21" t="str">
            <v>온도조절기 S/W중형EA</v>
          </cell>
          <cell r="B21" t="str">
            <v>온도조절기 S/W</v>
          </cell>
          <cell r="C21" t="str">
            <v>중형</v>
          </cell>
          <cell r="D21" t="str">
            <v>EA</v>
          </cell>
          <cell r="I21">
            <v>45000</v>
          </cell>
        </row>
        <row r="22">
          <cell r="A22" t="str">
            <v>새들EA</v>
          </cell>
          <cell r="B22" t="str">
            <v>새들</v>
          </cell>
          <cell r="D22" t="str">
            <v>EA</v>
          </cell>
          <cell r="E22">
            <v>40</v>
          </cell>
          <cell r="F22">
            <v>904</v>
          </cell>
          <cell r="G22">
            <v>49</v>
          </cell>
          <cell r="H22">
            <v>851</v>
          </cell>
          <cell r="I22">
            <v>40</v>
          </cell>
        </row>
        <row r="23">
          <cell r="A23" t="str">
            <v>절연테이프EA</v>
          </cell>
          <cell r="B23" t="str">
            <v>절연테이프</v>
          </cell>
          <cell r="D23" t="str">
            <v>EA</v>
          </cell>
          <cell r="G23">
            <v>700</v>
          </cell>
          <cell r="H23">
            <v>949</v>
          </cell>
          <cell r="I23">
            <v>700</v>
          </cell>
        </row>
        <row r="24">
          <cell r="A24" t="str">
            <v>마그네트45KWEA</v>
          </cell>
          <cell r="B24" t="str">
            <v>마그네트</v>
          </cell>
          <cell r="C24" t="str">
            <v>45KW</v>
          </cell>
          <cell r="D24" t="str">
            <v>EA</v>
          </cell>
          <cell r="I24">
            <v>206800</v>
          </cell>
        </row>
        <row r="25">
          <cell r="A25" t="str">
            <v>N.F.B225A 2PEA</v>
          </cell>
          <cell r="B25" t="str">
            <v>N.F.B</v>
          </cell>
          <cell r="C25" t="str">
            <v>225A 2P</v>
          </cell>
          <cell r="D25" t="str">
            <v>EA</v>
          </cell>
          <cell r="E25">
            <v>100900</v>
          </cell>
          <cell r="F25">
            <v>942</v>
          </cell>
          <cell r="I25">
            <v>100900</v>
          </cell>
        </row>
        <row r="26">
          <cell r="A26" t="str">
            <v>N.F.B125A 2PEA</v>
          </cell>
          <cell r="B26" t="str">
            <v>N.F.B</v>
          </cell>
          <cell r="C26" t="str">
            <v>125A 2P</v>
          </cell>
          <cell r="D26" t="str">
            <v>EA</v>
          </cell>
          <cell r="E26">
            <v>100900</v>
          </cell>
          <cell r="F26">
            <v>942</v>
          </cell>
          <cell r="I26">
            <v>100900</v>
          </cell>
        </row>
        <row r="27">
          <cell r="A27" t="str">
            <v>E.L.B50A 2PEA</v>
          </cell>
          <cell r="B27" t="str">
            <v>E.L.B</v>
          </cell>
          <cell r="C27" t="str">
            <v>50A 2P</v>
          </cell>
          <cell r="D27" t="str">
            <v>EA</v>
          </cell>
          <cell r="E27">
            <v>36000</v>
          </cell>
          <cell r="F27">
            <v>944</v>
          </cell>
          <cell r="G27">
            <v>37000</v>
          </cell>
          <cell r="H27">
            <v>896</v>
          </cell>
          <cell r="I27">
            <v>36000</v>
          </cell>
        </row>
        <row r="28">
          <cell r="A28" t="str">
            <v>계량기함800×600×300면</v>
          </cell>
          <cell r="B28" t="str">
            <v>계량기함</v>
          </cell>
          <cell r="C28" t="str">
            <v>800×600×300</v>
          </cell>
          <cell r="D28" t="str">
            <v>면</v>
          </cell>
          <cell r="I28">
            <v>300000</v>
          </cell>
        </row>
        <row r="29">
          <cell r="A29" t="str">
            <v>분전반600×500×200면</v>
          </cell>
          <cell r="B29" t="str">
            <v>분전반</v>
          </cell>
          <cell r="C29" t="str">
            <v>600×500×200</v>
          </cell>
          <cell r="D29" t="str">
            <v>면</v>
          </cell>
          <cell r="I29">
            <v>130000</v>
          </cell>
        </row>
        <row r="30">
          <cell r="A30" t="str">
            <v>시멘트㎏</v>
          </cell>
          <cell r="B30" t="str">
            <v>시멘트</v>
          </cell>
          <cell r="D30" t="str">
            <v>㎏</v>
          </cell>
          <cell r="E30">
            <v>72.72</v>
          </cell>
          <cell r="F30">
            <v>97</v>
          </cell>
          <cell r="G30">
            <v>84.09</v>
          </cell>
          <cell r="H30">
            <v>113</v>
          </cell>
          <cell r="I30">
            <v>72.72</v>
          </cell>
        </row>
        <row r="31">
          <cell r="A31" t="str">
            <v>모래㎥</v>
          </cell>
          <cell r="B31" t="str">
            <v>모래</v>
          </cell>
          <cell r="D31" t="str">
            <v>㎥</v>
          </cell>
          <cell r="E31">
            <v>13000</v>
          </cell>
          <cell r="F31">
            <v>96</v>
          </cell>
          <cell r="G31">
            <v>12600</v>
          </cell>
          <cell r="H31">
            <v>111</v>
          </cell>
          <cell r="I31">
            <v>12600</v>
          </cell>
        </row>
        <row r="32">
          <cell r="A32" t="str">
            <v>초배지㎡</v>
          </cell>
          <cell r="B32" t="str">
            <v>초배지</v>
          </cell>
          <cell r="D32" t="str">
            <v>㎡</v>
          </cell>
          <cell r="E32">
            <v>75</v>
          </cell>
          <cell r="F32">
            <v>438</v>
          </cell>
          <cell r="G32">
            <v>94</v>
          </cell>
          <cell r="H32">
            <v>499</v>
          </cell>
          <cell r="I32">
            <v>75</v>
          </cell>
        </row>
        <row r="33">
          <cell r="A33" t="str">
            <v>재배지㎡</v>
          </cell>
          <cell r="B33" t="str">
            <v>재배지</v>
          </cell>
          <cell r="D33" t="str">
            <v>㎡</v>
          </cell>
          <cell r="E33">
            <v>75</v>
          </cell>
          <cell r="F33">
            <v>438</v>
          </cell>
          <cell r="G33">
            <v>94</v>
          </cell>
          <cell r="H33">
            <v>499</v>
          </cell>
          <cell r="I33">
            <v>75</v>
          </cell>
        </row>
        <row r="34">
          <cell r="A34" t="str">
            <v>정배지㎡</v>
          </cell>
          <cell r="B34" t="str">
            <v>정배지</v>
          </cell>
          <cell r="D34" t="str">
            <v>㎡</v>
          </cell>
          <cell r="G34">
            <v>900</v>
          </cell>
          <cell r="H34">
            <v>499</v>
          </cell>
          <cell r="I34">
            <v>900</v>
          </cell>
        </row>
        <row r="35">
          <cell r="A35" t="str">
            <v>풀㎏</v>
          </cell>
          <cell r="B35" t="str">
            <v>풀</v>
          </cell>
          <cell r="D35" t="str">
            <v>㎏</v>
          </cell>
          <cell r="E35">
            <v>333</v>
          </cell>
          <cell r="F35">
            <v>438</v>
          </cell>
          <cell r="G35">
            <v>250</v>
          </cell>
          <cell r="H35">
            <v>499</v>
          </cell>
          <cell r="I35">
            <v>250</v>
          </cell>
        </row>
        <row r="36">
          <cell r="A36" t="str">
            <v>모노륨㎡</v>
          </cell>
          <cell r="B36" t="str">
            <v>모노륨</v>
          </cell>
          <cell r="D36" t="str">
            <v>㎡</v>
          </cell>
          <cell r="E36">
            <v>7200</v>
          </cell>
          <cell r="F36">
            <v>428</v>
          </cell>
          <cell r="G36">
            <v>7200</v>
          </cell>
          <cell r="H36">
            <v>440</v>
          </cell>
          <cell r="I36">
            <v>7200</v>
          </cell>
        </row>
        <row r="37">
          <cell r="A37" t="str">
            <v>접착제아스타일용㎏</v>
          </cell>
          <cell r="B37" t="str">
            <v>접착제</v>
          </cell>
          <cell r="C37" t="str">
            <v>아스타일용</v>
          </cell>
          <cell r="D37" t="str">
            <v>㎏</v>
          </cell>
          <cell r="E37">
            <v>2100</v>
          </cell>
          <cell r="F37">
            <v>305</v>
          </cell>
          <cell r="I37">
            <v>2100</v>
          </cell>
        </row>
        <row r="38">
          <cell r="A38" t="str">
            <v>왁스ℓ</v>
          </cell>
          <cell r="B38" t="str">
            <v>왁스</v>
          </cell>
          <cell r="D38" t="str">
            <v>ℓ</v>
          </cell>
          <cell r="E38">
            <v>2240</v>
          </cell>
          <cell r="F38">
            <v>1151</v>
          </cell>
          <cell r="I38">
            <v>2240</v>
          </cell>
        </row>
        <row r="39">
          <cell r="A39">
            <v>0</v>
          </cell>
        </row>
        <row r="40">
          <cell r="A40" t="str">
            <v>계장공인</v>
          </cell>
          <cell r="B40" t="str">
            <v>계장공</v>
          </cell>
          <cell r="D40" t="str">
            <v>인</v>
          </cell>
          <cell r="E40">
            <v>56174</v>
          </cell>
          <cell r="F40" t="str">
            <v>건설협회</v>
          </cell>
          <cell r="G40">
            <v>56174</v>
          </cell>
          <cell r="H40" t="str">
            <v>건설협회</v>
          </cell>
          <cell r="I40">
            <v>56174</v>
          </cell>
        </row>
        <row r="41">
          <cell r="A41" t="str">
            <v>내선전공인</v>
          </cell>
          <cell r="B41" t="str">
            <v>내선전공</v>
          </cell>
          <cell r="D41" t="str">
            <v>인</v>
          </cell>
          <cell r="E41">
            <v>49296</v>
          </cell>
          <cell r="F41" t="str">
            <v>건설협회</v>
          </cell>
          <cell r="G41">
            <v>49296</v>
          </cell>
          <cell r="H41" t="str">
            <v>건설협회</v>
          </cell>
          <cell r="I41">
            <v>49296</v>
          </cell>
        </row>
        <row r="42">
          <cell r="A42" t="str">
            <v>내장공인</v>
          </cell>
          <cell r="B42" t="str">
            <v>내장공</v>
          </cell>
          <cell r="D42" t="str">
            <v>인</v>
          </cell>
          <cell r="E42">
            <v>53250</v>
          </cell>
          <cell r="F42" t="str">
            <v>건설협회</v>
          </cell>
          <cell r="G42">
            <v>53250</v>
          </cell>
          <cell r="H42" t="str">
            <v>건설협회</v>
          </cell>
          <cell r="I42">
            <v>53250</v>
          </cell>
        </row>
        <row r="43">
          <cell r="A43" t="str">
            <v>도배공인</v>
          </cell>
          <cell r="B43" t="str">
            <v>도배공</v>
          </cell>
          <cell r="D43" t="str">
            <v>인</v>
          </cell>
          <cell r="E43">
            <v>53277</v>
          </cell>
          <cell r="F43" t="str">
            <v>건설협회</v>
          </cell>
          <cell r="G43">
            <v>53277</v>
          </cell>
          <cell r="H43" t="str">
            <v>건설협회</v>
          </cell>
          <cell r="I43">
            <v>53277</v>
          </cell>
        </row>
        <row r="44">
          <cell r="A44" t="str">
            <v>미장공인</v>
          </cell>
          <cell r="B44" t="str">
            <v>미장공</v>
          </cell>
          <cell r="D44" t="str">
            <v>인</v>
          </cell>
          <cell r="E44">
            <v>54467</v>
          </cell>
          <cell r="F44" t="str">
            <v>건설협회</v>
          </cell>
          <cell r="G44">
            <v>54467</v>
          </cell>
          <cell r="H44" t="str">
            <v>건설협회</v>
          </cell>
          <cell r="I44">
            <v>54467</v>
          </cell>
        </row>
        <row r="45">
          <cell r="A45" t="str">
            <v>보통인부인</v>
          </cell>
          <cell r="B45" t="str">
            <v>보통인부</v>
          </cell>
          <cell r="D45" t="str">
            <v>인</v>
          </cell>
          <cell r="E45">
            <v>34360</v>
          </cell>
          <cell r="F45" t="str">
            <v>건설협회</v>
          </cell>
          <cell r="G45">
            <v>34360</v>
          </cell>
          <cell r="H45" t="str">
            <v>건설협회</v>
          </cell>
          <cell r="I45">
            <v>34360</v>
          </cell>
        </row>
        <row r="46">
          <cell r="A46" t="str">
            <v>저압케이블공인</v>
          </cell>
          <cell r="B46" t="str">
            <v>저압케이블공</v>
          </cell>
          <cell r="D46" t="str">
            <v>인</v>
          </cell>
          <cell r="E46">
            <v>62694</v>
          </cell>
          <cell r="F46" t="str">
            <v>건설협회</v>
          </cell>
          <cell r="G46">
            <v>62694</v>
          </cell>
          <cell r="H46" t="str">
            <v>건설협회</v>
          </cell>
          <cell r="I46">
            <v>62694</v>
          </cell>
        </row>
        <row r="48">
          <cell r="A48">
            <v>0</v>
          </cell>
        </row>
        <row r="50">
          <cell r="A50">
            <v>0</v>
          </cell>
        </row>
        <row r="51">
          <cell r="A51">
            <v>0</v>
          </cell>
        </row>
        <row r="52">
          <cell r="A52">
            <v>0</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1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본문"/>
      <sheetName val="개요"/>
      <sheetName val="원가"/>
      <sheetName val="집"/>
      <sheetName val="간노"/>
      <sheetName val="경산"/>
      <sheetName val="경배"/>
      <sheetName val="기"/>
      <sheetName val="내간"/>
      <sheetName val="집 (2)"/>
      <sheetName val="내"/>
      <sheetName val="대간"/>
      <sheetName val="대"/>
      <sheetName val="단간"/>
      <sheetName val="단"/>
      <sheetName val="산간"/>
      <sheetName val="산출"/>
      <sheetName val="기존단가 (2)"/>
      <sheetName val="N賃率-職"/>
      <sheetName val="건축내역"/>
      <sheetName val="일위"/>
      <sheetName val="견적서"/>
      <sheetName val="COST"/>
      <sheetName val="교통대책내역"/>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row r="5">
          <cell r="A5" t="str">
            <v>합판5mm㎡</v>
          </cell>
          <cell r="B5" t="str">
            <v>합판</v>
          </cell>
          <cell r="C5" t="str">
            <v>5mm</v>
          </cell>
          <cell r="D5" t="str">
            <v>㎡</v>
          </cell>
          <cell r="E5">
            <v>2620</v>
          </cell>
          <cell r="F5">
            <v>368</v>
          </cell>
          <cell r="G5">
            <v>1992</v>
          </cell>
          <cell r="H5">
            <v>465</v>
          </cell>
          <cell r="I5">
            <v>1992</v>
          </cell>
        </row>
        <row r="6">
          <cell r="A6" t="str">
            <v>합판12mm㎡</v>
          </cell>
          <cell r="B6" t="str">
            <v>합판</v>
          </cell>
          <cell r="C6" t="str">
            <v>12mm</v>
          </cell>
          <cell r="D6" t="str">
            <v>㎡</v>
          </cell>
          <cell r="E6">
            <v>5623</v>
          </cell>
          <cell r="F6">
            <v>368</v>
          </cell>
          <cell r="G6">
            <v>5434</v>
          </cell>
          <cell r="I6">
            <v>5434</v>
          </cell>
        </row>
        <row r="7">
          <cell r="A7" t="str">
            <v>미송각재3.0×1.5×12본</v>
          </cell>
          <cell r="B7" t="str">
            <v>미송각재</v>
          </cell>
          <cell r="C7" t="str">
            <v>3.0×1.5×12</v>
          </cell>
          <cell r="D7" t="str">
            <v>본</v>
          </cell>
          <cell r="I7">
            <v>18000</v>
          </cell>
        </row>
        <row r="8">
          <cell r="A8" t="str">
            <v>미송각재1.5×1.5×12본</v>
          </cell>
          <cell r="B8" t="str">
            <v>미송각재</v>
          </cell>
          <cell r="C8" t="str">
            <v>1.5×1.5×12</v>
          </cell>
          <cell r="D8" t="str">
            <v>본</v>
          </cell>
          <cell r="I8">
            <v>9000</v>
          </cell>
        </row>
        <row r="9">
          <cell r="A9" t="str">
            <v>스포트100WEA</v>
          </cell>
          <cell r="B9" t="str">
            <v>스포트</v>
          </cell>
          <cell r="C9" t="str">
            <v>100W</v>
          </cell>
          <cell r="D9" t="str">
            <v>EA</v>
          </cell>
          <cell r="I9">
            <v>20000</v>
          </cell>
        </row>
        <row r="10">
          <cell r="A10" t="str">
            <v>할로겐300WEA</v>
          </cell>
          <cell r="B10" t="str">
            <v>할로겐</v>
          </cell>
          <cell r="C10" t="str">
            <v>300W</v>
          </cell>
          <cell r="D10" t="str">
            <v>EA</v>
          </cell>
          <cell r="I10">
            <v>30000</v>
          </cell>
        </row>
        <row r="11">
          <cell r="A11" t="str">
            <v>형광등40WEA</v>
          </cell>
          <cell r="B11" t="str">
            <v>형광등</v>
          </cell>
          <cell r="C11" t="str">
            <v>40W</v>
          </cell>
          <cell r="D11" t="str">
            <v>EA</v>
          </cell>
          <cell r="E11">
            <v>13000</v>
          </cell>
          <cell r="F11">
            <v>955</v>
          </cell>
          <cell r="G11">
            <v>16000</v>
          </cell>
          <cell r="H11">
            <v>912</v>
          </cell>
          <cell r="I11">
            <v>13000</v>
          </cell>
        </row>
        <row r="12">
          <cell r="A12" t="str">
            <v>콘센트EA</v>
          </cell>
          <cell r="B12" t="str">
            <v>콘센트</v>
          </cell>
          <cell r="D12" t="str">
            <v>EA</v>
          </cell>
          <cell r="E12">
            <v>1930</v>
          </cell>
          <cell r="F12">
            <v>948</v>
          </cell>
          <cell r="G12">
            <v>1142</v>
          </cell>
          <cell r="H12">
            <v>906</v>
          </cell>
          <cell r="I12">
            <v>1142</v>
          </cell>
        </row>
        <row r="13">
          <cell r="A13" t="str">
            <v>전기배선m2</v>
          </cell>
          <cell r="B13" t="str">
            <v>전기배선</v>
          </cell>
          <cell r="D13" t="str">
            <v>m2</v>
          </cell>
          <cell r="I13">
            <v>10000</v>
          </cell>
        </row>
        <row r="14">
          <cell r="A14" t="str">
            <v>메인파나플랙스600×1200SET</v>
          </cell>
          <cell r="B14" t="str">
            <v>메인파나플랙스</v>
          </cell>
          <cell r="C14" t="str">
            <v>600×1200</v>
          </cell>
          <cell r="D14" t="str">
            <v>SET</v>
          </cell>
          <cell r="I14">
            <v>800000</v>
          </cell>
        </row>
        <row r="15">
          <cell r="A15" t="str">
            <v>스틸위싸인(시트)조</v>
          </cell>
          <cell r="B15" t="str">
            <v>스틸위싸인(시트)</v>
          </cell>
          <cell r="D15" t="str">
            <v>조</v>
          </cell>
          <cell r="I15">
            <v>150000</v>
          </cell>
        </row>
        <row r="16">
          <cell r="A16" t="str">
            <v>라운드구조물위 사인조</v>
          </cell>
          <cell r="B16" t="str">
            <v>라운드구조물위 사인</v>
          </cell>
          <cell r="D16" t="str">
            <v>조</v>
          </cell>
          <cell r="I16">
            <v>100000</v>
          </cell>
        </row>
        <row r="17">
          <cell r="A17" t="str">
            <v>큐브하단 사인조</v>
          </cell>
          <cell r="B17" t="str">
            <v>큐브하단 사인</v>
          </cell>
          <cell r="D17" t="str">
            <v>조</v>
          </cell>
          <cell r="I17">
            <v>50000</v>
          </cell>
        </row>
        <row r="18">
          <cell r="A18" t="str">
            <v>PC모니터 테이블하단조</v>
          </cell>
          <cell r="B18" t="str">
            <v>PC모니터 테이블하단</v>
          </cell>
          <cell r="D18" t="str">
            <v>조</v>
          </cell>
          <cell r="I18">
            <v>50000</v>
          </cell>
        </row>
        <row r="19">
          <cell r="A19" t="str">
            <v>이미지벽체사인조</v>
          </cell>
          <cell r="B19" t="str">
            <v>이미지벽체사인</v>
          </cell>
          <cell r="D19" t="str">
            <v>조</v>
          </cell>
          <cell r="I19">
            <v>200000</v>
          </cell>
        </row>
        <row r="20">
          <cell r="A20" t="str">
            <v>사진도배작업 ㎡</v>
          </cell>
          <cell r="B20" t="str">
            <v xml:space="preserve">사진도배작업 </v>
          </cell>
          <cell r="D20" t="str">
            <v>㎡</v>
          </cell>
          <cell r="I20">
            <v>12000</v>
          </cell>
        </row>
        <row r="21">
          <cell r="A21" t="str">
            <v>투명유리5mm㎡</v>
          </cell>
          <cell r="B21" t="str">
            <v>투명유리</v>
          </cell>
          <cell r="C21" t="str">
            <v>5mm</v>
          </cell>
          <cell r="D21" t="str">
            <v>㎡</v>
          </cell>
          <cell r="E21">
            <v>6100</v>
          </cell>
          <cell r="F21">
            <v>348</v>
          </cell>
          <cell r="G21">
            <v>6096</v>
          </cell>
          <cell r="H21">
            <v>409</v>
          </cell>
          <cell r="I21">
            <v>6096</v>
          </cell>
        </row>
        <row r="22">
          <cell r="A22" t="str">
            <v>각파이프30×30,LQCA마감(5×4)식</v>
          </cell>
          <cell r="B22" t="str">
            <v>각파이프</v>
          </cell>
          <cell r="C22" t="str">
            <v>30×30,LQCA마감(5×4)</v>
          </cell>
          <cell r="D22" t="str">
            <v>식</v>
          </cell>
          <cell r="I22">
            <v>1000000</v>
          </cell>
        </row>
        <row r="23">
          <cell r="A23" t="str">
            <v>멀티큐브 2×2식</v>
          </cell>
          <cell r="B23" t="str">
            <v xml:space="preserve">멀티큐브 </v>
          </cell>
          <cell r="C23" t="str">
            <v>2×2</v>
          </cell>
          <cell r="D23" t="str">
            <v>식</v>
          </cell>
          <cell r="I23">
            <v>4500000</v>
          </cell>
        </row>
        <row r="24">
          <cell r="A24" t="str">
            <v>CONTROLLER2×2EA</v>
          </cell>
          <cell r="B24" t="str">
            <v>CONTROLLER</v>
          </cell>
          <cell r="C24" t="str">
            <v>2×2</v>
          </cell>
          <cell r="D24" t="str">
            <v>EA</v>
          </cell>
          <cell r="I24">
            <v>500000</v>
          </cell>
        </row>
        <row r="25">
          <cell r="A25" t="str">
            <v>AVR3KwEA</v>
          </cell>
          <cell r="B25" t="str">
            <v>AVR</v>
          </cell>
          <cell r="C25" t="str">
            <v>3Kw</v>
          </cell>
          <cell r="D25" t="str">
            <v>EA</v>
          </cell>
          <cell r="I25">
            <v>500000</v>
          </cell>
        </row>
        <row r="26">
          <cell r="A26" t="str">
            <v>BOX CABLEEA</v>
          </cell>
          <cell r="B26" t="str">
            <v>BOX CABLE</v>
          </cell>
          <cell r="D26" t="str">
            <v>EA</v>
          </cell>
          <cell r="I26">
            <v>50000</v>
          </cell>
        </row>
        <row r="27">
          <cell r="A27" t="str">
            <v>POWER CABLEEA</v>
          </cell>
          <cell r="B27" t="str">
            <v>POWER CABLE</v>
          </cell>
          <cell r="D27" t="str">
            <v>EA</v>
          </cell>
          <cell r="I27">
            <v>30000</v>
          </cell>
        </row>
        <row r="28">
          <cell r="A28" t="str">
            <v>VHS PLAYEREA</v>
          </cell>
          <cell r="B28" t="str">
            <v>VHS PLAYER</v>
          </cell>
          <cell r="D28" t="str">
            <v>EA</v>
          </cell>
          <cell r="I28">
            <v>100000</v>
          </cell>
        </row>
        <row r="29">
          <cell r="A29" t="str">
            <v>AMPLIFIER300WEA</v>
          </cell>
          <cell r="B29" t="str">
            <v>AMPLIFIER</v>
          </cell>
          <cell r="C29" t="str">
            <v>300W</v>
          </cell>
          <cell r="D29" t="str">
            <v>EA</v>
          </cell>
          <cell r="I29">
            <v>300000</v>
          </cell>
        </row>
        <row r="30">
          <cell r="A30" t="str">
            <v>SPEAKER300W조</v>
          </cell>
          <cell r="B30" t="str">
            <v>SPEAKER</v>
          </cell>
          <cell r="C30" t="str">
            <v>300W</v>
          </cell>
          <cell r="D30" t="str">
            <v>조</v>
          </cell>
          <cell r="I30">
            <v>300000</v>
          </cell>
        </row>
        <row r="31">
          <cell r="A31" t="str">
            <v>PC 모니터17"대</v>
          </cell>
          <cell r="B31" t="str">
            <v>PC 모니터</v>
          </cell>
          <cell r="C31" t="str">
            <v>17"</v>
          </cell>
          <cell r="D31" t="str">
            <v>대</v>
          </cell>
          <cell r="I31">
            <v>500000</v>
          </cell>
        </row>
        <row r="32">
          <cell r="A32" t="str">
            <v>초배지㎡</v>
          </cell>
          <cell r="B32" t="str">
            <v>초배지</v>
          </cell>
          <cell r="D32" t="str">
            <v>㎡</v>
          </cell>
          <cell r="E32">
            <v>75</v>
          </cell>
          <cell r="F32">
            <v>422</v>
          </cell>
          <cell r="G32">
            <v>94</v>
          </cell>
          <cell r="H32">
            <v>483</v>
          </cell>
          <cell r="I32">
            <v>75</v>
          </cell>
        </row>
        <row r="33">
          <cell r="A33" t="str">
            <v>재배지㎡</v>
          </cell>
          <cell r="B33" t="str">
            <v>재배지</v>
          </cell>
          <cell r="D33" t="str">
            <v>㎡</v>
          </cell>
          <cell r="E33">
            <v>75</v>
          </cell>
          <cell r="F33">
            <v>422</v>
          </cell>
          <cell r="G33">
            <v>94</v>
          </cell>
          <cell r="H33">
            <v>483</v>
          </cell>
          <cell r="I33">
            <v>75</v>
          </cell>
        </row>
        <row r="34">
          <cell r="A34" t="str">
            <v>풀㎏</v>
          </cell>
          <cell r="B34" t="str">
            <v>풀</v>
          </cell>
          <cell r="D34" t="str">
            <v>㎏</v>
          </cell>
          <cell r="E34">
            <v>200</v>
          </cell>
          <cell r="F34">
            <v>422</v>
          </cell>
          <cell r="G34">
            <v>250</v>
          </cell>
          <cell r="H34">
            <v>483</v>
          </cell>
          <cell r="I34">
            <v>200</v>
          </cell>
        </row>
        <row r="35">
          <cell r="A35" t="str">
            <v>우드필러1회칠ℓ</v>
          </cell>
          <cell r="B35" t="str">
            <v>우드필러</v>
          </cell>
          <cell r="C35" t="str">
            <v>1회칠</v>
          </cell>
          <cell r="D35" t="str">
            <v>ℓ</v>
          </cell>
          <cell r="I35">
            <v>3386</v>
          </cell>
        </row>
        <row r="36">
          <cell r="A36" t="str">
            <v>퍼티㎏</v>
          </cell>
          <cell r="B36" t="str">
            <v>퍼티</v>
          </cell>
          <cell r="D36" t="str">
            <v>㎏</v>
          </cell>
          <cell r="E36">
            <v>2210</v>
          </cell>
          <cell r="F36">
            <v>296</v>
          </cell>
          <cell r="G36">
            <v>2800</v>
          </cell>
          <cell r="H36">
            <v>418</v>
          </cell>
          <cell r="I36">
            <v>2210</v>
          </cell>
        </row>
        <row r="37">
          <cell r="A37" t="str">
            <v>우드시라1회칠ℓ</v>
          </cell>
          <cell r="B37" t="str">
            <v>우드시라</v>
          </cell>
          <cell r="C37" t="str">
            <v>1회칠</v>
          </cell>
          <cell r="D37" t="str">
            <v>ℓ</v>
          </cell>
          <cell r="E37">
            <v>3386</v>
          </cell>
          <cell r="F37" t="str">
            <v>적산정보</v>
          </cell>
          <cell r="I37">
            <v>3386</v>
          </cell>
        </row>
        <row r="38">
          <cell r="A38" t="str">
            <v>락카신너ℓ</v>
          </cell>
          <cell r="B38" t="str">
            <v>락카신너</v>
          </cell>
          <cell r="D38" t="str">
            <v>ℓ</v>
          </cell>
          <cell r="E38">
            <v>1692</v>
          </cell>
          <cell r="F38">
            <v>297</v>
          </cell>
          <cell r="I38">
            <v>1692</v>
          </cell>
        </row>
        <row r="39">
          <cell r="A39" t="str">
            <v>샌딩시라2회칠ℓ</v>
          </cell>
          <cell r="B39" t="str">
            <v>샌딩시라</v>
          </cell>
          <cell r="C39" t="str">
            <v>2회칠</v>
          </cell>
          <cell r="D39" t="str">
            <v>ℓ</v>
          </cell>
          <cell r="E39">
            <v>1146.5999999999999</v>
          </cell>
          <cell r="F39" t="str">
            <v>적산자료</v>
          </cell>
          <cell r="G39">
            <v>1400</v>
          </cell>
          <cell r="H39">
            <v>415</v>
          </cell>
          <cell r="I39">
            <v>1146.5999999999999</v>
          </cell>
        </row>
        <row r="40">
          <cell r="A40" t="str">
            <v>크리어락카7회칠ℓ</v>
          </cell>
          <cell r="B40" t="str">
            <v>크리어락카</v>
          </cell>
          <cell r="C40" t="str">
            <v>7회칠</v>
          </cell>
          <cell r="D40" t="str">
            <v>ℓ</v>
          </cell>
          <cell r="E40">
            <v>3858</v>
          </cell>
          <cell r="F40">
            <v>297</v>
          </cell>
          <cell r="G40">
            <v>3516</v>
          </cell>
          <cell r="H40">
            <v>415</v>
          </cell>
          <cell r="I40">
            <v>3516</v>
          </cell>
        </row>
        <row r="41">
          <cell r="A41" t="str">
            <v>페인트신너</v>
          </cell>
          <cell r="B41" t="str">
            <v>페인트신너</v>
          </cell>
          <cell r="E41">
            <v>1086</v>
          </cell>
          <cell r="F41">
            <v>297</v>
          </cell>
          <cell r="G41">
            <v>1283</v>
          </cell>
          <cell r="H41">
            <v>415</v>
          </cell>
          <cell r="I41">
            <v>1086</v>
          </cell>
        </row>
        <row r="42">
          <cell r="A42" t="str">
            <v>연마지매</v>
          </cell>
          <cell r="B42" t="str">
            <v>연마지</v>
          </cell>
          <cell r="D42" t="str">
            <v>매</v>
          </cell>
          <cell r="E42">
            <v>170</v>
          </cell>
          <cell r="F42">
            <v>798</v>
          </cell>
          <cell r="G42">
            <v>190</v>
          </cell>
          <cell r="H42">
            <v>1110</v>
          </cell>
          <cell r="I42">
            <v>170</v>
          </cell>
        </row>
        <row r="43">
          <cell r="A43" t="str">
            <v>카페트㎡</v>
          </cell>
          <cell r="B43" t="str">
            <v>카페트</v>
          </cell>
          <cell r="D43" t="str">
            <v>㎡</v>
          </cell>
          <cell r="E43">
            <v>20625</v>
          </cell>
          <cell r="F43">
            <v>414</v>
          </cell>
          <cell r="G43">
            <v>20630</v>
          </cell>
          <cell r="H43">
            <v>484</v>
          </cell>
          <cell r="I43">
            <v>20625</v>
          </cell>
        </row>
        <row r="44">
          <cell r="A44" t="str">
            <v>접착제㎏</v>
          </cell>
          <cell r="B44" t="str">
            <v>접착제</v>
          </cell>
          <cell r="D44" t="str">
            <v>㎏</v>
          </cell>
          <cell r="E44">
            <v>2100</v>
          </cell>
          <cell r="F44">
            <v>289</v>
          </cell>
          <cell r="G44">
            <v>1070</v>
          </cell>
          <cell r="H44">
            <v>131</v>
          </cell>
          <cell r="I44">
            <v>1070</v>
          </cell>
        </row>
        <row r="45">
          <cell r="A45" t="str">
            <v>아로카리아중주</v>
          </cell>
          <cell r="B45" t="str">
            <v>아로카리아</v>
          </cell>
          <cell r="C45" t="str">
            <v>중</v>
          </cell>
          <cell r="D45" t="str">
            <v>주</v>
          </cell>
          <cell r="I45">
            <v>4500</v>
          </cell>
        </row>
        <row r="46">
          <cell r="A46" t="str">
            <v>홍콩중주</v>
          </cell>
          <cell r="B46" t="str">
            <v>홍콩</v>
          </cell>
          <cell r="C46" t="str">
            <v>중</v>
          </cell>
          <cell r="D46" t="str">
            <v>주</v>
          </cell>
          <cell r="I46">
            <v>5000</v>
          </cell>
        </row>
        <row r="47">
          <cell r="A47" t="str">
            <v>마리안느소주</v>
          </cell>
          <cell r="B47" t="str">
            <v>마리안느</v>
          </cell>
          <cell r="C47" t="str">
            <v>소</v>
          </cell>
          <cell r="D47" t="str">
            <v>주</v>
          </cell>
          <cell r="I47">
            <v>1000</v>
          </cell>
        </row>
        <row r="48">
          <cell r="A48" t="str">
            <v>나레란소주</v>
          </cell>
          <cell r="B48" t="str">
            <v>나레란</v>
          </cell>
          <cell r="C48" t="str">
            <v>소</v>
          </cell>
          <cell r="D48" t="str">
            <v>주</v>
          </cell>
          <cell r="I48">
            <v>1000</v>
          </cell>
        </row>
        <row r="49">
          <cell r="A49" t="str">
            <v>이끼자루</v>
          </cell>
          <cell r="B49" t="str">
            <v>이끼</v>
          </cell>
          <cell r="D49" t="str">
            <v>자루</v>
          </cell>
          <cell r="I49">
            <v>10000</v>
          </cell>
        </row>
        <row r="50">
          <cell r="A50" t="str">
            <v>객토㎥</v>
          </cell>
          <cell r="B50" t="str">
            <v>객토</v>
          </cell>
          <cell r="D50" t="str">
            <v>㎥</v>
          </cell>
          <cell r="E50">
            <v>7000</v>
          </cell>
          <cell r="F50" t="str">
            <v>적산정보</v>
          </cell>
          <cell r="I50">
            <v>7000</v>
          </cell>
        </row>
        <row r="51">
          <cell r="A51" t="str">
            <v>넝마㎏</v>
          </cell>
          <cell r="B51" t="str">
            <v>넝마</v>
          </cell>
          <cell r="D51" t="str">
            <v>㎏</v>
          </cell>
          <cell r="E51">
            <v>1410</v>
          </cell>
          <cell r="F51">
            <v>1126</v>
          </cell>
          <cell r="I51">
            <v>1410</v>
          </cell>
        </row>
        <row r="52">
          <cell r="A52" t="str">
            <v>가루분g</v>
          </cell>
          <cell r="B52" t="str">
            <v>가루분</v>
          </cell>
          <cell r="D52" t="str">
            <v>g</v>
          </cell>
          <cell r="I52">
            <v>1</v>
          </cell>
        </row>
        <row r="53">
          <cell r="A53" t="str">
            <v>지정카페트㎡</v>
          </cell>
          <cell r="B53" t="str">
            <v>지정카페트</v>
          </cell>
          <cell r="D53" t="str">
            <v>㎡</v>
          </cell>
          <cell r="E53">
            <v>32000</v>
          </cell>
          <cell r="F53">
            <v>414</v>
          </cell>
          <cell r="I53">
            <v>32000</v>
          </cell>
        </row>
        <row r="54">
          <cell r="A54" t="str">
            <v>조경공인</v>
          </cell>
          <cell r="B54" t="str">
            <v>조경공</v>
          </cell>
          <cell r="D54" t="str">
            <v>인</v>
          </cell>
          <cell r="I54">
            <v>50250</v>
          </cell>
        </row>
        <row r="55">
          <cell r="A55" t="str">
            <v>도배공인</v>
          </cell>
          <cell r="B55" t="str">
            <v>도배공</v>
          </cell>
          <cell r="D55" t="str">
            <v>인</v>
          </cell>
          <cell r="I55">
            <v>51632</v>
          </cell>
        </row>
        <row r="56">
          <cell r="A56" t="str">
            <v>보통인부인</v>
          </cell>
          <cell r="B56" t="str">
            <v>보통인부</v>
          </cell>
          <cell r="D56" t="str">
            <v>인</v>
          </cell>
          <cell r="I56">
            <v>33755</v>
          </cell>
        </row>
        <row r="57">
          <cell r="A57" t="str">
            <v>도장공인</v>
          </cell>
          <cell r="B57" t="str">
            <v>도장공</v>
          </cell>
          <cell r="D57" t="str">
            <v>인</v>
          </cell>
          <cell r="I57">
            <v>52915</v>
          </cell>
        </row>
        <row r="58">
          <cell r="A58" t="str">
            <v>내장공인</v>
          </cell>
          <cell r="B58" t="str">
            <v>내장공</v>
          </cell>
          <cell r="D58" t="str">
            <v>인</v>
          </cell>
          <cell r="I58">
            <v>58768</v>
          </cell>
        </row>
        <row r="59">
          <cell r="A59" t="str">
            <v>건축목공인</v>
          </cell>
          <cell r="B59" t="str">
            <v>건축목공</v>
          </cell>
          <cell r="D59" t="str">
            <v>인</v>
          </cell>
          <cell r="I59">
            <v>62310</v>
          </cell>
        </row>
        <row r="60">
          <cell r="A60" t="str">
            <v>내선전공인</v>
          </cell>
          <cell r="B60" t="str">
            <v>내선전공</v>
          </cell>
          <cell r="D60" t="str">
            <v>인</v>
          </cell>
          <cell r="I60">
            <v>47911</v>
          </cell>
        </row>
        <row r="61">
          <cell r="A61" t="str">
            <v>특별인부인</v>
          </cell>
          <cell r="B61" t="str">
            <v>특별인부</v>
          </cell>
          <cell r="D61" t="str">
            <v>인</v>
          </cell>
          <cell r="I61">
            <v>48674</v>
          </cell>
        </row>
        <row r="62">
          <cell r="A62" t="str">
            <v>유리공인</v>
          </cell>
          <cell r="B62" t="str">
            <v>유리공</v>
          </cell>
          <cell r="D62" t="str">
            <v>인</v>
          </cell>
          <cell r="I62">
            <v>57574</v>
          </cell>
        </row>
        <row r="63">
          <cell r="A63" t="str">
            <v>철공인</v>
          </cell>
          <cell r="B63" t="str">
            <v>철공</v>
          </cell>
          <cell r="D63" t="str">
            <v>인</v>
          </cell>
          <cell r="I63">
            <v>59797</v>
          </cell>
        </row>
        <row r="64">
          <cell r="A64">
            <v>0</v>
          </cell>
        </row>
        <row r="65">
          <cell r="A65">
            <v>0</v>
          </cell>
        </row>
        <row r="66">
          <cell r="A66">
            <v>0</v>
          </cell>
        </row>
        <row r="67">
          <cell r="A67">
            <v>0</v>
          </cell>
        </row>
        <row r="68">
          <cell r="A68">
            <v>0</v>
          </cell>
        </row>
        <row r="69">
          <cell r="A69">
            <v>0</v>
          </cell>
        </row>
        <row r="70">
          <cell r="A70">
            <v>0</v>
          </cell>
        </row>
        <row r="71">
          <cell r="A71">
            <v>0</v>
          </cell>
        </row>
        <row r="72">
          <cell r="A72">
            <v>0</v>
          </cell>
        </row>
        <row r="73">
          <cell r="A73">
            <v>0</v>
          </cell>
        </row>
        <row r="74">
          <cell r="A74">
            <v>0</v>
          </cell>
        </row>
        <row r="75">
          <cell r="A75">
            <v>0</v>
          </cell>
        </row>
        <row r="76">
          <cell r="A76">
            <v>0</v>
          </cell>
        </row>
        <row r="77">
          <cell r="A77">
            <v>0</v>
          </cell>
        </row>
        <row r="78">
          <cell r="A78">
            <v>0</v>
          </cell>
        </row>
        <row r="79">
          <cell r="A79">
            <v>0</v>
          </cell>
        </row>
        <row r="80">
          <cell r="A80">
            <v>0</v>
          </cell>
        </row>
        <row r="81">
          <cell r="A81">
            <v>0</v>
          </cell>
        </row>
        <row r="82">
          <cell r="A82">
            <v>0</v>
          </cell>
        </row>
        <row r="83">
          <cell r="A83">
            <v>0</v>
          </cell>
        </row>
        <row r="84">
          <cell r="A84">
            <v>0</v>
          </cell>
        </row>
        <row r="85">
          <cell r="A85">
            <v>0</v>
          </cell>
        </row>
        <row r="86">
          <cell r="A86">
            <v>0</v>
          </cell>
        </row>
        <row r="87">
          <cell r="A87">
            <v>0</v>
          </cell>
        </row>
        <row r="88">
          <cell r="A88">
            <v>0</v>
          </cell>
        </row>
        <row r="89">
          <cell r="A89">
            <v>0</v>
          </cell>
        </row>
        <row r="94">
          <cell r="A94">
            <v>0</v>
          </cell>
        </row>
        <row r="95">
          <cell r="A95">
            <v>0</v>
          </cell>
        </row>
        <row r="96">
          <cell r="A96">
            <v>0</v>
          </cell>
        </row>
        <row r="97">
          <cell r="A97">
            <v>0</v>
          </cell>
        </row>
        <row r="98">
          <cell r="A98">
            <v>0</v>
          </cell>
        </row>
        <row r="99">
          <cell r="A99">
            <v>0</v>
          </cell>
        </row>
        <row r="100">
          <cell r="A100">
            <v>0</v>
          </cell>
        </row>
        <row r="101">
          <cell r="A101">
            <v>0</v>
          </cell>
        </row>
        <row r="102">
          <cell r="A102">
            <v>0</v>
          </cell>
        </row>
        <row r="103">
          <cell r="A103">
            <v>0</v>
          </cell>
        </row>
        <row r="104">
          <cell r="A104">
            <v>0</v>
          </cell>
        </row>
        <row r="105">
          <cell r="A105">
            <v>0</v>
          </cell>
        </row>
        <row r="106">
          <cell r="A106">
            <v>0</v>
          </cell>
        </row>
        <row r="107">
          <cell r="A107">
            <v>0</v>
          </cell>
        </row>
        <row r="108">
          <cell r="A108">
            <v>0</v>
          </cell>
        </row>
        <row r="109">
          <cell r="A109">
            <v>0</v>
          </cell>
        </row>
        <row r="110">
          <cell r="A110">
            <v>0</v>
          </cell>
        </row>
        <row r="111">
          <cell r="A111">
            <v>0</v>
          </cell>
        </row>
        <row r="112">
          <cell r="A112">
            <v>0</v>
          </cell>
        </row>
        <row r="113">
          <cell r="A113">
            <v>0</v>
          </cell>
        </row>
        <row r="114">
          <cell r="A114">
            <v>0</v>
          </cell>
        </row>
        <row r="115">
          <cell r="A115">
            <v>0</v>
          </cell>
        </row>
        <row r="116">
          <cell r="A116">
            <v>0</v>
          </cell>
        </row>
        <row r="117">
          <cell r="A117">
            <v>0</v>
          </cell>
        </row>
        <row r="118">
          <cell r="A118">
            <v>0</v>
          </cell>
        </row>
        <row r="119">
          <cell r="A119">
            <v>0</v>
          </cell>
        </row>
        <row r="120">
          <cell r="A120">
            <v>0</v>
          </cell>
        </row>
        <row r="121">
          <cell r="A121">
            <v>0</v>
          </cell>
        </row>
        <row r="122">
          <cell r="A122">
            <v>0</v>
          </cell>
        </row>
        <row r="123">
          <cell r="A123">
            <v>0</v>
          </cell>
        </row>
        <row r="124">
          <cell r="A124">
            <v>0</v>
          </cell>
        </row>
        <row r="125">
          <cell r="A125">
            <v>0</v>
          </cell>
        </row>
        <row r="126">
          <cell r="A126">
            <v>0</v>
          </cell>
        </row>
        <row r="127">
          <cell r="A127">
            <v>0</v>
          </cell>
        </row>
        <row r="128">
          <cell r="A128">
            <v>0</v>
          </cell>
        </row>
        <row r="129">
          <cell r="A129">
            <v>0</v>
          </cell>
        </row>
        <row r="130">
          <cell r="A130">
            <v>0</v>
          </cell>
        </row>
        <row r="131">
          <cell r="A131">
            <v>0</v>
          </cell>
        </row>
        <row r="132">
          <cell r="A132">
            <v>0</v>
          </cell>
        </row>
        <row r="133">
          <cell r="A133">
            <v>0</v>
          </cell>
        </row>
        <row r="134">
          <cell r="A134">
            <v>0</v>
          </cell>
        </row>
        <row r="135">
          <cell r="A135">
            <v>0</v>
          </cell>
        </row>
        <row r="136">
          <cell r="A136">
            <v>0</v>
          </cell>
        </row>
        <row r="137">
          <cell r="A137">
            <v>0</v>
          </cell>
        </row>
        <row r="138">
          <cell r="A138">
            <v>0</v>
          </cell>
        </row>
        <row r="139">
          <cell r="A139">
            <v>0</v>
          </cell>
        </row>
        <row r="140">
          <cell r="A140">
            <v>0</v>
          </cell>
        </row>
        <row r="141">
          <cell r="A141">
            <v>0</v>
          </cell>
        </row>
        <row r="142">
          <cell r="A142">
            <v>0</v>
          </cell>
        </row>
        <row r="143">
          <cell r="A143">
            <v>0</v>
          </cell>
        </row>
        <row r="144">
          <cell r="A144">
            <v>0</v>
          </cell>
        </row>
        <row r="145">
          <cell r="A145">
            <v>0</v>
          </cell>
        </row>
        <row r="146">
          <cell r="A146">
            <v>0</v>
          </cell>
        </row>
        <row r="147">
          <cell r="A147">
            <v>0</v>
          </cell>
        </row>
        <row r="148">
          <cell r="A148">
            <v>0</v>
          </cell>
        </row>
        <row r="149">
          <cell r="A149">
            <v>0</v>
          </cell>
        </row>
        <row r="150">
          <cell r="A150">
            <v>0</v>
          </cell>
        </row>
        <row r="151">
          <cell r="A151">
            <v>0</v>
          </cell>
        </row>
        <row r="152">
          <cell r="A152">
            <v>0</v>
          </cell>
        </row>
        <row r="153">
          <cell r="A153">
            <v>0</v>
          </cell>
        </row>
      </sheetData>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단가비교"/>
      <sheetName val="단가표"/>
      <sheetName val="곡관"/>
      <sheetName val="콘테이너사무실"/>
      <sheetName val="콘테이너창고"/>
      <sheetName val="콘-2"/>
      <sheetName val="콘-3"/>
      <sheetName val="콘-4"/>
      <sheetName val="단가산출서"/>
      <sheetName val="단가산출서 (2)"/>
      <sheetName val="단가산출서 (3)"/>
      <sheetName val="단가산출서 (4)"/>
      <sheetName val="기계경비"/>
      <sheetName val="가설공사"/>
      <sheetName val="울타리외"/>
      <sheetName val="토공사"/>
      <sheetName val="토공사 (야간)"/>
      <sheetName val="구조물공사"/>
      <sheetName val="포설공사(보통지)"/>
      <sheetName val="포설공사(주택가)"/>
      <sheetName val="포설공사(번화가)"/>
      <sheetName val="포설공사(야간)"/>
      <sheetName val="포설공사(번화+야간)"/>
      <sheetName val="부대공사"/>
      <sheetName val="목차"/>
      <sheetName val="폴리머설치"/>
      <sheetName val="광폴리머설치"/>
      <sheetName val="폴리머소운반"/>
      <sheetName val="광폴리머소운반"/>
      <sheetName val="특수인공"/>
      <sheetName val="강재설치"/>
      <sheetName val="강재철거"/>
      <sheetName val="H-pile박기,뽑기7m"/>
      <sheetName val="H-pile박기,뽑기6m "/>
      <sheetName val="H-pile박기,뽑기5m "/>
      <sheetName val="토류판설치,철거,매몰"/>
      <sheetName val="강관운반"/>
      <sheetName val="강재운반반납"/>
      <sheetName val="강재손료"/>
      <sheetName val="강관추진작업능력"/>
      <sheetName val="강관압입장비산출"/>
      <sheetName val="강관추진일수"/>
      <sheetName val="토사천공"/>
      <sheetName val="5톤크레인+인력굴착"/>
      <sheetName val="10톤크레인+인력굴착"/>
      <sheetName val="입도소운반"/>
      <sheetName val="양수작업"/>
      <sheetName val="아스팔트살포"/>
      <sheetName val="AS다짐(#78)"/>
      <sheetName val="AS다짐(#467)"/>
      <sheetName val="복구대가"/>
      <sheetName val="보조및혼합"/>
      <sheetName val="혼합골재다짐"/>
      <sheetName val="램머다짐"/>
      <sheetName val="플레이트콤팩터"/>
      <sheetName val="재생ASCON"/>
      <sheetName val="보조기층재 (2)"/>
      <sheetName val="아스콘운반"/>
      <sheetName val="현장소운반"/>
      <sheetName val="골재단위수량기준 "/>
      <sheetName val="아스콘단위수량"/>
      <sheetName val="비개착지향성압입각종할증"/>
      <sheetName val="⑥일위"/>
      <sheetName val="중기대운반"/>
      <sheetName val="②원가"/>
      <sheetName val="⑤내역서"/>
      <sheetName val="FM(수량)"/>
      <sheetName val="FM기경"/>
      <sheetName val="공조기"/>
      <sheetName val="내역서"/>
      <sheetName val="일위대가"/>
      <sheetName val="File_관급"/>
      <sheetName val="공정집계"/>
      <sheetName val="단"/>
    </sheetNames>
    <sheetDataSet>
      <sheetData sheetId="0"/>
      <sheetData sheetId="1"/>
      <sheetData sheetId="2" refreshError="1">
        <row r="64">
          <cell r="L64">
            <v>4656</v>
          </cell>
          <cell r="M64">
            <v>25281</v>
          </cell>
          <cell r="N64">
            <v>21210</v>
          </cell>
        </row>
        <row r="68">
          <cell r="L68">
            <v>20178</v>
          </cell>
          <cell r="M68">
            <v>13486</v>
          </cell>
          <cell r="N68">
            <v>15136</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Set>
  </externalBook>
</externalLink>
</file>

<file path=xl/externalLinks/externalLink1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8B1★"/>
      <sheetName val="198B2★"/>
      <sheetName val="151G1★"/>
      <sheetName val="160A1★"/>
      <sheetName val="종합"/>
      <sheetName val="접속내역★"/>
      <sheetName val="161A1"/>
      <sheetName val="161G1★"/>
      <sheetName val="167B1★"/>
      <sheetName val="184B1★"/>
      <sheetName val="172G1★"/>
      <sheetName val="171B1★"/>
      <sheetName val="176B1★"/>
      <sheetName val="167G1★"/>
      <sheetName val="174G1★"/>
      <sheetName val="162B1★"/>
      <sheetName val="162G1★"/>
      <sheetName val="164A1★"/>
      <sheetName val="157B1★"/>
      <sheetName val="189A1★"/>
      <sheetName val="161B1★"/>
      <sheetName val="160B1★"/>
      <sheetName val="160B2 ★"/>
      <sheetName val="172B1★"/>
      <sheetName val="176A2★"/>
      <sheetName val="405A1★"/>
      <sheetName val="405A2★"/>
      <sheetName val="404G1★"/>
      <sheetName val="405G1★"/>
      <sheetName val="397B1★"/>
      <sheetName val="397G1★"/>
      <sheetName val="397G2★"/>
      <sheetName val="398A1★"/>
      <sheetName val="171G1★"/>
      <sheetName val="174A1★"/>
      <sheetName val="153B1★"/>
      <sheetName val="151B2★"/>
      <sheetName val="176G2★"/>
      <sheetName val="185A2★"/>
      <sheetName val="423B1★"/>
      <sheetName val="155A1★"/>
      <sheetName val="156A1★"/>
      <sheetName val="156A2★"/>
      <sheetName val="170G1★"/>
      <sheetName val="404A1★"/>
      <sheetName val="152G1★"/>
      <sheetName val="172A1"/>
      <sheetName val="179A1 "/>
      <sheetName val="185A1★"/>
      <sheetName val="185B1★"/>
      <sheetName val="185G1★"/>
      <sheetName val="181G1★"/>
      <sheetName val="197A1★"/>
      <sheetName val="197G1★"/>
      <sheetName val="197B1★"/>
      <sheetName val="198A2★"/>
      <sheetName val="199A2★"/>
      <sheetName val="199A1★"/>
      <sheetName val="199B2 ★"/>
      <sheetName val="168G1★ "/>
      <sheetName val="품목"/>
      <sheetName val="wall"/>
      <sheetName val="데이타"/>
      <sheetName val="DATA"/>
      <sheetName val="공사설계서"/>
      <sheetName val="전선 및 전선관"/>
      <sheetName val="단가조사"/>
      <sheetName val="공통단가"/>
      <sheetName val="운반비"/>
      <sheetName val="내역5"/>
      <sheetName val="단가산출"/>
      <sheetName val="노임단가"/>
      <sheetName val="단가산출서"/>
      <sheetName val="단가표"/>
      <sheetName val="조사방법 참조"/>
      <sheetName val="내역서1999.8최종"/>
      <sheetName val="기계경비"/>
      <sheetName val="노임"/>
      <sheetName val="일반자재"/>
      <sheetName val="배수공"/>
      <sheetName val="내역서"/>
      <sheetName val="단위단가"/>
      <sheetName val="소개"/>
      <sheetName val="토공"/>
      <sheetName val="Key Data_Y13"/>
      <sheetName val="토량1-1"/>
      <sheetName val="기술자관리자료입력"/>
      <sheetName val="Sheet1"/>
      <sheetName val="1.설계조건"/>
      <sheetName val="전기일위목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1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요율"/>
      <sheetName val="노임단가"/>
      <sheetName val="공량산출"/>
      <sheetName val="수량산출"/>
      <sheetName val="단가산출"/>
      <sheetName val="산출근거"/>
      <sheetName val="일 위 대 가 표"/>
      <sheetName val="일위목록"/>
      <sheetName val="내역서"/>
      <sheetName val="내역서집계"/>
      <sheetName val="공사원가계산서"/>
      <sheetName val="대가단최종"/>
      <sheetName val="품목"/>
      <sheetName val="일위대가"/>
      <sheetName val="일위대가(4층원격)"/>
      <sheetName val="교통연수원설계서(도급)"/>
      <sheetName val="단가산출-기,교"/>
      <sheetName val="일위목록-기"/>
      <sheetName val="할증 "/>
      <sheetName val="일위_파일"/>
      <sheetName val="대가목록"/>
      <sheetName val="인건비"/>
      <sheetName val="공량산출서"/>
      <sheetName val="일위대가목록"/>
      <sheetName val="96작생능"/>
      <sheetName val="단가비교표"/>
      <sheetName val="전기일위목록"/>
      <sheetName val="단가조사"/>
      <sheetName val="단가대비"/>
      <sheetName val="Sheet1"/>
      <sheetName val="산출금액내역"/>
      <sheetName val="단가최종"/>
      <sheetName val="Macro1"/>
      <sheetName val="환율"/>
      <sheetName val="dt0301"/>
      <sheetName val="dtt0301"/>
      <sheetName val="일위대가(출입)"/>
      <sheetName val="내역서1"/>
      <sheetName val="산출기초"/>
      <sheetName val=" 소방공사 산출근거"/>
      <sheetName val="수목단가"/>
      <sheetName val="시설수량표"/>
      <sheetName val="식재수량표"/>
      <sheetName val="자재단가"/>
      <sheetName val="빌딩 안내"/>
      <sheetName val="점검총괄"/>
      <sheetName val="사업수지"/>
      <sheetName val="단가"/>
      <sheetName val="일위대가_4층원격_"/>
      <sheetName val="통장출금액"/>
      <sheetName val="내역서2안"/>
      <sheetName val="도봉2지구"/>
      <sheetName val="현장관리비참조"/>
      <sheetName val="MOTOR"/>
      <sheetName val="단가조사서"/>
      <sheetName val="노임"/>
      <sheetName val="철거산출근거"/>
      <sheetName val="수목데이타 "/>
      <sheetName val="Bid Summary"/>
      <sheetName val="이동시 예상비용"/>
      <sheetName val="Seg 1DE비용"/>
      <sheetName val="Transit 비용_감가상각미포함"/>
      <sheetName val="내역"/>
      <sheetName val="조견표"/>
      <sheetName val="DATA"/>
      <sheetName val="데이타"/>
      <sheetName val="대가모음(정화조)"/>
      <sheetName val="단"/>
      <sheetName val="수지예산"/>
      <sheetName val="1안"/>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5">
          <cell r="A5" t="str">
            <v>일1</v>
          </cell>
          <cell r="B5" t="str">
            <v>제1호표</v>
          </cell>
          <cell r="C5" t="str">
            <v>터파기</v>
          </cell>
          <cell r="D5" t="str">
            <v>기계70+인력30</v>
          </cell>
          <cell r="E5" t="str">
            <v>㎥</v>
          </cell>
          <cell r="F5">
            <v>3010</v>
          </cell>
          <cell r="G5">
            <v>112</v>
          </cell>
          <cell r="H5">
            <v>307</v>
          </cell>
          <cell r="I5">
            <v>3429</v>
          </cell>
        </row>
        <row r="6">
          <cell r="A6" t="str">
            <v>일2</v>
          </cell>
          <cell r="B6" t="str">
            <v>제2호표</v>
          </cell>
          <cell r="C6" t="str">
            <v>되메우기</v>
          </cell>
          <cell r="D6" t="str">
            <v>기계70+인력30</v>
          </cell>
          <cell r="E6" t="str">
            <v>㎥</v>
          </cell>
          <cell r="F6">
            <v>1883</v>
          </cell>
          <cell r="G6">
            <v>270</v>
          </cell>
          <cell r="H6">
            <v>274</v>
          </cell>
          <cell r="I6">
            <v>2427</v>
          </cell>
        </row>
        <row r="7">
          <cell r="A7" t="str">
            <v>일3</v>
          </cell>
          <cell r="B7" t="str">
            <v>제3호표</v>
          </cell>
          <cell r="C7" t="str">
            <v>합판거푸집</v>
          </cell>
          <cell r="D7" t="str">
            <v>4회</v>
          </cell>
          <cell r="E7" t="str">
            <v>㎡</v>
          </cell>
          <cell r="F7">
            <v>10163</v>
          </cell>
          <cell r="G7">
            <v>226</v>
          </cell>
          <cell r="H7">
            <v>0</v>
          </cell>
          <cell r="I7">
            <v>10389</v>
          </cell>
        </row>
        <row r="8">
          <cell r="A8" t="str">
            <v>일4</v>
          </cell>
          <cell r="B8" t="str">
            <v>제4호표</v>
          </cell>
          <cell r="C8" t="str">
            <v>무근콘크리트</v>
          </cell>
          <cell r="D8" t="str">
            <v>1:3:6</v>
          </cell>
          <cell r="E8" t="str">
            <v>㎡</v>
          </cell>
          <cell r="F8">
            <v>82100</v>
          </cell>
          <cell r="G8">
            <v>24430</v>
          </cell>
          <cell r="H8">
            <v>0</v>
          </cell>
          <cell r="I8">
            <v>106530</v>
          </cell>
        </row>
        <row r="9">
          <cell r="A9" t="str">
            <v>일5</v>
          </cell>
          <cell r="B9" t="str">
            <v>제5호표</v>
          </cell>
          <cell r="C9" t="str">
            <v>MDF</v>
          </cell>
          <cell r="D9" t="str">
            <v>국선100 사선400</v>
          </cell>
          <cell r="E9" t="str">
            <v>식</v>
          </cell>
          <cell r="F9">
            <v>526711</v>
          </cell>
          <cell r="G9">
            <v>2134940</v>
          </cell>
          <cell r="H9">
            <v>0</v>
          </cell>
          <cell r="I9">
            <v>2661651</v>
          </cell>
        </row>
        <row r="10">
          <cell r="A10" t="str">
            <v>일6</v>
          </cell>
          <cell r="B10" t="str">
            <v>제6호표</v>
          </cell>
          <cell r="C10" t="str">
            <v>통신수공</v>
          </cell>
          <cell r="D10" t="str">
            <v>3호</v>
          </cell>
          <cell r="E10" t="str">
            <v>개소</v>
          </cell>
          <cell r="F10">
            <v>125935</v>
          </cell>
          <cell r="G10">
            <v>650548</v>
          </cell>
          <cell r="H10">
            <v>0</v>
          </cell>
          <cell r="I10">
            <v>776483</v>
          </cell>
        </row>
        <row r="11">
          <cell r="A11" t="str">
            <v>일7</v>
          </cell>
          <cell r="B11" t="str">
            <v>제7호표</v>
          </cell>
          <cell r="C11" t="str">
            <v>전선관 지지금구</v>
          </cell>
          <cell r="D11" t="str">
            <v>16C행거용</v>
          </cell>
          <cell r="E11" t="str">
            <v>개소</v>
          </cell>
          <cell r="F11">
            <v>4114</v>
          </cell>
          <cell r="G11">
            <v>949</v>
          </cell>
          <cell r="H11">
            <v>0</v>
          </cell>
          <cell r="I11">
            <v>5063</v>
          </cell>
        </row>
        <row r="12">
          <cell r="A12" t="str">
            <v>일8</v>
          </cell>
          <cell r="B12" t="str">
            <v>제8호표</v>
          </cell>
          <cell r="C12" t="str">
            <v>전선관 지지금구</v>
          </cell>
          <cell r="D12" t="str">
            <v>22C행거용</v>
          </cell>
          <cell r="E12" t="str">
            <v>개소</v>
          </cell>
          <cell r="F12">
            <v>4114</v>
          </cell>
          <cell r="G12">
            <v>989</v>
          </cell>
          <cell r="H12">
            <v>0</v>
          </cell>
          <cell r="I12">
            <v>5103</v>
          </cell>
        </row>
        <row r="13">
          <cell r="A13" t="str">
            <v>일9</v>
          </cell>
          <cell r="B13" t="str">
            <v>제9호표</v>
          </cell>
          <cell r="C13" t="str">
            <v>전선관 지지금구</v>
          </cell>
          <cell r="D13" t="str">
            <v>28C행거용</v>
          </cell>
          <cell r="E13" t="str">
            <v>개소</v>
          </cell>
          <cell r="F13">
            <v>4114</v>
          </cell>
          <cell r="G13">
            <v>1044</v>
          </cell>
          <cell r="H13">
            <v>0</v>
          </cell>
          <cell r="I13">
            <v>5158</v>
          </cell>
        </row>
        <row r="14">
          <cell r="A14" t="str">
            <v>일10</v>
          </cell>
          <cell r="B14" t="str">
            <v>제10호표</v>
          </cell>
          <cell r="C14" t="str">
            <v>트레이지지금구</v>
          </cell>
          <cell r="D14" t="str">
            <v>W:300천정용</v>
          </cell>
          <cell r="E14" t="str">
            <v>개소</v>
          </cell>
          <cell r="F14">
            <v>0</v>
          </cell>
          <cell r="G14">
            <v>3471</v>
          </cell>
          <cell r="H14">
            <v>0</v>
          </cell>
          <cell r="I14">
            <v>3471</v>
          </cell>
        </row>
        <row r="15">
          <cell r="A15" t="str">
            <v>일11</v>
          </cell>
          <cell r="B15" t="str">
            <v>제11호표</v>
          </cell>
          <cell r="C15" t="str">
            <v>트레이지지금구</v>
          </cell>
          <cell r="D15" t="str">
            <v>W:200 용</v>
          </cell>
          <cell r="E15" t="str">
            <v>개소</v>
          </cell>
          <cell r="F15">
            <v>0</v>
          </cell>
          <cell r="G15">
            <v>800</v>
          </cell>
          <cell r="H15">
            <v>0</v>
          </cell>
          <cell r="I15">
            <v>800</v>
          </cell>
        </row>
        <row r="16">
          <cell r="A16" t="str">
            <v>일12</v>
          </cell>
          <cell r="B16" t="str">
            <v>제12호표</v>
          </cell>
          <cell r="C16" t="str">
            <v>키폰주장치</v>
          </cell>
          <cell r="D16" t="str">
            <v>국선10 사선40</v>
          </cell>
          <cell r="E16" t="str">
            <v>식</v>
          </cell>
          <cell r="F16">
            <v>760036</v>
          </cell>
          <cell r="G16">
            <v>9985800</v>
          </cell>
          <cell r="H16">
            <v>0</v>
          </cell>
          <cell r="I16">
            <v>10745836</v>
          </cell>
        </row>
        <row r="17">
          <cell r="A17" t="str">
            <v>일13</v>
          </cell>
          <cell r="B17" t="str">
            <v>제13호표</v>
          </cell>
          <cell r="C17" t="str">
            <v>접지공사</v>
          </cell>
          <cell r="D17" t="str">
            <v>BC 8㎟  16Φx1800x3EA</v>
          </cell>
          <cell r="E17" t="str">
            <v>식</v>
          </cell>
          <cell r="F17">
            <v>56266</v>
          </cell>
          <cell r="G17">
            <v>19268</v>
          </cell>
          <cell r="H17">
            <v>496</v>
          </cell>
          <cell r="I17">
            <v>76030</v>
          </cell>
        </row>
        <row r="18">
          <cell r="A18" t="str">
            <v>일14</v>
          </cell>
          <cell r="B18" t="str">
            <v>제14호표</v>
          </cell>
          <cell r="C18" t="str">
            <v>TV수납함</v>
          </cell>
          <cell r="D18" t="str">
            <v>MAIN</v>
          </cell>
          <cell r="E18" t="str">
            <v>식</v>
          </cell>
          <cell r="F18">
            <v>70703</v>
          </cell>
          <cell r="G18">
            <v>564000</v>
          </cell>
          <cell r="H18">
            <v>0</v>
          </cell>
          <cell r="I18">
            <v>634703</v>
          </cell>
        </row>
        <row r="19">
          <cell r="A19" t="str">
            <v>일15</v>
          </cell>
          <cell r="B19" t="str">
            <v>제15호표</v>
          </cell>
          <cell r="C19" t="str">
            <v>TV안테나</v>
          </cell>
          <cell r="D19" t="str">
            <v>공청용</v>
          </cell>
          <cell r="E19" t="str">
            <v>식</v>
          </cell>
          <cell r="F19">
            <v>66241</v>
          </cell>
          <cell r="G19">
            <v>369292</v>
          </cell>
          <cell r="H19">
            <v>82</v>
          </cell>
          <cell r="I19">
            <v>435615</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1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
      <sheetName val="단"/>
      <sheetName val="실행예산서"/>
      <sheetName val="기존단가 (2)"/>
      <sheetName val="재집"/>
      <sheetName val="직재"/>
      <sheetName val="일위대가목록"/>
      <sheetName val="안전공단"/>
      <sheetName val="건축내역"/>
      <sheetName val="사업수지"/>
      <sheetName val="일위대가"/>
      <sheetName val="일위목록"/>
      <sheetName val="내역서2안"/>
      <sheetName val="내역5"/>
      <sheetName val="실행철강하도"/>
      <sheetName val="소비자가"/>
      <sheetName val="2000년1차"/>
      <sheetName val="2000전체분"/>
      <sheetName val="통장출금액"/>
      <sheetName val="갑지1"/>
      <sheetName val="연부97-1"/>
      <sheetName val="표지"/>
      <sheetName val="대차대조표"/>
      <sheetName val="2.대외공문"/>
      <sheetName val="1차배부(JB포함)"/>
      <sheetName val="물량산출(을)"/>
      <sheetName val="기존단가_(2)"/>
      <sheetName val="DATA1"/>
      <sheetName val="실행"/>
      <sheetName val="Macro1"/>
      <sheetName val="자재단가"/>
      <sheetName val="수량산출"/>
      <sheetName val="투찰추정"/>
      <sheetName val="인건-측정"/>
      <sheetName val="2002상반기노임기준"/>
      <sheetName val="96작생능"/>
      <sheetName val="말뚝지지력산정"/>
      <sheetName val="N賃率-職"/>
      <sheetName val="FRP내역서"/>
      <sheetName val="산출기초"/>
      <sheetName val="설계예산서"/>
      <sheetName val="예산내역서"/>
      <sheetName val="총계"/>
      <sheetName val="작업금지"/>
      <sheetName val="도급FORM"/>
      <sheetName val="현장지지물물량"/>
      <sheetName val="Macro(차단기)"/>
      <sheetName val="공량산출근거서"/>
      <sheetName val="품셈"/>
      <sheetName val="노임단가산출근거"/>
      <sheetName val="CM 1"/>
      <sheetName val="Mc1"/>
      <sheetName val="내역서"/>
      <sheetName val="사전공사"/>
      <sheetName val="표지 (2)"/>
      <sheetName val="자판실행"/>
      <sheetName val="S0"/>
      <sheetName val="내역"/>
      <sheetName val="Sheet1"/>
      <sheetName val="Sheet2"/>
      <sheetName val="본문"/>
      <sheetName val="원가"/>
      <sheetName val="집"/>
      <sheetName val="간노"/>
      <sheetName val="경산"/>
      <sheetName val="경배"/>
      <sheetName val="기"/>
      <sheetName val="Sheet3"/>
      <sheetName val="집 (2)"/>
      <sheetName val="Sheet3 (2)"/>
      <sheetName val="대"/>
      <sheetName val="Sheet4"/>
      <sheetName val="Sheet3 (3)"/>
      <sheetName val="갑지"/>
      <sheetName val="일용노임단가"/>
      <sheetName val="환율"/>
      <sheetName val="2공구산출내역"/>
      <sheetName val="설계산출표지"/>
      <sheetName val="자단"/>
      <sheetName val="일위대가(건축)"/>
      <sheetName val="토목"/>
      <sheetName val="현장관리비"/>
      <sheetName val="기초일위"/>
      <sheetName val="시설일위"/>
      <sheetName val="조명일위"/>
      <sheetName val="1. 식당운영비 검토"/>
      <sheetName val="담장산출"/>
      <sheetName val="일위대가표"/>
      <sheetName val="기존단가_(2)1"/>
      <sheetName val="CM_1"/>
      <sheetName val="2_대외공문"/>
      <sheetName val="표지_(2)"/>
      <sheetName val="집_(2)"/>
      <sheetName val="Sheet3_(2)"/>
      <sheetName val="Sheet3_(3)"/>
      <sheetName val="30신설일위대가"/>
      <sheetName val="30집계표"/>
      <sheetName val="주소"/>
      <sheetName val="위치조서"/>
      <sheetName val="일위"/>
      <sheetName val="점검총괄"/>
      <sheetName val="자  재"/>
      <sheetName val="건축외주"/>
      <sheetName val="인건비(VOICE)"/>
      <sheetName val="EQ-R1"/>
      <sheetName val="노임단가"/>
      <sheetName val="납부서"/>
      <sheetName val="소일위대가코드표"/>
      <sheetName val="DATA"/>
      <sheetName val="인건비"/>
      <sheetName val="제경집계"/>
      <sheetName val="집계표"/>
      <sheetName val="#REF"/>
      <sheetName val="금광1터널"/>
      <sheetName val="st"/>
      <sheetName val="접속도로1"/>
      <sheetName val="관급"/>
      <sheetName val="조명시설"/>
      <sheetName val="목록"/>
      <sheetName val="토적계산"/>
      <sheetName val="목차"/>
      <sheetName val="간접"/>
      <sheetName val="9811"/>
      <sheetName val="ABUT수량-A1"/>
      <sheetName val="노임"/>
      <sheetName val="금액내역서"/>
      <sheetName val="을"/>
      <sheetName val="단가대비표 (3)"/>
      <sheetName val="Macro2"/>
    </sheetNames>
    <sheetDataSet>
      <sheetData sheetId="0" refreshError="1">
        <row r="4">
          <cell r="A4" t="str">
            <v>게이트밸브D15 10㎏/㎠ea</v>
          </cell>
          <cell r="B4" t="str">
            <v>게이트밸브</v>
          </cell>
          <cell r="C4" t="str">
            <v>D15 10㎏/㎠</v>
          </cell>
          <cell r="D4" t="str">
            <v>ea</v>
          </cell>
          <cell r="E4">
            <v>4680</v>
          </cell>
        </row>
        <row r="5">
          <cell r="A5" t="str">
            <v>게이트밸브D20 10㎏/㎠ea</v>
          </cell>
          <cell r="B5" t="str">
            <v>게이트밸브</v>
          </cell>
          <cell r="C5" t="str">
            <v>D20 10㎏/㎠</v>
          </cell>
          <cell r="D5" t="str">
            <v>ea</v>
          </cell>
          <cell r="E5">
            <v>6710</v>
          </cell>
        </row>
        <row r="6">
          <cell r="A6" t="str">
            <v>게이트밸브D50 10㎏/㎠ea</v>
          </cell>
          <cell r="B6" t="str">
            <v>게이트밸브</v>
          </cell>
          <cell r="C6" t="str">
            <v>D50 10㎏/㎠</v>
          </cell>
          <cell r="D6" t="str">
            <v>ea</v>
          </cell>
          <cell r="E6">
            <v>30120</v>
          </cell>
        </row>
        <row r="7">
          <cell r="A7" t="str">
            <v>동관 L-TypeD100m</v>
          </cell>
          <cell r="B7" t="str">
            <v>동관 L-Type</v>
          </cell>
          <cell r="C7" t="str">
            <v>D100</v>
          </cell>
          <cell r="D7" t="str">
            <v>m</v>
          </cell>
          <cell r="E7">
            <v>31080</v>
          </cell>
        </row>
        <row r="8">
          <cell r="A8" t="str">
            <v>동관 L-TypeD15m</v>
          </cell>
          <cell r="B8" t="str">
            <v>동관 L-Type</v>
          </cell>
          <cell r="C8" t="str">
            <v>D15</v>
          </cell>
          <cell r="D8" t="str">
            <v>m</v>
          </cell>
          <cell r="E8">
            <v>1660</v>
          </cell>
        </row>
        <row r="9">
          <cell r="A9" t="str">
            <v>동관 L-TypeD20m</v>
          </cell>
          <cell r="B9" t="str">
            <v>동관 L-Type</v>
          </cell>
          <cell r="C9" t="str">
            <v>D20</v>
          </cell>
          <cell r="D9" t="str">
            <v>m</v>
          </cell>
          <cell r="E9">
            <v>2600</v>
          </cell>
        </row>
        <row r="10">
          <cell r="A10" t="str">
            <v>동관 L-TypeD25m</v>
          </cell>
          <cell r="B10" t="str">
            <v>동관 L-Type</v>
          </cell>
          <cell r="C10" t="str">
            <v>D25</v>
          </cell>
          <cell r="D10" t="str">
            <v>m</v>
          </cell>
          <cell r="E10">
            <v>3730</v>
          </cell>
        </row>
        <row r="11">
          <cell r="A11" t="str">
            <v>동관 L-TypeD32m</v>
          </cell>
          <cell r="B11" t="str">
            <v>동관 L-Type</v>
          </cell>
          <cell r="C11" t="str">
            <v>D32</v>
          </cell>
          <cell r="D11" t="str">
            <v>m</v>
          </cell>
          <cell r="E11">
            <v>5030</v>
          </cell>
        </row>
        <row r="12">
          <cell r="A12" t="str">
            <v>동관 L-TypeD40m</v>
          </cell>
          <cell r="B12" t="str">
            <v>동관 L-Type</v>
          </cell>
          <cell r="C12" t="str">
            <v>D40</v>
          </cell>
          <cell r="D12" t="str">
            <v>m</v>
          </cell>
          <cell r="E12">
            <v>6480</v>
          </cell>
        </row>
        <row r="13">
          <cell r="A13" t="str">
            <v>동관 L-TypeD50m</v>
          </cell>
          <cell r="B13" t="str">
            <v>동관 L-Type</v>
          </cell>
          <cell r="C13" t="str">
            <v>D50</v>
          </cell>
          <cell r="D13" t="str">
            <v>m</v>
          </cell>
          <cell r="E13">
            <v>9940</v>
          </cell>
        </row>
        <row r="14">
          <cell r="A14" t="str">
            <v>동관 L-TypeD65m</v>
          </cell>
          <cell r="B14" t="str">
            <v>동관 L-Type</v>
          </cell>
          <cell r="C14" t="str">
            <v>D65</v>
          </cell>
          <cell r="D14" t="str">
            <v>m</v>
          </cell>
          <cell r="E14">
            <v>14170</v>
          </cell>
        </row>
        <row r="15">
          <cell r="A15" t="str">
            <v>동관 L-TypeD80m</v>
          </cell>
          <cell r="B15" t="str">
            <v>동관 L-Type</v>
          </cell>
          <cell r="C15" t="str">
            <v>D80</v>
          </cell>
          <cell r="D15" t="str">
            <v>m</v>
          </cell>
          <cell r="E15">
            <v>19200</v>
          </cell>
        </row>
        <row r="16">
          <cell r="A16" t="str">
            <v>동레듀샤D100ea</v>
          </cell>
          <cell r="B16" t="str">
            <v>동레듀샤</v>
          </cell>
          <cell r="C16" t="str">
            <v>D100</v>
          </cell>
          <cell r="D16" t="str">
            <v>ea</v>
          </cell>
          <cell r="E16">
            <v>8256</v>
          </cell>
        </row>
        <row r="17">
          <cell r="A17" t="str">
            <v>동레듀샤D20ea</v>
          </cell>
          <cell r="B17" t="str">
            <v>동레듀샤</v>
          </cell>
          <cell r="C17" t="str">
            <v>D20</v>
          </cell>
          <cell r="D17" t="str">
            <v>ea</v>
          </cell>
          <cell r="E17">
            <v>226</v>
          </cell>
        </row>
        <row r="18">
          <cell r="A18" t="str">
            <v>동레듀샤D25ea</v>
          </cell>
          <cell r="B18" t="str">
            <v>동레듀샤</v>
          </cell>
          <cell r="C18" t="str">
            <v>D25</v>
          </cell>
          <cell r="D18" t="str">
            <v>ea</v>
          </cell>
          <cell r="E18">
            <v>336</v>
          </cell>
        </row>
        <row r="19">
          <cell r="A19" t="str">
            <v>동레듀샤D32ea</v>
          </cell>
          <cell r="B19" t="str">
            <v>동레듀샤</v>
          </cell>
          <cell r="C19" t="str">
            <v>D32</v>
          </cell>
          <cell r="D19" t="str">
            <v>ea</v>
          </cell>
          <cell r="E19">
            <v>458</v>
          </cell>
        </row>
        <row r="20">
          <cell r="A20" t="str">
            <v>동레듀샤D40ea</v>
          </cell>
          <cell r="B20" t="str">
            <v>동레듀샤</v>
          </cell>
          <cell r="C20" t="str">
            <v>D40</v>
          </cell>
          <cell r="D20" t="str">
            <v>ea</v>
          </cell>
          <cell r="E20">
            <v>787</v>
          </cell>
        </row>
        <row r="21">
          <cell r="A21" t="str">
            <v>동레듀샤D50ea</v>
          </cell>
          <cell r="B21" t="str">
            <v>동레듀샤</v>
          </cell>
          <cell r="C21" t="str">
            <v>D50</v>
          </cell>
          <cell r="D21" t="str">
            <v>ea</v>
          </cell>
          <cell r="E21">
            <v>1890</v>
          </cell>
        </row>
        <row r="22">
          <cell r="A22" t="str">
            <v>동레듀샤D65ea</v>
          </cell>
          <cell r="B22" t="str">
            <v>동레듀샤</v>
          </cell>
          <cell r="C22" t="str">
            <v>D65</v>
          </cell>
          <cell r="D22" t="str">
            <v>ea</v>
          </cell>
          <cell r="E22">
            <v>2575</v>
          </cell>
        </row>
        <row r="23">
          <cell r="A23" t="str">
            <v>동레듀샤D80ea</v>
          </cell>
          <cell r="B23" t="str">
            <v>동레듀샤</v>
          </cell>
          <cell r="C23" t="str">
            <v>D80</v>
          </cell>
          <cell r="D23" t="str">
            <v>ea</v>
          </cell>
          <cell r="E23">
            <v>3636</v>
          </cell>
        </row>
        <row r="24">
          <cell r="A24" t="str">
            <v>동소켓D15ea</v>
          </cell>
          <cell r="B24" t="str">
            <v>동소켓</v>
          </cell>
          <cell r="C24" t="str">
            <v>D15</v>
          </cell>
          <cell r="D24" t="str">
            <v>ea</v>
          </cell>
          <cell r="E24">
            <v>116</v>
          </cell>
        </row>
        <row r="25">
          <cell r="A25" t="str">
            <v>동소켓D20ea</v>
          </cell>
          <cell r="B25" t="str">
            <v>동소켓</v>
          </cell>
          <cell r="C25" t="str">
            <v>D20</v>
          </cell>
          <cell r="D25" t="str">
            <v>ea</v>
          </cell>
          <cell r="E25">
            <v>175</v>
          </cell>
        </row>
        <row r="26">
          <cell r="A26" t="str">
            <v>동소켓D25ea</v>
          </cell>
          <cell r="B26" t="str">
            <v>동소켓</v>
          </cell>
          <cell r="C26" t="str">
            <v>D25</v>
          </cell>
          <cell r="D26" t="str">
            <v>ea</v>
          </cell>
          <cell r="E26">
            <v>262</v>
          </cell>
        </row>
        <row r="27">
          <cell r="A27" t="str">
            <v>동소켓D32ea</v>
          </cell>
          <cell r="B27" t="str">
            <v>동소켓</v>
          </cell>
          <cell r="C27" t="str">
            <v>D32</v>
          </cell>
          <cell r="D27" t="str">
            <v>ea</v>
          </cell>
          <cell r="E27">
            <v>336</v>
          </cell>
        </row>
        <row r="28">
          <cell r="A28" t="str">
            <v>동소켓D40ea</v>
          </cell>
          <cell r="B28" t="str">
            <v>동소켓</v>
          </cell>
          <cell r="C28" t="str">
            <v>D40</v>
          </cell>
          <cell r="D28" t="str">
            <v>ea</v>
          </cell>
          <cell r="E28">
            <v>482</v>
          </cell>
        </row>
        <row r="29">
          <cell r="A29" t="str">
            <v>동소켓D50ea</v>
          </cell>
          <cell r="B29" t="str">
            <v>동소켓</v>
          </cell>
          <cell r="C29" t="str">
            <v>D50</v>
          </cell>
          <cell r="D29" t="str">
            <v>ea</v>
          </cell>
          <cell r="E29">
            <v>861</v>
          </cell>
        </row>
        <row r="30">
          <cell r="A30" t="str">
            <v>동소켓D65ea</v>
          </cell>
          <cell r="B30" t="str">
            <v>동소켓</v>
          </cell>
          <cell r="C30" t="str">
            <v>D65</v>
          </cell>
          <cell r="D30" t="str">
            <v>ea</v>
          </cell>
          <cell r="E30">
            <v>1729</v>
          </cell>
        </row>
        <row r="31">
          <cell r="A31" t="str">
            <v>동소켓D80ea</v>
          </cell>
          <cell r="B31" t="str">
            <v>동소켓</v>
          </cell>
          <cell r="C31" t="str">
            <v>D80</v>
          </cell>
          <cell r="D31" t="str">
            <v>ea</v>
          </cell>
          <cell r="E31">
            <v>2824</v>
          </cell>
        </row>
        <row r="32">
          <cell r="A32" t="str">
            <v>동엘보D100ea</v>
          </cell>
          <cell r="B32" t="str">
            <v>동엘보</v>
          </cell>
          <cell r="C32" t="str">
            <v>D100</v>
          </cell>
          <cell r="D32" t="str">
            <v>ea</v>
          </cell>
          <cell r="E32">
            <v>20943</v>
          </cell>
        </row>
        <row r="33">
          <cell r="A33" t="str">
            <v>동엘보D15ea</v>
          </cell>
          <cell r="B33" t="str">
            <v>동엘보</v>
          </cell>
          <cell r="C33" t="str">
            <v>D15</v>
          </cell>
          <cell r="D33" t="str">
            <v>ea</v>
          </cell>
          <cell r="E33">
            <v>176</v>
          </cell>
        </row>
        <row r="34">
          <cell r="A34" t="str">
            <v>동엘보D20ea</v>
          </cell>
          <cell r="B34" t="str">
            <v>동엘보</v>
          </cell>
          <cell r="C34" t="str">
            <v>D20</v>
          </cell>
          <cell r="D34" t="str">
            <v>ea</v>
          </cell>
          <cell r="E34">
            <v>361</v>
          </cell>
        </row>
        <row r="35">
          <cell r="A35" t="str">
            <v>동엘보D25ea</v>
          </cell>
          <cell r="B35" t="str">
            <v>동엘보</v>
          </cell>
          <cell r="C35" t="str">
            <v>D25</v>
          </cell>
          <cell r="D35" t="str">
            <v>ea</v>
          </cell>
          <cell r="E35">
            <v>625</v>
          </cell>
        </row>
        <row r="36">
          <cell r="A36" t="str">
            <v>동엘보D32ea</v>
          </cell>
          <cell r="B36" t="str">
            <v>동엘보</v>
          </cell>
          <cell r="C36" t="str">
            <v>D32</v>
          </cell>
          <cell r="D36" t="str">
            <v>ea</v>
          </cell>
          <cell r="E36">
            <v>961</v>
          </cell>
        </row>
        <row r="37">
          <cell r="A37" t="str">
            <v>동엘보D40ea</v>
          </cell>
          <cell r="B37" t="str">
            <v>동엘보</v>
          </cell>
          <cell r="C37" t="str">
            <v>D40</v>
          </cell>
          <cell r="D37" t="str">
            <v>ea</v>
          </cell>
          <cell r="E37">
            <v>1456</v>
          </cell>
        </row>
        <row r="38">
          <cell r="A38" t="str">
            <v>동엘보D50ea</v>
          </cell>
          <cell r="B38" t="str">
            <v>동엘보</v>
          </cell>
          <cell r="C38" t="str">
            <v>D50</v>
          </cell>
          <cell r="D38" t="str">
            <v>ea</v>
          </cell>
          <cell r="E38">
            <v>3256</v>
          </cell>
        </row>
        <row r="39">
          <cell r="A39" t="str">
            <v>동엘보D65ea</v>
          </cell>
          <cell r="B39" t="str">
            <v>동엘보</v>
          </cell>
          <cell r="C39" t="str">
            <v>D65</v>
          </cell>
          <cell r="D39" t="str">
            <v>ea</v>
          </cell>
          <cell r="E39">
            <v>5876</v>
          </cell>
        </row>
        <row r="40">
          <cell r="A40" t="str">
            <v>동엘보D80ea</v>
          </cell>
          <cell r="B40" t="str">
            <v>동엘보</v>
          </cell>
          <cell r="C40" t="str">
            <v>D80</v>
          </cell>
          <cell r="D40" t="str">
            <v>ea</v>
          </cell>
          <cell r="E40">
            <v>9350</v>
          </cell>
        </row>
        <row r="41">
          <cell r="A41" t="str">
            <v>동캡D20ea</v>
          </cell>
          <cell r="B41" t="str">
            <v>동캡</v>
          </cell>
          <cell r="C41" t="str">
            <v>D20</v>
          </cell>
          <cell r="D41" t="str">
            <v>ea</v>
          </cell>
          <cell r="E41">
            <v>211</v>
          </cell>
        </row>
        <row r="42">
          <cell r="A42" t="str">
            <v>동티이D100ea</v>
          </cell>
          <cell r="B42" t="str">
            <v>동티이</v>
          </cell>
          <cell r="C42" t="str">
            <v>D100</v>
          </cell>
          <cell r="D42" t="str">
            <v>ea</v>
          </cell>
          <cell r="E42">
            <v>23089</v>
          </cell>
        </row>
        <row r="43">
          <cell r="A43" t="str">
            <v>동티이D15ea</v>
          </cell>
          <cell r="B43" t="str">
            <v>동티이</v>
          </cell>
          <cell r="C43" t="str">
            <v>D15</v>
          </cell>
          <cell r="D43" t="str">
            <v>ea</v>
          </cell>
          <cell r="E43">
            <v>386</v>
          </cell>
        </row>
        <row r="44">
          <cell r="A44" t="str">
            <v>동티이D20ea</v>
          </cell>
          <cell r="B44" t="str">
            <v>동티이</v>
          </cell>
          <cell r="C44" t="str">
            <v>D20</v>
          </cell>
          <cell r="D44" t="str">
            <v>ea</v>
          </cell>
          <cell r="E44">
            <v>568</v>
          </cell>
        </row>
        <row r="45">
          <cell r="A45" t="str">
            <v>동티이D25ea</v>
          </cell>
          <cell r="B45" t="str">
            <v>동티이</v>
          </cell>
          <cell r="C45" t="str">
            <v>D25</v>
          </cell>
          <cell r="D45" t="str">
            <v>ea</v>
          </cell>
          <cell r="E45">
            <v>876</v>
          </cell>
        </row>
        <row r="46">
          <cell r="A46" t="str">
            <v>동티이D32ea</v>
          </cell>
          <cell r="B46" t="str">
            <v>동티이</v>
          </cell>
          <cell r="C46" t="str">
            <v>D32</v>
          </cell>
          <cell r="D46" t="str">
            <v>ea</v>
          </cell>
          <cell r="E46">
            <v>1489</v>
          </cell>
        </row>
        <row r="47">
          <cell r="A47" t="str">
            <v>동티이D40ea</v>
          </cell>
          <cell r="B47" t="str">
            <v>동티이</v>
          </cell>
          <cell r="C47" t="str">
            <v>D40</v>
          </cell>
          <cell r="D47" t="str">
            <v>ea</v>
          </cell>
          <cell r="E47">
            <v>2219</v>
          </cell>
        </row>
        <row r="48">
          <cell r="A48" t="str">
            <v>동티이D50ea</v>
          </cell>
          <cell r="B48" t="str">
            <v>동티이</v>
          </cell>
          <cell r="C48" t="str">
            <v>D50</v>
          </cell>
          <cell r="D48" t="str">
            <v>ea</v>
          </cell>
          <cell r="E48">
            <v>4043</v>
          </cell>
        </row>
        <row r="49">
          <cell r="A49" t="str">
            <v>동티이D65ea</v>
          </cell>
          <cell r="B49" t="str">
            <v>동티이</v>
          </cell>
          <cell r="C49" t="str">
            <v>D65</v>
          </cell>
          <cell r="D49" t="str">
            <v>ea</v>
          </cell>
          <cell r="E49">
            <v>6613</v>
          </cell>
        </row>
        <row r="50">
          <cell r="A50" t="str">
            <v>동티이D80ea</v>
          </cell>
          <cell r="B50" t="str">
            <v>동티이</v>
          </cell>
          <cell r="C50" t="str">
            <v>D80</v>
          </cell>
          <cell r="D50" t="str">
            <v>ea</v>
          </cell>
          <cell r="E50">
            <v>12673</v>
          </cell>
        </row>
        <row r="51">
          <cell r="A51" t="str">
            <v>버터플라이밸브D100 10㎏/㎠ea</v>
          </cell>
          <cell r="B51" t="str">
            <v>버터플라이밸브</v>
          </cell>
          <cell r="C51" t="str">
            <v>D100 10㎏/㎠</v>
          </cell>
          <cell r="D51" t="str">
            <v>ea</v>
          </cell>
          <cell r="E51">
            <v>114700</v>
          </cell>
        </row>
        <row r="52">
          <cell r="A52" t="str">
            <v>버터플라이밸브D65 10㎏/㎠ea</v>
          </cell>
          <cell r="B52" t="str">
            <v>버터플라이밸브</v>
          </cell>
          <cell r="C52" t="str">
            <v>D65 10㎏/㎠</v>
          </cell>
          <cell r="D52" t="str">
            <v>ea</v>
          </cell>
          <cell r="E52">
            <v>89300</v>
          </cell>
        </row>
        <row r="53">
          <cell r="A53" t="str">
            <v>버터플라이밸브D80 10㎏/㎠ea</v>
          </cell>
          <cell r="B53" t="str">
            <v>버터플라이밸브</v>
          </cell>
          <cell r="C53" t="str">
            <v>D80 10㎏/㎠</v>
          </cell>
          <cell r="D53" t="str">
            <v>ea</v>
          </cell>
          <cell r="E53">
            <v>90400</v>
          </cell>
        </row>
        <row r="54">
          <cell r="A54" t="str">
            <v>스트레나D100 10㎏/㎠ea</v>
          </cell>
          <cell r="B54" t="str">
            <v>스트레나</v>
          </cell>
          <cell r="C54" t="str">
            <v>D100 10㎏/㎠</v>
          </cell>
          <cell r="D54" t="str">
            <v>ea</v>
          </cell>
          <cell r="E54">
            <v>76500</v>
          </cell>
        </row>
        <row r="55">
          <cell r="A55" t="str">
            <v>스트레나D15 10㎏/㎠ea</v>
          </cell>
          <cell r="B55" t="str">
            <v>스트레나</v>
          </cell>
          <cell r="C55" t="str">
            <v>D15 10㎏/㎠</v>
          </cell>
          <cell r="D55" t="str">
            <v>ea</v>
          </cell>
          <cell r="E55">
            <v>4200</v>
          </cell>
        </row>
        <row r="56">
          <cell r="A56" t="str">
            <v>스트레나D65 10㎏/㎠ea</v>
          </cell>
          <cell r="B56" t="str">
            <v>스트레나</v>
          </cell>
          <cell r="C56" t="str">
            <v>D65 10㎏/㎠</v>
          </cell>
          <cell r="D56" t="str">
            <v>ea</v>
          </cell>
          <cell r="E56">
            <v>36000</v>
          </cell>
        </row>
        <row r="57">
          <cell r="A57" t="str">
            <v>스트레나D80 10㎏/㎠ea</v>
          </cell>
          <cell r="B57" t="str">
            <v>스트레나</v>
          </cell>
          <cell r="C57" t="str">
            <v>D80 10㎏/㎠</v>
          </cell>
          <cell r="D57" t="str">
            <v>ea</v>
          </cell>
          <cell r="E57">
            <v>49500</v>
          </cell>
        </row>
        <row r="58">
          <cell r="A58" t="str">
            <v>압력계</v>
          </cell>
          <cell r="B58" t="str">
            <v>압력계</v>
          </cell>
          <cell r="D58" t="str">
            <v>set</v>
          </cell>
          <cell r="E58">
            <v>30200</v>
          </cell>
        </row>
        <row r="59">
          <cell r="A59" t="str">
            <v>인서트(셋트앙카)Φ9ea</v>
          </cell>
          <cell r="B59" t="str">
            <v>인서트(셋트앙카)</v>
          </cell>
          <cell r="C59" t="str">
            <v>Φ9</v>
          </cell>
          <cell r="D59" t="str">
            <v>ea</v>
          </cell>
          <cell r="E59">
            <v>78</v>
          </cell>
        </row>
        <row r="60">
          <cell r="A60" t="str">
            <v>전산볼트Φ9×1000Lea</v>
          </cell>
          <cell r="B60" t="str">
            <v>전산볼트</v>
          </cell>
          <cell r="C60" t="str">
            <v>Φ9×1000L</v>
          </cell>
          <cell r="D60" t="str">
            <v>ea</v>
          </cell>
          <cell r="E60">
            <v>319</v>
          </cell>
        </row>
        <row r="61">
          <cell r="A61" t="str">
            <v>절연 U-Bolt &amp; NutD40개</v>
          </cell>
          <cell r="B61" t="str">
            <v>절연 U-Bolt &amp; Nut</v>
          </cell>
          <cell r="C61" t="str">
            <v>D40</v>
          </cell>
          <cell r="D61" t="str">
            <v>개</v>
          </cell>
          <cell r="E61">
            <v>474</v>
          </cell>
        </row>
        <row r="62">
          <cell r="A62" t="str">
            <v>절연 U-Bolt &amp; NutD50개</v>
          </cell>
          <cell r="B62" t="str">
            <v>절연 U-Bolt &amp; Nut</v>
          </cell>
          <cell r="C62" t="str">
            <v>D50</v>
          </cell>
          <cell r="D62" t="str">
            <v>개</v>
          </cell>
          <cell r="E62">
            <v>556</v>
          </cell>
        </row>
        <row r="63">
          <cell r="A63" t="str">
            <v>절연 U-Bolt &amp; NutD65개</v>
          </cell>
          <cell r="B63" t="str">
            <v>절연 U-Bolt &amp; Nut</v>
          </cell>
          <cell r="C63" t="str">
            <v>D65</v>
          </cell>
          <cell r="D63" t="str">
            <v>개</v>
          </cell>
          <cell r="E63">
            <v>745</v>
          </cell>
        </row>
        <row r="64">
          <cell r="A64" t="str">
            <v>절연 U-Bolt &amp; NutD80개</v>
          </cell>
          <cell r="B64" t="str">
            <v>절연 U-Bolt &amp; Nut</v>
          </cell>
          <cell r="C64" t="str">
            <v>D80</v>
          </cell>
          <cell r="D64" t="str">
            <v>개</v>
          </cell>
          <cell r="E64">
            <v>835</v>
          </cell>
        </row>
        <row r="65">
          <cell r="A65" t="str">
            <v>절연행가D15ea</v>
          </cell>
          <cell r="B65" t="str">
            <v>절연행가</v>
          </cell>
          <cell r="C65" t="str">
            <v>D15</v>
          </cell>
          <cell r="D65" t="str">
            <v>ea</v>
          </cell>
          <cell r="E65">
            <v>360</v>
          </cell>
        </row>
        <row r="66">
          <cell r="A66" t="str">
            <v>절연행가D20ea</v>
          </cell>
          <cell r="B66" t="str">
            <v>절연행가</v>
          </cell>
          <cell r="C66" t="str">
            <v>D20</v>
          </cell>
          <cell r="D66" t="str">
            <v>ea</v>
          </cell>
          <cell r="E66">
            <v>390</v>
          </cell>
        </row>
        <row r="67">
          <cell r="A67" t="str">
            <v>절연행가D25ea</v>
          </cell>
          <cell r="B67" t="str">
            <v>절연행가</v>
          </cell>
          <cell r="C67" t="str">
            <v>D25</v>
          </cell>
          <cell r="D67" t="str">
            <v>ea</v>
          </cell>
          <cell r="E67">
            <v>440</v>
          </cell>
        </row>
        <row r="68">
          <cell r="A68" t="str">
            <v>절연행가D32ea</v>
          </cell>
          <cell r="B68" t="str">
            <v>절연행가</v>
          </cell>
          <cell r="C68" t="str">
            <v>D32</v>
          </cell>
          <cell r="D68" t="str">
            <v>ea</v>
          </cell>
          <cell r="E68">
            <v>480</v>
          </cell>
        </row>
        <row r="69">
          <cell r="A69" t="str">
            <v>절연행가D40ea</v>
          </cell>
          <cell r="B69" t="str">
            <v>절연행가</v>
          </cell>
          <cell r="C69" t="str">
            <v>D40</v>
          </cell>
          <cell r="D69" t="str">
            <v>ea</v>
          </cell>
          <cell r="E69">
            <v>540</v>
          </cell>
        </row>
        <row r="70">
          <cell r="A70" t="str">
            <v>절연행가D50ea</v>
          </cell>
          <cell r="B70" t="str">
            <v>절연행가</v>
          </cell>
          <cell r="C70" t="str">
            <v>D50</v>
          </cell>
          <cell r="D70" t="str">
            <v>ea</v>
          </cell>
          <cell r="E70">
            <v>740</v>
          </cell>
        </row>
        <row r="71">
          <cell r="A71" t="str">
            <v>절연행가D65ea</v>
          </cell>
          <cell r="B71" t="str">
            <v>절연행가</v>
          </cell>
          <cell r="C71" t="str">
            <v>D65</v>
          </cell>
          <cell r="D71" t="str">
            <v>ea</v>
          </cell>
          <cell r="E71">
            <v>900</v>
          </cell>
        </row>
        <row r="72">
          <cell r="A72" t="str">
            <v>청동게이트밸브D15 10㎏/㎠ea</v>
          </cell>
          <cell r="B72" t="str">
            <v>청동게이트밸브</v>
          </cell>
          <cell r="C72" t="str">
            <v>D15 10㎏/㎠</v>
          </cell>
          <cell r="D72" t="str">
            <v>ea</v>
          </cell>
          <cell r="E72">
            <v>4680</v>
          </cell>
        </row>
        <row r="73">
          <cell r="A73" t="str">
            <v>청동게이트밸브D20 10㎏/㎠ea</v>
          </cell>
          <cell r="B73" t="str">
            <v>청동게이트밸브</v>
          </cell>
          <cell r="C73" t="str">
            <v>D20 10㎏/㎠</v>
          </cell>
          <cell r="D73" t="str">
            <v>ea</v>
          </cell>
          <cell r="E73">
            <v>6710</v>
          </cell>
        </row>
        <row r="74">
          <cell r="A74" t="str">
            <v>청동게이트밸브D25 10㎏/㎠ea</v>
          </cell>
          <cell r="B74" t="str">
            <v>청동게이트밸브</v>
          </cell>
          <cell r="C74" t="str">
            <v>D25 10㎏/㎠</v>
          </cell>
          <cell r="D74" t="str">
            <v>ea</v>
          </cell>
          <cell r="E74">
            <v>10250</v>
          </cell>
        </row>
        <row r="75">
          <cell r="A75" t="str">
            <v>청동게이트밸브D32 10㎏/㎠ea</v>
          </cell>
          <cell r="B75" t="str">
            <v>청동게이트밸브</v>
          </cell>
          <cell r="C75" t="str">
            <v>D32 10㎏/㎠</v>
          </cell>
          <cell r="D75" t="str">
            <v>ea</v>
          </cell>
          <cell r="E75">
            <v>14580</v>
          </cell>
        </row>
        <row r="76">
          <cell r="A76" t="str">
            <v>청동게이트밸브D40 10㎏/㎠ea</v>
          </cell>
          <cell r="B76" t="str">
            <v>청동게이트밸브</v>
          </cell>
          <cell r="C76" t="str">
            <v>D40 10㎏/㎠</v>
          </cell>
          <cell r="D76" t="str">
            <v>ea</v>
          </cell>
          <cell r="E76">
            <v>19540</v>
          </cell>
        </row>
        <row r="77">
          <cell r="A77" t="str">
            <v>청동게이트밸브D50 10㎏/㎠ea</v>
          </cell>
          <cell r="B77" t="str">
            <v>청동게이트밸브</v>
          </cell>
          <cell r="C77" t="str">
            <v>D50 10㎏/㎠</v>
          </cell>
          <cell r="D77" t="str">
            <v>ea</v>
          </cell>
          <cell r="E77">
            <v>30120</v>
          </cell>
        </row>
        <row r="78">
          <cell r="A78" t="str">
            <v>체크밸브D50 10㎏/㎠ea</v>
          </cell>
          <cell r="B78" t="str">
            <v>체크밸브</v>
          </cell>
          <cell r="C78" t="str">
            <v>D50 10㎏/㎠</v>
          </cell>
          <cell r="D78" t="str">
            <v>ea</v>
          </cell>
          <cell r="E78">
            <v>56000</v>
          </cell>
        </row>
        <row r="79">
          <cell r="A79" t="str">
            <v>A.A.VD15ea</v>
          </cell>
          <cell r="B79" t="str">
            <v>A.A.V</v>
          </cell>
          <cell r="C79" t="str">
            <v>D15</v>
          </cell>
          <cell r="D79" t="str">
            <v>ea</v>
          </cell>
          <cell r="E79">
            <v>97000</v>
          </cell>
        </row>
        <row r="80">
          <cell r="A80" t="str">
            <v>CM-아답타D15ea</v>
          </cell>
          <cell r="B80" t="str">
            <v>CM-아답타</v>
          </cell>
          <cell r="C80" t="str">
            <v>D15</v>
          </cell>
          <cell r="D80" t="str">
            <v>ea</v>
          </cell>
          <cell r="E80">
            <v>293</v>
          </cell>
        </row>
        <row r="81">
          <cell r="A81" t="str">
            <v>CM-아답타D20ea</v>
          </cell>
          <cell r="B81" t="str">
            <v>CM-아답타</v>
          </cell>
          <cell r="C81" t="str">
            <v>D20</v>
          </cell>
          <cell r="D81" t="str">
            <v>ea</v>
          </cell>
          <cell r="E81">
            <v>573</v>
          </cell>
        </row>
        <row r="82">
          <cell r="A82" t="str">
            <v>CM-아답타D25ea</v>
          </cell>
          <cell r="B82" t="str">
            <v>CM-아답타</v>
          </cell>
          <cell r="C82" t="str">
            <v>D25</v>
          </cell>
          <cell r="D82" t="str">
            <v>ea</v>
          </cell>
          <cell r="E82">
            <v>916</v>
          </cell>
        </row>
        <row r="83">
          <cell r="A83" t="str">
            <v>CM-아답타D32ea</v>
          </cell>
          <cell r="B83" t="str">
            <v>CM-아답타</v>
          </cell>
          <cell r="C83" t="str">
            <v>D32</v>
          </cell>
          <cell r="D83" t="str">
            <v>ea</v>
          </cell>
          <cell r="E83">
            <v>1615</v>
          </cell>
        </row>
        <row r="84">
          <cell r="A84" t="str">
            <v>CM-아답타D40ea</v>
          </cell>
          <cell r="B84" t="str">
            <v>CM-아답타</v>
          </cell>
          <cell r="C84" t="str">
            <v>D40</v>
          </cell>
          <cell r="D84" t="str">
            <v>ea</v>
          </cell>
          <cell r="E84">
            <v>2422</v>
          </cell>
        </row>
        <row r="85">
          <cell r="A85" t="str">
            <v>CM-아답타D50ea</v>
          </cell>
          <cell r="B85" t="str">
            <v>CM-아답타</v>
          </cell>
          <cell r="C85" t="str">
            <v>D50</v>
          </cell>
          <cell r="D85" t="str">
            <v>ea</v>
          </cell>
          <cell r="E85">
            <v>3391</v>
          </cell>
        </row>
        <row r="86">
          <cell r="A86" t="str">
            <v>CM-유니온D15ea</v>
          </cell>
          <cell r="B86" t="str">
            <v>CM-유니온</v>
          </cell>
          <cell r="C86" t="str">
            <v>D15</v>
          </cell>
          <cell r="D86" t="str">
            <v>ea</v>
          </cell>
          <cell r="E86">
            <v>1189</v>
          </cell>
        </row>
        <row r="87">
          <cell r="A87" t="str">
            <v>CM-유니온D20ea</v>
          </cell>
          <cell r="B87" t="str">
            <v>CM-유니온</v>
          </cell>
          <cell r="C87" t="str">
            <v>D20</v>
          </cell>
          <cell r="D87" t="str">
            <v>ea</v>
          </cell>
          <cell r="E87">
            <v>2083</v>
          </cell>
        </row>
        <row r="88">
          <cell r="A88" t="str">
            <v>CM-유니온D25ea</v>
          </cell>
          <cell r="B88" t="str">
            <v>CM-유니온</v>
          </cell>
          <cell r="C88" t="str">
            <v>D25</v>
          </cell>
          <cell r="D88" t="str">
            <v>ea</v>
          </cell>
          <cell r="E88">
            <v>3258</v>
          </cell>
        </row>
        <row r="89">
          <cell r="A89" t="str">
            <v>CM-유니온D32ea</v>
          </cell>
          <cell r="B89" t="str">
            <v>CM-유니온</v>
          </cell>
          <cell r="C89" t="str">
            <v>D32</v>
          </cell>
          <cell r="D89" t="str">
            <v>ea</v>
          </cell>
          <cell r="E89">
            <v>4843</v>
          </cell>
        </row>
        <row r="90">
          <cell r="A90" t="str">
            <v>CM-유니온D40ea</v>
          </cell>
          <cell r="B90" t="str">
            <v>CM-유니온</v>
          </cell>
          <cell r="C90" t="str">
            <v>D40</v>
          </cell>
          <cell r="D90" t="str">
            <v>ea</v>
          </cell>
          <cell r="E90">
            <v>7206</v>
          </cell>
        </row>
        <row r="91">
          <cell r="A91" t="str">
            <v>CM-유니온D50ea</v>
          </cell>
          <cell r="B91" t="str">
            <v>CM-유니온</v>
          </cell>
          <cell r="C91" t="str">
            <v>D50</v>
          </cell>
          <cell r="D91" t="str">
            <v>ea</v>
          </cell>
          <cell r="E91">
            <v>9438</v>
          </cell>
        </row>
        <row r="92">
          <cell r="A92" t="str">
            <v>용접봉</v>
          </cell>
          <cell r="B92" t="str">
            <v>용접봉</v>
          </cell>
          <cell r="C92" t="str">
            <v>B-Cup 5%</v>
          </cell>
          <cell r="D92" t="str">
            <v>g</v>
          </cell>
          <cell r="E92">
            <v>22</v>
          </cell>
        </row>
        <row r="93">
          <cell r="A93" t="str">
            <v>산소</v>
          </cell>
          <cell r="B93" t="str">
            <v>산소</v>
          </cell>
          <cell r="D93" t="str">
            <v>l</v>
          </cell>
          <cell r="E93">
            <v>7.5</v>
          </cell>
        </row>
        <row r="94">
          <cell r="A94" t="str">
            <v>아세틸렌</v>
          </cell>
          <cell r="B94" t="str">
            <v>아세틸렌</v>
          </cell>
          <cell r="D94" t="str">
            <v>g</v>
          </cell>
          <cell r="E94">
            <v>8</v>
          </cell>
        </row>
        <row r="95">
          <cell r="A95" t="str">
            <v>절연후렌지</v>
          </cell>
          <cell r="B95" t="str">
            <v>절연후렌지</v>
          </cell>
          <cell r="C95" t="str">
            <v>D65 10㎏/㎠</v>
          </cell>
          <cell r="D95" t="str">
            <v>ea</v>
          </cell>
          <cell r="E95">
            <v>2730</v>
          </cell>
        </row>
        <row r="96">
          <cell r="A96" t="str">
            <v>절연후렌지</v>
          </cell>
          <cell r="B96" t="str">
            <v>절연후렌지</v>
          </cell>
          <cell r="C96" t="str">
            <v>D80 10㎏/㎠</v>
          </cell>
          <cell r="D96" t="str">
            <v>ea</v>
          </cell>
          <cell r="E96">
            <v>2920</v>
          </cell>
        </row>
        <row r="97">
          <cell r="A97" t="str">
            <v>절연후렌지</v>
          </cell>
          <cell r="B97" t="str">
            <v>절연후렌지</v>
          </cell>
          <cell r="C97" t="str">
            <v>D100 10㎏/㎠</v>
          </cell>
          <cell r="D97" t="str">
            <v>ea</v>
          </cell>
          <cell r="E97">
            <v>3450</v>
          </cell>
        </row>
        <row r="98">
          <cell r="A98" t="str">
            <v>볼트너트</v>
          </cell>
          <cell r="B98" t="str">
            <v>볼트너트</v>
          </cell>
          <cell r="C98" t="str">
            <v>M16×120l</v>
          </cell>
          <cell r="D98" t="str">
            <v>ea</v>
          </cell>
          <cell r="E98">
            <v>242</v>
          </cell>
        </row>
        <row r="99">
          <cell r="A99" t="str">
            <v>와샤</v>
          </cell>
          <cell r="B99" t="str">
            <v>와샤</v>
          </cell>
          <cell r="C99" t="str">
            <v>M16</v>
          </cell>
          <cell r="D99" t="str">
            <v>ea</v>
          </cell>
          <cell r="E99">
            <v>47</v>
          </cell>
        </row>
        <row r="100">
          <cell r="A100" t="str">
            <v>G/W 보온통</v>
          </cell>
          <cell r="B100" t="str">
            <v>G/W 보온통</v>
          </cell>
          <cell r="C100" t="str">
            <v>D15,25T</v>
          </cell>
          <cell r="D100" t="str">
            <v>m</v>
          </cell>
          <cell r="E100">
            <v>790</v>
          </cell>
        </row>
        <row r="101">
          <cell r="A101" t="str">
            <v>G/W 보온통</v>
          </cell>
          <cell r="B101" t="str">
            <v>G/W 보온통</v>
          </cell>
          <cell r="C101" t="str">
            <v>D20,25T</v>
          </cell>
          <cell r="D101" t="str">
            <v>m</v>
          </cell>
          <cell r="E101">
            <v>870</v>
          </cell>
        </row>
        <row r="102">
          <cell r="A102" t="str">
            <v>G/W 보온통</v>
          </cell>
          <cell r="B102" t="str">
            <v>G/W 보온통</v>
          </cell>
          <cell r="C102" t="str">
            <v>D25,25T</v>
          </cell>
          <cell r="D102" t="str">
            <v>m</v>
          </cell>
          <cell r="E102">
            <v>980</v>
          </cell>
        </row>
        <row r="103">
          <cell r="A103" t="str">
            <v>G/W 보온통</v>
          </cell>
          <cell r="B103" t="str">
            <v>G/W 보온통</v>
          </cell>
          <cell r="C103" t="str">
            <v>D32,25T</v>
          </cell>
          <cell r="D103" t="str">
            <v>m</v>
          </cell>
          <cell r="E103">
            <v>1120</v>
          </cell>
        </row>
        <row r="104">
          <cell r="A104" t="str">
            <v>G/W 보온통</v>
          </cell>
          <cell r="B104" t="str">
            <v>G/W 보온통</v>
          </cell>
          <cell r="C104" t="str">
            <v>D40,25T</v>
          </cell>
          <cell r="D104" t="str">
            <v>m</v>
          </cell>
          <cell r="E104">
            <v>1210</v>
          </cell>
        </row>
        <row r="105">
          <cell r="A105" t="str">
            <v>G/W 보온통</v>
          </cell>
          <cell r="B105" t="str">
            <v>G/W 보온통</v>
          </cell>
          <cell r="C105" t="str">
            <v>D50,25T</v>
          </cell>
          <cell r="D105" t="str">
            <v>m</v>
          </cell>
          <cell r="E105">
            <v>1430</v>
          </cell>
        </row>
        <row r="106">
          <cell r="A106" t="str">
            <v>G/W 보온통</v>
          </cell>
          <cell r="B106" t="str">
            <v>G/W 보온통</v>
          </cell>
          <cell r="C106" t="str">
            <v>D65,25T</v>
          </cell>
          <cell r="D106" t="str">
            <v>m</v>
          </cell>
          <cell r="E106">
            <v>1570</v>
          </cell>
        </row>
        <row r="107">
          <cell r="A107" t="str">
            <v>G/W 보온통</v>
          </cell>
          <cell r="B107" t="str">
            <v>G/W 보온통</v>
          </cell>
          <cell r="C107" t="str">
            <v>D80,25T</v>
          </cell>
          <cell r="D107" t="str">
            <v>m</v>
          </cell>
          <cell r="E107">
            <v>1790</v>
          </cell>
        </row>
        <row r="108">
          <cell r="A108" t="str">
            <v>G/W 보온통</v>
          </cell>
          <cell r="B108" t="str">
            <v>G/W 보온통</v>
          </cell>
          <cell r="C108" t="str">
            <v>D100,25T</v>
          </cell>
          <cell r="D108" t="str">
            <v>m</v>
          </cell>
          <cell r="E108">
            <v>2080</v>
          </cell>
        </row>
        <row r="109">
          <cell r="A109" t="str">
            <v>보루지</v>
          </cell>
          <cell r="B109" t="str">
            <v>보루지</v>
          </cell>
          <cell r="C109" t="str">
            <v>#400</v>
          </cell>
          <cell r="D109" t="str">
            <v>㎡</v>
          </cell>
          <cell r="E109">
            <v>210</v>
          </cell>
        </row>
        <row r="110">
          <cell r="A110" t="str">
            <v>폴리마테이프(난연)</v>
          </cell>
          <cell r="B110" t="str">
            <v>폴리마테이프(난연)</v>
          </cell>
          <cell r="C110" t="str">
            <v>4"</v>
          </cell>
          <cell r="D110" t="str">
            <v>㎡</v>
          </cell>
          <cell r="E110">
            <v>342</v>
          </cell>
        </row>
        <row r="111">
          <cell r="A111" t="str">
            <v>AL-밴드</v>
          </cell>
          <cell r="B111" t="str">
            <v>AL-밴드</v>
          </cell>
          <cell r="C111" t="str">
            <v>0.15×30</v>
          </cell>
          <cell r="D111" t="str">
            <v>m</v>
          </cell>
          <cell r="E111">
            <v>170</v>
          </cell>
        </row>
        <row r="112">
          <cell r="A112" t="str">
            <v>에폭시도료</v>
          </cell>
          <cell r="B112" t="str">
            <v>에폭시도료</v>
          </cell>
          <cell r="D112" t="str">
            <v>l</v>
          </cell>
          <cell r="E112">
            <v>6500</v>
          </cell>
        </row>
        <row r="113">
          <cell r="A113" t="str">
            <v>프라이머</v>
          </cell>
          <cell r="B113" t="str">
            <v>프라이머</v>
          </cell>
          <cell r="D113" t="str">
            <v>l</v>
          </cell>
          <cell r="E113">
            <v>4011</v>
          </cell>
        </row>
        <row r="114">
          <cell r="A114" t="str">
            <v>신너</v>
          </cell>
          <cell r="B114" t="str">
            <v>신너</v>
          </cell>
          <cell r="D114" t="str">
            <v>l</v>
          </cell>
          <cell r="E114">
            <v>1333</v>
          </cell>
        </row>
        <row r="115">
          <cell r="A115" t="str">
            <v>퍼티</v>
          </cell>
          <cell r="B115" t="str">
            <v>퍼티</v>
          </cell>
          <cell r="D115" t="str">
            <v>㎏</v>
          </cell>
          <cell r="E115">
            <v>1196</v>
          </cell>
        </row>
        <row r="116">
          <cell r="A116" t="str">
            <v>급탕순환펌프</v>
          </cell>
          <cell r="B116" t="str">
            <v>급탕순환펌프</v>
          </cell>
          <cell r="C116" t="str">
            <v>PH-431M</v>
          </cell>
          <cell r="D116" t="str">
            <v>대</v>
          </cell>
          <cell r="E116">
            <v>130000</v>
          </cell>
        </row>
        <row r="117">
          <cell r="A117">
            <v>0</v>
          </cell>
        </row>
        <row r="118">
          <cell r="A118" t="str">
            <v>배관공</v>
          </cell>
          <cell r="B118" t="str">
            <v>배관공</v>
          </cell>
          <cell r="D118" t="str">
            <v>인</v>
          </cell>
          <cell r="E118">
            <v>47537</v>
          </cell>
        </row>
        <row r="119">
          <cell r="A119" t="str">
            <v>보통인부</v>
          </cell>
          <cell r="B119" t="str">
            <v>보통인부</v>
          </cell>
          <cell r="D119" t="str">
            <v>인</v>
          </cell>
          <cell r="E119">
            <v>34360</v>
          </cell>
        </row>
        <row r="120">
          <cell r="A120" t="str">
            <v>보온공인</v>
          </cell>
          <cell r="B120" t="str">
            <v>보온공</v>
          </cell>
          <cell r="D120" t="str">
            <v>인</v>
          </cell>
          <cell r="E120">
            <v>51700</v>
          </cell>
        </row>
        <row r="121">
          <cell r="A121" t="str">
            <v>용접공인</v>
          </cell>
          <cell r="B121" t="str">
            <v>용접공</v>
          </cell>
          <cell r="D121" t="str">
            <v>인</v>
          </cell>
          <cell r="E121">
            <v>59048</v>
          </cell>
        </row>
        <row r="122">
          <cell r="A122" t="str">
            <v>도장공인</v>
          </cell>
          <cell r="B122" t="str">
            <v>도장공</v>
          </cell>
          <cell r="D122" t="str">
            <v>인</v>
          </cell>
          <cell r="E122">
            <v>53370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sheetData sheetId="90"/>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Set>
  </externalBook>
</externalLink>
</file>

<file path=xl/externalLinks/externalLink1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9회로"/>
      <sheetName val="9회로-1"/>
      <sheetName val="8회로 전기"/>
      <sheetName val="8회로-1"/>
      <sheetName val="7회로"/>
      <sheetName val="6회로"/>
      <sheetName val="6회로-1"/>
      <sheetName val="5회로"/>
      <sheetName val="3회로"/>
      <sheetName val="2회로"/>
      <sheetName val="조명3전기2"/>
      <sheetName val="7회로 15DIM 3RD"/>
      <sheetName val="35DIM 3D (2)"/>
      <sheetName val="18회로"/>
      <sheetName val="9회로 (2)"/>
      <sheetName val="10회로 조명"/>
      <sheetName val="7회로 조명"/>
      <sheetName val="조명3전기4 신형 (2)"/>
      <sheetName val="4회로"/>
      <sheetName val="조명3전기2 신형"/>
      <sheetName val="11CH50DIM6RD5"/>
      <sheetName val="14CH32DIM6RD5 (2)"/>
      <sheetName val="28회로"/>
      <sheetName val="8회로신형"/>
      <sheetName val="부산시사상구청"/>
      <sheetName val="18DIM5CH3D"/>
      <sheetName val="18DIM4CH3D (2)"/>
      <sheetName val="14DIM3DIR"/>
      <sheetName val="전기3회로dim8"/>
      <sheetName val="전기2회로dim9 (3)"/>
      <sheetName val="전기2회로dim8 (4)"/>
      <sheetName val="5CH8DIM3D"/>
      <sheetName val="5CH10DIM3D (2)"/>
      <sheetName val="18DIM6CH3D (2)"/>
      <sheetName val="70%"/>
      <sheetName val="단면가정"/>
      <sheetName val="#REF"/>
      <sheetName val="부하(성남)"/>
      <sheetName val="부하계산서"/>
      <sheetName val="I一般比"/>
      <sheetName val="일위(설)"/>
      <sheetName val="전기산출근거"/>
      <sheetName val="내역서"/>
      <sheetName val="과천MAIN"/>
      <sheetName val="8회로 25DIM 4RD (2)"/>
      <sheetName val="9회로 22DIM 3D "/>
      <sheetName val="조명5전기1(2)"/>
      <sheetName val="6DIM12CH2D (3)"/>
      <sheetName val="원가"/>
      <sheetName val="수로교총재료집계"/>
      <sheetName val="Sheet5"/>
      <sheetName val="보온자재단가표"/>
      <sheetName val="TOTAL"/>
      <sheetName val="EQUIP-H"/>
      <sheetName val="BM"/>
      <sheetName val="일위대가(계측기설치)"/>
      <sheetName val="집계"/>
      <sheetName val="기본일위"/>
      <sheetName val="내역서2안"/>
      <sheetName val="직노"/>
      <sheetName val="실행내역"/>
      <sheetName val="말뚝지지력산정"/>
      <sheetName val="2F 회의실견적(5_14 일대)"/>
      <sheetName val="일위대가"/>
      <sheetName val="1안"/>
      <sheetName val="9509"/>
      <sheetName val="수량산출"/>
      <sheetName val="데이타"/>
      <sheetName val="식재인부"/>
      <sheetName val="프랜트면허"/>
      <sheetName val="LEGEND"/>
      <sheetName val="9811"/>
      <sheetName val="Y-WORK"/>
      <sheetName val="견적990322"/>
      <sheetName val="지급자재"/>
      <sheetName val="품목"/>
      <sheetName val="__"/>
      <sheetName val="신우"/>
      <sheetName val="손익분석"/>
      <sheetName val="내역표지"/>
      <sheetName val="VXXXXXXX"/>
      <sheetName val="1. 통합배선설비"/>
      <sheetName val="간선계산"/>
      <sheetName val="LOPCALC"/>
      <sheetName val="일위대가목록"/>
      <sheetName val="PROJECT BRIEF(EX.NEW)"/>
      <sheetName val="Sheet1"/>
      <sheetName val="DATA"/>
      <sheetName val="EACT10"/>
      <sheetName val="일위"/>
      <sheetName val="갑지"/>
      <sheetName val="집계표"/>
      <sheetName val="별표 "/>
      <sheetName val="청천내"/>
      <sheetName val="물가시세"/>
      <sheetName val="노임단가"/>
      <sheetName val="현대물량"/>
      <sheetName val="내역"/>
      <sheetName val="전신환매도율"/>
      <sheetName val="MOTOR"/>
      <sheetName val="날개벽(시점좌측)"/>
      <sheetName val="무시"/>
      <sheetName val="JUCKEYK"/>
      <sheetName val="실행대비"/>
      <sheetName val="별표집계"/>
      <sheetName val="CIVIL4"/>
      <sheetName val="일위대가(가설)"/>
      <sheetName val="입찰안"/>
      <sheetName val="UR2-Calculation"/>
      <sheetName val="토공A"/>
      <sheetName val="작성기준"/>
      <sheetName val="컨텍리포트"/>
      <sheetName val="1007공사세부내역서"/>
      <sheetName val="1007전기내역서(리빙)"/>
      <sheetName val="guard(mac)"/>
      <sheetName val="공통(20-91)"/>
      <sheetName val="N賃率-職"/>
      <sheetName val="JUCK"/>
      <sheetName val="율촌법률사무소2내역"/>
      <sheetName val="단가산출-기,교"/>
      <sheetName val="일위목록-기"/>
      <sheetName val="요율"/>
      <sheetName val="직재"/>
      <sheetName val="공사비예산서(토목분)"/>
      <sheetName val="양천현"/>
      <sheetName val=" HIT-&gt;HMC 견적(3900)"/>
      <sheetName val="부서현황"/>
      <sheetName val="설직재-1"/>
      <sheetName val="20관리비율"/>
      <sheetName val="제-노임"/>
      <sheetName val="제직재"/>
      <sheetName val="성곽내역서"/>
      <sheetName val="일위목록"/>
      <sheetName val="내역서1"/>
      <sheetName val="sw1"/>
      <sheetName val="NOMUBI"/>
      <sheetName val="기준자료"/>
      <sheetName val="A갑지"/>
      <sheetName val="좌측"/>
      <sheetName val="건축내역"/>
      <sheetName val="단가비교표"/>
      <sheetName val="공사내역"/>
      <sheetName val="재료집계"/>
      <sheetName val="기성총"/>
      <sheetName val="견"/>
      <sheetName val="환산"/>
      <sheetName val="견적"/>
      <sheetName val="21301동"/>
      <sheetName val="2.대외공문"/>
      <sheetName val="BID"/>
      <sheetName val="1.설계조건"/>
      <sheetName val="광혁기성"/>
      <sheetName val="하중"/>
      <sheetName val="수량산출서"/>
      <sheetName val="터파기및재료"/>
      <sheetName val="발신정보"/>
      <sheetName val="기초대가"/>
      <sheetName val="말뚝물량"/>
      <sheetName val="금액내역서"/>
      <sheetName val="GEN"/>
      <sheetName val="Carepaq"/>
      <sheetName val="민속촌메뉴"/>
      <sheetName val="J直材4"/>
      <sheetName val="단가"/>
      <sheetName val="EQUIPMENT -2"/>
      <sheetName val="대비"/>
      <sheetName val="IMPEADENCE MAP 취수장"/>
      <sheetName val="도급예산내역서봉투"/>
      <sheetName val="공사원가계산서"/>
      <sheetName val="기계경비(시간당)"/>
      <sheetName val="설계산출기초"/>
      <sheetName val="설계산출표지"/>
      <sheetName val="도급예산내역서총괄표"/>
      <sheetName val="램머"/>
      <sheetName val="단가조사"/>
      <sheetName val="Baby일위대가"/>
      <sheetName val="노임"/>
      <sheetName val="분전함신설"/>
      <sheetName val="단가산출"/>
      <sheetName val="자재단가"/>
      <sheetName val="을부담운반비"/>
      <sheetName val="운반비산출"/>
      <sheetName val="접지1종"/>
      <sheetName val="조명율표"/>
      <sheetName val="전기일위대가"/>
      <sheetName val="ITEM"/>
      <sheetName val="Macro(차단기)"/>
      <sheetName val="터널조도"/>
      <sheetName val="전차선로 물량표"/>
      <sheetName val="간접재료비산출표-27-30"/>
      <sheetName val="목차"/>
      <sheetName val="기성금내역서"/>
      <sheetName val="관급"/>
      <sheetName val="중량산출"/>
      <sheetName val="예정(3)"/>
      <sheetName val="차선도색현황"/>
      <sheetName val="설계조건"/>
      <sheetName val="단면 (2)"/>
      <sheetName val="DATE"/>
      <sheetName val="CABLE SIZE-1"/>
      <sheetName val="DATA1"/>
      <sheetName val="DATA2"/>
      <sheetName val="몰탈콘크리트"/>
      <sheetName val="철근집계"/>
      <sheetName val="조명시설"/>
      <sheetName val="보할공정"/>
      <sheetName val="포장절단"/>
      <sheetName val="양수장(기계)"/>
      <sheetName val="#3E1_GCR"/>
      <sheetName val="Care"/>
      <sheetName val="OPT7"/>
      <sheetName val="SV7"/>
      <sheetName val="NM2"/>
      <sheetName val="NW1"/>
      <sheetName val="NW2"/>
      <sheetName val="PW3"/>
      <sheetName val="PW4"/>
      <sheetName val="SC1"/>
      <sheetName val="DNW"/>
      <sheetName val="NE"/>
      <sheetName val="PE"/>
      <sheetName val="PM"/>
      <sheetName val="대공종"/>
      <sheetName val="총괄표"/>
      <sheetName val="총괄집계표"/>
      <sheetName val="차액보증"/>
      <sheetName val="단가표"/>
      <sheetName val="전체"/>
      <sheetName val="설 계"/>
      <sheetName val="수입"/>
      <sheetName val="AP1"/>
      <sheetName val="인부임"/>
      <sheetName val="예산대비"/>
      <sheetName val="품목코드"/>
      <sheetName val="6호기"/>
      <sheetName val="맨홀"/>
      <sheetName val="연습"/>
      <sheetName val="적용률"/>
      <sheetName val="OPT"/>
      <sheetName val="SV"/>
      <sheetName val="Sheet2"/>
      <sheetName val="주방환기"/>
      <sheetName val="Summary Sheets"/>
      <sheetName val="참조"/>
      <sheetName val="사전공사"/>
      <sheetName val="DB"/>
      <sheetName val="정부노임단가"/>
      <sheetName val="실행예산서"/>
      <sheetName val="물가"/>
      <sheetName val="982월원안"/>
      <sheetName val="을지"/>
      <sheetName val="Sheet1 (2)"/>
      <sheetName val="낙찰표"/>
      <sheetName val="계측"/>
      <sheetName val="부하LOAD"/>
      <sheetName val="CABLE SIZE-3"/>
      <sheetName val="토 적 표"/>
      <sheetName val="가설공사"/>
      <sheetName val="수량이동"/>
      <sheetName val="INPUT"/>
      <sheetName val="단가조사서"/>
      <sheetName val="표지"/>
      <sheetName val="일위_파일"/>
      <sheetName val="을"/>
      <sheetName val="관급_File"/>
      <sheetName val="연결임시"/>
      <sheetName val="SPEC"/>
      <sheetName val="교각1"/>
      <sheetName val="김포IO"/>
      <sheetName val="FD"/>
      <sheetName val="약전닥트"/>
      <sheetName val="건축부하"/>
      <sheetName val="처리단락"/>
      <sheetName val="99관저"/>
      <sheetName val="일지-H"/>
      <sheetName val="LD"/>
      <sheetName val="FA설치명세"/>
      <sheetName val="조건표"/>
      <sheetName val="계화배수"/>
      <sheetName val="단중표"/>
      <sheetName val="부표총괄"/>
      <sheetName val="기계내역"/>
      <sheetName val="포장직선구간"/>
      <sheetName val="제2~7호표"/>
      <sheetName val="환율"/>
      <sheetName val="슬래브(유곡)"/>
      <sheetName val="노무비"/>
      <sheetName val="PAN"/>
      <sheetName val="점수계산1-2"/>
      <sheetName val="UNIT"/>
      <sheetName val="옥외"/>
      <sheetName val="가도공"/>
      <sheetName val="전화TV"/>
      <sheetName val="인건-측정"/>
      <sheetName val="LANGUAGE"/>
      <sheetName val="합천내역"/>
      <sheetName val="설치공사"/>
      <sheetName val="T1"/>
      <sheetName val="CA지입"/>
      <sheetName val="Lookup Table"/>
      <sheetName val="BBT RRP V45"/>
      <sheetName val="Annex"/>
      <sheetName val="Rental_RRP V45"/>
      <sheetName val="전기공사 산출집계"/>
      <sheetName val="전기공사 산출"/>
      <sheetName val="danga"/>
      <sheetName val="원본(갑지)"/>
      <sheetName val="자재집계표"/>
      <sheetName val="3BL공동구 수량"/>
      <sheetName val="A-4"/>
      <sheetName val="산출내역서집계표"/>
      <sheetName val="현장지지물물량"/>
      <sheetName val="주식"/>
      <sheetName val="LinerWt"/>
      <sheetName val="cable-data"/>
      <sheetName val="발전계획"/>
      <sheetName val="P.M 별"/>
      <sheetName val="삼성전기"/>
      <sheetName val="노임조서"/>
      <sheetName val="산출(홀전등6)"/>
      <sheetName val="산출(AV배관)"/>
      <sheetName val="산출근거"/>
      <sheetName val="토목주소"/>
      <sheetName val="CTEMCOST"/>
      <sheetName val="ilch"/>
      <sheetName val="실행철강하도"/>
      <sheetName val="20120814100131_0_003_bm내역서(건축)2"/>
      <sheetName val="Sheet3"/>
      <sheetName val="CODE"/>
      <sheetName val="약품공급2"/>
      <sheetName val="내역서(부대공사)"/>
      <sheetName val="견적서"/>
      <sheetName val="건축내역서"/>
      <sheetName val="소상 &quot;1&quot;"/>
      <sheetName val="일 위 대 가 표 "/>
      <sheetName val="개요"/>
      <sheetName val="보활"/>
      <sheetName val="샘플표지"/>
      <sheetName val="토사(PE)"/>
      <sheetName val="내역을"/>
      <sheetName val="경비_원본"/>
      <sheetName val="날개벽"/>
      <sheetName val="공종별집계표"/>
      <sheetName val="하조서"/>
      <sheetName val="물량표"/>
      <sheetName val="전선"/>
      <sheetName val="CABLE"/>
      <sheetName val="변압94"/>
      <sheetName val="현장관리비집계표"/>
      <sheetName val="COPING-1"/>
      <sheetName val="역T형교대-2수량"/>
      <sheetName val="인건비 "/>
      <sheetName val="산출"/>
      <sheetName val="VENT"/>
      <sheetName val="설비"/>
      <sheetName val="제품별 MC"/>
      <sheetName val="CODE2"/>
      <sheetName val="CODE1"/>
      <sheetName val="base"/>
      <sheetName val="ABUT수량-A1"/>
      <sheetName val="동원(3)"/>
      <sheetName val="선로정수계산"/>
      <sheetName val="건축2"/>
      <sheetName val="노원열병합  건축공사기성내역서"/>
      <sheetName val="Macro1"/>
      <sheetName val="Macro2"/>
      <sheetName val="현장관리비"/>
      <sheetName val="Sheet17"/>
      <sheetName val="U-TYPE(1)"/>
      <sheetName val="Oper Amount"/>
      <sheetName val="보수공사일정표"/>
      <sheetName val="한전공사"/>
      <sheetName val="공사비내역서"/>
      <sheetName val="일위대가목록표"/>
      <sheetName val="일위대가표"/>
      <sheetName val="공량산출근거"/>
      <sheetName val="단가조사서 (2)"/>
      <sheetName val="Galaxy 소비자가격표"/>
      <sheetName val="토공(우물통,기타) "/>
      <sheetName val="조내역"/>
      <sheetName val="품셈"/>
      <sheetName val="허용전류-IEC DATA"/>
      <sheetName val="MCC제원"/>
      <sheetName val="기초"/>
      <sheetName val="단면적"/>
      <sheetName val="MCC"/>
      <sheetName val="관로토공집계표"/>
      <sheetName val="BASIC (2)"/>
      <sheetName val="C-직노1"/>
      <sheetName val="D-경비1"/>
      <sheetName val="광통신 견적내역서1"/>
      <sheetName val="단가조사표"/>
      <sheetName val="뚝토공"/>
      <sheetName val="부안일위"/>
      <sheetName val="STORAGE"/>
      <sheetName val="취수탑"/>
      <sheetName val="방음벽기초"/>
      <sheetName val="2000년1차"/>
      <sheetName val="설계변경원가계산총괄표"/>
      <sheetName val="부속동"/>
      <sheetName val="갑지(추정)"/>
      <sheetName val="F5"/>
      <sheetName val="BSD (2)"/>
      <sheetName val="법면"/>
      <sheetName val="부대공"/>
      <sheetName val="구조물공"/>
      <sheetName val="중기일위대가"/>
      <sheetName val="포장공"/>
      <sheetName val="토공"/>
      <sheetName val="배수공1"/>
      <sheetName val="서울산업대(토)"/>
      <sheetName val="관급단가"/>
      <sheetName val="도"/>
      <sheetName val="노임단가(0.3)"/>
      <sheetName val="BALIK201"/>
      <sheetName val="XL4Poppy"/>
      <sheetName val="일위대가-1"/>
      <sheetName val="배수공"/>
      <sheetName val="노임이"/>
      <sheetName val="토목-물가"/>
      <sheetName val="WORK"/>
      <sheetName val="견적대비 견적서"/>
      <sheetName val="#3_일위대가목록"/>
      <sheetName val="인건비"/>
      <sheetName val="집계표(3자)"/>
      <sheetName val="내역서(관급)"/>
      <sheetName val="원가계산서(통신공사)"/>
      <sheetName val="표지 (2)"/>
      <sheetName val="기준 "/>
      <sheetName val="허용전류"/>
      <sheetName val="송중자재"/>
      <sheetName val="개요입력"/>
      <sheetName val="수량기준"/>
      <sheetName val="단가기준"/>
      <sheetName val="9GNG운반"/>
      <sheetName val="시행후면적"/>
      <sheetName val="수지예산"/>
      <sheetName val="CATV"/>
      <sheetName val="검수고1-1층"/>
      <sheetName val="조명율"/>
      <sheetName val="IW-LIST"/>
      <sheetName val="3련 BOX"/>
      <sheetName val="7.1유효폭"/>
      <sheetName val="위치조서"/>
      <sheetName val="POL설치공정"/>
      <sheetName val="자재"/>
      <sheetName val="노무"/>
      <sheetName val="부서별비교표_1"/>
      <sheetName val="041125(분야별)"/>
      <sheetName val="041203(분야별))"/>
      <sheetName val="4-3 보온 기본물량집계"/>
      <sheetName val="품셈기준"/>
      <sheetName val="예비품"/>
      <sheetName val="한일양산"/>
      <sheetName val="산출근거목록"/>
      <sheetName val="일대목록"/>
      <sheetName val="교각별수량"/>
      <sheetName val="찍기"/>
      <sheetName val="진주방향"/>
      <sheetName val="6.Base"/>
      <sheetName val="Macro(전선)"/>
      <sheetName val="YS_A"/>
      <sheetName val="분석"/>
      <sheetName val="정산내역"/>
      <sheetName val="대치판정"/>
      <sheetName val="당진1,2호기전선관설치및접지4차공사내역서-을지"/>
      <sheetName val="MEXICO-C"/>
      <sheetName val="PBS"/>
      <sheetName val="SRC-B3U2"/>
      <sheetName val="예산내역서"/>
      <sheetName val="설계예산서"/>
      <sheetName val="choose"/>
      <sheetName val="재집"/>
      <sheetName val="단가 및 재료비"/>
      <sheetName val="설계명세서"/>
      <sheetName val="Inputs"/>
      <sheetName val="Cost Inputs"/>
      <sheetName val="방송일위대가"/>
      <sheetName val="LSB-산출근거"/>
      <sheetName val="품셈TABLE"/>
      <sheetName val="인수공규격"/>
      <sheetName val="시멘트"/>
      <sheetName val="Sheet9"/>
      <sheetName val="발전기"/>
      <sheetName val="업무"/>
      <sheetName val="홍보비디오"/>
      <sheetName val="금액"/>
      <sheetName val="가로내역"/>
      <sheetName val="Sheet13"/>
      <sheetName val="Sheet14"/>
      <sheetName val="공사현황"/>
      <sheetName val="잡철물"/>
      <sheetName val="양수장내역"/>
      <sheetName val="01"/>
      <sheetName val="입출재고현황 (2)"/>
      <sheetName val="출력X"/>
      <sheetName val="공사비총"/>
      <sheetName val="F4-F7"/>
      <sheetName val="기초일위"/>
      <sheetName val="시설일위"/>
      <sheetName val="조명일위"/>
      <sheetName val="SG"/>
      <sheetName val="수량(건축)"/>
      <sheetName val="VV보온LINK"/>
      <sheetName val="FIT보온LINK"/>
      <sheetName val="단"/>
      <sheetName val="FANDBS"/>
      <sheetName val="GRDATA"/>
      <sheetName val="SHAFTDBSE"/>
      <sheetName val="Carepack"/>
      <sheetName val="TRE TABLE"/>
      <sheetName val="시화점실행"/>
      <sheetName val="소요자재"/>
      <sheetName val="정산내역서"/>
      <sheetName val="설계내역서"/>
      <sheetName val="C Model"/>
      <sheetName val="plan&amp;section of foundation"/>
      <sheetName val="design criteria"/>
      <sheetName val="프로젝트"/>
      <sheetName val="통신물량"/>
      <sheetName val="준공내역"/>
      <sheetName val="단가대비표"/>
      <sheetName val="주차유도배관"/>
      <sheetName val="자재목록표"/>
      <sheetName val="내역서 (2)"/>
      <sheetName val="asd"/>
      <sheetName val="횡배수관토공수량"/>
      <sheetName val="TB-내역서"/>
      <sheetName val="갑지1"/>
      <sheetName val="원가계산서"/>
      <sheetName val="h-013211-2"/>
      <sheetName val="건설기계_목록(10)"/>
      <sheetName val="배수관접합및부설  "/>
      <sheetName val="000000"/>
      <sheetName val="토공집계"/>
      <sheetName val="기존단가 (2)"/>
      <sheetName val="98비정기소모"/>
      <sheetName val="내역서(교량)전체"/>
      <sheetName val="조도계산서 (도서)"/>
      <sheetName val="B부대공"/>
      <sheetName val="소업1교"/>
      <sheetName val="산경"/>
      <sheetName val=" 견적서"/>
      <sheetName val="내역(모형)"/>
      <sheetName val="Sheet4"/>
      <sheetName val="경산"/>
      <sheetName val="내역서(2)"/>
      <sheetName val="Grafenpa"/>
      <sheetName val="매립"/>
      <sheetName val="제잡비"/>
      <sheetName val="전기일위목록"/>
      <sheetName val="phuluc1"/>
      <sheetName val="일위대가(목록)"/>
      <sheetName val="재료비"/>
      <sheetName val="담장산출"/>
      <sheetName val="매크로"/>
      <sheetName val="자료"/>
      <sheetName val="수량산출(교량)"/>
      <sheetName val="가격산출기초"/>
      <sheetName val="1. 설계조건 2.단면가정 3. 하중계산"/>
      <sheetName val="DATA 입력란"/>
      <sheetName val="차단용량계산서"/>
      <sheetName val="PI"/>
      <sheetName val="EQ"/>
      <sheetName val="빌딩 안내"/>
      <sheetName val="전선 및 전선관"/>
      <sheetName val="P-J"/>
      <sheetName val="Paint,Fire-Proof,Insul(48)"/>
      <sheetName val="지급자재조서"/>
      <sheetName val="1.우편집중내역서"/>
      <sheetName val="TEL"/>
      <sheetName val="설산1.나"/>
      <sheetName val="본사S"/>
      <sheetName val="tggwan(mac)"/>
      <sheetName val="자갈,시멘트,모래산출"/>
      <sheetName val="날개벽수량표"/>
      <sheetName val="입찰견적보고서"/>
      <sheetName val="Sheet6"/>
      <sheetName val="hvac(제어동)"/>
      <sheetName val="중기조종사 단위단가"/>
      <sheetName val="폐기물산출"/>
      <sheetName val="신광초조도계선사업"/>
      <sheetName val="1차ESC적용"/>
      <sheetName val="대극장-하부단가"/>
      <sheetName val="공량산출서"/>
      <sheetName val="MEMBER"/>
      <sheetName val="견적내역서"/>
      <sheetName val="일위대가목차"/>
      <sheetName val="일위산출"/>
      <sheetName val="PIPE"/>
      <sheetName val="FLANGE"/>
      <sheetName val="VALVE"/>
      <sheetName val="시공계획공정"/>
      <sheetName val="대로근거"/>
      <sheetName val="Macro(전기)"/>
      <sheetName val="가로등기초"/>
      <sheetName val="샌딩 에폭시 도장"/>
      <sheetName val="스텐문틀설치"/>
      <sheetName val="일반문틀 설치"/>
      <sheetName val="간선"/>
      <sheetName val="물가대비표"/>
      <sheetName val="아스팔트 포장총괄집계표"/>
      <sheetName val="연부97-1"/>
      <sheetName val="4)유동표"/>
      <sheetName val="type-F"/>
      <sheetName val="969910( R)"/>
      <sheetName val="중로근거"/>
      <sheetName val="FB25JN"/>
      <sheetName val="교각계산"/>
      <sheetName val="내역서(1)"/>
      <sheetName val="홈통받이수량"/>
      <sheetName val="기둥(하중)"/>
      <sheetName val="잡비"/>
      <sheetName val="2004노형교"/>
      <sheetName val="공통가설"/>
      <sheetName val="전력"/>
      <sheetName val="PAINT"/>
      <sheetName val="공문"/>
      <sheetName val="국공유지및사유지"/>
      <sheetName val="교통대책내역"/>
      <sheetName val="기본DATA"/>
      <sheetName val="기초INPUT"/>
      <sheetName val="품의서"/>
      <sheetName val="견적을지"/>
      <sheetName val="COVER"/>
      <sheetName val="wall"/>
      <sheetName val="간지"/>
      <sheetName val="설계"/>
      <sheetName val="금액집계"/>
      <sheetName val="갑  지"/>
      <sheetName val="101동"/>
      <sheetName val="수로단위수량"/>
      <sheetName val="인사자료총집계"/>
      <sheetName val="신천3호용수로"/>
      <sheetName val="실행비교"/>
      <sheetName val="소비자가"/>
      <sheetName val="1F"/>
      <sheetName val="특별교실"/>
      <sheetName val="허용전류-IEC"/>
      <sheetName val="BDATA"/>
      <sheetName val="발주서"/>
      <sheetName val="PROCESS"/>
      <sheetName val="총계"/>
      <sheetName val="공사개요"/>
      <sheetName val="매입세율"/>
      <sheetName val="시중노임단가"/>
      <sheetName val="Customer Databas"/>
      <sheetName val="lee"/>
      <sheetName val="집계표소트"/>
      <sheetName val="예가표"/>
      <sheetName val="Supplement2"/>
      <sheetName val="대가"/>
      <sheetName val="일용노임단가"/>
      <sheetName val="버스운행안내"/>
      <sheetName val="예방접종계획"/>
      <sheetName val="근태계획서"/>
      <sheetName val="SCHE"/>
      <sheetName val=""/>
      <sheetName val="정SW(원)"/>
      <sheetName val="설치공사2"/>
      <sheetName val="Sheet15"/>
      <sheetName val="가로등내역서"/>
      <sheetName val="자판실행"/>
      <sheetName val="fursys"/>
      <sheetName val="FAX"/>
      <sheetName val="k-103경고문"/>
      <sheetName val="1 자원총괄"/>
      <sheetName val="회사정보"/>
      <sheetName val="10.25"/>
      <sheetName val="견적대비"/>
      <sheetName val="퇴비산출근거"/>
      <sheetName val="유기공정"/>
      <sheetName val="2-4.총괄관급재비내역집계표"/>
      <sheetName val="2-3.공사비내역서"/>
      <sheetName val="도체종-상수표"/>
      <sheetName val="8회로_전기"/>
      <sheetName val="7회로_15DIM_3RD"/>
      <sheetName val="35DIM_3D_(2)"/>
      <sheetName val="9회로_(2)"/>
      <sheetName val="10회로_조명"/>
      <sheetName val="7회로_조명"/>
      <sheetName val="조명3전기4_신형_(2)"/>
      <sheetName val="조명3전기2_신형"/>
      <sheetName val="골조시행"/>
      <sheetName val="예산M11A"/>
      <sheetName val="전장품(관리용)"/>
      <sheetName val="원내역"/>
      <sheetName val="insulation"/>
      <sheetName val="총괄"/>
      <sheetName val="계산중"/>
      <sheetName val="횡배위치"/>
      <sheetName val="돈암사업"/>
      <sheetName val="내   역"/>
      <sheetName val="45,46"/>
      <sheetName val="일위대가서식"/>
      <sheetName val="토량1-1"/>
      <sheetName val="2공구산출내역"/>
      <sheetName val="토목"/>
      <sheetName val="기자재비"/>
      <sheetName val="¼³°è¿¹»ê¼­"/>
      <sheetName val="¿¹»ê³»¿ª¼­"/>
      <sheetName val="결과조달"/>
      <sheetName val="Calc V1.2"/>
      <sheetName val="Calc V1.2 (2)"/>
      <sheetName val="협조전"/>
      <sheetName val="14CH32DIM6RD5_(2)"/>
      <sheetName val="18DIM4CH3D_(2)"/>
      <sheetName val="전기2회로dim9_(3)"/>
      <sheetName val="전기2회로dim8_(4)"/>
      <sheetName val="5CH10DIM3D_(2)"/>
      <sheetName val="18DIM6CH3D_(2)"/>
      <sheetName val="8회로_25DIM_4RD_(2)"/>
      <sheetName val="9회로_22DIM_3D_"/>
      <sheetName val="6DIM12CH2D_(3)"/>
      <sheetName val="_HIT-&gt;HMC_견적(3900)"/>
      <sheetName val="1__통합배선설비"/>
      <sheetName val="PROJECT_BRIEF(EX_NEW)"/>
      <sheetName val="2F_회의실견적(5_14_일대)"/>
      <sheetName val="EQUIPMENT_-2"/>
      <sheetName val="별표_"/>
      <sheetName val="수량(5)"/>
      <sheetName val="sum"/>
      <sheetName val="96작생능"/>
      <sheetName val="NEYOK"/>
      <sheetName val="기계실냉난방"/>
      <sheetName val="자재테이블"/>
      <sheetName val="일위(PN)"/>
      <sheetName val="11.자재단가"/>
      <sheetName val="YM-IL1"/>
      <sheetName val="DUT-BAT1"/>
      <sheetName val="정보매체A동"/>
      <sheetName val="품셈0_x0000_"/>
      <sheetName val="산_3_2"/>
      <sheetName val="산_3_1"/>
      <sheetName val="_REF"/>
      <sheetName val="산_3_2_2"/>
      <sheetName val="민감도"/>
      <sheetName val="설계개요"/>
      <sheetName val="2연BOX"/>
      <sheetName val="총체보활공정표"/>
      <sheetName val="평가데이터"/>
      <sheetName val="일반공사"/>
      <sheetName val="세부내역"/>
      <sheetName val="2.ㄱ)교량"/>
      <sheetName val="건축"/>
      <sheetName val="철근단면적"/>
      <sheetName val="단가산출1"/>
      <sheetName val="-배수구조총재료"/>
      <sheetName val="EP0618"/>
      <sheetName val="중강당 내역"/>
      <sheetName val="1.수인터널"/>
      <sheetName val="BAU"/>
      <sheetName val="단가비교표 (계측제어)"/>
      <sheetName val="영동(D)"/>
      <sheetName val="설계명세서(선로)"/>
      <sheetName val="방송(2)"/>
      <sheetName val="102역사"/>
      <sheetName val="조작대(1연)"/>
      <sheetName val="실행"/>
      <sheetName val="계화배수(3대)"/>
      <sheetName val="당초수문"/>
      <sheetName val="세부내역(직접인건비)"/>
      <sheetName val="순공사비"/>
      <sheetName val="시공_x0000__x0000__x0005__x0000_"/>
      <sheetName val="5차설계"/>
      <sheetName val="Paint,Fire-P+_x0000__x0000__x0001_Ԁ_x0000__x0000__x0000__x0000_┙⪹_x0002_怀際"/>
      <sheetName val="STA.0"/>
      <sheetName val="내력서"/>
      <sheetName val="Languages"/>
      <sheetName val="전동기"/>
      <sheetName val="점검총괄"/>
      <sheetName val="AH-1 "/>
      <sheetName val="OHU"/>
      <sheetName val="산출내역_x0000__x0000__x0005__x0000_"/>
      <sheetName val="48일위(기존)"/>
      <sheetName val="FORM-0"/>
      <sheetName val="소일위대가코드표"/>
      <sheetName val="98수문일위"/>
      <sheetName val="수문일1"/>
      <sheetName val="제진기"/>
      <sheetName val="물량산출서"/>
      <sheetName val="산출2-기기동력"/>
      <sheetName val="산출3-유도등"/>
      <sheetName val="단가산출서"/>
      <sheetName val="철콘공사"/>
      <sheetName val="설계서"/>
      <sheetName val="Dae_Jiju"/>
      <sheetName val="Sikje_ingun"/>
      <sheetName val="TREE_D"/>
      <sheetName val="마감"/>
      <sheetName val="20140715095419_0_5연구동 비상세안기 설치공"/>
      <sheetName val="대차대조표"/>
      <sheetName val="변경후-SHEET"/>
      <sheetName val="수목데이타"/>
      <sheetName val="현금"/>
      <sheetName val="단위수량"/>
      <sheetName val="200"/>
      <sheetName val="자본금99(수)"/>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sheetData sheetId="677"/>
      <sheetData sheetId="678"/>
      <sheetData sheetId="679"/>
      <sheetData sheetId="680"/>
      <sheetData sheetId="681"/>
      <sheetData sheetId="682"/>
      <sheetData sheetId="683"/>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sheetData sheetId="707"/>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Set>
  </externalBook>
</externalLink>
</file>

<file path=xl/externalLinks/externalLink1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pe, Quotation"/>
      <sheetName val="일정, 투입인력(간접비)"/>
      <sheetName val="기준_국가명"/>
      <sheetName val="조사목적별 업체유형"/>
      <sheetName val="조사방식"/>
      <sheetName val="실사업체견적(직접비)"/>
      <sheetName val="회사정보"/>
      <sheetName val="견적서"/>
      <sheetName val="품목"/>
      <sheetName val="단가조사"/>
      <sheetName val="일위목록"/>
      <sheetName val="1안"/>
      <sheetName val="LoV"/>
      <sheetName val="공종목록표"/>
      <sheetName val="노임단가"/>
    </sheetNames>
    <sheetDataSet>
      <sheetData sheetId="0" refreshError="1"/>
      <sheetData sheetId="1" refreshError="1"/>
      <sheetData sheetId="2">
        <row r="3">
          <cell r="C3" t="str">
            <v>북미</v>
          </cell>
          <cell r="D3" t="str">
            <v>중남미</v>
          </cell>
          <cell r="E3" t="str">
            <v>아시아</v>
          </cell>
          <cell r="F3" t="str">
            <v>유럽</v>
          </cell>
          <cell r="G3" t="str">
            <v>아프리카</v>
          </cell>
          <cell r="H3" t="str">
            <v>중동</v>
          </cell>
        </row>
      </sheetData>
      <sheetData sheetId="3" refreshError="1"/>
      <sheetData sheetId="4">
        <row r="2">
          <cell r="C2" t="str">
            <v>정량</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본문"/>
      <sheetName val="개요"/>
      <sheetName val="원가"/>
      <sheetName val="공집"/>
      <sheetName val="간노"/>
      <sheetName val="경산"/>
      <sheetName val="경배"/>
      <sheetName val="기"/>
      <sheetName val="내표"/>
      <sheetName val="내집"/>
      <sheetName val="내역"/>
      <sheetName val="대목"/>
      <sheetName val="대가"/>
      <sheetName val="단가조사"/>
      <sheetName val="단간지"/>
      <sheetName val="기준_국가명"/>
      <sheetName val="1안"/>
      <sheetName val="단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2">
          <cell r="A2">
            <v>1</v>
          </cell>
          <cell r="B2" t="str">
            <v>내부수평비계</v>
          </cell>
          <cell r="C2" t="str">
            <v>3개월</v>
          </cell>
          <cell r="D2" t="str">
            <v>M2당</v>
          </cell>
          <cell r="E2">
            <v>4487</v>
          </cell>
          <cell r="G2">
            <v>4276</v>
          </cell>
          <cell r="I2">
            <v>0</v>
          </cell>
        </row>
        <row r="3">
          <cell r="A3">
            <v>2</v>
          </cell>
          <cell r="B3" t="str">
            <v>구조먹매김</v>
          </cell>
          <cell r="D3" t="str">
            <v>M2당</v>
          </cell>
          <cell r="E3">
            <v>0</v>
          </cell>
          <cell r="G3">
            <v>3304</v>
          </cell>
          <cell r="I3">
            <v>0</v>
          </cell>
        </row>
        <row r="4">
          <cell r="A4">
            <v>3</v>
          </cell>
          <cell r="B4" t="str">
            <v>현장정리</v>
          </cell>
          <cell r="C4" t="str">
            <v>철근콘크리트조</v>
          </cell>
          <cell r="D4" t="str">
            <v>M2당</v>
          </cell>
          <cell r="E4">
            <v>0</v>
          </cell>
          <cell r="G4">
            <v>5839</v>
          </cell>
          <cell r="I4">
            <v>0</v>
          </cell>
        </row>
        <row r="5">
          <cell r="A5">
            <v>4</v>
          </cell>
          <cell r="B5" t="str">
            <v>조적철거</v>
          </cell>
          <cell r="D5" t="str">
            <v>M3당</v>
          </cell>
          <cell r="E5">
            <v>2286</v>
          </cell>
          <cell r="G5">
            <v>45735</v>
          </cell>
          <cell r="I5">
            <v>0</v>
          </cell>
        </row>
        <row r="6">
          <cell r="A6">
            <v>5</v>
          </cell>
          <cell r="B6" t="str">
            <v>시멘트벽돌쌓기</v>
          </cell>
          <cell r="C6" t="str">
            <v>1.0B</v>
          </cell>
          <cell r="D6" t="str">
            <v>천매당</v>
          </cell>
          <cell r="E6">
            <v>62785</v>
          </cell>
          <cell r="G6">
            <v>145943</v>
          </cell>
          <cell r="I6">
            <v>0</v>
          </cell>
        </row>
        <row r="7">
          <cell r="A7">
            <v>501</v>
          </cell>
          <cell r="B7" t="str">
            <v>벽돌소운반</v>
          </cell>
          <cell r="C7" t="str">
            <v>1층</v>
          </cell>
          <cell r="D7" t="str">
            <v>천매당</v>
          </cell>
          <cell r="E7">
            <v>0</v>
          </cell>
          <cell r="G7">
            <v>19466</v>
          </cell>
          <cell r="I7">
            <v>0</v>
          </cell>
        </row>
        <row r="8">
          <cell r="A8">
            <v>6</v>
          </cell>
          <cell r="B8" t="str">
            <v>수성페인트칠</v>
          </cell>
          <cell r="C8" t="str">
            <v>내부천정 2회</v>
          </cell>
          <cell r="D8" t="str">
            <v>M2당</v>
          </cell>
          <cell r="E8">
            <v>702</v>
          </cell>
          <cell r="G8">
            <v>3378</v>
          </cell>
          <cell r="I8">
            <v>0</v>
          </cell>
        </row>
        <row r="9">
          <cell r="A9">
            <v>7</v>
          </cell>
          <cell r="B9" t="str">
            <v>시멘트몰탈</v>
          </cell>
          <cell r="C9" t="str">
            <v>내벽 T18</v>
          </cell>
          <cell r="D9" t="str">
            <v>M2당</v>
          </cell>
          <cell r="E9">
            <v>1104</v>
          </cell>
          <cell r="G9">
            <v>13847</v>
          </cell>
          <cell r="I9">
            <v>0</v>
          </cell>
        </row>
        <row r="10">
          <cell r="A10">
            <v>8</v>
          </cell>
          <cell r="B10" t="str">
            <v>수성페인트칠</v>
          </cell>
          <cell r="C10" t="str">
            <v>내벽 2회</v>
          </cell>
          <cell r="D10" t="str">
            <v>M2당</v>
          </cell>
          <cell r="E10">
            <v>586</v>
          </cell>
          <cell r="G10">
            <v>2815</v>
          </cell>
          <cell r="I10">
            <v>0</v>
          </cell>
        </row>
        <row r="11">
          <cell r="A11">
            <v>9</v>
          </cell>
          <cell r="B11" t="str">
            <v>시멘트몰탈</v>
          </cell>
          <cell r="C11" t="str">
            <v>바닥 T30</v>
          </cell>
          <cell r="D11" t="str">
            <v>M2당</v>
          </cell>
          <cell r="E11">
            <v>1682</v>
          </cell>
          <cell r="G11">
            <v>6224</v>
          </cell>
          <cell r="I11">
            <v>0</v>
          </cell>
        </row>
        <row r="12">
          <cell r="A12">
            <v>10</v>
          </cell>
          <cell r="B12" t="str">
            <v>방화문설치</v>
          </cell>
          <cell r="C12" t="str">
            <v>외여닫이</v>
          </cell>
          <cell r="D12" t="str">
            <v>개소당</v>
          </cell>
          <cell r="E12">
            <v>0</v>
          </cell>
          <cell r="G12">
            <v>77178</v>
          </cell>
          <cell r="I12">
            <v>0</v>
          </cell>
        </row>
        <row r="13">
          <cell r="A13">
            <v>11</v>
          </cell>
          <cell r="B13" t="str">
            <v>주차장담파천정보수</v>
          </cell>
          <cell r="D13" t="str">
            <v>M2당</v>
          </cell>
          <cell r="E13">
            <v>42156</v>
          </cell>
          <cell r="G13">
            <v>11877</v>
          </cell>
          <cell r="I13">
            <v>0</v>
          </cell>
        </row>
        <row r="14">
          <cell r="A14">
            <v>12</v>
          </cell>
          <cell r="B14" t="str">
            <v>타일보수</v>
          </cell>
          <cell r="C14" t="str">
            <v>압착</v>
          </cell>
          <cell r="D14" t="str">
            <v>M2당</v>
          </cell>
          <cell r="E14">
            <v>2384</v>
          </cell>
          <cell r="G14">
            <v>20213</v>
          </cell>
          <cell r="I14">
            <v>0</v>
          </cell>
        </row>
        <row r="15">
          <cell r="A15">
            <v>13</v>
          </cell>
          <cell r="B15" t="str">
            <v>철판보강공사</v>
          </cell>
          <cell r="D15" t="str">
            <v>M2당</v>
          </cell>
          <cell r="E15">
            <v>219695</v>
          </cell>
          <cell r="G15">
            <v>165935</v>
          </cell>
          <cell r="I15">
            <v>0</v>
          </cell>
        </row>
        <row r="16">
          <cell r="A16">
            <v>14</v>
          </cell>
          <cell r="B16" t="str">
            <v>네오프렌코너비드</v>
          </cell>
          <cell r="D16" t="str">
            <v>M당</v>
          </cell>
          <cell r="E16">
            <v>15000</v>
          </cell>
          <cell r="G16">
            <v>1558</v>
          </cell>
          <cell r="I16">
            <v>0</v>
          </cell>
        </row>
        <row r="17">
          <cell r="A17">
            <v>15</v>
          </cell>
          <cell r="B17" t="str">
            <v>본타일</v>
          </cell>
          <cell r="C17" t="str">
            <v>아크릴계(내부용)</v>
          </cell>
          <cell r="D17" t="str">
            <v>M2당</v>
          </cell>
          <cell r="E17">
            <v>3149</v>
          </cell>
          <cell r="G17">
            <v>9135</v>
          </cell>
          <cell r="I17">
            <v>0</v>
          </cell>
        </row>
        <row r="18">
          <cell r="A18">
            <v>16</v>
          </cell>
          <cell r="B18" t="str">
            <v>플로어힌지교체</v>
          </cell>
          <cell r="D18" t="str">
            <v>EA당</v>
          </cell>
          <cell r="E18">
            <v>0</v>
          </cell>
          <cell r="G18">
            <v>11166</v>
          </cell>
          <cell r="I18">
            <v>0</v>
          </cell>
        </row>
        <row r="19">
          <cell r="A19">
            <v>17</v>
          </cell>
          <cell r="B19" t="str">
            <v>알루미늄몰딩</v>
          </cell>
          <cell r="D19" t="str">
            <v>[M당</v>
          </cell>
          <cell r="E19">
            <v>2048</v>
          </cell>
          <cell r="G19">
            <v>2274</v>
          </cell>
          <cell r="I19">
            <v>0</v>
          </cell>
        </row>
        <row r="20">
          <cell r="A20">
            <v>18</v>
          </cell>
          <cell r="B20" t="str">
            <v>걸레받이칠</v>
          </cell>
          <cell r="C20" t="str">
            <v>조합페인트칠,몰탈면2회</v>
          </cell>
          <cell r="D20" t="str">
            <v>M2당</v>
          </cell>
          <cell r="E20">
            <v>1043</v>
          </cell>
          <cell r="G20">
            <v>3849</v>
          </cell>
          <cell r="I20">
            <v>0</v>
          </cell>
        </row>
        <row r="21">
          <cell r="A21">
            <v>19</v>
          </cell>
          <cell r="B21" t="str">
            <v>천정지떼내기</v>
          </cell>
          <cell r="D21" t="str">
            <v>M2당</v>
          </cell>
          <cell r="E21">
            <v>0</v>
          </cell>
          <cell r="G21">
            <v>233</v>
          </cell>
          <cell r="I21">
            <v>0</v>
          </cell>
        </row>
        <row r="22">
          <cell r="A22">
            <v>20</v>
          </cell>
          <cell r="B22" t="str">
            <v>천정지붙이기</v>
          </cell>
          <cell r="C22" t="str">
            <v>실크</v>
          </cell>
          <cell r="D22" t="str">
            <v>M2당</v>
          </cell>
          <cell r="E22">
            <v>3364</v>
          </cell>
          <cell r="G22">
            <v>5826</v>
          </cell>
          <cell r="I22">
            <v>0</v>
          </cell>
        </row>
        <row r="23">
          <cell r="A23">
            <v>21</v>
          </cell>
          <cell r="B23" t="str">
            <v>벽지떼내기</v>
          </cell>
          <cell r="D23" t="str">
            <v>M2당</v>
          </cell>
          <cell r="E23">
            <v>0</v>
          </cell>
          <cell r="G23">
            <v>233</v>
          </cell>
          <cell r="I23">
            <v>0</v>
          </cell>
        </row>
        <row r="24">
          <cell r="A24">
            <v>22</v>
          </cell>
          <cell r="B24" t="str">
            <v>벽지붙이기</v>
          </cell>
          <cell r="C24" t="str">
            <v>실크</v>
          </cell>
          <cell r="D24" t="str">
            <v>M2당</v>
          </cell>
          <cell r="E24">
            <v>3364</v>
          </cell>
          <cell r="G24">
            <v>4482</v>
          </cell>
          <cell r="I24">
            <v>0</v>
          </cell>
        </row>
        <row r="25">
          <cell r="A25">
            <v>23</v>
          </cell>
          <cell r="B25" t="str">
            <v>장판지떼내기</v>
          </cell>
          <cell r="D25" t="str">
            <v>M2당</v>
          </cell>
          <cell r="E25">
            <v>0</v>
          </cell>
          <cell r="G25">
            <v>700</v>
          </cell>
          <cell r="I25">
            <v>0</v>
          </cell>
        </row>
        <row r="26">
          <cell r="A26">
            <v>24</v>
          </cell>
          <cell r="B26" t="str">
            <v>우드륨깔기</v>
          </cell>
          <cell r="D26" t="str">
            <v>M2당</v>
          </cell>
          <cell r="E26">
            <v>13728</v>
          </cell>
          <cell r="G26">
            <v>2803</v>
          </cell>
          <cell r="I26">
            <v>0</v>
          </cell>
        </row>
        <row r="27">
          <cell r="A27">
            <v>25</v>
          </cell>
          <cell r="B27" t="str">
            <v>유색락카칠</v>
          </cell>
          <cell r="D27" t="str">
            <v>M2당</v>
          </cell>
          <cell r="E27">
            <v>4143</v>
          </cell>
          <cell r="G27">
            <v>22407</v>
          </cell>
          <cell r="I27">
            <v>0</v>
          </cell>
        </row>
        <row r="28">
          <cell r="A28">
            <v>26</v>
          </cell>
          <cell r="B28" t="str">
            <v>천정철거</v>
          </cell>
          <cell r="C28" t="str">
            <v>천정틀+마감재</v>
          </cell>
          <cell r="D28" t="str">
            <v>M2당</v>
          </cell>
          <cell r="E28">
            <v>0</v>
          </cell>
          <cell r="G28">
            <v>3343</v>
          </cell>
          <cell r="I28">
            <v>0</v>
          </cell>
        </row>
        <row r="29">
          <cell r="A29">
            <v>27</v>
          </cell>
          <cell r="B29" t="str">
            <v>우물천정틀</v>
          </cell>
          <cell r="D29" t="str">
            <v>M2당</v>
          </cell>
          <cell r="E29">
            <v>5608</v>
          </cell>
          <cell r="G29">
            <v>51270</v>
          </cell>
          <cell r="I29">
            <v>0</v>
          </cell>
        </row>
        <row r="30">
          <cell r="A30">
            <v>271</v>
          </cell>
          <cell r="B30" t="str">
            <v>갈바철판접기</v>
          </cell>
          <cell r="D30" t="str">
            <v>M당</v>
          </cell>
          <cell r="E30">
            <v>25759</v>
          </cell>
          <cell r="G30">
            <v>92064</v>
          </cell>
          <cell r="I30">
            <v>416</v>
          </cell>
        </row>
        <row r="31">
          <cell r="A31">
            <v>28</v>
          </cell>
          <cell r="B31" t="str">
            <v>경량철골천정틀</v>
          </cell>
          <cell r="C31" t="str">
            <v>M-BAR</v>
          </cell>
          <cell r="D31" t="str">
            <v>M2당</v>
          </cell>
          <cell r="E31">
            <v>3739</v>
          </cell>
          <cell r="G31">
            <v>17090</v>
          </cell>
          <cell r="I31">
            <v>0</v>
          </cell>
        </row>
        <row r="32">
          <cell r="A32">
            <v>291</v>
          </cell>
          <cell r="B32" t="str">
            <v>석고보드(천정)</v>
          </cell>
          <cell r="C32" t="str">
            <v>T:9.5MM, 1PLY</v>
          </cell>
          <cell r="D32" t="str">
            <v>M2당</v>
          </cell>
          <cell r="E32">
            <v>2325</v>
          </cell>
          <cell r="G32">
            <v>7918</v>
          </cell>
          <cell r="I32">
            <v>0</v>
          </cell>
        </row>
        <row r="33">
          <cell r="A33">
            <v>292</v>
          </cell>
          <cell r="B33" t="str">
            <v>석고보드(천정)</v>
          </cell>
          <cell r="C33" t="str">
            <v>T:9.5MM, 2PLY</v>
          </cell>
          <cell r="D33" t="str">
            <v>M2당</v>
          </cell>
          <cell r="E33">
            <v>6335</v>
          </cell>
          <cell r="G33">
            <v>46455</v>
          </cell>
          <cell r="I33">
            <v>0</v>
          </cell>
        </row>
        <row r="34">
          <cell r="A34">
            <v>30</v>
          </cell>
          <cell r="B34" t="str">
            <v>마이톤</v>
          </cell>
          <cell r="C34" t="str">
            <v>천정</v>
          </cell>
          <cell r="D34" t="str">
            <v>M2당</v>
          </cell>
          <cell r="E34">
            <v>7925</v>
          </cell>
          <cell r="G34">
            <v>3209</v>
          </cell>
          <cell r="I34">
            <v>0</v>
          </cell>
        </row>
        <row r="35">
          <cell r="A35">
            <v>31</v>
          </cell>
          <cell r="B35" t="str">
            <v>칸막이벽설치</v>
          </cell>
          <cell r="D35" t="str">
            <v>M2당</v>
          </cell>
          <cell r="E35">
            <v>25325</v>
          </cell>
          <cell r="G35">
            <v>27516</v>
          </cell>
          <cell r="I35">
            <v>0</v>
          </cell>
        </row>
        <row r="36">
          <cell r="A36">
            <v>32</v>
          </cell>
          <cell r="B36" t="str">
            <v>메탈스터드</v>
          </cell>
          <cell r="C36" t="str">
            <v>W:200</v>
          </cell>
          <cell r="D36" t="str">
            <v>M2당</v>
          </cell>
          <cell r="E36">
            <v>14919</v>
          </cell>
          <cell r="G36">
            <v>13088</v>
          </cell>
          <cell r="I36">
            <v>0</v>
          </cell>
        </row>
        <row r="37">
          <cell r="A37">
            <v>33</v>
          </cell>
          <cell r="B37" t="str">
            <v>석고보드(벽)</v>
          </cell>
          <cell r="C37" t="str">
            <v>12.5T×1Ply</v>
          </cell>
          <cell r="D37" t="str">
            <v>M2당</v>
          </cell>
          <cell r="E37">
            <v>20121</v>
          </cell>
          <cell r="G37">
            <v>7214</v>
          </cell>
          <cell r="I37">
            <v>0</v>
          </cell>
        </row>
        <row r="38">
          <cell r="A38">
            <v>34</v>
          </cell>
          <cell r="B38" t="str">
            <v>문주위띠장설치</v>
          </cell>
          <cell r="D38" t="str">
            <v>M2당</v>
          </cell>
          <cell r="E38">
            <v>12551</v>
          </cell>
          <cell r="G38">
            <v>32141</v>
          </cell>
          <cell r="I38">
            <v>0</v>
          </cell>
        </row>
        <row r="39">
          <cell r="A39">
            <v>35</v>
          </cell>
          <cell r="B39" t="str">
            <v>크리어락카칠</v>
          </cell>
          <cell r="D39" t="str">
            <v>M2당</v>
          </cell>
          <cell r="E39">
            <v>3953</v>
          </cell>
          <cell r="G39">
            <v>22407</v>
          </cell>
          <cell r="I39">
            <v>0</v>
          </cell>
        </row>
        <row r="40">
          <cell r="A40">
            <v>36</v>
          </cell>
          <cell r="B40" t="str">
            <v>몰딩설치</v>
          </cell>
          <cell r="D40" t="str">
            <v>M당</v>
          </cell>
          <cell r="E40">
            <v>2048</v>
          </cell>
          <cell r="G40">
            <v>2274</v>
          </cell>
          <cell r="I40">
            <v>0</v>
          </cell>
        </row>
        <row r="41">
          <cell r="A41">
            <v>37</v>
          </cell>
          <cell r="B41" t="str">
            <v>걸레받이설치</v>
          </cell>
          <cell r="C41" t="str">
            <v>H:100</v>
          </cell>
          <cell r="D41" t="str">
            <v>M당</v>
          </cell>
          <cell r="E41">
            <v>1254</v>
          </cell>
          <cell r="G41">
            <v>3212</v>
          </cell>
          <cell r="I41">
            <v>0</v>
          </cell>
        </row>
        <row r="42">
          <cell r="A42">
            <v>38</v>
          </cell>
          <cell r="B42" t="str">
            <v>우드타일깔기</v>
          </cell>
          <cell r="D42" t="str">
            <v>M2당</v>
          </cell>
          <cell r="E42">
            <v>13465</v>
          </cell>
          <cell r="G42">
            <v>5685</v>
          </cell>
          <cell r="I42">
            <v>0</v>
          </cell>
        </row>
        <row r="43">
          <cell r="A43">
            <v>39</v>
          </cell>
          <cell r="B43" t="str">
            <v>타일</v>
          </cell>
          <cell r="C43" t="str">
            <v>바닥, 본드</v>
          </cell>
          <cell r="D43" t="str">
            <v>M2당</v>
          </cell>
          <cell r="E43">
            <v>9449</v>
          </cell>
          <cell r="G43">
            <v>6504</v>
          </cell>
          <cell r="I43">
            <v>0</v>
          </cell>
        </row>
        <row r="44">
          <cell r="A44">
            <v>40</v>
          </cell>
          <cell r="B44" t="str">
            <v>타일</v>
          </cell>
          <cell r="C44" t="str">
            <v>벽, 본드</v>
          </cell>
          <cell r="D44" t="str">
            <v>M2당</v>
          </cell>
          <cell r="E44">
            <v>9470</v>
          </cell>
          <cell r="G44">
            <v>7227</v>
          </cell>
          <cell r="I44">
            <v>0</v>
          </cell>
        </row>
        <row r="45">
          <cell r="A45">
            <v>41</v>
          </cell>
          <cell r="B45" t="str">
            <v>천정텍스철거</v>
          </cell>
          <cell r="D45" t="str">
            <v>M2당</v>
          </cell>
          <cell r="E45">
            <v>0</v>
          </cell>
          <cell r="G45">
            <v>867</v>
          </cell>
          <cell r="I45">
            <v>0</v>
          </cell>
        </row>
        <row r="46">
          <cell r="A46">
            <v>42</v>
          </cell>
          <cell r="B46" t="str">
            <v>텍스설치</v>
          </cell>
          <cell r="D46" t="str">
            <v>M2당</v>
          </cell>
          <cell r="E46">
            <v>3361</v>
          </cell>
          <cell r="G46">
            <v>7918</v>
          </cell>
          <cell r="I46">
            <v>0</v>
          </cell>
        </row>
        <row r="47">
          <cell r="A47">
            <v>43</v>
          </cell>
          <cell r="B47" t="str">
            <v>석고보드(천정)</v>
          </cell>
          <cell r="C47" t="str">
            <v>2겹,T9.5</v>
          </cell>
          <cell r="D47" t="str">
            <v>M2당</v>
          </cell>
          <cell r="E47">
            <v>5451</v>
          </cell>
          <cell r="G47">
            <v>11127</v>
          </cell>
          <cell r="I47">
            <v>0</v>
          </cell>
        </row>
        <row r="48">
          <cell r="A48">
            <v>44</v>
          </cell>
          <cell r="B48" t="str">
            <v>천정몰딩설치</v>
          </cell>
          <cell r="C48" t="str">
            <v>라왕, 45×45</v>
          </cell>
          <cell r="D48" t="str">
            <v>M당</v>
          </cell>
          <cell r="E48">
            <v>1953</v>
          </cell>
          <cell r="G48">
            <v>2626</v>
          </cell>
          <cell r="I48">
            <v>0</v>
          </cell>
        </row>
        <row r="49">
          <cell r="A49">
            <v>45</v>
          </cell>
          <cell r="B49" t="str">
            <v>천정보수</v>
          </cell>
          <cell r="C49" t="str">
            <v>텍스</v>
          </cell>
          <cell r="D49" t="str">
            <v>M2당</v>
          </cell>
          <cell r="E49">
            <v>3105</v>
          </cell>
          <cell r="G49">
            <v>3959</v>
          </cell>
          <cell r="I49">
            <v>0</v>
          </cell>
        </row>
        <row r="50">
          <cell r="A50">
            <v>46</v>
          </cell>
          <cell r="B50" t="str">
            <v>바닥몰탈철거</v>
          </cell>
          <cell r="C50" t="str">
            <v>소형브레이커</v>
          </cell>
          <cell r="D50" t="str">
            <v>M3당</v>
          </cell>
          <cell r="E50">
            <v>200</v>
          </cell>
          <cell r="G50">
            <v>12422</v>
          </cell>
          <cell r="I50">
            <v>145</v>
          </cell>
        </row>
        <row r="51">
          <cell r="A51">
            <v>47</v>
          </cell>
          <cell r="B51" t="str">
            <v>공기압축기</v>
          </cell>
          <cell r="C51" t="str">
            <v>3.5㎥/min</v>
          </cell>
          <cell r="D51" t="str">
            <v>hr당</v>
          </cell>
          <cell r="E51">
            <v>4018</v>
          </cell>
          <cell r="G51">
            <v>12006</v>
          </cell>
          <cell r="I51">
            <v>2128</v>
          </cell>
        </row>
        <row r="52">
          <cell r="A52">
            <v>48</v>
          </cell>
          <cell r="B52" t="str">
            <v>소형브레이커</v>
          </cell>
          <cell r="C52" t="str">
            <v>25㎏급</v>
          </cell>
          <cell r="D52" t="str">
            <v>hr당</v>
          </cell>
          <cell r="E52">
            <v>0</v>
          </cell>
          <cell r="G52">
            <v>0</v>
          </cell>
          <cell r="I52">
            <v>395</v>
          </cell>
        </row>
        <row r="53">
          <cell r="A53">
            <v>49</v>
          </cell>
          <cell r="B53" t="str">
            <v>판넬히팅</v>
          </cell>
          <cell r="D53" t="str">
            <v>M2당</v>
          </cell>
          <cell r="E53">
            <v>5925</v>
          </cell>
          <cell r="G53">
            <v>8285</v>
          </cell>
          <cell r="I53">
            <v>0</v>
          </cell>
        </row>
        <row r="54">
          <cell r="A54">
            <v>50</v>
          </cell>
          <cell r="B54" t="str">
            <v>스텐논스립</v>
          </cell>
          <cell r="C54" t="str">
            <v>고무바킹W:50</v>
          </cell>
          <cell r="D54" t="str">
            <v>M당</v>
          </cell>
          <cell r="E54">
            <v>5000</v>
          </cell>
          <cell r="G54">
            <v>6219</v>
          </cell>
          <cell r="I54">
            <v>0</v>
          </cell>
        </row>
        <row r="55">
          <cell r="A55">
            <v>51</v>
          </cell>
          <cell r="B55" t="str">
            <v>스텐핸드레일(램프-벽부착)</v>
          </cell>
          <cell r="C55" t="str">
            <v>φ50,H=130</v>
          </cell>
          <cell r="D55" t="str">
            <v>M당</v>
          </cell>
          <cell r="E55">
            <v>20324</v>
          </cell>
          <cell r="G55">
            <v>0</v>
          </cell>
          <cell r="I55">
            <v>0</v>
          </cell>
        </row>
        <row r="56">
          <cell r="A56">
            <v>52</v>
          </cell>
          <cell r="B56" t="str">
            <v>코너비드설치</v>
          </cell>
          <cell r="D56" t="str">
            <v>M당</v>
          </cell>
          <cell r="E56">
            <v>450</v>
          </cell>
          <cell r="G56">
            <v>2176</v>
          </cell>
          <cell r="I56">
            <v>0</v>
          </cell>
        </row>
        <row r="57">
          <cell r="A57">
            <v>53</v>
          </cell>
          <cell r="B57" t="str">
            <v>우레탄라이닝</v>
          </cell>
          <cell r="C57" t="str">
            <v>3MM,바닥</v>
          </cell>
          <cell r="D57" t="str">
            <v>M2당</v>
          </cell>
          <cell r="E57">
            <v>22567</v>
          </cell>
          <cell r="G57">
            <v>9887</v>
          </cell>
          <cell r="I57">
            <v>0</v>
          </cell>
        </row>
        <row r="58">
          <cell r="A58">
            <v>54</v>
          </cell>
          <cell r="B58" t="str">
            <v>우레탄라이닝</v>
          </cell>
          <cell r="C58" t="str">
            <v>3MM,벽</v>
          </cell>
          <cell r="D58" t="str">
            <v>M2당</v>
          </cell>
          <cell r="E58">
            <v>25952</v>
          </cell>
          <cell r="G58">
            <v>11865</v>
          </cell>
          <cell r="I58">
            <v>0</v>
          </cell>
        </row>
        <row r="59">
          <cell r="A59">
            <v>55</v>
          </cell>
          <cell r="B59" t="str">
            <v>벽체샌딩</v>
          </cell>
          <cell r="D59" t="str">
            <v>M2당</v>
          </cell>
          <cell r="E59">
            <v>237</v>
          </cell>
          <cell r="G59">
            <v>7918</v>
          </cell>
          <cell r="I59">
            <v>0</v>
          </cell>
        </row>
        <row r="60">
          <cell r="A60">
            <v>56</v>
          </cell>
          <cell r="B60" t="str">
            <v>수성페인트칠</v>
          </cell>
          <cell r="C60" t="str">
            <v>외벽3회</v>
          </cell>
          <cell r="D60" t="str">
            <v>M2당</v>
          </cell>
          <cell r="E60">
            <v>1067</v>
          </cell>
          <cell r="G60">
            <v>3964</v>
          </cell>
          <cell r="I60">
            <v>0</v>
          </cell>
        </row>
        <row r="61">
          <cell r="A61">
            <v>57</v>
          </cell>
          <cell r="B61" t="str">
            <v>아스팔트슁글</v>
          </cell>
          <cell r="D61" t="str">
            <v>M2당</v>
          </cell>
          <cell r="E61">
            <v>16804</v>
          </cell>
          <cell r="G61">
            <v>7927</v>
          </cell>
          <cell r="I61">
            <v>0</v>
          </cell>
        </row>
        <row r="62">
          <cell r="A62">
            <v>58</v>
          </cell>
          <cell r="B62" t="str">
            <v>데크판넬설치</v>
          </cell>
          <cell r="C62" t="str">
            <v>75T</v>
          </cell>
          <cell r="D62" t="str">
            <v>M2당</v>
          </cell>
          <cell r="E62">
            <v>34506</v>
          </cell>
          <cell r="G62">
            <v>6216</v>
          </cell>
          <cell r="I62">
            <v>0</v>
          </cell>
        </row>
        <row r="63">
          <cell r="A63">
            <v>59</v>
          </cell>
          <cell r="B63" t="str">
            <v>동판후레싱</v>
          </cell>
          <cell r="C63" t="str">
            <v>300×0.6T</v>
          </cell>
          <cell r="D63" t="str">
            <v>M당</v>
          </cell>
          <cell r="E63">
            <v>8040</v>
          </cell>
          <cell r="G63">
            <v>1167</v>
          </cell>
          <cell r="I63">
            <v>0</v>
          </cell>
        </row>
        <row r="64">
          <cell r="A64">
            <v>60</v>
          </cell>
          <cell r="B64" t="str">
            <v>동관선홈통</v>
          </cell>
          <cell r="C64" t="str">
            <v>90×60</v>
          </cell>
          <cell r="D64" t="str">
            <v>M당</v>
          </cell>
          <cell r="E64">
            <v>27550</v>
          </cell>
          <cell r="G64">
            <v>9815</v>
          </cell>
          <cell r="I64">
            <v>0</v>
          </cell>
        </row>
        <row r="65">
          <cell r="A65">
            <v>61</v>
          </cell>
          <cell r="B65" t="str">
            <v>스텐선홈통설치</v>
          </cell>
          <cell r="C65" t="str">
            <v>φ75</v>
          </cell>
          <cell r="D65" t="str">
            <v>M당</v>
          </cell>
          <cell r="E65">
            <v>10059</v>
          </cell>
          <cell r="G65">
            <v>7634</v>
          </cell>
          <cell r="I65">
            <v>0</v>
          </cell>
        </row>
        <row r="66">
          <cell r="A66">
            <v>62</v>
          </cell>
          <cell r="B66" t="str">
            <v>철골세우기</v>
          </cell>
          <cell r="C66" t="str">
            <v>저층</v>
          </cell>
          <cell r="D66" t="str">
            <v>TON당</v>
          </cell>
          <cell r="E66">
            <v>5480</v>
          </cell>
          <cell r="G66">
            <v>32968</v>
          </cell>
          <cell r="I66">
            <v>0</v>
          </cell>
        </row>
        <row r="67">
          <cell r="A67">
            <v>63</v>
          </cell>
          <cell r="B67" t="str">
            <v>잡철물제작설치</v>
          </cell>
          <cell r="C67" t="str">
            <v>간단</v>
          </cell>
          <cell r="D67" t="str">
            <v>KG당</v>
          </cell>
          <cell r="E67">
            <v>125</v>
          </cell>
          <cell r="G67">
            <v>2398</v>
          </cell>
          <cell r="I67">
            <v>11</v>
          </cell>
        </row>
        <row r="68">
          <cell r="A68">
            <v>64</v>
          </cell>
          <cell r="B68" t="str">
            <v>잡철물제작설치</v>
          </cell>
          <cell r="C68" t="str">
            <v>보통</v>
          </cell>
          <cell r="D68" t="str">
            <v>KG당</v>
          </cell>
          <cell r="E68">
            <v>150</v>
          </cell>
          <cell r="G68">
            <v>2877</v>
          </cell>
          <cell r="I68">
            <v>13</v>
          </cell>
        </row>
        <row r="69">
          <cell r="A69">
            <v>65</v>
          </cell>
          <cell r="B69" t="str">
            <v>잡철물제작설치</v>
          </cell>
          <cell r="C69" t="str">
            <v>복잡</v>
          </cell>
          <cell r="D69" t="str">
            <v>KG당</v>
          </cell>
          <cell r="E69">
            <v>210</v>
          </cell>
          <cell r="G69">
            <v>4027</v>
          </cell>
          <cell r="I69">
            <v>18</v>
          </cell>
        </row>
        <row r="70">
          <cell r="A70">
            <v>66</v>
          </cell>
          <cell r="B70" t="str">
            <v>앙카볼트설치</v>
          </cell>
          <cell r="C70" t="str">
            <v>φ16-19</v>
          </cell>
          <cell r="D70" t="str">
            <v>EA당</v>
          </cell>
          <cell r="E70">
            <v>0</v>
          </cell>
          <cell r="G70">
            <v>7988</v>
          </cell>
          <cell r="I70">
            <v>0</v>
          </cell>
        </row>
        <row r="71">
          <cell r="A71">
            <v>67</v>
          </cell>
          <cell r="B71" t="str">
            <v>그라우팅몰탈</v>
          </cell>
          <cell r="C71" t="str">
            <v>그라우팅몰탈</v>
          </cell>
          <cell r="D71" t="str">
            <v>M3당</v>
          </cell>
          <cell r="E71">
            <v>231795</v>
          </cell>
          <cell r="G71">
            <v>77864</v>
          </cell>
          <cell r="I71">
            <v>0</v>
          </cell>
        </row>
        <row r="72">
          <cell r="A72">
            <v>68</v>
          </cell>
          <cell r="B72" t="str">
            <v>샌드위치판넬설치</v>
          </cell>
          <cell r="C72" t="str">
            <v>T50</v>
          </cell>
          <cell r="D72" t="str">
            <v>M2당</v>
          </cell>
          <cell r="E72">
            <v>62700</v>
          </cell>
          <cell r="G72">
            <v>6216</v>
          </cell>
          <cell r="I72">
            <v>0</v>
          </cell>
        </row>
        <row r="73">
          <cell r="A73">
            <v>69</v>
          </cell>
          <cell r="B73" t="str">
            <v>하이보드벽붙임</v>
          </cell>
          <cell r="C73" t="str">
            <v>T10</v>
          </cell>
          <cell r="D73" t="str">
            <v>M2당</v>
          </cell>
          <cell r="E73">
            <v>22626</v>
          </cell>
          <cell r="G73">
            <v>3209</v>
          </cell>
          <cell r="I73">
            <v>0</v>
          </cell>
        </row>
        <row r="74">
          <cell r="A74">
            <v>70</v>
          </cell>
          <cell r="B74" t="str">
            <v>목재커텐박스설치</v>
          </cell>
          <cell r="C74" t="str">
            <v>200×150</v>
          </cell>
          <cell r="D74" t="str">
            <v>M당</v>
          </cell>
          <cell r="E74">
            <v>7376</v>
          </cell>
          <cell r="G74">
            <v>14223</v>
          </cell>
          <cell r="I74">
            <v>0</v>
          </cell>
        </row>
        <row r="75">
          <cell r="A75">
            <v>71</v>
          </cell>
          <cell r="B75" t="str">
            <v>외벽청소</v>
          </cell>
          <cell r="D75" t="str">
            <v>M2당</v>
          </cell>
          <cell r="E75">
            <v>0</v>
          </cell>
          <cell r="G75">
            <v>8954</v>
          </cell>
          <cell r="I75">
            <v>0</v>
          </cell>
        </row>
        <row r="76">
          <cell r="A76">
            <v>72</v>
          </cell>
          <cell r="B76" t="str">
            <v>발수제</v>
          </cell>
          <cell r="C76" t="str">
            <v>조적,타일,몰탈외벽</v>
          </cell>
          <cell r="D76" t="str">
            <v>M2당</v>
          </cell>
          <cell r="E76">
            <v>2723</v>
          </cell>
          <cell r="G76">
            <v>4615</v>
          </cell>
          <cell r="I76">
            <v>0</v>
          </cell>
        </row>
        <row r="77">
          <cell r="A77">
            <v>73</v>
          </cell>
          <cell r="B77" t="str">
            <v>조합페인트</v>
          </cell>
          <cell r="C77" t="str">
            <v>철재면 2회</v>
          </cell>
          <cell r="D77" t="str">
            <v>M2당</v>
          </cell>
          <cell r="E77">
            <v>935</v>
          </cell>
          <cell r="G77">
            <v>3504</v>
          </cell>
          <cell r="I77">
            <v>0</v>
          </cell>
        </row>
        <row r="78">
          <cell r="A78">
            <v>74</v>
          </cell>
          <cell r="B78" t="str">
            <v>에폭시라이닝</v>
          </cell>
          <cell r="D78" t="str">
            <v>M2당</v>
          </cell>
          <cell r="E78">
            <v>7256</v>
          </cell>
          <cell r="G78">
            <v>5271</v>
          </cell>
          <cell r="I78">
            <v>0</v>
          </cell>
        </row>
        <row r="79">
          <cell r="A79">
            <v>75</v>
          </cell>
          <cell r="B79" t="str">
            <v>창호철거</v>
          </cell>
          <cell r="D79" t="str">
            <v>M2당</v>
          </cell>
          <cell r="E79">
            <v>0</v>
          </cell>
          <cell r="G79">
            <v>2133</v>
          </cell>
          <cell r="I79">
            <v>0</v>
          </cell>
        </row>
        <row r="80">
          <cell r="A80">
            <v>76</v>
          </cell>
          <cell r="B80" t="str">
            <v>코킹</v>
          </cell>
          <cell r="C80" t="str">
            <v>10×10</v>
          </cell>
          <cell r="D80" t="str">
            <v>M당</v>
          </cell>
          <cell r="E80">
            <v>2119</v>
          </cell>
          <cell r="G80">
            <v>2105</v>
          </cell>
          <cell r="I80">
            <v>0</v>
          </cell>
        </row>
        <row r="81">
          <cell r="A81">
            <v>77</v>
          </cell>
          <cell r="B81" t="str">
            <v>시멘트몰탈</v>
          </cell>
          <cell r="C81" t="str">
            <v>T80</v>
          </cell>
          <cell r="D81" t="str">
            <v>M2당</v>
          </cell>
          <cell r="E81">
            <v>4488</v>
          </cell>
          <cell r="G81">
            <v>8170</v>
          </cell>
          <cell r="I81">
            <v>0</v>
          </cell>
        </row>
        <row r="82">
          <cell r="A82">
            <v>78</v>
          </cell>
          <cell r="B82" t="str">
            <v>화강석통석</v>
          </cell>
          <cell r="D82" t="str">
            <v>M당</v>
          </cell>
          <cell r="E82">
            <v>6619</v>
          </cell>
          <cell r="G82">
            <v>14343</v>
          </cell>
          <cell r="I82">
            <v>0</v>
          </cell>
        </row>
        <row r="83">
          <cell r="A83">
            <v>79</v>
          </cell>
          <cell r="B83" t="str">
            <v>크랙보수</v>
          </cell>
          <cell r="C83" t="str">
            <v>메꿈식(씰링식)</v>
          </cell>
          <cell r="D83" t="str">
            <v>M당</v>
          </cell>
          <cell r="E83">
            <v>1640</v>
          </cell>
          <cell r="G83">
            <v>4578</v>
          </cell>
          <cell r="I83">
            <v>0</v>
          </cell>
        </row>
        <row r="84">
          <cell r="A84">
            <v>80</v>
          </cell>
          <cell r="B84" t="str">
            <v>목조구조물철거</v>
          </cell>
          <cell r="D84" t="str">
            <v>M2당</v>
          </cell>
          <cell r="E84">
            <v>0</v>
          </cell>
          <cell r="G84">
            <v>3103</v>
          </cell>
          <cell r="I84">
            <v>0</v>
          </cell>
        </row>
        <row r="85">
          <cell r="A85">
            <v>81</v>
          </cell>
          <cell r="B85" t="str">
            <v>타일철거</v>
          </cell>
          <cell r="C85" t="str">
            <v>벽</v>
          </cell>
          <cell r="D85" t="str">
            <v>M2당</v>
          </cell>
          <cell r="E85">
            <v>0</v>
          </cell>
          <cell r="G85">
            <v>4671</v>
          </cell>
          <cell r="I85">
            <v>0</v>
          </cell>
        </row>
        <row r="86">
          <cell r="A86">
            <v>82</v>
          </cell>
          <cell r="B86" t="str">
            <v>콘크리트포설</v>
          </cell>
          <cell r="C86" t="str">
            <v>바닥</v>
          </cell>
          <cell r="D86" t="str">
            <v>M2당</v>
          </cell>
          <cell r="E86">
            <v>0</v>
          </cell>
          <cell r="G86">
            <v>6646</v>
          </cell>
          <cell r="I86">
            <v>0</v>
          </cell>
        </row>
        <row r="87">
          <cell r="A87">
            <v>83</v>
          </cell>
          <cell r="B87" t="str">
            <v>와이어메쉬</v>
          </cell>
          <cell r="D87" t="str">
            <v>M2당</v>
          </cell>
          <cell r="E87">
            <v>822</v>
          </cell>
          <cell r="G87">
            <v>842</v>
          </cell>
          <cell r="I87">
            <v>0</v>
          </cell>
        </row>
        <row r="88">
          <cell r="A88">
            <v>84</v>
          </cell>
          <cell r="B88" t="str">
            <v>콘크리트양생</v>
          </cell>
          <cell r="D88" t="str">
            <v>M2당</v>
          </cell>
          <cell r="E88">
            <v>261</v>
          </cell>
          <cell r="G88">
            <v>467</v>
          </cell>
          <cell r="I88">
            <v>0</v>
          </cell>
        </row>
        <row r="89">
          <cell r="A89">
            <v>85</v>
          </cell>
          <cell r="B89" t="str">
            <v>콘크리트조면처리</v>
          </cell>
          <cell r="D89" t="str">
            <v>M2당</v>
          </cell>
          <cell r="E89">
            <v>0</v>
          </cell>
          <cell r="G89">
            <v>3109</v>
          </cell>
          <cell r="I89">
            <v>0</v>
          </cell>
        </row>
        <row r="90">
          <cell r="A90">
            <v>86</v>
          </cell>
          <cell r="B90" t="str">
            <v>타일철거</v>
          </cell>
          <cell r="D90" t="str">
            <v>M2당</v>
          </cell>
          <cell r="E90">
            <v>0</v>
          </cell>
          <cell r="G90">
            <v>4671</v>
          </cell>
          <cell r="I90">
            <v>0</v>
          </cell>
        </row>
        <row r="91">
          <cell r="A91">
            <v>87</v>
          </cell>
          <cell r="B91" t="str">
            <v>벽타일붙이기</v>
          </cell>
          <cell r="D91" t="str">
            <v>M2당</v>
          </cell>
          <cell r="E91">
            <v>11122</v>
          </cell>
          <cell r="G91">
            <v>25732</v>
          </cell>
          <cell r="I91">
            <v>0</v>
          </cell>
        </row>
        <row r="92">
          <cell r="A92">
            <v>88</v>
          </cell>
          <cell r="B92" t="str">
            <v>콘크리트타설</v>
          </cell>
          <cell r="C92" t="str">
            <v>소형구조물</v>
          </cell>
          <cell r="D92" t="str">
            <v>M3당</v>
          </cell>
          <cell r="E92">
            <v>0</v>
          </cell>
          <cell r="G92">
            <v>32548</v>
          </cell>
          <cell r="I92">
            <v>0</v>
          </cell>
        </row>
        <row r="93">
          <cell r="A93">
            <v>89</v>
          </cell>
          <cell r="B93" t="str">
            <v>콘크리트철거</v>
          </cell>
          <cell r="D93" t="str">
            <v>M3당</v>
          </cell>
          <cell r="E93">
            <v>6428</v>
          </cell>
          <cell r="G93">
            <v>70382</v>
          </cell>
          <cell r="I93">
            <v>4668</v>
          </cell>
        </row>
        <row r="94">
          <cell r="A94">
            <v>90</v>
          </cell>
          <cell r="B94" t="str">
            <v>철근절단</v>
          </cell>
          <cell r="D94" t="str">
            <v>M2당</v>
          </cell>
          <cell r="E94">
            <v>1683</v>
          </cell>
          <cell r="G94">
            <v>7246</v>
          </cell>
          <cell r="I94">
            <v>0</v>
          </cell>
        </row>
        <row r="95">
          <cell r="A95">
            <v>91</v>
          </cell>
          <cell r="B95" t="str">
            <v>셀프레벨링</v>
          </cell>
          <cell r="D95" t="str">
            <v>M2당</v>
          </cell>
          <cell r="E95">
            <v>5491</v>
          </cell>
          <cell r="G95">
            <v>2699</v>
          </cell>
          <cell r="I95">
            <v>0</v>
          </cell>
        </row>
        <row r="96">
          <cell r="A96">
            <v>92</v>
          </cell>
          <cell r="B96" t="str">
            <v>바닥타일붙이기</v>
          </cell>
          <cell r="D96" t="str">
            <v>M2당</v>
          </cell>
          <cell r="E96">
            <v>14428</v>
          </cell>
          <cell r="G96">
            <v>25819</v>
          </cell>
          <cell r="I96">
            <v>0</v>
          </cell>
        </row>
        <row r="97">
          <cell r="A97">
            <v>93</v>
          </cell>
          <cell r="B97" t="str">
            <v>계단실</v>
          </cell>
          <cell r="C97" t="str">
            <v>갈바철판</v>
          </cell>
          <cell r="D97" t="str">
            <v>M당</v>
          </cell>
          <cell r="E97" t="e">
            <v>#N/A</v>
          </cell>
          <cell r="G97">
            <v>102451</v>
          </cell>
          <cell r="I97">
            <v>0</v>
          </cell>
        </row>
        <row r="98">
          <cell r="A98">
            <v>94</v>
          </cell>
          <cell r="B98" t="str">
            <v>강제창호달기</v>
          </cell>
          <cell r="C98" t="str">
            <v>교체</v>
          </cell>
          <cell r="D98" t="str">
            <v>개소당</v>
          </cell>
          <cell r="E98">
            <v>0</v>
          </cell>
          <cell r="G98">
            <v>115767</v>
          </cell>
          <cell r="I98">
            <v>0</v>
          </cell>
        </row>
        <row r="99">
          <cell r="A99">
            <v>95</v>
          </cell>
          <cell r="B99" t="str">
            <v>도어록달기</v>
          </cell>
          <cell r="D99" t="str">
            <v>개소당</v>
          </cell>
          <cell r="E99">
            <v>18</v>
          </cell>
          <cell r="G99">
            <v>610</v>
          </cell>
          <cell r="I99">
            <v>0</v>
          </cell>
        </row>
        <row r="100">
          <cell r="A100">
            <v>96</v>
          </cell>
          <cell r="B100" t="str">
            <v>벽체틀</v>
          </cell>
          <cell r="C100" t="str">
            <v>45×45</v>
          </cell>
          <cell r="D100" t="str">
            <v>M2당</v>
          </cell>
          <cell r="E100">
            <v>6304</v>
          </cell>
          <cell r="G100">
            <v>3867</v>
          </cell>
          <cell r="I100">
            <v>0</v>
          </cell>
        </row>
        <row r="101">
          <cell r="A101">
            <v>97</v>
          </cell>
          <cell r="B101" t="str">
            <v>카페트타일</v>
          </cell>
          <cell r="C101" t="str">
            <v>7t</v>
          </cell>
          <cell r="D101" t="str">
            <v>M2당</v>
          </cell>
          <cell r="E101">
            <v>38377</v>
          </cell>
          <cell r="G101">
            <v>4517</v>
          </cell>
          <cell r="I101">
            <v>0</v>
          </cell>
        </row>
        <row r="102">
          <cell r="A102">
            <v>98</v>
          </cell>
          <cell r="B102" t="str">
            <v>측구설치</v>
          </cell>
          <cell r="D102" t="str">
            <v>M2당</v>
          </cell>
          <cell r="E102">
            <v>7455</v>
          </cell>
          <cell r="G102">
            <v>5570</v>
          </cell>
          <cell r="I102">
            <v>2969</v>
          </cell>
        </row>
        <row r="103">
          <cell r="A103">
            <v>99</v>
          </cell>
          <cell r="B103" t="str">
            <v>인터록킹블록교체</v>
          </cell>
          <cell r="D103" t="str">
            <v>M2당</v>
          </cell>
          <cell r="E103">
            <v>8181</v>
          </cell>
          <cell r="G103">
            <v>7826</v>
          </cell>
          <cell r="I103">
            <v>0</v>
          </cell>
        </row>
        <row r="104">
          <cell r="A104">
            <v>100</v>
          </cell>
          <cell r="B104" t="str">
            <v>PE관</v>
          </cell>
          <cell r="D104" t="str">
            <v>M2당</v>
          </cell>
          <cell r="E104">
            <v>11400</v>
          </cell>
          <cell r="G104">
            <v>10618</v>
          </cell>
          <cell r="I104">
            <v>0</v>
          </cell>
        </row>
        <row r="105">
          <cell r="A105">
            <v>101</v>
          </cell>
          <cell r="B105" t="str">
            <v>장애자용램프</v>
          </cell>
          <cell r="D105" t="str">
            <v>식당</v>
          </cell>
          <cell r="E105">
            <v>222423</v>
          </cell>
          <cell r="G105">
            <v>110263</v>
          </cell>
          <cell r="I105">
            <v>99</v>
          </cell>
        </row>
        <row r="106">
          <cell r="A106">
            <v>102</v>
          </cell>
          <cell r="B106" t="str">
            <v>버너튀기</v>
          </cell>
          <cell r="D106" t="str">
            <v>M2당</v>
          </cell>
          <cell r="E106">
            <v>0</v>
          </cell>
          <cell r="G106">
            <v>36129</v>
          </cell>
          <cell r="I106">
            <v>0</v>
          </cell>
        </row>
        <row r="107">
          <cell r="A107">
            <v>103</v>
          </cell>
          <cell r="B107" t="str">
            <v>목재창호달기</v>
          </cell>
          <cell r="D107" t="str">
            <v>M2당</v>
          </cell>
          <cell r="E107">
            <v>245</v>
          </cell>
          <cell r="G107">
            <v>8167</v>
          </cell>
          <cell r="I107">
            <v>0</v>
          </cell>
        </row>
      </sheetData>
      <sheetData sheetId="12" refreshError="1"/>
      <sheetData sheetId="13"/>
      <sheetData sheetId="14" refreshError="1"/>
      <sheetData sheetId="15" refreshError="1"/>
      <sheetData sheetId="16" refreshError="1"/>
      <sheetData sheetId="17" refreshError="1"/>
    </sheetDataSet>
  </externalBook>
</externalLink>
</file>

<file path=xl/externalLinks/externalLink1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설명서"/>
      <sheetName val="예정표,계획표"/>
      <sheetName val="동원인원산출서"/>
      <sheetName val="재료비"/>
      <sheetName val="총공사비"/>
      <sheetName val="공사원가"/>
      <sheetName val="내역서_총괄"/>
      <sheetName val="일위목차"/>
      <sheetName val="가설대가"/>
      <sheetName val="토공대가"/>
      <sheetName val="구조대가"/>
      <sheetName val="포설대가1"/>
      <sheetName val="포설대가"/>
      <sheetName val="부대대가"/>
      <sheetName val="기계경비"/>
      <sheetName val="기계목록"/>
      <sheetName val="단가목차"/>
      <sheetName val="운반거리"/>
      <sheetName val="골재운반"/>
      <sheetName val="중기터파기"/>
      <sheetName val="사석중기터파기"/>
      <sheetName val="포장,암깨기"/>
      <sheetName val="잔토운반"/>
      <sheetName val="되메우기"/>
      <sheetName val="콤펙트다짐"/>
      <sheetName val="포장절단"/>
      <sheetName val="보조기층"/>
      <sheetName val="폴리머"/>
      <sheetName val="FM공법(산출1)"/>
      <sheetName val="FM공법(산출2)"/>
      <sheetName val="도로인식"/>
      <sheetName val="Sheet1"/>
      <sheetName val="지급임차료"/>
      <sheetName val="사석처리비"/>
      <sheetName val="사급자재내역서"/>
      <sheetName val="0"/>
      <sheetName val="단가산출서"/>
      <sheetName val="단가표"/>
      <sheetName val="대목"/>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5">
          <cell r="R5" t="str">
            <v>1101비계공</v>
          </cell>
          <cell r="S5">
            <v>0.5</v>
          </cell>
        </row>
        <row r="6">
          <cell r="R6" t="str">
            <v>1101특별인부</v>
          </cell>
          <cell r="S6">
            <v>0.25</v>
          </cell>
        </row>
        <row r="12">
          <cell r="R12" t="str">
            <v>1102비계공</v>
          </cell>
          <cell r="S12">
            <v>0.5</v>
          </cell>
        </row>
        <row r="13">
          <cell r="R13" t="str">
            <v>1102특별인부</v>
          </cell>
          <cell r="S13">
            <v>0.25</v>
          </cell>
        </row>
        <row r="19">
          <cell r="R19" t="str">
            <v>1103비계공</v>
          </cell>
          <cell r="S19">
            <v>0.5</v>
          </cell>
        </row>
        <row r="20">
          <cell r="R20" t="str">
            <v>1103특별인부</v>
          </cell>
          <cell r="S20">
            <v>0.25</v>
          </cell>
        </row>
        <row r="26">
          <cell r="R26" t="str">
            <v>1104비계공</v>
          </cell>
          <cell r="S26">
            <v>0.5</v>
          </cell>
        </row>
        <row r="27">
          <cell r="R27" t="str">
            <v>1104특별인부</v>
          </cell>
          <cell r="S27">
            <v>0.25</v>
          </cell>
        </row>
        <row r="34">
          <cell r="R34" t="str">
            <v>1111내선전공</v>
          </cell>
          <cell r="S34">
            <v>0.25</v>
          </cell>
        </row>
        <row r="42">
          <cell r="R42" t="str">
            <v>1112내선전공</v>
          </cell>
          <cell r="S42">
            <v>0.1</v>
          </cell>
        </row>
        <row r="53">
          <cell r="R53" t="str">
            <v>1113형틀목공</v>
          </cell>
          <cell r="S53">
            <v>0.129</v>
          </cell>
        </row>
        <row r="54">
          <cell r="R54" t="str">
            <v>1113보통인부</v>
          </cell>
          <cell r="S54">
            <v>0.113</v>
          </cell>
        </row>
      </sheetData>
      <sheetData sheetId="9" refreshError="1">
        <row r="6">
          <cell r="R6" t="str">
            <v>2101보통인부</v>
          </cell>
          <cell r="S6">
            <v>0.76</v>
          </cell>
        </row>
        <row r="14">
          <cell r="R14" t="str">
            <v>2102특별인부</v>
          </cell>
          <cell r="S14">
            <v>0.7</v>
          </cell>
        </row>
        <row r="15">
          <cell r="R15" t="str">
            <v>2102보통인부</v>
          </cell>
          <cell r="S15">
            <v>1.4</v>
          </cell>
        </row>
        <row r="23">
          <cell r="R23" t="str">
            <v>2103보통인부</v>
          </cell>
          <cell r="S23">
            <v>0.84</v>
          </cell>
        </row>
        <row r="31">
          <cell r="R31" t="str">
            <v>2104특별인부</v>
          </cell>
          <cell r="S31">
            <v>0.78</v>
          </cell>
        </row>
        <row r="32">
          <cell r="R32" t="str">
            <v>2104보통인부</v>
          </cell>
          <cell r="S32">
            <v>1.56</v>
          </cell>
        </row>
        <row r="40">
          <cell r="R40" t="str">
            <v>2111보통인부</v>
          </cell>
          <cell r="S40">
            <v>0.76</v>
          </cell>
        </row>
        <row r="48">
          <cell r="R48" t="str">
            <v>2112특별인부</v>
          </cell>
          <cell r="S48">
            <v>0.7</v>
          </cell>
        </row>
        <row r="49">
          <cell r="R49" t="str">
            <v>2112보통인부</v>
          </cell>
          <cell r="S49">
            <v>1.4</v>
          </cell>
        </row>
        <row r="57">
          <cell r="R57" t="str">
            <v>2113보통인부</v>
          </cell>
          <cell r="S57">
            <v>0.84</v>
          </cell>
        </row>
        <row r="65">
          <cell r="R65" t="str">
            <v>2114특별인부</v>
          </cell>
          <cell r="S65">
            <v>0.78</v>
          </cell>
        </row>
        <row r="72">
          <cell r="R72" t="str">
            <v>2201특별인부</v>
          </cell>
          <cell r="S72">
            <v>1.52</v>
          </cell>
        </row>
        <row r="77">
          <cell r="R77" t="str">
            <v>2202특별인부</v>
          </cell>
          <cell r="S77">
            <v>1.8</v>
          </cell>
        </row>
        <row r="82">
          <cell r="R82" t="str">
            <v>2203할석공</v>
          </cell>
          <cell r="S82">
            <v>2</v>
          </cell>
        </row>
        <row r="87">
          <cell r="R87" t="str">
            <v>2204할석공</v>
          </cell>
          <cell r="S87">
            <v>5</v>
          </cell>
        </row>
        <row r="91">
          <cell r="R91" t="str">
            <v>2301착암공</v>
          </cell>
          <cell r="S91">
            <v>0.47</v>
          </cell>
        </row>
        <row r="92">
          <cell r="R92" t="str">
            <v>2301보통인부</v>
          </cell>
          <cell r="S92">
            <v>0.31</v>
          </cell>
        </row>
        <row r="98">
          <cell r="R98" t="str">
            <v>2302착암공</v>
          </cell>
          <cell r="S98">
            <v>0.56999999999999995</v>
          </cell>
        </row>
        <row r="99">
          <cell r="R99" t="str">
            <v>2302보통인부</v>
          </cell>
          <cell r="S99">
            <v>0.37</v>
          </cell>
        </row>
        <row r="105">
          <cell r="R105" t="str">
            <v>2303착암공</v>
          </cell>
          <cell r="S105">
            <v>0.56999999999999995</v>
          </cell>
        </row>
        <row r="106">
          <cell r="R106" t="str">
            <v>2303보통인부</v>
          </cell>
          <cell r="S106">
            <v>0.37</v>
          </cell>
        </row>
        <row r="113">
          <cell r="R113" t="str">
            <v>2304착암공</v>
          </cell>
          <cell r="S113">
            <v>0.62</v>
          </cell>
        </row>
        <row r="114">
          <cell r="R114" t="str">
            <v>2304보통인부</v>
          </cell>
          <cell r="S114">
            <v>0.45</v>
          </cell>
        </row>
        <row r="122">
          <cell r="R122" t="str">
            <v>2305조적공</v>
          </cell>
          <cell r="S122">
            <v>0.1</v>
          </cell>
        </row>
        <row r="123">
          <cell r="R123" t="str">
            <v>2305보통인부</v>
          </cell>
          <cell r="S123">
            <v>1</v>
          </cell>
        </row>
        <row r="129">
          <cell r="R129" t="str">
            <v>2401보통인부</v>
          </cell>
          <cell r="S129">
            <v>0.32</v>
          </cell>
        </row>
        <row r="134">
          <cell r="R134" t="str">
            <v>2402보통인부</v>
          </cell>
          <cell r="S134">
            <v>0.43</v>
          </cell>
        </row>
        <row r="139">
          <cell r="R139" t="str">
            <v>2403보통인부</v>
          </cell>
          <cell r="S139">
            <v>0.54</v>
          </cell>
        </row>
        <row r="143">
          <cell r="R143" t="str">
            <v>2404보통인부</v>
          </cell>
          <cell r="S143">
            <v>0.65</v>
          </cell>
        </row>
        <row r="147">
          <cell r="R147" t="str">
            <v>2411보통인부</v>
          </cell>
          <cell r="S147">
            <v>0.26</v>
          </cell>
        </row>
        <row r="151">
          <cell r="R151" t="str">
            <v>2412보통인부</v>
          </cell>
          <cell r="S151">
            <v>0.35</v>
          </cell>
        </row>
        <row r="155">
          <cell r="R155" t="str">
            <v>2413보통인부</v>
          </cell>
          <cell r="S155">
            <v>0.44</v>
          </cell>
        </row>
        <row r="159">
          <cell r="R159" t="str">
            <v>2414보통인부</v>
          </cell>
          <cell r="S159">
            <v>0.53</v>
          </cell>
        </row>
        <row r="163">
          <cell r="R163" t="str">
            <v>2421보통인부</v>
          </cell>
          <cell r="S163">
            <v>0.2</v>
          </cell>
        </row>
        <row r="167">
          <cell r="R167" t="str">
            <v>2422보통인부</v>
          </cell>
          <cell r="S167">
            <v>0.27</v>
          </cell>
        </row>
        <row r="172">
          <cell r="R172" t="str">
            <v>2423보통인부</v>
          </cell>
          <cell r="S172">
            <v>0.34</v>
          </cell>
        </row>
        <row r="176">
          <cell r="R176" t="str">
            <v>2431보통인부</v>
          </cell>
          <cell r="S176">
            <v>0.4</v>
          </cell>
        </row>
        <row r="181">
          <cell r="R181" t="str">
            <v>2432보통인부</v>
          </cell>
          <cell r="S181">
            <v>0.54</v>
          </cell>
        </row>
        <row r="186">
          <cell r="R186" t="str">
            <v>2433보통인부</v>
          </cell>
          <cell r="S186">
            <v>0.68</v>
          </cell>
        </row>
        <row r="190">
          <cell r="R190" t="str">
            <v>2434보통인부</v>
          </cell>
          <cell r="S190">
            <v>0.81</v>
          </cell>
        </row>
        <row r="194">
          <cell r="R194" t="str">
            <v>2441보통인부</v>
          </cell>
          <cell r="S194">
            <v>0.33</v>
          </cell>
        </row>
        <row r="198">
          <cell r="R198" t="str">
            <v>2442보통인부</v>
          </cell>
          <cell r="S198">
            <v>0.44</v>
          </cell>
        </row>
        <row r="202">
          <cell r="R202" t="str">
            <v>2443보통인부</v>
          </cell>
          <cell r="S202">
            <v>0.55000000000000004</v>
          </cell>
        </row>
        <row r="206">
          <cell r="R206" t="str">
            <v>2444보통인부</v>
          </cell>
          <cell r="S206">
            <v>0.66</v>
          </cell>
        </row>
        <row r="210">
          <cell r="R210" t="str">
            <v>2451보통인부</v>
          </cell>
          <cell r="S210">
            <v>0.25</v>
          </cell>
        </row>
        <row r="214">
          <cell r="R214" t="str">
            <v>2452보통인부</v>
          </cell>
          <cell r="S214">
            <v>0.34</v>
          </cell>
        </row>
        <row r="219">
          <cell r="R219" t="str">
            <v>2453보통인부</v>
          </cell>
          <cell r="S219">
            <v>0.43</v>
          </cell>
        </row>
        <row r="223">
          <cell r="R223" t="str">
            <v>2501보통인부</v>
          </cell>
          <cell r="S223">
            <v>0.1</v>
          </cell>
        </row>
        <row r="228">
          <cell r="R228" t="str">
            <v>2502보통인부</v>
          </cell>
          <cell r="S228">
            <v>0.1</v>
          </cell>
        </row>
        <row r="232">
          <cell r="R232" t="str">
            <v>2503보통인부</v>
          </cell>
          <cell r="S232">
            <v>0.2</v>
          </cell>
        </row>
        <row r="236">
          <cell r="R236" t="str">
            <v>2504보통인부</v>
          </cell>
          <cell r="S236">
            <v>0.13</v>
          </cell>
        </row>
        <row r="241">
          <cell r="R241" t="str">
            <v>2505보통인부</v>
          </cell>
          <cell r="S241">
            <v>0.13</v>
          </cell>
        </row>
        <row r="245">
          <cell r="R245" t="str">
            <v>2506보통인부</v>
          </cell>
          <cell r="S245">
            <v>0.25</v>
          </cell>
        </row>
        <row r="249">
          <cell r="R249" t="str">
            <v>2511보통인부</v>
          </cell>
          <cell r="S249">
            <v>3.5</v>
          </cell>
        </row>
        <row r="253">
          <cell r="R253" t="str">
            <v>2512보통인부</v>
          </cell>
          <cell r="S253">
            <v>4.03</v>
          </cell>
        </row>
        <row r="257">
          <cell r="R257" t="str">
            <v>2521보통인부</v>
          </cell>
          <cell r="S257">
            <v>6.8</v>
          </cell>
        </row>
        <row r="261">
          <cell r="R261" t="str">
            <v>2522보통인부</v>
          </cell>
          <cell r="S261">
            <v>7.82</v>
          </cell>
        </row>
      </sheetData>
      <sheetData sheetId="10" refreshError="1">
        <row r="5">
          <cell r="R5" t="str">
            <v>3101콘크리트공</v>
          </cell>
          <cell r="S5">
            <v>0.17</v>
          </cell>
        </row>
        <row r="6">
          <cell r="R6" t="str">
            <v>3101보통인부</v>
          </cell>
          <cell r="S6">
            <v>0.28999999999999998</v>
          </cell>
        </row>
        <row r="12">
          <cell r="R12" t="str">
            <v>3102콘크리트공</v>
          </cell>
          <cell r="S12">
            <v>0.24</v>
          </cell>
        </row>
        <row r="13">
          <cell r="R13" t="str">
            <v>3102보통인부</v>
          </cell>
          <cell r="S13">
            <v>0.42</v>
          </cell>
        </row>
        <row r="20">
          <cell r="R20" t="str">
            <v>3103콘크리트공</v>
          </cell>
          <cell r="S20">
            <v>0.17</v>
          </cell>
        </row>
        <row r="21">
          <cell r="R21" t="str">
            <v>3103보통인부</v>
          </cell>
          <cell r="S21">
            <v>0.28999999999999998</v>
          </cell>
        </row>
        <row r="26">
          <cell r="R26" t="str">
            <v>3104콘크리트공</v>
          </cell>
          <cell r="S26">
            <v>0.24</v>
          </cell>
        </row>
        <row r="27">
          <cell r="R27" t="str">
            <v>3104보통인부</v>
          </cell>
          <cell r="S27">
            <v>0.42</v>
          </cell>
        </row>
        <row r="33">
          <cell r="R33" t="str">
            <v>3105콘크리트공</v>
          </cell>
          <cell r="S33">
            <v>0.15</v>
          </cell>
        </row>
        <row r="34">
          <cell r="R34" t="str">
            <v>3105보통인부</v>
          </cell>
          <cell r="S34">
            <v>0.27</v>
          </cell>
        </row>
        <row r="42">
          <cell r="R42" t="str">
            <v>3111콘크리트공</v>
          </cell>
          <cell r="S42">
            <v>0.85</v>
          </cell>
        </row>
        <row r="43">
          <cell r="R43" t="str">
            <v>3111보통인부</v>
          </cell>
          <cell r="S43">
            <v>0.82</v>
          </cell>
        </row>
        <row r="50">
          <cell r="R50" t="str">
            <v>3112콘크리트공</v>
          </cell>
          <cell r="S50">
            <v>0.85</v>
          </cell>
        </row>
        <row r="51">
          <cell r="R51" t="str">
            <v>3112보통인부</v>
          </cell>
          <cell r="S51">
            <v>0.82</v>
          </cell>
        </row>
        <row r="58">
          <cell r="R58" t="str">
            <v>3113콘크리트공</v>
          </cell>
          <cell r="S58">
            <v>0.85</v>
          </cell>
        </row>
        <row r="59">
          <cell r="R59" t="str">
            <v>3113보통인부</v>
          </cell>
          <cell r="S59">
            <v>0.82</v>
          </cell>
        </row>
        <row r="63">
          <cell r="R63" t="str">
            <v>3114보통인부</v>
          </cell>
          <cell r="S63">
            <v>0.56000000000000005</v>
          </cell>
        </row>
        <row r="69">
          <cell r="R69" t="str">
            <v>3131보통인부</v>
          </cell>
          <cell r="S69">
            <v>1</v>
          </cell>
        </row>
        <row r="76">
          <cell r="R76" t="str">
            <v>3132보통인부</v>
          </cell>
          <cell r="S76">
            <v>1</v>
          </cell>
        </row>
        <row r="81">
          <cell r="R81" t="str">
            <v>3141보통인부</v>
          </cell>
          <cell r="S81">
            <v>1.4999999999999999E-2</v>
          </cell>
        </row>
        <row r="86">
          <cell r="R86" t="str">
            <v>3142보통인부</v>
          </cell>
          <cell r="S86">
            <v>2.4E-2</v>
          </cell>
        </row>
        <row r="94">
          <cell r="R94" t="str">
            <v>3201형틀목공</v>
          </cell>
          <cell r="S94">
            <v>0.183</v>
          </cell>
        </row>
        <row r="95">
          <cell r="R95" t="str">
            <v>3201보통인부</v>
          </cell>
          <cell r="S95">
            <v>0.152</v>
          </cell>
        </row>
        <row r="104">
          <cell r="R104" t="str">
            <v>3202형틀목공</v>
          </cell>
          <cell r="S104">
            <v>0.14099999999999999</v>
          </cell>
        </row>
        <row r="105">
          <cell r="R105" t="str">
            <v>3202보통인부</v>
          </cell>
          <cell r="S105">
            <v>0.11700000000000001</v>
          </cell>
        </row>
        <row r="114">
          <cell r="R114" t="str">
            <v>3211형틀목공</v>
          </cell>
          <cell r="S114">
            <v>0.156</v>
          </cell>
        </row>
        <row r="115">
          <cell r="R115" t="str">
            <v>3211보통인부</v>
          </cell>
          <cell r="S115">
            <v>0.13</v>
          </cell>
        </row>
        <row r="126">
          <cell r="R126" t="str">
            <v>3212형틀목공</v>
          </cell>
          <cell r="S126">
            <v>0.12</v>
          </cell>
        </row>
        <row r="127">
          <cell r="R127" t="str">
            <v>3212보통인부</v>
          </cell>
          <cell r="S127">
            <v>0.1</v>
          </cell>
        </row>
        <row r="138">
          <cell r="R138" t="str">
            <v>3213형틀목공</v>
          </cell>
          <cell r="S138">
            <v>0.13200000000000001</v>
          </cell>
        </row>
        <row r="139">
          <cell r="R139" t="str">
            <v>3213보통인부</v>
          </cell>
          <cell r="S139">
            <v>0.11</v>
          </cell>
        </row>
        <row r="149">
          <cell r="R149" t="str">
            <v>3214형틀목공</v>
          </cell>
          <cell r="S149">
            <v>0.14399999999999999</v>
          </cell>
        </row>
        <row r="150">
          <cell r="R150" t="str">
            <v>3214보통인부</v>
          </cell>
          <cell r="S150">
            <v>0.12</v>
          </cell>
        </row>
        <row r="160">
          <cell r="R160" t="str">
            <v>3221형틀목공</v>
          </cell>
          <cell r="S160">
            <v>0.124</v>
          </cell>
        </row>
        <row r="161">
          <cell r="R161" t="str">
            <v>3221보통인부</v>
          </cell>
          <cell r="S161">
            <v>0.104</v>
          </cell>
        </row>
        <row r="172">
          <cell r="R172" t="str">
            <v>3222형틀목공</v>
          </cell>
          <cell r="S172">
            <v>9.6000000000000002E-2</v>
          </cell>
        </row>
        <row r="173">
          <cell r="R173" t="str">
            <v>3222보통인부</v>
          </cell>
          <cell r="S173">
            <v>0.08</v>
          </cell>
        </row>
        <row r="184">
          <cell r="R184" t="str">
            <v>3223형틀목공</v>
          </cell>
          <cell r="S184">
            <v>0.105</v>
          </cell>
        </row>
        <row r="185">
          <cell r="R185" t="str">
            <v>3223보통인부</v>
          </cell>
          <cell r="S185">
            <v>8.7999999999999995E-2</v>
          </cell>
        </row>
        <row r="195">
          <cell r="R195" t="str">
            <v>3224형틀목공</v>
          </cell>
          <cell r="S195">
            <v>0.115</v>
          </cell>
        </row>
        <row r="196">
          <cell r="R196" t="str">
            <v>3224보통인부</v>
          </cell>
          <cell r="S196">
            <v>9.6000000000000002E-2</v>
          </cell>
        </row>
        <row r="210">
          <cell r="R210" t="str">
            <v>3301철근공</v>
          </cell>
          <cell r="S210">
            <v>5.45</v>
          </cell>
        </row>
        <row r="211">
          <cell r="R211" t="str">
            <v>3301보통인부</v>
          </cell>
          <cell r="S211">
            <v>3.1</v>
          </cell>
        </row>
        <row r="215">
          <cell r="R215" t="str">
            <v>3302철근공</v>
          </cell>
          <cell r="S215">
            <v>4.2</v>
          </cell>
        </row>
        <row r="216">
          <cell r="R216" t="str">
            <v>3302보통인부</v>
          </cell>
          <cell r="S216">
            <v>2.4</v>
          </cell>
        </row>
        <row r="221">
          <cell r="R221" t="str">
            <v>3303철근공</v>
          </cell>
          <cell r="S221">
            <v>4.5</v>
          </cell>
        </row>
        <row r="222">
          <cell r="R222" t="str">
            <v>3303보통인부</v>
          </cell>
          <cell r="S222">
            <v>2.5</v>
          </cell>
        </row>
        <row r="227">
          <cell r="R227" t="str">
            <v>3304철근공</v>
          </cell>
          <cell r="S227">
            <v>3.8</v>
          </cell>
        </row>
        <row r="233">
          <cell r="R233" t="str">
            <v>3305철근공</v>
          </cell>
          <cell r="S233">
            <v>3.0000000000000001E-3</v>
          </cell>
        </row>
        <row r="234">
          <cell r="R234" t="str">
            <v>3305보통인부</v>
          </cell>
          <cell r="S234">
            <v>1E-3</v>
          </cell>
        </row>
        <row r="239">
          <cell r="R239" t="str">
            <v>3306철근공</v>
          </cell>
          <cell r="S239">
            <v>4.45</v>
          </cell>
        </row>
        <row r="240">
          <cell r="R240" t="str">
            <v>3306보통인부</v>
          </cell>
          <cell r="S240">
            <v>2.54</v>
          </cell>
        </row>
        <row r="244">
          <cell r="R244" t="str">
            <v>3307철근공</v>
          </cell>
          <cell r="S244">
            <v>4.95</v>
          </cell>
        </row>
        <row r="245">
          <cell r="R245" t="str">
            <v>3307보통인부</v>
          </cell>
          <cell r="S245">
            <v>2.82</v>
          </cell>
        </row>
        <row r="250">
          <cell r="R250" t="str">
            <v>3308용접공</v>
          </cell>
          <cell r="S250">
            <v>0.12</v>
          </cell>
        </row>
        <row r="257">
          <cell r="R257" t="str">
            <v>3311특별인부</v>
          </cell>
          <cell r="S257">
            <v>0.151</v>
          </cell>
        </row>
        <row r="258">
          <cell r="R258" t="str">
            <v>3311보통인부</v>
          </cell>
          <cell r="S258">
            <v>0.11600000000000001</v>
          </cell>
        </row>
        <row r="278">
          <cell r="R278" t="str">
            <v>3401특별인부</v>
          </cell>
          <cell r="S278">
            <v>0.11</v>
          </cell>
        </row>
        <row r="279">
          <cell r="R279" t="str">
            <v>3401보통인부</v>
          </cell>
          <cell r="S279">
            <v>0.86</v>
          </cell>
        </row>
        <row r="286">
          <cell r="R286" t="str">
            <v>3402특별인부</v>
          </cell>
          <cell r="S286">
            <v>0.11</v>
          </cell>
        </row>
        <row r="287">
          <cell r="R287" t="str">
            <v>3402보통인부</v>
          </cell>
          <cell r="S287">
            <v>0.68</v>
          </cell>
        </row>
        <row r="295">
          <cell r="R295" t="str">
            <v>3403특별인부</v>
          </cell>
          <cell r="S295">
            <v>0.11</v>
          </cell>
        </row>
        <row r="296">
          <cell r="R296" t="str">
            <v>3403보통인부</v>
          </cell>
          <cell r="S296">
            <v>0.68</v>
          </cell>
        </row>
        <row r="305">
          <cell r="R305" t="str">
            <v>3404특별인부</v>
          </cell>
          <cell r="S305">
            <v>7.0000000000000007E-2</v>
          </cell>
        </row>
        <row r="306">
          <cell r="R306" t="str">
            <v>3404보통인부</v>
          </cell>
          <cell r="S306">
            <v>0.42</v>
          </cell>
        </row>
        <row r="313">
          <cell r="R313" t="str">
            <v>3411특별인부</v>
          </cell>
          <cell r="S313">
            <v>0.52</v>
          </cell>
        </row>
        <row r="314">
          <cell r="R314" t="str">
            <v>3411보통인부</v>
          </cell>
          <cell r="S314">
            <v>1.24</v>
          </cell>
        </row>
        <row r="321">
          <cell r="R321" t="str">
            <v>3412특별인부</v>
          </cell>
          <cell r="S321">
            <v>0.52</v>
          </cell>
        </row>
        <row r="322">
          <cell r="R322" t="str">
            <v>3412보통인부</v>
          </cell>
          <cell r="S322">
            <v>1.24</v>
          </cell>
        </row>
        <row r="329">
          <cell r="R329" t="str">
            <v>3413특별인부</v>
          </cell>
          <cell r="S329">
            <v>0.59</v>
          </cell>
        </row>
        <row r="330">
          <cell r="R330" t="str">
            <v>3413보통인부</v>
          </cell>
          <cell r="S330">
            <v>0.76</v>
          </cell>
        </row>
        <row r="337">
          <cell r="R337" t="str">
            <v>3414특별인부</v>
          </cell>
          <cell r="S337">
            <v>0.28999999999999998</v>
          </cell>
        </row>
        <row r="338">
          <cell r="R338" t="str">
            <v>3414보통인부</v>
          </cell>
          <cell r="S338">
            <v>0.45</v>
          </cell>
        </row>
        <row r="345">
          <cell r="R345" t="str">
            <v>3415특별인부</v>
          </cell>
          <cell r="S345">
            <v>0.28999999999999998</v>
          </cell>
        </row>
        <row r="346">
          <cell r="R346" t="str">
            <v>3415보통인부</v>
          </cell>
          <cell r="S346">
            <v>0.45</v>
          </cell>
        </row>
      </sheetData>
      <sheetData sheetId="11" refreshError="1">
        <row r="5">
          <cell r="R5" t="str">
            <v>4101배 관 공</v>
          </cell>
          <cell r="S5">
            <v>53.45</v>
          </cell>
        </row>
        <row r="6">
          <cell r="R6" t="str">
            <v>4101보통인부</v>
          </cell>
          <cell r="S6">
            <v>139.41999999999999</v>
          </cell>
        </row>
        <row r="11">
          <cell r="R11" t="str">
            <v>4102배 관 공</v>
          </cell>
          <cell r="S11">
            <v>52.12</v>
          </cell>
        </row>
        <row r="12">
          <cell r="R12" t="str">
            <v>4102보통인부</v>
          </cell>
          <cell r="S12">
            <v>135.96</v>
          </cell>
        </row>
        <row r="17">
          <cell r="R17" t="str">
            <v>4103배 관 공</v>
          </cell>
          <cell r="S17">
            <v>50.79</v>
          </cell>
        </row>
        <row r="18">
          <cell r="R18" t="str">
            <v>4103보통인부</v>
          </cell>
          <cell r="S18">
            <v>132.49</v>
          </cell>
        </row>
        <row r="23">
          <cell r="R23" t="str">
            <v>4104배 관 공</v>
          </cell>
          <cell r="S23">
            <v>49.46</v>
          </cell>
        </row>
        <row r="24">
          <cell r="R24" t="str">
            <v>4104보통인부</v>
          </cell>
          <cell r="S24">
            <v>129.03</v>
          </cell>
        </row>
        <row r="29">
          <cell r="R29" t="str">
            <v>4105배 관 공</v>
          </cell>
          <cell r="S29">
            <v>48.14</v>
          </cell>
        </row>
        <row r="30">
          <cell r="R30" t="str">
            <v>4105보통인부</v>
          </cell>
          <cell r="S30">
            <v>125.57</v>
          </cell>
        </row>
        <row r="34">
          <cell r="R34" t="str">
            <v>4106배 관 공</v>
          </cell>
          <cell r="S34">
            <v>46.81</v>
          </cell>
        </row>
        <row r="35">
          <cell r="R35" t="str">
            <v>4106보통인부</v>
          </cell>
          <cell r="S35">
            <v>122.1</v>
          </cell>
        </row>
        <row r="39">
          <cell r="R39" t="str">
            <v>4107배 관 공</v>
          </cell>
          <cell r="S39">
            <v>45.48</v>
          </cell>
        </row>
        <row r="40">
          <cell r="R40" t="str">
            <v>4107보통인부</v>
          </cell>
          <cell r="S40">
            <v>118.64</v>
          </cell>
        </row>
        <row r="45">
          <cell r="R45" t="str">
            <v>4108배 관 공</v>
          </cell>
          <cell r="S45">
            <v>44.15</v>
          </cell>
        </row>
        <row r="46">
          <cell r="R46" t="str">
            <v>4108보통인부</v>
          </cell>
          <cell r="S46">
            <v>115.17</v>
          </cell>
        </row>
        <row r="51">
          <cell r="R51" t="str">
            <v>4109배 관 공</v>
          </cell>
          <cell r="S51">
            <v>42.82</v>
          </cell>
        </row>
        <row r="52">
          <cell r="R52" t="str">
            <v>4109보통인부</v>
          </cell>
          <cell r="S52">
            <v>111.71</v>
          </cell>
        </row>
        <row r="57">
          <cell r="R57" t="str">
            <v>4110배 관 공</v>
          </cell>
          <cell r="S57">
            <v>41.5</v>
          </cell>
        </row>
        <row r="58">
          <cell r="R58" t="str">
            <v>4110보통인부</v>
          </cell>
          <cell r="S58">
            <v>108.25</v>
          </cell>
        </row>
        <row r="63">
          <cell r="R63" t="str">
            <v>4111배 관 공</v>
          </cell>
          <cell r="S63">
            <v>40.17</v>
          </cell>
        </row>
        <row r="64">
          <cell r="R64" t="str">
            <v>4111보통인부</v>
          </cell>
          <cell r="S64">
            <v>104.78</v>
          </cell>
        </row>
        <row r="68">
          <cell r="R68" t="str">
            <v>4112배 관 공</v>
          </cell>
          <cell r="S68">
            <v>38.840000000000003</v>
          </cell>
        </row>
        <row r="69">
          <cell r="R69" t="str">
            <v>4112보통인부</v>
          </cell>
          <cell r="S69">
            <v>101.32</v>
          </cell>
        </row>
        <row r="73">
          <cell r="R73" t="str">
            <v>4113배 관 공</v>
          </cell>
          <cell r="S73">
            <v>37.51</v>
          </cell>
        </row>
        <row r="74">
          <cell r="R74" t="str">
            <v>4113보통인부</v>
          </cell>
          <cell r="S74">
            <v>97.85</v>
          </cell>
        </row>
        <row r="79">
          <cell r="R79" t="str">
            <v>4114배 관 공</v>
          </cell>
          <cell r="S79">
            <v>36.18</v>
          </cell>
        </row>
        <row r="80">
          <cell r="R80" t="str">
            <v>4114보통인부</v>
          </cell>
          <cell r="S80">
            <v>94.39</v>
          </cell>
        </row>
        <row r="85">
          <cell r="R85" t="str">
            <v>4115배 관 공</v>
          </cell>
          <cell r="S85">
            <v>34.86</v>
          </cell>
        </row>
        <row r="86">
          <cell r="R86" t="str">
            <v>4115보통인부</v>
          </cell>
          <cell r="S86">
            <v>90.93</v>
          </cell>
        </row>
        <row r="91">
          <cell r="R91" t="str">
            <v>4116배 관 공</v>
          </cell>
          <cell r="S91">
            <v>33.53</v>
          </cell>
        </row>
        <row r="92">
          <cell r="R92" t="str">
            <v>4116보통인부</v>
          </cell>
          <cell r="S92">
            <v>87.46</v>
          </cell>
        </row>
        <row r="97">
          <cell r="R97" t="str">
            <v>4117배 관 공</v>
          </cell>
          <cell r="S97">
            <v>32.200000000000003</v>
          </cell>
        </row>
        <row r="98">
          <cell r="R98" t="str">
            <v>4117보통인부</v>
          </cell>
          <cell r="S98">
            <v>84</v>
          </cell>
        </row>
        <row r="102">
          <cell r="R102" t="str">
            <v>4118배 관 공</v>
          </cell>
          <cell r="S102">
            <v>30.87</v>
          </cell>
        </row>
        <row r="103">
          <cell r="R103" t="str">
            <v>4118보통인부</v>
          </cell>
          <cell r="S103">
            <v>80.53</v>
          </cell>
        </row>
        <row r="107">
          <cell r="R107" t="str">
            <v>4119배 관 공</v>
          </cell>
          <cell r="S107">
            <v>29.54</v>
          </cell>
        </row>
        <row r="108">
          <cell r="R108" t="str">
            <v>4119보통인부</v>
          </cell>
          <cell r="S108">
            <v>77.069999999999993</v>
          </cell>
        </row>
        <row r="113">
          <cell r="R113" t="str">
            <v>4120배 관 공</v>
          </cell>
          <cell r="S113">
            <v>28.22</v>
          </cell>
        </row>
        <row r="114">
          <cell r="R114" t="str">
            <v>4120보통인부</v>
          </cell>
          <cell r="S114">
            <v>73.61</v>
          </cell>
        </row>
        <row r="125">
          <cell r="R125" t="str">
            <v>4122배 관 공</v>
          </cell>
          <cell r="S125">
            <v>25.56</v>
          </cell>
        </row>
        <row r="126">
          <cell r="R126" t="str">
            <v>4122보통인부</v>
          </cell>
          <cell r="S126">
            <v>66.680000000000007</v>
          </cell>
        </row>
        <row r="131">
          <cell r="R131" t="str">
            <v>4123배 관 공</v>
          </cell>
          <cell r="S131">
            <v>24.23</v>
          </cell>
        </row>
        <row r="132">
          <cell r="R132" t="str">
            <v>4123보통인부</v>
          </cell>
          <cell r="S132">
            <v>63.21</v>
          </cell>
        </row>
        <row r="136">
          <cell r="R136" t="str">
            <v>4124배 관 공</v>
          </cell>
          <cell r="S136">
            <v>22.9</v>
          </cell>
        </row>
        <row r="137">
          <cell r="R137" t="str">
            <v>4124보통인부</v>
          </cell>
          <cell r="S137">
            <v>59.75</v>
          </cell>
        </row>
        <row r="141">
          <cell r="R141" t="str">
            <v>4125배 관 공</v>
          </cell>
          <cell r="S141">
            <v>21.58</v>
          </cell>
        </row>
        <row r="142">
          <cell r="R142" t="str">
            <v>4125보통인부</v>
          </cell>
          <cell r="S142">
            <v>56.29</v>
          </cell>
        </row>
        <row r="147">
          <cell r="R147" t="str">
            <v>4126배 관 공</v>
          </cell>
          <cell r="S147">
            <v>20.25</v>
          </cell>
        </row>
        <row r="148">
          <cell r="R148" t="str">
            <v>4126보통인부</v>
          </cell>
          <cell r="S148">
            <v>52.82</v>
          </cell>
        </row>
        <row r="153">
          <cell r="R153" t="str">
            <v>4127배 관 공</v>
          </cell>
          <cell r="S153">
            <v>18.920000000000002</v>
          </cell>
        </row>
        <row r="154">
          <cell r="R154" t="str">
            <v>4127보통인부</v>
          </cell>
          <cell r="S154">
            <v>49.36</v>
          </cell>
        </row>
        <row r="159">
          <cell r="R159" t="str">
            <v>4128배 관 공</v>
          </cell>
          <cell r="S159">
            <v>17.59</v>
          </cell>
        </row>
        <row r="160">
          <cell r="R160" t="str">
            <v>4128보통인부</v>
          </cell>
          <cell r="S160">
            <v>45.89</v>
          </cell>
        </row>
        <row r="165">
          <cell r="R165" t="str">
            <v>4129배 관 공</v>
          </cell>
          <cell r="S165">
            <v>16.260000000000002</v>
          </cell>
        </row>
        <row r="166">
          <cell r="R166" t="str">
            <v>4129보통인부</v>
          </cell>
          <cell r="S166">
            <v>42.43</v>
          </cell>
        </row>
        <row r="170">
          <cell r="R170" t="str">
            <v>4130배 관 공</v>
          </cell>
          <cell r="S170">
            <v>14.94</v>
          </cell>
        </row>
        <row r="171">
          <cell r="R171" t="str">
            <v>4130보통인부</v>
          </cell>
          <cell r="S171">
            <v>38.97</v>
          </cell>
        </row>
        <row r="175">
          <cell r="R175" t="str">
            <v>4131배 관 공</v>
          </cell>
          <cell r="S175">
            <v>13.61</v>
          </cell>
        </row>
        <row r="176">
          <cell r="R176" t="str">
            <v>4131보통인부</v>
          </cell>
          <cell r="S176">
            <v>35.5</v>
          </cell>
        </row>
        <row r="181">
          <cell r="R181" t="str">
            <v>4132배 관 공</v>
          </cell>
          <cell r="S181">
            <v>12.28</v>
          </cell>
        </row>
        <row r="182">
          <cell r="R182" t="str">
            <v>4132보통인부</v>
          </cell>
          <cell r="S182">
            <v>32.04</v>
          </cell>
        </row>
        <row r="187">
          <cell r="R187" t="str">
            <v>4133배 관 공</v>
          </cell>
          <cell r="S187">
            <v>10.95</v>
          </cell>
        </row>
        <row r="188">
          <cell r="R188" t="str">
            <v>4133보통인부</v>
          </cell>
          <cell r="S188">
            <v>28.57</v>
          </cell>
        </row>
        <row r="193">
          <cell r="R193" t="str">
            <v>4134배 관 공</v>
          </cell>
          <cell r="S193">
            <v>9.6199999999999992</v>
          </cell>
        </row>
        <row r="194">
          <cell r="R194" t="str">
            <v>4134보통인부</v>
          </cell>
          <cell r="S194">
            <v>25.11</v>
          </cell>
        </row>
        <row r="199">
          <cell r="R199" t="str">
            <v>4135배 관 공</v>
          </cell>
          <cell r="S199">
            <v>8.3000000000000007</v>
          </cell>
        </row>
        <row r="200">
          <cell r="R200" t="str">
            <v>4135보통인부</v>
          </cell>
          <cell r="S200">
            <v>21.65</v>
          </cell>
        </row>
        <row r="204">
          <cell r="R204" t="str">
            <v>4136배 관 공</v>
          </cell>
          <cell r="S204">
            <v>6.97</v>
          </cell>
        </row>
        <row r="205">
          <cell r="R205" t="str">
            <v>4136보통인부</v>
          </cell>
          <cell r="S205">
            <v>18.18</v>
          </cell>
        </row>
        <row r="209">
          <cell r="R209" t="str">
            <v>4137배 관 공</v>
          </cell>
          <cell r="S209">
            <v>5.64</v>
          </cell>
        </row>
        <row r="210">
          <cell r="R210" t="str">
            <v>4137보통인부</v>
          </cell>
          <cell r="S210">
            <v>14.72</v>
          </cell>
        </row>
        <row r="215">
          <cell r="R215" t="str">
            <v>4138배 관 공</v>
          </cell>
          <cell r="S215">
            <v>4.3099999999999996</v>
          </cell>
        </row>
        <row r="216">
          <cell r="R216" t="str">
            <v>4138보통인부</v>
          </cell>
          <cell r="S216">
            <v>11.25</v>
          </cell>
        </row>
        <row r="221">
          <cell r="R221" t="str">
            <v>4139배 관 공</v>
          </cell>
          <cell r="S221">
            <v>2.98</v>
          </cell>
        </row>
        <row r="222">
          <cell r="R222" t="str">
            <v>4139보통인부</v>
          </cell>
          <cell r="S222">
            <v>7.79</v>
          </cell>
        </row>
        <row r="227">
          <cell r="R227" t="str">
            <v>4140배 관 공</v>
          </cell>
          <cell r="S227">
            <v>1.66</v>
          </cell>
        </row>
        <row r="228">
          <cell r="R228" t="str">
            <v>4140보통인부</v>
          </cell>
          <cell r="S228">
            <v>4.33</v>
          </cell>
        </row>
        <row r="233">
          <cell r="R233" t="str">
            <v>4141배 관 공</v>
          </cell>
          <cell r="S233">
            <v>3.01</v>
          </cell>
        </row>
        <row r="234">
          <cell r="R234" t="str">
            <v>4141보통인부</v>
          </cell>
          <cell r="S234">
            <v>7.8</v>
          </cell>
        </row>
        <row r="238">
          <cell r="R238" t="str">
            <v>4142배 관 공</v>
          </cell>
          <cell r="S238">
            <v>2.08</v>
          </cell>
        </row>
        <row r="239">
          <cell r="R239" t="str">
            <v>4142보통인부</v>
          </cell>
          <cell r="S239">
            <v>5.4</v>
          </cell>
        </row>
        <row r="243">
          <cell r="R243" t="str">
            <v>4143배 관 공</v>
          </cell>
          <cell r="S243">
            <v>1.1599999999999999</v>
          </cell>
        </row>
        <row r="244">
          <cell r="R244" t="str">
            <v>4143보통인부</v>
          </cell>
          <cell r="S244">
            <v>3</v>
          </cell>
        </row>
        <row r="249">
          <cell r="R249" t="str">
            <v>4201배 관 공</v>
          </cell>
          <cell r="S249">
            <v>61.46</v>
          </cell>
        </row>
        <row r="250">
          <cell r="R250" t="str">
            <v>4201보통인부</v>
          </cell>
          <cell r="S250">
            <v>160.33000000000001</v>
          </cell>
        </row>
        <row r="255">
          <cell r="R255" t="str">
            <v>4202배 관 공</v>
          </cell>
          <cell r="S255">
            <v>59.93</v>
          </cell>
        </row>
        <row r="256">
          <cell r="R256" t="str">
            <v>4202보통인부</v>
          </cell>
          <cell r="S256">
            <v>156.35</v>
          </cell>
        </row>
        <row r="261">
          <cell r="R261" t="str">
            <v>4203배 관 공</v>
          </cell>
          <cell r="S261">
            <v>58.4</v>
          </cell>
        </row>
        <row r="262">
          <cell r="R262" t="str">
            <v>4203보통인부</v>
          </cell>
          <cell r="S262">
            <v>152.36000000000001</v>
          </cell>
        </row>
        <row r="267">
          <cell r="R267" t="str">
            <v>4204배 관 공</v>
          </cell>
          <cell r="S267">
            <v>56.87</v>
          </cell>
        </row>
        <row r="268">
          <cell r="R268" t="str">
            <v>4204보통인부</v>
          </cell>
          <cell r="S268">
            <v>148.38</v>
          </cell>
        </row>
        <row r="272">
          <cell r="R272" t="str">
            <v>4205배 관 공</v>
          </cell>
          <cell r="S272">
            <v>55.36</v>
          </cell>
        </row>
        <row r="273">
          <cell r="R273" t="str">
            <v>4205보통인부</v>
          </cell>
          <cell r="S273">
            <v>144.4</v>
          </cell>
        </row>
        <row r="277">
          <cell r="R277" t="str">
            <v>4206배 관 공</v>
          </cell>
          <cell r="S277">
            <v>53.83</v>
          </cell>
        </row>
        <row r="278">
          <cell r="R278" t="str">
            <v>4206보통인부</v>
          </cell>
          <cell r="S278">
            <v>140.41</v>
          </cell>
        </row>
        <row r="283">
          <cell r="R283" t="str">
            <v>4207배 관 공</v>
          </cell>
          <cell r="S283">
            <v>52.3</v>
          </cell>
        </row>
        <row r="284">
          <cell r="R284" t="str">
            <v>4207보통인부</v>
          </cell>
          <cell r="S284">
            <v>136.43</v>
          </cell>
        </row>
        <row r="289">
          <cell r="R289" t="str">
            <v>4208배 관 공</v>
          </cell>
          <cell r="S289">
            <v>50.77</v>
          </cell>
        </row>
        <row r="290">
          <cell r="R290" t="str">
            <v>4208보통인부</v>
          </cell>
          <cell r="S290">
            <v>132.44</v>
          </cell>
        </row>
        <row r="295">
          <cell r="R295" t="str">
            <v>4209배 관 공</v>
          </cell>
          <cell r="S295">
            <v>49.24</v>
          </cell>
        </row>
        <row r="296">
          <cell r="R296" t="str">
            <v>4209보통인부</v>
          </cell>
          <cell r="S296">
            <v>128.46</v>
          </cell>
        </row>
        <row r="301">
          <cell r="R301" t="str">
            <v>4210배 관 공</v>
          </cell>
          <cell r="S301">
            <v>47.72</v>
          </cell>
        </row>
        <row r="302">
          <cell r="R302" t="str">
            <v>4210보통인부</v>
          </cell>
          <cell r="S302">
            <v>124.48</v>
          </cell>
        </row>
        <row r="306">
          <cell r="R306" t="str">
            <v>4211배 관 공</v>
          </cell>
          <cell r="S306">
            <v>46.19</v>
          </cell>
        </row>
        <row r="307">
          <cell r="R307" t="str">
            <v>4211보통인부</v>
          </cell>
          <cell r="S307">
            <v>120.49</v>
          </cell>
        </row>
        <row r="311">
          <cell r="R311" t="str">
            <v>4212배 관 공</v>
          </cell>
          <cell r="S311">
            <v>44.66</v>
          </cell>
        </row>
        <row r="312">
          <cell r="R312" t="str">
            <v>4212보통인부</v>
          </cell>
          <cell r="S312">
            <v>116.51</v>
          </cell>
        </row>
        <row r="317">
          <cell r="R317" t="str">
            <v>4213배 관 공</v>
          </cell>
          <cell r="S317">
            <v>43.13</v>
          </cell>
        </row>
        <row r="318">
          <cell r="R318" t="str">
            <v>4213보통인부</v>
          </cell>
          <cell r="S318">
            <v>112.52</v>
          </cell>
        </row>
        <row r="323">
          <cell r="R323" t="str">
            <v>4214배 관 공</v>
          </cell>
          <cell r="S323">
            <v>41.6</v>
          </cell>
        </row>
        <row r="324">
          <cell r="R324" t="str">
            <v>4214보통인부</v>
          </cell>
          <cell r="S324">
            <v>108.54</v>
          </cell>
        </row>
        <row r="329">
          <cell r="R329" t="str">
            <v>4215배 관 공</v>
          </cell>
          <cell r="S329">
            <v>40.08</v>
          </cell>
        </row>
        <row r="330">
          <cell r="R330" t="str">
            <v>4215보통인부</v>
          </cell>
          <cell r="S330">
            <v>104.56</v>
          </cell>
        </row>
        <row r="335">
          <cell r="R335" t="str">
            <v>4216배 관 공</v>
          </cell>
          <cell r="S335">
            <v>33.549999999999997</v>
          </cell>
        </row>
        <row r="336">
          <cell r="R336" t="str">
            <v>4216보통인부</v>
          </cell>
          <cell r="S336">
            <v>100.57</v>
          </cell>
        </row>
        <row r="340">
          <cell r="R340" t="str">
            <v>4217배 관 공</v>
          </cell>
          <cell r="S340">
            <v>37.03</v>
          </cell>
        </row>
        <row r="341">
          <cell r="R341" t="str">
            <v>4217보통인부</v>
          </cell>
          <cell r="S341">
            <v>96.6</v>
          </cell>
        </row>
        <row r="345">
          <cell r="R345" t="str">
            <v>4218배 관 공</v>
          </cell>
          <cell r="S345">
            <v>35.5</v>
          </cell>
        </row>
        <row r="346">
          <cell r="R346" t="str">
            <v>4218보통인부</v>
          </cell>
          <cell r="S346">
            <v>92.6</v>
          </cell>
        </row>
        <row r="351">
          <cell r="R351" t="str">
            <v>4219배 관 공</v>
          </cell>
          <cell r="S351">
            <v>33.97</v>
          </cell>
        </row>
        <row r="352">
          <cell r="R352" t="str">
            <v>4219보통인부</v>
          </cell>
          <cell r="S352">
            <v>88.63</v>
          </cell>
        </row>
        <row r="357">
          <cell r="R357" t="str">
            <v>4220배 관 공</v>
          </cell>
          <cell r="S357">
            <v>32.450000000000003</v>
          </cell>
        </row>
        <row r="358">
          <cell r="R358" t="str">
            <v>4220보통인부</v>
          </cell>
          <cell r="S358">
            <v>84.65</v>
          </cell>
        </row>
        <row r="363">
          <cell r="R363" t="str">
            <v>4221배 관 공</v>
          </cell>
          <cell r="S363">
            <v>30.92</v>
          </cell>
        </row>
        <row r="364">
          <cell r="R364" t="str">
            <v>4221보통인부</v>
          </cell>
          <cell r="S364">
            <v>80.66</v>
          </cell>
        </row>
        <row r="369">
          <cell r="R369" t="str">
            <v>4222배 관 공</v>
          </cell>
          <cell r="S369">
            <v>29.39</v>
          </cell>
        </row>
        <row r="370">
          <cell r="R370" t="str">
            <v>4222보통인부</v>
          </cell>
          <cell r="S370">
            <v>76.680000000000007</v>
          </cell>
        </row>
        <row r="374">
          <cell r="R374" t="str">
            <v>4223배 관 공</v>
          </cell>
          <cell r="S374">
            <v>27.86</v>
          </cell>
        </row>
        <row r="375">
          <cell r="R375" t="str">
            <v>4223보통인부</v>
          </cell>
          <cell r="S375">
            <v>72.69</v>
          </cell>
        </row>
        <row r="379">
          <cell r="R379" t="str">
            <v>4224배 관 공</v>
          </cell>
          <cell r="S379">
            <v>26.33</v>
          </cell>
        </row>
        <row r="380">
          <cell r="R380" t="str">
            <v>4224보통인부</v>
          </cell>
          <cell r="S380">
            <v>68.709999999999994</v>
          </cell>
        </row>
        <row r="385">
          <cell r="R385" t="str">
            <v>4225배 관 공</v>
          </cell>
          <cell r="S385">
            <v>24.81</v>
          </cell>
        </row>
        <row r="386">
          <cell r="R386" t="str">
            <v>4225보통인부</v>
          </cell>
          <cell r="S386">
            <v>64.73</v>
          </cell>
        </row>
        <row r="391">
          <cell r="R391" t="str">
            <v>4226배 관 공</v>
          </cell>
          <cell r="S391">
            <v>23.28</v>
          </cell>
        </row>
        <row r="392">
          <cell r="R392" t="str">
            <v>4226보통인부</v>
          </cell>
          <cell r="S392">
            <v>60.74</v>
          </cell>
        </row>
        <row r="397">
          <cell r="R397" t="str">
            <v>4227배 관 공</v>
          </cell>
          <cell r="S397">
            <v>21.75</v>
          </cell>
        </row>
        <row r="398">
          <cell r="R398" t="str">
            <v>4227보통인부</v>
          </cell>
          <cell r="S398">
            <v>56.76</v>
          </cell>
        </row>
        <row r="403">
          <cell r="R403" t="str">
            <v>4228배 관 공</v>
          </cell>
          <cell r="S403">
            <v>20.22</v>
          </cell>
        </row>
        <row r="404">
          <cell r="R404" t="str">
            <v>4228보통인부</v>
          </cell>
          <cell r="S404">
            <v>52.77</v>
          </cell>
        </row>
        <row r="408">
          <cell r="R408" t="str">
            <v>4229배 관 공</v>
          </cell>
          <cell r="S408">
            <v>18.690000000000001</v>
          </cell>
        </row>
        <row r="409">
          <cell r="R409" t="str">
            <v>4229보통인부</v>
          </cell>
          <cell r="S409">
            <v>48.79</v>
          </cell>
        </row>
        <row r="413">
          <cell r="R413" t="str">
            <v>4230배 관 공</v>
          </cell>
          <cell r="S413">
            <v>17.18</v>
          </cell>
        </row>
        <row r="414">
          <cell r="R414" t="str">
            <v>4230보통인부</v>
          </cell>
          <cell r="S414">
            <v>44.81</v>
          </cell>
        </row>
        <row r="419">
          <cell r="R419" t="str">
            <v>4231배 관 공</v>
          </cell>
          <cell r="S419">
            <v>15.65</v>
          </cell>
        </row>
        <row r="420">
          <cell r="R420" t="str">
            <v>4231보통인부</v>
          </cell>
          <cell r="S420">
            <v>40.82</v>
          </cell>
        </row>
        <row r="425">
          <cell r="R425" t="str">
            <v>4232배 관 공</v>
          </cell>
          <cell r="S425">
            <v>14.12</v>
          </cell>
        </row>
        <row r="426">
          <cell r="R426" t="str">
            <v>4232보통인부</v>
          </cell>
          <cell r="S426">
            <v>36.840000000000003</v>
          </cell>
        </row>
        <row r="431">
          <cell r="R431" t="str">
            <v>4233배 관 공</v>
          </cell>
          <cell r="S431">
            <v>12.59</v>
          </cell>
        </row>
        <row r="432">
          <cell r="R432" t="str">
            <v>4233보통인부</v>
          </cell>
          <cell r="S432">
            <v>32.85</v>
          </cell>
        </row>
        <row r="437">
          <cell r="R437" t="str">
            <v>4234배 관 공</v>
          </cell>
          <cell r="S437">
            <v>11.06</v>
          </cell>
        </row>
        <row r="438">
          <cell r="R438" t="str">
            <v>4234보통인부</v>
          </cell>
          <cell r="S438">
            <v>28.87</v>
          </cell>
        </row>
        <row r="442">
          <cell r="R442" t="str">
            <v>4235배 관 공</v>
          </cell>
          <cell r="S442">
            <v>9.5399999999999991</v>
          </cell>
        </row>
        <row r="443">
          <cell r="R443" t="str">
            <v>4235보통인부</v>
          </cell>
          <cell r="S443">
            <v>24.89</v>
          </cell>
        </row>
        <row r="447">
          <cell r="R447" t="str">
            <v>4236배 관 공</v>
          </cell>
          <cell r="S447">
            <v>8.01</v>
          </cell>
        </row>
        <row r="448">
          <cell r="R448" t="str">
            <v>4236보통인부</v>
          </cell>
          <cell r="S448">
            <v>20.9</v>
          </cell>
        </row>
        <row r="453">
          <cell r="R453" t="str">
            <v>4237배 관 공</v>
          </cell>
          <cell r="S453">
            <v>6.48</v>
          </cell>
        </row>
        <row r="454">
          <cell r="R454" t="str">
            <v>4237보통인부</v>
          </cell>
          <cell r="S454">
            <v>16.920000000000002</v>
          </cell>
        </row>
        <row r="459">
          <cell r="R459" t="str">
            <v>4238배 관 공</v>
          </cell>
          <cell r="S459">
            <v>4.95</v>
          </cell>
        </row>
        <row r="460">
          <cell r="R460" t="str">
            <v>4238보통인부</v>
          </cell>
          <cell r="S460">
            <v>12.93</v>
          </cell>
        </row>
        <row r="465">
          <cell r="R465" t="str">
            <v>4239배 관 공</v>
          </cell>
          <cell r="S465">
            <v>3.42</v>
          </cell>
        </row>
        <row r="466">
          <cell r="R466" t="str">
            <v>4239보통인부</v>
          </cell>
          <cell r="S466">
            <v>8.9499999999999993</v>
          </cell>
        </row>
        <row r="471">
          <cell r="R471" t="str">
            <v>4240배 관 공</v>
          </cell>
          <cell r="S471">
            <v>1.9</v>
          </cell>
        </row>
        <row r="472">
          <cell r="R472" t="str">
            <v>4240보통인부</v>
          </cell>
          <cell r="S472">
            <v>4.97</v>
          </cell>
        </row>
        <row r="476">
          <cell r="R476" t="str">
            <v>4241배 관 공</v>
          </cell>
          <cell r="S476">
            <v>3.46</v>
          </cell>
        </row>
        <row r="477">
          <cell r="R477" t="str">
            <v>4241보통인부</v>
          </cell>
          <cell r="S477">
            <v>8.9700000000000006</v>
          </cell>
        </row>
        <row r="481">
          <cell r="R481" t="str">
            <v>4242배 관 공</v>
          </cell>
          <cell r="S481">
            <v>2.39</v>
          </cell>
        </row>
        <row r="482">
          <cell r="R482" t="str">
            <v>4242보통인부</v>
          </cell>
          <cell r="S482">
            <v>6.21</v>
          </cell>
        </row>
        <row r="487">
          <cell r="R487" t="str">
            <v>4243배 관 공</v>
          </cell>
          <cell r="S487">
            <v>1.33</v>
          </cell>
        </row>
        <row r="488">
          <cell r="R488" t="str">
            <v>4243보통인부</v>
          </cell>
          <cell r="S488">
            <v>3.45</v>
          </cell>
        </row>
        <row r="493">
          <cell r="R493" t="str">
            <v>4301배 관 공</v>
          </cell>
          <cell r="S493">
            <v>64.14</v>
          </cell>
        </row>
        <row r="494">
          <cell r="R494" t="str">
            <v>4301보통인부</v>
          </cell>
          <cell r="S494">
            <v>167.3</v>
          </cell>
        </row>
        <row r="499">
          <cell r="R499" t="str">
            <v>4302배 관 공</v>
          </cell>
          <cell r="S499">
            <v>62.54</v>
          </cell>
        </row>
        <row r="500">
          <cell r="R500" t="str">
            <v>4302보통인부</v>
          </cell>
          <cell r="S500">
            <v>163.15</v>
          </cell>
        </row>
        <row r="505">
          <cell r="R505" t="str">
            <v>4303배 관 공</v>
          </cell>
          <cell r="S505">
            <v>60.94</v>
          </cell>
        </row>
        <row r="506">
          <cell r="R506" t="str">
            <v>4303보통인부</v>
          </cell>
          <cell r="S506">
            <v>158.97999999999999</v>
          </cell>
        </row>
        <row r="510">
          <cell r="R510" t="str">
            <v>4304배 관 공</v>
          </cell>
          <cell r="S510">
            <v>59.35</v>
          </cell>
        </row>
        <row r="511">
          <cell r="R511" t="str">
            <v>4304보통인부</v>
          </cell>
          <cell r="S511">
            <v>154.83000000000001</v>
          </cell>
        </row>
        <row r="515">
          <cell r="R515" t="str">
            <v>4305배 관 공</v>
          </cell>
          <cell r="S515">
            <v>57.76</v>
          </cell>
        </row>
        <row r="516">
          <cell r="R516" t="str">
            <v>4305보통인부</v>
          </cell>
          <cell r="S516">
            <v>150.68</v>
          </cell>
        </row>
        <row r="521">
          <cell r="R521" t="str">
            <v>4306배 관 공</v>
          </cell>
          <cell r="S521">
            <v>56.17</v>
          </cell>
        </row>
        <row r="522">
          <cell r="R522" t="str">
            <v>4306보통인부</v>
          </cell>
          <cell r="S522">
            <v>146.52000000000001</v>
          </cell>
        </row>
        <row r="527">
          <cell r="R527" t="str">
            <v>4307배 관 공</v>
          </cell>
          <cell r="S527">
            <v>54.57</v>
          </cell>
        </row>
        <row r="528">
          <cell r="R528" t="str">
            <v>4307보통인부</v>
          </cell>
          <cell r="S528">
            <v>142.36000000000001</v>
          </cell>
        </row>
        <row r="533">
          <cell r="R533" t="str">
            <v>4308배 관 공</v>
          </cell>
          <cell r="S533">
            <v>52.98</v>
          </cell>
        </row>
        <row r="534">
          <cell r="R534" t="str">
            <v>4308보통인부</v>
          </cell>
          <cell r="S534">
            <v>138.19999999999999</v>
          </cell>
        </row>
        <row r="539">
          <cell r="R539" t="str">
            <v>4309배 관 공</v>
          </cell>
          <cell r="S539">
            <v>51.38</v>
          </cell>
        </row>
        <row r="540">
          <cell r="R540" t="str">
            <v>4309보통인부</v>
          </cell>
          <cell r="S540">
            <v>134.05000000000001</v>
          </cell>
        </row>
        <row r="544">
          <cell r="R544" t="str">
            <v>4310배 관 공</v>
          </cell>
          <cell r="S544">
            <v>49.8</v>
          </cell>
        </row>
        <row r="545">
          <cell r="R545" t="str">
            <v>4310보통인부</v>
          </cell>
          <cell r="S545">
            <v>129.9</v>
          </cell>
        </row>
        <row r="549">
          <cell r="R549" t="str">
            <v>4311배 관 공</v>
          </cell>
          <cell r="S549">
            <v>48.2</v>
          </cell>
        </row>
        <row r="550">
          <cell r="R550" t="str">
            <v>4311보통인부</v>
          </cell>
          <cell r="S550">
            <v>125.73</v>
          </cell>
        </row>
        <row r="555">
          <cell r="R555" t="str">
            <v>4312배 관 공</v>
          </cell>
          <cell r="S555">
            <v>46.6</v>
          </cell>
        </row>
        <row r="556">
          <cell r="R556" t="str">
            <v>4312보통인부</v>
          </cell>
          <cell r="S556">
            <v>121.58</v>
          </cell>
        </row>
        <row r="561">
          <cell r="R561" t="str">
            <v>4313배 관 공</v>
          </cell>
          <cell r="S561">
            <v>45.01</v>
          </cell>
        </row>
        <row r="562">
          <cell r="R562" t="str">
            <v>4313보통인부</v>
          </cell>
          <cell r="S562">
            <v>117.42</v>
          </cell>
        </row>
        <row r="567">
          <cell r="R567" t="str">
            <v>4314배 관 공</v>
          </cell>
          <cell r="S567">
            <v>43.41</v>
          </cell>
        </row>
        <row r="568">
          <cell r="R568" t="str">
            <v>4314보통인부</v>
          </cell>
          <cell r="S568">
            <v>113.26</v>
          </cell>
        </row>
        <row r="573">
          <cell r="R573" t="str">
            <v>4315배 관 공</v>
          </cell>
          <cell r="S573">
            <v>41.83</v>
          </cell>
        </row>
        <row r="574">
          <cell r="R574" t="str">
            <v>4315보통인부</v>
          </cell>
          <cell r="S574">
            <v>109.11</v>
          </cell>
        </row>
        <row r="578">
          <cell r="R578" t="str">
            <v>4316배 관 공</v>
          </cell>
          <cell r="S578">
            <v>40.229999999999997</v>
          </cell>
        </row>
        <row r="579">
          <cell r="R579" t="str">
            <v>4316보통인부</v>
          </cell>
          <cell r="S579">
            <v>104.95</v>
          </cell>
        </row>
        <row r="583">
          <cell r="R583" t="str">
            <v>4317배 관 공</v>
          </cell>
          <cell r="S583">
            <v>38.64</v>
          </cell>
        </row>
        <row r="584">
          <cell r="R584" t="str">
            <v>4317보통인부</v>
          </cell>
          <cell r="S584">
            <v>100.8</v>
          </cell>
        </row>
        <row r="589">
          <cell r="R589" t="str">
            <v>4318배 관 공</v>
          </cell>
          <cell r="S589">
            <v>37.04</v>
          </cell>
        </row>
        <row r="590">
          <cell r="R590" t="str">
            <v>4318보통인부</v>
          </cell>
          <cell r="S590">
            <v>96.63</v>
          </cell>
        </row>
        <row r="595">
          <cell r="R595" t="str">
            <v>4319배 관 공</v>
          </cell>
          <cell r="S595">
            <v>35.44</v>
          </cell>
        </row>
        <row r="596">
          <cell r="R596" t="str">
            <v>4319보통인부</v>
          </cell>
          <cell r="S596">
            <v>92.48</v>
          </cell>
        </row>
        <row r="601">
          <cell r="R601" t="str">
            <v>4320배 관 공</v>
          </cell>
          <cell r="S601">
            <v>33.86</v>
          </cell>
        </row>
        <row r="602">
          <cell r="R602" t="str">
            <v>4320보통인부</v>
          </cell>
          <cell r="S602">
            <v>88.33</v>
          </cell>
        </row>
        <row r="607">
          <cell r="R607" t="str">
            <v>4321배 관 공</v>
          </cell>
          <cell r="S607">
            <v>32.26</v>
          </cell>
        </row>
        <row r="608">
          <cell r="R608" t="str">
            <v>4321보통인부</v>
          </cell>
          <cell r="S608">
            <v>84.16</v>
          </cell>
        </row>
        <row r="612">
          <cell r="R612" t="str">
            <v>4322배 관 공</v>
          </cell>
          <cell r="S612">
            <v>30.67</v>
          </cell>
        </row>
        <row r="613">
          <cell r="R613" t="str">
            <v>4322보통인부</v>
          </cell>
          <cell r="S613">
            <v>80.010000000000005</v>
          </cell>
        </row>
        <row r="617">
          <cell r="R617" t="str">
            <v>4323배 관 공</v>
          </cell>
          <cell r="S617">
            <v>29.07</v>
          </cell>
        </row>
        <row r="618">
          <cell r="R618" t="str">
            <v>4323보통인부</v>
          </cell>
          <cell r="S618">
            <v>75.849999999999994</v>
          </cell>
        </row>
        <row r="623">
          <cell r="R623" t="str">
            <v>4324배 관 공</v>
          </cell>
          <cell r="S623">
            <v>27.48</v>
          </cell>
        </row>
        <row r="624">
          <cell r="R624" t="str">
            <v>4324보통인부</v>
          </cell>
          <cell r="S624">
            <v>71.7</v>
          </cell>
        </row>
        <row r="629">
          <cell r="R629" t="str">
            <v>4325배 관 공</v>
          </cell>
          <cell r="S629">
            <v>25.89</v>
          </cell>
        </row>
        <row r="630">
          <cell r="R630" t="str">
            <v>4325보통인부</v>
          </cell>
          <cell r="S630">
            <v>67.540000000000006</v>
          </cell>
        </row>
        <row r="635">
          <cell r="R635" t="str">
            <v>4326배 관 공</v>
          </cell>
          <cell r="S635">
            <v>34.299999999999997</v>
          </cell>
        </row>
        <row r="636">
          <cell r="R636" t="str">
            <v>4326보통인부</v>
          </cell>
          <cell r="S636">
            <v>63.38</v>
          </cell>
        </row>
        <row r="641">
          <cell r="R641" t="str">
            <v>4327배 관 공</v>
          </cell>
          <cell r="S641">
            <v>22.7</v>
          </cell>
        </row>
        <row r="642">
          <cell r="R642" t="str">
            <v>4327보통인부</v>
          </cell>
          <cell r="S642">
            <v>59.23</v>
          </cell>
        </row>
        <row r="646">
          <cell r="R646" t="str">
            <v>4328배 관 공</v>
          </cell>
          <cell r="S646">
            <v>21.1</v>
          </cell>
        </row>
        <row r="647">
          <cell r="R647" t="str">
            <v>4328보통인부</v>
          </cell>
          <cell r="S647">
            <v>55.06</v>
          </cell>
        </row>
        <row r="651">
          <cell r="R651" t="str">
            <v>4329배 관 공</v>
          </cell>
          <cell r="S651">
            <v>19.510000000000002</v>
          </cell>
        </row>
        <row r="652">
          <cell r="R652" t="str">
            <v>4329보통인부</v>
          </cell>
          <cell r="S652">
            <v>50.91</v>
          </cell>
        </row>
        <row r="657">
          <cell r="R657" t="str">
            <v>4330배 관 공</v>
          </cell>
          <cell r="S657">
            <v>17.920000000000002</v>
          </cell>
        </row>
        <row r="658">
          <cell r="R658" t="str">
            <v>4330보통인부</v>
          </cell>
          <cell r="S658">
            <v>46.76</v>
          </cell>
        </row>
        <row r="663">
          <cell r="R663" t="str">
            <v>4331배 관 공</v>
          </cell>
          <cell r="S663">
            <v>16.329999999999998</v>
          </cell>
        </row>
        <row r="664">
          <cell r="R664" t="str">
            <v>4331보통인부</v>
          </cell>
          <cell r="S664">
            <v>42.6</v>
          </cell>
        </row>
        <row r="669">
          <cell r="R669" t="str">
            <v>4332배 관 공</v>
          </cell>
          <cell r="S669">
            <v>14.73</v>
          </cell>
        </row>
        <row r="670">
          <cell r="R670" t="str">
            <v>4332보통인부</v>
          </cell>
          <cell r="S670">
            <v>38.44</v>
          </cell>
        </row>
        <row r="675">
          <cell r="R675" t="str">
            <v>4333배 관 공</v>
          </cell>
          <cell r="S675">
            <v>13.14</v>
          </cell>
        </row>
        <row r="676">
          <cell r="R676" t="str">
            <v>4333보통인부</v>
          </cell>
          <cell r="S676">
            <v>34.28</v>
          </cell>
        </row>
        <row r="680">
          <cell r="R680" t="str">
            <v>4334배 관 공</v>
          </cell>
          <cell r="S680">
            <v>11.54</v>
          </cell>
        </row>
        <row r="681">
          <cell r="R681" t="str">
            <v>4334보통인부</v>
          </cell>
          <cell r="S681">
            <v>30.13</v>
          </cell>
        </row>
        <row r="685">
          <cell r="R685" t="str">
            <v>4335배 관 공</v>
          </cell>
          <cell r="S685">
            <v>9.9600000000000009</v>
          </cell>
        </row>
        <row r="686">
          <cell r="R686" t="str">
            <v>4335보통인부</v>
          </cell>
          <cell r="S686">
            <v>25.98</v>
          </cell>
        </row>
        <row r="691">
          <cell r="R691" t="str">
            <v>4336배 관 공</v>
          </cell>
          <cell r="S691">
            <v>8.36</v>
          </cell>
        </row>
        <row r="692">
          <cell r="R692" t="str">
            <v>4336보통인부</v>
          </cell>
          <cell r="S692">
            <v>21.81</v>
          </cell>
        </row>
        <row r="697">
          <cell r="R697" t="str">
            <v>4337배 관 공</v>
          </cell>
          <cell r="S697">
            <v>6.76</v>
          </cell>
        </row>
        <row r="698">
          <cell r="R698" t="str">
            <v>4337보통인부</v>
          </cell>
          <cell r="S698">
            <v>17.66</v>
          </cell>
        </row>
        <row r="703">
          <cell r="R703" t="str">
            <v>4338배 관 공</v>
          </cell>
          <cell r="S703">
            <v>5.17</v>
          </cell>
        </row>
        <row r="704">
          <cell r="R704" t="str">
            <v>4338보통인부</v>
          </cell>
          <cell r="S704">
            <v>13.5</v>
          </cell>
        </row>
        <row r="709">
          <cell r="R709" t="str">
            <v>4339배 관 공</v>
          </cell>
          <cell r="S709">
            <v>3.57</v>
          </cell>
        </row>
        <row r="710">
          <cell r="R710" t="str">
            <v>4339보통인부</v>
          </cell>
          <cell r="S710">
            <v>9.34</v>
          </cell>
        </row>
        <row r="714">
          <cell r="R714" t="str">
            <v>4340배 관 공</v>
          </cell>
          <cell r="S714">
            <v>1.99</v>
          </cell>
        </row>
        <row r="715">
          <cell r="R715" t="str">
            <v>4340보통인부</v>
          </cell>
          <cell r="S715">
            <v>5.19</v>
          </cell>
        </row>
        <row r="719">
          <cell r="R719" t="str">
            <v>4341배 관 공</v>
          </cell>
          <cell r="S719">
            <v>3.61</v>
          </cell>
        </row>
        <row r="720">
          <cell r="R720" t="str">
            <v>4341보통인부</v>
          </cell>
          <cell r="S720">
            <v>9.36</v>
          </cell>
        </row>
        <row r="725">
          <cell r="R725" t="str">
            <v>4342배 관 공</v>
          </cell>
          <cell r="S725">
            <v>2.4900000000000002</v>
          </cell>
        </row>
        <row r="726">
          <cell r="R726" t="str">
            <v>4342보통인부</v>
          </cell>
          <cell r="S726">
            <v>6.48</v>
          </cell>
        </row>
        <row r="731">
          <cell r="R731" t="str">
            <v>4343배 관 공</v>
          </cell>
          <cell r="S731">
            <v>1.39</v>
          </cell>
        </row>
        <row r="732">
          <cell r="R732" t="str">
            <v>4343보통인부</v>
          </cell>
          <cell r="S732">
            <v>3.6</v>
          </cell>
        </row>
        <row r="737">
          <cell r="R737" t="str">
            <v>4361배 관 공</v>
          </cell>
          <cell r="S737">
            <v>33.61</v>
          </cell>
        </row>
        <row r="738">
          <cell r="R738" t="str">
            <v>4361보통인부</v>
          </cell>
          <cell r="S738">
            <v>83.35</v>
          </cell>
        </row>
        <row r="742">
          <cell r="R742" t="str">
            <v>4362배 관 공</v>
          </cell>
          <cell r="S742">
            <v>31.95</v>
          </cell>
        </row>
        <row r="743">
          <cell r="R743" t="str">
            <v>4362보통인부</v>
          </cell>
          <cell r="S743">
            <v>83.35</v>
          </cell>
        </row>
        <row r="747">
          <cell r="R747" t="str">
            <v>4363배 관 공</v>
          </cell>
          <cell r="S747">
            <v>30.29</v>
          </cell>
        </row>
        <row r="748">
          <cell r="R748" t="str">
            <v>4363보통인부</v>
          </cell>
          <cell r="S748">
            <v>79.010000000000005</v>
          </cell>
        </row>
        <row r="753">
          <cell r="R753" t="str">
            <v>4364배 관 공</v>
          </cell>
          <cell r="S753">
            <v>28.63</v>
          </cell>
        </row>
        <row r="754">
          <cell r="R754" t="str">
            <v>4364보통인부</v>
          </cell>
          <cell r="S754">
            <v>74.69</v>
          </cell>
        </row>
        <row r="759">
          <cell r="R759" t="str">
            <v>4365배 관 공</v>
          </cell>
          <cell r="S759">
            <v>26.98</v>
          </cell>
        </row>
        <row r="760">
          <cell r="R760" t="str">
            <v>4365보통인부</v>
          </cell>
          <cell r="S760">
            <v>70.36</v>
          </cell>
        </row>
        <row r="765">
          <cell r="R765" t="str">
            <v>4366배 관 공</v>
          </cell>
          <cell r="S765">
            <v>25.31</v>
          </cell>
        </row>
        <row r="766">
          <cell r="R766" t="str">
            <v>4366보통인부</v>
          </cell>
          <cell r="S766">
            <v>66.03</v>
          </cell>
        </row>
        <row r="771">
          <cell r="R771" t="str">
            <v>4367배 관 공</v>
          </cell>
          <cell r="S771">
            <v>23.65</v>
          </cell>
        </row>
        <row r="772">
          <cell r="R772" t="str">
            <v>4367보통인부</v>
          </cell>
          <cell r="S772">
            <v>61.7</v>
          </cell>
        </row>
        <row r="776">
          <cell r="R776" t="str">
            <v>4368배 관 공</v>
          </cell>
          <cell r="S776">
            <v>21.99</v>
          </cell>
        </row>
        <row r="777">
          <cell r="R777" t="str">
            <v>4368보통인부</v>
          </cell>
          <cell r="S777">
            <v>57.36</v>
          </cell>
        </row>
        <row r="781">
          <cell r="R781" t="str">
            <v>4369배 관 공</v>
          </cell>
          <cell r="S781">
            <v>20.329999999999998</v>
          </cell>
        </row>
        <row r="782">
          <cell r="R782" t="str">
            <v>4369보통인부</v>
          </cell>
          <cell r="S782">
            <v>53.04</v>
          </cell>
        </row>
        <row r="787">
          <cell r="R787" t="str">
            <v>4370배 관 공</v>
          </cell>
          <cell r="S787">
            <v>18.68</v>
          </cell>
        </row>
        <row r="788">
          <cell r="R788" t="str">
            <v>4370보통인부</v>
          </cell>
          <cell r="S788">
            <v>48.71</v>
          </cell>
        </row>
        <row r="793">
          <cell r="R793" t="str">
            <v>4371배 관 공</v>
          </cell>
          <cell r="S793">
            <v>17.010000000000002</v>
          </cell>
        </row>
        <row r="794">
          <cell r="R794" t="str">
            <v>4371보통인부</v>
          </cell>
          <cell r="S794">
            <v>44.38</v>
          </cell>
        </row>
        <row r="799">
          <cell r="R799" t="str">
            <v>4372배 관 공</v>
          </cell>
          <cell r="S799">
            <v>15.35</v>
          </cell>
        </row>
        <row r="800">
          <cell r="R800" t="str">
            <v>4372보통인부</v>
          </cell>
          <cell r="S800">
            <v>40.049999999999997</v>
          </cell>
        </row>
        <row r="805">
          <cell r="R805" t="str">
            <v>4373배 관 공</v>
          </cell>
          <cell r="S805">
            <v>13.69</v>
          </cell>
        </row>
        <row r="806">
          <cell r="R806" t="str">
            <v>4373보통인부</v>
          </cell>
          <cell r="S806">
            <v>35.71</v>
          </cell>
        </row>
        <row r="810">
          <cell r="R810" t="str">
            <v>4374배 관 공</v>
          </cell>
          <cell r="S810">
            <v>12.03</v>
          </cell>
        </row>
        <row r="811">
          <cell r="R811" t="str">
            <v>4374보통인부</v>
          </cell>
          <cell r="S811">
            <v>31.39</v>
          </cell>
        </row>
        <row r="815">
          <cell r="R815" t="str">
            <v>4375배 관 공</v>
          </cell>
          <cell r="S815">
            <v>10.38</v>
          </cell>
        </row>
        <row r="816">
          <cell r="R816" t="str">
            <v>4375보통인부</v>
          </cell>
          <cell r="S816">
            <v>27.06</v>
          </cell>
        </row>
        <row r="821">
          <cell r="R821" t="str">
            <v>4376배 관 공</v>
          </cell>
          <cell r="S821">
            <v>8.7100000000000009</v>
          </cell>
        </row>
        <row r="822">
          <cell r="R822" t="str">
            <v>4376보통인부</v>
          </cell>
          <cell r="S822">
            <v>22.73</v>
          </cell>
        </row>
        <row r="827">
          <cell r="R827" t="str">
            <v>4377배 관 공</v>
          </cell>
          <cell r="S827">
            <v>7.05</v>
          </cell>
        </row>
        <row r="828">
          <cell r="R828" t="str">
            <v>4377보통인부</v>
          </cell>
          <cell r="S828">
            <v>18.399999999999999</v>
          </cell>
        </row>
        <row r="833">
          <cell r="R833" t="str">
            <v>4378배 관 공</v>
          </cell>
          <cell r="S833">
            <v>5.39</v>
          </cell>
        </row>
        <row r="834">
          <cell r="R834" t="str">
            <v>4378보통인부</v>
          </cell>
          <cell r="S834">
            <v>14.06</v>
          </cell>
        </row>
        <row r="839">
          <cell r="R839" t="str">
            <v>4379배 관 공</v>
          </cell>
          <cell r="S839">
            <v>3.73</v>
          </cell>
        </row>
        <row r="840">
          <cell r="R840" t="str">
            <v>4379보통인부</v>
          </cell>
          <cell r="S840">
            <v>9.74</v>
          </cell>
        </row>
        <row r="844">
          <cell r="R844" t="str">
            <v>4380배 관 공</v>
          </cell>
          <cell r="S844">
            <v>2.08</v>
          </cell>
        </row>
        <row r="845">
          <cell r="R845" t="str">
            <v>4380보통인부</v>
          </cell>
          <cell r="S845">
            <v>5.41</v>
          </cell>
        </row>
        <row r="849">
          <cell r="R849" t="str">
            <v>4401보통인부</v>
          </cell>
          <cell r="S849">
            <v>0.2</v>
          </cell>
        </row>
        <row r="855">
          <cell r="R855" t="str">
            <v>4402보통인부</v>
          </cell>
          <cell r="S855">
            <v>0.4</v>
          </cell>
        </row>
        <row r="861">
          <cell r="R861" t="str">
            <v>4411보통인부</v>
          </cell>
          <cell r="S861">
            <v>0.25</v>
          </cell>
        </row>
        <row r="866">
          <cell r="R866" t="str">
            <v>4412보통인부</v>
          </cell>
          <cell r="S866">
            <v>0.5</v>
          </cell>
        </row>
        <row r="871">
          <cell r="R871" t="str">
            <v>4501통신외선공</v>
          </cell>
          <cell r="S871">
            <v>0.04</v>
          </cell>
        </row>
        <row r="872">
          <cell r="R872" t="str">
            <v>4501보통인부</v>
          </cell>
          <cell r="S872">
            <v>7.0000000000000007E-2</v>
          </cell>
        </row>
        <row r="876">
          <cell r="R876" t="str">
            <v>4601배 관 공</v>
          </cell>
          <cell r="S876">
            <v>10.79</v>
          </cell>
        </row>
        <row r="877">
          <cell r="R877" t="str">
            <v>4601보통인부</v>
          </cell>
          <cell r="S877">
            <v>28.14</v>
          </cell>
        </row>
        <row r="882">
          <cell r="R882" t="str">
            <v>4602배 관 공</v>
          </cell>
          <cell r="S882">
            <v>7.33</v>
          </cell>
        </row>
        <row r="883">
          <cell r="R883" t="str">
            <v>4602보통인부</v>
          </cell>
          <cell r="S883">
            <v>19.13</v>
          </cell>
        </row>
        <row r="889">
          <cell r="R889" t="str">
            <v>4603배 관 공</v>
          </cell>
          <cell r="S889">
            <v>3.87</v>
          </cell>
        </row>
        <row r="890">
          <cell r="R890" t="str">
            <v>4603보통인부</v>
          </cell>
          <cell r="S890">
            <v>10.119999999999999</v>
          </cell>
        </row>
      </sheetData>
      <sheetData sheetId="12" refreshError="1"/>
      <sheetData sheetId="13" refreshError="1">
        <row r="6">
          <cell r="R6" t="str">
            <v>5111미 장 공</v>
          </cell>
          <cell r="S6">
            <v>0.12</v>
          </cell>
        </row>
        <row r="7">
          <cell r="R7" t="str">
            <v>5111보통인부</v>
          </cell>
          <cell r="S7">
            <v>0.06</v>
          </cell>
        </row>
        <row r="14">
          <cell r="R14" t="str">
            <v>5112미 장 공</v>
          </cell>
          <cell r="S14">
            <v>0.24</v>
          </cell>
        </row>
        <row r="15">
          <cell r="R15" t="str">
            <v>5112보통인부</v>
          </cell>
          <cell r="S15">
            <v>0.12</v>
          </cell>
        </row>
        <row r="26">
          <cell r="R26" t="str">
            <v>5113미 장 공</v>
          </cell>
          <cell r="S26">
            <v>0.78</v>
          </cell>
        </row>
        <row r="27">
          <cell r="R27" t="str">
            <v>5113보통인부</v>
          </cell>
          <cell r="S27">
            <v>0.39</v>
          </cell>
        </row>
        <row r="38">
          <cell r="R38" t="str">
            <v>5114미 장 공</v>
          </cell>
          <cell r="S38">
            <v>0.78</v>
          </cell>
        </row>
        <row r="39">
          <cell r="R39" t="str">
            <v>5114보통인부</v>
          </cell>
          <cell r="S39">
            <v>0.39</v>
          </cell>
        </row>
        <row r="44">
          <cell r="R44" t="str">
            <v>5121미 장 공</v>
          </cell>
          <cell r="S44">
            <v>0.18</v>
          </cell>
        </row>
        <row r="45">
          <cell r="R45" t="str">
            <v>5121보통인부</v>
          </cell>
          <cell r="S45">
            <v>0.09</v>
          </cell>
        </row>
        <row r="50">
          <cell r="R50" t="str">
            <v>5122미 장 공</v>
          </cell>
          <cell r="S50">
            <v>0.23</v>
          </cell>
        </row>
        <row r="51">
          <cell r="R51" t="str">
            <v>5122보통인부</v>
          </cell>
          <cell r="S51">
            <v>0.11</v>
          </cell>
        </row>
        <row r="56">
          <cell r="R56" t="str">
            <v>5123미 장 공</v>
          </cell>
          <cell r="S56">
            <v>7.0000000000000007E-2</v>
          </cell>
        </row>
        <row r="57">
          <cell r="R57" t="str">
            <v>5123보통인부</v>
          </cell>
          <cell r="S57">
            <v>0.03</v>
          </cell>
        </row>
        <row r="62">
          <cell r="R62" t="str">
            <v>5124미 장 공</v>
          </cell>
          <cell r="S62">
            <v>0.06</v>
          </cell>
        </row>
        <row r="63">
          <cell r="R63" t="str">
            <v>5124보통인부</v>
          </cell>
          <cell r="S63">
            <v>0.03</v>
          </cell>
        </row>
        <row r="72">
          <cell r="R72" t="str">
            <v>5131보통인부</v>
          </cell>
          <cell r="S72">
            <v>0.52</v>
          </cell>
        </row>
        <row r="83">
          <cell r="R83" t="str">
            <v>5132보통인부</v>
          </cell>
          <cell r="S83">
            <v>0.26</v>
          </cell>
        </row>
        <row r="92">
          <cell r="R92" t="str">
            <v>5251철 공</v>
          </cell>
          <cell r="S92">
            <v>0.06</v>
          </cell>
        </row>
        <row r="106">
          <cell r="R106" t="str">
            <v>5252철 공</v>
          </cell>
          <cell r="S106">
            <v>0.06</v>
          </cell>
        </row>
        <row r="120">
          <cell r="R120" t="str">
            <v>5253철 공</v>
          </cell>
          <cell r="S120">
            <v>0.2</v>
          </cell>
        </row>
        <row r="133">
          <cell r="R133" t="str">
            <v>5254철 공</v>
          </cell>
          <cell r="S133">
            <v>0.21</v>
          </cell>
        </row>
        <row r="145">
          <cell r="R145" t="str">
            <v>5255철 공</v>
          </cell>
          <cell r="S145">
            <v>0.26</v>
          </cell>
        </row>
        <row r="156">
          <cell r="R156" t="str">
            <v>5256철 공</v>
          </cell>
          <cell r="S156">
            <v>0.41</v>
          </cell>
        </row>
        <row r="157">
          <cell r="R157" t="str">
            <v>5256보통인부</v>
          </cell>
          <cell r="S157">
            <v>0.01</v>
          </cell>
        </row>
        <row r="168">
          <cell r="R168" t="str">
            <v>5257철 공</v>
          </cell>
          <cell r="S168">
            <v>0.62</v>
          </cell>
        </row>
        <row r="169">
          <cell r="R169" t="str">
            <v>5257보통인부</v>
          </cell>
          <cell r="S169">
            <v>0.02</v>
          </cell>
        </row>
        <row r="178">
          <cell r="R178" t="str">
            <v>5258철 공</v>
          </cell>
          <cell r="S178">
            <v>0.79</v>
          </cell>
        </row>
        <row r="179">
          <cell r="R179" t="str">
            <v>5258보통인부</v>
          </cell>
          <cell r="S179">
            <v>0.02</v>
          </cell>
        </row>
        <row r="192">
          <cell r="R192" t="str">
            <v>5261철 공</v>
          </cell>
          <cell r="S192">
            <v>0.47</v>
          </cell>
        </row>
        <row r="193">
          <cell r="R193" t="str">
            <v>5261보통인부</v>
          </cell>
          <cell r="S193">
            <v>0.01</v>
          </cell>
        </row>
        <row r="205">
          <cell r="R205" t="str">
            <v>5262철 공</v>
          </cell>
          <cell r="S205">
            <v>0.84</v>
          </cell>
        </row>
        <row r="206">
          <cell r="R206" t="str">
            <v>5262보통인부</v>
          </cell>
          <cell r="S206">
            <v>0.03</v>
          </cell>
        </row>
        <row r="218">
          <cell r="R218" t="str">
            <v>5263철 공</v>
          </cell>
          <cell r="S218">
            <v>1.03</v>
          </cell>
        </row>
        <row r="219">
          <cell r="R219" t="str">
            <v>5263보통인부</v>
          </cell>
          <cell r="S219">
            <v>0.03</v>
          </cell>
        </row>
        <row r="227">
          <cell r="R227" t="str">
            <v>5301보통인부</v>
          </cell>
          <cell r="S227">
            <v>0.15</v>
          </cell>
        </row>
        <row r="237">
          <cell r="R237" t="str">
            <v>5302보통인부</v>
          </cell>
          <cell r="S237">
            <v>0.15</v>
          </cell>
        </row>
        <row r="244">
          <cell r="R244" t="str">
            <v>5303보통인부</v>
          </cell>
          <cell r="S244">
            <v>0.15</v>
          </cell>
        </row>
        <row r="255">
          <cell r="R255" t="str">
            <v>5304보통인부</v>
          </cell>
          <cell r="S255">
            <v>0.15</v>
          </cell>
        </row>
        <row r="260">
          <cell r="R260" t="str">
            <v>5311운전사(운반)</v>
          </cell>
          <cell r="S260">
            <v>1</v>
          </cell>
        </row>
        <row r="262">
          <cell r="R262" t="str">
            <v>5311보통인부</v>
          </cell>
          <cell r="S262">
            <v>0.15</v>
          </cell>
        </row>
        <row r="269">
          <cell r="R269" t="str">
            <v>5401배 관 공</v>
          </cell>
          <cell r="S269">
            <v>6.5000000000000002E-2</v>
          </cell>
        </row>
        <row r="270">
          <cell r="R270" t="str">
            <v>5401특별인부</v>
          </cell>
          <cell r="S270">
            <v>0.03</v>
          </cell>
        </row>
        <row r="276">
          <cell r="R276" t="str">
            <v>5402배 관 공</v>
          </cell>
          <cell r="S276">
            <v>7.6999999999999999E-2</v>
          </cell>
        </row>
        <row r="277">
          <cell r="R277" t="str">
            <v>5402특별인부</v>
          </cell>
          <cell r="S277">
            <v>0.04</v>
          </cell>
        </row>
        <row r="283">
          <cell r="R283" t="str">
            <v>5403배 관 공</v>
          </cell>
          <cell r="S283">
            <v>7.6999999999999999E-2</v>
          </cell>
        </row>
        <row r="284">
          <cell r="R284" t="str">
            <v>5403특별인부</v>
          </cell>
          <cell r="S284">
            <v>0.04</v>
          </cell>
        </row>
        <row r="290">
          <cell r="R290" t="str">
            <v>5404배 관 공</v>
          </cell>
          <cell r="S290">
            <v>8.3000000000000004E-2</v>
          </cell>
        </row>
        <row r="291">
          <cell r="R291" t="str">
            <v>5404특별인부</v>
          </cell>
          <cell r="S291">
            <v>0.04</v>
          </cell>
        </row>
        <row r="297">
          <cell r="R297" t="str">
            <v>5405배 관 공</v>
          </cell>
          <cell r="S297">
            <v>0.1</v>
          </cell>
        </row>
        <row r="298">
          <cell r="R298" t="str">
            <v>5405특별인부</v>
          </cell>
          <cell r="S298">
            <v>0.05</v>
          </cell>
        </row>
        <row r="303">
          <cell r="R303" t="str">
            <v>5411배 관 공</v>
          </cell>
          <cell r="S303">
            <v>0.05</v>
          </cell>
        </row>
        <row r="304">
          <cell r="R304" t="str">
            <v>5411특별인부</v>
          </cell>
          <cell r="S304">
            <v>0.02</v>
          </cell>
        </row>
        <row r="309">
          <cell r="R309" t="str">
            <v>5412배 관 공</v>
          </cell>
          <cell r="S309">
            <v>0.06</v>
          </cell>
        </row>
        <row r="310">
          <cell r="R310" t="str">
            <v>5412특별인부</v>
          </cell>
          <cell r="S310">
            <v>0.02</v>
          </cell>
        </row>
        <row r="315">
          <cell r="R315" t="str">
            <v>5413배 관 공</v>
          </cell>
          <cell r="S315">
            <v>0.08</v>
          </cell>
        </row>
        <row r="316">
          <cell r="R316" t="str">
            <v>5413특별인부</v>
          </cell>
          <cell r="S316">
            <v>0.03</v>
          </cell>
        </row>
        <row r="321">
          <cell r="R321" t="str">
            <v>5414배 관 공</v>
          </cell>
          <cell r="S321">
            <v>0.09</v>
          </cell>
        </row>
        <row r="322">
          <cell r="R322" t="str">
            <v>5414특별인부</v>
          </cell>
          <cell r="S322">
            <v>0.04</v>
          </cell>
        </row>
        <row r="326">
          <cell r="R326" t="str">
            <v>5415배 관 공</v>
          </cell>
          <cell r="S326">
            <v>0.1</v>
          </cell>
        </row>
        <row r="327">
          <cell r="R327" t="str">
            <v>5415특별인부</v>
          </cell>
          <cell r="S327">
            <v>0.04</v>
          </cell>
        </row>
        <row r="332">
          <cell r="R332" t="str">
            <v>5416배 관 공</v>
          </cell>
          <cell r="S332">
            <v>0.12</v>
          </cell>
        </row>
        <row r="333">
          <cell r="R333" t="str">
            <v>5416특별인부</v>
          </cell>
          <cell r="S333">
            <v>0.05</v>
          </cell>
        </row>
        <row r="336">
          <cell r="R336" t="str">
            <v>5561배 관 공</v>
          </cell>
          <cell r="S336">
            <v>2.1000000000000001E-2</v>
          </cell>
        </row>
        <row r="337">
          <cell r="R337" t="str">
            <v>5561보통인부</v>
          </cell>
          <cell r="S337">
            <v>5.2999999999999999E-2</v>
          </cell>
        </row>
        <row r="341">
          <cell r="R341" t="str">
            <v>5562배 관 공</v>
          </cell>
          <cell r="S341">
            <v>2.5999999999999999E-2</v>
          </cell>
        </row>
        <row r="342">
          <cell r="R342" t="str">
            <v>5562보통인부</v>
          </cell>
          <cell r="S342">
            <v>6.6000000000000003E-2</v>
          </cell>
        </row>
        <row r="346">
          <cell r="R346" t="str">
            <v>5563배 관 공</v>
          </cell>
          <cell r="S346">
            <v>3.5999999999999997E-2</v>
          </cell>
        </row>
        <row r="347">
          <cell r="R347" t="str">
            <v>5563보통인부</v>
          </cell>
          <cell r="S347">
            <v>0.08</v>
          </cell>
        </row>
        <row r="351">
          <cell r="R351" t="str">
            <v>5564배 관 공</v>
          </cell>
          <cell r="S351">
            <v>4.5999999999999999E-2</v>
          </cell>
        </row>
        <row r="352">
          <cell r="R352" t="str">
            <v>5564보통인부</v>
          </cell>
          <cell r="S352">
            <v>9.2999999999999999E-2</v>
          </cell>
        </row>
        <row r="356">
          <cell r="R356" t="str">
            <v>5565배 관 공</v>
          </cell>
          <cell r="S356">
            <v>7.0000000000000007E-2</v>
          </cell>
        </row>
        <row r="357">
          <cell r="R357" t="str">
            <v>5565보통인부</v>
          </cell>
          <cell r="S357">
            <v>0.11600000000000001</v>
          </cell>
        </row>
        <row r="361">
          <cell r="R361" t="str">
            <v>5566배 관 공</v>
          </cell>
          <cell r="S361">
            <v>9.2999999999999999E-2</v>
          </cell>
        </row>
        <row r="362">
          <cell r="R362" t="str">
            <v>5566보통인부</v>
          </cell>
          <cell r="S362">
            <v>0.14000000000000001</v>
          </cell>
        </row>
        <row r="368">
          <cell r="R368" t="str">
            <v>5567배 관 공</v>
          </cell>
          <cell r="S368">
            <v>0.26</v>
          </cell>
        </row>
        <row r="369">
          <cell r="R369" t="str">
            <v>5567보통인부</v>
          </cell>
          <cell r="S369">
            <v>0.18</v>
          </cell>
        </row>
        <row r="374">
          <cell r="R374" t="str">
            <v>5568배 관 공</v>
          </cell>
          <cell r="S374">
            <v>0.48</v>
          </cell>
        </row>
        <row r="375">
          <cell r="R375" t="str">
            <v>5568보통인부</v>
          </cell>
          <cell r="S375">
            <v>0.33</v>
          </cell>
        </row>
        <row r="380">
          <cell r="R380" t="str">
            <v>5569배 관 공</v>
          </cell>
          <cell r="S380">
            <v>0.75</v>
          </cell>
        </row>
        <row r="381">
          <cell r="R381" t="str">
            <v>5569보통인부</v>
          </cell>
          <cell r="S381">
            <v>0.51</v>
          </cell>
        </row>
        <row r="386">
          <cell r="R386" t="str">
            <v>5601배 관 공</v>
          </cell>
          <cell r="S386">
            <v>0.17</v>
          </cell>
        </row>
        <row r="387">
          <cell r="R387" t="str">
            <v>5601보통인부</v>
          </cell>
          <cell r="S387">
            <v>0.2</v>
          </cell>
        </row>
        <row r="391">
          <cell r="R391" t="str">
            <v>5602배 관 공</v>
          </cell>
          <cell r="S391">
            <v>0.13</v>
          </cell>
        </row>
        <row r="392">
          <cell r="R392" t="str">
            <v>5602보통인부</v>
          </cell>
          <cell r="S392">
            <v>0.16</v>
          </cell>
        </row>
        <row r="396">
          <cell r="R396" t="str">
            <v>5603배 관 공</v>
          </cell>
          <cell r="S396">
            <v>0.08</v>
          </cell>
        </row>
        <row r="397">
          <cell r="R397" t="str">
            <v>5603보통인부</v>
          </cell>
          <cell r="S397">
            <v>0.1</v>
          </cell>
        </row>
        <row r="402">
          <cell r="R402" t="str">
            <v>5611배 관 공</v>
          </cell>
          <cell r="S402">
            <v>0.02</v>
          </cell>
        </row>
        <row r="406">
          <cell r="R406" t="str">
            <v>5612배 관 공</v>
          </cell>
          <cell r="S406">
            <v>1.9E-2</v>
          </cell>
        </row>
        <row r="407">
          <cell r="R407" t="str">
            <v>5612보통인부</v>
          </cell>
          <cell r="S407">
            <v>2.4E-2</v>
          </cell>
        </row>
        <row r="410">
          <cell r="R410" t="str">
            <v>5613배 관 공</v>
          </cell>
          <cell r="S410">
            <v>1.2E-2</v>
          </cell>
        </row>
        <row r="411">
          <cell r="R411" t="str">
            <v>5613보통인부</v>
          </cell>
          <cell r="S411">
            <v>1.4999999999999999E-2</v>
          </cell>
        </row>
        <row r="414">
          <cell r="R414" t="str">
            <v>6101중급기술자(시험사1급)</v>
          </cell>
          <cell r="S414">
            <v>1.9E-2</v>
          </cell>
        </row>
        <row r="415">
          <cell r="R415" t="str">
            <v>6101건설기계조장</v>
          </cell>
          <cell r="S415">
            <v>1.9E-2</v>
          </cell>
        </row>
        <row r="416">
          <cell r="R416" t="str">
            <v>6101건설기계운전기사</v>
          </cell>
          <cell r="S416">
            <v>3.7999999999999999E-2</v>
          </cell>
        </row>
        <row r="417">
          <cell r="R417" t="str">
            <v>6101배 관 공</v>
          </cell>
          <cell r="S417">
            <v>1.9E-2</v>
          </cell>
        </row>
        <row r="418">
          <cell r="R418" t="str">
            <v>6101보통인부</v>
          </cell>
          <cell r="S418">
            <v>3.7999999999999999E-2</v>
          </cell>
        </row>
        <row r="426">
          <cell r="R426" t="str">
            <v>6102중급기술자(시험사1급)</v>
          </cell>
          <cell r="S426">
            <v>1.9E-2</v>
          </cell>
        </row>
        <row r="427">
          <cell r="R427" t="str">
            <v>6102건설기계조장</v>
          </cell>
          <cell r="S427">
            <v>1.9E-2</v>
          </cell>
        </row>
        <row r="428">
          <cell r="R428" t="str">
            <v>6102건설기계운전기사</v>
          </cell>
          <cell r="S428">
            <v>3.7999999999999999E-2</v>
          </cell>
        </row>
        <row r="429">
          <cell r="R429" t="str">
            <v>6102배 관 공</v>
          </cell>
          <cell r="S429">
            <v>1.9E-2</v>
          </cell>
        </row>
        <row r="430">
          <cell r="R430" t="str">
            <v>6102보통인부</v>
          </cell>
          <cell r="S430">
            <v>1.9E-2</v>
          </cell>
        </row>
        <row r="465">
          <cell r="R465" t="str">
            <v>6502철 공</v>
          </cell>
          <cell r="S465">
            <v>27.65</v>
          </cell>
        </row>
        <row r="466">
          <cell r="R466" t="str">
            <v>6502보통인부</v>
          </cell>
          <cell r="S466">
            <v>0.66</v>
          </cell>
        </row>
        <row r="467">
          <cell r="R467" t="str">
            <v>6502용접공</v>
          </cell>
          <cell r="S467">
            <v>2.6</v>
          </cell>
        </row>
        <row r="468">
          <cell r="R468" t="str">
            <v>6502특별인부</v>
          </cell>
          <cell r="S468">
            <v>0.74</v>
          </cell>
        </row>
        <row r="486">
          <cell r="R486" t="str">
            <v>6521닥트공</v>
          </cell>
          <cell r="S486">
            <v>0.24</v>
          </cell>
        </row>
        <row r="487">
          <cell r="R487" t="str">
            <v>6521닥트공</v>
          </cell>
          <cell r="S487">
            <v>0.2</v>
          </cell>
        </row>
        <row r="492">
          <cell r="R492" t="str">
            <v>6522닥트공</v>
          </cell>
          <cell r="S492">
            <v>0.18</v>
          </cell>
        </row>
        <row r="493">
          <cell r="R493" t="str">
            <v>6522닥트공</v>
          </cell>
          <cell r="S493">
            <v>0.2</v>
          </cell>
        </row>
        <row r="497">
          <cell r="R497" t="str">
            <v>6601보온공</v>
          </cell>
          <cell r="S497">
            <v>0.104</v>
          </cell>
        </row>
        <row r="498">
          <cell r="R498" t="str">
            <v>6601특별인부</v>
          </cell>
          <cell r="S498">
            <v>0.158</v>
          </cell>
        </row>
        <row r="502">
          <cell r="R502" t="str">
            <v>6602보온공</v>
          </cell>
          <cell r="S502">
            <v>0.115</v>
          </cell>
        </row>
        <row r="503">
          <cell r="R503" t="str">
            <v>6602특별인부</v>
          </cell>
          <cell r="S503">
            <v>0.17299999999999999</v>
          </cell>
        </row>
        <row r="507">
          <cell r="R507" t="str">
            <v>6603보온공</v>
          </cell>
          <cell r="S507">
            <v>0.12</v>
          </cell>
        </row>
        <row r="508">
          <cell r="R508" t="str">
            <v>6603특별인부</v>
          </cell>
          <cell r="S508">
            <v>0.18</v>
          </cell>
        </row>
        <row r="512">
          <cell r="R512" t="str">
            <v>6604보온공</v>
          </cell>
          <cell r="S512">
            <v>0.14299999999999999</v>
          </cell>
        </row>
        <row r="513">
          <cell r="R513" t="str">
            <v>6604특별인부</v>
          </cell>
          <cell r="S513">
            <v>0.21199999999999999</v>
          </cell>
        </row>
        <row r="517">
          <cell r="R517" t="str">
            <v>6605보온공</v>
          </cell>
          <cell r="S517">
            <v>0.16</v>
          </cell>
        </row>
        <row r="518">
          <cell r="R518" t="str">
            <v>6605특별인부</v>
          </cell>
          <cell r="S518">
            <v>0.24199999999999999</v>
          </cell>
        </row>
        <row r="522">
          <cell r="R522" t="str">
            <v>6606보온공</v>
          </cell>
          <cell r="S522">
            <v>0.21</v>
          </cell>
        </row>
        <row r="523">
          <cell r="R523" t="str">
            <v>6606특별인부</v>
          </cell>
          <cell r="S523">
            <v>0.3</v>
          </cell>
        </row>
        <row r="527">
          <cell r="R527" t="str">
            <v>6607보온공</v>
          </cell>
          <cell r="S527">
            <v>0.21</v>
          </cell>
        </row>
        <row r="528">
          <cell r="R528" t="str">
            <v>6607특별인부</v>
          </cell>
          <cell r="S528">
            <v>0.3</v>
          </cell>
        </row>
        <row r="532">
          <cell r="R532" t="str">
            <v>6608보온공</v>
          </cell>
          <cell r="S532">
            <v>0.214</v>
          </cell>
        </row>
        <row r="533">
          <cell r="R533" t="str">
            <v>6608특별인부</v>
          </cell>
          <cell r="S533">
            <v>0.32</v>
          </cell>
        </row>
        <row r="537">
          <cell r="R537" t="str">
            <v>6609보온공</v>
          </cell>
          <cell r="S537">
            <v>0.22</v>
          </cell>
        </row>
        <row r="538">
          <cell r="R538" t="str">
            <v>6609특별인부</v>
          </cell>
          <cell r="S538">
            <v>0.34599999999999997</v>
          </cell>
        </row>
        <row r="542">
          <cell r="R542" t="str">
            <v>6610보온공</v>
          </cell>
          <cell r="S542">
            <v>0.26400000000000001</v>
          </cell>
        </row>
        <row r="543">
          <cell r="R543" t="str">
            <v>6610특별인부</v>
          </cell>
          <cell r="S543">
            <v>0.39600000000000002</v>
          </cell>
        </row>
        <row r="547">
          <cell r="R547" t="str">
            <v>6611보온공</v>
          </cell>
          <cell r="S547">
            <v>0.30499999999999999</v>
          </cell>
        </row>
        <row r="548">
          <cell r="R548" t="str">
            <v>6611특별인부</v>
          </cell>
          <cell r="S548">
            <v>0.45700000000000002</v>
          </cell>
        </row>
        <row r="552">
          <cell r="R552" t="str">
            <v>6612보온공</v>
          </cell>
          <cell r="S552">
            <v>0.32400000000000001</v>
          </cell>
        </row>
        <row r="553">
          <cell r="R553" t="str">
            <v>6612특별인부</v>
          </cell>
          <cell r="S553">
            <v>0.48599999999999999</v>
          </cell>
        </row>
        <row r="557">
          <cell r="R557" t="str">
            <v>6613보온공</v>
          </cell>
          <cell r="S557">
            <v>0.35699999999999998</v>
          </cell>
        </row>
        <row r="558">
          <cell r="R558" t="str">
            <v>6613특별인부</v>
          </cell>
          <cell r="S558">
            <v>0.53700000000000003</v>
          </cell>
        </row>
        <row r="563">
          <cell r="R563" t="str">
            <v>6621도 장 공</v>
          </cell>
          <cell r="S563">
            <v>1.2E-2</v>
          </cell>
        </row>
        <row r="568">
          <cell r="R568" t="str">
            <v>6622운전사(기계)</v>
          </cell>
          <cell r="S568">
            <v>5.7000000000000002E-2</v>
          </cell>
        </row>
        <row r="569">
          <cell r="R569" t="str">
            <v>6622보온공</v>
          </cell>
          <cell r="S569">
            <v>5.7000000000000002E-2</v>
          </cell>
        </row>
        <row r="570">
          <cell r="R570" t="str">
            <v>6622특별인부</v>
          </cell>
          <cell r="S570">
            <v>5.7000000000000002E-2</v>
          </cell>
        </row>
        <row r="588">
          <cell r="R588" t="str">
            <v>6801보통인부</v>
          </cell>
          <cell r="S588">
            <v>3.5999999999999997E-2</v>
          </cell>
        </row>
        <row r="589">
          <cell r="R589" t="str">
            <v>6801보통인부</v>
          </cell>
          <cell r="S589">
            <v>0.14399999999999999</v>
          </cell>
        </row>
        <row r="595">
          <cell r="R595" t="str">
            <v>6811형틀목공</v>
          </cell>
          <cell r="S595">
            <v>1.4999999999999999E-2</v>
          </cell>
        </row>
        <row r="596">
          <cell r="R596" t="str">
            <v>6811보통인부</v>
          </cell>
          <cell r="S596">
            <v>3.0000000000000001E-3</v>
          </cell>
        </row>
        <row r="597">
          <cell r="R597" t="str">
            <v>6811보통인부</v>
          </cell>
          <cell r="S597">
            <v>8.9999999999999993E-3</v>
          </cell>
        </row>
        <row r="603">
          <cell r="R603" t="str">
            <v>6812보통인부</v>
          </cell>
          <cell r="S603">
            <v>0.1</v>
          </cell>
        </row>
        <row r="607">
          <cell r="R607" t="str">
            <v>6813보통인부</v>
          </cell>
          <cell r="S607">
            <v>0.13</v>
          </cell>
        </row>
        <row r="610">
          <cell r="R610" t="str">
            <v>6821보통인부</v>
          </cell>
          <cell r="S610">
            <v>7.0000000000000007E-2</v>
          </cell>
        </row>
        <row r="614">
          <cell r="R614" t="str">
            <v>6822보통인부</v>
          </cell>
          <cell r="S614">
            <v>0.09</v>
          </cell>
        </row>
        <row r="618">
          <cell r="R618" t="str">
            <v>6901특별인부</v>
          </cell>
          <cell r="S618">
            <v>0.03</v>
          </cell>
        </row>
        <row r="619">
          <cell r="R619" t="str">
            <v>6901보통인부</v>
          </cell>
          <cell r="S619">
            <v>6.6000000000000003E-2</v>
          </cell>
        </row>
        <row r="629">
          <cell r="R629" t="str">
            <v>7101착암공</v>
          </cell>
          <cell r="S629">
            <v>0.57099999999999995</v>
          </cell>
        </row>
        <row r="639">
          <cell r="R639" t="str">
            <v>7102착암공</v>
          </cell>
          <cell r="S639">
            <v>0.39900000000000002</v>
          </cell>
        </row>
        <row r="648">
          <cell r="R648" t="str">
            <v>7111착암공</v>
          </cell>
          <cell r="S648">
            <v>0.68400000000000005</v>
          </cell>
        </row>
        <row r="657">
          <cell r="R657" t="str">
            <v>7112착암공</v>
          </cell>
          <cell r="S657">
            <v>0.47899999999999998</v>
          </cell>
        </row>
        <row r="662">
          <cell r="R662" t="str">
            <v>7201보통인부</v>
          </cell>
          <cell r="S662">
            <v>0.01</v>
          </cell>
        </row>
        <row r="663">
          <cell r="R663" t="str">
            <v>7201배 관 공</v>
          </cell>
          <cell r="S663">
            <v>0.15</v>
          </cell>
        </row>
        <row r="664">
          <cell r="R664" t="str">
            <v>7201형틀목공</v>
          </cell>
          <cell r="S664">
            <v>0.09</v>
          </cell>
        </row>
        <row r="668">
          <cell r="R668" t="str">
            <v>7202보통인부</v>
          </cell>
          <cell r="S668">
            <v>0.01</v>
          </cell>
        </row>
        <row r="669">
          <cell r="R669" t="str">
            <v>7202배 관 공</v>
          </cell>
          <cell r="S669">
            <v>0.22</v>
          </cell>
        </row>
        <row r="670">
          <cell r="R670" t="str">
            <v>7202형틀목공</v>
          </cell>
          <cell r="S670">
            <v>0.14000000000000001</v>
          </cell>
        </row>
        <row r="674">
          <cell r="R674" t="str">
            <v>7211보통인부</v>
          </cell>
          <cell r="S674">
            <v>0.01</v>
          </cell>
        </row>
        <row r="675">
          <cell r="R675" t="str">
            <v>7211배 관 공</v>
          </cell>
          <cell r="S675">
            <v>0.15</v>
          </cell>
        </row>
        <row r="676">
          <cell r="R676" t="str">
            <v>7211형틀목공</v>
          </cell>
          <cell r="S676">
            <v>0.09</v>
          </cell>
        </row>
        <row r="682">
          <cell r="R682" t="str">
            <v>7212보통인부</v>
          </cell>
          <cell r="S682">
            <v>0.01</v>
          </cell>
        </row>
        <row r="683">
          <cell r="R683" t="str">
            <v>7212배 관 공</v>
          </cell>
          <cell r="S683">
            <v>0.22</v>
          </cell>
        </row>
        <row r="684">
          <cell r="R684" t="str">
            <v>7212형틀목공</v>
          </cell>
          <cell r="S684">
            <v>0.14000000000000001</v>
          </cell>
        </row>
        <row r="694">
          <cell r="R694" t="str">
            <v>7301도 장 공</v>
          </cell>
          <cell r="S694">
            <v>1.9E-2</v>
          </cell>
        </row>
        <row r="704">
          <cell r="R704" t="str">
            <v>7302도 장 공</v>
          </cell>
          <cell r="S704">
            <v>0.03</v>
          </cell>
        </row>
        <row r="710">
          <cell r="R710" t="str">
            <v>7311도 장 공</v>
          </cell>
          <cell r="S710">
            <v>0.01</v>
          </cell>
        </row>
        <row r="719">
          <cell r="R719" t="str">
            <v>7312도 장 공</v>
          </cell>
          <cell r="S719">
            <v>4.1000000000000002E-2</v>
          </cell>
        </row>
        <row r="729">
          <cell r="R729" t="str">
            <v>7313도 장 공</v>
          </cell>
          <cell r="S729">
            <v>4.1000000000000002E-2</v>
          </cell>
        </row>
        <row r="736">
          <cell r="R736" t="str">
            <v>7401도 장 공</v>
          </cell>
          <cell r="S736">
            <v>1.4999999999999999E-2</v>
          </cell>
        </row>
        <row r="745">
          <cell r="R745" t="str">
            <v>7411도 장 공</v>
          </cell>
          <cell r="S745">
            <v>2.3E-2</v>
          </cell>
        </row>
        <row r="755">
          <cell r="R755" t="str">
            <v>7412도 장 공</v>
          </cell>
          <cell r="S755">
            <v>4.5999999999999999E-2</v>
          </cell>
        </row>
        <row r="765">
          <cell r="R765" t="str">
            <v>7413도 장 공</v>
          </cell>
          <cell r="S765">
            <v>6.5000000000000002E-2</v>
          </cell>
        </row>
        <row r="774">
          <cell r="R774" t="str">
            <v>7421도 장 공</v>
          </cell>
          <cell r="S774">
            <v>2.3E-2</v>
          </cell>
        </row>
        <row r="783">
          <cell r="R783" t="str">
            <v>7422도 장 공</v>
          </cell>
          <cell r="S783">
            <v>4.5999999999999999E-2</v>
          </cell>
        </row>
        <row r="792">
          <cell r="R792" t="str">
            <v>7423도 장 공</v>
          </cell>
          <cell r="S792">
            <v>6.5000000000000002E-2</v>
          </cell>
        </row>
        <row r="798">
          <cell r="R798" t="str">
            <v>7501특별인부</v>
          </cell>
          <cell r="S798">
            <v>0.02</v>
          </cell>
        </row>
        <row r="799">
          <cell r="R799" t="str">
            <v>7501보통인부</v>
          </cell>
          <cell r="S799">
            <v>0.05</v>
          </cell>
        </row>
        <row r="804">
          <cell r="R804" t="str">
            <v>7501보통인부</v>
          </cell>
          <cell r="S804">
            <v>1.9E-2</v>
          </cell>
        </row>
        <row r="809">
          <cell r="R809" t="str">
            <v>7502특별인부</v>
          </cell>
          <cell r="S809">
            <v>0.02</v>
          </cell>
        </row>
        <row r="810">
          <cell r="R810" t="str">
            <v>7502보통인부</v>
          </cell>
          <cell r="S810">
            <v>0.05</v>
          </cell>
        </row>
        <row r="820">
          <cell r="R820" t="str">
            <v>7503특별인부</v>
          </cell>
          <cell r="S820">
            <v>0.01</v>
          </cell>
        </row>
        <row r="821">
          <cell r="R821" t="str">
            <v>7503보통인부</v>
          </cell>
          <cell r="S821">
            <v>0.02</v>
          </cell>
        </row>
        <row r="826">
          <cell r="R826" t="str">
            <v>7503보통인부</v>
          </cell>
          <cell r="S826">
            <v>1.9E-2</v>
          </cell>
        </row>
        <row r="833">
          <cell r="R833" t="str">
            <v>7504특별인부</v>
          </cell>
          <cell r="S833">
            <v>0.01</v>
          </cell>
        </row>
        <row r="834">
          <cell r="R834" t="str">
            <v>7504보통인부</v>
          </cell>
          <cell r="S834">
            <v>0.02</v>
          </cell>
        </row>
        <row r="843">
          <cell r="R843" t="str">
            <v>7505보통인부</v>
          </cell>
          <cell r="S843">
            <v>0.02</v>
          </cell>
        </row>
        <row r="844">
          <cell r="R844" t="str">
            <v>7505보통인부</v>
          </cell>
          <cell r="S844">
            <v>1.9E-2</v>
          </cell>
        </row>
        <row r="849">
          <cell r="R849" t="str">
            <v>7506보통인부</v>
          </cell>
          <cell r="S849">
            <v>0.02</v>
          </cell>
        </row>
        <row r="854">
          <cell r="R854" t="str">
            <v>7507특별인부</v>
          </cell>
          <cell r="S854">
            <v>0.09</v>
          </cell>
        </row>
        <row r="855">
          <cell r="R855" t="str">
            <v>7507보통인부</v>
          </cell>
          <cell r="S855">
            <v>0.18</v>
          </cell>
        </row>
        <row r="856">
          <cell r="R856" t="str">
            <v>7507보통인부</v>
          </cell>
          <cell r="S856">
            <v>1.9E-2</v>
          </cell>
        </row>
        <row r="861">
          <cell r="R861" t="str">
            <v>7508특별인부</v>
          </cell>
          <cell r="S861">
            <v>0.09</v>
          </cell>
        </row>
        <row r="862">
          <cell r="R862" t="str">
            <v>7508보통인부</v>
          </cell>
          <cell r="S862">
            <v>0.18</v>
          </cell>
        </row>
        <row r="870">
          <cell r="R870" t="str">
            <v>8141통신외선공</v>
          </cell>
          <cell r="S870">
            <v>0.2</v>
          </cell>
        </row>
        <row r="871">
          <cell r="R871" t="str">
            <v>8141보통인부</v>
          </cell>
          <cell r="S871">
            <v>0.1</v>
          </cell>
        </row>
        <row r="879">
          <cell r="R879" t="str">
            <v>8142통신외선공</v>
          </cell>
          <cell r="S879">
            <v>0.2</v>
          </cell>
        </row>
        <row r="880">
          <cell r="R880" t="str">
            <v>8142보통인부</v>
          </cell>
          <cell r="S880">
            <v>0.1</v>
          </cell>
        </row>
        <row r="888">
          <cell r="R888" t="str">
            <v>8143통신외선공</v>
          </cell>
          <cell r="S888">
            <v>0.2</v>
          </cell>
        </row>
        <row r="889">
          <cell r="R889" t="str">
            <v>8143보통인부</v>
          </cell>
          <cell r="S889">
            <v>0.1</v>
          </cell>
        </row>
        <row r="897">
          <cell r="R897" t="str">
            <v>8144통신외선공</v>
          </cell>
          <cell r="S897">
            <v>0.2</v>
          </cell>
        </row>
        <row r="898">
          <cell r="R898" t="str">
            <v>8144보통인부</v>
          </cell>
          <cell r="S898">
            <v>0.1</v>
          </cell>
        </row>
        <row r="906">
          <cell r="R906" t="str">
            <v>8145통신외선공</v>
          </cell>
          <cell r="S906">
            <v>0.2</v>
          </cell>
        </row>
        <row r="907">
          <cell r="R907" t="str">
            <v>8145보통인부</v>
          </cell>
          <cell r="S907">
            <v>0.1</v>
          </cell>
        </row>
        <row r="915">
          <cell r="R915" t="str">
            <v>8146통신외선공</v>
          </cell>
          <cell r="S915">
            <v>0.2</v>
          </cell>
        </row>
        <row r="916">
          <cell r="R916" t="str">
            <v>8146보통인부</v>
          </cell>
          <cell r="S916">
            <v>0.1</v>
          </cell>
        </row>
        <row r="924">
          <cell r="R924" t="str">
            <v>8147통신외선공</v>
          </cell>
          <cell r="S924">
            <v>0.2</v>
          </cell>
        </row>
        <row r="925">
          <cell r="R925" t="str">
            <v>8147보통인부</v>
          </cell>
          <cell r="S925">
            <v>0.1</v>
          </cell>
        </row>
        <row r="933">
          <cell r="R933" t="str">
            <v>8148통신외선공</v>
          </cell>
          <cell r="S933">
            <v>0.2</v>
          </cell>
        </row>
        <row r="934">
          <cell r="R934" t="str">
            <v>8148보통인부</v>
          </cell>
          <cell r="S934">
            <v>0.1</v>
          </cell>
        </row>
        <row r="942">
          <cell r="R942" t="str">
            <v>8241통신외선공</v>
          </cell>
          <cell r="S942">
            <v>0.3</v>
          </cell>
        </row>
        <row r="943">
          <cell r="R943" t="str">
            <v>8241보통인부</v>
          </cell>
          <cell r="S943">
            <v>0.15</v>
          </cell>
        </row>
        <row r="951">
          <cell r="R951" t="str">
            <v>8142통신외선공</v>
          </cell>
          <cell r="S951">
            <v>0.3</v>
          </cell>
        </row>
        <row r="952">
          <cell r="R952" t="str">
            <v>8142보통인부</v>
          </cell>
          <cell r="S952">
            <v>0.15</v>
          </cell>
        </row>
        <row r="960">
          <cell r="R960" t="str">
            <v>8243통신외선공</v>
          </cell>
          <cell r="S960">
            <v>0.3</v>
          </cell>
        </row>
        <row r="961">
          <cell r="R961" t="str">
            <v>8243보통인부</v>
          </cell>
          <cell r="S961">
            <v>0.15</v>
          </cell>
        </row>
        <row r="969">
          <cell r="R969" t="str">
            <v>8244통신외선공</v>
          </cell>
          <cell r="S969">
            <v>0.3</v>
          </cell>
        </row>
        <row r="970">
          <cell r="R970" t="str">
            <v>8244보통인부</v>
          </cell>
          <cell r="S970">
            <v>0.15</v>
          </cell>
        </row>
        <row r="979">
          <cell r="R979" t="str">
            <v>8245통신외선공</v>
          </cell>
          <cell r="S979">
            <v>0.3</v>
          </cell>
        </row>
        <row r="980">
          <cell r="R980" t="str">
            <v>8245보통인부</v>
          </cell>
          <cell r="S980">
            <v>0.15</v>
          </cell>
        </row>
        <row r="988">
          <cell r="R988" t="str">
            <v>8246통신외선공</v>
          </cell>
          <cell r="S988">
            <v>0.3</v>
          </cell>
        </row>
        <row r="989">
          <cell r="R989" t="str">
            <v>8246보통인부</v>
          </cell>
          <cell r="S989">
            <v>0.15</v>
          </cell>
        </row>
        <row r="997">
          <cell r="R997" t="str">
            <v>8247통신외선공</v>
          </cell>
          <cell r="S997">
            <v>0.3</v>
          </cell>
        </row>
        <row r="998">
          <cell r="R998" t="str">
            <v>8247보통인부</v>
          </cell>
          <cell r="S998">
            <v>0.15</v>
          </cell>
        </row>
        <row r="1006">
          <cell r="R1006" t="str">
            <v>8248통신외선공</v>
          </cell>
          <cell r="S1006">
            <v>0.3</v>
          </cell>
        </row>
        <row r="1007">
          <cell r="R1007" t="str">
            <v>8248보통인부</v>
          </cell>
          <cell r="S1007">
            <v>0.15</v>
          </cell>
        </row>
        <row r="1015">
          <cell r="R1015" t="str">
            <v>8341통신외선공</v>
          </cell>
          <cell r="S1015">
            <v>0.45</v>
          </cell>
        </row>
        <row r="1016">
          <cell r="R1016" t="str">
            <v>8341보통인부</v>
          </cell>
          <cell r="S1016">
            <v>0.23</v>
          </cell>
        </row>
        <row r="1024">
          <cell r="R1024" t="str">
            <v>8342통신외선공</v>
          </cell>
          <cell r="S1024">
            <v>0.45</v>
          </cell>
        </row>
        <row r="1025">
          <cell r="R1025" t="str">
            <v>8342보통인부</v>
          </cell>
          <cell r="S1025">
            <v>0.23</v>
          </cell>
        </row>
        <row r="1033">
          <cell r="R1033" t="str">
            <v>8343통신외선공</v>
          </cell>
          <cell r="S1033">
            <v>0.45</v>
          </cell>
        </row>
        <row r="1034">
          <cell r="R1034" t="str">
            <v>8343보통인부</v>
          </cell>
          <cell r="S1034">
            <v>0.23</v>
          </cell>
        </row>
        <row r="1042">
          <cell r="R1042" t="str">
            <v>8344통신외선공</v>
          </cell>
          <cell r="S1042">
            <v>0.45</v>
          </cell>
        </row>
        <row r="1043">
          <cell r="R1043" t="str">
            <v>8344보통인부</v>
          </cell>
          <cell r="S1043">
            <v>0.23</v>
          </cell>
        </row>
        <row r="1051">
          <cell r="R1051" t="str">
            <v>8345통신외선공</v>
          </cell>
          <cell r="S1051">
            <v>0.45</v>
          </cell>
        </row>
        <row r="1052">
          <cell r="R1052" t="str">
            <v>8345보통인부</v>
          </cell>
          <cell r="S1052">
            <v>0.23</v>
          </cell>
        </row>
        <row r="1060">
          <cell r="R1060" t="str">
            <v>8346통신외선공</v>
          </cell>
          <cell r="S1060">
            <v>0.45</v>
          </cell>
        </row>
        <row r="1061">
          <cell r="R1061" t="str">
            <v>8346보통인부</v>
          </cell>
          <cell r="S1061">
            <v>0.23</v>
          </cell>
        </row>
        <row r="1069">
          <cell r="R1069" t="str">
            <v>8347통신외선공</v>
          </cell>
          <cell r="S1069">
            <v>0.45</v>
          </cell>
        </row>
        <row r="1070">
          <cell r="R1070" t="str">
            <v>8347보통인부</v>
          </cell>
          <cell r="S1070">
            <v>0.23</v>
          </cell>
        </row>
        <row r="1078">
          <cell r="R1078" t="str">
            <v>8348통신외선공</v>
          </cell>
          <cell r="S1078">
            <v>0.45</v>
          </cell>
        </row>
        <row r="1079">
          <cell r="R1079" t="str">
            <v>8348보통인부</v>
          </cell>
          <cell r="S1079">
            <v>0.23</v>
          </cell>
        </row>
        <row r="1085">
          <cell r="R1085" t="str">
            <v>8401통신외선공</v>
          </cell>
          <cell r="S1085">
            <v>0.14000000000000001</v>
          </cell>
        </row>
        <row r="1092">
          <cell r="R1092" t="str">
            <v>8402보통인부</v>
          </cell>
          <cell r="S1092">
            <v>7.0000000000000007E-2</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본문"/>
      <sheetName val="원가"/>
      <sheetName val="재집"/>
      <sheetName val="직재"/>
      <sheetName val="간재"/>
      <sheetName val="노집"/>
      <sheetName val="노산"/>
      <sheetName val="공수"/>
      <sheetName val="노임"/>
      <sheetName val="간노"/>
      <sheetName val="경집"/>
      <sheetName val="경배"/>
      <sheetName val="경조"/>
      <sheetName val="자료1"/>
      <sheetName val="갑지1"/>
      <sheetName val="연부97-1"/>
      <sheetName val="단"/>
      <sheetName val="J直材4"/>
      <sheetName val="2공구산출내역"/>
      <sheetName val="1차 내역서"/>
      <sheetName val="터파기및재료"/>
      <sheetName val="내역서"/>
      <sheetName val="인천해사"/>
      <sheetName val="물가자료"/>
      <sheetName val="단가"/>
      <sheetName val="단가및재료비"/>
      <sheetName val="노임단가"/>
      <sheetName val="수량산출"/>
      <sheetName val="건축내역"/>
      <sheetName val="추가대화"/>
      <sheetName val="내역서2안"/>
      <sheetName val="을"/>
      <sheetName val="제출내역 (3)"/>
      <sheetName val="패널"/>
      <sheetName val="자료"/>
      <sheetName val="단가조사"/>
      <sheetName val="1차_내역서"/>
      <sheetName val="설비2차"/>
      <sheetName val="대차대조표"/>
      <sheetName val="가설대가"/>
      <sheetName val="토공대가"/>
      <sheetName val="구조대가"/>
      <sheetName val="포설대가1"/>
      <sheetName val="부대대가"/>
    </sheetNames>
    <sheetDataSet>
      <sheetData sheetId="0" refreshError="1"/>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1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제-노임"/>
      <sheetName val="설직재-1"/>
      <sheetName val="제직재"/>
      <sheetName val="I一般比"/>
      <sheetName val="재집"/>
      <sheetName val="직재"/>
    </sheetNames>
    <sheetDataSet>
      <sheetData sheetId="0">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제-노임"/>
      <sheetName val="설직재-1"/>
      <sheetName val="제직재"/>
      <sheetName val="1차 내역서"/>
      <sheetName val="기준_국가명"/>
      <sheetName val="품목"/>
      <sheetName val="직노"/>
      <sheetName val="도근좌표"/>
      <sheetName val="제조원가(확인)"/>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계경비(시간당)"/>
      <sheetName val="램머"/>
      <sheetName val="일위대가"/>
      <sheetName val="기초자료입력"/>
      <sheetName val="설계서"/>
      <sheetName val="초기화면"/>
      <sheetName val="관급자재"/>
      <sheetName val="설계산출기초"/>
      <sheetName val="도급예산내역서봉투"/>
      <sheetName val="공사원가계산서"/>
      <sheetName val="설계산출표지"/>
      <sheetName val="도급예산내역서총괄표"/>
      <sheetName val="을부담운반비"/>
      <sheetName val="운반비산출"/>
      <sheetName val="단가산출"/>
      <sheetName val="내역서"/>
      <sheetName val="데이타"/>
      <sheetName val="중강당 내역"/>
      <sheetName val="총괄표"/>
      <sheetName val="간지"/>
      <sheetName val="공사원가"/>
      <sheetName val="예산총괄"/>
      <sheetName val="동축기별1"/>
      <sheetName val="동축기별2"/>
      <sheetName val="광기별"/>
      <sheetName val="동축철거기별"/>
      <sheetName val="광철거기별"/>
      <sheetName val="사급자재조서"/>
      <sheetName val="지입자재단가"/>
      <sheetName val="예산내역서"/>
      <sheetName val="동원인원제외"/>
      <sheetName val="공구손료"/>
      <sheetName val="공제대산출"/>
      <sheetName val="운반공사 "/>
      <sheetName val="동원인원산출"/>
      <sheetName val="선로일위대가_INDEX"/>
      <sheetName val="선로_일위대가"/>
      <sheetName val="철거정비_INDEX"/>
      <sheetName val="철거정비_일위대가"/>
      <sheetName val="자재단가"/>
      <sheetName val="시중노임"/>
      <sheetName val="CP주8m이하"/>
      <sheetName val="CP주9m"/>
      <sheetName val="CP주10m"/>
      <sheetName val="IP주8m이하"/>
      <sheetName val="IP주9m"/>
      <sheetName val="IP주10m"/>
      <sheetName val="기계경비산출서 "/>
      <sheetName val="첨부1 "/>
      <sheetName val="첨부2"/>
      <sheetName val="수입원가계산서"/>
      <sheetName val="산출기준"/>
      <sheetName val="변수값"/>
      <sheetName val="중기상차"/>
      <sheetName val="AS복구"/>
      <sheetName val="중기터파기"/>
      <sheetName val="가설대가"/>
      <sheetName val="토공대가"/>
      <sheetName val="구조대가"/>
      <sheetName val="포설대가1"/>
      <sheetName val="부대대가"/>
      <sheetName val="Baby일위대가"/>
      <sheetName val="준검 내역서"/>
      <sheetName val="값"/>
      <sheetName val="구천"/>
      <sheetName val="투찰"/>
      <sheetName val="동원(3)"/>
      <sheetName val="예정(3)"/>
      <sheetName val="9GNG운반"/>
      <sheetName val="간접"/>
      <sheetName val="2공구하도급내역서"/>
      <sheetName val="#REF"/>
      <sheetName val="경산"/>
      <sheetName val="Sheet1"/>
      <sheetName val="입찰안"/>
      <sheetName val="국별인원"/>
      <sheetName val="N賃率-職"/>
      <sheetName val="예산내~1"/>
      <sheetName val="산출"/>
      <sheetName val="DATE"/>
      <sheetName val="용역비내역-진짜"/>
      <sheetName val="설계내역서"/>
      <sheetName val="L_RPTB02_01"/>
      <sheetName val="평가데이터"/>
      <sheetName val="청천내"/>
      <sheetName val="현장경비"/>
      <sheetName val="3.공통공사대비"/>
      <sheetName val="직재"/>
      <sheetName val="0"/>
      <sheetName val="6호기"/>
      <sheetName val="단가"/>
      <sheetName val="설계예산서"/>
      <sheetName val="CON'C"/>
      <sheetName val="요율"/>
      <sheetName val="관리,공감"/>
      <sheetName val="자재대"/>
      <sheetName val="장비집계"/>
      <sheetName val="역T형교대(말뚝기초)"/>
      <sheetName val="1차 내역서"/>
      <sheetName val="단가조사"/>
      <sheetName val="대상공사(조달청)"/>
      <sheetName val="자료(통합)"/>
      <sheetName val="인부임"/>
      <sheetName val="토목"/>
      <sheetName val="내역"/>
      <sheetName val="견적의뢰"/>
      <sheetName val="수량산출"/>
      <sheetName val="현장경상비"/>
      <sheetName val="원가"/>
      <sheetName val="설계명세서"/>
      <sheetName val="자료입력"/>
      <sheetName val="입력데이타"/>
      <sheetName val="작성"/>
      <sheetName val="시멘트"/>
      <sheetName val="본공사"/>
      <sheetName val="노임"/>
      <sheetName val="S0"/>
      <sheetName val="공통비(전체)"/>
      <sheetName val="인공(케이블100P)"/>
      <sheetName val="동원인원"/>
      <sheetName val="증감내역서"/>
      <sheetName val="구조물공"/>
      <sheetName val="부대공"/>
      <sheetName val="배수공"/>
      <sheetName val="토공"/>
      <sheetName val="포장공"/>
      <sheetName val="예가표"/>
      <sheetName val="총괄내역서"/>
      <sheetName val="AS포장복구 "/>
      <sheetName val="집계표"/>
      <sheetName val="조명율표"/>
      <sheetName val="VII-2현장경비"/>
      <sheetName val="Ⅴ-2.공종별내역"/>
      <sheetName val="진주방향"/>
      <sheetName val="터파기및재료"/>
      <sheetName val="96까지"/>
      <sheetName val="97년"/>
      <sheetName val="98이후"/>
      <sheetName val="자재단가비교표"/>
      <sheetName val="환경기계공정표 (3)"/>
      <sheetName val="계산서(곡선부)"/>
      <sheetName val="포장재료집계표"/>
      <sheetName val="부대내역"/>
      <sheetName val="명세서"/>
      <sheetName val="가격조사서"/>
      <sheetName val="공사비예산서(토목분)"/>
      <sheetName val="견적대비"/>
      <sheetName val="b_balju_cho"/>
      <sheetName val="70%"/>
      <sheetName val="산출내역서집계표"/>
      <sheetName val="45,46"/>
      <sheetName val="ELECTRIC"/>
      <sheetName val="절대지우지말것"/>
      <sheetName val="매출현황"/>
      <sheetName val="등록자료"/>
      <sheetName val="입력정보"/>
      <sheetName val="Total"/>
      <sheetName val="데이터 액세스"/>
      <sheetName val="차트 이름표"/>
      <sheetName val="Customer Databas"/>
      <sheetName val="내역조적"/>
      <sheetName val="방배동내역(리라)"/>
      <sheetName val="건축공사집계표"/>
      <sheetName val="방배동내역 (총괄)"/>
      <sheetName val="부대공사총괄"/>
      <sheetName val="공정코드"/>
      <sheetName val="중기"/>
      <sheetName val="단가 (2)"/>
      <sheetName val="을"/>
      <sheetName val="공문"/>
      <sheetName val="단면 (2)"/>
      <sheetName val=" 갑  지 "/>
      <sheetName val="BID"/>
      <sheetName val="2공구산출내역"/>
      <sheetName val="일위대가표"/>
      <sheetName val="조건"/>
      <sheetName val="1공구 건정토건 철콘"/>
      <sheetName val="서울대규장각(가시설흙막이)"/>
      <sheetName val="판매시설"/>
    </sheetNames>
    <sheetDataSet>
      <sheetData sheetId="0" refreshError="1">
        <row r="1">
          <cell r="C1" t="str">
            <v/>
          </cell>
        </row>
        <row r="7">
          <cell r="D7">
            <v>44700</v>
          </cell>
        </row>
        <row r="28">
          <cell r="D28">
            <v>178000</v>
          </cell>
        </row>
        <row r="87">
          <cell r="H87">
            <v>118</v>
          </cell>
        </row>
        <row r="88">
          <cell r="H88">
            <v>9360</v>
          </cell>
        </row>
        <row r="92">
          <cell r="H92">
            <v>5080</v>
          </cell>
        </row>
        <row r="102">
          <cell r="H102">
            <v>4753</v>
          </cell>
        </row>
        <row r="103">
          <cell r="H103">
            <v>6805</v>
          </cell>
        </row>
        <row r="104">
          <cell r="H104">
            <v>9527</v>
          </cell>
        </row>
        <row r="105">
          <cell r="H105">
            <v>400</v>
          </cell>
        </row>
        <row r="109">
          <cell r="H109">
            <v>2559</v>
          </cell>
        </row>
        <row r="110">
          <cell r="H110">
            <v>6805</v>
          </cell>
        </row>
        <row r="111">
          <cell r="H111">
            <v>9527</v>
          </cell>
        </row>
        <row r="112">
          <cell r="H112">
            <v>400</v>
          </cell>
        </row>
        <row r="117">
          <cell r="H117">
            <v>13016</v>
          </cell>
        </row>
        <row r="121">
          <cell r="H121">
            <v>16683</v>
          </cell>
        </row>
        <row r="129">
          <cell r="H129">
            <v>4394</v>
          </cell>
        </row>
        <row r="133">
          <cell r="H133">
            <v>8549</v>
          </cell>
        </row>
        <row r="137">
          <cell r="H137">
            <v>16683</v>
          </cell>
        </row>
        <row r="141">
          <cell r="H141">
            <v>23356</v>
          </cell>
        </row>
        <row r="145">
          <cell r="H145">
            <v>3773</v>
          </cell>
        </row>
        <row r="146">
          <cell r="H146">
            <v>3723</v>
          </cell>
        </row>
        <row r="149">
          <cell r="H149">
            <v>3866</v>
          </cell>
        </row>
        <row r="153">
          <cell r="H153">
            <v>16683</v>
          </cell>
        </row>
        <row r="157">
          <cell r="H157">
            <v>23356</v>
          </cell>
        </row>
        <row r="161">
          <cell r="H161">
            <v>1597</v>
          </cell>
        </row>
        <row r="162">
          <cell r="H162">
            <v>1571</v>
          </cell>
        </row>
        <row r="165">
          <cell r="H165">
            <v>386</v>
          </cell>
        </row>
        <row r="166">
          <cell r="H166">
            <v>9360</v>
          </cell>
        </row>
        <row r="167">
          <cell r="H167">
            <v>13104</v>
          </cell>
        </row>
        <row r="170">
          <cell r="H170">
            <v>582</v>
          </cell>
        </row>
      </sheetData>
      <sheetData sheetId="1" refreshError="1">
        <row r="20">
          <cell r="D20">
            <v>174</v>
          </cell>
          <cell r="F20">
            <v>291</v>
          </cell>
          <cell r="J20">
            <v>291</v>
          </cell>
        </row>
        <row r="21">
          <cell r="D21">
            <v>2810</v>
          </cell>
          <cell r="F21">
            <v>4680</v>
          </cell>
          <cell r="J21">
            <v>6552</v>
          </cell>
        </row>
        <row r="22">
          <cell r="D22">
            <v>115</v>
          </cell>
          <cell r="F22">
            <v>193</v>
          </cell>
          <cell r="J22">
            <v>193</v>
          </cell>
        </row>
      </sheetData>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refreshError="1"/>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refreshError="1"/>
      <sheetData sheetId="177" refreshError="1"/>
      <sheetData sheetId="178" refreshError="1"/>
    </sheetDataSet>
  </externalBook>
</externalLink>
</file>

<file path=xl/externalLinks/externalLink1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재료단가비교표 "/>
      <sheetName val="기초일위대가"/>
      <sheetName val="기본신설"/>
      <sheetName val="신설산출근거"/>
      <sheetName val="신설개소별"/>
      <sheetName val="신설개소합계"/>
      <sheetName val="도급예산(신설)"/>
      <sheetName val="장래신설"/>
      <sheetName val="장래분산출"/>
      <sheetName val="장래개소별"/>
      <sheetName val="장래용도급내역"/>
      <sheetName val="특수신설"/>
      <sheetName val="특수산출"/>
      <sheetName val="특수개소별"/>
      <sheetName val="특수내역"/>
      <sheetName val="최종철거"/>
      <sheetName val="철거산출근거"/>
      <sheetName val="일위(설)"/>
      <sheetName val="한일양산"/>
      <sheetName val="공통가설"/>
      <sheetName val="내역서"/>
      <sheetName val="중앙선내역서"/>
      <sheetName val="Sheet1"/>
      <sheetName val="투찰"/>
      <sheetName val="경산"/>
      <sheetName val="차액보증"/>
      <sheetName val="노임단가"/>
      <sheetName val="관급"/>
      <sheetName val="견적사양비교표"/>
      <sheetName val="밸브설치"/>
      <sheetName val="A LINE"/>
      <sheetName val="단가조사"/>
      <sheetName val="전선 및 전선관"/>
      <sheetName val="Y-WORK"/>
      <sheetName val="일위대가표"/>
      <sheetName val="cable-data"/>
      <sheetName val="갑지(추정)"/>
      <sheetName val="INPUT"/>
      <sheetName val="일위대가"/>
      <sheetName val="Macro(차단기)"/>
      <sheetName val="기술조건"/>
      <sheetName val="AS포장복구 "/>
      <sheetName val="가로등내역서"/>
      <sheetName val="원가"/>
      <sheetName val="BID"/>
      <sheetName val="설직재-1"/>
      <sheetName val="램머"/>
      <sheetName val="기계경비(시간당)"/>
      <sheetName val="국별인원"/>
      <sheetName val="일위대가(가설)"/>
      <sheetName val="6호기"/>
      <sheetName val="6.일위목록"/>
      <sheetName val="설계서"/>
      <sheetName val="표지"/>
      <sheetName val="70%"/>
      <sheetName val="단중표"/>
      <sheetName val="설치공사비"/>
      <sheetName val="분전반"/>
      <sheetName val="SLAB"/>
      <sheetName val="변압기 및 발전기 용량"/>
      <sheetName val="건축내역"/>
      <sheetName val="공사비대비표B(토공)"/>
      <sheetName val="노임 단가"/>
      <sheetName val="설계서을"/>
      <sheetName val="공량산출서"/>
      <sheetName val="원가계산서"/>
      <sheetName val="N賃率-職"/>
      <sheetName val="1안"/>
      <sheetName val="부대공"/>
      <sheetName val="포장공"/>
      <sheetName val="토공"/>
      <sheetName val="일위대가목록"/>
      <sheetName val="전기일위목록"/>
      <sheetName val="요율"/>
      <sheetName val="단가산출"/>
      <sheetName val="노임"/>
      <sheetName val="수량산출"/>
      <sheetName val="일위산출"/>
      <sheetName val="전신환매도율"/>
      <sheetName val="인건-측정"/>
      <sheetName val="공사예산하조서(O.K)"/>
      <sheetName val="9GNG운반"/>
      <sheetName val="맨홀수량산출"/>
      <sheetName val="집계"/>
      <sheetName val="일위대가목차"/>
      <sheetName val="2공구산출내역"/>
      <sheetName val="단가조서"/>
      <sheetName val="별표"/>
      <sheetName val="부하LOAD"/>
      <sheetName val="공사내역"/>
      <sheetName val="재료단가비교표_"/>
      <sheetName val="AS포장복구_"/>
      <sheetName val="견적서"/>
      <sheetName val="견적서1"/>
      <sheetName val="J直材4"/>
      <sheetName val="일위대가목차(공통)"/>
      <sheetName val="배관단가조사서(침출수)"/>
      <sheetName val="터파기및재료"/>
      <sheetName val="입찰안"/>
      <sheetName val="Sheet5"/>
      <sheetName val="LOPCALC"/>
      <sheetName val="배관단가조사서"/>
      <sheetName val="BEND LOSS"/>
      <sheetName val="일위목록"/>
      <sheetName val="패널"/>
      <sheetName val="갑지(요약)"/>
      <sheetName val="49수량(소화물)"/>
      <sheetName val="22수량(소화물)"/>
      <sheetName val="22수량"/>
      <sheetName val="자재단가"/>
      <sheetName val="변경설계서"/>
      <sheetName val="변경원가계산서"/>
      <sheetName val="조정내역(총괄표)"/>
      <sheetName val="조정내역(합계)"/>
      <sheetName val="조정내역(가로등)"/>
      <sheetName val="조정내역(신호)"/>
      <sheetName val="조정내역(펌프총괄)"/>
      <sheetName val="조정내역(전기)"/>
      <sheetName val="조정내역(소방)"/>
      <sheetName val="조정내역(제어)"/>
      <sheetName val="지수조정율"/>
      <sheetName val="경비지수"/>
      <sheetName val="비목군"/>
      <sheetName val="공정확인서"/>
      <sheetName val="자재지수"/>
      <sheetName val="기계경비"/>
      <sheetName val="DG7"/>
      <sheetName val="Data&amp;Result"/>
      <sheetName val="단가(1)"/>
      <sheetName val="Sheet2"/>
      <sheetName val="#REF"/>
      <sheetName val="D"/>
      <sheetName val="예산내역"/>
      <sheetName val="총괄수지표"/>
      <sheetName val="단가"/>
      <sheetName val="쌍송교"/>
      <sheetName val="자재집계 &amp; 총괄표"/>
      <sheetName val="표지 (2)"/>
      <sheetName val="기둥(원형)"/>
      <sheetName val="기초공"/>
      <sheetName val="일위"/>
      <sheetName val="단가 및 재료비"/>
      <sheetName val="관급자재대"/>
      <sheetName val="시설물기초"/>
      <sheetName val="연결관연장"/>
      <sheetName val="난간,앙카"/>
      <sheetName val="단가산출2"/>
      <sheetName val="용산1(해보)"/>
      <sheetName val="5사남"/>
      <sheetName val="4-10"/>
      <sheetName val="을"/>
      <sheetName val="1-4-2.관(약)"/>
      <sheetName val="원가계산서 "/>
      <sheetName val="공사개요"/>
      <sheetName val="DATA1"/>
      <sheetName val="AV시스템"/>
      <sheetName val="사급자재(1단계)"/>
      <sheetName val="7단가"/>
      <sheetName val="자재단가리스트"/>
      <sheetName val="MOTOR"/>
      <sheetName val="I一般比"/>
      <sheetName val="설계명세서"/>
      <sheetName val="원리금소스"/>
      <sheetName val="백암비스타내역"/>
      <sheetName val="당진1,2호기전선관설치및접지4차공사내역서-을지"/>
      <sheetName val="내역"/>
      <sheetName val="내역1"/>
      <sheetName val="표지(1)"/>
      <sheetName val="호표"/>
      <sheetName val="광양 3기 유입수"/>
      <sheetName val="5.단가대비표"/>
      <sheetName val="집계표"/>
      <sheetName val="L_RPTB02_01"/>
      <sheetName val="(4-2)열관류값-2"/>
      <sheetName val="SRC-B3U2"/>
      <sheetName val="단가비교표"/>
      <sheetName val="코드표"/>
      <sheetName val="하부철근수량"/>
      <sheetName val="T&amp;C"/>
      <sheetName val="단가대비표"/>
      <sheetName val="(암정)관급"/>
      <sheetName val="기자재비"/>
      <sheetName val="8.PILE  (돌출)"/>
      <sheetName val="주요자재집계표"/>
      <sheetName val="조명율표"/>
      <sheetName val="북제주-표지"/>
      <sheetName val="piping"/>
      <sheetName val="내역률노무비"/>
      <sheetName val="길어깨(현황)"/>
      <sheetName val="내역서 (1차)"/>
      <sheetName val="구조물공1"/>
      <sheetName val="배수및구조물공1"/>
      <sheetName val="성남여성복지내역"/>
      <sheetName val="물가자료"/>
      <sheetName val="배관배선 단가조사"/>
      <sheetName val="일위대가집계"/>
      <sheetName val="1단계"/>
      <sheetName val="내역서(총)"/>
      <sheetName val="금액"/>
      <sheetName val="가설대가"/>
      <sheetName val="토공대가"/>
      <sheetName val="구조대가"/>
      <sheetName val="포설대가1"/>
      <sheetName val="부대대가"/>
      <sheetName val="sw1"/>
      <sheetName val="NOMUBI"/>
      <sheetName val="터널조도"/>
      <sheetName val="단위수량산출"/>
      <sheetName val="DATA"/>
      <sheetName val="데이타"/>
      <sheetName val="설계예시"/>
      <sheetName val="정산"/>
      <sheetName val="단가일람"/>
      <sheetName val="조경일람"/>
      <sheetName val="가.인건비산출근거(관리직급여표)"/>
      <sheetName val="나.인건비산출근거(운영직급여표)"/>
      <sheetName val="4.  단락전류의 계산"/>
      <sheetName val="4.1DNR기계(공법)"/>
      <sheetName val="1000 DB구축 부표"/>
      <sheetName val="일위집계"/>
      <sheetName val="점검총괄"/>
      <sheetName val="덤프트럭계수"/>
      <sheetName val="사업계획(원안)"/>
      <sheetName val="Sheet1 (2)"/>
      <sheetName val="Baby일위대가"/>
      <sheetName val="시운전연료"/>
      <sheetName val="Macro(전선)"/>
      <sheetName val="관급(총괄)"/>
      <sheetName val="1차 내역서"/>
      <sheetName val="실적원가"/>
      <sheetName val="재집"/>
      <sheetName val="건축기술부대조건"/>
      <sheetName val="IMPEADENCE MAP 취수장"/>
      <sheetName val="노임단가표"/>
      <sheetName val="1층"/>
      <sheetName val="공사비증감"/>
      <sheetName val="직노"/>
      <sheetName val="주소"/>
      <sheetName val="Sheet4"/>
      <sheetName val="신공"/>
      <sheetName val="내역서적용수량"/>
      <sheetName val="내역서2안"/>
      <sheetName val="출입구총집계"/>
      <sheetName val="예산"/>
      <sheetName val="내역서 (2)"/>
      <sheetName val="통합"/>
      <sheetName val="2.냉난방설비공사"/>
      <sheetName val="7.자동제어공사"/>
      <sheetName val="일위대가 "/>
      <sheetName val="기타유틸리티설비"/>
      <sheetName val="남양시작동자105노65기1.3화1.2"/>
      <sheetName val="중기사용료산출근거"/>
      <sheetName val="투자비"/>
      <sheetName val="조성원가DATA"/>
      <sheetName val="사업비"/>
      <sheetName val="데리네이타현황"/>
      <sheetName val="토공사"/>
      <sheetName val="내역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refreshError="1"/>
      <sheetData sheetId="254" refreshError="1"/>
      <sheetData sheetId="255" refreshError="1"/>
      <sheetData sheetId="256" refreshError="1"/>
      <sheetData sheetId="257" refreshError="1"/>
      <sheetData sheetId="258" refreshError="1"/>
    </sheetDataSet>
  </externalBook>
</externalLink>
</file>

<file path=xl/externalLinks/externalLink1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사당"/>
      <sheetName val="사당 (97)"/>
      <sheetName val="사당 (9798)"/>
      <sheetName val="사당 (98)"/>
      <sheetName val="PR-1 (98)"/>
      <sheetName val="PR-1 (97)"/>
      <sheetName val="PR-1"/>
      <sheetName val="기계경비(시간당)"/>
      <sheetName val="램머"/>
      <sheetName val="가설대가"/>
      <sheetName val="토공대가"/>
      <sheetName val="구조대가"/>
      <sheetName val="포설대가1"/>
      <sheetName val="부대대가"/>
      <sheetName val="철거산출근거"/>
    </sheetNames>
    <sheetDataSet>
      <sheetData sheetId="0" refreshError="1"/>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99.4설계조건"/>
      <sheetName val="열관류율"/>
      <sheetName val="FCU 집계표"/>
      <sheetName val="AHU집계"/>
      <sheetName val="냉동기,보일러선정"/>
      <sheetName val="흡수식냉온수기,보일러"/>
      <sheetName val=" 냉각수펌프"/>
      <sheetName val="공조기"/>
      <sheetName val="공조기휀"/>
      <sheetName val="열교환기제외"/>
      <sheetName val="저수조"/>
      <sheetName val="고가수조"/>
      <sheetName val="경유탱크"/>
      <sheetName val="팽창탱크"/>
      <sheetName val=" 급탕탱크"/>
      <sheetName val="가열코일.급수유니트"/>
      <sheetName val="냉각수수처리기"/>
      <sheetName val="휀코일유니트선정"/>
      <sheetName val="배기휀"/>
      <sheetName val="사당"/>
      <sheetName val="기계경비(시간당)"/>
      <sheetName val="램머"/>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Set>
  </externalBook>
</externalLink>
</file>

<file path=xl/externalLinks/externalLink1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99.4설계조건"/>
      <sheetName val="열관류율"/>
      <sheetName val="FCU 집계표"/>
      <sheetName val="AHU집계"/>
      <sheetName val="냉동기,보일러선정"/>
      <sheetName val="흡수식냉온수기,보일러"/>
      <sheetName val=" 냉각수펌프"/>
      <sheetName val="공조기"/>
      <sheetName val="공조기휀"/>
      <sheetName val="열교환기제외"/>
      <sheetName val="저수조"/>
      <sheetName val="고가수조"/>
      <sheetName val="경유탱크"/>
      <sheetName val="팽창탱크"/>
      <sheetName val=" 급탕탱크"/>
      <sheetName val="가열코일.급수유니트"/>
      <sheetName val="냉각수수처리기"/>
      <sheetName val="휀코일유니트선정"/>
      <sheetName val="배기휀"/>
      <sheetName val="사당"/>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Set>
  </externalBook>
</externalLink>
</file>

<file path=xl/externalLinks/externalLink1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스프산출근거"/>
      <sheetName val="스프산출집계"/>
      <sheetName val="스프내역"/>
      <sheetName val="기계산출근거"/>
      <sheetName val="기계산출집계"/>
      <sheetName val="기계내역"/>
      <sheetName val="전기산출근거"/>
      <sheetName val="전기산출집계"/>
      <sheetName val="전기내역"/>
      <sheetName val="유도등산출근거"/>
      <sheetName val="유도등산출집계"/>
      <sheetName val="유도등내역"/>
      <sheetName val="공종별집계"/>
      <sheetName val="설계원가계산서"/>
      <sheetName val="기계일위대가"/>
      <sheetName val="기계공량"/>
      <sheetName val="기계단가"/>
      <sheetName val="전기일위대가"/>
      <sheetName val="전기공량"/>
      <sheetName val="전기단가"/>
      <sheetName val="표지 (4)"/>
      <sheetName val="표지 (3)"/>
      <sheetName val="표지 (2)"/>
      <sheetName val="표지"/>
      <sheetName val=" 냉각수펌프"/>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by일위대가"/>
      <sheetName val="기계내역"/>
      <sheetName val=" 냉각수펌프"/>
    </sheetNames>
    <sheetDataSet>
      <sheetData sheetId="0"/>
      <sheetData sheetId="1" refreshError="1"/>
      <sheetData sheetId="2" refreshError="1"/>
    </sheetDataSet>
  </externalBook>
</externalLink>
</file>

<file path=xl/externalLinks/externalLink1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자재집계표"/>
      <sheetName val="토   공"/>
      <sheetName val="기존구조물깨기 "/>
      <sheetName val="배수집계"/>
      <sheetName val="종배수관공"/>
      <sheetName val="배수관"/>
      <sheetName val="측구공"/>
      <sheetName val="암거공"/>
      <sheetName val="포장공"/>
      <sheetName val="부대공 "/>
      <sheetName val="중심선측량"/>
      <sheetName val="도근좌표"/>
      <sheetName val="갑지"/>
      <sheetName val="5.세운W-A"/>
      <sheetName val="LANGUAGE"/>
      <sheetName val="직노"/>
      <sheetName val="인사자료총집계"/>
      <sheetName val="우화도로"/>
      <sheetName val="1차 내역서"/>
      <sheetName val="인건비"/>
      <sheetName val="QandAJunior"/>
      <sheetName val="일반공사"/>
      <sheetName val="일위대가"/>
      <sheetName val="Baby일위대가"/>
      <sheetName val="경산"/>
      <sheetName val=""/>
      <sheetName val="N賃率-職"/>
      <sheetName val="0226"/>
      <sheetName val="OPGW기별"/>
      <sheetName val="기준_국가명"/>
      <sheetName val="총괄"/>
      <sheetName val="품목"/>
      <sheetName val="터파기및재료"/>
      <sheetName val="노임단가"/>
      <sheetName val="차액보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1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설계조건"/>
      <sheetName val="열관류율"/>
      <sheetName val="FCU 집계표"/>
      <sheetName val="AHU집계"/>
      <sheetName val="냉동기,보일러선정"/>
      <sheetName val="흡수식냉온수기,보일러"/>
      <sheetName val=" 냉각수펌프"/>
      <sheetName val="공조기"/>
      <sheetName val="공조기휀"/>
      <sheetName val="열교환기제외"/>
      <sheetName val="저수조"/>
      <sheetName val="고가수조"/>
      <sheetName val="경유탱크"/>
      <sheetName val="팽창탱크"/>
      <sheetName val=" 급탕탱크"/>
      <sheetName val="가열코일.급수유니트"/>
      <sheetName val="냉각수수처리기"/>
      <sheetName val="휀코일유니트선정"/>
      <sheetName val="배기휀"/>
      <sheetName val="환기설비(8-1)"/>
      <sheetName val="Baby일위대가"/>
      <sheetName val="기계내역"/>
      <sheetName val="직노"/>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Set>
  </externalBook>
</externalLink>
</file>

<file path=xl/externalLinks/externalLink1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개요"/>
      <sheetName val="총괄"/>
      <sheetName val="간접비"/>
      <sheetName val="경상비"/>
      <sheetName val="직원근무현황"/>
      <sheetName val="DATA입력"/>
      <sheetName val="급여TABLE"/>
      <sheetName val="집기손료"/>
      <sheetName val="집기류"/>
      <sheetName val="보할 "/>
      <sheetName val="현장조직표 "/>
      <sheetName val="내역서"/>
      <sheetName val="일위대가"/>
      <sheetName val="프랜트면허"/>
      <sheetName val="유림골조"/>
      <sheetName val="Macro"/>
      <sheetName val="일반공사"/>
      <sheetName val="직노"/>
      <sheetName val="N賃率-職"/>
      <sheetName val="1안"/>
      <sheetName val="토목주소"/>
      <sheetName val="노임이"/>
      <sheetName val="9509"/>
      <sheetName val="수량산출"/>
      <sheetName val="TOTAL"/>
      <sheetName val="노임단가"/>
      <sheetName val="Baby일위대가"/>
      <sheetName val="실행철강하도"/>
      <sheetName val="공조기"/>
      <sheetName val="도기류"/>
      <sheetName val="설계내역서"/>
      <sheetName val="일용노임단가"/>
      <sheetName val="내역"/>
      <sheetName val="공조기(삭제)"/>
      <sheetName val="DATA(BAC)"/>
      <sheetName val="암거날개벽재료집계"/>
      <sheetName val="세동별비상"/>
      <sheetName val="단가비교표"/>
      <sheetName val="일위목록"/>
      <sheetName val="소방내역서"/>
      <sheetName val="내역서-전기"/>
      <sheetName val="인건비"/>
      <sheetName val="5사남"/>
      <sheetName val="Sheet4"/>
      <sheetName val="부대공"/>
      <sheetName val="토공"/>
      <sheetName val="포장공"/>
      <sheetName val="1-6(반품내역)"/>
      <sheetName val="저"/>
      <sheetName val="단가조사"/>
      <sheetName val="돈암사업"/>
      <sheetName val="차액보증"/>
      <sheetName val="PI"/>
      <sheetName val="견적내역"/>
      <sheetName val="Indirec"/>
      <sheetName val="할증 "/>
      <sheetName val="견적내역-2 (프로세스)"/>
      <sheetName val="견적내역-1 (유틸리티)"/>
      <sheetName val="보할_"/>
      <sheetName val="현장조직표_"/>
      <sheetName val="CTEMCOST"/>
      <sheetName val="데이터"/>
      <sheetName val="경산"/>
      <sheetName val="DB"/>
      <sheetName val="갑지(추정)"/>
      <sheetName val="1차 내역서"/>
      <sheetName val="0226"/>
      <sheetName val="일위대가(가설)"/>
      <sheetName val="건축공사실행"/>
      <sheetName val="터파기및재료"/>
      <sheetName val="산출서(BUSBAR)"/>
      <sheetName val="II손익관리"/>
      <sheetName val="자료"/>
      <sheetName val="내역서(삼호)"/>
      <sheetName val="기준_국가명"/>
      <sheetName val="인사자료총집계"/>
      <sheetName val="확약서"/>
      <sheetName val="B"/>
      <sheetName val="내역서(일반배관)"/>
      <sheetName val="연결관암거"/>
      <sheetName val="개산공사비"/>
      <sheetName val="대비"/>
      <sheetName val="노무비"/>
      <sheetName val="냉천부속동"/>
      <sheetName val="단가표"/>
      <sheetName val="호표"/>
      <sheetName val="수지예산"/>
      <sheetName val="정부노임단가"/>
      <sheetName val="Eq. Mobilization"/>
      <sheetName val="인천제철"/>
      <sheetName val="기초데이타"/>
      <sheetName val="6PILE  (돌출)"/>
      <sheetName val="PIPE HGA20_대리점가"/>
      <sheetName val="구리토평1전기"/>
      <sheetName val="노무비(전지2기)"/>
      <sheetName val="추가예산"/>
      <sheetName val="입찰안"/>
      <sheetName val="발주신청서"/>
      <sheetName val="BEND LOSS"/>
      <sheetName val="단중표"/>
      <sheetName val="남양주부대"/>
      <sheetName val="금융비용"/>
      <sheetName val="COVER"/>
      <sheetName val="골조"/>
      <sheetName val="토적계산서"/>
      <sheetName val="건축공사 집계표"/>
      <sheetName val="2. PUMP_견적"/>
      <sheetName val="4.포장집계"/>
      <sheetName val="Sheet2"/>
      <sheetName val="근로자"/>
      <sheetName val="2013년(직영)"/>
      <sheetName val="원도급내역"/>
      <sheetName val="덕전리"/>
      <sheetName val="건축원가"/>
      <sheetName val="archi(본사)"/>
      <sheetName val="도근좌표"/>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Set>
  </externalBook>
</externalLink>
</file>

<file path=xl/externalLinks/externalLink1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정내용"/>
      <sheetName val="의뢰서"/>
      <sheetName val="답사보고서"/>
      <sheetName val="비교표"/>
      <sheetName val="품의서"/>
      <sheetName val="차별화품목"/>
      <sheetName val="공통비"/>
      <sheetName val="건축"/>
      <sheetName val="동별현황"/>
      <sheetName val="파일공사(아파트)"/>
      <sheetName val="파일산출근거"/>
      <sheetName val="부대건축"/>
      <sheetName val="파일공사(부대동)"/>
      <sheetName val="토목및철거"/>
      <sheetName val="옥외및기타"/>
      <sheetName val="#REF"/>
      <sheetName val="인사자료총집계"/>
      <sheetName val="양식001-@표준양식.xls"/>
      <sheetName val="유림총괄"/>
      <sheetName val="P.M 별"/>
      <sheetName val="프랜트면허"/>
      <sheetName val="토목주소"/>
      <sheetName val="실행"/>
      <sheetName val="유림골조"/>
      <sheetName val="공통부대비"/>
      <sheetName val="01"/>
      <sheetName val="잡비"/>
      <sheetName val="갑지(추정)"/>
      <sheetName val="약품설비"/>
      <sheetName val="경비"/>
      <sheetName val="노임이"/>
      <sheetName val="CTEMCOST"/>
      <sheetName val="Sheet5"/>
      <sheetName val="합천내역"/>
      <sheetName val="금융"/>
      <sheetName val="총괄"/>
      <sheetName val="1ST"/>
      <sheetName val="기본사항"/>
      <sheetName val="단가표"/>
      <sheetName val="견적"/>
      <sheetName val="점당객석수"/>
      <sheetName val="수량산출"/>
      <sheetName val="N賃率-職"/>
      <sheetName val="표지"/>
      <sheetName val="96월별PL"/>
      <sheetName val="작성"/>
      <sheetName val="임원,관리,별도"/>
      <sheetName val="직노"/>
      <sheetName val="단가"/>
      <sheetName val="설계내역서"/>
      <sheetName val="2공구산출내역"/>
      <sheetName val="COVER"/>
      <sheetName val="공문"/>
      <sheetName val="실행철강하도"/>
      <sheetName val="일위"/>
      <sheetName val="을"/>
      <sheetName val="단가산출"/>
      <sheetName val="을지"/>
      <sheetName val="일위대가표"/>
      <sheetName val="1,2,3,4,5단위수량"/>
      <sheetName val="한강운반비"/>
      <sheetName val="간접비"/>
      <sheetName val="내역서"/>
      <sheetName val="덕전리"/>
      <sheetName val="업무보고-(갑지)"/>
      <sheetName val="갑지"/>
      <sheetName val="중지"/>
      <sheetName val="을지(인테리어)"/>
      <sheetName val="TEST1"/>
      <sheetName val="참조"/>
      <sheetName val="공사비집계"/>
      <sheetName val="건축집계"/>
      <sheetName val="Sheet2"/>
      <sheetName val="수입"/>
      <sheetName val="DATA(VTL)"/>
      <sheetName val="금액내역서"/>
      <sheetName val="일반전기C"/>
      <sheetName val="내역"/>
      <sheetName val="0226"/>
      <sheetName val="아파트 "/>
      <sheetName val="예가표"/>
      <sheetName val="총괄내역서"/>
      <sheetName val="조명시설"/>
      <sheetName val="Customer Databas"/>
      <sheetName val="Detail"/>
      <sheetName val="양식001-@표준양식_xls"/>
      <sheetName val="P_M_별"/>
      <sheetName val="아파트_"/>
      <sheetName val="노무비명세표"/>
      <sheetName val="환산"/>
      <sheetName val="기초단가"/>
      <sheetName val="터파기및재료"/>
      <sheetName val="건축공사실행"/>
      <sheetName val="Sheet1"/>
      <sheetName val="공조기"/>
      <sheetName val="단가산출1"/>
      <sheetName val="단가산출2"/>
      <sheetName val="총괄갑 "/>
      <sheetName val="음료실행"/>
      <sheetName val="양식001-@표준양식_xls1"/>
      <sheetName val="P_M_별1"/>
      <sheetName val="아파트_1"/>
      <sheetName val="Customer_Databa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sheetData sheetId="66"/>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Set>
  </externalBook>
</externalLink>
</file>

<file path=xl/externalLinks/externalLink1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등기구내역서(HOTEL)"/>
      <sheetName val="인사자료총집계"/>
    </sheetNames>
    <definedNames>
      <definedName name="매크로19"/>
    </definedNames>
    <sheetDataSet>
      <sheetData sheetId="0" refreshError="1"/>
      <sheetData sheetId="1" refreshError="1"/>
    </sheetDataSet>
  </externalBook>
</externalLink>
</file>

<file path=xl/externalLinks/externalLink1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전력간선"/>
      <sheetName val="2.동력"/>
      <sheetName val="3.전등"/>
      <sheetName val="4.전열"/>
      <sheetName val="5.방송"/>
      <sheetName val="6.8전시장"/>
      <sheetName val="도근좌표"/>
      <sheetName val="기본사항"/>
      <sheetName val="환산"/>
      <sheetName val="직노"/>
      <sheetName val="OPGW기별"/>
      <sheetName val="일위"/>
      <sheetName val="토공(우물통,기타) "/>
      <sheetName val="기존전시장"/>
      <sheetName val="기준_국가명"/>
      <sheetName val="품목"/>
      <sheetName val="노임단가"/>
      <sheetName val="인사자료총집계"/>
      <sheetName val="단위단가"/>
      <sheetName val="총괄"/>
      <sheetName val="을지"/>
      <sheetName val="N賃率-職"/>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집계"/>
      <sheetName val="내역"/>
      <sheetName val="물량증감내역서"/>
      <sheetName val="변경항목"/>
      <sheetName val="수량산출서 "/>
      <sheetName val="노무산출서 "/>
      <sheetName val="단가조사표"/>
      <sheetName val="단가대조표"/>
      <sheetName val="일위대가목록"/>
      <sheetName val="일위대가"/>
      <sheetName val="설계변경내역(안흥초)"/>
      <sheetName val="도근좌표"/>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
      <sheetName val="대치"/>
      <sheetName val="부천상동평당금액"/>
      <sheetName val="단위단가"/>
      <sheetName val="도근좌표"/>
      <sheetName val="현장원가관리"/>
      <sheetName val="#REF"/>
      <sheetName val="을지"/>
      <sheetName val="충주"/>
      <sheetName val="목차"/>
      <sheetName val="일위대가"/>
      <sheetName val="노임"/>
      <sheetName val="인사자료총집계"/>
      <sheetName val="수설"/>
      <sheetName val="C_d"/>
      <sheetName val="OPGW기별"/>
      <sheetName val="건축토목내역"/>
      <sheetName val="총괄갑 "/>
      <sheetName val="공사개요"/>
      <sheetName val="견적 업체 LIST"/>
      <sheetName val="판매시설"/>
      <sheetName val="재료"/>
      <sheetName val="설치자재"/>
      <sheetName val="세부"/>
      <sheetName val="지급자재"/>
      <sheetName val="45,46"/>
      <sheetName val="견적서"/>
      <sheetName val="을-ATYPE"/>
      <sheetName val="주소록"/>
      <sheetName val="2공구산출내역"/>
      <sheetName val="적용기준"/>
      <sheetName val="실행대비"/>
      <sheetName val="공통가설"/>
      <sheetName val="할증"/>
      <sheetName val="증감대비"/>
      <sheetName val="정부노임단가"/>
      <sheetName val="을"/>
      <sheetName val="기계공사"/>
      <sheetName val="Macro1"/>
      <sheetName val="내역"/>
      <sheetName val="COVER"/>
      <sheetName val="직노"/>
      <sheetName val="노무비"/>
      <sheetName val="기준_국가명"/>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1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99.4설계조건"/>
      <sheetName val="열관류율"/>
      <sheetName val="FCU 집계표"/>
      <sheetName val="AHU집계"/>
      <sheetName val="냉동기,보일러선정"/>
      <sheetName val="흡수식냉온수기,보일러"/>
      <sheetName val=" 냉각수펌프"/>
      <sheetName val="공조기"/>
      <sheetName val="공조기휀"/>
      <sheetName val="열교환기제외"/>
      <sheetName val="저수조"/>
      <sheetName val="고가수조"/>
      <sheetName val="경유탱크"/>
      <sheetName val="팽창탱크"/>
      <sheetName val=" 급탕탱크"/>
      <sheetName val="가열코일.급수유니트"/>
      <sheetName val="냉각수수처리기"/>
      <sheetName val="휀코일유니트선정"/>
      <sheetName val="배기휀"/>
      <sheetName val="내역"/>
      <sheetName val="단위단가"/>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Set>
  </externalBook>
</externalLink>
</file>

<file path=xl/externalLinks/externalLink1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표지 "/>
      <sheetName val="원가계산서 총괄"/>
      <sheetName val="원가계산서"/>
      <sheetName val="시대표지"/>
      <sheetName val="시대"/>
      <sheetName val="문화정보2"/>
      <sheetName val="삼영"/>
      <sheetName val="문화정보1"/>
      <sheetName val="수량산출"/>
      <sheetName val="E166"/>
      <sheetName val="을지"/>
      <sheetName val="직노"/>
      <sheetName val="1안"/>
      <sheetName val="9509"/>
      <sheetName val="총괄"/>
      <sheetName val="단가조사"/>
      <sheetName val="CT "/>
      <sheetName val="교대(A1)"/>
      <sheetName val="N賃率-職"/>
      <sheetName val="프랜트면허"/>
      <sheetName val="공조기휀"/>
      <sheetName val="단위단가"/>
      <sheetName val="도근좌표"/>
      <sheetName val="인건비"/>
      <sheetName val="내역서"/>
      <sheetName val="목차"/>
      <sheetName val="적용단위길이"/>
      <sheetName val="피벗테이블데이터분석"/>
      <sheetName val="특수기호강도거푸집"/>
      <sheetName val="종배수관면벽신"/>
      <sheetName val="종배수관(신)"/>
      <sheetName val="자료입력"/>
      <sheetName val="노무비"/>
      <sheetName val="인사자료총집계"/>
      <sheetName val="일위대가(가설)"/>
      <sheetName val="자재비"/>
      <sheetName val="자재단가"/>
      <sheetName val="내역"/>
      <sheetName val="Baby일위대가"/>
      <sheetName val="단가산출"/>
      <sheetName val="IMPEADENCE MAP 취수장"/>
      <sheetName val="대가목록"/>
      <sheetName val="철거산출근거"/>
      <sheetName val="맨홀수량산출"/>
      <sheetName val="가감수량"/>
      <sheetName val="배관배선내역"/>
      <sheetName val="표지 (2)"/>
      <sheetName val="6호기"/>
      <sheetName val="Key Data"/>
      <sheetName val="Key Data_Y13"/>
      <sheetName val="피엘"/>
      <sheetName val="재료"/>
      <sheetName val="설치자재"/>
      <sheetName val="SUN 2000. 10 가격"/>
      <sheetName val="일위대가표"/>
      <sheetName val="차도부연장현황"/>
      <sheetName val="도급"/>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refreshError="1"/>
      <sheetData sheetId="56" refreshError="1"/>
      <sheetData sheetId="57" refreshError="1"/>
    </sheetDataSet>
  </externalBook>
</externalLink>
</file>

<file path=xl/externalLinks/externalLink1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원가 (2)"/>
      <sheetName val="원가"/>
      <sheetName val="재집"/>
      <sheetName val="직재"/>
      <sheetName val="소요량"/>
      <sheetName val="간재"/>
      <sheetName val="용접재료"/>
      <sheetName val="간재비율"/>
      <sheetName val="작업설"/>
      <sheetName val="단가"/>
      <sheetName val="노집"/>
      <sheetName val="노무"/>
      <sheetName val="공수"/>
      <sheetName val="간노"/>
      <sheetName val="임금"/>
      <sheetName val="임율"/>
      <sheetName val="경비"/>
      <sheetName val="배부"/>
      <sheetName val="조정액"/>
      <sheetName val="일반"/>
      <sheetName val="일반관리비"/>
      <sheetName val="이윤"/>
      <sheetName val="이윤율"/>
      <sheetName val="손익"/>
      <sheetName val="제조"/>
      <sheetName val="기업"/>
      <sheetName val="운반비"/>
      <sheetName val="삭제소요량"/>
      <sheetName val="총괄"/>
      <sheetName val="가설대가"/>
      <sheetName val="토공대가"/>
      <sheetName val="구조대가"/>
      <sheetName val="포설대가1"/>
      <sheetName val="부대대가"/>
      <sheetName val="제직재"/>
      <sheetName val="N賃率_職"/>
      <sheetName val="C-직노1"/>
      <sheetName val="D-경비1"/>
      <sheetName val="일위대가 집계표"/>
      <sheetName val="실행내역"/>
      <sheetName val="직노"/>
      <sheetName val="6PILE  (돌출)"/>
      <sheetName val="일위대가목록"/>
      <sheetName val="일위대가"/>
      <sheetName val="입찰안"/>
      <sheetName val="전선 및 전선관"/>
      <sheetName val="70%"/>
      <sheetName val="건축내역"/>
      <sheetName val="J直材4"/>
      <sheetName val="ilch"/>
      <sheetName val="중기사용료"/>
      <sheetName val="SAMPLE"/>
      <sheetName val="용산1(해보)"/>
      <sheetName val="대,유,램"/>
      <sheetName val="국별인원"/>
      <sheetName val="인건비(VOICE)"/>
      <sheetName val="DATE"/>
      <sheetName val="2공구산출내역"/>
      <sheetName val="단가산출목록표"/>
      <sheetName val="동원인원"/>
      <sheetName val="단가산출"/>
      <sheetName val="1차 내역서"/>
      <sheetName val="노임"/>
      <sheetName val="원가계산서"/>
      <sheetName val="갑지"/>
      <sheetName val="집계표"/>
      <sheetName val="I一般比"/>
      <sheetName val="20관리비율"/>
      <sheetName val="동원(3)"/>
      <sheetName val="노무비단가"/>
      <sheetName val="내역1"/>
      <sheetName val="옥외 전력간선공사"/>
      <sheetName val="화해(함평)"/>
      <sheetName val="화해(장성)"/>
      <sheetName val="#REF"/>
      <sheetName val="내역서"/>
      <sheetName val="시설물일위"/>
      <sheetName val="수량산출1"/>
      <sheetName val="자재단가표"/>
      <sheetName val="Baby일위대가"/>
      <sheetName val="일위목록"/>
      <sheetName val="불법주정차"/>
      <sheetName val="명세서"/>
      <sheetName val="대목"/>
      <sheetName val="1안"/>
      <sheetName val="설계내역서"/>
      <sheetName val="터파기및재료"/>
      <sheetName val="정산"/>
      <sheetName val="Sheet1"/>
      <sheetName val="일위대가(4층원격)"/>
      <sheetName val="쌍송교"/>
      <sheetName val="표지1"/>
      <sheetName val="별첨-기계경비 산출목록"/>
      <sheetName val="패널"/>
      <sheetName val="일위대가표(유단가)"/>
      <sheetName val="9509"/>
      <sheetName val="노임이"/>
      <sheetName val="1000 DB구축 부표"/>
      <sheetName val="10.공통-노임단가"/>
      <sheetName val="중기사용료산출근거"/>
      <sheetName val="단가 및 재료비"/>
      <sheetName val="노임단가표"/>
      <sheetName val="시설장비부하계산서"/>
      <sheetName val="단가산출목록"/>
      <sheetName val="실적공사비단가"/>
      <sheetName val="견적서"/>
      <sheetName val="자재단가"/>
      <sheetName val="산출기초"/>
      <sheetName val="설직재-1"/>
      <sheetName val="GISDB_단가산출목록"/>
      <sheetName val="GISDB_단가산출표"/>
      <sheetName val="소방"/>
      <sheetName val="정부노임단가"/>
      <sheetName val="골조시행"/>
      <sheetName val="적현로"/>
      <sheetName val="재료"/>
      <sheetName val="설치자재"/>
      <sheetName val="기준FACTOR"/>
      <sheetName val="기본사항"/>
      <sheetName val="기자재비"/>
      <sheetName val="내역서1999.8최종"/>
      <sheetName val="수지예산"/>
      <sheetName val="자료"/>
      <sheetName val="추가대화"/>
      <sheetName val="내역서2안"/>
      <sheetName val="물량산출(지점)"/>
      <sheetName val="시설물기초"/>
      <sheetName val="제-노임"/>
      <sheetName val="유림골조"/>
      <sheetName val="건물"/>
      <sheetName val="Sheet4"/>
      <sheetName val="위치조서"/>
      <sheetName val="단가기준"/>
      <sheetName val="현장경비"/>
      <sheetName val="제경집계"/>
      <sheetName val="수량산출"/>
      <sheetName val="산출목록표"/>
      <sheetName val="참조자료"/>
      <sheetName val="조명시설"/>
      <sheetName val="을"/>
      <sheetName val="CAUDIT"/>
      <sheetName val="대가"/>
      <sheetName val="Sheet3"/>
      <sheetName val="AV시스템"/>
      <sheetName val="DATA"/>
      <sheetName val="데이타"/>
      <sheetName val="CT "/>
      <sheetName val="전기외주내역"/>
      <sheetName val="원가_(2)"/>
      <sheetName val="6PILE__(돌출)"/>
      <sheetName val="일위대가_집계표"/>
      <sheetName val="전선_및_전선관"/>
      <sheetName val="1000_DB구축_부표"/>
      <sheetName val="설계명세서"/>
      <sheetName val="프랜트면허"/>
      <sheetName val="동력기별"/>
      <sheetName val="식재일위대가"/>
      <sheetName val="내역5"/>
      <sheetName val="대가단최종"/>
      <sheetName val="전기일위목록"/>
      <sheetName val="공문"/>
      <sheetName val="도급FORM"/>
      <sheetName val="가로등내역서"/>
      <sheetName val="기본일위"/>
      <sheetName val="인건비"/>
      <sheetName val="단가조사"/>
      <sheetName val="단가 "/>
      <sheetName val="일위대가 (PM)"/>
      <sheetName val="공정량산출내역서 "/>
      <sheetName val="5흙막이"/>
      <sheetName val="갑지(추정)"/>
      <sheetName val="Customer Databas"/>
      <sheetName val="전체"/>
      <sheetName val="8.PILE  (돌출)"/>
      <sheetName val="공종단가"/>
      <sheetName val="INPUT"/>
      <sheetName val="구리토평1전기"/>
      <sheetName val="2.냉난방설비공사"/>
      <sheetName val="7.자동제어공사"/>
      <sheetName val="TOTAL"/>
      <sheetName val="식재인부"/>
      <sheetName val="현장관리비"/>
      <sheetName val="동수"/>
      <sheetName val="횡 연장"/>
      <sheetName val="날개벽"/>
      <sheetName val="암거단위"/>
      <sheetName val="Sheet13"/>
      <sheetName val="금액내역서"/>
      <sheetName val="일위대가(가설)"/>
      <sheetName val="대"/>
      <sheetName val="단"/>
      <sheetName val="일용노임단가2001상"/>
      <sheetName val="일위대가표(교체)"/>
      <sheetName val="2000시행총괄"/>
      <sheetName val="산출"/>
      <sheetName val="노임단가"/>
      <sheetName val="증감대비"/>
      <sheetName val="ABUT수량-A1"/>
      <sheetName val="일명"/>
      <sheetName val="일명95"/>
      <sheetName val="일비"/>
      <sheetName val="일비95"/>
      <sheetName val="경명"/>
      <sheetName val="경명95"/>
      <sheetName val="경배"/>
      <sheetName val="경배95"/>
      <sheetName val="임율95"/>
      <sheetName val="간노비"/>
      <sheetName val="간노비95"/>
      <sheetName val="철거산출근거"/>
      <sheetName val="Y-WORK"/>
      <sheetName val="단가표"/>
      <sheetName val="실행철강하도"/>
      <sheetName val="급수 (LPM)"/>
      <sheetName val="COST"/>
      <sheetName val="WORK"/>
      <sheetName val="전기"/>
      <sheetName val="도로정위치부표"/>
      <sheetName val="도로조사부표"/>
      <sheetName val="CATV"/>
      <sheetName val="9811"/>
      <sheetName val="단가산출서"/>
      <sheetName val="일위대가(출입)"/>
      <sheetName val="공사비"/>
      <sheetName val="EXPENSE"/>
      <sheetName val="대비"/>
      <sheetName val="wall"/>
      <sheetName val="2-1. 경관조명 내역총괄표"/>
      <sheetName val="경율산정.XLS"/>
      <sheetName val="ELECTRIC"/>
      <sheetName val="차액보증"/>
      <sheetName val="단가조사서"/>
      <sheetName val="Mc1"/>
      <sheetName val="인원계획-미화"/>
      <sheetName val="익산"/>
      <sheetName val="COVER"/>
      <sheetName val="총 원가계산"/>
      <sheetName val="물량표"/>
      <sheetName val="단가대비"/>
      <sheetName val="DWG-CAB-I"/>
      <sheetName val="토목주소"/>
      <sheetName val="AL공사(원)"/>
      <sheetName val="내역"/>
      <sheetName val="6호기"/>
      <sheetName val="10월"/>
      <sheetName val="기초목"/>
      <sheetName val="2.대외공문"/>
      <sheetName val="일위대가(건축)"/>
      <sheetName val="단중표"/>
      <sheetName val="기본설계기준"/>
      <sheetName val="품셈총괄표"/>
      <sheetName val="단가산출서_토목"/>
      <sheetName val="TRE TABLE"/>
      <sheetName val="생산량"/>
      <sheetName val="판매가격(정리)"/>
      <sheetName val="주문"/>
      <sheetName val="OPGW기별"/>
      <sheetName val="일위"/>
      <sheetName val="Sheet5"/>
      <sheetName val="기본입력"/>
      <sheetName val="공사비예산서_토목분_"/>
      <sheetName val="S&amp;R"/>
      <sheetName val="노무비"/>
      <sheetName val="예정공정표 (2)"/>
      <sheetName val="원가_(2)1"/>
      <sheetName val="일위대가_집계표1"/>
      <sheetName val="6PILE__(돌출)1"/>
      <sheetName val="전선_및_전선관1"/>
      <sheetName val="1차_내역서"/>
      <sheetName val="별첨-기계경비_산출목록"/>
      <sheetName val="내역서1999_8최종"/>
      <sheetName val="10_공통-노임단가"/>
      <sheetName val="1000_DB구축_부표1"/>
      <sheetName val="단가_및_재료비"/>
      <sheetName val="옥외_전력간선공사"/>
      <sheetName val="CT_"/>
      <sheetName val="공사내역"/>
      <sheetName val="일용직내역"/>
      <sheetName val="전력"/>
      <sheetName val="3련 BOX"/>
      <sheetName val="길어깨(현황)"/>
      <sheetName val="BOX전기내역"/>
      <sheetName val="갑지1"/>
      <sheetName val="연부97-1"/>
      <sheetName val="수목표준대가"/>
      <sheetName val="돈암사업"/>
      <sheetName val="식음료"/>
      <sheetName val="일위_파일"/>
      <sheetName val="단가및재료비"/>
      <sheetName val="도근좌표"/>
      <sheetName val="7.수지"/>
      <sheetName val="전국현황"/>
      <sheetName val="일위(PN)"/>
      <sheetName val="이토변실(A3-LINE)"/>
      <sheetName val="data spec"/>
      <sheetName val="특수선일위대가"/>
      <sheetName val="예산내역"/>
      <sheetName val="총괄수지표"/>
      <sheetName val="설계내역2"/>
      <sheetName val="CTEMCOST"/>
      <sheetName val="PANEL가격"/>
      <sheetName val="96작생능"/>
      <sheetName val="환율"/>
      <sheetName val="시중노임(공사)"/>
      <sheetName val="설비(제출)"/>
      <sheetName val="덤프"/>
      <sheetName val="석재다짐"/>
      <sheetName val="소운반"/>
      <sheetName val="아스콘"/>
      <sheetName val="장비"/>
      <sheetName val="전차선로 물량표"/>
      <sheetName val="한강운반비"/>
      <sheetName val="자재"/>
      <sheetName val="파일의이용"/>
      <sheetName val="2-3.공사비내역서"/>
      <sheetName val="4-2. 기계경비산출"/>
      <sheetName val="7.노무비 근거"/>
      <sheetName val="3-2.일위대가"/>
      <sheetName val="실행내역서"/>
      <sheetName val="기계경비(시간당)"/>
      <sheetName val="램머"/>
      <sheetName val="2000년1차"/>
      <sheetName val="Sheet14"/>
      <sheetName val="2분기평가"/>
      <sheetName val="출력은 금물"/>
      <sheetName val=" 갑  지 "/>
      <sheetName val="기초자료입력"/>
      <sheetName val="6. 직접경비"/>
      <sheetName val="설계서"/>
      <sheetName val="부하계산서"/>
      <sheetName val="BEND LOSS"/>
      <sheetName val="설계서식"/>
      <sheetName val="수량산출2"/>
      <sheetName val="물량"/>
      <sheetName val="도급예산내역서총괄표"/>
      <sheetName val="설계산출기초"/>
      <sheetName val="건축일위"/>
      <sheetName val="그라우팅일위"/>
      <sheetName val="여과지동"/>
      <sheetName val="기초자료"/>
      <sheetName val="기초일위"/>
      <sheetName val="시설일위"/>
      <sheetName val="조명일위"/>
      <sheetName val="관급"/>
      <sheetName val="데리네이타현황"/>
      <sheetName val="A1"/>
      <sheetName val="회사정보"/>
      <sheetName val="※참고자료※"/>
      <sheetName val="공정량산출내역서_"/>
      <sheetName val="단가_"/>
      <sheetName val="일위대가_(PM)"/>
      <sheetName val="예정공정표_(2)"/>
      <sheetName val="8_PILE__(돌출)"/>
      <sheetName val="물량master"/>
      <sheetName val="ITEM"/>
      <sheetName val="단위단가"/>
      <sheetName val="물량내역"/>
      <sheetName val="맨홀수량산출(1.0×1.0×1.0)"/>
      <sheetName val="전기변내역"/>
      <sheetName val="적격점수&lt;300억미만&gt;"/>
      <sheetName val="예가표"/>
      <sheetName val="기초단가"/>
      <sheetName val="깨기"/>
      <sheetName val="산근"/>
      <sheetName val="배관내역"/>
      <sheetName val="값"/>
      <sheetName val="가시설"/>
      <sheetName val="중기목록표"/>
      <sheetName val="비탈면보호공수량산출"/>
      <sheetName val="공사개요"/>
      <sheetName val="내역전기"/>
      <sheetName val="중기일위대가"/>
      <sheetName val="기성2"/>
      <sheetName val="표지"/>
      <sheetName val="설비원가"/>
      <sheetName val="총체보활공정표"/>
      <sheetName val="요율"/>
      <sheetName val="물가대비표"/>
      <sheetName val="6공구(당초)"/>
      <sheetName val="5사남"/>
      <sheetName val="하수급견적대비"/>
      <sheetName val="A"/>
      <sheetName val="실행내역 "/>
      <sheetName val="anaysis_sheet"/>
      <sheetName val="납부서"/>
      <sheetName val="기계경비총괄표"/>
      <sheetName val="일위대가_현장"/>
      <sheetName val="HW"/>
      <sheetName val="범용도입(1차)"/>
      <sheetName val="SW"/>
      <sheetName val="부진점(10.09)"/>
      <sheetName val="단가조정표"/>
      <sheetName val="동원인원산출"/>
      <sheetName val="설비"/>
      <sheetName val="내역서(시설)"/>
      <sheetName val="당사"/>
      <sheetName val="건축집계"/>
      <sheetName val=" 견적서"/>
      <sheetName val="자재표"/>
      <sheetName val="실행"/>
      <sheetName val="금융비용"/>
      <sheetName val="경비2내역"/>
      <sheetName val="EQT-ESTN"/>
      <sheetName val="금액"/>
      <sheetName val="판매시설"/>
      <sheetName val="노임변동률"/>
      <sheetName val="BS"/>
      <sheetName val="포장절단"/>
      <sheetName val="단위중량"/>
      <sheetName val="단위수량"/>
      <sheetName val="공예율"/>
      <sheetName val="b_balju_cho"/>
      <sheetName val="실행갑지"/>
      <sheetName val="품셈총괄"/>
      <sheetName val="기본DATA Sheet"/>
      <sheetName val="수량총괄"/>
      <sheetName val="적용기준표(98년상반기)"/>
      <sheetName val="5-1.설계명세서"/>
      <sheetName val="공사계획서"/>
      <sheetName val="노임단가(전기·통신)"/>
      <sheetName val="설계"/>
      <sheetName val="b_balju-단가단가단가"/>
      <sheetName val="개산공사비"/>
      <sheetName val="도로단위당"/>
      <sheetName val="자  재"/>
      <sheetName val="건축외주"/>
      <sheetName val="문서원본대장"/>
      <sheetName val="기준_국가명"/>
      <sheetName val="관급자재대"/>
      <sheetName val="유형자산리드-5700"/>
      <sheetName val="3지구단위"/>
      <sheetName val="단가(1)"/>
      <sheetName val="부대공"/>
      <sheetName val="토공"/>
      <sheetName val="포장공"/>
      <sheetName val="3.건축(현장안)"/>
      <sheetName val="Macro1"/>
      <sheetName val="설계조건"/>
      <sheetName val="단가산출2"/>
      <sheetName val="단가산출1"/>
      <sheetName val="직종별노임단가표"/>
      <sheetName val="전기BOX내역서"/>
      <sheetName val="000000"/>
      <sheetName val="문학간접"/>
      <sheetName val="원가계산서 "/>
      <sheetName val="가도공"/>
      <sheetName val="산출내역서"/>
      <sheetName val="cp-e1"/>
      <sheetName val="기준표"/>
      <sheetName val="현황"/>
      <sheetName val="프린터현황"/>
      <sheetName val="#3E1_GCR"/>
      <sheetName val="품셈적용 자료"/>
      <sheetName val="설계예산서"/>
      <sheetName val="시설물"/>
      <sheetName val="유지관리"/>
      <sheetName val="산출내역서 (2)"/>
      <sheetName val="시중노임"/>
      <sheetName val="설계예시"/>
      <sheetName val="제2호단위수량"/>
      <sheetName val="식재가격"/>
      <sheetName val="식재총괄"/>
      <sheetName val="코드표"/>
      <sheetName val="AC포장수량"/>
      <sheetName val="설계내역"/>
      <sheetName val="원가계산서(공사)"/>
      <sheetName val="회관내역"/>
      <sheetName val="회관내역 (2)"/>
      <sheetName val="공동내역"/>
      <sheetName val="공동내역 (2)"/>
      <sheetName val="쉼터내역"/>
      <sheetName val="쉼터내역 (2)"/>
      <sheetName val="공량산출서"/>
      <sheetName val="대내"/>
      <sheetName val="시장성초안camera"/>
      <sheetName val="횡배수관"/>
      <sheetName val="부분별수량산출(조합기초)"/>
      <sheetName val="내역서적용수량"/>
      <sheetName val="배수공 시멘트 및 골재량 산출"/>
      <sheetName val="친환경주택"/>
      <sheetName val="1000_ɄB구축_부표"/>
      <sheetName val="변경내역"/>
      <sheetName val="정산내역서"/>
      <sheetName val="Sheet2"/>
      <sheetName val="3.하중계산"/>
      <sheetName val="3집"/>
      <sheetName val="환경기계공정표 (3)"/>
      <sheetName val="DATA 입력란"/>
      <sheetName val="1. 설계조건 2.단면가정 3. 하중계산"/>
      <sheetName val="sw1"/>
      <sheetName val="자재단가비교표"/>
      <sheetName val="일위목차"/>
      <sheetName val="SORCE1"/>
      <sheetName val="3"/>
      <sheetName val="관급총괄"/>
      <sheetName val="품셈표"/>
      <sheetName val="XL4Poppy"/>
      <sheetName val="물가자료"/>
      <sheetName val="건축원가"/>
      <sheetName val="공통가설"/>
      <sheetName val="98지급계획"/>
      <sheetName val="대가목록"/>
      <sheetName val="산출집계표"/>
      <sheetName val="원재료출고수량"/>
      <sheetName val="을지"/>
      <sheetName val="1"/>
      <sheetName val="투찰추정"/>
      <sheetName val="표  지"/>
      <sheetName val="B"/>
      <sheetName val="bm"/>
      <sheetName val="도급양식"/>
      <sheetName val="단위량"/>
      <sheetName val="재료집계표2"/>
      <sheetName val="토적집계표"/>
      <sheetName val="Customer_Databas"/>
      <sheetName val="2_냉난방설비공사"/>
      <sheetName val="7_자동제어공사"/>
      <sheetName val="횡_연장"/>
      <sheetName val="급수_(LPM)"/>
      <sheetName val="2-1__경관조명_내역총괄표"/>
      <sheetName val="경율산정_XLS"/>
      <sheetName val="3련_BOX"/>
      <sheetName val="2_대외공문"/>
      <sheetName val="TRE_TABLE"/>
      <sheetName val="총_원가계산"/>
      <sheetName val="총투입계"/>
      <sheetName val="설계표지"/>
      <sheetName val="대운산출"/>
      <sheetName val="웅진교-S2"/>
      <sheetName val="단관데이터"/>
      <sheetName val="이형관데이터"/>
      <sheetName val="가격조사서"/>
      <sheetName val="2호맨홀공제수량"/>
      <sheetName val="냉천부속동"/>
      <sheetName val="가계부"/>
      <sheetName val="제품목록"/>
      <sheetName val="매입매출관리"/>
      <sheetName val="교각1"/>
      <sheetName val="할증 "/>
      <sheetName val="공개"/>
      <sheetName val="품의"/>
      <sheetName val="현경"/>
      <sheetName val="☜사⊥발☞"/>
      <sheetName val="하총"/>
      <sheetName val="하사"/>
      <sheetName val="하내"/>
      <sheetName val="토견"/>
      <sheetName val="구조물"/>
      <sheetName val="구자"/>
      <sheetName val="구견"/>
      <sheetName val="☜발⊥검☞"/>
      <sheetName val="입찰"/>
      <sheetName val="4차원가계산서"/>
      <sheetName val="Sheet6"/>
      <sheetName val="투찰"/>
      <sheetName val="Sheet1 (2)"/>
      <sheetName val="공사비산출내역"/>
      <sheetName val="백호우계수"/>
      <sheetName val="관리,공감"/>
      <sheetName val="저"/>
      <sheetName val="BID"/>
      <sheetName val="자재(원원+원대)"/>
      <sheetName val="장비가동"/>
      <sheetName val="지급자재"/>
      <sheetName val="MYUN(MAC)"/>
      <sheetName val="3.설계예산내역서(예산서)"/>
      <sheetName val="2.예정공정표"/>
      <sheetName val="일용노임단가"/>
      <sheetName val="SG"/>
      <sheetName val="1062-x방향 "/>
      <sheetName val="화전내"/>
      <sheetName val="토목"/>
      <sheetName val="협조전"/>
      <sheetName val="일위대가표"/>
      <sheetName val="단가산출표"/>
      <sheetName val="DHEQSUPT"/>
      <sheetName val="지수적용공사비내역서"/>
      <sheetName val="예산총괄표"/>
      <sheetName val="단면가정"/>
      <sheetName val="설비2차"/>
      <sheetName val="일위대가목차"/>
      <sheetName val="-동력(한전)"/>
      <sheetName val="-전등전열(한전)"/>
      <sheetName val="IEC60364-52(허용전류)"/>
      <sheetName val="공사비_NDE"/>
      <sheetName val="내   역"/>
      <sheetName val="수목데이타 "/>
      <sheetName val="File_관급"/>
      <sheetName val="공정집계"/>
      <sheetName val="★도급내역"/>
      <sheetName val="설명서 "/>
      <sheetName val="단가비교표"/>
      <sheetName val="대공종"/>
      <sheetName val="수량집계"/>
      <sheetName val="공구"/>
      <sheetName val="현장조사"/>
      <sheetName val="을부담운반비"/>
      <sheetName val="운반비산출"/>
      <sheetName val="설계산출표지"/>
      <sheetName val="부대내역"/>
      <sheetName val="QandAJunior"/>
      <sheetName val="원가계산"/>
      <sheetName val="사업성분석"/>
      <sheetName val="CON'C"/>
      <sheetName val="ELEC"/>
      <sheetName val="하부철근수량"/>
      <sheetName val="단가산출내역(노임부분수정)"/>
      <sheetName val="0226"/>
      <sheetName val="원가_(2)2"/>
      <sheetName val="일위대가_집계표2"/>
      <sheetName val="6PILE__(돌출)2"/>
      <sheetName val="전선_및_전선관2"/>
      <sheetName val="1차_내역서1"/>
      <sheetName val="옥외_전력간선공사1"/>
      <sheetName val="내역서1999_8최종1"/>
      <sheetName val="별첨-기계경비_산출목록1"/>
      <sheetName val="1000_DB구축_부표2"/>
      <sheetName val="10_공통-노임단가1"/>
      <sheetName val="단가_및_재료비1"/>
      <sheetName val="CT_1"/>
      <sheetName val="8_PILE__(돌출)1"/>
      <sheetName val="단가_1"/>
      <sheetName val="일위대가_(PM)1"/>
      <sheetName val="공정량산출내역서_1"/>
      <sheetName val="예정공정표_(2)1"/>
      <sheetName val="2-3_공사비내역서"/>
      <sheetName val="4-2__기계경비산출"/>
      <sheetName val="7_노무비_근거"/>
      <sheetName val="3-2_일위대가"/>
      <sheetName val="맨홀수량산출(1_0×1_0×1_0)"/>
      <sheetName val="_견적서"/>
      <sheetName val="전차선로_물량표"/>
      <sheetName val="6__직접경비"/>
      <sheetName val="BEND_LOSS"/>
      <sheetName val="1062-x방향_"/>
      <sheetName val="BOX복구단위수량"/>
      <sheetName val="날개벽수량표"/>
      <sheetName val="1.설계조건"/>
      <sheetName val="메서,변+증"/>
      <sheetName val="맨홀조서"/>
      <sheetName val="3.공통공사대비"/>
      <sheetName val="일위7"/>
      <sheetName val="일위6"/>
      <sheetName val="일위5"/>
      <sheetName val="노무단가비교표"/>
      <sheetName val="일위1"/>
      <sheetName val="일위2"/>
      <sheetName val="일위3"/>
      <sheetName val="일위4"/>
      <sheetName val="단가대비표"/>
      <sheetName val="일위8"/>
      <sheetName val="일위9"/>
      <sheetName val="시방서"/>
      <sheetName val="장비당단가 (1)"/>
      <sheetName val="실행분석표"/>
      <sheetName val="업체견적(거푸집)"/>
      <sheetName val="ABOVEISO(IBL)"/>
      <sheetName val="가시설단위수량"/>
      <sheetName val="대비2"/>
      <sheetName val="영업.일1"/>
      <sheetName val="10월 (2)"/>
      <sheetName val="종합-임현"/>
      <sheetName val="점검총괄"/>
      <sheetName val="D-3109"/>
      <sheetName val="목차"/>
      <sheetName val="간지"/>
      <sheetName val="일위목록표"/>
      <sheetName val="    "/>
      <sheetName val="기계경비단가총괄표"/>
      <sheetName val="기계경비단가산출표"/>
      <sheetName val="기계경비손료 및 운전경비 산출"/>
      <sheetName val="기계경비 손료 및 운전경비 산출기준"/>
      <sheetName val="단가조사표"/>
      <sheetName val="   "/>
      <sheetName val="계수"/>
      <sheetName val="용어"/>
      <sheetName val="1.2 예정공정표"/>
      <sheetName val="1. 공사비총괄"/>
      <sheetName val="예산내역서 총괄"/>
      <sheetName val="물품구매내역서"/>
      <sheetName val="2. 공사원가계산서"/>
      <sheetName val="3. 설치공사내역서"/>
      <sheetName val="4. 공종별내역서"/>
      <sheetName val="자재단가표_관로"/>
      <sheetName val="단가리스트(영상감시시스템)"/>
      <sheetName val="역간(덕_동)"/>
      <sheetName val="역간(의-덕)"/>
      <sheetName val="소형맨홀"/>
      <sheetName val="토목검측서"/>
      <sheetName val="물량산출근거"/>
      <sheetName val="교통대책내역"/>
      <sheetName val="남대문빌딩"/>
      <sheetName val="정렬"/>
      <sheetName val="견적서을"/>
      <sheetName val="3.실투입(운반)"/>
      <sheetName val="통로box전기"/>
      <sheetName val="단위목록"/>
      <sheetName val="시험비"/>
      <sheetName val="구역화물"/>
      <sheetName val="낙찰표"/>
      <sheetName val="설계기준"/>
      <sheetName val="간접"/>
      <sheetName val="품목"/>
      <sheetName val="도기류"/>
      <sheetName val="FAB별"/>
      <sheetName val="견적대비표"/>
      <sheetName val="documentation"/>
      <sheetName val="원가계산서(남측)"/>
      <sheetName val="공사예산하조서(O.K)"/>
      <sheetName val="gaeyo"/>
      <sheetName val="분석"/>
      <sheetName val="광혁기성"/>
      <sheetName val="2-1__경관조명_내역총괄표1"/>
      <sheetName val="경율산정_XLS1"/>
      <sheetName val="횡_연장1"/>
      <sheetName val="Customer_Databas1"/>
      <sheetName val="2_대외공문1"/>
      <sheetName val="TRE_TABLE1"/>
      <sheetName val="2_냉난방설비공사1"/>
      <sheetName val="7_자동제어공사1"/>
      <sheetName val="3련_BOX1"/>
      <sheetName val="급수_(LPM)1"/>
      <sheetName val="7_수지"/>
      <sheetName val="총_원가계산1"/>
      <sheetName val="data_spec"/>
      <sheetName val="출력은_금물"/>
      <sheetName val="_갑__지_"/>
      <sheetName val="실행내역_"/>
      <sheetName val="기본DATA_Sheet"/>
      <sheetName val="할증_"/>
      <sheetName val="Sheet1_(2)"/>
      <sheetName val="부진점(10_09)"/>
      <sheetName val="자__재"/>
      <sheetName val="5-1_설계명세서"/>
      <sheetName val="장비당단가_(1)"/>
      <sheetName val="3_건축(현장안)"/>
      <sheetName val="원가계산서_"/>
      <sheetName val="품셈적용_자료"/>
      <sheetName val="산출내역서_(2)"/>
      <sheetName val="회관내역_(2)"/>
      <sheetName val="공동내역_(2)"/>
      <sheetName val="쉼터내역_(2)"/>
      <sheetName val="배수공_시멘트_및_골재량_산출"/>
      <sheetName val="DATA_입력란"/>
      <sheetName val="1__설계조건_2_단면가정_3__하중계산"/>
      <sheetName val="3_하중계산"/>
      <sheetName val="환경기계공정표_(3)"/>
      <sheetName val="표__지"/>
      <sheetName val="공사예산하조서(O_K)"/>
      <sheetName val="keyword"/>
      <sheetName val="일위대가(당초)"/>
      <sheetName val="입찰내역 발주처 양식"/>
      <sheetName val="영창26"/>
      <sheetName val="동부건설.강릉,테헤란로,강남빌딩"/>
      <sheetName val="DB"/>
      <sheetName val="입력"/>
      <sheetName val="품셈TABLE"/>
      <sheetName val="건축공사 집계표"/>
      <sheetName val="골조"/>
      <sheetName val="사업부배부A"/>
      <sheetName val="통장출금액"/>
      <sheetName val="토사(PE)"/>
      <sheetName val="물가시세"/>
      <sheetName val="토공수량산출"/>
      <sheetName val="토적계산서"/>
      <sheetName val="제잡비 산출내역(실적공사비)"/>
      <sheetName val="원가 (아파트)"/>
      <sheetName val="연습"/>
      <sheetName val="96노임기준"/>
      <sheetName val="도장비"/>
      <sheetName val="잡철물"/>
      <sheetName val="소각장스케줄"/>
      <sheetName val="BOQ"/>
      <sheetName val="전체내역 (2)"/>
      <sheetName val="제출내역 (3)"/>
      <sheetName val="안전시설내역서"/>
      <sheetName val="현장"/>
      <sheetName val="3.내역서"/>
      <sheetName val="1.설계기준"/>
      <sheetName val="도급내역서"/>
      <sheetName val="대로근거"/>
      <sheetName val="Buy vs. Lease Car"/>
      <sheetName val="ESTI."/>
      <sheetName val="DI-ESTI"/>
      <sheetName val="본실행경비"/>
      <sheetName val="단면 (2)"/>
      <sheetName val="원가_(2)3"/>
      <sheetName val="6PILE__(돌출)3"/>
      <sheetName val="전선_및_전선관3"/>
      <sheetName val="일위대가_집계표3"/>
      <sheetName val="옥외_전력간선공사2"/>
      <sheetName val="1차_내역서2"/>
      <sheetName val="별첨-기계경비_산출목록2"/>
      <sheetName val="1000_DB구축_부표3"/>
      <sheetName val="10_공통-노임단가2"/>
      <sheetName val="단가_및_재료비2"/>
      <sheetName val="내역서1999_8최종2"/>
      <sheetName val="CT_2"/>
      <sheetName val="Customer_Databas2"/>
      <sheetName val="공정량산출내역서_2"/>
      <sheetName val="단가_2"/>
      <sheetName val="일위대가_(PM)2"/>
      <sheetName val="예정공정표_(2)2"/>
      <sheetName val="8_PILE__(돌출)2"/>
      <sheetName val="2-1__경관조명_내역총괄표2"/>
      <sheetName val="경율산정_XLS2"/>
      <sheetName val="횡_연장2"/>
      <sheetName val="2_냉난방설비공사2"/>
      <sheetName val="7_자동제어공사2"/>
      <sheetName val="급수_(LPM)2"/>
      <sheetName val="총_원가계산2"/>
      <sheetName val="2_대외공문2"/>
      <sheetName val="TRE_TABLE2"/>
      <sheetName val="3련_BOX2"/>
      <sheetName val="7_수지1"/>
      <sheetName val="data_spec1"/>
      <sheetName val="전차선로_물량표1"/>
      <sheetName val="2-3_공사비내역서1"/>
      <sheetName val="4-2__기계경비산출1"/>
      <sheetName val="7_노무비_근거1"/>
      <sheetName val="3-2_일위대가1"/>
      <sheetName val="출력은_금물1"/>
      <sheetName val="_갑__지_1"/>
      <sheetName val="6__직접경비1"/>
      <sheetName val="BEND_LOSS1"/>
      <sheetName val="맨홀수량산출(1_0×1_0×1_0)1"/>
      <sheetName val="실행내역_1"/>
      <sheetName val="부진점(10_09)1"/>
      <sheetName val="_견적서1"/>
      <sheetName val="자__재1"/>
      <sheetName val="기본DATA_Sheet1"/>
      <sheetName val="5-1_설계명세서1"/>
      <sheetName val="3_건축(현장안)1"/>
      <sheetName val="원가계산서_1"/>
      <sheetName val="품셈적용_자료1"/>
      <sheetName val="산출내역서_(2)1"/>
      <sheetName val="회관내역_(2)1"/>
      <sheetName val="공동내역_(2)1"/>
      <sheetName val="쉼터내역_(2)1"/>
      <sheetName val="배수공_시멘트_및_골재량_산출1"/>
      <sheetName val="3_하중계산1"/>
      <sheetName val="환경기계공정표_(3)1"/>
      <sheetName val="DATA_입력란1"/>
      <sheetName val="1__설계조건_2_단면가정_3__하중계산1"/>
      <sheetName val="표__지1"/>
      <sheetName val="할증_1"/>
      <sheetName val="Sheet1_(2)1"/>
      <sheetName val="3_설계예산내역서(예산서)"/>
      <sheetName val="2_예정공정표"/>
      <sheetName val="1062-x방향_1"/>
      <sheetName val="내___역"/>
      <sheetName val="수목데이타_"/>
      <sheetName val="설명서_"/>
      <sheetName val="1_설계조건"/>
      <sheetName val="3_공통공사대비"/>
      <sheetName val="장비당단가_(1)1"/>
      <sheetName val="영업_일1"/>
      <sheetName val="10월_(2)"/>
      <sheetName val="____"/>
      <sheetName val="기계경비손료_및_운전경비_산출"/>
      <sheetName val="기계경비_손료_및_운전경비_산출기준"/>
      <sheetName val="___"/>
      <sheetName val="1_2_예정공정표"/>
      <sheetName val="1__공사비총괄"/>
      <sheetName val="예산내역서_총괄"/>
      <sheetName val="2__공사원가계산서"/>
      <sheetName val="3__설치공사내역서"/>
      <sheetName val="4__공종별내역서"/>
      <sheetName val="공사예산하조서(O_K)1"/>
      <sheetName val="3_실투입(운반)"/>
      <sheetName val="입찰내역_발주처_양식"/>
      <sheetName val="CAPVC"/>
      <sheetName val="경일건물산출근거"/>
      <sheetName val="을-ATYPE"/>
      <sheetName val="수량산출서_천안"/>
      <sheetName val="수량산출서_아산"/>
      <sheetName val="관로수량산출집계"/>
      <sheetName val="한전수탁공사비내역서"/>
      <sheetName val="pldt"/>
      <sheetName val="설계서표지"/>
      <sheetName val="총괄내역서"/>
      <sheetName val="3. SW 총괄"/>
      <sheetName val="SW신규표지"/>
      <sheetName val="기반정보연계 FP산정"/>
      <sheetName val="기반정보 연계 소프트웨어개발비산출-간이법"/>
      <sheetName val="기반정보 연계 (참조)보정계수"/>
      <sheetName val="정보연계 FP산정"/>
      <sheetName val="정보연계 소프트웨어개발비산출-간이법"/>
      <sheetName val="정보연계 (참조)보정계수"/>
      <sheetName val="분석DATA(년도별)"/>
      <sheetName val="회로내역(승인)"/>
      <sheetName val="7 단가조사"/>
      <sheetName val="남양시작동010313100%"/>
      <sheetName val="용산3(영광)"/>
      <sheetName val="일반전기C"/>
      <sheetName val="기계단가"/>
      <sheetName val="7.5.3 BOX-A"/>
      <sheetName val="일위대가(뷔페)"/>
      <sheetName val="토량1-1"/>
      <sheetName val="토목내역서 (도급단가)"/>
      <sheetName val="DI_전처리 단가집(계약단가)"/>
      <sheetName val="CA GP2 DI INPUT"/>
      <sheetName val="DI_전처리 단가집(GP1 실적가)"/>
      <sheetName val="CA GP2 전처리-INPUT"/>
      <sheetName val="CA GP2 전처리-INPUT(Back-up)"/>
      <sheetName val="산출근거"/>
      <sheetName val="기본단가표"/>
      <sheetName val="98수문일위"/>
      <sheetName val="기준2004기존"/>
      <sheetName val="평가집계"/>
      <sheetName val="총괄집계표"/>
      <sheetName val="구분자"/>
      <sheetName val="도로경계블럭연장조서"/>
      <sheetName val="도체종-상수표"/>
      <sheetName val="본댐설계"/>
      <sheetName val="참고자료"/>
      <sheetName val="C.배수관공"/>
      <sheetName val="TOTAL_BOQ"/>
      <sheetName val="동력_산출근거"/>
      <sheetName val="기계경비"/>
      <sheetName val="6.환경대가"/>
      <sheetName val="건축도급단가"/>
      <sheetName val="실행단가"/>
      <sheetName val="Format"/>
      <sheetName val="99종합"/>
      <sheetName val="소요단량"/>
      <sheetName val="합천내역"/>
      <sheetName val="재료비노무비"/>
      <sheetName val="넉시~922"/>
      <sheetName val="대수산분기~LG918"/>
      <sheetName val="색달~중문"/>
      <sheetName val="중문~삼일"/>
      <sheetName val="신서귀~고근산"/>
      <sheetName val="미악분기~913"/>
      <sheetName val="일위산출근거"/>
      <sheetName val="배수공"/>
      <sheetName val="Tool"/>
      <sheetName val="펌프실분석"/>
      <sheetName val="총공사비분석"/>
      <sheetName val="기성내역1"/>
      <sheetName val="식생블럭단위수량"/>
      <sheetName val="단가표(철거)"/>
      <sheetName val="시실누(모) "/>
      <sheetName val="인사자료총집계"/>
      <sheetName val="본사공가현황"/>
      <sheetName val="S1"/>
      <sheetName val="9GNG운반"/>
      <sheetName val="공정집계_국별"/>
      <sheetName val="맨홀_공사비"/>
      <sheetName val="부하(성남)"/>
      <sheetName val="02"/>
      <sheetName val="측구터파기공수량집계"/>
      <sheetName val="구조물터파기수량집계"/>
      <sheetName val="노"/>
      <sheetName val="그림"/>
      <sheetName val="소포내역 (2)"/>
      <sheetName val="원가_(2)5"/>
      <sheetName val="6PILE__(돌출)5"/>
      <sheetName val="전선_및_전선관5"/>
      <sheetName val="일위대가_집계표5"/>
      <sheetName val="옥외_전력간선공사4"/>
      <sheetName val="1차_내역서4"/>
      <sheetName val="별첨-기계경비_산출목록4"/>
      <sheetName val="1000_DB구축_부표5"/>
      <sheetName val="10_공통-노임단가4"/>
      <sheetName val="단가_및_재료비4"/>
      <sheetName val="내역서1999_8최종4"/>
      <sheetName val="CT_4"/>
      <sheetName val="Customer_Databas4"/>
      <sheetName val="공정량산출내역서_4"/>
      <sheetName val="단가_4"/>
      <sheetName val="일위대가_(PM)4"/>
      <sheetName val="예정공정표_(2)4"/>
      <sheetName val="8_PILE__(돌출)4"/>
      <sheetName val="2-1__경관조명_내역총괄표4"/>
      <sheetName val="경율산정_XLS4"/>
      <sheetName val="횡_연장4"/>
      <sheetName val="2_냉난방설비공사4"/>
      <sheetName val="7_자동제어공사4"/>
      <sheetName val="급수_(LPM)4"/>
      <sheetName val="총_원가계산4"/>
      <sheetName val="2_대외공문4"/>
      <sheetName val="TRE_TABLE4"/>
      <sheetName val="3련_BOX4"/>
      <sheetName val="7_수지3"/>
      <sheetName val="data_spec3"/>
      <sheetName val="전차선로_물량표3"/>
      <sheetName val="2-3_공사비내역서3"/>
      <sheetName val="4-2__기계경비산출3"/>
      <sheetName val="7_노무비_근거3"/>
      <sheetName val="3-2_일위대가3"/>
      <sheetName val="출력은_금물3"/>
      <sheetName val="_갑__지_3"/>
      <sheetName val="6__직접경비3"/>
      <sheetName val="BEND_LOSS3"/>
      <sheetName val="맨홀수량산출(1_0×1_0×1_0)3"/>
      <sheetName val="실행내역_3"/>
      <sheetName val="부진점(10_09)3"/>
      <sheetName val="_견적서3"/>
      <sheetName val="자__재3"/>
      <sheetName val="기본DATA_Sheet3"/>
      <sheetName val="5-1_설계명세서3"/>
      <sheetName val="3_건축(현장안)3"/>
      <sheetName val="원가계산서_3"/>
      <sheetName val="품셈적용_자료3"/>
      <sheetName val="산출내역서_(2)3"/>
      <sheetName val="회관내역_(2)3"/>
      <sheetName val="공동내역_(2)3"/>
      <sheetName val="쉼터내역_(2)3"/>
      <sheetName val="배수공_시멘트_및_골재량_산출3"/>
      <sheetName val="3_하중계산3"/>
      <sheetName val="환경기계공정표_(3)3"/>
      <sheetName val="DATA_입력란3"/>
      <sheetName val="1__설계조건_2_단면가정_3__하중계산3"/>
      <sheetName val="표__지3"/>
      <sheetName val="할증_3"/>
      <sheetName val="Sheet1_(2)3"/>
      <sheetName val="3_설계예산내역서(예산서)2"/>
      <sheetName val="2_예정공정표2"/>
      <sheetName val="1062-x방향_3"/>
      <sheetName val="내___역2"/>
      <sheetName val="수목데이타_2"/>
      <sheetName val="설명서_2"/>
      <sheetName val="1_설계조건2"/>
      <sheetName val="3_공통공사대비2"/>
      <sheetName val="장비당단가_(1)3"/>
      <sheetName val="영업_일12"/>
      <sheetName val="10월_(2)2"/>
      <sheetName val="____2"/>
      <sheetName val="기계경비손료_및_운전경비_산출2"/>
      <sheetName val="기계경비_손료_및_운전경비_산출기준2"/>
      <sheetName val="___2"/>
      <sheetName val="1_2_예정공정표2"/>
      <sheetName val="1__공사비총괄2"/>
      <sheetName val="예산내역서_총괄2"/>
      <sheetName val="2__공사원가계산서2"/>
      <sheetName val="3__설치공사내역서2"/>
      <sheetName val="4__공종별내역서2"/>
      <sheetName val="3_실투입(운반)2"/>
      <sheetName val="공사예산하조서(O_K)3"/>
      <sheetName val="입찰내역_발주처_양식2"/>
      <sheetName val="전체내역_(2)2"/>
      <sheetName val="3_내역서2"/>
      <sheetName val="1_설계기준2"/>
      <sheetName val="건축공사_집계표2"/>
      <sheetName val="제출내역_(3)2"/>
      <sheetName val="Buy_vs__Lease_Car2"/>
      <sheetName val="ESTI_2"/>
      <sheetName val="동부건설_강릉,테헤란로,강남빌딩2"/>
      <sheetName val="제잡비_산출내역(실적공사비)2"/>
      <sheetName val="원가_(아파트)2"/>
      <sheetName val="단면_(2)2"/>
      <sheetName val="DI_전처리_단가집(계약단가)2"/>
      <sheetName val="CA_GP2_DI_INPUT2"/>
      <sheetName val="DI_전처리_단가집(GP1_실적가)2"/>
      <sheetName val="CA_GP2_전처리-INPUT2"/>
      <sheetName val="CA_GP2_전처리-INPUT(Back-up)2"/>
      <sheetName val="토목내역서_(도급단가)2"/>
      <sheetName val="7_5_3_BOX-A2"/>
      <sheetName val="전체내역_(2)"/>
      <sheetName val="3_내역서"/>
      <sheetName val="1_설계기준"/>
      <sheetName val="건축공사_집계표"/>
      <sheetName val="제출내역_(3)"/>
      <sheetName val="Buy_vs__Lease_Car"/>
      <sheetName val="ESTI_"/>
      <sheetName val="동부건설_강릉,테헤란로,강남빌딩"/>
      <sheetName val="제잡비_산출내역(실적공사비)"/>
      <sheetName val="원가_(아파트)"/>
      <sheetName val="단면_(2)"/>
      <sheetName val="DI_전처리_단가집(계약단가)"/>
      <sheetName val="CA_GP2_DI_INPUT"/>
      <sheetName val="DI_전처리_단가집(GP1_실적가)"/>
      <sheetName val="CA_GP2_전처리-INPUT"/>
      <sheetName val="CA_GP2_전처리-INPUT(Back-up)"/>
      <sheetName val="토목내역서_(도급단가)"/>
      <sheetName val="7_5_3_BOX-A"/>
      <sheetName val="원가_(2)4"/>
      <sheetName val="6PILE__(돌출)4"/>
      <sheetName val="전선_및_전선관4"/>
      <sheetName val="일위대가_집계표4"/>
      <sheetName val="옥외_전력간선공사3"/>
      <sheetName val="1차_내역서3"/>
      <sheetName val="별첨-기계경비_산출목록3"/>
      <sheetName val="1000_DB구축_부표4"/>
      <sheetName val="10_공통-노임단가3"/>
      <sheetName val="단가_및_재료비3"/>
      <sheetName val="내역서1999_8최종3"/>
      <sheetName val="CT_3"/>
      <sheetName val="Customer_Databas3"/>
      <sheetName val="공정량산출내역서_3"/>
      <sheetName val="단가_3"/>
      <sheetName val="일위대가_(PM)3"/>
      <sheetName val="예정공정표_(2)3"/>
      <sheetName val="8_PILE__(돌출)3"/>
      <sheetName val="2-1__경관조명_내역총괄표3"/>
      <sheetName val="경율산정_XLS3"/>
      <sheetName val="횡_연장3"/>
      <sheetName val="2_냉난방설비공사3"/>
      <sheetName val="7_자동제어공사3"/>
      <sheetName val="급수_(LPM)3"/>
      <sheetName val="총_원가계산3"/>
      <sheetName val="2_대외공문3"/>
      <sheetName val="TRE_TABLE3"/>
      <sheetName val="3련_BOX3"/>
      <sheetName val="7_수지2"/>
      <sheetName val="data_spec2"/>
      <sheetName val="전차선로_물량표2"/>
      <sheetName val="2-3_공사비내역서2"/>
      <sheetName val="4-2__기계경비산출2"/>
      <sheetName val="7_노무비_근거2"/>
      <sheetName val="3-2_일위대가2"/>
      <sheetName val="출력은_금물2"/>
      <sheetName val="_갑__지_2"/>
      <sheetName val="6__직접경비2"/>
      <sheetName val="BEND_LOSS2"/>
      <sheetName val="맨홀수량산출(1_0×1_0×1_0)2"/>
      <sheetName val="실행내역_2"/>
      <sheetName val="부진점(10_09)2"/>
      <sheetName val="_견적서2"/>
      <sheetName val="자__재2"/>
      <sheetName val="기본DATA_Sheet2"/>
      <sheetName val="5-1_설계명세서2"/>
      <sheetName val="3_건축(현장안)2"/>
      <sheetName val="원가계산서_2"/>
      <sheetName val="품셈적용_자료2"/>
      <sheetName val="산출내역서_(2)2"/>
      <sheetName val="회관내역_(2)2"/>
      <sheetName val="공동내역_(2)2"/>
      <sheetName val="쉼터내역_(2)2"/>
      <sheetName val="배수공_시멘트_및_골재량_산출2"/>
      <sheetName val="3_하중계산2"/>
      <sheetName val="환경기계공정표_(3)2"/>
      <sheetName val="DATA_입력란2"/>
      <sheetName val="1__설계조건_2_단면가정_3__하중계산2"/>
      <sheetName val="표__지2"/>
      <sheetName val="할증_2"/>
      <sheetName val="Sheet1_(2)2"/>
      <sheetName val="3_설계예산내역서(예산서)1"/>
      <sheetName val="2_예정공정표1"/>
      <sheetName val="1062-x방향_2"/>
      <sheetName val="내___역1"/>
      <sheetName val="수목데이타_1"/>
      <sheetName val="설명서_1"/>
      <sheetName val="1_설계조건1"/>
      <sheetName val="3_공통공사대비1"/>
      <sheetName val="장비당단가_(1)2"/>
      <sheetName val="영업_일11"/>
      <sheetName val="10월_(2)1"/>
      <sheetName val="____1"/>
      <sheetName val="기계경비손료_및_운전경비_산출1"/>
      <sheetName val="기계경비_손료_및_운전경비_산출기준1"/>
      <sheetName val="___1"/>
      <sheetName val="1_2_예정공정표1"/>
      <sheetName val="1__공사비총괄1"/>
      <sheetName val="예산내역서_총괄1"/>
      <sheetName val="2__공사원가계산서1"/>
      <sheetName val="3__설치공사내역서1"/>
      <sheetName val="4__공종별내역서1"/>
      <sheetName val="3_실투입(운반)1"/>
      <sheetName val="공사예산하조서(O_K)2"/>
      <sheetName val="입찰내역_발주처_양식1"/>
      <sheetName val="전체내역_(2)1"/>
      <sheetName val="3_내역서1"/>
      <sheetName val="1_설계기준1"/>
      <sheetName val="건축공사_집계표1"/>
      <sheetName val="제출내역_(3)1"/>
      <sheetName val="Buy_vs__Lease_Car1"/>
      <sheetName val="ESTI_1"/>
      <sheetName val="동부건설_강릉,테헤란로,강남빌딩1"/>
      <sheetName val="제잡비_산출내역(실적공사비)1"/>
      <sheetName val="원가_(아파트)1"/>
      <sheetName val="단면_(2)1"/>
      <sheetName val="DI_전처리_단가집(계약단가)1"/>
      <sheetName val="CA_GP2_DI_INPUT1"/>
      <sheetName val="DI_전처리_단가집(GP1_실적가)1"/>
      <sheetName val="CA_GP2_전처리-INPUT1"/>
      <sheetName val="CA_GP2_전처리-INPUT(Back-up)1"/>
      <sheetName val="토목내역서_(도급단가)1"/>
      <sheetName val="7_5_3_BOX-A1"/>
      <sheetName val="각입중량산출서"/>
      <sheetName val="단가일람"/>
      <sheetName val="조경일람"/>
      <sheetName val="추진배경(LEZ)"/>
      <sheetName val="전국_노후경유차"/>
      <sheetName val="집계표(육상)"/>
      <sheetName val="EJ"/>
      <sheetName val="공문(신)"/>
      <sheetName val="중기손료"/>
      <sheetName val="설계명세"/>
      <sheetName val="직접인건비"/>
      <sheetName val="직접경비"/>
      <sheetName val="교각계산"/>
      <sheetName val="영동(D)"/>
      <sheetName val="일위대가표(평택)"/>
      <sheetName val="경상비내역서(C동대비)"/>
      <sheetName val="BEST OFFICE-1"/>
      <sheetName val="확정설계"/>
      <sheetName val="supply연결 단가표변경"/>
      <sheetName val="5.1단가표"/>
      <sheetName val="5.2노임단가표"/>
      <sheetName val="원효펌프교체020812"/>
      <sheetName val="재료집계표3"/>
      <sheetName val="8.설치품셈"/>
      <sheetName val="기별명세"/>
      <sheetName val="수량집계표"/>
      <sheetName val="공종별수량집계"/>
      <sheetName val="단계대비표"/>
      <sheetName val="Macro상수"/>
      <sheetName val="배수통관(좌)"/>
      <sheetName val="1,2공구원가계산서"/>
      <sheetName val="1공구산출내역서"/>
      <sheetName val="9-1차이내역"/>
      <sheetName val="SOURCE"/>
      <sheetName val="계수시트"/>
      <sheetName val="선원비계산"/>
      <sheetName val="여비교통비지출품의서"/>
      <sheetName val="중기가격"/>
      <sheetName val="중기조종사 단위단가"/>
      <sheetName val="부총"/>
      <sheetName val="캔개발배경"/>
      <sheetName val="시장"/>
      <sheetName val="일정표"/>
      <sheetName val="예산명세서"/>
      <sheetName val="경산"/>
      <sheetName val="평가데이터"/>
      <sheetName val="노무산출서"/>
      <sheetName val="소비자가"/>
      <sheetName val="b_balju"/>
      <sheetName val="도급자재"/>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ow r="5">
          <cell r="I5">
            <v>1</v>
          </cell>
        </row>
      </sheetData>
      <sheetData sheetId="2">
        <row r="5">
          <cell r="I5">
            <v>1</v>
          </cell>
        </row>
      </sheetData>
      <sheetData sheetId="3">
        <row r="5">
          <cell r="I5">
            <v>1</v>
          </cell>
        </row>
      </sheetData>
      <sheetData sheetId="4">
        <row r="5">
          <cell r="I5">
            <v>1</v>
          </cell>
        </row>
      </sheetData>
      <sheetData sheetId="5">
        <row r="5">
          <cell r="I5">
            <v>1</v>
          </cell>
        </row>
      </sheetData>
      <sheetData sheetId="6">
        <row r="5">
          <cell r="I5">
            <v>1</v>
          </cell>
        </row>
      </sheetData>
      <sheetData sheetId="7">
        <row r="5">
          <cell r="I5">
            <v>1</v>
          </cell>
        </row>
      </sheetData>
      <sheetData sheetId="8">
        <row r="5">
          <cell r="I5">
            <v>1</v>
          </cell>
        </row>
      </sheetData>
      <sheetData sheetId="9">
        <row r="5">
          <cell r="I5">
            <v>1</v>
          </cell>
        </row>
      </sheetData>
      <sheetData sheetId="10">
        <row r="5">
          <cell r="I5">
            <v>1</v>
          </cell>
        </row>
      </sheetData>
      <sheetData sheetId="11">
        <row r="5">
          <cell r="I5">
            <v>1</v>
          </cell>
        </row>
      </sheetData>
      <sheetData sheetId="12">
        <row r="5">
          <cell r="I5">
            <v>1</v>
          </cell>
        </row>
      </sheetData>
      <sheetData sheetId="13">
        <row r="5">
          <cell r="I5">
            <v>1</v>
          </cell>
        </row>
      </sheetData>
      <sheetData sheetId="14">
        <row r="5">
          <cell r="I5">
            <v>1</v>
          </cell>
        </row>
      </sheetData>
      <sheetData sheetId="15">
        <row r="5">
          <cell r="I5">
            <v>1</v>
          </cell>
        </row>
      </sheetData>
      <sheetData sheetId="16">
        <row r="5">
          <cell r="I5">
            <v>1</v>
          </cell>
        </row>
      </sheetData>
      <sheetData sheetId="17">
        <row r="5">
          <cell r="I5">
            <v>1</v>
          </cell>
        </row>
      </sheetData>
      <sheetData sheetId="18">
        <row r="5">
          <cell r="I5">
            <v>1</v>
          </cell>
        </row>
      </sheetData>
      <sheetData sheetId="19">
        <row r="5">
          <cell r="I5">
            <v>1</v>
          </cell>
        </row>
      </sheetData>
      <sheetData sheetId="20">
        <row r="5">
          <cell r="I5">
            <v>1</v>
          </cell>
        </row>
      </sheetData>
      <sheetData sheetId="21">
        <row r="5">
          <cell r="I5">
            <v>1</v>
          </cell>
        </row>
      </sheetData>
      <sheetData sheetId="22">
        <row r="5">
          <cell r="I5">
            <v>1</v>
          </cell>
        </row>
      </sheetData>
      <sheetData sheetId="23">
        <row r="5">
          <cell r="I5">
            <v>1</v>
          </cell>
        </row>
      </sheetData>
      <sheetData sheetId="24">
        <row r="5">
          <cell r="I5">
            <v>1</v>
          </cell>
        </row>
      </sheetData>
      <sheetData sheetId="25">
        <row r="5">
          <cell r="I5">
            <v>1</v>
          </cell>
        </row>
      </sheetData>
      <sheetData sheetId="26">
        <row r="5">
          <cell r="I5">
            <v>1</v>
          </cell>
        </row>
      </sheetData>
      <sheetData sheetId="27">
        <row r="5">
          <cell r="I5">
            <v>1</v>
          </cell>
        </row>
      </sheetData>
      <sheetData sheetId="28">
        <row r="5">
          <cell r="I5">
            <v>1</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ow r="5">
          <cell r="I5">
            <v>1</v>
          </cell>
        </row>
      </sheetData>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ow r="5">
          <cell r="I5">
            <v>1</v>
          </cell>
        </row>
      </sheetData>
      <sheetData sheetId="266">
        <row r="5">
          <cell r="I5">
            <v>1</v>
          </cell>
        </row>
      </sheetData>
      <sheetData sheetId="267">
        <row r="5">
          <cell r="I5">
            <v>1</v>
          </cell>
        </row>
      </sheetData>
      <sheetData sheetId="268">
        <row r="5">
          <cell r="I5">
            <v>1</v>
          </cell>
        </row>
      </sheetData>
      <sheetData sheetId="269">
        <row r="5">
          <cell r="I5">
            <v>1</v>
          </cell>
        </row>
      </sheetData>
      <sheetData sheetId="270">
        <row r="5">
          <cell r="I5">
            <v>1</v>
          </cell>
        </row>
      </sheetData>
      <sheetData sheetId="271">
        <row r="5">
          <cell r="I5">
            <v>1</v>
          </cell>
        </row>
      </sheetData>
      <sheetData sheetId="272">
        <row r="5">
          <cell r="I5">
            <v>1</v>
          </cell>
        </row>
      </sheetData>
      <sheetData sheetId="273">
        <row r="5">
          <cell r="I5">
            <v>1</v>
          </cell>
        </row>
      </sheetData>
      <sheetData sheetId="274">
        <row r="5">
          <cell r="I5">
            <v>1</v>
          </cell>
        </row>
      </sheetData>
      <sheetData sheetId="275">
        <row r="5">
          <cell r="I5">
            <v>1</v>
          </cell>
        </row>
      </sheetData>
      <sheetData sheetId="276">
        <row r="5">
          <cell r="I5">
            <v>1</v>
          </cell>
        </row>
      </sheetData>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sheetData sheetId="444"/>
      <sheetData sheetId="445"/>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ow r="5">
          <cell r="I5">
            <v>1</v>
          </cell>
        </row>
      </sheetData>
      <sheetData sheetId="610">
        <row r="5">
          <cell r="I5">
            <v>0</v>
          </cell>
        </row>
      </sheetData>
      <sheetData sheetId="611">
        <row r="5">
          <cell r="I5">
            <v>0</v>
          </cell>
        </row>
      </sheetData>
      <sheetData sheetId="612">
        <row r="5">
          <cell r="I5">
            <v>0</v>
          </cell>
        </row>
      </sheetData>
      <sheetData sheetId="613">
        <row r="5">
          <cell r="I5">
            <v>0</v>
          </cell>
        </row>
      </sheetData>
      <sheetData sheetId="614">
        <row r="5">
          <cell r="I5">
            <v>0</v>
          </cell>
        </row>
      </sheetData>
      <sheetData sheetId="615">
        <row r="5">
          <cell r="I5">
            <v>0</v>
          </cell>
        </row>
      </sheetData>
      <sheetData sheetId="616">
        <row r="5">
          <cell r="I5">
            <v>0</v>
          </cell>
        </row>
      </sheetData>
      <sheetData sheetId="617">
        <row r="5">
          <cell r="I5">
            <v>0</v>
          </cell>
        </row>
      </sheetData>
      <sheetData sheetId="618">
        <row r="5">
          <cell r="I5">
            <v>0</v>
          </cell>
        </row>
      </sheetData>
      <sheetData sheetId="619">
        <row r="5">
          <cell r="I5">
            <v>1</v>
          </cell>
        </row>
      </sheetData>
      <sheetData sheetId="620">
        <row r="5">
          <cell r="I5">
            <v>0</v>
          </cell>
        </row>
      </sheetData>
      <sheetData sheetId="621">
        <row r="5">
          <cell r="I5">
            <v>0</v>
          </cell>
        </row>
      </sheetData>
      <sheetData sheetId="622">
        <row r="5">
          <cell r="I5">
            <v>0</v>
          </cell>
        </row>
      </sheetData>
      <sheetData sheetId="623">
        <row r="5">
          <cell r="I5">
            <v>0</v>
          </cell>
        </row>
      </sheetData>
      <sheetData sheetId="624">
        <row r="5">
          <cell r="I5">
            <v>0</v>
          </cell>
        </row>
      </sheetData>
      <sheetData sheetId="625">
        <row r="5">
          <cell r="I5">
            <v>0</v>
          </cell>
        </row>
      </sheetData>
      <sheetData sheetId="626">
        <row r="5">
          <cell r="I5">
            <v>0</v>
          </cell>
        </row>
      </sheetData>
      <sheetData sheetId="627">
        <row r="5">
          <cell r="I5">
            <v>0</v>
          </cell>
        </row>
      </sheetData>
      <sheetData sheetId="628">
        <row r="5">
          <cell r="I5">
            <v>0</v>
          </cell>
        </row>
      </sheetData>
      <sheetData sheetId="629">
        <row r="5">
          <cell r="I5">
            <v>0</v>
          </cell>
        </row>
      </sheetData>
      <sheetData sheetId="630">
        <row r="5">
          <cell r="I5">
            <v>0</v>
          </cell>
        </row>
      </sheetData>
      <sheetData sheetId="631">
        <row r="5">
          <cell r="I5">
            <v>0</v>
          </cell>
        </row>
      </sheetData>
      <sheetData sheetId="632">
        <row r="5">
          <cell r="I5">
            <v>0</v>
          </cell>
        </row>
      </sheetData>
      <sheetData sheetId="633">
        <row r="5">
          <cell r="I5">
            <v>0</v>
          </cell>
        </row>
      </sheetData>
      <sheetData sheetId="634"/>
      <sheetData sheetId="635">
        <row r="5">
          <cell r="I5">
            <v>0</v>
          </cell>
        </row>
      </sheetData>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sheetData sheetId="711"/>
      <sheetData sheetId="712" refreshError="1"/>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ow r="5">
          <cell r="I5">
            <v>1</v>
          </cell>
        </row>
      </sheetData>
      <sheetData sheetId="788">
        <row r="5">
          <cell r="I5">
            <v>1</v>
          </cell>
        </row>
      </sheetData>
      <sheetData sheetId="789">
        <row r="5">
          <cell r="I5">
            <v>1</v>
          </cell>
        </row>
      </sheetData>
      <sheetData sheetId="790">
        <row r="5">
          <cell r="I5">
            <v>1</v>
          </cell>
        </row>
      </sheetData>
      <sheetData sheetId="791">
        <row r="5">
          <cell r="I5">
            <v>1</v>
          </cell>
        </row>
      </sheetData>
      <sheetData sheetId="792">
        <row r="5">
          <cell r="I5">
            <v>1</v>
          </cell>
        </row>
      </sheetData>
      <sheetData sheetId="793">
        <row r="5">
          <cell r="I5" t="str">
            <v>서버</v>
          </cell>
        </row>
      </sheetData>
      <sheetData sheetId="794">
        <row r="5">
          <cell r="I5" t="str">
            <v>서버</v>
          </cell>
        </row>
      </sheetData>
      <sheetData sheetId="795">
        <row r="5">
          <cell r="I5">
            <v>1</v>
          </cell>
        </row>
      </sheetData>
      <sheetData sheetId="796">
        <row r="5">
          <cell r="I5">
            <v>1</v>
          </cell>
        </row>
      </sheetData>
      <sheetData sheetId="797">
        <row r="5">
          <cell r="I5">
            <v>1</v>
          </cell>
        </row>
      </sheetData>
      <sheetData sheetId="798">
        <row r="5">
          <cell r="I5">
            <v>1</v>
          </cell>
        </row>
      </sheetData>
      <sheetData sheetId="799">
        <row r="5">
          <cell r="I5">
            <v>1</v>
          </cell>
        </row>
      </sheetData>
      <sheetData sheetId="800">
        <row r="5">
          <cell r="I5">
            <v>1</v>
          </cell>
        </row>
      </sheetData>
      <sheetData sheetId="801">
        <row r="5">
          <cell r="I5">
            <v>1</v>
          </cell>
        </row>
      </sheetData>
      <sheetData sheetId="802">
        <row r="5">
          <cell r="I5">
            <v>1</v>
          </cell>
        </row>
      </sheetData>
      <sheetData sheetId="803">
        <row r="5">
          <cell r="I5">
            <v>1</v>
          </cell>
        </row>
      </sheetData>
      <sheetData sheetId="804">
        <row r="5">
          <cell r="I5">
            <v>1</v>
          </cell>
        </row>
      </sheetData>
      <sheetData sheetId="805">
        <row r="5">
          <cell r="I5">
            <v>1</v>
          </cell>
        </row>
      </sheetData>
      <sheetData sheetId="806">
        <row r="5">
          <cell r="I5">
            <v>1</v>
          </cell>
        </row>
      </sheetData>
      <sheetData sheetId="807">
        <row r="5">
          <cell r="I5">
            <v>1</v>
          </cell>
        </row>
      </sheetData>
      <sheetData sheetId="808">
        <row r="5">
          <cell r="I5" t="str">
            <v>서버</v>
          </cell>
        </row>
      </sheetData>
      <sheetData sheetId="809">
        <row r="5">
          <cell r="I5">
            <v>1</v>
          </cell>
        </row>
      </sheetData>
      <sheetData sheetId="810">
        <row r="5">
          <cell r="I5">
            <v>1</v>
          </cell>
        </row>
      </sheetData>
      <sheetData sheetId="811">
        <row r="5">
          <cell r="I5">
            <v>1</v>
          </cell>
        </row>
      </sheetData>
      <sheetData sheetId="812">
        <row r="5">
          <cell r="I5">
            <v>1</v>
          </cell>
        </row>
      </sheetData>
      <sheetData sheetId="813">
        <row r="5">
          <cell r="I5">
            <v>1</v>
          </cell>
        </row>
      </sheetData>
      <sheetData sheetId="814">
        <row r="5">
          <cell r="I5">
            <v>1</v>
          </cell>
        </row>
      </sheetData>
      <sheetData sheetId="815">
        <row r="5">
          <cell r="I5">
            <v>1</v>
          </cell>
        </row>
      </sheetData>
      <sheetData sheetId="816">
        <row r="5">
          <cell r="I5" t="str">
            <v>서버</v>
          </cell>
        </row>
      </sheetData>
      <sheetData sheetId="817">
        <row r="5">
          <cell r="I5">
            <v>1</v>
          </cell>
        </row>
      </sheetData>
      <sheetData sheetId="818">
        <row r="5">
          <cell r="I5">
            <v>1</v>
          </cell>
        </row>
      </sheetData>
      <sheetData sheetId="819">
        <row r="5">
          <cell r="I5">
            <v>1</v>
          </cell>
        </row>
      </sheetData>
      <sheetData sheetId="820">
        <row r="5">
          <cell r="I5">
            <v>1</v>
          </cell>
        </row>
      </sheetData>
      <sheetData sheetId="821">
        <row r="5">
          <cell r="I5">
            <v>1</v>
          </cell>
        </row>
      </sheetData>
      <sheetData sheetId="822">
        <row r="5">
          <cell r="I5">
            <v>1</v>
          </cell>
        </row>
      </sheetData>
      <sheetData sheetId="823">
        <row r="5">
          <cell r="I5" t="str">
            <v>서버</v>
          </cell>
        </row>
      </sheetData>
      <sheetData sheetId="824">
        <row r="5">
          <cell r="I5" t="str">
            <v>서버</v>
          </cell>
        </row>
      </sheetData>
      <sheetData sheetId="825">
        <row r="5">
          <cell r="I5" t="str">
            <v>서버</v>
          </cell>
        </row>
      </sheetData>
      <sheetData sheetId="826">
        <row r="5">
          <cell r="I5">
            <v>1</v>
          </cell>
        </row>
      </sheetData>
      <sheetData sheetId="827">
        <row r="5">
          <cell r="I5">
            <v>1</v>
          </cell>
        </row>
      </sheetData>
      <sheetData sheetId="828">
        <row r="5">
          <cell r="I5">
            <v>1</v>
          </cell>
        </row>
      </sheetData>
      <sheetData sheetId="829">
        <row r="5">
          <cell r="I5">
            <v>1</v>
          </cell>
        </row>
      </sheetData>
      <sheetData sheetId="830">
        <row r="5">
          <cell r="I5">
            <v>1</v>
          </cell>
        </row>
      </sheetData>
      <sheetData sheetId="831">
        <row r="5">
          <cell r="I5" t="str">
            <v>서버</v>
          </cell>
        </row>
      </sheetData>
      <sheetData sheetId="832">
        <row r="5">
          <cell r="I5">
            <v>1</v>
          </cell>
        </row>
      </sheetData>
      <sheetData sheetId="833">
        <row r="5">
          <cell r="I5" t="str">
            <v>서버</v>
          </cell>
        </row>
      </sheetData>
      <sheetData sheetId="834">
        <row r="5">
          <cell r="I5" t="str">
            <v>서버</v>
          </cell>
        </row>
      </sheetData>
      <sheetData sheetId="835">
        <row r="5">
          <cell r="I5" t="str">
            <v>서버</v>
          </cell>
        </row>
      </sheetData>
      <sheetData sheetId="836">
        <row r="5">
          <cell r="I5">
            <v>1</v>
          </cell>
        </row>
      </sheetData>
      <sheetData sheetId="837">
        <row r="5">
          <cell r="I5" t="str">
            <v>서버</v>
          </cell>
        </row>
      </sheetData>
      <sheetData sheetId="838">
        <row r="5">
          <cell r="I5">
            <v>1</v>
          </cell>
        </row>
      </sheetData>
      <sheetData sheetId="839">
        <row r="5">
          <cell r="I5">
            <v>1</v>
          </cell>
        </row>
      </sheetData>
      <sheetData sheetId="840">
        <row r="5">
          <cell r="I5">
            <v>1</v>
          </cell>
        </row>
      </sheetData>
      <sheetData sheetId="841">
        <row r="5">
          <cell r="I5" t="str">
            <v>서버</v>
          </cell>
        </row>
      </sheetData>
      <sheetData sheetId="842">
        <row r="5">
          <cell r="I5">
            <v>1</v>
          </cell>
        </row>
      </sheetData>
      <sheetData sheetId="843">
        <row r="5">
          <cell r="I5">
            <v>1</v>
          </cell>
        </row>
      </sheetData>
      <sheetData sheetId="844">
        <row r="5">
          <cell r="I5">
            <v>1</v>
          </cell>
        </row>
      </sheetData>
      <sheetData sheetId="845">
        <row r="5">
          <cell r="I5">
            <v>1</v>
          </cell>
        </row>
      </sheetData>
      <sheetData sheetId="846">
        <row r="5">
          <cell r="I5">
            <v>1</v>
          </cell>
        </row>
      </sheetData>
      <sheetData sheetId="847">
        <row r="5">
          <cell r="I5">
            <v>1</v>
          </cell>
        </row>
      </sheetData>
      <sheetData sheetId="848">
        <row r="5">
          <cell r="I5" t="str">
            <v>서버</v>
          </cell>
        </row>
      </sheetData>
      <sheetData sheetId="849">
        <row r="5">
          <cell r="I5" t="str">
            <v>서버</v>
          </cell>
        </row>
      </sheetData>
      <sheetData sheetId="850">
        <row r="5">
          <cell r="I5" t="str">
            <v>서버</v>
          </cell>
        </row>
      </sheetData>
      <sheetData sheetId="851">
        <row r="5">
          <cell r="I5" t="str">
            <v>서버</v>
          </cell>
        </row>
      </sheetData>
      <sheetData sheetId="852">
        <row r="5">
          <cell r="I5" t="str">
            <v>서버</v>
          </cell>
        </row>
      </sheetData>
      <sheetData sheetId="853">
        <row r="5">
          <cell r="I5">
            <v>1</v>
          </cell>
        </row>
      </sheetData>
      <sheetData sheetId="854"/>
      <sheetData sheetId="855">
        <row r="5">
          <cell r="I5" t="str">
            <v>서버</v>
          </cell>
        </row>
      </sheetData>
      <sheetData sheetId="856"/>
      <sheetData sheetId="857">
        <row r="5">
          <cell r="I5">
            <v>1</v>
          </cell>
        </row>
      </sheetData>
      <sheetData sheetId="858"/>
      <sheetData sheetId="859">
        <row r="5">
          <cell r="I5" t="str">
            <v>서버</v>
          </cell>
        </row>
      </sheetData>
      <sheetData sheetId="860">
        <row r="5">
          <cell r="I5" t="str">
            <v>서버</v>
          </cell>
        </row>
      </sheetData>
      <sheetData sheetId="861">
        <row r="5">
          <cell r="I5" t="str">
            <v>서버</v>
          </cell>
        </row>
      </sheetData>
      <sheetData sheetId="862">
        <row r="5">
          <cell r="I5" t="str">
            <v>서버</v>
          </cell>
        </row>
      </sheetData>
      <sheetData sheetId="863">
        <row r="5">
          <cell r="I5" t="str">
            <v>서버</v>
          </cell>
        </row>
      </sheetData>
      <sheetData sheetId="864">
        <row r="5">
          <cell r="I5" t="str">
            <v>서버</v>
          </cell>
        </row>
      </sheetData>
      <sheetData sheetId="865">
        <row r="5">
          <cell r="I5">
            <v>1</v>
          </cell>
        </row>
      </sheetData>
      <sheetData sheetId="866">
        <row r="5">
          <cell r="I5">
            <v>1</v>
          </cell>
        </row>
      </sheetData>
      <sheetData sheetId="867"/>
      <sheetData sheetId="868">
        <row r="5">
          <cell r="I5" t="str">
            <v>서버</v>
          </cell>
        </row>
      </sheetData>
      <sheetData sheetId="869">
        <row r="5">
          <cell r="I5">
            <v>1</v>
          </cell>
        </row>
      </sheetData>
      <sheetData sheetId="870">
        <row r="5">
          <cell r="I5" t="str">
            <v>서버</v>
          </cell>
        </row>
      </sheetData>
      <sheetData sheetId="871">
        <row r="5">
          <cell r="I5">
            <v>1</v>
          </cell>
        </row>
      </sheetData>
      <sheetData sheetId="872" refreshError="1"/>
      <sheetData sheetId="873" refreshError="1"/>
      <sheetData sheetId="874" refreshError="1"/>
      <sheetData sheetId="875">
        <row r="5">
          <cell r="I5" t="str">
            <v>서버</v>
          </cell>
        </row>
      </sheetData>
      <sheetData sheetId="876">
        <row r="5">
          <cell r="I5" t="str">
            <v>서버</v>
          </cell>
        </row>
      </sheetData>
      <sheetData sheetId="877"/>
      <sheetData sheetId="878">
        <row r="5">
          <cell r="I5" t="str">
            <v>서버</v>
          </cell>
        </row>
      </sheetData>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ow r="5">
          <cell r="I5" t="str">
            <v>서버</v>
          </cell>
        </row>
      </sheetData>
      <sheetData sheetId="897">
        <row r="5">
          <cell r="I5" t="str">
            <v>서버</v>
          </cell>
        </row>
      </sheetData>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sheetData sheetId="907"/>
      <sheetData sheetId="908" refreshError="1"/>
      <sheetData sheetId="909" refreshError="1"/>
      <sheetData sheetId="910" refreshError="1"/>
      <sheetData sheetId="911" refreshError="1"/>
      <sheetData sheetId="912"/>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ow r="5">
          <cell r="I5">
            <v>1</v>
          </cell>
        </row>
      </sheetData>
      <sheetData sheetId="958"/>
      <sheetData sheetId="959"/>
      <sheetData sheetId="960">
        <row r="5">
          <cell r="I5">
            <v>1</v>
          </cell>
        </row>
      </sheetData>
      <sheetData sheetId="961">
        <row r="5">
          <cell r="I5">
            <v>1</v>
          </cell>
        </row>
      </sheetData>
      <sheetData sheetId="962"/>
      <sheetData sheetId="963">
        <row r="5">
          <cell r="I5">
            <v>1</v>
          </cell>
        </row>
      </sheetData>
      <sheetData sheetId="964">
        <row r="5">
          <cell r="I5">
            <v>1</v>
          </cell>
        </row>
      </sheetData>
      <sheetData sheetId="965"/>
      <sheetData sheetId="966"/>
      <sheetData sheetId="967"/>
      <sheetData sheetId="968">
        <row r="5">
          <cell r="I5">
            <v>1</v>
          </cell>
        </row>
      </sheetData>
      <sheetData sheetId="969"/>
      <sheetData sheetId="970"/>
      <sheetData sheetId="971">
        <row r="5">
          <cell r="I5">
            <v>1</v>
          </cell>
        </row>
      </sheetData>
      <sheetData sheetId="972">
        <row r="5">
          <cell r="I5">
            <v>1</v>
          </cell>
        </row>
      </sheetData>
      <sheetData sheetId="973"/>
      <sheetData sheetId="974"/>
      <sheetData sheetId="975">
        <row r="5">
          <cell r="I5">
            <v>1</v>
          </cell>
        </row>
      </sheetData>
      <sheetData sheetId="976">
        <row r="5">
          <cell r="I5">
            <v>1</v>
          </cell>
        </row>
      </sheetData>
      <sheetData sheetId="977"/>
      <sheetData sheetId="978"/>
      <sheetData sheetId="979">
        <row r="5">
          <cell r="I5">
            <v>1</v>
          </cell>
        </row>
      </sheetData>
      <sheetData sheetId="980"/>
      <sheetData sheetId="981"/>
      <sheetData sheetId="982"/>
      <sheetData sheetId="983">
        <row r="5">
          <cell r="I5">
            <v>1</v>
          </cell>
        </row>
      </sheetData>
      <sheetData sheetId="984"/>
      <sheetData sheetId="985"/>
      <sheetData sheetId="986">
        <row r="5">
          <cell r="I5">
            <v>1</v>
          </cell>
        </row>
      </sheetData>
      <sheetData sheetId="987">
        <row r="5">
          <cell r="I5">
            <v>1</v>
          </cell>
        </row>
      </sheetData>
      <sheetData sheetId="988"/>
      <sheetData sheetId="989"/>
      <sheetData sheetId="990">
        <row r="5">
          <cell r="I5">
            <v>1</v>
          </cell>
        </row>
      </sheetData>
      <sheetData sheetId="991">
        <row r="5">
          <cell r="I5">
            <v>1</v>
          </cell>
        </row>
      </sheetData>
      <sheetData sheetId="992"/>
      <sheetData sheetId="993"/>
      <sheetData sheetId="994">
        <row r="5">
          <cell r="I5">
            <v>1</v>
          </cell>
        </row>
      </sheetData>
      <sheetData sheetId="995"/>
      <sheetData sheetId="996"/>
      <sheetData sheetId="997"/>
      <sheetData sheetId="998"/>
      <sheetData sheetId="999"/>
      <sheetData sheetId="1000"/>
      <sheetData sheetId="1001"/>
      <sheetData sheetId="1002">
        <row r="5">
          <cell r="I5">
            <v>1</v>
          </cell>
        </row>
      </sheetData>
      <sheetData sheetId="1003"/>
      <sheetData sheetId="1004"/>
      <sheetData sheetId="1005">
        <row r="5">
          <cell r="I5">
            <v>1</v>
          </cell>
        </row>
      </sheetData>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row r="5">
          <cell r="I5">
            <v>1</v>
          </cell>
        </row>
      </sheetData>
      <sheetData sheetId="1049"/>
      <sheetData sheetId="1050"/>
      <sheetData sheetId="1051"/>
      <sheetData sheetId="1052">
        <row r="5">
          <cell r="I5">
            <v>1</v>
          </cell>
        </row>
      </sheetData>
      <sheetData sheetId="1053"/>
      <sheetData sheetId="1054"/>
      <sheetData sheetId="1055"/>
      <sheetData sheetId="1056"/>
      <sheetData sheetId="1057"/>
      <sheetData sheetId="1058"/>
      <sheetData sheetId="1059"/>
      <sheetData sheetId="1060"/>
      <sheetData sheetId="1061"/>
      <sheetData sheetId="1062"/>
      <sheetData sheetId="1063">
        <row r="5">
          <cell r="I5">
            <v>1</v>
          </cell>
        </row>
      </sheetData>
      <sheetData sheetId="1064"/>
      <sheetData sheetId="1065"/>
      <sheetData sheetId="1066"/>
      <sheetData sheetId="1067">
        <row r="5">
          <cell r="I5">
            <v>1</v>
          </cell>
        </row>
      </sheetData>
      <sheetData sheetId="1068"/>
      <sheetData sheetId="1069"/>
      <sheetData sheetId="1070"/>
      <sheetData sheetId="1071"/>
      <sheetData sheetId="1072"/>
      <sheetData sheetId="1073"/>
      <sheetData sheetId="1074">
        <row r="5">
          <cell r="I5">
            <v>1</v>
          </cell>
        </row>
      </sheetData>
      <sheetData sheetId="1075"/>
      <sheetData sheetId="1076"/>
      <sheetData sheetId="1077"/>
      <sheetData sheetId="1078">
        <row r="5">
          <cell r="I5">
            <v>1</v>
          </cell>
        </row>
      </sheetData>
      <sheetData sheetId="1079"/>
      <sheetData sheetId="1080"/>
      <sheetData sheetId="1081">
        <row r="5">
          <cell r="I5">
            <v>1</v>
          </cell>
        </row>
      </sheetData>
      <sheetData sheetId="1082">
        <row r="5">
          <cell r="I5">
            <v>1</v>
          </cell>
        </row>
      </sheetData>
      <sheetData sheetId="1083"/>
      <sheetData sheetId="1084"/>
      <sheetData sheetId="1085"/>
      <sheetData sheetId="1086"/>
      <sheetData sheetId="1087"/>
      <sheetData sheetId="1088"/>
      <sheetData sheetId="1089">
        <row r="5">
          <cell r="I5">
            <v>1</v>
          </cell>
        </row>
      </sheetData>
      <sheetData sheetId="1090"/>
      <sheetData sheetId="1091"/>
      <sheetData sheetId="1092"/>
      <sheetData sheetId="1093">
        <row r="5">
          <cell r="I5">
            <v>1</v>
          </cell>
        </row>
      </sheetData>
      <sheetData sheetId="1094"/>
      <sheetData sheetId="1095"/>
      <sheetData sheetId="1096"/>
      <sheetData sheetId="1097">
        <row r="5">
          <cell r="I5">
            <v>1</v>
          </cell>
        </row>
      </sheetData>
      <sheetData sheetId="1098"/>
      <sheetData sheetId="1099"/>
      <sheetData sheetId="1100"/>
      <sheetData sheetId="1101"/>
      <sheetData sheetId="1102"/>
      <sheetData sheetId="1103"/>
      <sheetData sheetId="1104">
        <row r="5">
          <cell r="I5">
            <v>1</v>
          </cell>
        </row>
      </sheetData>
      <sheetData sheetId="1105"/>
      <sheetData sheetId="1106"/>
      <sheetData sheetId="1107"/>
      <sheetData sheetId="1108">
        <row r="5">
          <cell r="I5">
            <v>1</v>
          </cell>
        </row>
      </sheetData>
      <sheetData sheetId="1109"/>
      <sheetData sheetId="1110"/>
      <sheetData sheetId="1111"/>
      <sheetData sheetId="1112">
        <row r="5">
          <cell r="I5">
            <v>1</v>
          </cell>
        </row>
      </sheetData>
      <sheetData sheetId="1113"/>
      <sheetData sheetId="1114"/>
      <sheetData sheetId="1115"/>
      <sheetData sheetId="1116"/>
      <sheetData sheetId="1117"/>
      <sheetData sheetId="1118"/>
      <sheetData sheetId="1119"/>
      <sheetData sheetId="1120">
        <row r="7">
          <cell r="I7" t="str">
            <v/>
          </cell>
        </row>
      </sheetData>
      <sheetData sheetId="1121"/>
      <sheetData sheetId="1122"/>
      <sheetData sheetId="1123">
        <row r="5">
          <cell r="I5">
            <v>1</v>
          </cell>
        </row>
      </sheetData>
      <sheetData sheetId="1124">
        <row r="7">
          <cell r="I7" t="str">
            <v/>
          </cell>
        </row>
      </sheetData>
      <sheetData sheetId="1125">
        <row r="7">
          <cell r="I7" t="str">
            <v/>
          </cell>
        </row>
      </sheetData>
      <sheetData sheetId="1126">
        <row r="7">
          <cell r="I7" t="str">
            <v/>
          </cell>
        </row>
      </sheetData>
      <sheetData sheetId="1127">
        <row r="7">
          <cell r="I7">
            <v>0</v>
          </cell>
        </row>
      </sheetData>
      <sheetData sheetId="1128">
        <row r="7">
          <cell r="I7" t="str">
            <v/>
          </cell>
        </row>
      </sheetData>
      <sheetData sheetId="1129">
        <row r="7">
          <cell r="I7" t="str">
            <v/>
          </cell>
        </row>
      </sheetData>
      <sheetData sheetId="1130">
        <row r="7">
          <cell r="I7" t="str">
            <v/>
          </cell>
        </row>
      </sheetData>
      <sheetData sheetId="1131"/>
      <sheetData sheetId="1132"/>
      <sheetData sheetId="1133"/>
      <sheetData sheetId="1134"/>
      <sheetData sheetId="1135">
        <row r="7">
          <cell r="I7" t="str">
            <v/>
          </cell>
        </row>
      </sheetData>
      <sheetData sheetId="1136"/>
      <sheetData sheetId="1137"/>
      <sheetData sheetId="1138">
        <row r="7">
          <cell r="I7">
            <v>0</v>
          </cell>
        </row>
      </sheetData>
      <sheetData sheetId="1139">
        <row r="7">
          <cell r="I7" t="str">
            <v/>
          </cell>
        </row>
      </sheetData>
      <sheetData sheetId="1140">
        <row r="7">
          <cell r="I7" t="str">
            <v/>
          </cell>
        </row>
      </sheetData>
      <sheetData sheetId="1141">
        <row r="7">
          <cell r="I7" t="str">
            <v/>
          </cell>
        </row>
      </sheetData>
      <sheetData sheetId="1142">
        <row r="7">
          <cell r="I7">
            <v>0</v>
          </cell>
        </row>
      </sheetData>
      <sheetData sheetId="1143">
        <row r="7">
          <cell r="I7" t="str">
            <v/>
          </cell>
        </row>
      </sheetData>
      <sheetData sheetId="1144">
        <row r="7">
          <cell r="I7" t="str">
            <v/>
          </cell>
        </row>
      </sheetData>
      <sheetData sheetId="1145">
        <row r="7">
          <cell r="I7" t="str">
            <v/>
          </cell>
        </row>
      </sheetData>
      <sheetData sheetId="1146">
        <row r="7">
          <cell r="I7" t="str">
            <v/>
          </cell>
        </row>
      </sheetData>
      <sheetData sheetId="1147"/>
      <sheetData sheetId="1148"/>
      <sheetData sheetId="1149">
        <row r="7">
          <cell r="I7">
            <v>0</v>
          </cell>
        </row>
      </sheetData>
      <sheetData sheetId="1150">
        <row r="7">
          <cell r="I7" t="str">
            <v/>
          </cell>
        </row>
      </sheetData>
      <sheetData sheetId="1151">
        <row r="7">
          <cell r="I7" t="str">
            <v/>
          </cell>
        </row>
      </sheetData>
      <sheetData sheetId="1152">
        <row r="7">
          <cell r="I7" t="str">
            <v/>
          </cell>
        </row>
      </sheetData>
      <sheetData sheetId="1153">
        <row r="7">
          <cell r="I7">
            <v>0</v>
          </cell>
        </row>
      </sheetData>
      <sheetData sheetId="1154">
        <row r="7">
          <cell r="I7" t="str">
            <v/>
          </cell>
        </row>
      </sheetData>
      <sheetData sheetId="1155">
        <row r="7">
          <cell r="I7" t="str">
            <v/>
          </cell>
        </row>
      </sheetData>
      <sheetData sheetId="1156">
        <row r="7">
          <cell r="I7" t="str">
            <v/>
          </cell>
        </row>
      </sheetData>
      <sheetData sheetId="1157">
        <row r="7">
          <cell r="I7">
            <v>0</v>
          </cell>
        </row>
      </sheetData>
      <sheetData sheetId="1158">
        <row r="7">
          <cell r="I7" t="str">
            <v/>
          </cell>
        </row>
      </sheetData>
      <sheetData sheetId="1159">
        <row r="7">
          <cell r="I7" t="str">
            <v/>
          </cell>
        </row>
      </sheetData>
      <sheetData sheetId="1160">
        <row r="7">
          <cell r="I7" t="str">
            <v/>
          </cell>
        </row>
      </sheetData>
      <sheetData sheetId="1161">
        <row r="7">
          <cell r="I7" t="str">
            <v/>
          </cell>
        </row>
      </sheetData>
      <sheetData sheetId="1162"/>
      <sheetData sheetId="1163"/>
      <sheetData sheetId="1164">
        <row r="7">
          <cell r="I7">
            <v>0</v>
          </cell>
        </row>
      </sheetData>
      <sheetData sheetId="1165">
        <row r="7">
          <cell r="I7" t="str">
            <v/>
          </cell>
        </row>
      </sheetData>
      <sheetData sheetId="1166">
        <row r="7">
          <cell r="I7" t="str">
            <v/>
          </cell>
        </row>
      </sheetData>
      <sheetData sheetId="1167">
        <row r="7">
          <cell r="I7" t="str">
            <v/>
          </cell>
        </row>
      </sheetData>
      <sheetData sheetId="1168">
        <row r="7">
          <cell r="I7">
            <v>0</v>
          </cell>
        </row>
      </sheetData>
      <sheetData sheetId="1169">
        <row r="7">
          <cell r="I7" t="str">
            <v/>
          </cell>
        </row>
      </sheetData>
      <sheetData sheetId="1170">
        <row r="7">
          <cell r="I7" t="str">
            <v/>
          </cell>
        </row>
      </sheetData>
      <sheetData sheetId="1171">
        <row r="7">
          <cell r="I7" t="str">
            <v/>
          </cell>
        </row>
      </sheetData>
      <sheetData sheetId="1172">
        <row r="7">
          <cell r="I7">
            <v>0</v>
          </cell>
        </row>
      </sheetData>
      <sheetData sheetId="1173">
        <row r="7">
          <cell r="I7" t="str">
            <v/>
          </cell>
        </row>
      </sheetData>
      <sheetData sheetId="1174">
        <row r="7">
          <cell r="I7" t="str">
            <v/>
          </cell>
        </row>
      </sheetData>
      <sheetData sheetId="1175">
        <row r="7">
          <cell r="I7" t="str">
            <v/>
          </cell>
        </row>
      </sheetData>
      <sheetData sheetId="1176">
        <row r="7">
          <cell r="I7" t="str">
            <v/>
          </cell>
        </row>
      </sheetData>
      <sheetData sheetId="1177"/>
      <sheetData sheetId="1178"/>
      <sheetData sheetId="1179"/>
      <sheetData sheetId="1180">
        <row r="7">
          <cell r="I7" t="str">
            <v/>
          </cell>
        </row>
      </sheetData>
      <sheetData sheetId="118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Set>
  </externalBook>
</externalLink>
</file>

<file path=xl/externalLinks/externalLink1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13 MRO Plan"/>
      <sheetName val="★작성방법"/>
      <sheetName val="※ Y12 최종실적(13.1.21)"/>
      <sheetName val="Ⅰ.Plan&gt;"/>
      <sheetName val="Calculation1"/>
      <sheetName val="Plan (월별)_GP담당"/>
      <sheetName val="※ Y13 Plan(월별) 변경 비교"/>
      <sheetName val="CORP SVC_Y13"/>
      <sheetName val="BIZ_개인목표_Y13"/>
      <sheetName val="BIZ_Y13"/>
      <sheetName val="ES_개인목표_Y13"/>
      <sheetName val="ES_Y13"/>
      <sheetName val="공사_Y13"/>
      <sheetName val="※ Corp. CMDT_Y13"/>
      <sheetName val="Seasonality 분석_Y13"/>
      <sheetName val="Ⅱ.Results&gt;"/>
      <sheetName val="Calculation2"/>
      <sheetName val="WPR"/>
      <sheetName val="예상실적(주간)"/>
      <sheetName val="Y13 CI Tracker"/>
      <sheetName val="Y13 CI Tracker_Contract"/>
      <sheetName val="Key Data_Y13"/>
      <sheetName val="CMDT Classification"/>
      <sheetName val="※ Y13 Corp.팀 연간 Meeting 일정"/>
      <sheetName val="※ Corp.팀 CMDT Review 일정"/>
      <sheetName val="참조자료"/>
      <sheetName val="회사정보"/>
      <sheetName val="기준_국가명"/>
      <sheetName val="노임"/>
      <sheetName val="20관리비율"/>
      <sheetName val="J直材4"/>
      <sheetName val="단위단가"/>
      <sheetName val="※ Select 목록"/>
      <sheetName val="N賃率-職"/>
      <sheetName val="내역서"/>
      <sheetName val="도근좌표"/>
      <sheetName val="수량산출"/>
      <sheetName val="#REF"/>
      <sheetName val="지급자재"/>
      <sheetName val="관리,공감"/>
      <sheetName val="을-ATYP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ow r="3">
          <cell r="E3" t="str">
            <v>PPT 제작 서비스</v>
          </cell>
        </row>
        <row r="4">
          <cell r="E4" t="str">
            <v>Vehicle 구매</v>
          </cell>
        </row>
        <row r="5">
          <cell r="E5" t="str">
            <v>공사</v>
          </cell>
        </row>
        <row r="6">
          <cell r="E6" t="str">
            <v>교육서비스</v>
          </cell>
        </row>
        <row r="7">
          <cell r="E7" t="str">
            <v>꽃/화환</v>
          </cell>
        </row>
        <row r="8">
          <cell r="E8" t="str">
            <v>도서/잡지</v>
          </cell>
        </row>
        <row r="9">
          <cell r="E9" t="str">
            <v>리서치 조사</v>
          </cell>
        </row>
        <row r="10">
          <cell r="E10" t="str">
            <v>명함</v>
          </cell>
        </row>
        <row r="11">
          <cell r="E11" t="str">
            <v>번역서비스</v>
          </cell>
        </row>
        <row r="12">
          <cell r="E12" t="str">
            <v>보안 장비 구매/리스</v>
          </cell>
        </row>
        <row r="13">
          <cell r="E13" t="str">
            <v>사무용 비품</v>
          </cell>
        </row>
        <row r="14">
          <cell r="E14" t="str">
            <v>샵공사</v>
          </cell>
        </row>
        <row r="15">
          <cell r="E15" t="str">
            <v>선물/판촉물</v>
          </cell>
        </row>
        <row r="16">
          <cell r="E16" t="str">
            <v>설계 및 감리</v>
          </cell>
        </row>
        <row r="17">
          <cell r="E17" t="str">
            <v>어학교육</v>
          </cell>
        </row>
        <row r="18">
          <cell r="E18" t="str">
            <v>유니폼</v>
          </cell>
        </row>
        <row r="19">
          <cell r="E19" t="str">
            <v>이사 서비스</v>
          </cell>
        </row>
        <row r="20">
          <cell r="E20" t="str">
            <v>전자 데이터 구매(마켓, 기술문서)</v>
          </cell>
        </row>
        <row r="21">
          <cell r="E21" t="str">
            <v>컨설팅 서비스</v>
          </cell>
        </row>
        <row r="22">
          <cell r="E22" t="str">
            <v>표준 생산용 비품</v>
          </cell>
        </row>
        <row r="23">
          <cell r="E23" t="str">
            <v>회의 장비 구매/리스</v>
          </cell>
        </row>
        <row r="24">
          <cell r="E24" t="str">
            <v>회의 장비 유지보수</v>
          </cell>
        </row>
        <row r="26">
          <cell r="E26" t="str">
            <v>SVC Call center 용역</v>
          </cell>
        </row>
        <row r="27">
          <cell r="E27" t="str">
            <v>SVC 센터 용역</v>
          </cell>
        </row>
        <row r="28">
          <cell r="E28" t="str">
            <v>Vehicle 리스</v>
          </cell>
        </row>
        <row r="29">
          <cell r="E29" t="str">
            <v>Vehicle 수리/유지보수</v>
          </cell>
        </row>
        <row r="30">
          <cell r="E30" t="str">
            <v>개인 강사/자문료</v>
          </cell>
        </row>
        <row r="31">
          <cell r="E31" t="str">
            <v>건강검진서비스</v>
          </cell>
        </row>
        <row r="32">
          <cell r="E32" t="str">
            <v>건물관리(시설,청소,보안/안내,조경, 주차 등)</v>
          </cell>
        </row>
        <row r="33">
          <cell r="E33" t="str">
            <v>공사 관련 진단 및 평가</v>
          </cell>
        </row>
        <row r="34">
          <cell r="E34" t="str">
            <v>교육관련 비품 구매 및 기타 비용</v>
          </cell>
        </row>
        <row r="35">
          <cell r="E35" t="str">
            <v>구내식당 및 음식제공 서비스</v>
          </cell>
        </row>
        <row r="36">
          <cell r="E36" t="str">
            <v>기타 비품 구매/리스</v>
          </cell>
        </row>
        <row r="37">
          <cell r="E37" t="str">
            <v>기타 비품 수리/유지보수</v>
          </cell>
        </row>
        <row r="38">
          <cell r="E38" t="str">
            <v>기타 서비스</v>
          </cell>
        </row>
        <row r="39">
          <cell r="E39" t="str">
            <v>기타 전자 데이터 구매(협회지,재무정보,신용평가 등)</v>
          </cell>
        </row>
        <row r="40">
          <cell r="E40" t="str">
            <v>대리기사</v>
          </cell>
        </row>
        <row r="41">
          <cell r="E41" t="str">
            <v>대외보고서</v>
          </cell>
        </row>
        <row r="42">
          <cell r="E42" t="str">
            <v>문서수발, 택배 / 퀵 서비스</v>
          </cell>
        </row>
        <row r="43">
          <cell r="E43" t="str">
            <v>법률서비스_공증</v>
          </cell>
        </row>
        <row r="44">
          <cell r="E44" t="str">
            <v>법률서비스_노무</v>
          </cell>
        </row>
        <row r="45">
          <cell r="E45" t="str">
            <v>법률서비스_소송/법무</v>
          </cell>
        </row>
        <row r="46">
          <cell r="E46" t="str">
            <v>보안 장비 수리 / 유지보수</v>
          </cell>
        </row>
        <row r="47">
          <cell r="E47" t="str">
            <v>보험</v>
          </cell>
        </row>
        <row r="48">
          <cell r="E48" t="str">
            <v>부동산 매입 매각</v>
          </cell>
        </row>
        <row r="49">
          <cell r="E49" t="str">
            <v>부동산 컨설팅, 중개수수료, 감정평가 등</v>
          </cell>
        </row>
        <row r="50">
          <cell r="E50" t="str">
            <v>비표준 생산용 비품</v>
          </cell>
        </row>
        <row r="51">
          <cell r="E51" t="str">
            <v>사무보조(촉탁) 및 아르바이트</v>
          </cell>
        </row>
        <row r="52">
          <cell r="E52" t="str">
            <v>사무실, 회의실 등 시설 임대료 및 관리비</v>
          </cell>
        </row>
        <row r="53">
          <cell r="E53" t="str">
            <v>생산 장비/비품 수리 및 유지보수</v>
          </cell>
        </row>
        <row r="54">
          <cell r="E54" t="str">
            <v>서비스센터 공사 &amp; 비품구매</v>
          </cell>
        </row>
        <row r="55">
          <cell r="E55" t="str">
            <v>세차/유류비</v>
          </cell>
        </row>
        <row r="56">
          <cell r="E56" t="str">
            <v>세탁 서비스</v>
          </cell>
        </row>
        <row r="57">
          <cell r="E57" t="str">
            <v>운전 용역 촉탁 서비스</v>
          </cell>
        </row>
        <row r="58">
          <cell r="E58" t="str">
            <v>인쇄/CD/DVD/박스</v>
          </cell>
        </row>
        <row r="59">
          <cell r="E59" t="str">
            <v>전자제품 구매/리스</v>
          </cell>
        </row>
        <row r="60">
          <cell r="E60" t="str">
            <v>전자제품 수리 / 유지보수</v>
          </cell>
        </row>
        <row r="61">
          <cell r="E61" t="str">
            <v>정기간행물 구독 (신문 등)</v>
          </cell>
        </row>
        <row r="62">
          <cell r="E62" t="str">
            <v>지그 구매/리스</v>
          </cell>
        </row>
        <row r="63">
          <cell r="E63" t="str">
            <v>지그 수리 / 유지보수</v>
          </cell>
        </row>
        <row r="64">
          <cell r="E64" t="str">
            <v>채용서비스</v>
          </cell>
        </row>
        <row r="65">
          <cell r="E65" t="str">
            <v>통근/셔틀 버스</v>
          </cell>
        </row>
        <row r="66">
          <cell r="E66" t="str">
            <v>통역서비스</v>
          </cell>
        </row>
        <row r="67">
          <cell r="E67" t="str">
            <v>회계/세무서비스</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개"/>
      <sheetName val="품의"/>
      <sheetName val="현경"/>
      <sheetName val="실행"/>
      <sheetName val="☜사⊥발☞"/>
      <sheetName val="하총"/>
      <sheetName val="하사"/>
      <sheetName val="하내"/>
      <sheetName val="토공"/>
      <sheetName val="토견"/>
      <sheetName val="구조물"/>
      <sheetName val="구자"/>
      <sheetName val="구견"/>
      <sheetName val="☜발⊥검☞"/>
      <sheetName val="입찰"/>
      <sheetName val="I一般比"/>
      <sheetName val="9GNG운반"/>
      <sheetName val="Key Data_Y1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Set>
  </externalBook>
</externalLink>
</file>

<file path=xl/externalLinks/externalLink1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작성방법"/>
      <sheetName val="CI Tracker"/>
      <sheetName val="Y13 CI Tracker_Contract"/>
      <sheetName val="Key Data"/>
      <sheetName val="CMDT Classification"/>
      <sheetName val="※ Corp.팀 기획 일정"/>
      <sheetName val="※ Select 목록"/>
      <sheetName val="Key Data_Y13"/>
      <sheetName val="20관리비율"/>
      <sheetName val="I一般比"/>
      <sheetName val="단위단가"/>
      <sheetName val="#REF"/>
      <sheetName val="수량산출"/>
    </sheetNames>
    <sheetDataSet>
      <sheetData sheetId="0" refreshError="1"/>
      <sheetData sheetId="1" refreshError="1"/>
      <sheetData sheetId="2" refreshError="1"/>
      <sheetData sheetId="3" refreshError="1">
        <row r="3">
          <cell r="B3" t="str">
            <v>박종광</v>
          </cell>
          <cell r="J3" t="str">
            <v>닐슨컴퍼니코리아(유)</v>
          </cell>
        </row>
        <row r="4">
          <cell r="B4" t="str">
            <v>이나연</v>
          </cell>
          <cell r="J4" t="str">
            <v>(주)테일러넬슨소프레스코리아</v>
          </cell>
        </row>
        <row r="5">
          <cell r="B5" t="str">
            <v>이성태</v>
          </cell>
          <cell r="J5" t="str">
            <v>(주)입소스코리아</v>
          </cell>
        </row>
        <row r="6">
          <cell r="J6" t="str">
            <v>(주)한국리서어치</v>
          </cell>
        </row>
        <row r="7">
          <cell r="J7" t="str">
            <v>(주)아이앤아이마케팅</v>
          </cell>
        </row>
        <row r="8">
          <cell r="J8" t="str">
            <v>MILLWARD BROWN RESEARCH INC.</v>
          </cell>
        </row>
        <row r="9">
          <cell r="J9" t="str">
            <v>지에프케이커스텀리서치코리아(유)</v>
          </cell>
        </row>
        <row r="10">
          <cell r="J10" t="str">
            <v>밸류랩</v>
          </cell>
        </row>
        <row r="11">
          <cell r="J11" t="str">
            <v>(주)리서치랩</v>
          </cell>
        </row>
        <row r="12">
          <cell r="J12" t="str">
            <v>(주)에이치엠케이리서치하우스</v>
          </cell>
        </row>
        <row r="13">
          <cell r="J13" t="str">
            <v>(주)티넥스</v>
          </cell>
        </row>
        <row r="14">
          <cell r="J14" t="str">
            <v>주식회사 마케팅인사이트</v>
          </cell>
        </row>
        <row r="15">
          <cell r="J15" t="str">
            <v>(주)GRI리서치</v>
          </cell>
        </row>
        <row r="16">
          <cell r="J16" t="str">
            <v>한국갤럽조사연구소</v>
          </cell>
        </row>
        <row r="17">
          <cell r="J17" t="str">
            <v>㈜글로벌리서치</v>
          </cell>
        </row>
        <row r="18">
          <cell r="J18" t="str">
            <v>(주)서울마케팅리서치</v>
          </cell>
        </row>
        <row r="19">
          <cell r="J19" t="str">
            <v>㈜코리아리서치센터</v>
          </cell>
        </row>
        <row r="20">
          <cell r="J20" t="str">
            <v>㈜포커스리서치</v>
          </cell>
        </row>
        <row r="21">
          <cell r="J21" t="str">
            <v>TNS China</v>
          </cell>
        </row>
        <row r="22">
          <cell r="J22" t="str">
            <v>Rising Sun Marketing Research Co., Ltd</v>
          </cell>
        </row>
        <row r="23">
          <cell r="J23" t="str">
            <v>ideapalm</v>
          </cell>
        </row>
        <row r="24">
          <cell r="J24" t="str">
            <v>이비피알컨설팅</v>
          </cell>
        </row>
        <row r="25">
          <cell r="J25" t="str">
            <v>(주)메트릭스코퍼레이션</v>
          </cell>
        </row>
        <row r="26">
          <cell r="J26" t="str">
            <v>(주)비엔알아이</v>
          </cell>
        </row>
        <row r="27">
          <cell r="J27" t="str">
            <v>㈜시프트리서치</v>
          </cell>
        </row>
        <row r="28">
          <cell r="J28" t="str">
            <v>㈜케이엠리서치</v>
          </cell>
        </row>
        <row r="29">
          <cell r="J29" t="str">
            <v>주식회사 씽크유저</v>
          </cell>
        </row>
        <row r="30">
          <cell r="J30" t="str">
            <v>(주)유투시스템</v>
          </cell>
        </row>
        <row r="31">
          <cell r="J31" t="str">
            <v>㈜인사이트코리아마케팅리서치</v>
          </cell>
        </row>
        <row r="32">
          <cell r="J32" t="str">
            <v>(주)스튜디오 크로스컬쳐</v>
          </cell>
        </row>
        <row r="33">
          <cell r="J33" t="str">
            <v>(주)지비컴퍼니포리서치</v>
          </cell>
        </row>
        <row r="34">
          <cell r="J34" t="str">
            <v>㈜크리베이트</v>
          </cell>
        </row>
        <row r="35">
          <cell r="J35" t="str">
            <v>(주)이모션</v>
          </cell>
        </row>
        <row r="36">
          <cell r="J36" t="str">
            <v>㈜트루이스</v>
          </cell>
        </row>
        <row r="37">
          <cell r="J37" t="str">
            <v>(주)피엑스디</v>
          </cell>
        </row>
        <row r="38">
          <cell r="J38" t="str">
            <v>㈜피케이앤와이즈</v>
          </cell>
        </row>
        <row r="39">
          <cell r="J39" t="str">
            <v>(주)마크로밀코리아</v>
          </cell>
        </row>
        <row r="40">
          <cell r="J40" t="str">
            <v>주식회사 인사이트랩더블유</v>
          </cell>
        </row>
        <row r="41">
          <cell r="J41" t="str">
            <v>(주)아크로버스 크리에이티브</v>
          </cell>
        </row>
        <row r="42">
          <cell r="J42" t="str">
            <v>삼정회계법인</v>
          </cell>
        </row>
        <row r="43">
          <cell r="J43" t="str">
            <v>애틀러스리서치앤컨설팅</v>
          </cell>
        </row>
        <row r="44">
          <cell r="J44" t="str">
            <v>(주)에스앤이리서치</v>
          </cell>
        </row>
        <row r="45">
          <cell r="J45" t="str">
            <v>프로스트앤설리번인터내셔널</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현장운반(대운반)"/>
      <sheetName val="거리운임표(대운반)"/>
      <sheetName val="운반비산출(소운반)"/>
      <sheetName val="운반비산출 (대운반)"/>
      <sheetName val="9GNG운반"/>
      <sheetName val="공조기휀"/>
      <sheetName val="내역"/>
      <sheetName val="I一般比"/>
      <sheetName val="입찰"/>
      <sheetName val="현경"/>
      <sheetName val="Key 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계산서"/>
      <sheetName val="원가"/>
      <sheetName val="공종별공사비"/>
      <sheetName val="토목"/>
      <sheetName val="조경"/>
      <sheetName val="부대하도"/>
      <sheetName val="가시설부대"/>
      <sheetName val="포장부대"/>
      <sheetName val="조경부대"/>
      <sheetName val="입찰"/>
      <sheetName val="현경"/>
      <sheetName val="9GNG운반"/>
      <sheetName val="지평하수(토목,조경)"/>
      <sheetName val="수리결과"/>
    </sheetNames>
    <sheetDataSet>
      <sheetData sheetId="0"/>
      <sheetData sheetId="1" refreshError="1"/>
      <sheetData sheetId="2" refreshError="1"/>
      <sheetData sheetId="3"/>
      <sheetData sheetId="4" refreshError="1"/>
      <sheetData sheetId="5" refreshError="1"/>
      <sheetData sheetId="6"/>
      <sheetData sheetId="7"/>
      <sheetData sheetId="8"/>
      <sheetData sheetId="9" refreshError="1"/>
      <sheetData sheetId="10" refreshError="1"/>
      <sheetData sheetId="11" refreshError="1"/>
      <sheetData sheetId="12" refreshError="1"/>
      <sheetData sheetId="13" refreshError="1"/>
    </sheetDataSet>
  </externalBook>
</externalLink>
</file>

<file path=xl/externalLinks/externalLink1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SO아산"/>
      <sheetName val="9GNG운반"/>
      <sheetName val="공조기휀"/>
      <sheetName val="입찰"/>
      <sheetName val="토목"/>
      <sheetName val="현경"/>
      <sheetName val="wall"/>
      <sheetName val="Front"/>
    </sheetNames>
    <definedNames>
      <definedName name="복사"/>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1총괄"/>
      <sheetName val="9GNG운반"/>
    </sheetNames>
    <definedNames>
      <definedName name="복사준비"/>
      <definedName name="우로복사"/>
      <definedName name="인쇄"/>
      <definedName name="지우기"/>
    </definedNames>
    <sheetDataSet>
      <sheetData sheetId="0" refreshError="1"/>
      <sheetData sheetId="1" refreshError="1"/>
    </sheetDataSet>
  </externalBook>
</externalLink>
</file>

<file path=xl/externalLinks/externalLink1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mplate"/>
      <sheetName val="Data"/>
      <sheetName val="Key Data"/>
      <sheetName val="설계명세"/>
      <sheetName val="설비단가표"/>
      <sheetName val="수량산출"/>
      <sheetName val="120119_품의서 양식.ver3"/>
      <sheetName val="수리결과"/>
      <sheetName val="Key Data_Y13"/>
      <sheetName val="Sheet1 (2)"/>
      <sheetName val="N賃率-職"/>
      <sheetName val="도근좌표"/>
      <sheetName val="개산공사비"/>
      <sheetName val="관리,공감"/>
      <sheetName val="단위단가"/>
    </sheetNames>
    <sheetDataSet>
      <sheetData sheetId="0"/>
      <sheetData sheetId="1" refreshError="1">
        <row r="4">
          <cell r="J4" t="str">
            <v>HQ</v>
          </cell>
        </row>
        <row r="5">
          <cell r="J5" t="str">
            <v>KR</v>
          </cell>
        </row>
        <row r="6">
          <cell r="J6" t="str">
            <v>HA</v>
          </cell>
        </row>
        <row r="7">
          <cell r="J7" t="str">
            <v>AE</v>
          </cell>
        </row>
        <row r="8">
          <cell r="J8" t="str">
            <v>HE</v>
          </cell>
        </row>
        <row r="9">
          <cell r="J9" t="str">
            <v>MC</v>
          </cell>
        </row>
        <row r="10">
          <cell r="J10" t="str">
            <v>CTO</v>
          </cell>
        </row>
        <row r="11">
          <cell r="J11" t="str">
            <v>기타(DS/Solar/EC)</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사업소예산총괄"/>
      <sheetName val="주자재(단말국)"/>
      <sheetName val="주자재(집중국)"/>
      <sheetName val="공사비개략산출표지"/>
      <sheetName val="일위대가"/>
      <sheetName val="20_10_100"/>
      <sheetName val="20_10_150"/>
      <sheetName val="26_12_150 "/>
      <sheetName val="24_8_100"/>
      <sheetName val="30_4_260"/>
      <sheetName val="36_10_190"/>
      <sheetName val="경기지사Toll국"/>
      <sheetName val="서울전력Toll국"/>
      <sheetName val="2002상반기노임"/>
      <sheetName val="도근좌표"/>
      <sheetName val="5.경상직원"/>
      <sheetName val="설계명세"/>
      <sheetName val="단가표"/>
      <sheetName val="Data"/>
      <sheetName val="Key 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AEYO"/>
      <sheetName val="JOKUN"/>
      <sheetName val="갑지(추정)"/>
      <sheetName val="갑지_추정_"/>
      <sheetName val="SUM-CTI"/>
      <sheetName val="설비단가표"/>
      <sheetName val="Sheet5"/>
      <sheetName val="내역1"/>
      <sheetName val="내역서"/>
      <sheetName val="목록"/>
      <sheetName val="일위대가"/>
      <sheetName val="1월"/>
      <sheetName val="Sheet6"/>
      <sheetName val="실행(표지,갑,을)"/>
      <sheetName val="설계명세"/>
      <sheetName val="건축공사실행"/>
      <sheetName val="노임"/>
      <sheetName val="자재(원원+원대)"/>
      <sheetName val="출력일지(01월)"/>
      <sheetName val="건축집계"/>
      <sheetName val="설계"/>
      <sheetName val="입찰"/>
      <sheetName val="현경"/>
      <sheetName val="BSD (2)"/>
      <sheetName val="기초일위"/>
      <sheetName val="CTEMCOST"/>
      <sheetName val="공통가설"/>
      <sheetName val="Total"/>
      <sheetName val="ELECTRIC"/>
      <sheetName val="정부노임단가"/>
      <sheetName val="실행(ALT1)"/>
      <sheetName val="총물량"/>
      <sheetName val="6호기"/>
      <sheetName val="토목"/>
      <sheetName val="본공사"/>
      <sheetName val="공내역"/>
      <sheetName val="CAT_5"/>
      <sheetName val="코드"/>
      <sheetName val="설비원가"/>
      <sheetName val="표지"/>
      <sheetName val="유림골조"/>
      <sheetName val="9GNG운반"/>
      <sheetName val="1차설계변경내역"/>
      <sheetName val="원가계산서"/>
      <sheetName val="°©Áö(ÃßÁ¤)"/>
      <sheetName val="°©Áö_ÃßÁ¤_"/>
      <sheetName val="³»¿ª1"/>
      <sheetName val="ÀÏÀ§´ë°¡"/>
      <sheetName val="1¿ù"/>
      <sheetName val="¸ñ·Ï"/>
      <sheetName val="½ÇÇà(Ç¥Áö,°©,À»)"/>
      <sheetName val="¼³°è¸í¼¼"/>
      <sheetName val="°ÇÃà°ø»ç½ÇÇà"/>
      <sheetName val="³ëÀÓ"/>
      <sheetName val="ÀÚÀç(¿ø¿ø+¿ø´ë)"/>
      <sheetName val="Ãâ·ÂÀÏÁö(01¿ù)"/>
      <sheetName val="°ÇÃàÁý°è"/>
      <sheetName val="¼³°è"/>
      <sheetName val="ÄÚµå"/>
      <sheetName val="Á¤ºÎ³ëÀÓ´Ü°¡"/>
      <sheetName val="ÃÑ¹°·®"/>
      <sheetName val="½ÇÇà(ALT1)"/>
      <sheetName val="ÀÔÂû"/>
      <sheetName val="Çö°æ"/>
      <sheetName val="¼³ºñ¿ø°¡"/>
      <sheetName val="Ç¥Áö"/>
      <sheetName val="±âÃÊÀÏÀ§"/>
      <sheetName val="°øÅë°¡¼³"/>
      <sheetName val="6È£±â"/>
      <sheetName val="Åä¸ñ"/>
      <sheetName val="º»°ø»ç"/>
      <sheetName val="°ø³»¿ª"/>
      <sheetName val="1Â÷¼³°èº¯°æ³»¿ª"/>
      <sheetName val="¿ø°¡°è»ê¼­"/>
      <sheetName val="Indirect Cost"/>
      <sheetName val="입찰안"/>
      <sheetName val="투찰"/>
      <sheetName val="직노"/>
      <sheetName val="백호우계수"/>
      <sheetName val="총괄"/>
      <sheetName val="적용률"/>
      <sheetName val="개산공사비"/>
      <sheetName val="차액보증"/>
      <sheetName val="재료비"/>
      <sheetName val="경비일반이윤"/>
      <sheetName val="노무비"/>
      <sheetName val="인건비"/>
      <sheetName val="대전-교대(A1-A2)"/>
      <sheetName val="저"/>
      <sheetName val="공사비산출내역"/>
      <sheetName val="관리,공감"/>
      <sheetName val="4.2유효폭의 계산"/>
      <sheetName val="데이타"/>
      <sheetName val="식재인부"/>
      <sheetName val="노임단가"/>
      <sheetName val="단위수량"/>
      <sheetName val="수량산출"/>
      <sheetName val="을지"/>
      <sheetName val="내역"/>
      <sheetName val="공통비(전체)"/>
      <sheetName val="해평견적"/>
      <sheetName val="대가목록"/>
      <sheetName val="남양시작동자105노65기1.3화1.2"/>
      <sheetName val="준검 내역서"/>
      <sheetName val="견적내역"/>
      <sheetName val="건축2"/>
      <sheetName val="안내"/>
      <sheetName val="기본사항"/>
      <sheetName val="골조"/>
      <sheetName val="돈암사업"/>
      <sheetName val="국내조달(통합-1)"/>
      <sheetName val="단가"/>
      <sheetName val="3_공통공사대비"/>
      <sheetName val="대비표(토공1안)"/>
      <sheetName val="노임이"/>
      <sheetName val="N賃率-職"/>
      <sheetName val="기본일위"/>
      <sheetName val="공사내역"/>
      <sheetName val="업체견적(거푸집)"/>
      <sheetName val="Front"/>
      <sheetName val="wall"/>
      <sheetName val="#REF"/>
      <sheetName val="20관리비율"/>
      <sheetName val="J直材4"/>
      <sheetName val="원내역서3"/>
      <sheetName val="설계서"/>
      <sheetName val="자재단가"/>
      <sheetName val="집계"/>
      <sheetName val="을-ATYPE"/>
      <sheetName val="(1)본선수량집계"/>
      <sheetName val="TYPE-A"/>
      <sheetName val="인사자료총집계"/>
      <sheetName val="위생기구"/>
      <sheetName val="기계실냉난방"/>
      <sheetName val="일위대가 "/>
      <sheetName val="gyun"/>
      <sheetName val="전력"/>
      <sheetName val="증감대비"/>
      <sheetName val="기존단가 (2)"/>
      <sheetName val="건축"/>
      <sheetName val="시점교대"/>
      <sheetName val="시중노임단가"/>
      <sheetName val="I一般比"/>
      <sheetName val="새공통"/>
      <sheetName val=" 냉각수펌프"/>
      <sheetName val="공조기휀"/>
      <sheetName val="AHU집계"/>
      <sheetName val="토목설계(배수지+관로)"/>
      <sheetName val=" BM 셈플"/>
      <sheetName val="Sheet1 (2)"/>
      <sheetName val="실행대비"/>
      <sheetName val="공동"/>
      <sheetName val="단독"/>
      <sheetName val="수납장배치도"/>
      <sheetName val="터파기및재료"/>
      <sheetName val="실행철강하도"/>
      <sheetName val="NP-총정리"/>
      <sheetName val="부하계산서"/>
      <sheetName val="단가표"/>
      <sheetName val="45,46"/>
      <sheetName val="도급FORM"/>
      <sheetName val="2공구산출내역"/>
      <sheetName val="은행"/>
      <sheetName val="파일의이용"/>
      <sheetName val="기성내역서표지"/>
      <sheetName val="변경내역서간지"/>
      <sheetName val="1.취수장"/>
      <sheetName val="노임,재료비"/>
      <sheetName val="DATA1"/>
      <sheetName val="난방열교"/>
      <sheetName val="급탕열교"/>
      <sheetName val="기본단가표"/>
      <sheetName val="건축원가"/>
      <sheetName val="sheet1"/>
      <sheetName val="b_balju_cho"/>
      <sheetName val="부하집계표"/>
      <sheetName val="설계내역서"/>
      <sheetName val="수량집계(방송설비)"/>
      <sheetName val="조직"/>
      <sheetName val="수량집계(전기시계)"/>
      <sheetName val="수량집계(출입통제)"/>
      <sheetName val="수량집계(통합배선)"/>
      <sheetName val="수량집계(CATV)"/>
      <sheetName val="수량집계(CCTV)"/>
      <sheetName val="3.공통공사대비"/>
      <sheetName val="경산"/>
      <sheetName val="정화조동내역"/>
      <sheetName val="소비자가"/>
      <sheetName val="수량집계"/>
      <sheetName val="대비"/>
      <sheetName val="집계표"/>
      <sheetName val="조건표"/>
      <sheetName val="BID"/>
      <sheetName val="말뚝지지력산정"/>
      <sheetName val="3BL공동구 수량"/>
      <sheetName val="일반공사"/>
      <sheetName val="변경내역"/>
      <sheetName val="실행단가철(ems코드적용)"/>
      <sheetName val="패널"/>
      <sheetName val="스포회원매출"/>
      <sheetName val="BSD _2_"/>
      <sheetName val="자재비"/>
      <sheetName val="중기"/>
      <sheetName val="관급"/>
      <sheetName val="전차선로 물량표"/>
      <sheetName val="일위대가(목록)"/>
      <sheetName val="프랜트면허"/>
      <sheetName val="수리결과"/>
      <sheetName val="하수급견적대비"/>
      <sheetName val="Baby일위대가"/>
      <sheetName val="내   역"/>
      <sheetName val="전기"/>
      <sheetName val="갑지"/>
      <sheetName val="토목2"/>
      <sheetName val="코드표"/>
      <sheetName val="공사원가계산서"/>
      <sheetName val="우석문틀"/>
      <sheetName val="환산"/>
      <sheetName val="수지예산"/>
      <sheetName val="샤워실위생"/>
      <sheetName val="건축원가계산서"/>
      <sheetName val="예정공정완"/>
      <sheetName val="비교표"/>
      <sheetName val="공문"/>
      <sheetName val="그림"/>
      <sheetName val="구성1"/>
      <sheetName val="구성2"/>
      <sheetName val="구성3"/>
      <sheetName val="구성4"/>
      <sheetName val="그림2"/>
      <sheetName val="시설물일위"/>
      <sheetName val="수수료율표"/>
      <sheetName val="요율"/>
      <sheetName val="현금"/>
      <sheetName val="부산만덕"/>
      <sheetName val="수원율전"/>
      <sheetName val="안양주공"/>
      <sheetName val="표준일위대가"/>
      <sheetName val="파주"/>
      <sheetName val="노무비단가"/>
      <sheetName val="금융비용"/>
      <sheetName val="총괄갑 "/>
      <sheetName val="주요기준"/>
      <sheetName val="세부내역"/>
      <sheetName val="날개벽수량표"/>
      <sheetName val="기술부 VENDOR LIST"/>
      <sheetName val="시중노임"/>
      <sheetName val="Internal Floor"/>
      <sheetName val="금액"/>
      <sheetName val="부재리스트"/>
      <sheetName val="unit 4"/>
      <sheetName val="감액총괄표"/>
      <sheetName val="설비내역"/>
      <sheetName val="설계내역2"/>
      <sheetName val="익산"/>
      <sheetName val="공조기"/>
      <sheetName val="SP-B1"/>
      <sheetName val="현장관리비"/>
      <sheetName val="나.건축"/>
      <sheetName val="도근좌표"/>
      <sheetName val="BM"/>
      <sheetName val="부대공"/>
      <sheetName val="포장공"/>
      <sheetName val="토공"/>
      <sheetName val="청천내"/>
      <sheetName val="Salary(해외)"/>
      <sheetName val="연돌일위집계"/>
      <sheetName val="DJ1"/>
      <sheetName val="담파단가"/>
      <sheetName val="일위대가목록(ems)"/>
      <sheetName val="일반부표"/>
      <sheetName val="Uint보온"/>
      <sheetName val="수목단가"/>
      <sheetName val="시설수량표"/>
      <sheetName val="식재수량표"/>
      <sheetName val="일위목록"/>
      <sheetName val="단가조사"/>
      <sheetName val="영업소실적"/>
      <sheetName val="재료"/>
      <sheetName val="설치자재"/>
      <sheetName val="건축토목내역"/>
      <sheetName val="견적서"/>
      <sheetName val="b_gunmul"/>
      <sheetName val="b_balju (2)"/>
      <sheetName val="간접비"/>
      <sheetName val="물량표"/>
      <sheetName val="연결관암거"/>
      <sheetName val="실행내역"/>
      <sheetName val="실행예산"/>
      <sheetName val="콘크리트타설집계표"/>
      <sheetName val="기계설비"/>
      <sheetName val="설비"/>
      <sheetName val="수지"/>
      <sheetName val="자  재"/>
      <sheetName val="건축외주"/>
      <sheetName val="일위대가(건축)"/>
      <sheetName val="토공집계"/>
      <sheetName val="저수조"/>
      <sheetName val="급,배기팬"/>
      <sheetName val="급탕순환펌프"/>
      <sheetName val="순환펌프"/>
      <sheetName val="아파트건축"/>
      <sheetName val="사유서제출현황-2"/>
      <sheetName val="내역표지"/>
      <sheetName val="기초단가"/>
      <sheetName val="현장"/>
      <sheetName val="B1(반포1차)"/>
      <sheetName val="CAPVC"/>
      <sheetName val="DATE"/>
      <sheetName val="IN2"/>
      <sheetName val="단위단가"/>
      <sheetName val="설계내역"/>
      <sheetName val="조명시설"/>
      <sheetName val="건축내역"/>
      <sheetName val="도급실행(본관-주차장)"/>
      <sheetName val="명세"/>
      <sheetName val="조명율"/>
      <sheetName val="중기사용료"/>
      <sheetName val="Macro7"/>
      <sheetName val="일위대가(가설)"/>
      <sheetName val="판매시설"/>
      <sheetName val="COVER"/>
      <sheetName val="아파트"/>
      <sheetName val="Customer Databas"/>
      <sheetName val="구리토평1전기"/>
      <sheetName val="일위대가표"/>
      <sheetName val="일용직내역"/>
      <sheetName val="행거,슈,볼트,펌프,잡재"/>
      <sheetName val="예산서"/>
      <sheetName val="DATA테이블1 (2)"/>
      <sheetName val="노원열병합  건축공사기성내역서"/>
      <sheetName val="TEL"/>
      <sheetName val="신청서"/>
      <sheetName val="Tables"/>
      <sheetName val="을"/>
      <sheetName val="공사개요"/>
      <sheetName val="철콘공사"/>
      <sheetName val="분당임차변경"/>
      <sheetName val="덕전리"/>
      <sheetName val="미디어고등학교"/>
      <sheetName val="Sheet2"/>
      <sheetName val="백룡교차로"/>
      <sheetName val="산정교차로"/>
      <sheetName val="신영교차로"/>
      <sheetName val="Sheet17"/>
      <sheetName val="INPUT"/>
      <sheetName val="내역(중앙)"/>
      <sheetName val="내역(창신)"/>
      <sheetName val="견적"/>
      <sheetName val="수원공사비"/>
      <sheetName val="자재대"/>
      <sheetName val="시설일위"/>
      <sheetName val="조명일위"/>
      <sheetName val="C1ㅇ"/>
      <sheetName val="배수펌프"/>
      <sheetName val="등가관장표"/>
      <sheetName val="96노임기준"/>
      <sheetName val="안양1공구_건축"/>
      <sheetName val="설계서(건축분)"/>
      <sheetName val="간접"/>
      <sheetName val="변경서식"/>
      <sheetName val="미장"/>
      <sheetName val="철골"/>
      <sheetName val="부대내역"/>
      <sheetName val="EQT-ESTN"/>
      <sheetName val="9811"/>
      <sheetName val="Y-WORK"/>
      <sheetName val="총괄표"/>
      <sheetName val="DATA"/>
      <sheetName val="계약내역서(을지)"/>
      <sheetName val="danga"/>
      <sheetName val="ilch"/>
      <sheetName val="Y_WORK"/>
      <sheetName val="실행내역서 "/>
      <sheetName val="갑지1"/>
      <sheetName val="음료실행"/>
      <sheetName val="guard(mac)"/>
      <sheetName val="표지 (2)"/>
      <sheetName val="지주목시비량산출서"/>
      <sheetName val="내역서 "/>
      <sheetName val="실행간접비용"/>
      <sheetName val="EKOG10건축"/>
      <sheetName val="설직재-1"/>
      <sheetName val="AP1"/>
      <sheetName val="PROJECT BRIEF(EX.NEW)"/>
      <sheetName val="TEST1"/>
      <sheetName val="DS기성최종"/>
      <sheetName val="DS설변내역서"/>
      <sheetName val="1.우편집중내역서"/>
      <sheetName val="개요"/>
      <sheetName val="대우단가(풍산)"/>
      <sheetName val="정산내역서"/>
      <sheetName val="일반전기"/>
      <sheetName val="LEGEND"/>
      <sheetName val="P-산#1-1(WOWA1)"/>
      <sheetName val="CAB_OD"/>
      <sheetName val="1F"/>
      <sheetName val="NEYOK"/>
      <sheetName val="1995년 섹터별 매출"/>
      <sheetName val="판"/>
      <sheetName val="현장지지물물량"/>
      <sheetName val="1-1"/>
      <sheetName val="대비내역"/>
      <sheetName val="입고현황(전체)"/>
      <sheetName val="전체"/>
      <sheetName val="ACDIM6D"/>
      <sheetName val="기계시공"/>
      <sheetName val="산근"/>
      <sheetName val="토공(우물통,기타) "/>
      <sheetName val="아파트 기성내역서"/>
      <sheetName val="정공공사"/>
      <sheetName val="토목주소"/>
      <sheetName val="Macro"/>
      <sheetName val="공사수행방안"/>
      <sheetName val="ºÎÇÏ°è»ê¼­"/>
      <sheetName val="ÇöÀåÁöÁö¹°¹°·®"/>
      <sheetName val="±â°è½Ã°ø"/>
      <sheetName val="Àû¿ë·ü"/>
      <sheetName val="»ê±Ù"/>
      <sheetName val="EKOG10°ÇÃà"/>
      <sheetName val="À»Áö"/>
      <sheetName val="Åä°ø(¿ì¹°Åë,±âÅ¸) "/>
      <sheetName val="¼³»ê1.³ª"/>
      <sheetName val="º»»çS"/>
      <sheetName val="SG"/>
      <sheetName val="설산1.나"/>
      <sheetName val="본사S"/>
      <sheetName val="조경"/>
      <sheetName val="공종단가"/>
      <sheetName val="예가표"/>
      <sheetName val="내역(전체)"/>
      <sheetName val="주소록"/>
      <sheetName val="입찰보고"/>
      <sheetName val="환경기계공정표 (3)"/>
      <sheetName val="교대(A1-A2)"/>
      <sheetName val="200"/>
      <sheetName val="개화1교"/>
      <sheetName val="안전시설내역서"/>
      <sheetName val="STEEL BOX 단면설계(SEC.8)"/>
      <sheetName val="hvac(제어동)"/>
      <sheetName val="CATV"/>
      <sheetName val="부표총괄"/>
      <sheetName val="WORK"/>
      <sheetName val="ITB COST"/>
      <sheetName val="Sheet10"/>
      <sheetName val="손익분석"/>
      <sheetName val="간접경상비"/>
      <sheetName val="s"/>
      <sheetName val="Breakdown"/>
      <sheetName val="UnitRate"/>
      <sheetName val="c_balju"/>
      <sheetName val="소방사항"/>
      <sheetName val="BLR 1"/>
      <sheetName val="GEN"/>
      <sheetName val="GAS"/>
      <sheetName val="DEAE"/>
      <sheetName val="BLR2"/>
      <sheetName val="BLR3"/>
      <sheetName val="BLR4"/>
      <sheetName val="BLR5"/>
      <sheetName val="DEM"/>
      <sheetName val="SAM"/>
      <sheetName val="CHEM"/>
      <sheetName val="COP"/>
      <sheetName val="간접비내역-1"/>
      <sheetName val="시화점실행"/>
      <sheetName val="내역서1999.8최종"/>
      <sheetName val="물가자료"/>
      <sheetName val="KMT물량"/>
      <sheetName val="단면가정"/>
      <sheetName val="당진1,2호기전선관설치및접지4차공사내역서-을지"/>
      <sheetName val="원형맨홀수량"/>
      <sheetName val="ABUT수량-A1"/>
      <sheetName val="기계"/>
      <sheetName val="자재단가비교표"/>
      <sheetName val="TB-내역서"/>
      <sheetName val="포장복구집계"/>
      <sheetName val="식재일위"/>
      <sheetName val="경비"/>
      <sheetName val="건축내역서"/>
      <sheetName val="설비내역서"/>
      <sheetName val="전기내역서"/>
      <sheetName val="토공집계표"/>
      <sheetName val="S0"/>
      <sheetName val="견적단가"/>
      <sheetName val="수량-가로등"/>
      <sheetName val="골조시행"/>
      <sheetName val="돌담교 상부수량"/>
      <sheetName val="1차 내역서"/>
      <sheetName val="참조"/>
      <sheetName val="작성"/>
      <sheetName val="HVAC"/>
      <sheetName val="설계기준"/>
      <sheetName val="지수"/>
      <sheetName val="거래처등록"/>
      <sheetName val="참고자료"/>
      <sheetName val="유류대관리"/>
      <sheetName val="기계내역서"/>
      <sheetName val="97 사업추정(WEKI)"/>
      <sheetName val="CB"/>
      <sheetName val="우수공"/>
      <sheetName val="기계내역"/>
      <sheetName val="인부신상자료"/>
      <sheetName val="1.설계조건"/>
      <sheetName val="CSA-Rate Build Up"/>
      <sheetName val="SOURCE"/>
      <sheetName val="기둥(원형)"/>
      <sheetName val="단면 (2)"/>
      <sheetName val="2000년1차"/>
      <sheetName val="2000전체분"/>
      <sheetName val="Eq. Mobilization"/>
      <sheetName val="견적대비"/>
      <sheetName val="단가조사서"/>
      <sheetName val="목차"/>
      <sheetName val="시멘트"/>
      <sheetName val="부산4"/>
      <sheetName val="건축공사"/>
      <sheetName val="설계개요"/>
      <sheetName val="백암비스타내역"/>
      <sheetName val="주경기-오배수"/>
      <sheetName val="기기리스트"/>
      <sheetName val="Chiet tinh dz35"/>
      <sheetName val="암거공"/>
      <sheetName val="중기일위대가"/>
      <sheetName val="납부서"/>
      <sheetName val="사업자등록증"/>
      <sheetName val="인원자료"/>
      <sheetName val="참고"/>
      <sheetName val=" 견적서"/>
      <sheetName val="금융"/>
      <sheetName val="TIE-IN"/>
      <sheetName val="가설전기별첨"/>
      <sheetName val="총괄원가계산서"/>
      <sheetName val="적현로"/>
      <sheetName val="충주"/>
      <sheetName val="비용산식"/>
      <sheetName val="인원계획-미화"/>
      <sheetName val="별첨1(공사견적 양식) (재제출-0713)"/>
      <sheetName val="별첨1(공사견적 양식)"/>
      <sheetName val="공사비비교 (호텔0723-"/>
      <sheetName val="플랜트 설치"/>
      <sheetName val="Macro3"/>
      <sheetName val="기계공사"/>
      <sheetName val="CON'C"/>
      <sheetName val="인부임"/>
      <sheetName val="부대"/>
      <sheetName val="을_ATYPE"/>
      <sheetName val="열린교실"/>
      <sheetName val="의왕내역"/>
      <sheetName val="Sheet4"/>
      <sheetName val="108동"/>
      <sheetName val="101동"/>
      <sheetName val="7~8사이내림기초"/>
      <sheetName val="결재갑지"/>
      <sheetName val="원본"/>
      <sheetName val="미지급금"/>
      <sheetName val="KLHT"/>
      <sheetName val="정보매체A동"/>
      <sheetName val="APT내역"/>
      <sheetName val="시설이용권명세서"/>
      <sheetName val="FORM-0"/>
      <sheetName val="교각1"/>
      <sheetName val="금액내역서"/>
      <sheetName val="Macro(차단기)"/>
      <sheetName val="JUCKEYK"/>
      <sheetName val="조정금액결과표 (차수별)"/>
      <sheetName val="STORAGE"/>
      <sheetName val="별표 "/>
      <sheetName val="조명율표"/>
      <sheetName val="단가조사-2"/>
      <sheetName val="EIB010831"/>
      <sheetName val="SPEC"/>
      <sheetName val="공사내역서(을)실행"/>
      <sheetName val="MATERIAL"/>
      <sheetName val="OCT.FDN"/>
      <sheetName val="DESIGN"/>
      <sheetName val="도급양식"/>
      <sheetName val="내역전기"/>
      <sheetName val="방식총괄"/>
      <sheetName val="crude.SLAB RE-bar"/>
      <sheetName val="CRUDE RE-bar"/>
      <sheetName val="일위대가목차"/>
      <sheetName val="주관사업"/>
      <sheetName val="추천서"/>
      <sheetName val="산출내역서집계표"/>
      <sheetName val="1,2공구원가계산서"/>
      <sheetName val="계약내역"/>
      <sheetName val="원가 (2)"/>
      <sheetName val="변화치수"/>
      <sheetName val="시장성초안camera"/>
      <sheetName val="우,오수"/>
      <sheetName val="지급자재"/>
      <sheetName val="현장별계약현황('98.10.31)"/>
      <sheetName val="205동"/>
      <sheetName val="빗물받이(910-510-410)"/>
      <sheetName val="수목표준대가"/>
      <sheetName val="광양방향"/>
      <sheetName val="本年收入合计"/>
      <sheetName val="슬래브(PF)(하류)"/>
      <sheetName val="현장관리Assumption"/>
      <sheetName val="직원투입계획"/>
      <sheetName val="1TL종점(1)"/>
      <sheetName val="직공비"/>
      <sheetName val="적용기준"/>
      <sheetName val="노임대장"/>
      <sheetName val="대치판정"/>
      <sheetName val="자료입력"/>
      <sheetName val="준공시전망_원본"/>
      <sheetName val="PAINT"/>
      <sheetName val="일위"/>
      <sheetName val="A01"/>
      <sheetName val="A11"/>
      <sheetName val="A16"/>
      <sheetName val="A02"/>
      <sheetName val="A03"/>
      <sheetName val="A04"/>
      <sheetName val="A05"/>
      <sheetName val="A06"/>
      <sheetName val="A07"/>
      <sheetName val="A08a"/>
      <sheetName val="A08b"/>
      <sheetName val="fs-e"/>
      <sheetName val="tax1"/>
      <sheetName val="내역서을지"/>
      <sheetName val="방수"/>
      <sheetName val="남양시작동010313100%"/>
      <sheetName val="부하(성남)"/>
      <sheetName val="년도별노임표"/>
      <sheetName val="중기목록표"/>
      <sheetName val="설계조건"/>
      <sheetName val="동력부하계산"/>
      <sheetName val="회사99"/>
      <sheetName val="CAL."/>
      <sheetName val="상계견적"/>
      <sheetName val="단가비교표"/>
      <sheetName val="종현황"/>
      <sheetName val="9509"/>
      <sheetName val="기술조건"/>
      <sheetName val="토공사(흙막이)"/>
      <sheetName val="인력터파기"/>
      <sheetName val="삭제내역1차"/>
      <sheetName val="시추주상도"/>
      <sheetName val="미드수량"/>
      <sheetName val="일위_파일"/>
      <sheetName val="노무산출서"/>
      <sheetName val="설계명세서(종합)"/>
      <sheetName val="소요자재"/>
      <sheetName val="NYS"/>
      <sheetName val="전기공사일위대가"/>
      <sheetName val="현대실행 (실투입최종)"/>
      <sheetName val="기타 정보통신공사"/>
      <sheetName val="기초자료"/>
      <sheetName val="MASTER00.7月"/>
      <sheetName val="정보"/>
      <sheetName val="기성내역서"/>
      <sheetName val="PAC"/>
      <sheetName val="남양내역"/>
      <sheetName val="NAI"/>
      <sheetName val="Sheet3"/>
      <sheetName val="104동"/>
      <sheetName val="변경하세요"/>
      <sheetName val="참조(인건비)"/>
      <sheetName val="옥외부분합"/>
      <sheetName val="b_babun (2)"/>
      <sheetName val="횡배수관토공수량"/>
      <sheetName val="산출근거"/>
      <sheetName val="전선 및 전선관"/>
      <sheetName val="단가산출"/>
      <sheetName val="일위대가목록"/>
      <sheetName val="형틀공사"/>
      <sheetName val="종단계산"/>
      <sheetName val="2000.05"/>
      <sheetName val="계좌번호"/>
      <sheetName val="측량요율"/>
      <sheetName val="원가"/>
      <sheetName val="단가 "/>
      <sheetName val="#2_일위대가목록"/>
      <sheetName val="하도정산"/>
      <sheetName val="铝合金"/>
      <sheetName val="계수시트"/>
      <sheetName val="유첨3.적용기준"/>
      <sheetName val="예총"/>
      <sheetName val="출고"/>
      <sheetName val="CC16-내역서"/>
      <sheetName val="중기사용료산출근거"/>
      <sheetName val="유효폭의 계산"/>
      <sheetName val="견"/>
      <sheetName val="갑지(과세)"/>
      <sheetName val="SUMMARY(S)"/>
      <sheetName val="전기일위대가"/>
      <sheetName val="70%"/>
      <sheetName val="단가대비표 (3)"/>
      <sheetName val="견적조건"/>
      <sheetName val="기성청구내역서"/>
      <sheetName val="공사비 내역 (가)"/>
      <sheetName val="명세서"/>
      <sheetName val="7.수지"/>
      <sheetName val="횡배수관집현황(2공구)"/>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기안"/>
      <sheetName val="정부노임(2000.상)"/>
      <sheetName val="N-001_내역서"/>
      <sheetName val="자료"/>
      <sheetName val="한일양산"/>
      <sheetName val="기초자료입력"/>
      <sheetName val="요약본"/>
      <sheetName val="1층LOAD"/>
      <sheetName val="도급원가"/>
      <sheetName val="유첨3.적용기㐘"/>
      <sheetName val="도급및 실행내역"/>
      <sheetName val="工程材料"/>
      <sheetName val="작업내역서"/>
      <sheetName val="울산시산표"/>
      <sheetName val="별표2"/>
      <sheetName val="총괄내역서"/>
      <sheetName val="해외(원화)"/>
      <sheetName val="PI"/>
      <sheetName val="남양주부대"/>
      <sheetName val="파이프류"/>
      <sheetName val="지구단위계획"/>
      <sheetName val="안정계산"/>
      <sheetName val="단면검토"/>
      <sheetName val="3.하중산정4.지지력"/>
      <sheetName val="Ⅴ-2.공종별내역"/>
      <sheetName val="9-1차이내역"/>
      <sheetName val="PBS"/>
      <sheetName val="기준"/>
      <sheetName val="대공종"/>
      <sheetName val="내역분기"/>
      <sheetName val="LD"/>
      <sheetName val="직접공사비집계표_7"/>
      <sheetName val="공통가설_8"/>
      <sheetName val="기타시설"/>
      <sheetName val="아파트_9"/>
      <sheetName val="주민복지관"/>
      <sheetName val="지하주차장"/>
      <sheetName val="구조물철거타공정이월"/>
      <sheetName val="Macro(전동기)"/>
      <sheetName val="가설공사"/>
      <sheetName val="상승요인분석"/>
      <sheetName val="철거산출근거"/>
      <sheetName val="Assumption"/>
      <sheetName val="참조자료"/>
      <sheetName val="수로교총재료집계"/>
      <sheetName val="ASALTOTA"/>
      <sheetName val="단가산출1"/>
      <sheetName val="단가산출2"/>
      <sheetName val="REINF."/>
      <sheetName val="SKETCH"/>
      <sheetName val="LOADS"/>
      <sheetName val="공틀공사"/>
      <sheetName val="완도-군외"/>
      <sheetName val="Condition"/>
      <sheetName val="VXXXXXXX"/>
      <sheetName val="사급자재"/>
      <sheetName val="공정별금액"/>
      <sheetName val="회로내역(승인)"/>
      <sheetName val="설계예산"/>
      <sheetName val="제품정보"/>
      <sheetName val="커튼월(pfg)"/>
      <sheetName val="수량산출(방송)"/>
      <sheetName val="수량산출(임시방송)"/>
      <sheetName val="수량산출(임시장애자)"/>
      <sheetName val="수량산출(임시전화)"/>
      <sheetName val="수량산출(임시41)"/>
      <sheetName val="수량산출(임시TDI)"/>
      <sheetName val="수량산출(임시AFC)"/>
      <sheetName val="수량산출(임시CCTV)"/>
      <sheetName val="수량산출(임시TV)"/>
      <sheetName val="수량산출(장애자)"/>
      <sheetName val="수량산출(본전화)"/>
      <sheetName val="수량산출(본통신)"/>
      <sheetName val="B시설가격"/>
      <sheetName val="대비표"/>
      <sheetName val="교대일반수량총괄집계표"/>
      <sheetName val="견적의뢰"/>
      <sheetName val="순공사비"/>
      <sheetName val="D.B"/>
      <sheetName val="갈현동"/>
      <sheetName val="공사원가내역서"/>
      <sheetName val="제경비산출"/>
      <sheetName val="관급자재"/>
      <sheetName val="전기변내역"/>
      <sheetName val="경영계획1월"/>
      <sheetName val="품셈TABLE"/>
      <sheetName val="MOKDONG(1)"/>
      <sheetName val="배수내역"/>
      <sheetName val="CAUDIT"/>
      <sheetName val="관경별내역서"/>
      <sheetName val="동해title"/>
      <sheetName val="부속동"/>
      <sheetName val="COPING"/>
      <sheetName val="내역서(음성금왕)"/>
      <sheetName val="36+45-113-18+19+20I"/>
      <sheetName val="5사남"/>
      <sheetName val="b_balju"/>
      <sheetName val="내역총괄표"/>
      <sheetName val="마산방향철근집계"/>
      <sheetName val="진주방향"/>
      <sheetName val="마산방향"/>
      <sheetName val="COVER-P"/>
      <sheetName val="이토변실"/>
      <sheetName val="TRE TABLE"/>
      <sheetName val="부대집계"/>
      <sheetName val="소개"/>
      <sheetName val="대전노은1차_조적_집계표"/>
      <sheetName val="내역(토목)"/>
      <sheetName val="KCS-CA"/>
      <sheetName val="전기집계표"/>
      <sheetName val="산출서"/>
      <sheetName val="2008년상반기"/>
      <sheetName val="Proposal"/>
      <sheetName val="공종목록표"/>
      <sheetName val="참고사항"/>
      <sheetName val="수량산출(TDI)"/>
      <sheetName val="수량집계(본역사)"/>
      <sheetName val="수량집계(임시역사)"/>
      <sheetName val="수량산출(AFC)"/>
      <sheetName val="수량산출(CCTV)"/>
      <sheetName val="수량_작성"/>
      <sheetName val="6공구(당초)"/>
      <sheetName val="산출"/>
      <sheetName val="1~6 설계조건...."/>
      <sheetName val="인명별연차내역"/>
      <sheetName val="출입자명단"/>
      <sheetName val="을지(가로-한)"/>
      <sheetName val="BSD_(2)"/>
      <sheetName val="Indirect_Cost"/>
      <sheetName val="남양시작동자105노65기1_3화1_2"/>
      <sheetName val="일위대가_"/>
      <sheetName val="4_2유효폭의_계산"/>
      <sheetName val="준검_내역서"/>
      <sheetName val="기존단가_(2)"/>
      <sheetName val="_냉각수펌프"/>
      <sheetName val="_BM_셈플"/>
      <sheetName val="Sheet1_(2)"/>
      <sheetName val="3_공통공사대비1"/>
      <sheetName val="총괄갑_"/>
      <sheetName val="분석항목"/>
      <sheetName val="Summary"/>
      <sheetName val="CONCRETE"/>
      <sheetName val="교통대책내역"/>
      <sheetName val="2.토목공사"/>
      <sheetName val="대목"/>
      <sheetName val="견_x0000_h曘"/>
      <sheetName val="견_x0000__x0000__x0005_"/>
      <sheetName val="취합표"/>
      <sheetName val="자재표"/>
      <sheetName val="건축(산출)"/>
      <sheetName val="토목(산출)"/>
      <sheetName val="복구일위대가표"/>
      <sheetName val="물가기준년"/>
      <sheetName val="장비기준"/>
      <sheetName val="구분테이블"/>
      <sheetName val="토적표"/>
      <sheetName val="FAB별"/>
      <sheetName val="C1.공사개요"/>
      <sheetName val="A1.스케쥴"/>
      <sheetName val="건축내역(교사동)"/>
      <sheetName val="Flaer_Area"/>
      <sheetName val="OCT_FDN"/>
      <sheetName val="1_취수장"/>
      <sheetName val="3BL공동구_수량"/>
      <sheetName val="BSD__2_"/>
      <sheetName val="전차선로_물량표"/>
      <sheetName val="내___역"/>
      <sheetName val="Internal_Floor"/>
      <sheetName val="기술부_VENDOR_LIST"/>
      <sheetName val="unit_4"/>
      <sheetName val="노원열병합__건축공사기성내역서"/>
      <sheetName val="나_건축"/>
      <sheetName val="Customer_Databas"/>
      <sheetName val="DATA테이블1_(2)"/>
      <sheetName val="실행내역서_"/>
      <sheetName val="표지_(2)"/>
      <sheetName val="내역서_"/>
      <sheetName val="PROJECT_BRIEF(EX_NEW)"/>
      <sheetName val="1_우편집중내역서"/>
      <sheetName val="1995년_섹터별_매출"/>
      <sheetName val="토공(우물통,기타)_"/>
      <sheetName val="아파트_기성내역서"/>
      <sheetName val="Åä°ø(¿ì¹°Åë,±âÅ¸)_"/>
      <sheetName val="¼³»ê1_³ª"/>
      <sheetName val="설산1_나"/>
      <sheetName val="1차_내역서"/>
      <sheetName val="별첨1(공사견적_양식)_(재제출-0713)"/>
      <sheetName val="별첨1(공사견적_양식)"/>
      <sheetName val="공사비비교_(호텔0723-"/>
      <sheetName val="플랜트_설치"/>
      <sheetName val="_견적서"/>
      <sheetName val="원가_(2)"/>
      <sheetName val="b_balju_(2)"/>
      <sheetName val="자__재"/>
      <sheetName val="토건"/>
      <sheetName val="입력자료"/>
      <sheetName val="Macro1"/>
      <sheetName val="1.설_x0000__x0000_Ԁ"/>
      <sheetName val="1.설퀀䩦謂"/>
      <sheetName val="1.설퐀Ⲩ렀"/>
      <sheetName val="BSD"/>
      <sheetName val="BSD 1"/>
      <sheetName val="금액집계"/>
      <sheetName val="날개벽"/>
      <sheetName val="Galaxy 소비자가격표"/>
      <sheetName val="수량산출서"/>
      <sheetName val="단가 (2)"/>
      <sheetName val="입력"/>
      <sheetName val="부대대비"/>
      <sheetName val="냉연집계"/>
      <sheetName val="설변물량"/>
      <sheetName val="토목내역"/>
      <sheetName val="4-10"/>
      <sheetName val="원가계산서_남측_"/>
      <sheetName val="날개벽(좌,우=45도,75도)"/>
      <sheetName val="1.설Ȁ_x0000_쀀"/>
      <sheetName val="1.설吀亘码"/>
      <sheetName val="1.설吀亘䠁"/>
      <sheetName val="원가계산"/>
      <sheetName val="실행분석표"/>
      <sheetName val="BLR_1"/>
      <sheetName val="ITB_COST"/>
      <sheetName val="내역서1999_8최종"/>
      <sheetName val="물량표(신)"/>
      <sheetName val="품목납기"/>
      <sheetName val="설명서 "/>
      <sheetName val="대운산출"/>
      <sheetName val="S1"/>
      <sheetName val="CLAUSE"/>
      <sheetName val="삼성전기"/>
      <sheetName val="음봉방향"/>
      <sheetName val="도"/>
      <sheetName val="견적대비표"/>
      <sheetName val="단가대비"/>
      <sheetName val="견적대비 견적서"/>
      <sheetName val="MAT_N048"/>
      <sheetName val="Maine"/>
      <sheetName val="Calc V1.2"/>
      <sheetName val="Calc V1.2 (2)"/>
      <sheetName val="2002년"/>
      <sheetName val="설계(안)"/>
      <sheetName val="98수문일위"/>
      <sheetName val="감가상각"/>
      <sheetName val="일위대가표(DEEP)"/>
      <sheetName val="목동1절주.bh01"/>
      <sheetName val="발송list(2절)"/>
      <sheetName val="CODE"/>
      <sheetName val="2000년탍䁦"/>
      <sheetName val="토적계산서"/>
      <sheetName val="현황"/>
      <sheetName val="2000년1޸"/>
      <sheetName val="2000년1䘭"/>
      <sheetName val="2000년1扈"/>
      <sheetName val="저장품"/>
      <sheetName val="aa"/>
      <sheetName val="sheet"/>
      <sheetName val="D-3503"/>
      <sheetName val=""/>
      <sheetName val="95하U$가격"/>
      <sheetName val="기기리_x0000__x0000_"/>
      <sheetName val="산출내역"/>
      <sheetName val="삭제금지단가"/>
      <sheetName val="BEND LOSS"/>
      <sheetName val="crude_SLAB_RE-bar"/>
      <sheetName val="CRUDE_RE-bar"/>
      <sheetName val="환경기계공정표_(3)"/>
      <sheetName val="돌담교_상부수량"/>
      <sheetName val="97_사업추정(WEKI)"/>
      <sheetName val="조정금액결과표_(차수별)"/>
      <sheetName val="별표_"/>
      <sheetName val="현장별계약현황('98_10_31)"/>
      <sheetName val="STEEL_BOX_단면설계(SEC_8)"/>
      <sheetName val="1_설계조건"/>
      <sheetName val="CSA-Rate_Build_Up"/>
      <sheetName val="단면_(2)"/>
      <sheetName val="Eq__Mobilization"/>
      <sheetName val="Chiet_tinh_dz35"/>
      <sheetName val="전선_및_전선관"/>
      <sheetName val="MASTER00_7月"/>
      <sheetName val="단가대비표_(3)"/>
      <sheetName val="현대실행_(실투입최종)"/>
      <sheetName val="기타_정보통신공사"/>
      <sheetName val="CAL_"/>
      <sheetName val="단가_"/>
      <sheetName val="유효폭의_계산"/>
      <sheetName val="2000_05"/>
      <sheetName val="유첨3_적용기준"/>
      <sheetName val="Works Cost"/>
      <sheetName val="01"/>
      <sheetName val="20_10_100"/>
      <sheetName val="현장별계약현황('98.10悾⪒_x0000__x0000_"/>
      <sheetName val="2경간"/>
      <sheetName val="b_babun_(2)"/>
      <sheetName val="도급및_실행내역"/>
      <sheetName val="정부노임(2000_상)"/>
      <sheetName val="3_하중산정4_지지력"/>
      <sheetName val="Ⅴ-2_공종별내역"/>
      <sheetName val="REINF_"/>
      <sheetName val="유첨3_적용기㐘"/>
      <sheetName val="2_토목공사"/>
      <sheetName val="D_B"/>
      <sheetName val="7_수지"/>
      <sheetName val="TRE_TABLE"/>
      <sheetName val="BSD_1"/>
      <sheetName val="Galaxy_소비자가격표"/>
      <sheetName val="단가_(2)"/>
      <sheetName val="SE-611"/>
      <sheetName val="DATA(BAC)"/>
      <sheetName val="파일항타"/>
      <sheetName val="마감사양"/>
      <sheetName val="C.배수관공"/>
      <sheetName val="전열"/>
      <sheetName val="LGBOM1절_CheckList"/>
      <sheetName val="맨홀수량산출"/>
      <sheetName val="견적을지"/>
      <sheetName val="VST재료산출"/>
      <sheetName val="3-3. 실행분석표(개산)"/>
      <sheetName val="견적공통"/>
      <sheetName val="RENUN"/>
      <sheetName val="프로젝트"/>
      <sheetName val="0217상가미분양자산"/>
      <sheetName val="basic_info"/>
      <sheetName val="업체명"/>
      <sheetName val="관리"/>
      <sheetName val="소유권관련비"/>
      <sheetName val="DAN"/>
      <sheetName val="2000ｙV̠"/>
      <sheetName val="tank list"/>
      <sheetName val="제수"/>
      <sheetName val="공기"/>
      <sheetName val="옥룡잡비"/>
      <sheetName val="1,2,3,4,5단위수량"/>
      <sheetName val="B2 다목적홀 화장실  계단실 9"/>
      <sheetName val="셔틀 B2~B8"/>
      <sheetName val="5층 변경계약내역서"/>
      <sheetName val="7층 변경계약내역서"/>
      <sheetName val="설계예산서"/>
      <sheetName val="경량"/>
      <sheetName val="점수계산1-2"/>
      <sheetName val="기성현황집계표"/>
      <sheetName val="카메라"/>
      <sheetName val=" 노무비결의서_17년07월.xlsx"/>
      <sheetName val="1승인신청서"/>
      <sheetName val="Project Brief"/>
      <sheetName val="XXXXXXXX"/>
      <sheetName val="북부"/>
      <sheetName val="점검내역서(data) (2)"/>
      <sheetName val="총체보활공정표"/>
      <sheetName val="단중표"/>
      <sheetName val="집계표(4공구)"/>
      <sheetName val="내역서(4공구)"/>
      <sheetName val="시스템운영비(4공구)"/>
      <sheetName val="단가대비표"/>
      <sheetName val="견적결과(1공구)"/>
      <sheetName val="견적결과(2공구)"/>
      <sheetName val="견적결과(3공구)"/>
      <sheetName val="견적결과(4공구)OT"/>
      <sheetName val="견적결과(4공구)APT"/>
      <sheetName val="내역서(4공구)오피스텔"/>
      <sheetName val="집계표(4공구)APT"/>
      <sheetName val="집계표(4공구)OT"/>
      <sheetName val="노임근거"/>
      <sheetName val="집계표(개별)"/>
      <sheetName val="내역서(개별)"/>
      <sheetName val="소액공사비(변경후)"/>
      <sheetName val="실행"/>
      <sheetName val="1.설"/>
      <sheetName val="1.설Ȁ"/>
      <sheetName val="SOURC퇀"/>
      <sheetName val="8.PILE  (돌출)"/>
      <sheetName val="12호기내역서(건축분)"/>
      <sheetName val="44"/>
      <sheetName val="직급실적"/>
      <sheetName val="총투입계"/>
      <sheetName val="일위CODE"/>
      <sheetName val="6동"/>
      <sheetName val="지급자재조서"/>
      <sheetName val="안전장치"/>
      <sheetName val="공통가설공사"/>
      <sheetName val="A(Rev.3)"/>
      <sheetName val="TOTAL "/>
      <sheetName val="분전함신설"/>
      <sheetName val="접지1종"/>
      <sheetName val="b_balju-단가단가단가"/>
      <sheetName val="Mc1"/>
      <sheetName val="포장물량집계"/>
      <sheetName val="도(내)"/>
      <sheetName val="문10"/>
      <sheetName val="기초데이타"/>
      <sheetName val="기둥(원형䫈"/>
      <sheetName val="기둥(원형랸"/>
      <sheetName val="기둥(원형ᰐ"/>
      <sheetName val="부대공수량산출"/>
      <sheetName val="T13(P68~72,78)"/>
      <sheetName val="참조M"/>
      <sheetName val="장비(냉동기)"/>
      <sheetName val="공사비산출서"/>
      <sheetName val="98지급계획"/>
      <sheetName val="APT"/>
      <sheetName val="2F 회의실견적(5_14 일대)"/>
      <sheetName val="2000전체"/>
      <sheetName val="__Bomb_project_2PROJECT_PLANT_2"/>
      <sheetName val="터널조도"/>
      <sheetName val="평야부단가"/>
      <sheetName val="4BL ,ELEV.HALL 통합로비 연결층 걸레받이 재시"/>
      <sheetName val="107동 통합로비"/>
      <sheetName val="목동세대 산출근거"/>
      <sheetName val="1"/>
      <sheetName val="12"/>
      <sheetName val="14"/>
      <sheetName val="15"/>
      <sheetName val="16"/>
      <sheetName val="17"/>
      <sheetName val="18"/>
      <sheetName val="19"/>
      <sheetName val="2"/>
      <sheetName val="20"/>
      <sheetName val="21"/>
      <sheetName val="22"/>
      <sheetName val="23"/>
      <sheetName val="24"/>
      <sheetName val="25"/>
      <sheetName val="26"/>
      <sheetName val="27"/>
      <sheetName val="28"/>
      <sheetName val="29"/>
      <sheetName val="3"/>
      <sheetName val="30"/>
      <sheetName val="4"/>
      <sheetName val="5"/>
      <sheetName val="배수집"/>
      <sheetName val="기흥하도용"/>
      <sheetName val="5.경상직원"/>
      <sheetName val="Key Data"/>
      <sheetName val="부대공수량"/>
      <sheetName val="리 스 트"/>
      <sheetName val="화산경계"/>
      <sheetName val="주식"/>
      <sheetName val="잡비"/>
      <sheetName val="NPC500"/>
      <sheetName val="resp"/>
      <sheetName val="토목 (2)"/>
      <sheetName val="부하"/>
      <sheetName val="Sheet14"/>
      <sheetName val="Sheet13"/>
      <sheetName val="원형1호맨홀토공수량"/>
      <sheetName val="BSD_(2)1"/>
      <sheetName val="Indirect_Cost1"/>
      <sheetName val="4_2유효폭의_계산1"/>
      <sheetName val="남양시작동자105노65기1_3화1_21"/>
      <sheetName val="준검_내역서1"/>
      <sheetName val="기존단가_(2)1"/>
      <sheetName val="3_공통공사대비2"/>
      <sheetName val="내___역1"/>
      <sheetName val="일위대가_1"/>
      <sheetName val="_냉각수펌프1"/>
      <sheetName val="_BM_셈플1"/>
      <sheetName val="Sheet1_(2)1"/>
      <sheetName val="1_취수장1"/>
      <sheetName val="총괄갑_1"/>
      <sheetName val="기술부_VENDOR_LIST1"/>
      <sheetName val="3BL공동구_수량1"/>
      <sheetName val="BSD__2_1"/>
      <sheetName val="전차선로_물량표1"/>
      <sheetName val="Customer_Databas1"/>
      <sheetName val="unit_41"/>
      <sheetName val="Internal_Floor1"/>
      <sheetName val="노원열병합__건축공사기성내역서1"/>
      <sheetName val="DATA테이블1_(2)1"/>
      <sheetName val="나_건축1"/>
      <sheetName val="실행내역서_1"/>
      <sheetName val="표지_(2)1"/>
      <sheetName val="내역서_1"/>
      <sheetName val="PROJECT_BRIEF(EX_NEW)1"/>
      <sheetName val="1_우편집중내역서1"/>
      <sheetName val="1995년_섹터별_매출1"/>
      <sheetName val="토공(우물통,기타)_1"/>
      <sheetName val="아파트_기성내역서1"/>
      <sheetName val="Åä°ø(¿ì¹°Åë,±âÅ¸)_1"/>
      <sheetName val="¼³»ê1_³ª1"/>
      <sheetName val="설산1_나1"/>
      <sheetName val="1차_내역서1"/>
      <sheetName val="_견적서1"/>
      <sheetName val="b_balju_(2)1"/>
      <sheetName val="환경기계공정표_(3)1"/>
      <sheetName val="별첨1(공사견적_양식)_(재제출-0713)1"/>
      <sheetName val="별첨1(공사견적_양식)1"/>
      <sheetName val="공사비비교_(호텔0723-1"/>
      <sheetName val="플랜트_설치1"/>
      <sheetName val="원가_(2)1"/>
      <sheetName val="자__재1"/>
      <sheetName val="돌담교_상부수량1"/>
      <sheetName val="BLR_11"/>
      <sheetName val="ITB_COST1"/>
      <sheetName val="내역서1999_8최종1"/>
      <sheetName val="97_사업추정(WEKI)1"/>
      <sheetName val="조정금액결과표_(차수별)1"/>
      <sheetName val="별표_1"/>
      <sheetName val="crude_SLAB_RE-bar1"/>
      <sheetName val="CRUDE_RE-bar1"/>
      <sheetName val="현장별계약현황('98_10_31)1"/>
      <sheetName val="STEEL_BOX_단면설계(SEC_8)1"/>
      <sheetName val="1_설계조건1"/>
      <sheetName val="CSA-Rate_Build_Up1"/>
      <sheetName val="단면_(2)1"/>
      <sheetName val="Eq__Mobilization1"/>
      <sheetName val="Chiet_tinh_dz351"/>
      <sheetName val="CAL_1"/>
      <sheetName val="OCT_FDN1"/>
      <sheetName val="현대실행_(실투입최종)1"/>
      <sheetName val="기타_정보통신공사1"/>
      <sheetName val="MASTER00_7月1"/>
      <sheetName val="b_babun_(2)1"/>
      <sheetName val="전선_및_전선관1"/>
      <sheetName val="2000_051"/>
      <sheetName val="단가_1"/>
      <sheetName val="유첨3_적용기준1"/>
      <sheetName val="단가대비표_(3)1"/>
      <sheetName val="유첨3_적용기㐘1"/>
      <sheetName val="Flaer_Area1"/>
      <sheetName val="도급및_실행내역1"/>
      <sheetName val="유효폭의_계산1"/>
      <sheetName val="정부노임(2000_상)1"/>
      <sheetName val="3_하중산정4_지지력1"/>
      <sheetName val="Ⅴ-2_공종별내역1"/>
      <sheetName val="REINF_1"/>
      <sheetName val="2_토목공사1"/>
      <sheetName val="7_수지1"/>
      <sheetName val="1~6_설계조건____"/>
      <sheetName val="TRE_TABLE1"/>
      <sheetName val="D_B1"/>
      <sheetName val="1_설Ԁ"/>
      <sheetName val="1_설퀀䩦謂"/>
      <sheetName val="1_설퐀Ⲩ렀"/>
      <sheetName val="1_설Ȁ쀀"/>
      <sheetName val="1_설吀亘码"/>
      <sheetName val="1_설吀亘䠁"/>
      <sheetName val="설명서_"/>
      <sheetName val="견적대비_견적서"/>
      <sheetName val="Calc_V1_2"/>
      <sheetName val="Calc_V1_2_(2)"/>
      <sheetName val="BSD_11"/>
      <sheetName val="Galaxy_소비자가격표1"/>
      <sheetName val="단가_(2)1"/>
      <sheetName val="목동1절주_bh01"/>
      <sheetName val="공사비_내역_(가)"/>
      <sheetName val="BEND_LOSS"/>
      <sheetName val="Works_Cost"/>
      <sheetName val="C1_공사개요"/>
      <sheetName val="A1_스케쥴"/>
      <sheetName val="tank_list"/>
      <sheetName val="1_설"/>
      <sheetName val="1_설Ȁ"/>
      <sheetName val="C_배수관공"/>
      <sheetName val="_노무비결의서_17년07월_xlsx"/>
      <sheetName val="Project_Brief"/>
      <sheetName val="점검내역서(data)_(2)"/>
      <sheetName val="3-3__실행분석표(개산)"/>
      <sheetName val="8_PILE__(돌출)"/>
      <sheetName val="첨"/>
      <sheetName val="BSD_(2)2"/>
      <sheetName val="Indirect_Cost2"/>
      <sheetName val="4_2유효폭의_계산2"/>
      <sheetName val="남양시작동자105노65기1_3화1_22"/>
      <sheetName val="준검_내역서2"/>
      <sheetName val="내___역2"/>
      <sheetName val="기존단가_(2)2"/>
      <sheetName val="Sheet1_(2)2"/>
      <sheetName val="3_공통공사대비3"/>
      <sheetName val="일위대가_2"/>
      <sheetName val="_냉각수펌프2"/>
      <sheetName val="_BM_셈플2"/>
      <sheetName val="총괄갑_2"/>
      <sheetName val="기술부_VENDOR_LIST2"/>
      <sheetName val="나_건축2"/>
      <sheetName val="1_취수장2"/>
      <sheetName val="3BL공동구_수량2"/>
      <sheetName val="전차선로_물량표2"/>
      <sheetName val="BSD__2_2"/>
      <sheetName val="unit_42"/>
      <sheetName val="b_balju_(2)2"/>
      <sheetName val="Internal_Floor2"/>
      <sheetName val="자__재2"/>
      <sheetName val="Customer_Databas2"/>
      <sheetName val="DATA테이블1_(2)2"/>
      <sheetName val="노원열병합__건축공사기성내역서2"/>
      <sheetName val="실행내역서_2"/>
      <sheetName val="표지_(2)2"/>
      <sheetName val="내역서_2"/>
      <sheetName val="PROJECT_BRIEF(EX_NEW)2"/>
      <sheetName val="1_우편집중내역서2"/>
      <sheetName val="1995년_섹터별_매출2"/>
      <sheetName val="토공(우물통,기타)_2"/>
      <sheetName val="아파트_기성내역서2"/>
      <sheetName val="Åä°ø(¿ì¹°Åë,±âÅ¸)_2"/>
      <sheetName val="¼³»ê1_³ª2"/>
      <sheetName val="설산1_나2"/>
      <sheetName val="환경기계공정표_(3)2"/>
      <sheetName val="STEEL_BOX_단면설계(SEC_8)2"/>
      <sheetName val="ITB_COST2"/>
      <sheetName val="BLR_12"/>
      <sheetName val="내역서1999_8최종2"/>
      <sheetName val="돌담교_상부수량2"/>
      <sheetName val="1차_내역서2"/>
      <sheetName val="97_사업추정(WEKI)2"/>
      <sheetName val="1_설계조건2"/>
      <sheetName val="CSA-Rate_Build_Up2"/>
      <sheetName val="단면_(2)2"/>
      <sheetName val="Eq__Mobilization2"/>
      <sheetName val="Chiet_tinh_dz352"/>
      <sheetName val="_견적서2"/>
      <sheetName val="별첨1(공사견적_양식)_(재제출-0713)2"/>
      <sheetName val="별첨1(공사견적_양식)2"/>
      <sheetName val="공사비비교_(호텔0723-2"/>
      <sheetName val="플랜트_설치2"/>
      <sheetName val="조정금액결과표_(차수별)2"/>
      <sheetName val="별표_2"/>
      <sheetName val="OCT_FDN2"/>
      <sheetName val="crude_SLAB_RE-bar2"/>
      <sheetName val="CRUDE_RE-bar2"/>
      <sheetName val="원가_(2)2"/>
      <sheetName val="현장별계약현황('98_10_31)2"/>
      <sheetName val="CAL_2"/>
      <sheetName val="현대실행_(실투입최종)2"/>
      <sheetName val="기타_정보통신공사2"/>
      <sheetName val="MASTER00_7月2"/>
      <sheetName val="b_babun_(2)2"/>
      <sheetName val="전선_및_전선관2"/>
      <sheetName val="2000_052"/>
      <sheetName val="단가_2"/>
      <sheetName val="유첨3_적용기준2"/>
      <sheetName val="유효폭의_계산2"/>
      <sheetName val="단가대비표_(3)2"/>
      <sheetName val="공사비_내역_(가)1"/>
      <sheetName val="7_수지2"/>
      <sheetName val="Flaer_Area2"/>
      <sheetName val="정부노임(2000_상)2"/>
      <sheetName val="유첨3_적용기㐘2"/>
      <sheetName val="도급및_실행내역2"/>
      <sheetName val="3_하중산정4_지지력2"/>
      <sheetName val="Ⅴ-2_공종별내역2"/>
      <sheetName val="REINF_2"/>
      <sheetName val="2_토목공사2"/>
      <sheetName val="1~6_설계조건____1"/>
      <sheetName val="D_B2"/>
      <sheetName val="Calc_V1_21"/>
      <sheetName val="Calc_V1_2_(2)1"/>
      <sheetName val="목동1절주_bh011"/>
      <sheetName val="설명서_1"/>
      <sheetName val="Works_Cost1"/>
      <sheetName val="견적대비_견적서1"/>
      <sheetName val="TRE_TABLE2"/>
      <sheetName val="1_설퀀䩦謂1"/>
      <sheetName val="1_설퐀Ⲩ렀1"/>
      <sheetName val="BSD_12"/>
      <sheetName val="Galaxy_소비자가격표2"/>
      <sheetName val="단가_(2)2"/>
      <sheetName val="1_설吀亘码1"/>
      <sheetName val="1_설吀亘䠁1"/>
      <sheetName val="BEND_LOSS1"/>
      <sheetName val="C1_공사개요1"/>
      <sheetName val="A1_스케쥴1"/>
      <sheetName val="현장별계약현황('98_10悾⪒"/>
      <sheetName val="C_배수관공1"/>
      <sheetName val="3-3__실행분석표(개산)1"/>
      <sheetName val="tank_list1"/>
      <sheetName val="B2_다목적홀_화장실__계단실_9"/>
      <sheetName val="셔틀_B2~B8"/>
      <sheetName val="5층_변경계약내역서"/>
      <sheetName val="7층_변경계약내역서"/>
      <sheetName val="_노무비결의서_17년07월_xlsx1"/>
      <sheetName val="Project_Brief1"/>
      <sheetName val="점검내역서(data)_(2)1"/>
      <sheetName val="1_설1"/>
      <sheetName val="1_설Ȁ1"/>
      <sheetName val="8_PILE__(돌출)1"/>
      <sheetName val="A(Rev_3)"/>
      <sheetName val="TOTAL_"/>
      <sheetName val="2F_회의실견적(5_14_일대)"/>
      <sheetName val="4BL_,ELEV_HALL_통합로비_연결층_걸레받이_재시"/>
      <sheetName val="107동_통합로비"/>
      <sheetName val="목동세대_산출근거"/>
      <sheetName val="5_경상직원"/>
      <sheetName val="리_스_트"/>
      <sheetName val="토목_(2)"/>
      <sheetName val="Key_Data"/>
      <sheetName val="5.소재"/>
      <sheetName val="99년신청"/>
      <sheetName val="설계명세서"/>
      <sheetName val="발생집계"/>
      <sheetName val="업무분장 "/>
      <sheetName val="부대공주요자재집계표"/>
      <sheetName val="유첨3.적용기槜"/>
      <sheetName val="몰운대초견적"/>
      <sheetName val="비목코드"/>
      <sheetName val="예산내역서"/>
      <sheetName val="base"/>
      <sheetName val="빙설"/>
      <sheetName val="첨부1-1"/>
      <sheetName val="광혁기성"/>
      <sheetName val="마산월령동골조물량변경"/>
      <sheetName val="건축비목군분류"/>
      <sheetName val="기성내역"/>
      <sheetName val="__Bomb_project_2PROJECT_PLANT_3"/>
      <sheetName val="__Bomb_project_2PROJECT_PLANT_4"/>
      <sheetName val="제경비율"/>
      <sheetName val="일위대가표 (2)"/>
      <sheetName val="내역서2안"/>
      <sheetName val="KLH爋"/>
      <sheetName val="TOWER 12TON"/>
      <sheetName val="TOWER 10TON"/>
      <sheetName val="지점장"/>
      <sheetName val="교_xdfc0_魚"/>
      <sheetName val="교_x0000__x0000_"/>
      <sheetName val="교헾⼓"/>
      <sheetName val="변전실재분리"/>
      <sheetName val="복구경비"/>
      <sheetName val="단가목록"/>
      <sheetName val="김해식"/>
      <sheetName val="추가예산"/>
      <sheetName val="조정금액결과표 ꗝ1푘ᛐ_x0000_"/>
      <sheetName val="조정금액결과표 Ȍ_x0000_釈ɡꗝ"/>
      <sheetName val="통신물량"/>
      <sheetName val="견적집계표"/>
      <sheetName val="목표세부명세"/>
      <sheetName val="Form A.1.III"/>
      <sheetName val="Form A.1"/>
      <sheetName val="Form A.1.1"/>
      <sheetName val="BOM Indirect"/>
      <sheetName val="Form A.1.II.1"/>
      <sheetName val="Form A.1.II.2"/>
      <sheetName val="Rekap-Base Price"/>
      <sheetName val="inter"/>
      <sheetName val="적용노임(09상)"/>
      <sheetName val="SUM-CTI.XLS"/>
      <sheetName val="달력"/>
      <sheetName val="품셈"/>
      <sheetName val="보증금(전신전화가입권)"/>
      <sheetName val="장비 (2)"/>
      <sheetName val="도급예산내역서봉투"/>
      <sheetName val="설계산출표지"/>
      <sheetName val="도급예산내역서총괄표"/>
      <sheetName val="을부담운반비"/>
      <sheetName val="운반비산출"/>
      <sheetName val="관람석제출"/>
      <sheetName val="버팀목"/>
      <sheetName val="중기조종사 단위단가"/>
      <sheetName val="??(??)"/>
      <sheetName val="토공사"/>
      <sheetName val="세부내역서(전기)"/>
      <sheetName val="교?魚"/>
      <sheetName val="단"/>
      <sheetName val="AV시스템"/>
      <sheetName val="조정금액결과표 Ȍ"/>
      <sheetName val="연령현황"/>
      <sheetName val="MAIN_TABLE"/>
      <sheetName val="화재 탐지 설비"/>
      <sheetName val="점공통경비배부"/>
      <sheetName val="특별교실"/>
      <sheetName val="약품공급2"/>
      <sheetName val="L-type"/>
      <sheetName val="(C)원내역"/>
      <sheetName val="자재죖"/>
      <sheetName val="자재룖"/>
      <sheetName val="자재Ⴠ"/>
      <sheetName val="결_x0000__x0000__x0005_"/>
      <sheetName val="04.01"/>
      <sheetName val="참_x0000_"/>
      <sheetName val="co-no.2"/>
      <sheetName val="정렬"/>
      <sheetName val="MOTOR"/>
      <sheetName val="U-TYPE(1)"/>
      <sheetName val="table(삭제금지)"/>
      <sheetName val="원가계산서(남측)"/>
      <sheetName val="Element"/>
      <sheetName val="B"/>
      <sheetName val="2-1. 경관조명 내역총괄표"/>
      <sheetName val="9_x0000__x0000__x0000_"/>
      <sheetName val="1공구을지"/>
      <sheetName val="분당임堑Ä_x0000_"/>
      <sheetName val="TB(BS)"/>
      <sheetName val="TB(PL)"/>
      <sheetName val="공사비총괄표"/>
      <sheetName val="단가표 "/>
      <sheetName val="작성기준"/>
      <sheetName val="하수실행"/>
      <sheetName val="공사설계서"/>
      <sheetName val="CAP_x0000__x0000_"/>
      <sheetName val="2.냉난방설비공사"/>
      <sheetName val="Eq. Mobiliz_x0000__x0000__x0005__x0000_꺠"/>
      <sheetName val="투찰가"/>
      <sheetName val="BSD_(2)5"/>
      <sheetName val="Indirect_Cost5"/>
      <sheetName val="남양시작동자105노65기1_3화1_25"/>
      <sheetName val="일위대가_5"/>
      <sheetName val="4_2유효폭의_계산5"/>
      <sheetName val="준검_내역서5"/>
      <sheetName val="기존단가_(2)5"/>
      <sheetName val="_냉각수펌프5"/>
      <sheetName val="_BM_셈플5"/>
      <sheetName val="Sheet1_(2)5"/>
      <sheetName val="3_공통공사대비6"/>
      <sheetName val="총괄갑_5"/>
      <sheetName val="1_취수장5"/>
      <sheetName val="내___역5"/>
      <sheetName val="기술부_VENDOR_LIST5"/>
      <sheetName val="3BL공동구_수량5"/>
      <sheetName val="BSD__2_5"/>
      <sheetName val="전차선로_물량표5"/>
      <sheetName val="Customer_Databas5"/>
      <sheetName val="unit_45"/>
      <sheetName val="Internal_Floor5"/>
      <sheetName val="노원열병합__건축공사기성내역서5"/>
      <sheetName val="DATA테이블1_(2)5"/>
      <sheetName val="나_건축5"/>
      <sheetName val="실행내역서_5"/>
      <sheetName val="표지_(2)5"/>
      <sheetName val="내역서_5"/>
      <sheetName val="PROJECT_BRIEF(EX_NEW)5"/>
      <sheetName val="1_우편집중내역서5"/>
      <sheetName val="1995년_섹터별_매출5"/>
      <sheetName val="토공(우물통,기타)_5"/>
      <sheetName val="아파트_기성내역서5"/>
      <sheetName val="Åä°ø(¿ì¹°Åë,±âÅ¸)_5"/>
      <sheetName val="¼³»ê1_³ª5"/>
      <sheetName val="설산1_나5"/>
      <sheetName val="1차_내역서5"/>
      <sheetName val="_견적서5"/>
      <sheetName val="별첨1(공사견적_양식)_(재제출-0713)5"/>
      <sheetName val="별첨1(공사견적_양식)5"/>
      <sheetName val="공사비비교_(호텔0723-5"/>
      <sheetName val="플랜트_설치5"/>
      <sheetName val="원가_(2)5"/>
      <sheetName val="돌담교_상부수량5"/>
      <sheetName val="BLR_15"/>
      <sheetName val="ITB_COST5"/>
      <sheetName val="내역서1999_8최종5"/>
      <sheetName val="97_사업추정(WEKI)5"/>
      <sheetName val="조정금액결과표_(차수별)5"/>
      <sheetName val="별표_5"/>
      <sheetName val="자__재5"/>
      <sheetName val="b_balju_(2)5"/>
      <sheetName val="환경기계공정표_(3)5"/>
      <sheetName val="crude_SLAB_RE-bar5"/>
      <sheetName val="CRUDE_RE-bar5"/>
      <sheetName val="현장별계약현황('98_10_31)5"/>
      <sheetName val="STEEL_BOX_단면설계(SEC_8)5"/>
      <sheetName val="1_설계조건5"/>
      <sheetName val="CSA-Rate_Build_Up5"/>
      <sheetName val="단면_(2)5"/>
      <sheetName val="Eq__Mobilization5"/>
      <sheetName val="Chiet_tinh_dz355"/>
      <sheetName val="CAL_5"/>
      <sheetName val="OCT_FDN5"/>
      <sheetName val="현대실행_(실투입최종)5"/>
      <sheetName val="기타_정보통신공사5"/>
      <sheetName val="단가_5"/>
      <sheetName val="MASTER00_7月5"/>
      <sheetName val="전선_및_전선관5"/>
      <sheetName val="단가대비표_(3)5"/>
      <sheetName val="Flaer_Area5"/>
      <sheetName val="7_수지5"/>
      <sheetName val="b_babun_(2)5"/>
      <sheetName val="2000_055"/>
      <sheetName val="유첨3_적용기준5"/>
      <sheetName val="유효폭의_계산5"/>
      <sheetName val="유첨3_적용기㐘5"/>
      <sheetName val="3_하중산정4_지지력5"/>
      <sheetName val="Ⅴ-2_공종별내역5"/>
      <sheetName val="REINF_5"/>
      <sheetName val="도급및_실행내역5"/>
      <sheetName val="정부노임(2000_상)5"/>
      <sheetName val="2_토목공사5"/>
      <sheetName val="TRE_TABLE5"/>
      <sheetName val="1~6_설계조건____4"/>
      <sheetName val="BSD_15"/>
      <sheetName val="Galaxy_소비자가격표5"/>
      <sheetName val="단가_(2)5"/>
      <sheetName val="D_B5"/>
      <sheetName val="설명서_4"/>
      <sheetName val="견적대비_견적서4"/>
      <sheetName val="Calc_V1_24"/>
      <sheetName val="Calc_V1_2_(2)4"/>
      <sheetName val="1_설퀀䩦謂4"/>
      <sheetName val="1_설퐀Ⲩ렀4"/>
      <sheetName val="1_설吀亘码4"/>
      <sheetName val="1_설吀亘䠁4"/>
      <sheetName val="C1_공사개요4"/>
      <sheetName val="A1_스케쥴4"/>
      <sheetName val="목동1절주_bh014"/>
      <sheetName val="Works_Cost4"/>
      <sheetName val="3-3__실행분석표(개산)4"/>
      <sheetName val="공사비_내역_(가)4"/>
      <sheetName val="BEND_LOSS4"/>
      <sheetName val="tank_list4"/>
      <sheetName val="8_PILE__(돌출)4"/>
      <sheetName val="C_배수관공4"/>
      <sheetName val="B2_다목적홀_화장실__계단실_93"/>
      <sheetName val="셔틀_B2~B83"/>
      <sheetName val="5층_변경계약내역서3"/>
      <sheetName val="7층_변경계약내역서3"/>
      <sheetName val="1_설4"/>
      <sheetName val="1_설Ȁ4"/>
      <sheetName val="Project_Brief4"/>
      <sheetName val="점검내역서(data)_(2)4"/>
      <sheetName val="_노무비결의서_17년07월_xlsx4"/>
      <sheetName val="A(Rev_3)3"/>
      <sheetName val="TOTAL_3"/>
      <sheetName val="리_스_트3"/>
      <sheetName val="4BL_,ELEV_HALL_통합로비_연결층_걸레받이_재3"/>
      <sheetName val="107동_통합로비3"/>
      <sheetName val="목동세대_산출근거3"/>
      <sheetName val="2F_회의실견적(5_14_일대)3"/>
      <sheetName val="토목_(2)3"/>
      <sheetName val="TOWER_12TON2"/>
      <sheetName val="TOWER_10TON2"/>
      <sheetName val="5_소재2"/>
      <sheetName val="유첨3_적용기槜2"/>
      <sheetName val="업무분장_2"/>
      <sheetName val="교魚"/>
      <sheetName val="조정금액결과표_ꗝ1푘ᛐ"/>
      <sheetName val="조정금액결과표_Ȍ釈ɡꗝ"/>
      <sheetName val="Form_A_1_III2"/>
      <sheetName val="Form_A_12"/>
      <sheetName val="Form_A_1_12"/>
      <sheetName val="BOM_Indirect2"/>
      <sheetName val="Form_A_1_II_12"/>
      <sheetName val="Form_A_1_II_22"/>
      <sheetName val="Rekap-Base_Price2"/>
      <sheetName val="SUM-CTI_XLS2"/>
      <sheetName val="중기조종사_단위단가2"/>
      <sheetName val="Key_Data3"/>
      <sheetName val="5_경상직원3"/>
      <sheetName val="일위대가표_(2)2"/>
      <sheetName val="장비_(2)2"/>
      <sheetName val="BSD_(2)3"/>
      <sheetName val="Indirect_Cost3"/>
      <sheetName val="남양시작동자105노65기1_3화1_23"/>
      <sheetName val="일위대가_3"/>
      <sheetName val="4_2유효폭의_계산3"/>
      <sheetName val="준검_내역서3"/>
      <sheetName val="기존단가_(2)3"/>
      <sheetName val="_냉각수펌프3"/>
      <sheetName val="_BM_셈플3"/>
      <sheetName val="Sheet1_(2)3"/>
      <sheetName val="3_공통공사대비4"/>
      <sheetName val="총괄갑_3"/>
      <sheetName val="1_취수장3"/>
      <sheetName val="내___역3"/>
      <sheetName val="기술부_VENDOR_LIST3"/>
      <sheetName val="3BL공동구_수량3"/>
      <sheetName val="BSD__2_3"/>
      <sheetName val="전차선로_물량표3"/>
      <sheetName val="Customer_Databas3"/>
      <sheetName val="unit_43"/>
      <sheetName val="Internal_Floor3"/>
      <sheetName val="노원열병합__건축공사기성내역서3"/>
      <sheetName val="DATA테이블1_(2)3"/>
      <sheetName val="나_건축3"/>
      <sheetName val="실행내역서_3"/>
      <sheetName val="표지_(2)3"/>
      <sheetName val="내역서_3"/>
      <sheetName val="PROJECT_BRIEF(EX_NEW)3"/>
      <sheetName val="1_우편집중내역서3"/>
      <sheetName val="1995년_섹터별_매출3"/>
      <sheetName val="토공(우물통,기타)_3"/>
      <sheetName val="아파트_기성내역서3"/>
      <sheetName val="Åä°ø(¿ì¹°Åë,±âÅ¸)_3"/>
      <sheetName val="¼³»ê1_³ª3"/>
      <sheetName val="설산1_나3"/>
      <sheetName val="1차_내역서3"/>
      <sheetName val="_견적서3"/>
      <sheetName val="별첨1(공사견적_양식)_(재제출-0713)3"/>
      <sheetName val="별첨1(공사견적_양식)3"/>
      <sheetName val="공사비비교_(호텔0723-3"/>
      <sheetName val="플랜트_설치3"/>
      <sheetName val="원가_(2)3"/>
      <sheetName val="돌담교_상부수량3"/>
      <sheetName val="BLR_13"/>
      <sheetName val="ITB_COST3"/>
      <sheetName val="내역서1999_8최종3"/>
      <sheetName val="97_사업추정(WEKI)3"/>
      <sheetName val="조정금액결과표_(차수별)3"/>
      <sheetName val="별표_3"/>
      <sheetName val="자__재3"/>
      <sheetName val="b_balju_(2)3"/>
      <sheetName val="환경기계공정표_(3)3"/>
      <sheetName val="crude_SLAB_RE-bar3"/>
      <sheetName val="CRUDE_RE-bar3"/>
      <sheetName val="현장별계약현황('98_10_31)3"/>
      <sheetName val="STEEL_BOX_단면설계(SEC_8)3"/>
      <sheetName val="1_설계조건3"/>
      <sheetName val="CSA-Rate_Build_Up3"/>
      <sheetName val="단면_(2)3"/>
      <sheetName val="Eq__Mobilization3"/>
      <sheetName val="Chiet_tinh_dz353"/>
      <sheetName val="CAL_3"/>
      <sheetName val="OCT_FDN3"/>
      <sheetName val="현대실행_(실투입최종)3"/>
      <sheetName val="기타_정보통신공사3"/>
      <sheetName val="단가_3"/>
      <sheetName val="MASTER00_7月3"/>
      <sheetName val="전선_및_전선관3"/>
      <sheetName val="단가대비표_(3)3"/>
      <sheetName val="Flaer_Area3"/>
      <sheetName val="7_수지3"/>
      <sheetName val="b_babun_(2)3"/>
      <sheetName val="2000_053"/>
      <sheetName val="유첨3_적용기준3"/>
      <sheetName val="유효폭의_계산3"/>
      <sheetName val="유첨3_적용기㐘3"/>
      <sheetName val="3_하중산정4_지지력3"/>
      <sheetName val="Ⅴ-2_공종별내역3"/>
      <sheetName val="REINF_3"/>
      <sheetName val="도급및_실행내역3"/>
      <sheetName val="정부노임(2000_상)3"/>
      <sheetName val="2_토목공사3"/>
      <sheetName val="TRE_TABLE3"/>
      <sheetName val="1~6_설계조건____2"/>
      <sheetName val="BSD_13"/>
      <sheetName val="Galaxy_소비자가격표3"/>
      <sheetName val="단가_(2)3"/>
      <sheetName val="D_B3"/>
      <sheetName val="설명서_2"/>
      <sheetName val="견적대비_견적서2"/>
      <sheetName val="Calc_V1_22"/>
      <sheetName val="Calc_V1_2_(2)2"/>
      <sheetName val="1_설퀀䩦謂2"/>
      <sheetName val="1_설퐀Ⲩ렀2"/>
      <sheetName val="1_설吀亘码2"/>
      <sheetName val="1_설吀亘䠁2"/>
      <sheetName val="C1_공사개요2"/>
      <sheetName val="A1_스케쥴2"/>
      <sheetName val="목동1절주_bh012"/>
      <sheetName val="Works_Cost2"/>
      <sheetName val="3-3__실행분석표(개산)2"/>
      <sheetName val="공사비_내역_(가)2"/>
      <sheetName val="BEND_LOSS2"/>
      <sheetName val="tank_list2"/>
      <sheetName val="8_PILE__(돌출)2"/>
      <sheetName val="C_배수관공2"/>
      <sheetName val="B2_다목적홀_화장실__계단실_91"/>
      <sheetName val="셔틀_B2~B81"/>
      <sheetName val="5층_변경계약내역서1"/>
      <sheetName val="7층_변경계약내역서1"/>
      <sheetName val="1_설2"/>
      <sheetName val="1_설Ȁ2"/>
      <sheetName val="Project_Brief2"/>
      <sheetName val="점검내역서(data)_(2)2"/>
      <sheetName val="_노무비결의서_17년07월_xlsx2"/>
      <sheetName val="A(Rev_3)1"/>
      <sheetName val="TOTAL_1"/>
      <sheetName val="리_스_트1"/>
      <sheetName val="4BL_,ELEV_HALL_통합로비_연결층_걸레받이_재1"/>
      <sheetName val="107동_통합로비1"/>
      <sheetName val="목동세대_산출근거1"/>
      <sheetName val="2F_회의실견적(5_14_일대)1"/>
      <sheetName val="토목_(2)1"/>
      <sheetName val="TOWER_12TON"/>
      <sheetName val="TOWER_10TON"/>
      <sheetName val="5_소재"/>
      <sheetName val="유첨3_적용기槜"/>
      <sheetName val="업무분장_"/>
      <sheetName val="Form_A_1_III"/>
      <sheetName val="Form_A_1"/>
      <sheetName val="Form_A_1_1"/>
      <sheetName val="BOM_Indirect"/>
      <sheetName val="Form_A_1_II_1"/>
      <sheetName val="Form_A_1_II_2"/>
      <sheetName val="Rekap-Base_Price"/>
      <sheetName val="SUM-CTI_XLS"/>
      <sheetName val="중기조종사_단위단가"/>
      <sheetName val="Key_Data1"/>
      <sheetName val="5_경상직원1"/>
      <sheetName val="일위대가표_(2)"/>
      <sheetName val="장비_(2)"/>
      <sheetName val="BSD_(2)4"/>
      <sheetName val="Indirect_Cost4"/>
      <sheetName val="남양시작동자105노65기1_3화1_24"/>
      <sheetName val="일위대가_4"/>
      <sheetName val="4_2유효폭의_계산4"/>
      <sheetName val="준검_내역서4"/>
      <sheetName val="기존단가_(2)4"/>
      <sheetName val="_냉각수펌프4"/>
      <sheetName val="_BM_셈플4"/>
      <sheetName val="Sheet1_(2)4"/>
      <sheetName val="3_공통공사대비5"/>
      <sheetName val="총괄갑_4"/>
      <sheetName val="1_취수장4"/>
      <sheetName val="내___역4"/>
      <sheetName val="기술부_VENDOR_LIST4"/>
      <sheetName val="3BL공동구_수량4"/>
      <sheetName val="BSD__2_4"/>
      <sheetName val="전차선로_물량표4"/>
      <sheetName val="Customer_Databas4"/>
      <sheetName val="unit_44"/>
      <sheetName val="Internal_Floor4"/>
      <sheetName val="노원열병합__건축공사기성내역서4"/>
      <sheetName val="DATA테이블1_(2)4"/>
      <sheetName val="나_건축4"/>
      <sheetName val="실행내역서_4"/>
      <sheetName val="표지_(2)4"/>
      <sheetName val="내역서_4"/>
      <sheetName val="PROJECT_BRIEF(EX_NEW)4"/>
      <sheetName val="1_우편집중내역서4"/>
      <sheetName val="1995년_섹터별_매출4"/>
      <sheetName val="토공(우물통,기타)_4"/>
      <sheetName val="아파트_기성내역서4"/>
      <sheetName val="Åä°ø(¿ì¹°Åë,±âÅ¸)_4"/>
      <sheetName val="¼³»ê1_³ª4"/>
      <sheetName val="설산1_나4"/>
      <sheetName val="1차_내역서4"/>
      <sheetName val="_견적서4"/>
      <sheetName val="별첨1(공사견적_양식)_(재제출-0713)4"/>
      <sheetName val="별첨1(공사견적_양식)4"/>
      <sheetName val="공사비비교_(호텔0723-4"/>
      <sheetName val="플랜트_설치4"/>
      <sheetName val="원가_(2)4"/>
      <sheetName val="돌담교_상부수량4"/>
      <sheetName val="BLR_14"/>
      <sheetName val="ITB_COST4"/>
      <sheetName val="내역서1999_8최종4"/>
      <sheetName val="97_사업추정(WEKI)4"/>
      <sheetName val="조정금액결과표_(차수별)4"/>
      <sheetName val="별표_4"/>
      <sheetName val="자__재4"/>
      <sheetName val="b_balju_(2)4"/>
      <sheetName val="환경기계공정표_(3)4"/>
      <sheetName val="crude_SLAB_RE-bar4"/>
      <sheetName val="CRUDE_RE-bar4"/>
      <sheetName val="현장별계약현황('98_10_31)4"/>
      <sheetName val="STEEL_BOX_단면설계(SEC_8)4"/>
      <sheetName val="1_설계조건4"/>
      <sheetName val="CSA-Rate_Build_Up4"/>
      <sheetName val="단면_(2)4"/>
      <sheetName val="Eq__Mobilization4"/>
      <sheetName val="Chiet_tinh_dz354"/>
      <sheetName val="CAL_4"/>
      <sheetName val="OCT_FDN4"/>
      <sheetName val="현대실행_(실투입최종)4"/>
      <sheetName val="기타_정보통신공사4"/>
      <sheetName val="단가_4"/>
      <sheetName val="MASTER00_7月4"/>
      <sheetName val="전선_및_전선관4"/>
      <sheetName val="단가대비표_(3)4"/>
      <sheetName val="Flaer_Area4"/>
      <sheetName val="7_수지4"/>
      <sheetName val="b_babun_(2)4"/>
      <sheetName val="2000_054"/>
      <sheetName val="유첨3_적용기준4"/>
      <sheetName val="유효폭의_계산4"/>
      <sheetName val="유첨3_적용기㐘4"/>
      <sheetName val="3_하중산정4_지지력4"/>
      <sheetName val="Ⅴ-2_공종별내역4"/>
      <sheetName val="REINF_4"/>
      <sheetName val="도급및_실행내역4"/>
      <sheetName val="정부노임(2000_상)4"/>
      <sheetName val="2_토목공사4"/>
      <sheetName val="TRE_TABLE4"/>
      <sheetName val="1~6_설계조건____3"/>
      <sheetName val="BSD_14"/>
      <sheetName val="Galaxy_소비자가격표4"/>
      <sheetName val="단가_(2)4"/>
      <sheetName val="D_B4"/>
      <sheetName val="설명서_3"/>
      <sheetName val="견적대비_견적서3"/>
      <sheetName val="Calc_V1_23"/>
      <sheetName val="Calc_V1_2_(2)3"/>
      <sheetName val="1_설퀀䩦謂3"/>
      <sheetName val="1_설퐀Ⲩ렀3"/>
      <sheetName val="1_설吀亘码3"/>
      <sheetName val="1_설吀亘䠁3"/>
      <sheetName val="C1_공사개요3"/>
      <sheetName val="A1_스케쥴3"/>
      <sheetName val="목동1절주_bh013"/>
      <sheetName val="Works_Cost3"/>
      <sheetName val="3-3__실행분석표(개산)3"/>
      <sheetName val="공사비_내역_(가)3"/>
      <sheetName val="BEND_LOSS3"/>
      <sheetName val="tank_list3"/>
      <sheetName val="8_PILE__(돌출)3"/>
      <sheetName val="C_배수관공3"/>
      <sheetName val="B2_다목적홀_화장실__계단실_92"/>
      <sheetName val="셔틀_B2~B82"/>
      <sheetName val="5층_변경계약내역서2"/>
      <sheetName val="7층_변경계약내역서2"/>
      <sheetName val="1_설3"/>
      <sheetName val="1_설Ȁ3"/>
      <sheetName val="Project_Brief3"/>
      <sheetName val="점검내역서(data)_(2)3"/>
      <sheetName val="_노무비결의서_17년07월_xlsx3"/>
      <sheetName val="A(Rev_3)2"/>
      <sheetName val="TOTAL_2"/>
      <sheetName val="리_스_트2"/>
      <sheetName val="4BL_,ELEV_HALL_통합로비_연결층_걸레받이_재2"/>
      <sheetName val="107동_통합로비2"/>
      <sheetName val="목동세대_산출근거2"/>
      <sheetName val="2F_회의실견적(5_14_일대)2"/>
      <sheetName val="토목_(2)2"/>
      <sheetName val="TOWER_12TON1"/>
      <sheetName val="TOWER_10TON1"/>
      <sheetName val="5_소재1"/>
      <sheetName val="유첨3_적용기槜1"/>
      <sheetName val="업무분장_1"/>
      <sheetName val="Form_A_1_III1"/>
      <sheetName val="Form_A_11"/>
      <sheetName val="Form_A_1_11"/>
      <sheetName val="BOM_Indirect1"/>
      <sheetName val="Form_A_1_II_11"/>
      <sheetName val="Form_A_1_II_21"/>
      <sheetName val="Rekap-Base_Price1"/>
      <sheetName val="SUM-CTI_XLS1"/>
      <sheetName val="중기조종사_단위단가1"/>
      <sheetName val="Key_Data2"/>
      <sheetName val="5_경상직원2"/>
      <sheetName val="일위대가표_(2)1"/>
      <sheetName val="장비_(2)1"/>
      <sheetName val="SULKEA"/>
      <sheetName val="O＆P"/>
      <sheetName val="사출실적(ERP)_DATA"/>
      <sheetName val="원재료 출고실적(품목번호별)"/>
      <sheetName val="원부재료1"/>
      <sheetName val="4차원가계산서"/>
      <sheetName val="__Bomb_project_2PROJECT_PLANT_5"/>
      <sheetName val="__Bomb_project_2PROJECT_PLANT_6"/>
      <sheetName val="토목내역서집계"/>
      <sheetName val="확약서"/>
      <sheetName val="98년BS"/>
      <sheetName val="잉여금"/>
      <sheetName val="급여data"/>
      <sheetName val="배수"/>
      <sheetName val="신천3호용수로"/>
      <sheetName val="36신설수량"/>
      <sheetName val="형틀물량집계(내역별)"/>
      <sheetName val="형틀물량집계(부재별)"/>
      <sheetName val="페이지전경"/>
      <sheetName val="회사정보"/>
      <sheetName val="1페이지보고"/>
      <sheetName val="확산동"/>
      <sheetName val="경영혁신본부"/>
      <sheetName val="①매출"/>
      <sheetName val="연못방수쉬트"/>
      <sheetName val="배관"/>
      <sheetName val="WPL"/>
      <sheetName val="구매차입"/>
      <sheetName val="1-6(반품내역)"/>
      <sheetName val="ITEM_QTY"/>
      <sheetName val="여과지동"/>
      <sheetName val="기계설비-내역서"/>
      <sheetName val="제출내역 (3)"/>
      <sheetName val="카니발(자105노60)"/>
      <sheetName val="강재창호(작업중)"/>
      <sheetName val="강재창호(변경후작업중)"/>
      <sheetName val="WEON"/>
      <sheetName val="금호"/>
      <sheetName val="산정기준"/>
      <sheetName val="인제내역"/>
      <sheetName val="영동(D)"/>
      <sheetName val="합천내역"/>
      <sheetName val="5차설계"/>
      <sheetName val="2000년 공정표"/>
      <sheetName val="기본데이타입력"/>
      <sheetName val="3.경비"/>
      <sheetName val="1.급료"/>
      <sheetName val="대창(장성)"/>
      <sheetName val="대창(함평)-창열"/>
      <sheetName val="단면치수"/>
      <sheetName val="99입장목표"/>
      <sheetName val="주요자재단가"/>
      <sheetName val="대구은행"/>
      <sheetName val="변수"/>
      <sheetName val="dV&amp;Cl"/>
      <sheetName val="R"/>
      <sheetName val="CODE(2)"/>
      <sheetName val="XREF"/>
      <sheetName val="기초입력 DATA"/>
      <sheetName val="기준 LIST"/>
      <sheetName val="매립"/>
      <sheetName val="물량산출근거"/>
      <sheetName val="POL6차-PIPING"/>
      <sheetName val="공통비총괄표"/>
      <sheetName val="__SKEC_EB_EB_1_2PROJECT_PLANT_2"/>
      <sheetName val="A0N"/>
      <sheetName val="예정(3)"/>
      <sheetName val="FC-01"/>
      <sheetName val="FC-06"/>
      <sheetName val="상불"/>
      <sheetName val="잡철단가대비"/>
      <sheetName val="특수선일위대가"/>
      <sheetName val="목공사품의서"/>
      <sheetName val="배수통관(좌)"/>
      <sheetName val="G2설비도급"/>
      <sheetName val="Architecture Work"/>
      <sheetName val="Main Gate House"/>
      <sheetName val="도체종-상수표"/>
      <sheetName val="MATRLDATA"/>
      <sheetName val="Staffing Plan"/>
      <sheetName val="Staffing_Plan"/>
      <sheetName val="ENFOCADO INT. VERT."/>
      <sheetName val="Ref. nº 14 presup."/>
      <sheetName val="DW9911301"/>
      <sheetName val="내력서"/>
      <sheetName val="6PILE  (돌출)"/>
      <sheetName val="인력자료"/>
      <sheetName val="배수내역 (2)"/>
      <sheetName val="적용노임"/>
      <sheetName val="일반자재"/>
      <sheetName val="위치조서"/>
      <sheetName val="사  업  비  수  지  예  산  서"/>
      <sheetName val="중기비"/>
      <sheetName val="테이블"/>
      <sheetName val="사용자정의"/>
      <sheetName val="제품표준규격"/>
      <sheetName val="견_x005f_x0000_h曘"/>
      <sheetName val="견_x005f_x0000__x005f_x0000__x005f_x0005_"/>
      <sheetName val="1.설_x005f_x0000__x005f_x0000_Ԁ"/>
      <sheetName val="1.설Ȁ_x005f_x0000_쀀"/>
      <sheetName val="기기리_x005f_x0000__x005f_x0000_"/>
      <sheetName val="교_x005f_xdfc0_魚"/>
      <sheetName val="교_x005f_x0000__x005f_x0000_"/>
      <sheetName val="현장리스트 (실예산,기준예산,변경예산)"/>
      <sheetName val="5-1.본관동건축(전체집계표포함)"/>
      <sheetName val="5-3.음수대"/>
      <sheetName val="도급"/>
      <sheetName val="기본가정"/>
      <sheetName val="예산"/>
      <sheetName val="정산서 "/>
      <sheetName val="사업부배부A"/>
      <sheetName val="세금자료"/>
      <sheetName val="수주추정"/>
      <sheetName val="자재집계 &amp; 총괄표"/>
      <sheetName val="내2"/>
      <sheetName val="도급정산"/>
      <sheetName val="별표"/>
      <sheetName val="전등설비"/>
      <sheetName val="DA"/>
      <sheetName val="FUSE_MCB"/>
      <sheetName val="PAY"/>
      <sheetName val="이름표"/>
      <sheetName val="05"/>
      <sheetName val="흙쌓기도수로설치현황"/>
      <sheetName val="사업총괄"/>
      <sheetName val="부대공사"/>
      <sheetName val="화해(함평)"/>
      <sheetName val="화해(장성)"/>
      <sheetName val="결"/>
      <sheetName val="배수공 내역서 적용수량"/>
      <sheetName val="잡철물"/>
      <sheetName val="2.대외공문"/>
      <sheetName val="12CGOU"/>
      <sheetName val=" 견_x0000__x0000_"/>
      <sheetName val="Factor"/>
      <sheetName val="sort"/>
      <sheetName val="바닥판(1)"/>
      <sheetName val="연습"/>
      <sheetName val="가설배관"/>
      <sheetName val="9609추"/>
      <sheetName val="각사별공사비분개 "/>
      <sheetName val="archi(본사)"/>
      <sheetName val="코드관리"/>
      <sheetName val="Spool Index"/>
      <sheetName val="간접비 총괄표"/>
      <sheetName val="PLAN"/>
      <sheetName val="제1안"/>
      <sheetName val="제2안"/>
      <sheetName val="금액대비"/>
      <sheetName val="토공가실행"/>
      <sheetName val="산5-3"/>
      <sheetName val="P280297"/>
      <sheetName val="코스모공장 (어음)"/>
      <sheetName val="설계산출기초"/>
      <sheetName val="가도공"/>
      <sheetName val="Infrastructure"/>
      <sheetName val="구성비"/>
      <sheetName val="수목데이타"/>
      <sheetName val="배관내경(삭제하지마시오)"/>
      <sheetName val="조정금액결과표_Ȍ"/>
      <sheetName val="화재_탐지_설비"/>
      <sheetName val="04_01"/>
      <sheetName val="co-no_2"/>
      <sheetName val="2-1__경관조명_내역총괄표"/>
      <sheetName val="단가표_"/>
      <sheetName val="원재료_출고실적(품목번호별)"/>
      <sheetName val="2_냉난방설비공사"/>
      <sheetName val="Eq__Mobiliz꺠"/>
      <sheetName val="제출내역_(3)"/>
      <sheetName val="3_경비"/>
      <sheetName val="1_급료"/>
      <sheetName val="2000년_공정표"/>
      <sheetName val="상하"/>
      <sheetName val="서철"/>
      <sheetName val="서토"/>
      <sheetName val="포장"/>
      <sheetName val="휴철"/>
      <sheetName val="휴토"/>
      <sheetName val="현장별계약현황('98.10撾囆耀Ỹ"/>
      <sheetName val="현장별계약현황('98.10墾ᢀ︁臕"/>
      <sheetName val="현장별계약현황('98.10־_x0000_缀_x0000_"/>
      <sheetName val="현장별계약현황('98.10撾囆㠀혔"/>
      <sheetName val="현장별계약현황('98.10_x001c__x0000_"/>
      <sheetName val="현장별계약현황('98.10삾ң-_x0000_"/>
      <sheetName val="현장별계약현황('98.10別갂₼"/>
      <sheetName val="현장별계약현황('98.10炾姖,_x0000_"/>
      <sheetName val="현장별계약현황('98.10_xd8be_ꑾ_x001c__x0000_"/>
      <sheetName val="현장별계약현황('98.10⢾倦㘂ẽ"/>
      <sheetName val="현장별계약현황('98.10邾皆_x0016__x0000_"/>
      <sheetName val="현장별계약현황('98.10¾ꠃ㯖"/>
      <sheetName val="현장별계약현황('98.10悾⪒??"/>
      <sheetName val="제작운반"/>
      <sheetName val="제작운반변경"/>
      <sheetName val="SH.R설치"/>
      <sheetName val="2000⊫"/>
      <sheetName val="2000h⊰"/>
      <sheetName val="2000⊯"/>
      <sheetName val="정보매체AÈ"/>
      <sheetName val="증가분"/>
      <sheetName val="간지"/>
      <sheetName val="소일위대가코드표"/>
      <sheetName val="Eq. Mobiliz"/>
      <sheetName val="현장별계약현황('98.10־"/>
      <sheetName val="조정금액결과표 _x0000__x0000__x0000__x0000_⸐"/>
      <sheetName val="조정금액결과표 _x0000__x0000__x0000__x0000_⹰"/>
      <sheetName val="조정금액결과표 _x0000__x0000__x0000__x0000_⺐"/>
      <sheetName val="기준FACTOR"/>
      <sheetName val="단가결정"/>
    </sheetNames>
    <sheetDataSet>
      <sheetData sheetId="0"/>
      <sheetData sheetId="1"/>
      <sheetData sheetId="2"/>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sheetData sheetId="864" refreshError="1"/>
      <sheetData sheetId="865" refreshError="1"/>
      <sheetData sheetId="866"/>
      <sheetData sheetId="867"/>
      <sheetData sheetId="868"/>
      <sheetData sheetId="869"/>
      <sheetData sheetId="870"/>
      <sheetData sheetId="87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sheetData sheetId="894"/>
      <sheetData sheetId="895"/>
      <sheetData sheetId="896"/>
      <sheetData sheetId="897" refreshError="1"/>
      <sheetData sheetId="898"/>
      <sheetData sheetId="899"/>
      <sheetData sheetId="900"/>
      <sheetData sheetId="901"/>
      <sheetData sheetId="902"/>
      <sheetData sheetId="903"/>
      <sheetData sheetId="904"/>
      <sheetData sheetId="905"/>
      <sheetData sheetId="906"/>
      <sheetData sheetId="907"/>
      <sheetData sheetId="908" refreshError="1"/>
      <sheetData sheetId="909"/>
      <sheetData sheetId="910"/>
      <sheetData sheetId="911" refreshError="1"/>
      <sheetData sheetId="912"/>
      <sheetData sheetId="913" refreshError="1"/>
      <sheetData sheetId="914" refreshError="1"/>
      <sheetData sheetId="915" refreshError="1"/>
      <sheetData sheetId="916" refreshError="1"/>
      <sheetData sheetId="917" refreshError="1"/>
      <sheetData sheetId="918"/>
      <sheetData sheetId="919"/>
      <sheetData sheetId="920"/>
      <sheetData sheetId="921"/>
      <sheetData sheetId="922"/>
      <sheetData sheetId="923"/>
      <sheetData sheetId="924"/>
      <sheetData sheetId="925"/>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refreshError="1"/>
      <sheetData sheetId="1021" refreshError="1"/>
      <sheetData sheetId="1022" refreshError="1"/>
      <sheetData sheetId="1023" refreshError="1"/>
      <sheetData sheetId="1024" refreshError="1"/>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refreshError="1"/>
      <sheetData sheetId="1099"/>
      <sheetData sheetId="1100"/>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refreshError="1"/>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sheetData sheetId="1437"/>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sheetData sheetId="1481" refreshError="1"/>
      <sheetData sheetId="1482" refreshError="1"/>
      <sheetData sheetId="1483" refreshError="1"/>
      <sheetData sheetId="1484" refreshError="1"/>
      <sheetData sheetId="1485" refreshError="1"/>
      <sheetData sheetId="1486"/>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sheetData sheetId="1654"/>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sheetData sheetId="2096"/>
      <sheetData sheetId="2097"/>
      <sheetData sheetId="2098"/>
      <sheetData sheetId="2099"/>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sheetData sheetId="2152"/>
      <sheetData sheetId="2153" refreshError="1"/>
      <sheetData sheetId="2154" refreshError="1"/>
      <sheetData sheetId="2155" refreshError="1"/>
      <sheetData sheetId="2156" refreshError="1"/>
      <sheetData sheetId="2157" refreshError="1"/>
    </sheetDataSet>
  </externalBook>
</externalLink>
</file>

<file path=xl/externalLinks/externalLink1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원가계산서 건축"/>
      <sheetName val="내역서 "/>
      <sheetName val="일위대가목록"/>
      <sheetName val="호표"/>
      <sheetName val="중기산출"/>
      <sheetName val="단가조사서"/>
      <sheetName val="노무비단가"/>
      <sheetName val="산출근거"/>
      <sheetName val="조도 계산서"/>
      <sheetName val="전화회선"/>
      <sheetName val="MCC"/>
      <sheetName val="내역서"/>
      <sheetName val="일위대가"/>
      <sheetName val="Sheet1"/>
      <sheetName val="Sheet2"/>
      <sheetName val="Sheet3"/>
      <sheetName val="title"/>
      <sheetName val="Macro(조도)"/>
      <sheetName val="토목"/>
      <sheetName val="P2"/>
      <sheetName val="⑻동원인원산출서⑧"/>
      <sheetName val="갑지(추정)"/>
    </sheetNames>
    <sheetDataSet>
      <sheetData sheetId="0"/>
      <sheetData sheetId="1"/>
      <sheetData sheetId="2"/>
      <sheetData sheetId="3"/>
      <sheetData sheetId="4"/>
      <sheetData sheetId="5"/>
      <sheetData sheetId="6"/>
      <sheetData sheetId="7"/>
      <sheetData sheetId="8">
        <row r="1">
          <cell r="A1" t="str">
            <v>산     출     근     거</v>
          </cell>
        </row>
      </sheetData>
      <sheetData sheetId="9" refreshError="1"/>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Set>
  </externalBook>
</externalLink>
</file>

<file path=xl/externalLinks/externalLink1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코드"/>
      <sheetName val="DATA"/>
      <sheetName val="설계"/>
      <sheetName val="VXXXXXX"/>
      <sheetName val="4.배관총괄"/>
      <sheetName val="-1.hotair"/>
      <sheetName val="-2.htm"/>
      <sheetName val="-3.hw"/>
      <sheetName val="-4.dope"/>
      <sheetName val="-5.damc"/>
      <sheetName val="-6.dew"/>
      <sheetName val="-7.foil"/>
      <sheetName val="-8.brine"/>
      <sheetName val="-9.2stm"/>
      <sheetName val="-10.7ia"/>
      <sheetName val="-11.7pa"/>
      <sheetName val="-12.cow"/>
      <sheetName val="-13.chw"/>
      <sheetName val="-14.fw"/>
      <sheetName val="-15.air duct"/>
      <sheetName val="-16.UT'Y"/>
      <sheetName val="Sheet1"/>
      <sheetName val="노임"/>
      <sheetName val="형틀공사"/>
      <sheetName val="실행(표지,갑,을)"/>
      <sheetName val="부대내역"/>
      <sheetName val="갑지(추정)"/>
      <sheetName val="입찰"/>
      <sheetName val="현경"/>
      <sheetName val="(1)본선수량집계"/>
      <sheetName val="투찰"/>
      <sheetName val="공사개요"/>
      <sheetName val="총관리비"/>
      <sheetName val="Total"/>
      <sheetName val="실행내역"/>
      <sheetName val="직노"/>
      <sheetName val="식재인부"/>
      <sheetName val="본공사"/>
      <sheetName val="원가계산 (2)"/>
      <sheetName val="Sheet1 (2)"/>
      <sheetName val="예가표"/>
      <sheetName val="내역"/>
      <sheetName val="공내역"/>
      <sheetName val="4.2유효폭의 계산"/>
      <sheetName val="입력자료"/>
      <sheetName val="국내조달(통합-1)"/>
      <sheetName val="토목"/>
      <sheetName val="공통비(전체)"/>
      <sheetName val="노무비단가"/>
      <sheetName val="기초일위"/>
      <sheetName val="SG"/>
      <sheetName val="일위대가"/>
      <sheetName val="공사비산출내역"/>
      <sheetName val="통장출금액"/>
      <sheetName val="적심사표"/>
      <sheetName val="Xunit (단위환산)"/>
      <sheetName val="대비표(토공1안)"/>
      <sheetName val="표준공사비-조명제외x10%up"/>
      <sheetName val="갑지_추정_"/>
      <sheetName val="내역서"/>
      <sheetName val="Sheet6"/>
      <sheetName val="터파기및재료"/>
      <sheetName val="총물량"/>
      <sheetName val="단가"/>
      <sheetName val="4_배관총괄"/>
      <sheetName val="-1_hotair"/>
      <sheetName val="-2_htm"/>
      <sheetName val="-3_hw"/>
      <sheetName val="-4_dope"/>
      <sheetName val="-5_damc"/>
      <sheetName val="-6_dew"/>
      <sheetName val="-7_foil"/>
      <sheetName val="-8_brine"/>
      <sheetName val="-9_2stm"/>
      <sheetName val="-10_7ia"/>
      <sheetName val="-11_7pa"/>
      <sheetName val="-12_cow"/>
      <sheetName val="-13_chw"/>
      <sheetName val="-14_fw"/>
      <sheetName val="-15_air_duct"/>
      <sheetName val="-16_UT'Y"/>
      <sheetName val="새공통"/>
      <sheetName val="은행"/>
      <sheetName val="심의위원명단"/>
      <sheetName val="을-ATYPE"/>
      <sheetName val="단가표"/>
      <sheetName val="현장경비"/>
      <sheetName val="백호우계수"/>
      <sheetName val="2-2.매출분석"/>
      <sheetName val="TIE-IN"/>
      <sheetName val="I一般比"/>
      <sheetName val="일위대가LIST"/>
      <sheetName val="기본사항"/>
      <sheetName val="설계명세"/>
      <sheetName val="설비단가표"/>
      <sheetName val="N賃率-職"/>
    </sheetNames>
    <sheetDataSet>
      <sheetData sheetId="0" refreshError="1">
        <row r="4">
          <cell r="I4" t="str">
            <v>A000</v>
          </cell>
          <cell r="J4" t="str">
            <v>대표이사실</v>
          </cell>
          <cell r="K4" t="str">
            <v>H</v>
          </cell>
        </row>
        <row r="5">
          <cell r="I5" t="str">
            <v>A010</v>
          </cell>
          <cell r="J5" t="str">
            <v>감사실</v>
          </cell>
          <cell r="K5" t="str">
            <v>H</v>
          </cell>
        </row>
        <row r="6">
          <cell r="I6" t="str">
            <v>A015</v>
          </cell>
          <cell r="J6" t="str">
            <v>임원실</v>
          </cell>
          <cell r="K6" t="str">
            <v>H</v>
          </cell>
        </row>
        <row r="7">
          <cell r="I7" t="str">
            <v>A020</v>
          </cell>
          <cell r="J7" t="str">
            <v>기획조정팀</v>
          </cell>
          <cell r="K7" t="str">
            <v>H</v>
          </cell>
        </row>
        <row r="8">
          <cell r="I8" t="str">
            <v>A021</v>
          </cell>
          <cell r="J8" t="str">
            <v>경영개선팀</v>
          </cell>
          <cell r="K8" t="str">
            <v>H</v>
          </cell>
        </row>
        <row r="9">
          <cell r="I9" t="str">
            <v>A026</v>
          </cell>
          <cell r="J9" t="str">
            <v>법제팀</v>
          </cell>
          <cell r="K9" t="str">
            <v>H</v>
          </cell>
        </row>
        <row r="10">
          <cell r="I10" t="str">
            <v>A030</v>
          </cell>
          <cell r="J10" t="str">
            <v>시스템개발팀</v>
          </cell>
          <cell r="K10" t="str">
            <v>H</v>
          </cell>
        </row>
        <row r="11">
          <cell r="I11" t="str">
            <v>A040</v>
          </cell>
          <cell r="J11" t="str">
            <v>기술연구소</v>
          </cell>
          <cell r="K11" t="str">
            <v>H</v>
          </cell>
        </row>
        <row r="12">
          <cell r="I12" t="str">
            <v>A041</v>
          </cell>
          <cell r="J12" t="str">
            <v>주택품질팀</v>
          </cell>
          <cell r="K12" t="str">
            <v>JD</v>
          </cell>
        </row>
        <row r="13">
          <cell r="I13" t="str">
            <v>A042</v>
          </cell>
          <cell r="J13" t="str">
            <v>일산A/S</v>
          </cell>
          <cell r="K13" t="str">
            <v>JD</v>
          </cell>
        </row>
        <row r="14">
          <cell r="I14" t="str">
            <v>A045</v>
          </cell>
          <cell r="J14" t="str">
            <v>시험실</v>
          </cell>
          <cell r="K14" t="str">
            <v>H</v>
          </cell>
        </row>
        <row r="15">
          <cell r="I15" t="str">
            <v>A050</v>
          </cell>
          <cell r="J15" t="str">
            <v>인력개발팀</v>
          </cell>
          <cell r="K15" t="str">
            <v>H</v>
          </cell>
        </row>
        <row r="16">
          <cell r="I16" t="str">
            <v>A051</v>
          </cell>
          <cell r="J16" t="str">
            <v>기술관리팀</v>
          </cell>
          <cell r="K16" t="str">
            <v>H</v>
          </cell>
        </row>
        <row r="17">
          <cell r="I17" t="str">
            <v>A060</v>
          </cell>
          <cell r="J17" t="str">
            <v>비상계획팀</v>
          </cell>
          <cell r="K17" t="str">
            <v>H</v>
          </cell>
        </row>
        <row r="18">
          <cell r="I18" t="str">
            <v>A070</v>
          </cell>
          <cell r="J18" t="str">
            <v>자금팀</v>
          </cell>
          <cell r="K18" t="str">
            <v>H</v>
          </cell>
        </row>
        <row r="19">
          <cell r="I19" t="str">
            <v>A080</v>
          </cell>
          <cell r="J19" t="str">
            <v>회계팀</v>
          </cell>
          <cell r="K19" t="str">
            <v>H</v>
          </cell>
        </row>
        <row r="20">
          <cell r="I20" t="str">
            <v>A090</v>
          </cell>
          <cell r="J20" t="str">
            <v>자재팀</v>
          </cell>
          <cell r="K20" t="str">
            <v>H</v>
          </cell>
        </row>
        <row r="21">
          <cell r="I21" t="str">
            <v>A100</v>
          </cell>
          <cell r="J21" t="str">
            <v>외주육성팀</v>
          </cell>
          <cell r="K21" t="str">
            <v>H</v>
          </cell>
        </row>
        <row r="22">
          <cell r="I22" t="str">
            <v>A105</v>
          </cell>
          <cell r="J22" t="str">
            <v>안전환경팀</v>
          </cell>
          <cell r="K22" t="str">
            <v>H</v>
          </cell>
        </row>
        <row r="23">
          <cell r="I23" t="str">
            <v>A110</v>
          </cell>
          <cell r="J23" t="str">
            <v>업무추진팀</v>
          </cell>
          <cell r="K23" t="str">
            <v>TI</v>
          </cell>
        </row>
        <row r="24">
          <cell r="I24" t="str">
            <v>A115</v>
          </cell>
          <cell r="J24" t="str">
            <v>부산지사</v>
          </cell>
          <cell r="K24" t="str">
            <v>H</v>
          </cell>
        </row>
        <row r="25">
          <cell r="I25" t="str">
            <v>A130</v>
          </cell>
          <cell r="J25" t="str">
            <v>해외사업팀</v>
          </cell>
          <cell r="K25" t="str">
            <v>FD</v>
          </cell>
        </row>
        <row r="26">
          <cell r="I26" t="str">
            <v>A131</v>
          </cell>
          <cell r="J26" t="str">
            <v>호치민사무소</v>
          </cell>
          <cell r="K26" t="str">
            <v>FD</v>
          </cell>
        </row>
        <row r="27">
          <cell r="I27" t="str">
            <v>A150</v>
          </cell>
          <cell r="J27" t="str">
            <v>영업개발팀</v>
          </cell>
          <cell r="K27" t="str">
            <v>GI</v>
          </cell>
        </row>
        <row r="28">
          <cell r="I28" t="str">
            <v>A151</v>
          </cell>
          <cell r="J28" t="str">
            <v>전주지사</v>
          </cell>
          <cell r="K28" t="str">
            <v>H</v>
          </cell>
        </row>
        <row r="29">
          <cell r="I29" t="str">
            <v>A155</v>
          </cell>
          <cell r="J29" t="str">
            <v>S O C 팀</v>
          </cell>
          <cell r="K29" t="str">
            <v>TD</v>
          </cell>
        </row>
        <row r="30">
          <cell r="I30" t="str">
            <v>A160</v>
          </cell>
          <cell r="J30" t="str">
            <v>주택사업1팀</v>
          </cell>
          <cell r="K30" t="str">
            <v>JD</v>
          </cell>
        </row>
        <row r="31">
          <cell r="I31" t="str">
            <v>A161</v>
          </cell>
          <cell r="J31" t="str">
            <v>주택사업2팀</v>
          </cell>
          <cell r="K31" t="str">
            <v>JD</v>
          </cell>
        </row>
        <row r="32">
          <cell r="I32" t="str">
            <v>A166</v>
          </cell>
          <cell r="J32" t="str">
            <v>용지개발팀</v>
          </cell>
          <cell r="K32" t="str">
            <v>JD</v>
          </cell>
        </row>
        <row r="33">
          <cell r="I33" t="str">
            <v>A175</v>
          </cell>
          <cell r="J33" t="str">
            <v>주택공사팀</v>
          </cell>
          <cell r="K33" t="str">
            <v>JD</v>
          </cell>
        </row>
        <row r="34">
          <cell r="I34" t="str">
            <v>A176</v>
          </cell>
          <cell r="J34" t="str">
            <v>주택기술팀</v>
          </cell>
          <cell r="K34" t="str">
            <v>JD</v>
          </cell>
        </row>
        <row r="35">
          <cell r="I35" t="str">
            <v>A177</v>
          </cell>
          <cell r="J35" t="str">
            <v>주택마케팅팀</v>
          </cell>
          <cell r="K35" t="str">
            <v>JD</v>
          </cell>
        </row>
        <row r="36">
          <cell r="I36" t="str">
            <v>A191</v>
          </cell>
          <cell r="J36" t="str">
            <v>주택M/H</v>
          </cell>
          <cell r="K36" t="str">
            <v>JD</v>
          </cell>
        </row>
        <row r="37">
          <cell r="I37" t="str">
            <v>AG816-0190</v>
          </cell>
          <cell r="J37" t="str">
            <v>전주평화동 분양</v>
          </cell>
          <cell r="K37" t="str">
            <v>JD</v>
          </cell>
        </row>
        <row r="38">
          <cell r="I38" t="str">
            <v>AG821-0191</v>
          </cell>
          <cell r="J38" t="str">
            <v>군산산북동 분양</v>
          </cell>
          <cell r="K38" t="str">
            <v>JD</v>
          </cell>
        </row>
        <row r="39">
          <cell r="I39" t="str">
            <v>AG822-0191</v>
          </cell>
          <cell r="J39" t="str">
            <v>대전정림동 분양</v>
          </cell>
          <cell r="K39" t="str">
            <v>JD</v>
          </cell>
        </row>
        <row r="40">
          <cell r="I40" t="str">
            <v>AG823-0191</v>
          </cell>
          <cell r="J40" t="str">
            <v>중산1차 분양</v>
          </cell>
          <cell r="K40" t="str">
            <v>JD</v>
          </cell>
        </row>
        <row r="41">
          <cell r="I41" t="str">
            <v>AG824-0191</v>
          </cell>
          <cell r="J41" t="str">
            <v>둔산2차 분양</v>
          </cell>
          <cell r="K41" t="str">
            <v>JD</v>
          </cell>
        </row>
        <row r="42">
          <cell r="I42" t="str">
            <v>AG825-0192</v>
          </cell>
          <cell r="J42" t="str">
            <v>고양화정 분양</v>
          </cell>
          <cell r="K42" t="str">
            <v>JD</v>
          </cell>
        </row>
        <row r="43">
          <cell r="I43" t="str">
            <v>AG826-0192</v>
          </cell>
          <cell r="J43" t="str">
            <v>부산해운대 분양</v>
          </cell>
          <cell r="K43" t="str">
            <v>JD</v>
          </cell>
        </row>
        <row r="44">
          <cell r="I44" t="str">
            <v>AG827-0192</v>
          </cell>
          <cell r="J44" t="str">
            <v>일산2차 분양</v>
          </cell>
          <cell r="K44" t="str">
            <v>JD</v>
          </cell>
        </row>
        <row r="45">
          <cell r="I45" t="str">
            <v>AG828-0192</v>
          </cell>
          <cell r="J45" t="str">
            <v>의왕고천 분양</v>
          </cell>
          <cell r="K45" t="str">
            <v>JD</v>
          </cell>
        </row>
        <row r="46">
          <cell r="I46" t="str">
            <v>AG829-0192</v>
          </cell>
          <cell r="J46" t="str">
            <v>일산3차 분양</v>
          </cell>
          <cell r="K46" t="str">
            <v>JD</v>
          </cell>
        </row>
        <row r="47">
          <cell r="I47" t="str">
            <v>AG831-0193</v>
          </cell>
          <cell r="J47" t="str">
            <v>중산2차 분양</v>
          </cell>
          <cell r="K47" t="str">
            <v>JD</v>
          </cell>
        </row>
        <row r="48">
          <cell r="I48" t="str">
            <v>AG833-0193</v>
          </cell>
          <cell r="J48" t="str">
            <v>충주금릉 분양</v>
          </cell>
          <cell r="K48" t="str">
            <v>JD</v>
          </cell>
        </row>
        <row r="49">
          <cell r="I49" t="str">
            <v>AG834-0193</v>
          </cell>
          <cell r="J49" t="str">
            <v>부산화명 분양</v>
          </cell>
          <cell r="K49" t="str">
            <v>JD</v>
          </cell>
        </row>
        <row r="50">
          <cell r="I50" t="str">
            <v>AG835-0193</v>
          </cell>
          <cell r="J50" t="str">
            <v>분당연립 분양</v>
          </cell>
          <cell r="K50" t="str">
            <v>JD</v>
          </cell>
        </row>
        <row r="51">
          <cell r="I51" t="str">
            <v>AG836-0193</v>
          </cell>
          <cell r="J51" t="str">
            <v>고양능곡 분양</v>
          </cell>
          <cell r="K51" t="str">
            <v>JD</v>
          </cell>
        </row>
        <row r="52">
          <cell r="I52" t="str">
            <v>AG838-0193</v>
          </cell>
          <cell r="J52" t="str">
            <v>부산엄궁 분양</v>
          </cell>
          <cell r="K52" t="str">
            <v>JD</v>
          </cell>
        </row>
        <row r="53">
          <cell r="I53" t="str">
            <v>AG839-0195</v>
          </cell>
          <cell r="J53" t="str">
            <v>대구대명 분양</v>
          </cell>
          <cell r="K53" t="str">
            <v>JD</v>
          </cell>
        </row>
        <row r="54">
          <cell r="I54" t="str">
            <v>AG840-0195</v>
          </cell>
          <cell r="J54" t="str">
            <v>하계연립 분양</v>
          </cell>
          <cell r="K54" t="str">
            <v>JD</v>
          </cell>
        </row>
        <row r="55">
          <cell r="I55" t="str">
            <v>AG841-0195</v>
          </cell>
          <cell r="J55" t="str">
            <v>대림동 분양</v>
          </cell>
          <cell r="K55" t="str">
            <v>JD</v>
          </cell>
        </row>
        <row r="56">
          <cell r="I56" t="str">
            <v>AG841-0196</v>
          </cell>
          <cell r="J56" t="str">
            <v>수원정자 분양</v>
          </cell>
          <cell r="K56" t="str">
            <v>JD</v>
          </cell>
        </row>
        <row r="57">
          <cell r="I57" t="str">
            <v>AG842-0195</v>
          </cell>
          <cell r="J57" t="str">
            <v>남양주덕소 분양</v>
          </cell>
          <cell r="K57" t="str">
            <v>JD</v>
          </cell>
        </row>
        <row r="58">
          <cell r="I58" t="str">
            <v>AG845-0194</v>
          </cell>
          <cell r="J58" t="str">
            <v>상계동 분양</v>
          </cell>
          <cell r="K58" t="str">
            <v>JD</v>
          </cell>
        </row>
        <row r="59">
          <cell r="I59" t="str">
            <v>AG848-0196</v>
          </cell>
          <cell r="J59" t="str">
            <v>안중현화 분양</v>
          </cell>
          <cell r="K59" t="str">
            <v>JD</v>
          </cell>
        </row>
        <row r="60">
          <cell r="I60" t="str">
            <v>AG853*0197</v>
          </cell>
          <cell r="J60" t="str">
            <v>기흥구갈 분양</v>
          </cell>
          <cell r="K60" t="str">
            <v>JD</v>
          </cell>
        </row>
        <row r="61">
          <cell r="I61" t="str">
            <v>AG853-0196</v>
          </cell>
          <cell r="J61" t="str">
            <v>원주단관 분양</v>
          </cell>
          <cell r="K61" t="str">
            <v>JD</v>
          </cell>
        </row>
        <row r="62">
          <cell r="I62" t="str">
            <v>AG854*0197</v>
          </cell>
          <cell r="J62" t="str">
            <v>자체A 분양</v>
          </cell>
          <cell r="K62" t="str">
            <v>JD</v>
          </cell>
        </row>
        <row r="63">
          <cell r="I63" t="str">
            <v>AG891-0190</v>
          </cell>
          <cell r="J63" t="str">
            <v>춘천퇴계 분양</v>
          </cell>
          <cell r="K63" t="str">
            <v>JD</v>
          </cell>
        </row>
        <row r="64">
          <cell r="I64" t="str">
            <v>B019</v>
          </cell>
          <cell r="J64" t="str">
            <v>철구건재(건)</v>
          </cell>
          <cell r="K64" t="str">
            <v>GI</v>
          </cell>
        </row>
        <row r="65">
          <cell r="I65" t="str">
            <v>B020</v>
          </cell>
          <cell r="J65" t="str">
            <v>철구건재(철)</v>
          </cell>
          <cell r="K65" t="str">
            <v>GI</v>
          </cell>
        </row>
        <row r="66">
          <cell r="I66" t="str">
            <v>B022</v>
          </cell>
          <cell r="J66" t="str">
            <v>용인자재창고</v>
          </cell>
          <cell r="K66" t="str">
            <v>H</v>
          </cell>
        </row>
        <row r="67">
          <cell r="I67" t="str">
            <v>B030</v>
          </cell>
          <cell r="J67" t="str">
            <v>토목공사팀</v>
          </cell>
          <cell r="K67" t="str">
            <v>TD</v>
          </cell>
        </row>
        <row r="68">
          <cell r="I68" t="str">
            <v>B035</v>
          </cell>
          <cell r="J68" t="str">
            <v>토목견적팀</v>
          </cell>
          <cell r="K68" t="str">
            <v>TI</v>
          </cell>
        </row>
        <row r="69">
          <cell r="I69" t="str">
            <v>B039</v>
          </cell>
          <cell r="J69" t="str">
            <v>동해리조트추진본부</v>
          </cell>
          <cell r="K69" t="str">
            <v>H</v>
          </cell>
        </row>
        <row r="70">
          <cell r="I70" t="str">
            <v>B040</v>
          </cell>
          <cell r="J70" t="str">
            <v>건축공사팀</v>
          </cell>
          <cell r="K70" t="str">
            <v>GD</v>
          </cell>
        </row>
        <row r="71">
          <cell r="I71" t="str">
            <v>B050</v>
          </cell>
          <cell r="J71" t="str">
            <v>기전팀</v>
          </cell>
          <cell r="K71" t="str">
            <v>GI</v>
          </cell>
        </row>
        <row r="72">
          <cell r="I72" t="str">
            <v>B060</v>
          </cell>
          <cell r="J72" t="str">
            <v>구조설계팀</v>
          </cell>
          <cell r="K72" t="str">
            <v>TI</v>
          </cell>
        </row>
        <row r="73">
          <cell r="I73" t="str">
            <v>B070</v>
          </cell>
          <cell r="J73" t="str">
            <v>토질설계팀</v>
          </cell>
          <cell r="K73" t="str">
            <v>TI</v>
          </cell>
        </row>
        <row r="74">
          <cell r="I74" t="str">
            <v>B080</v>
          </cell>
          <cell r="J74" t="str">
            <v>용역개발팀</v>
          </cell>
          <cell r="K74" t="str">
            <v>Y</v>
          </cell>
        </row>
        <row r="75">
          <cell r="I75" t="str">
            <v>B085</v>
          </cell>
          <cell r="J75" t="str">
            <v>지하공간개발팀</v>
          </cell>
          <cell r="K75" t="str">
            <v>TI</v>
          </cell>
        </row>
        <row r="76">
          <cell r="I76" t="str">
            <v>B150</v>
          </cell>
          <cell r="J76" t="str">
            <v>플랜트사업1팀</v>
          </cell>
          <cell r="K76" t="str">
            <v>PD</v>
          </cell>
        </row>
        <row r="77">
          <cell r="I77" t="str">
            <v>B160</v>
          </cell>
          <cell r="J77" t="str">
            <v>건축견적팀</v>
          </cell>
          <cell r="K77" t="str">
            <v>GI</v>
          </cell>
        </row>
        <row r="78">
          <cell r="I78" t="str">
            <v>B165</v>
          </cell>
          <cell r="J78" t="str">
            <v>주택설계팀</v>
          </cell>
          <cell r="K78" t="str">
            <v>JD</v>
          </cell>
        </row>
        <row r="79">
          <cell r="I79" t="str">
            <v>C000</v>
          </cell>
          <cell r="J79" t="str">
            <v>부회장</v>
          </cell>
          <cell r="K79" t="str">
            <v>H</v>
          </cell>
        </row>
        <row r="80">
          <cell r="I80" t="str">
            <v>C001</v>
          </cell>
          <cell r="J80" t="str">
            <v>사장</v>
          </cell>
          <cell r="K80" t="str">
            <v>H</v>
          </cell>
        </row>
        <row r="81">
          <cell r="I81" t="str">
            <v>C002</v>
          </cell>
          <cell r="J81" t="str">
            <v>민부사장</v>
          </cell>
          <cell r="K81" t="str">
            <v>H</v>
          </cell>
        </row>
        <row r="82">
          <cell r="I82" t="str">
            <v>C003</v>
          </cell>
          <cell r="J82" t="str">
            <v>최부사장</v>
          </cell>
          <cell r="K82" t="str">
            <v>H</v>
          </cell>
        </row>
        <row r="83">
          <cell r="I83" t="str">
            <v>C022</v>
          </cell>
          <cell r="J83" t="str">
            <v>토목본부장</v>
          </cell>
          <cell r="K83" t="str">
            <v>TI</v>
          </cell>
        </row>
        <row r="84">
          <cell r="I84" t="str">
            <v>C024</v>
          </cell>
          <cell r="J84" t="str">
            <v>토목담당</v>
          </cell>
          <cell r="K84" t="str">
            <v>TI</v>
          </cell>
        </row>
        <row r="85">
          <cell r="I85" t="str">
            <v>C025</v>
          </cell>
          <cell r="J85" t="str">
            <v>토목담당</v>
          </cell>
          <cell r="K85" t="str">
            <v>TI</v>
          </cell>
        </row>
        <row r="86">
          <cell r="I86" t="str">
            <v>C031</v>
          </cell>
          <cell r="J86" t="str">
            <v>건축본부장</v>
          </cell>
          <cell r="K86" t="str">
            <v>GI</v>
          </cell>
        </row>
        <row r="87">
          <cell r="I87" t="str">
            <v>C032</v>
          </cell>
          <cell r="J87" t="str">
            <v>주택본부장</v>
          </cell>
          <cell r="K87" t="str">
            <v>JI</v>
          </cell>
        </row>
        <row r="88">
          <cell r="I88" t="str">
            <v>C034</v>
          </cell>
          <cell r="J88" t="str">
            <v>건축영업</v>
          </cell>
          <cell r="K88" t="str">
            <v>GI</v>
          </cell>
        </row>
        <row r="89">
          <cell r="I89" t="str">
            <v>C035</v>
          </cell>
          <cell r="J89" t="str">
            <v>건축공사</v>
          </cell>
          <cell r="K89" t="str">
            <v>GI</v>
          </cell>
        </row>
        <row r="90">
          <cell r="I90" t="str">
            <v>C036</v>
          </cell>
          <cell r="J90" t="str">
            <v>주택사업</v>
          </cell>
          <cell r="K90" t="str">
            <v>JI</v>
          </cell>
        </row>
        <row r="91">
          <cell r="I91" t="str">
            <v>C040</v>
          </cell>
          <cell r="J91" t="str">
            <v>주택공사</v>
          </cell>
          <cell r="K91" t="str">
            <v>JI</v>
          </cell>
        </row>
        <row r="92">
          <cell r="I92" t="str">
            <v>C060</v>
          </cell>
          <cell r="J92" t="str">
            <v>ENG본부장</v>
          </cell>
          <cell r="K92" t="str">
            <v>Y</v>
          </cell>
        </row>
        <row r="93">
          <cell r="I93" t="str">
            <v>C070</v>
          </cell>
          <cell r="J93" t="str">
            <v>업무담당</v>
          </cell>
          <cell r="K93" t="str">
            <v>TI</v>
          </cell>
        </row>
        <row r="94">
          <cell r="I94" t="str">
            <v>C093</v>
          </cell>
          <cell r="J94" t="str">
            <v>해외본부장</v>
          </cell>
          <cell r="K94" t="str">
            <v>FI</v>
          </cell>
        </row>
        <row r="95">
          <cell r="I95" t="str">
            <v>C121</v>
          </cell>
          <cell r="J95" t="str">
            <v>기획담당</v>
          </cell>
          <cell r="K95" t="str">
            <v>H</v>
          </cell>
        </row>
        <row r="96">
          <cell r="I96" t="str">
            <v>C122</v>
          </cell>
          <cell r="J96" t="str">
            <v>지원담당</v>
          </cell>
          <cell r="K96" t="str">
            <v>H</v>
          </cell>
        </row>
        <row r="97">
          <cell r="I97" t="str">
            <v>CG830-0193</v>
          </cell>
          <cell r="J97" t="str">
            <v>삼선재건축 분양</v>
          </cell>
          <cell r="K97" t="str">
            <v>JD</v>
          </cell>
        </row>
        <row r="98">
          <cell r="I98" t="str">
            <v>CG831-0193</v>
          </cell>
          <cell r="J98" t="str">
            <v>석관동재건축 분양</v>
          </cell>
          <cell r="K98" t="str">
            <v>JD</v>
          </cell>
        </row>
        <row r="99">
          <cell r="I99" t="str">
            <v>CG841-0193</v>
          </cell>
          <cell r="J99" t="str">
            <v>이촌동B재건축 분양</v>
          </cell>
          <cell r="K99" t="str">
            <v>JD</v>
          </cell>
        </row>
        <row r="100">
          <cell r="I100" t="str">
            <v>CG843-0194</v>
          </cell>
          <cell r="J100" t="str">
            <v>성내동재건축 분양</v>
          </cell>
          <cell r="K100" t="str">
            <v>JD</v>
          </cell>
        </row>
        <row r="101">
          <cell r="I101" t="str">
            <v>CG849-0195</v>
          </cell>
          <cell r="J101" t="str">
            <v>부산왕자재건축 분양</v>
          </cell>
          <cell r="K101" t="str">
            <v>JD</v>
          </cell>
        </row>
        <row r="102">
          <cell r="I102" t="str">
            <v>CG850-0195</v>
          </cell>
          <cell r="J102" t="str">
            <v>잠실시영재건축 분양</v>
          </cell>
          <cell r="K102" t="str">
            <v>JD</v>
          </cell>
        </row>
        <row r="103">
          <cell r="I103" t="str">
            <v>CG851-0195</v>
          </cell>
          <cell r="J103" t="str">
            <v>서빙고재건축 분양</v>
          </cell>
          <cell r="K103" t="str">
            <v>JD</v>
          </cell>
        </row>
        <row r="104">
          <cell r="I104" t="str">
            <v>CG853-0195</v>
          </cell>
          <cell r="J104" t="str">
            <v>해운대재건축 분양</v>
          </cell>
          <cell r="K104" t="str">
            <v>JD</v>
          </cell>
        </row>
        <row r="105">
          <cell r="I105" t="str">
            <v>CG854-0196</v>
          </cell>
          <cell r="J105" t="str">
            <v>수원구운동재건축 분양</v>
          </cell>
          <cell r="K105" t="str">
            <v>JD</v>
          </cell>
        </row>
        <row r="106">
          <cell r="I106" t="str">
            <v>CG855-0196</v>
          </cell>
          <cell r="J106" t="str">
            <v>등촌제일재건축 분양</v>
          </cell>
          <cell r="K106" t="str">
            <v>JD</v>
          </cell>
        </row>
        <row r="107">
          <cell r="I107" t="str">
            <v>CG856-0196</v>
          </cell>
          <cell r="J107" t="str">
            <v>연세빌라재건축 분양</v>
          </cell>
          <cell r="K107" t="str">
            <v>JD</v>
          </cell>
        </row>
        <row r="108">
          <cell r="I108" t="str">
            <v>CG857*0196</v>
          </cell>
          <cell r="J108" t="str">
            <v>김포고천재건축 분양</v>
          </cell>
          <cell r="K108" t="str">
            <v>JD</v>
          </cell>
        </row>
        <row r="109">
          <cell r="I109" t="str">
            <v>CG858*0197</v>
          </cell>
          <cell r="J109" t="str">
            <v>재건축A 분양</v>
          </cell>
          <cell r="K109" t="str">
            <v>JD</v>
          </cell>
        </row>
        <row r="110">
          <cell r="I110" t="str">
            <v>CG859*0197</v>
          </cell>
          <cell r="J110" t="str">
            <v>재건축B 분양</v>
          </cell>
          <cell r="K110" t="str">
            <v>JD</v>
          </cell>
        </row>
      </sheetData>
      <sheetData sheetId="1" refreshError="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1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소비자가"/>
      <sheetName val="내역"/>
      <sheetName val="대비표(토공1안)"/>
      <sheetName val="갑지(추정)"/>
      <sheetName val="다원(ZENECA)"/>
      <sheetName val="경비2내역"/>
      <sheetName val="빗물받이(910-510-410)"/>
      <sheetName val="집수정(600-700)"/>
      <sheetName val="토목공사"/>
      <sheetName val="Customer Databas"/>
      <sheetName val="정보"/>
      <sheetName val="일위대가 "/>
      <sheetName val="노임단가 (2)"/>
      <sheetName val="총물량"/>
      <sheetName val="1월"/>
      <sheetName val="설계"/>
      <sheetName val="토목"/>
      <sheetName val="분석표_아파트동"/>
      <sheetName val="분석표_부속동"/>
      <sheetName val="단가대비표"/>
      <sheetName val="일위대가목록"/>
      <sheetName val="일반부표"/>
      <sheetName val="직노"/>
      <sheetName val="코드"/>
      <sheetName val="공사개요"/>
      <sheetName val="공사비"/>
      <sheetName val="일위대가"/>
      <sheetName val="경비"/>
      <sheetName val="입력1"/>
      <sheetName val="부재리스트"/>
      <sheetName val="1ST"/>
      <sheetName val="맨홀수량산출"/>
      <sheetName val="내역1"/>
      <sheetName val="을-ATYPE"/>
      <sheetName val="I一般比"/>
      <sheetName val="분전함신설"/>
      <sheetName val="접지1종"/>
      <sheetName val="인사자료총집계"/>
      <sheetName val="집계"/>
      <sheetName val="금액내역서"/>
      <sheetName val="기본사항"/>
      <sheetName val="기본일위"/>
      <sheetName val="Customer_Databas"/>
      <sheetName val="도급실행(본관-주차장)"/>
      <sheetName val="마산월령동골조물량변경"/>
      <sheetName val="납부서"/>
      <sheetName val="Total"/>
      <sheetName val="수입"/>
      <sheetName val="N賃率-職"/>
      <sheetName val="설계명세서"/>
      <sheetName val="견적내역"/>
      <sheetName val="내역서"/>
      <sheetName val="노무산출서"/>
      <sheetName val="총괄갑 "/>
      <sheetName val="샤워실위생"/>
      <sheetName val="Sheet1 (2)"/>
      <sheetName val="Sheet4"/>
      <sheetName val="교통대책내역"/>
      <sheetName val="노임"/>
      <sheetName val="노무비단가"/>
      <sheetName val="Customer_Databas1"/>
      <sheetName val="국내조달(통합-1)"/>
      <sheetName val="환산"/>
      <sheetName val="형틀공사"/>
      <sheetName val="총괄갑_"/>
      <sheetName val="Sheet1_(2)"/>
      <sheetName val="단가 및 재료비"/>
      <sheetName val="상반기손익차2총괄"/>
      <sheetName val="노임단가"/>
      <sheetName val="기초자료입력"/>
      <sheetName val="하수급견적대비"/>
      <sheetName val="갑지"/>
      <sheetName val="호표"/>
      <sheetName val="자재 DB LIST"/>
      <sheetName val="경산"/>
      <sheetName val="공통가설"/>
      <sheetName val="새공통"/>
      <sheetName val="개산공사비"/>
      <sheetName val="노임이"/>
      <sheetName val="회사정보"/>
      <sheetName val="Y-WORK"/>
      <sheetName val="자재단가"/>
      <sheetName val="."/>
      <sheetName val="Sheet1"/>
      <sheetName val="공통비(전체)"/>
      <sheetName val="0000"/>
      <sheetName val="1차 내역서"/>
      <sheetName val="업체명"/>
      <sheetName val="관리"/>
      <sheetName val="J直材4"/>
      <sheetName val="공사내역"/>
      <sheetName val="일용직내역"/>
      <sheetName val="DATA"/>
      <sheetName val="본공사"/>
      <sheetName val="tggwan(mac)"/>
      <sheetName val="가격조사서"/>
      <sheetName val="Setup"/>
      <sheetName val="48수량"/>
      <sheetName val="49일위"/>
      <sheetName val="49수량"/>
      <sheetName val="완도-군외"/>
      <sheetName val="수량집계(방송설비)"/>
      <sheetName val="수량집계(전기시계)"/>
      <sheetName val="수량집계(출입통제)"/>
      <sheetName val="수량집계(통합배선)"/>
      <sheetName val="수량집계(CATV)"/>
      <sheetName val="수량집계(CCTV)"/>
      <sheetName val="금융비용"/>
      <sheetName val="날개벽수량표"/>
      <sheetName val="2공구산출내역"/>
      <sheetName val="TOWER 10TON"/>
      <sheetName val="시설투자"/>
      <sheetName val="지급자재"/>
      <sheetName val="공사비산출내역"/>
      <sheetName val="Customer_Databas2"/>
      <sheetName val="총괄갑_1"/>
      <sheetName val="Sheet1_(2)1"/>
      <sheetName val="단가_및_재료비"/>
      <sheetName val="자재_DB_LIST"/>
      <sheetName val="일위대가_"/>
      <sheetName val="노임단가_(2)"/>
      <sheetName val="1차_내역서"/>
      <sheetName val="_"/>
      <sheetName val="단가"/>
      <sheetName val="소방"/>
      <sheetName val="Sheet5"/>
      <sheetName val="TYPE-A"/>
      <sheetName val="식재인부"/>
      <sheetName val="수지"/>
      <sheetName val="기초일위"/>
      <sheetName val="총괄"/>
      <sheetName val="조직"/>
      <sheetName val="4.2유효폭의 계산"/>
      <sheetName val="입찰"/>
      <sheetName val="현경"/>
      <sheetName val="공비대비"/>
      <sheetName val="3.공통공사대비"/>
      <sheetName val="투찰"/>
      <sheetName val="구리토평1전기"/>
      <sheetName val="설계내역서"/>
      <sheetName val="#REF"/>
      <sheetName val="EQT-ESTN"/>
      <sheetName val="노무비"/>
      <sheetName val="물량표"/>
      <sheetName val="수량산출내역1115"/>
      <sheetName val="물가시세"/>
      <sheetName val="7단가"/>
      <sheetName val="Customer_Databas3"/>
      <sheetName val="총괄갑_2"/>
      <sheetName val="Sheet1_(2)2"/>
      <sheetName val="단가_및_재료비1"/>
      <sheetName val="일위대가_1"/>
      <sheetName val="노임단가_(2)1"/>
      <sheetName val="자재_DB_LIST1"/>
      <sheetName val="_1"/>
      <sheetName val="1차_내역서1"/>
      <sheetName val="표지"/>
      <sheetName val="Macro7"/>
      <sheetName val="기준층(외주부)"/>
      <sheetName val="수량산출서(철거)"/>
      <sheetName val="실행내역"/>
      <sheetName val="현장관리비"/>
      <sheetName val="APT"/>
      <sheetName val="원가계산서"/>
      <sheetName val="인건비"/>
      <sheetName val="내역서(신규OFFICE(14))"/>
      <sheetName val="하부철근수량"/>
      <sheetName val="내   역"/>
      <sheetName val="차액보증"/>
      <sheetName val="도급FORM"/>
      <sheetName val="실행철강하도"/>
      <sheetName val="인원자료"/>
      <sheetName val="전기집계표"/>
      <sheetName val="산출서"/>
      <sheetName val="2008년상반기"/>
      <sheetName val="부서별3월"/>
      <sheetName val="단가산출"/>
      <sheetName val="은행"/>
      <sheetName val="Customer_Databas4"/>
      <sheetName val="총괄갑_3"/>
      <sheetName val="Sheet1_(2)3"/>
      <sheetName val="단가_및_재료비2"/>
      <sheetName val="자재_DB_LIST2"/>
      <sheetName val="일위대가_2"/>
      <sheetName val="노임단가_(2)2"/>
      <sheetName val="_2"/>
      <sheetName val="1차_내역서2"/>
      <sheetName val="TOWER_10TON"/>
      <sheetName val="4_2유효폭의_계산"/>
      <sheetName val="3_공통공사대비"/>
      <sheetName val="내___역"/>
      <sheetName val="Customer_Databas5"/>
      <sheetName val="총괄갑_4"/>
      <sheetName val="Sheet1_(2)4"/>
      <sheetName val="단가_및_재료비3"/>
      <sheetName val="자재_DB_LIST3"/>
      <sheetName val="일위대가_3"/>
      <sheetName val="노임단가_(2)3"/>
      <sheetName val="_3"/>
      <sheetName val="1차_내역서3"/>
      <sheetName val="TOWER_10TON1"/>
      <sheetName val="4_2유효폭의_계산1"/>
      <sheetName val="3_공통공사대비1"/>
      <sheetName val="내___역1"/>
      <sheetName val="공내역"/>
      <sheetName val="사리부설"/>
      <sheetName val="Sheet6"/>
      <sheetName val="기초단가"/>
      <sheetName val="관리,공감"/>
      <sheetName val="정화조동내역"/>
      <sheetName val="①매출"/>
      <sheetName val="을지"/>
      <sheetName val="Customer_Databas6"/>
      <sheetName val="총괄갑_5"/>
      <sheetName val="Sheet1_(2)5"/>
      <sheetName val="단가_및_재료비4"/>
      <sheetName val="일위대가_4"/>
      <sheetName val="노임단가_(2)4"/>
      <sheetName val="자재_DB_LIST4"/>
      <sheetName val="_4"/>
      <sheetName val="1차_내역서4"/>
      <sheetName val="TOWER_10TON2"/>
      <sheetName val="4_2유효폭의_계산2"/>
      <sheetName val="3_공통공사대비2"/>
      <sheetName val="내___역2"/>
      <sheetName val="DATA1"/>
      <sheetName val="수원공사비"/>
      <sheetName val="자재대"/>
      <sheetName val="중기손료"/>
      <sheetName val="현장별계약현황('98.10.31)"/>
      <sheetName val="남양시작동자105노65기1.3화1.2"/>
      <sheetName val="NP-총정리"/>
      <sheetName val="Customer_Databas7"/>
      <sheetName val="총괄갑_6"/>
      <sheetName val="Sheet1_(2)6"/>
      <sheetName val="단가_및_재료비5"/>
      <sheetName val="자재_DB_LIST5"/>
      <sheetName val="일위대가_5"/>
      <sheetName val="노임단가_(2)5"/>
      <sheetName val="_5"/>
      <sheetName val="1차_내역서5"/>
      <sheetName val="TOWER_10TON3"/>
      <sheetName val="4_2유효폭의_계산3"/>
      <sheetName val="3_공통공사대비3"/>
      <sheetName val="내___역3"/>
      <sheetName val="Customer_Databas8"/>
      <sheetName val="총괄갑_7"/>
      <sheetName val="Sheet1_(2)7"/>
      <sheetName val="단가_및_재료비6"/>
      <sheetName val="자재_DB_LIST6"/>
      <sheetName val="일위대가_6"/>
      <sheetName val="노임단가_(2)6"/>
      <sheetName val="_6"/>
      <sheetName val="1차_내역서6"/>
      <sheetName val="TOWER_10TON4"/>
      <sheetName val="4_2유효폭의_계산4"/>
      <sheetName val="3_공통공사대비4"/>
      <sheetName val="내___역4"/>
      <sheetName val="Customer_Databas9"/>
      <sheetName val="총괄갑_8"/>
      <sheetName val="Sheet1_(2)8"/>
      <sheetName val="단가_및_재료비7"/>
      <sheetName val="일위대가_7"/>
      <sheetName val="노임단가_(2)7"/>
      <sheetName val="자재_DB_LIST7"/>
      <sheetName val="_7"/>
      <sheetName val="1차_내역서7"/>
      <sheetName val="TOWER_10TON5"/>
      <sheetName val="4_2유효폭의_계산5"/>
      <sheetName val="3_공통공사대비5"/>
      <sheetName val="내___역5"/>
      <sheetName val="판매시설"/>
      <sheetName val="예산서"/>
      <sheetName val="유림총괄"/>
      <sheetName val="대비"/>
      <sheetName val="공사원가계산서"/>
      <sheetName val="전기일위대가"/>
      <sheetName val="wall"/>
      <sheetName val="단"/>
      <sheetName val="VENT"/>
      <sheetName val="일위"/>
      <sheetName val="현황CODE"/>
      <sheetName val="손익현황"/>
      <sheetName val="경율산정.XLS"/>
      <sheetName val="신우"/>
      <sheetName val="제-노임"/>
      <sheetName val="설직재-1"/>
      <sheetName val="제직재"/>
      <sheetName val="EKOG10건축"/>
      <sheetName val="목차"/>
      <sheetName val="1.우편집중내역서"/>
      <sheetName val="을"/>
      <sheetName val="danga"/>
      <sheetName val="ilch"/>
      <sheetName val="제품"/>
      <sheetName val="20관리비율"/>
      <sheetName val="공사현황"/>
      <sheetName val="원본(갑지)"/>
      <sheetName val="분석"/>
      <sheetName val="일위대가목차"/>
      <sheetName val="조경"/>
      <sheetName val="FB25JN"/>
      <sheetName val="내역서 제출"/>
      <sheetName val="hvac(제어동)"/>
      <sheetName val="현장지지물물량"/>
      <sheetName val="실행"/>
      <sheetName val="대비내역"/>
      <sheetName val="BOQ건축"/>
      <sheetName val="1-1"/>
      <sheetName val="COPING"/>
      <sheetName val="Material U.P"/>
      <sheetName val="미장"/>
      <sheetName val="철골"/>
      <sheetName val="GAEYO"/>
      <sheetName val="INPUT"/>
      <sheetName val="내역서_제출"/>
      <sheetName val="Material_U_P"/>
      <sheetName val="6호기"/>
      <sheetName val="본선 토공 분배표"/>
      <sheetName val="정부노임단가"/>
      <sheetName val="내역서_제출1"/>
      <sheetName val="Material_U_P1"/>
      <sheetName val="copy"/>
      <sheetName val="서식"/>
      <sheetName val="주경기-오배수"/>
      <sheetName val="데이타"/>
      <sheetName val="CAPVC"/>
      <sheetName val="골조시행"/>
      <sheetName val="내역서 "/>
      <sheetName val="h-013211-2"/>
      <sheetName val="말뚝지지력산정"/>
      <sheetName val="카렌스센터계량기설치공사"/>
      <sheetName val=" 냉각수펌프"/>
      <sheetName val="건축"/>
      <sheetName val="물량표S"/>
      <sheetName val="물량표(신)"/>
      <sheetName val="DI1"/>
      <sheetName val="미드수량"/>
      <sheetName val="건축집계"/>
      <sheetName val="T1"/>
      <sheetName val="48평형"/>
      <sheetName val="62평형"/>
      <sheetName val="plan&amp;section of foundation"/>
      <sheetName val="design criteria"/>
      <sheetName val="부속동"/>
      <sheetName val="본선_토공_분배표"/>
      <sheetName val="기둥(원형)"/>
      <sheetName val="FD"/>
      <sheetName val="조명시설"/>
      <sheetName val="평형공사비"/>
      <sheetName val="백암비스타내역"/>
      <sheetName val="견적"/>
      <sheetName val="집계표"/>
      <sheetName val="자료"/>
      <sheetName val="적용률"/>
      <sheetName val="AP1"/>
      <sheetName val="2.야탑"/>
      <sheetName val="갑지1"/>
      <sheetName val="CIVIL"/>
      <sheetName val="TONG HOP VL-NC TT"/>
      <sheetName val="CHITIET VL-NC-TT -1p"/>
      <sheetName val="TDTKP1"/>
      <sheetName val="KPVC-BD "/>
      <sheetName val="I.설계조건"/>
      <sheetName val="설계예산서"/>
      <sheetName val="예산내역서"/>
      <sheetName val="부대대비"/>
      <sheetName val="냉연집계"/>
      <sheetName val="DEF"/>
      <sheetName val="Summary"/>
      <sheetName val="99노임기준"/>
      <sheetName val="본장"/>
      <sheetName val="guard(mac)"/>
      <sheetName val="FURNITURE-01"/>
      <sheetName val="asd"/>
      <sheetName val="FRP내역서"/>
      <sheetName val="기계설비"/>
      <sheetName val="TB-내역서"/>
      <sheetName val="연돌일위집계"/>
      <sheetName val="견적서"/>
      <sheetName val="Front"/>
      <sheetName val="소일위대가코드표"/>
      <sheetName val="세부내역"/>
      <sheetName val="Sheet3"/>
      <sheetName val="입찰안"/>
      <sheetName val="약품공급2"/>
      <sheetName val="입력"/>
      <sheetName val="단면가정"/>
      <sheetName val="시멘트"/>
      <sheetName val="내역서_제출2"/>
      <sheetName val="Material_U_P2"/>
      <sheetName val="본선_토공_분배표1"/>
      <sheetName val="_냉각수펌프"/>
      <sheetName val="내역서_"/>
      <sheetName val="plan&amp;section_of_foundation"/>
      <sheetName val="design_criteria"/>
      <sheetName val="TONG_HOP_VL-NC_TT"/>
      <sheetName val="CHITIET_VL-NC-TT_-1p"/>
      <sheetName val="KPVC-BD_"/>
      <sheetName val="월별손익"/>
      <sheetName val="2_야탑"/>
      <sheetName val="작업자명단"/>
      <sheetName val="Apt내역"/>
      <sheetName val="admin"/>
      <sheetName val="표지 (2)"/>
      <sheetName val="Breakdown"/>
      <sheetName val="UnitRate"/>
      <sheetName val="건축공사실행"/>
      <sheetName val="Æo°¡±aAØ"/>
      <sheetName val="9609Aß"/>
      <sheetName val="LD"/>
      <sheetName val="기계내역"/>
      <sheetName val="저"/>
      <sheetName val="MOTOR"/>
      <sheetName val="P3"/>
      <sheetName val="4 노임단가"/>
      <sheetName val="M-EQPT-Z"/>
      <sheetName val="실행,원가 최종예상"/>
      <sheetName val="내역표지"/>
      <sheetName val="수목단가"/>
      <sheetName val="시설수량표"/>
      <sheetName val="식재수량표"/>
      <sheetName val="수량산출"/>
      <sheetName val="인제내역"/>
      <sheetName val="건축내역서"/>
      <sheetName val="설비내역서"/>
      <sheetName val="전기내역서"/>
      <sheetName val="정공공사"/>
      <sheetName val="설명서 "/>
      <sheetName val="실행(ALT1)"/>
      <sheetName val="내역서2안"/>
      <sheetName val="연습"/>
      <sheetName val="WC96709"/>
      <sheetName val="문학간접"/>
      <sheetName val="간접"/>
      <sheetName val="4_노임단가"/>
      <sheetName val="실행,원가_최종예상"/>
      <sheetName val="사장실도배발주서"/>
      <sheetName val="설명서_"/>
      <sheetName val="SG"/>
      <sheetName val="4_노임단가1"/>
      <sheetName val="실행,원가_최종예상1"/>
      <sheetName val="설명서_1"/>
      <sheetName val="조명율표"/>
      <sheetName val="차도조도계산"/>
      <sheetName val="순공사비"/>
      <sheetName val="기결의"/>
      <sheetName val="토목공사일반"/>
      <sheetName val="101동"/>
      <sheetName val="현장"/>
      <sheetName val="철거산출근거"/>
      <sheetName val="일위목록"/>
      <sheetName val="환경기계공정표 (3)"/>
      <sheetName val="결재갑지"/>
      <sheetName val="판관"/>
      <sheetName val="중기"/>
      <sheetName val="건축명"/>
      <sheetName val="기계명"/>
      <sheetName val="전기명"/>
      <sheetName val="토목명"/>
      <sheetName val="빙장비사양"/>
      <sheetName val="장비사양"/>
      <sheetName val="견적을(1안)"/>
      <sheetName val="2.대외공문"/>
      <sheetName val="01"/>
      <sheetName val="건축내역"/>
      <sheetName val="전도금정산서(27)"/>
      <sheetName val="전기"/>
      <sheetName val="기본단가표"/>
      <sheetName val="원가계산"/>
      <sheetName val="인테리어내역"/>
      <sheetName val="수량산출(음암)"/>
      <sheetName val="단가표"/>
      <sheetName val="주공 갑지"/>
      <sheetName val="2-1. 경관조명 내역총괄표"/>
      <sheetName val="내역서1999.8최종"/>
      <sheetName val="도급자재"/>
      <sheetName val="총원가계산서(요율)"/>
      <sheetName val="참조"/>
      <sheetName val="케이블류 OLD"/>
      <sheetName val="가스(내역)"/>
      <sheetName val="설계기준"/>
      <sheetName val="내역을"/>
      <sheetName val="수량산출서"/>
      <sheetName val="연결임시"/>
      <sheetName val="가격비"/>
      <sheetName val="금호내역서"/>
      <sheetName val="금액집계"/>
      <sheetName val="상계견적"/>
      <sheetName val="T13(P68~72,78)"/>
      <sheetName val="단중표"/>
      <sheetName val="H-PILE수량집계"/>
      <sheetName val="경비내역(을)-1"/>
      <sheetName val="연부97-1"/>
      <sheetName val="산출근거"/>
      <sheetName val="예총"/>
      <sheetName val="가시설단위수량"/>
      <sheetName val="SORCE1"/>
      <sheetName val="단위수량"/>
      <sheetName val="약품설비"/>
      <sheetName val="기기리스트"/>
      <sheetName val="4_노임단가2"/>
      <sheetName val="실행,원가_최종예상2"/>
      <sheetName val="설명서_2"/>
      <sheetName val="환경기계공정표_(3)"/>
      <sheetName val="2_대외공문"/>
      <sheetName val="주공_갑지"/>
      <sheetName val="2-1__경관조명_내역총괄표"/>
      <sheetName val="내역서1999_8최종"/>
      <sheetName val="케이블류_OLD"/>
      <sheetName val="직재"/>
      <sheetName val="재집"/>
      <sheetName val="4_노임단가3"/>
      <sheetName val="실행,원가_최종예상3"/>
      <sheetName val="내역서_제출3"/>
      <sheetName val="설명서_3"/>
      <sheetName val="2_대외공문1"/>
      <sheetName val="환경기계공정표_(3)1"/>
      <sheetName val="2-1__경관조명_내역총괄표1"/>
      <sheetName val="내역서1999_8최종1"/>
      <sheetName val="주공_갑지1"/>
      <sheetName val="케이블류_OLD1"/>
      <sheetName val="가시설수량"/>
      <sheetName val="테이블"/>
      <sheetName val="제경비율"/>
      <sheetName val="토적계산서"/>
      <sheetName val="건축공사"/>
      <sheetName val="2.Summary-cash"/>
      <sheetName val="95WBS"/>
      <sheetName val="CASHFLOW"/>
      <sheetName val="견적990322"/>
      <sheetName val="건축내역서 (2)"/>
      <sheetName val="Inve. &amp; Income Assum."/>
      <sheetName val="Annex C - 1 - Cash"/>
      <sheetName val="Assumptions"/>
      <sheetName val="Macro Codes"/>
      <sheetName val="화재 탐지 설비"/>
      <sheetName val="MATRLDATA"/>
      <sheetName val="공종단가"/>
      <sheetName val="냉천부속동"/>
      <sheetName val="4 LINE"/>
      <sheetName val="7 th"/>
      <sheetName val="FANDBS"/>
      <sheetName val="GRDATA"/>
      <sheetName val="SHAFTDBSE"/>
      <sheetName val="EJ"/>
      <sheetName val="2002상반기노임기준"/>
      <sheetName val="960318-1"/>
      <sheetName val="할증 "/>
      <sheetName val="경동~상록"/>
      <sheetName val="우주~로베로"/>
      <sheetName val="일위대가표"/>
      <sheetName val="직접비"/>
      <sheetName val="SAM"/>
      <sheetName val="직공비"/>
      <sheetName val="수지표"/>
      <sheetName val="셀명"/>
      <sheetName val="식재"/>
      <sheetName val="시설물"/>
      <sheetName val="식재출력용"/>
      <sheetName val="유지관리"/>
      <sheetName val="설계가"/>
      <sheetName val="D"/>
      <sheetName val="PL단가산정"/>
      <sheetName val="그림"/>
      <sheetName val="그림2"/>
      <sheetName val="지질조사"/>
      <sheetName val="AS포장복구 "/>
      <sheetName val="산출내역서집계표"/>
      <sheetName val="DB"/>
      <sheetName val="Material_U_P3"/>
      <sheetName val="본선_토공_분배표2"/>
      <sheetName val="_냉각수펌프1"/>
      <sheetName val="내역서_1"/>
      <sheetName val="plan&amp;section_of_foundation1"/>
      <sheetName val="design_criteria1"/>
      <sheetName val="TONG_HOP_VL-NC_TT1"/>
      <sheetName val="CHITIET_VL-NC-TT_-1p1"/>
      <sheetName val="KPVC-BD_1"/>
      <sheetName val="2_야탑1"/>
      <sheetName val="I_설계조건"/>
      <sheetName val="표지_(2)"/>
      <sheetName val="내역서_제출4"/>
      <sheetName val="Material_U_P4"/>
      <sheetName val="본선_토공_분배표3"/>
      <sheetName val="충주"/>
      <sheetName val="_냉각수펌프2"/>
      <sheetName val="내역서_2"/>
      <sheetName val="plan&amp;section_of_foundation2"/>
      <sheetName val="design_criteria2"/>
      <sheetName val="TONG_HOP_VL-NC_TT2"/>
      <sheetName val="CHITIET_VL-NC-TT_-1p2"/>
      <sheetName val="KPVC-BD_2"/>
      <sheetName val="2_야탑2"/>
      <sheetName val="I_설계조건1"/>
      <sheetName val="표지_(2)1"/>
      <sheetName val="일반공사"/>
      <sheetName val="내역서_제출5"/>
      <sheetName val="Material_U_P5"/>
      <sheetName val="본선_토공_분배표4"/>
      <sheetName val="내역서_3"/>
      <sheetName val="_냉각수펌프3"/>
      <sheetName val="plan&amp;section_of_foundation3"/>
      <sheetName val="design_criteria3"/>
      <sheetName val="2_야탑3"/>
      <sheetName val="TONG_HOP_VL-NC_TT3"/>
      <sheetName val="CHITIET_VL-NC-TT_-1p3"/>
      <sheetName val="KPVC-BD_3"/>
      <sheetName val="I_설계조건2"/>
      <sheetName val="표지_(2)2"/>
      <sheetName val="BSD (2)"/>
      <sheetName val="견적대비 견적서"/>
      <sheetName val="내역서_제출6"/>
      <sheetName val="Material_U_P6"/>
      <sheetName val="본선_토공_분배표5"/>
      <sheetName val="_냉각수펌프4"/>
      <sheetName val="내역서_4"/>
      <sheetName val="plan&amp;section_of_foundation4"/>
      <sheetName val="design_criteria4"/>
      <sheetName val="2_야탑4"/>
      <sheetName val="TONG_HOP_VL-NC_TT4"/>
      <sheetName val="CHITIET_VL-NC-TT_-1p4"/>
      <sheetName val="KPVC-BD_4"/>
      <sheetName val="I_설계조건3"/>
      <sheetName val="표지_(2)3"/>
      <sheetName val="내역서_제출7"/>
      <sheetName val="Material_U_P7"/>
      <sheetName val="본선_토공_분배표6"/>
      <sheetName val="_냉각수펌프5"/>
      <sheetName val="내역서_5"/>
      <sheetName val="plan&amp;section_of_foundation5"/>
      <sheetName val="design_criteria5"/>
      <sheetName val="TONG_HOP_VL-NC_TT5"/>
      <sheetName val="CHITIET_VL-NC-TT_-1p5"/>
      <sheetName val="KPVC-BD_5"/>
      <sheetName val="2_야탑5"/>
      <sheetName val="I_설계조건4"/>
      <sheetName val="표지_(2)4"/>
      <sheetName val="BSD_(2)"/>
      <sheetName val="견적대비_견적서"/>
      <sheetName val="내역서_제출8"/>
      <sheetName val="Material_U_P8"/>
      <sheetName val="본선_토공_분배표7"/>
      <sheetName val="내역서_6"/>
      <sheetName val="_냉각수펌프6"/>
      <sheetName val="plan&amp;section_of_foundation6"/>
      <sheetName val="design_criteria6"/>
      <sheetName val="2_야탑6"/>
      <sheetName val="TONG_HOP_VL-NC_TT6"/>
      <sheetName val="CHITIET_VL-NC-TT_-1p6"/>
      <sheetName val="KPVC-BD_6"/>
      <sheetName val="I_설계조건5"/>
      <sheetName val="표지_(2)5"/>
      <sheetName val="BSD_(2)1"/>
      <sheetName val="견적대비_견적서1"/>
      <sheetName val="4_노임단가4"/>
      <sheetName val="실행,원가_최종예상4"/>
      <sheetName val="설명서_4"/>
      <sheetName val="환경기계공정표_(3)2"/>
      <sheetName val="2_대외공문2"/>
      <sheetName val="주공_갑지2"/>
      <sheetName val="2-1__경관조명_내역총괄표2"/>
      <sheetName val="내역서1999_8최종2"/>
      <sheetName val="케이블류_OLD2"/>
      <sheetName val="2_Summary-cash"/>
      <sheetName val="건축내역서_(2)"/>
      <sheetName val="Inve__&amp;_Income_Assum_"/>
      <sheetName val="Annex_C_-_1_-_Cash"/>
      <sheetName val="Macro_Codes"/>
      <sheetName val="화재_탐지_설비"/>
      <sheetName val="4_LINE"/>
      <sheetName val="7_th"/>
      <sheetName val="할증_"/>
      <sheetName val="AS포장복구_"/>
      <sheetName val="4_노임단가5"/>
      <sheetName val="실행,원가_최종예상5"/>
      <sheetName val="설명서_5"/>
      <sheetName val="환경기계공정표_(3)3"/>
      <sheetName val="2_대외공문3"/>
      <sheetName val="주공_갑지3"/>
      <sheetName val="2-1__경관조명_내역총괄표3"/>
      <sheetName val="내역서1999_8최종3"/>
      <sheetName val="케이블류_OLD3"/>
      <sheetName val="2_Summary-cash1"/>
      <sheetName val="건축내역서_(2)1"/>
      <sheetName val="Inve__&amp;_Income_Assum_1"/>
      <sheetName val="Annex_C_-_1_-_Cash1"/>
      <sheetName val="Macro_Codes1"/>
      <sheetName val="화재_탐지_설비1"/>
      <sheetName val="4_LINE1"/>
      <sheetName val="7_th1"/>
      <sheetName val="할증_1"/>
      <sheetName val="AS포장복구_1"/>
      <sheetName val="ITEM"/>
      <sheetName val="가격표"/>
      <sheetName val="간접1"/>
      <sheetName val="4_노임단가6"/>
      <sheetName val="실행,원가_최종예상6"/>
      <sheetName val="설명서_6"/>
      <sheetName val="2_대외공문4"/>
      <sheetName val="환경기계공정표_(3)4"/>
      <sheetName val="주공_갑지4"/>
      <sheetName val="2-1__경관조명_내역총괄표4"/>
      <sheetName val="내역서1999_8최종4"/>
      <sheetName val="케이블류_OLD4"/>
      <sheetName val="2_Summary-cash2"/>
      <sheetName val="건축내역서_(2)2"/>
      <sheetName val="Inve__&amp;_Income_Assum_2"/>
      <sheetName val="Annex_C_-_1_-_Cash2"/>
      <sheetName val="Macro_Codes2"/>
      <sheetName val="화재_탐지_설비2"/>
      <sheetName val="4_LINE2"/>
      <sheetName val="7_th2"/>
      <sheetName val="할증_2"/>
      <sheetName val="AS포장복구_2"/>
      <sheetName val="CTEMCOST"/>
      <sheetName val="터널조도"/>
      <sheetName val="단가일람"/>
      <sheetName val="참고"/>
      <sheetName val="재료비"/>
      <sheetName val="경비일반이윤"/>
      <sheetName val="4_노임단가7"/>
      <sheetName val="실행,원가_최종예상7"/>
      <sheetName val="설명서_7"/>
      <sheetName val="환경기계공정표_(3)5"/>
      <sheetName val="2_대외공문5"/>
      <sheetName val="2-1__경관조명_내역총괄표5"/>
      <sheetName val="내역서1999_8최종5"/>
      <sheetName val="주공_갑지5"/>
      <sheetName val="케이블류_OLD5"/>
      <sheetName val="2_Summary-cash3"/>
      <sheetName val="건축내역서_(2)3"/>
      <sheetName val="Inve__&amp;_Income_Assum_3"/>
      <sheetName val="Annex_C_-_1_-_Cash3"/>
      <sheetName val="Macro_Codes3"/>
      <sheetName val="화재_탐지_설비3"/>
      <sheetName val="4_LINE3"/>
      <sheetName val="7_th3"/>
      <sheetName val="할증_3"/>
      <sheetName val="AS포장복구_3"/>
      <sheetName val="1차_내역서8"/>
      <sheetName val="4_노임단가8"/>
      <sheetName val="실행,원가_최종예상8"/>
      <sheetName val="설명서_8"/>
      <sheetName val="환경기계공정표_(3)6"/>
      <sheetName val="2_대외공문6"/>
      <sheetName val="주공_갑지6"/>
      <sheetName val="2-1__경관조명_내역총괄표6"/>
      <sheetName val="내역서1999_8최종6"/>
      <sheetName val="케이블류_OLD6"/>
      <sheetName val="2_Summary-cash4"/>
      <sheetName val="건축내역서_(2)4"/>
      <sheetName val="Inve__&amp;_Income_Assum_4"/>
      <sheetName val="Annex_C_-_1_-_Cash4"/>
      <sheetName val="Macro_Codes4"/>
      <sheetName val="화재_탐지_설비4"/>
      <sheetName val="4_LINE4"/>
      <sheetName val="7_th4"/>
      <sheetName val="할증_4"/>
      <sheetName val="AS포장복구_4"/>
      <sheetName val="1차_내역서9"/>
      <sheetName val="4_노임단가9"/>
      <sheetName val="실행,원가_최종예상9"/>
      <sheetName val="내역서_제출9"/>
      <sheetName val="설명서_9"/>
      <sheetName val="2_대외공문7"/>
      <sheetName val="환경기계공정표_(3)7"/>
      <sheetName val="주공_갑지7"/>
      <sheetName val="2-1__경관조명_내역총괄표7"/>
      <sheetName val="내역서1999_8최종7"/>
      <sheetName val="케이블류_OLD7"/>
      <sheetName val="2_Summary-cash5"/>
      <sheetName val="건축내역서_(2)5"/>
      <sheetName val="Inve__&amp;_Income_Assum_5"/>
      <sheetName val="Annex_C_-_1_-_Cash5"/>
      <sheetName val="Macro_Codes5"/>
      <sheetName val="화재_탐지_설비5"/>
      <sheetName val="4_LINE5"/>
      <sheetName val="7_th5"/>
      <sheetName val="할증_5"/>
      <sheetName val="AS포장복구_5"/>
      <sheetName val="Tables"/>
      <sheetName val="연령현황"/>
      <sheetName val="비용"/>
      <sheetName val="수목데이타"/>
      <sheetName val="시설물일위"/>
      <sheetName val="가설공사"/>
      <sheetName val="단가결정"/>
      <sheetName val="내역아"/>
      <sheetName val="울타리"/>
      <sheetName val="본사인상전"/>
      <sheetName val="2-1__경관조명_내역총괄표ꢠ"/>
      <sheetName val="개요"/>
      <sheetName val="2-1__경관조명_내역총괄표恴"/>
      <sheetName val="2-1__경관조명_내역총괄표悯"/>
      <sheetName val="소방사항"/>
      <sheetName val="Macro3"/>
      <sheetName val="2-1__경관조명_내역총_x0000__x0000_Ԁ"/>
      <sheetName val="예가표"/>
      <sheetName val="실행(표지,갑,을)"/>
      <sheetName val="일위대가 (100%)"/>
      <sheetName val="2-1__경관조명_내역총쌀⬅/"/>
      <sheetName val="2-1__경관조명_내역총က_x0000_퀀"/>
      <sheetName val="부대내역"/>
      <sheetName val="내역(중앙)"/>
      <sheetName val="내역(창신)"/>
      <sheetName val="원도급"/>
      <sheetName val="하도급"/>
      <sheetName val="학생내역"/>
      <sheetName val="골조"/>
      <sheetName val="2-1__경관조명_내역총_x0000__x0000_倀"/>
      <sheetName val="2-1__경관조명_내역총䴀᠀"/>
      <sheetName val="2-1__경관조명_내역총夶⠀"/>
      <sheetName val="FC-101"/>
      <sheetName val="도급철콘내역"/>
      <sheetName val="수정시산표"/>
      <sheetName val="경비지출영수증_양식"/>
      <sheetName val="전도금정산영수증_양식"/>
      <sheetName val="2-1__경관조명_내역총_x0000__x0000__x0000_"/>
      <sheetName val="Import"/>
      <sheetName val="3.단가산출기초"/>
      <sheetName val="B1(반포1차)"/>
      <sheetName val="비목분류내역서1115"/>
      <sheetName val="요약"/>
      <sheetName val="부록"/>
      <sheetName val="유림골조"/>
      <sheetName val="갑지_추정_"/>
      <sheetName val="2-1__경관조명_내역총椀ﻶ　"/>
      <sheetName val="목록"/>
      <sheetName val="2-1__경관조명_내역총က"/>
      <sheetName val="백호우계수"/>
      <sheetName val="45,46"/>
      <sheetName val="사업성분석"/>
      <sheetName val="99년신청"/>
      <sheetName val="현금"/>
      <sheetName val="서울지역분담금"/>
      <sheetName val="2-1__경관조명_내역총¬_x0000_Ԁ"/>
    </sheetNames>
    <sheetDataSet>
      <sheetData sheetId="0" refreshError="1"/>
      <sheetData sheetId="1" refreshError="1">
        <row r="46">
          <cell r="I46" t="str">
            <v>내용</v>
          </cell>
          <cell r="J46" t="str">
            <v>단가</v>
          </cell>
        </row>
        <row r="47">
          <cell r="I47" t="str">
            <v>ED008</v>
          </cell>
          <cell r="J47">
            <v>141800</v>
          </cell>
        </row>
        <row r="48">
          <cell r="I48" t="str">
            <v>ED012</v>
          </cell>
          <cell r="J48">
            <v>173300</v>
          </cell>
        </row>
        <row r="49">
          <cell r="I49" t="str">
            <v>ED014</v>
          </cell>
          <cell r="J49">
            <v>216300</v>
          </cell>
        </row>
        <row r="50">
          <cell r="I50" t="str">
            <v>ED016</v>
          </cell>
          <cell r="J50">
            <v>231000</v>
          </cell>
        </row>
        <row r="51">
          <cell r="I51" t="str">
            <v>ED018</v>
          </cell>
          <cell r="J51">
            <v>243600</v>
          </cell>
        </row>
        <row r="52">
          <cell r="I52" t="str">
            <v>ED018X</v>
          </cell>
          <cell r="J52">
            <v>268800</v>
          </cell>
        </row>
        <row r="53">
          <cell r="I53" t="str">
            <v>ED0108</v>
          </cell>
          <cell r="J53">
            <v>105000</v>
          </cell>
        </row>
        <row r="54">
          <cell r="I54" t="str">
            <v>ED0112</v>
          </cell>
          <cell r="J54">
            <v>132300</v>
          </cell>
        </row>
        <row r="55">
          <cell r="I55" t="str">
            <v>ED0114</v>
          </cell>
          <cell r="J55">
            <v>162800</v>
          </cell>
        </row>
        <row r="56">
          <cell r="I56" t="str">
            <v>ED0116</v>
          </cell>
          <cell r="J56">
            <v>177500</v>
          </cell>
        </row>
        <row r="57">
          <cell r="I57" t="str">
            <v>EP0202</v>
          </cell>
          <cell r="J57">
            <v>131300</v>
          </cell>
        </row>
        <row r="58">
          <cell r="I58" t="str">
            <v>EP0203</v>
          </cell>
          <cell r="J58">
            <v>131300</v>
          </cell>
        </row>
        <row r="59">
          <cell r="I59" t="str">
            <v>EP0302</v>
          </cell>
          <cell r="J59">
            <v>168000</v>
          </cell>
        </row>
        <row r="60">
          <cell r="I60" t="str">
            <v>EP0303</v>
          </cell>
          <cell r="J60">
            <v>168000</v>
          </cell>
        </row>
        <row r="61">
          <cell r="I61" t="str">
            <v>ED401</v>
          </cell>
          <cell r="J61">
            <v>128100</v>
          </cell>
        </row>
        <row r="62">
          <cell r="I62" t="str">
            <v>ED410R</v>
          </cell>
          <cell r="J62">
            <v>160700</v>
          </cell>
        </row>
        <row r="63">
          <cell r="I63" t="str">
            <v>ED410L</v>
          </cell>
          <cell r="J63">
            <v>160700</v>
          </cell>
        </row>
        <row r="64">
          <cell r="I64" t="str">
            <v>ED412</v>
          </cell>
          <cell r="J64">
            <v>160700</v>
          </cell>
        </row>
        <row r="65">
          <cell r="I65" t="str">
            <v>ED950</v>
          </cell>
          <cell r="J65">
            <v>264600</v>
          </cell>
        </row>
        <row r="66">
          <cell r="I66" t="str">
            <v>ED5086R</v>
          </cell>
          <cell r="J66">
            <v>105000</v>
          </cell>
        </row>
        <row r="67">
          <cell r="I67" t="str">
            <v>ED5086L</v>
          </cell>
          <cell r="J67">
            <v>105000</v>
          </cell>
        </row>
        <row r="68">
          <cell r="I68" t="str">
            <v>ED5466</v>
          </cell>
          <cell r="J68">
            <v>33600</v>
          </cell>
        </row>
        <row r="69">
          <cell r="I69" t="str">
            <v>ED5966</v>
          </cell>
          <cell r="J69">
            <v>56700</v>
          </cell>
        </row>
        <row r="70">
          <cell r="I70" t="str">
            <v>ED912</v>
          </cell>
          <cell r="J70">
            <v>203700</v>
          </cell>
        </row>
        <row r="71">
          <cell r="I71" t="str">
            <v>ED916</v>
          </cell>
          <cell r="J71">
            <v>249900</v>
          </cell>
        </row>
        <row r="72">
          <cell r="I72" t="str">
            <v>ED516</v>
          </cell>
          <cell r="J72">
            <v>63000</v>
          </cell>
        </row>
        <row r="73">
          <cell r="I73" t="str">
            <v>ED517R</v>
          </cell>
          <cell r="J73">
            <v>74600</v>
          </cell>
        </row>
        <row r="74">
          <cell r="I74" t="str">
            <v>ED517L</v>
          </cell>
          <cell r="J74">
            <v>74600</v>
          </cell>
        </row>
        <row r="75">
          <cell r="I75" t="str">
            <v>ED5488</v>
          </cell>
          <cell r="J75">
            <v>39900</v>
          </cell>
        </row>
        <row r="76">
          <cell r="I76" t="str">
            <v>ED5988</v>
          </cell>
          <cell r="J76">
            <v>65100</v>
          </cell>
        </row>
        <row r="77">
          <cell r="I77" t="str">
            <v>ED0608</v>
          </cell>
          <cell r="J77">
            <v>54600</v>
          </cell>
        </row>
        <row r="78">
          <cell r="I78" t="str">
            <v>ED0612</v>
          </cell>
          <cell r="J78">
            <v>65100</v>
          </cell>
        </row>
        <row r="81">
          <cell r="I81" t="str">
            <v>ED0616</v>
          </cell>
          <cell r="J81">
            <v>92400</v>
          </cell>
        </row>
        <row r="82">
          <cell r="I82" t="str">
            <v>ED0706</v>
          </cell>
          <cell r="J82">
            <v>105000</v>
          </cell>
        </row>
        <row r="83">
          <cell r="I83" t="str">
            <v>ED0708</v>
          </cell>
          <cell r="J83">
            <v>141800</v>
          </cell>
        </row>
        <row r="84">
          <cell r="I84" t="str">
            <v>ED0806</v>
          </cell>
          <cell r="J84">
            <v>122900</v>
          </cell>
        </row>
        <row r="85">
          <cell r="I85" t="str">
            <v>ED0808</v>
          </cell>
          <cell r="J85">
            <v>164900</v>
          </cell>
        </row>
        <row r="86">
          <cell r="I86" t="str">
            <v>EZ016</v>
          </cell>
          <cell r="J86">
            <v>371700</v>
          </cell>
        </row>
        <row r="87">
          <cell r="I87" t="str">
            <v>EZ018</v>
          </cell>
          <cell r="J87">
            <v>400100</v>
          </cell>
        </row>
        <row r="88">
          <cell r="I88" t="str">
            <v>TD008</v>
          </cell>
          <cell r="J88">
            <v>155400</v>
          </cell>
        </row>
        <row r="89">
          <cell r="I89" t="str">
            <v>TD010</v>
          </cell>
          <cell r="J89">
            <v>173300</v>
          </cell>
        </row>
        <row r="90">
          <cell r="I90" t="str">
            <v>TD012</v>
          </cell>
          <cell r="J90">
            <v>191100</v>
          </cell>
        </row>
        <row r="91">
          <cell r="I91" t="str">
            <v>TD014</v>
          </cell>
          <cell r="J91">
            <v>236300</v>
          </cell>
        </row>
        <row r="92">
          <cell r="I92" t="str">
            <v>TD016</v>
          </cell>
          <cell r="J92">
            <v>254100</v>
          </cell>
        </row>
        <row r="93">
          <cell r="I93" t="str">
            <v>TD018</v>
          </cell>
          <cell r="J93">
            <v>272000</v>
          </cell>
        </row>
        <row r="94">
          <cell r="I94" t="str">
            <v>TD108</v>
          </cell>
          <cell r="J94">
            <v>115500</v>
          </cell>
        </row>
        <row r="112">
          <cell r="I112" t="str">
            <v>TD110</v>
          </cell>
          <cell r="J112">
            <v>130200</v>
          </cell>
        </row>
        <row r="113">
          <cell r="I113" t="str">
            <v>TD112</v>
          </cell>
          <cell r="J113">
            <v>147000</v>
          </cell>
        </row>
        <row r="114">
          <cell r="I114" t="str">
            <v>TD114</v>
          </cell>
          <cell r="J114">
            <v>178500</v>
          </cell>
        </row>
        <row r="115">
          <cell r="I115" t="str">
            <v>TD116</v>
          </cell>
          <cell r="J115">
            <v>196400</v>
          </cell>
        </row>
        <row r="116">
          <cell r="I116" t="str">
            <v>TD118</v>
          </cell>
          <cell r="J116">
            <v>222600</v>
          </cell>
        </row>
        <row r="117">
          <cell r="I117" t="str">
            <v>TP0302</v>
          </cell>
          <cell r="J117">
            <v>198500</v>
          </cell>
        </row>
        <row r="118">
          <cell r="I118" t="str">
            <v>TP0303</v>
          </cell>
          <cell r="J118">
            <v>206900</v>
          </cell>
        </row>
        <row r="119">
          <cell r="I119" t="str">
            <v>TP0312</v>
          </cell>
          <cell r="J119">
            <v>156500</v>
          </cell>
        </row>
        <row r="120">
          <cell r="I120" t="str">
            <v>TP0313</v>
          </cell>
          <cell r="J120">
            <v>162800</v>
          </cell>
        </row>
        <row r="121">
          <cell r="I121" t="str">
            <v>TP0502</v>
          </cell>
          <cell r="J121">
            <v>149100</v>
          </cell>
        </row>
        <row r="122">
          <cell r="I122" t="str">
            <v>TP0503</v>
          </cell>
          <cell r="J122">
            <v>152300</v>
          </cell>
        </row>
        <row r="123">
          <cell r="I123" t="str">
            <v>TD410</v>
          </cell>
          <cell r="J123">
            <v>163800</v>
          </cell>
        </row>
        <row r="124">
          <cell r="I124" t="str">
            <v>TD412</v>
          </cell>
          <cell r="J124">
            <v>173300</v>
          </cell>
        </row>
        <row r="125">
          <cell r="I125" t="str">
            <v>TD546</v>
          </cell>
          <cell r="J125">
            <v>46200</v>
          </cell>
        </row>
        <row r="126">
          <cell r="I126" t="str">
            <v>TD596</v>
          </cell>
          <cell r="J126">
            <v>68300</v>
          </cell>
        </row>
        <row r="127">
          <cell r="I127" t="str">
            <v>TD516</v>
          </cell>
          <cell r="J127">
            <v>83000</v>
          </cell>
        </row>
        <row r="128">
          <cell r="I128" t="str">
            <v>TD517R</v>
          </cell>
          <cell r="J128">
            <v>97700</v>
          </cell>
        </row>
        <row r="129">
          <cell r="I129" t="str">
            <v>TD517L</v>
          </cell>
          <cell r="J129">
            <v>97700</v>
          </cell>
        </row>
        <row r="130">
          <cell r="I130" t="str">
            <v>TD518</v>
          </cell>
          <cell r="J130">
            <v>108200</v>
          </cell>
        </row>
        <row r="131">
          <cell r="I131" t="str">
            <v>TD546</v>
          </cell>
          <cell r="J131">
            <v>46200</v>
          </cell>
        </row>
        <row r="132">
          <cell r="I132" t="str">
            <v>TD548</v>
          </cell>
          <cell r="J132">
            <v>66200</v>
          </cell>
        </row>
        <row r="133">
          <cell r="I133" t="str">
            <v>TD506</v>
          </cell>
          <cell r="J133">
            <v>159600</v>
          </cell>
        </row>
        <row r="134">
          <cell r="I134" t="str">
            <v>TD507R</v>
          </cell>
          <cell r="J134">
            <v>171200</v>
          </cell>
        </row>
        <row r="135">
          <cell r="I135" t="str">
            <v>TD507L</v>
          </cell>
          <cell r="J135">
            <v>171200</v>
          </cell>
        </row>
        <row r="136">
          <cell r="I136" t="str">
            <v>TD508</v>
          </cell>
          <cell r="J136">
            <v>183800</v>
          </cell>
        </row>
        <row r="137">
          <cell r="I137" t="str">
            <v>TD598</v>
          </cell>
          <cell r="J137">
            <v>95600</v>
          </cell>
        </row>
        <row r="138">
          <cell r="I138" t="str">
            <v>TD597R</v>
          </cell>
          <cell r="J138">
            <v>86100</v>
          </cell>
        </row>
        <row r="139">
          <cell r="I139" t="str">
            <v>TD597L</v>
          </cell>
          <cell r="J139">
            <v>86100</v>
          </cell>
        </row>
        <row r="140">
          <cell r="I140" t="str">
            <v>TD0608</v>
          </cell>
          <cell r="J140">
            <v>56700</v>
          </cell>
        </row>
        <row r="141">
          <cell r="I141" t="str">
            <v>TD0612</v>
          </cell>
          <cell r="J141">
            <v>68300</v>
          </cell>
        </row>
        <row r="142">
          <cell r="I142" t="str">
            <v>TD0614</v>
          </cell>
          <cell r="J142">
            <v>86100</v>
          </cell>
        </row>
        <row r="143">
          <cell r="I143" t="str">
            <v>TD0616</v>
          </cell>
          <cell r="J143">
            <v>96600</v>
          </cell>
        </row>
        <row r="144">
          <cell r="I144" t="str">
            <v>TD712</v>
          </cell>
          <cell r="J144">
            <v>212100</v>
          </cell>
        </row>
        <row r="145">
          <cell r="I145" t="str">
            <v>TD808</v>
          </cell>
          <cell r="J145">
            <v>180600</v>
          </cell>
        </row>
        <row r="146">
          <cell r="I146" t="str">
            <v>TD990</v>
          </cell>
          <cell r="J146">
            <v>159600</v>
          </cell>
        </row>
        <row r="147">
          <cell r="I147" t="str">
            <v>TD912</v>
          </cell>
          <cell r="J147">
            <v>129200</v>
          </cell>
        </row>
        <row r="148">
          <cell r="I148" t="str">
            <v>TD916</v>
          </cell>
          <cell r="J148">
            <v>171200</v>
          </cell>
        </row>
        <row r="149">
          <cell r="I149" t="str">
            <v>TD966</v>
          </cell>
          <cell r="J149">
            <v>96600</v>
          </cell>
        </row>
        <row r="150">
          <cell r="I150" t="str">
            <v>TD988</v>
          </cell>
          <cell r="J150">
            <v>155400</v>
          </cell>
        </row>
        <row r="151">
          <cell r="I151" t="str">
            <v>TF008</v>
          </cell>
          <cell r="J151">
            <v>51500</v>
          </cell>
        </row>
        <row r="152">
          <cell r="I152" t="str">
            <v>TF010</v>
          </cell>
          <cell r="J152">
            <v>61700</v>
          </cell>
        </row>
        <row r="153">
          <cell r="I153" t="str">
            <v>TF012</v>
          </cell>
          <cell r="J153">
            <v>69300</v>
          </cell>
        </row>
        <row r="154">
          <cell r="I154" t="str">
            <v>TF014</v>
          </cell>
          <cell r="J154">
            <v>85100</v>
          </cell>
        </row>
        <row r="155">
          <cell r="I155" t="str">
            <v>TF016</v>
          </cell>
          <cell r="J155">
            <v>92400</v>
          </cell>
        </row>
        <row r="156">
          <cell r="I156" t="str">
            <v>TF018</v>
          </cell>
          <cell r="J156">
            <v>103800</v>
          </cell>
        </row>
        <row r="157">
          <cell r="I157" t="str">
            <v>YD018</v>
          </cell>
          <cell r="J157">
            <v>351800</v>
          </cell>
        </row>
        <row r="158">
          <cell r="I158" t="str">
            <v>YP0302</v>
          </cell>
          <cell r="J158">
            <v>233100</v>
          </cell>
        </row>
        <row r="159">
          <cell r="I159" t="str">
            <v>YP0303</v>
          </cell>
          <cell r="J159">
            <v>233100</v>
          </cell>
        </row>
        <row r="160">
          <cell r="I160" t="str">
            <v>YD412</v>
          </cell>
          <cell r="J160">
            <v>194300</v>
          </cell>
        </row>
        <row r="161">
          <cell r="I161" t="str">
            <v>YC055L</v>
          </cell>
          <cell r="J161">
            <v>290900</v>
          </cell>
        </row>
        <row r="162">
          <cell r="I162" t="str">
            <v>YC555R</v>
          </cell>
          <cell r="J162">
            <v>290900</v>
          </cell>
        </row>
        <row r="163">
          <cell r="I163" t="str">
            <v>YC085</v>
          </cell>
          <cell r="J163">
            <v>396900</v>
          </cell>
        </row>
        <row r="164">
          <cell r="I164" t="str">
            <v>YC2082</v>
          </cell>
          <cell r="J164">
            <v>411600</v>
          </cell>
        </row>
        <row r="165">
          <cell r="I165" t="str">
            <v>YC182</v>
          </cell>
          <cell r="J165">
            <v>226800</v>
          </cell>
        </row>
        <row r="166">
          <cell r="I166" t="str">
            <v>YD990</v>
          </cell>
          <cell r="J166">
            <v>202700</v>
          </cell>
        </row>
        <row r="167">
          <cell r="I167" t="str">
            <v>PD018</v>
          </cell>
          <cell r="J167">
            <v>584900</v>
          </cell>
        </row>
        <row r="168">
          <cell r="I168" t="str">
            <v>PD021</v>
          </cell>
          <cell r="J168">
            <v>621600</v>
          </cell>
        </row>
        <row r="169">
          <cell r="I169" t="str">
            <v>PP0202</v>
          </cell>
          <cell r="J169">
            <v>246800</v>
          </cell>
        </row>
        <row r="170">
          <cell r="I170" t="str">
            <v>PP0203</v>
          </cell>
          <cell r="J170">
            <v>246800</v>
          </cell>
        </row>
        <row r="171">
          <cell r="I171" t="str">
            <v>PP0302</v>
          </cell>
          <cell r="J171">
            <v>246800</v>
          </cell>
        </row>
        <row r="172">
          <cell r="I172" t="str">
            <v>PP0303</v>
          </cell>
          <cell r="J172">
            <v>246800</v>
          </cell>
        </row>
        <row r="173">
          <cell r="I173" t="str">
            <v>PD414</v>
          </cell>
          <cell r="J173">
            <v>484100</v>
          </cell>
        </row>
        <row r="174">
          <cell r="I174" t="str">
            <v>PZ021</v>
          </cell>
          <cell r="J174">
            <v>696200</v>
          </cell>
        </row>
        <row r="175">
          <cell r="I175" t="str">
            <v>PC055L</v>
          </cell>
          <cell r="J175">
            <v>347600</v>
          </cell>
        </row>
        <row r="176">
          <cell r="I176" t="str">
            <v>PC355L</v>
          </cell>
          <cell r="J176">
            <v>487200</v>
          </cell>
        </row>
        <row r="177">
          <cell r="I177" t="str">
            <v>PC5055R</v>
          </cell>
          <cell r="J177">
            <v>353900</v>
          </cell>
        </row>
        <row r="178">
          <cell r="I178" t="str">
            <v>PC085</v>
          </cell>
          <cell r="J178">
            <v>513500</v>
          </cell>
        </row>
        <row r="179">
          <cell r="I179" t="str">
            <v>LD021</v>
          </cell>
          <cell r="J179">
            <v>2876000</v>
          </cell>
        </row>
        <row r="180">
          <cell r="I180" t="str">
            <v>LD018</v>
          </cell>
          <cell r="J180">
            <v>2595600</v>
          </cell>
        </row>
        <row r="181">
          <cell r="I181" t="str">
            <v>LD712R</v>
          </cell>
          <cell r="J181">
            <v>781200</v>
          </cell>
        </row>
        <row r="182">
          <cell r="I182" t="str">
            <v>LD712L</v>
          </cell>
          <cell r="J182">
            <v>781200</v>
          </cell>
        </row>
        <row r="183">
          <cell r="I183" t="str">
            <v>LC01</v>
          </cell>
          <cell r="J183">
            <v>5120900</v>
          </cell>
        </row>
        <row r="184">
          <cell r="I184" t="str">
            <v>LC02</v>
          </cell>
          <cell r="J184">
            <v>4102400</v>
          </cell>
        </row>
        <row r="185">
          <cell r="I185" t="str">
            <v>LC03</v>
          </cell>
          <cell r="J185">
            <v>3716000</v>
          </cell>
        </row>
        <row r="186">
          <cell r="I186" t="str">
            <v>LC04</v>
          </cell>
          <cell r="J186">
            <v>5292000</v>
          </cell>
        </row>
        <row r="187">
          <cell r="I187" t="str">
            <v>LC05</v>
          </cell>
          <cell r="J187">
            <v>4273500</v>
          </cell>
        </row>
        <row r="188">
          <cell r="I188" t="str">
            <v>LC11</v>
          </cell>
          <cell r="J188">
            <v>4237800</v>
          </cell>
        </row>
        <row r="189">
          <cell r="I189" t="str">
            <v>LC12</v>
          </cell>
          <cell r="J189">
            <v>3182600</v>
          </cell>
        </row>
        <row r="190">
          <cell r="I190" t="str">
            <v>LC06</v>
          </cell>
          <cell r="J190">
            <v>3887100</v>
          </cell>
        </row>
        <row r="191">
          <cell r="I191" t="str">
            <v>LC21</v>
          </cell>
          <cell r="J191">
            <v>3257100</v>
          </cell>
        </row>
        <row r="192">
          <cell r="I192" t="str">
            <v>LC22</v>
          </cell>
          <cell r="J192">
            <v>2519000</v>
          </cell>
        </row>
        <row r="193">
          <cell r="I193" t="str">
            <v>LC23</v>
          </cell>
          <cell r="J193">
            <v>3782100</v>
          </cell>
        </row>
        <row r="194">
          <cell r="I194" t="str">
            <v>LC24</v>
          </cell>
          <cell r="J194">
            <v>3044000</v>
          </cell>
        </row>
        <row r="195">
          <cell r="I195" t="str">
            <v>LC565R</v>
          </cell>
          <cell r="J195">
            <v>750800</v>
          </cell>
        </row>
        <row r="196">
          <cell r="I196" t="str">
            <v>LC065L</v>
          </cell>
          <cell r="J196">
            <v>729800</v>
          </cell>
        </row>
        <row r="197">
          <cell r="I197" t="str">
            <v>LC162R</v>
          </cell>
          <cell r="J197">
            <v>343400</v>
          </cell>
        </row>
        <row r="198">
          <cell r="I198" t="str">
            <v>LC162L</v>
          </cell>
          <cell r="J198">
            <v>343400</v>
          </cell>
        </row>
        <row r="199">
          <cell r="I199" t="str">
            <v>LC6122</v>
          </cell>
          <cell r="J199">
            <v>515600</v>
          </cell>
        </row>
        <row r="200">
          <cell r="I200" t="str">
            <v>LC7064</v>
          </cell>
          <cell r="J200">
            <v>605900</v>
          </cell>
        </row>
        <row r="201">
          <cell r="I201" t="str">
            <v>LC1063S</v>
          </cell>
          <cell r="J201">
            <v>89300</v>
          </cell>
        </row>
        <row r="202">
          <cell r="I202" t="str">
            <v>LB1063G</v>
          </cell>
          <cell r="J202">
            <v>190100</v>
          </cell>
        </row>
        <row r="203">
          <cell r="I203" t="str">
            <v>LC9112</v>
          </cell>
          <cell r="J203">
            <v>179600</v>
          </cell>
        </row>
        <row r="204">
          <cell r="I204" t="str">
            <v>LC9118</v>
          </cell>
          <cell r="J204">
            <v>237300</v>
          </cell>
        </row>
        <row r="205">
          <cell r="I205" t="str">
            <v>LC9124</v>
          </cell>
          <cell r="J205">
            <v>336000</v>
          </cell>
        </row>
        <row r="206">
          <cell r="I206" t="str">
            <v>LC9106T</v>
          </cell>
          <cell r="J206">
            <v>86100</v>
          </cell>
        </row>
        <row r="207">
          <cell r="I207" t="str">
            <v>LC9112T</v>
          </cell>
          <cell r="J207">
            <v>179600</v>
          </cell>
        </row>
        <row r="208">
          <cell r="I208" t="str">
            <v>LC9118T</v>
          </cell>
          <cell r="J208">
            <v>217400</v>
          </cell>
        </row>
        <row r="209">
          <cell r="I209" t="str">
            <v>LC9124T</v>
          </cell>
          <cell r="J209">
            <v>287700</v>
          </cell>
        </row>
        <row r="210">
          <cell r="I210" t="str">
            <v>LC9124N</v>
          </cell>
          <cell r="J210">
            <v>336000</v>
          </cell>
        </row>
        <row r="211">
          <cell r="I211" t="str">
            <v>LZ01</v>
          </cell>
          <cell r="J211">
            <v>2063300</v>
          </cell>
        </row>
        <row r="212">
          <cell r="I212" t="str">
            <v>LZ02</v>
          </cell>
          <cell r="J212">
            <v>2234400</v>
          </cell>
        </row>
        <row r="213">
          <cell r="I213" t="str">
            <v>LZ11</v>
          </cell>
          <cell r="J213">
            <v>1529900</v>
          </cell>
        </row>
        <row r="214">
          <cell r="I214" t="str">
            <v>LR024</v>
          </cell>
          <cell r="J214">
            <v>1932000</v>
          </cell>
        </row>
        <row r="215">
          <cell r="I215" t="str">
            <v>LR012</v>
          </cell>
          <cell r="J215">
            <v>1430100</v>
          </cell>
        </row>
        <row r="216">
          <cell r="I216" t="str">
            <v>LS7001C</v>
          </cell>
          <cell r="J216">
            <v>1045800</v>
          </cell>
        </row>
        <row r="217">
          <cell r="I217" t="str">
            <v>LS7001W</v>
          </cell>
          <cell r="J217">
            <v>1045800</v>
          </cell>
        </row>
        <row r="218">
          <cell r="I218" t="str">
            <v>LS7003C</v>
          </cell>
          <cell r="J218">
            <v>1708400</v>
          </cell>
        </row>
        <row r="219">
          <cell r="I219" t="str">
            <v>LS7003W</v>
          </cell>
          <cell r="J219">
            <v>1708400</v>
          </cell>
        </row>
        <row r="220">
          <cell r="I220" t="str">
            <v>LL016</v>
          </cell>
          <cell r="J220">
            <v>1146600</v>
          </cell>
        </row>
        <row r="221">
          <cell r="I221" t="str">
            <v>LL008</v>
          </cell>
          <cell r="J221">
            <v>1019600</v>
          </cell>
        </row>
        <row r="222">
          <cell r="I222" t="str">
            <v>LL0007</v>
          </cell>
          <cell r="J222">
            <v>393800</v>
          </cell>
        </row>
        <row r="223">
          <cell r="I223" t="str">
            <v>CA0302</v>
          </cell>
          <cell r="J223">
            <v>60900</v>
          </cell>
        </row>
        <row r="224">
          <cell r="I224" t="str">
            <v>CA0301</v>
          </cell>
          <cell r="J224">
            <v>10500</v>
          </cell>
        </row>
        <row r="225">
          <cell r="I225" t="str">
            <v>CA1101</v>
          </cell>
          <cell r="J225">
            <v>10500</v>
          </cell>
        </row>
        <row r="226">
          <cell r="I226" t="str">
            <v>CC1082</v>
          </cell>
          <cell r="J226">
            <v>107100</v>
          </cell>
        </row>
        <row r="227">
          <cell r="I227" t="str">
            <v>CC1083</v>
          </cell>
          <cell r="J227">
            <v>147000</v>
          </cell>
        </row>
        <row r="228">
          <cell r="I228" t="str">
            <v>CC0054</v>
          </cell>
          <cell r="J228">
            <v>108200</v>
          </cell>
        </row>
        <row r="229">
          <cell r="I229" t="str">
            <v>CC0055</v>
          </cell>
          <cell r="J229">
            <v>129200</v>
          </cell>
        </row>
        <row r="230">
          <cell r="I230" t="str">
            <v>CC0084</v>
          </cell>
          <cell r="J230">
            <v>147000</v>
          </cell>
        </row>
        <row r="231">
          <cell r="I231" t="str">
            <v>CC0085</v>
          </cell>
          <cell r="J231">
            <v>164900</v>
          </cell>
        </row>
        <row r="232">
          <cell r="I232" t="str">
            <v>CC0084N</v>
          </cell>
          <cell r="J232">
            <v>113400</v>
          </cell>
        </row>
        <row r="233">
          <cell r="I233" t="str">
            <v>CC0085N</v>
          </cell>
          <cell r="J233">
            <v>129200</v>
          </cell>
        </row>
        <row r="234">
          <cell r="I234" t="str">
            <v>CC5054</v>
          </cell>
          <cell r="J234">
            <v>101900</v>
          </cell>
        </row>
        <row r="235">
          <cell r="I235" t="str">
            <v>CC5055</v>
          </cell>
          <cell r="J235">
            <v>117600</v>
          </cell>
        </row>
        <row r="236">
          <cell r="I236" t="str">
            <v>TB1082</v>
          </cell>
          <cell r="J236">
            <v>69300</v>
          </cell>
        </row>
        <row r="237">
          <cell r="I237" t="str">
            <v>TB1083</v>
          </cell>
          <cell r="J237">
            <v>90300</v>
          </cell>
        </row>
        <row r="238">
          <cell r="I238" t="str">
            <v>TB0082</v>
          </cell>
          <cell r="J238">
            <v>69300</v>
          </cell>
        </row>
        <row r="239">
          <cell r="I239" t="str">
            <v>TB084</v>
          </cell>
          <cell r="J239">
            <v>127100</v>
          </cell>
        </row>
        <row r="240">
          <cell r="I240" t="str">
            <v>TB085</v>
          </cell>
          <cell r="J240">
            <v>152300</v>
          </cell>
        </row>
        <row r="241">
          <cell r="I241" t="str">
            <v>TB0052R</v>
          </cell>
          <cell r="J241">
            <v>50400</v>
          </cell>
        </row>
        <row r="242">
          <cell r="I242" t="str">
            <v>TB0052L</v>
          </cell>
          <cell r="J242">
            <v>50400</v>
          </cell>
        </row>
        <row r="243">
          <cell r="I243" t="str">
            <v>TB0054R</v>
          </cell>
          <cell r="J243">
            <v>90300</v>
          </cell>
        </row>
        <row r="244">
          <cell r="I244" t="str">
            <v>TB0054L</v>
          </cell>
          <cell r="J244">
            <v>90300</v>
          </cell>
        </row>
        <row r="245">
          <cell r="I245" t="str">
            <v>TB0055R</v>
          </cell>
          <cell r="J245">
            <v>102900</v>
          </cell>
        </row>
        <row r="246">
          <cell r="I246" t="str">
            <v>TB0055L</v>
          </cell>
          <cell r="J246">
            <v>102900</v>
          </cell>
        </row>
        <row r="247">
          <cell r="I247" t="str">
            <v>TB0083G</v>
          </cell>
          <cell r="J247">
            <v>76700</v>
          </cell>
        </row>
        <row r="248">
          <cell r="I248" t="str">
            <v>EB1083G</v>
          </cell>
          <cell r="J248">
            <v>72500</v>
          </cell>
        </row>
        <row r="249">
          <cell r="I249" t="str">
            <v>EB1082</v>
          </cell>
          <cell r="J249">
            <v>54600</v>
          </cell>
        </row>
        <row r="250">
          <cell r="I250" t="str">
            <v>EB1083</v>
          </cell>
          <cell r="J250">
            <v>72500</v>
          </cell>
        </row>
        <row r="251">
          <cell r="I251" t="str">
            <v>EB0082</v>
          </cell>
          <cell r="J251">
            <v>54600</v>
          </cell>
        </row>
        <row r="252">
          <cell r="I252" t="str">
            <v>EB084</v>
          </cell>
          <cell r="J252">
            <v>101900</v>
          </cell>
        </row>
        <row r="253">
          <cell r="I253" t="str">
            <v>EB085</v>
          </cell>
          <cell r="J253">
            <v>120800</v>
          </cell>
        </row>
        <row r="254">
          <cell r="I254" t="str">
            <v>EB0052R</v>
          </cell>
          <cell r="J254">
            <v>42000</v>
          </cell>
        </row>
        <row r="255">
          <cell r="I255" t="str">
            <v>EB0052L</v>
          </cell>
          <cell r="J255">
            <v>42000</v>
          </cell>
        </row>
        <row r="256">
          <cell r="I256" t="str">
            <v>EB0054R</v>
          </cell>
          <cell r="J256">
            <v>74600</v>
          </cell>
        </row>
        <row r="257">
          <cell r="I257" t="str">
            <v>EB0054L</v>
          </cell>
          <cell r="J257">
            <v>74600</v>
          </cell>
        </row>
        <row r="258">
          <cell r="I258" t="str">
            <v>EB0055R</v>
          </cell>
          <cell r="J258">
            <v>86100</v>
          </cell>
        </row>
        <row r="259">
          <cell r="I259" t="str">
            <v>EB0055L</v>
          </cell>
          <cell r="J259">
            <v>86100</v>
          </cell>
        </row>
        <row r="260">
          <cell r="I260" t="str">
            <v>EC2052</v>
          </cell>
          <cell r="J260">
            <v>201600</v>
          </cell>
        </row>
        <row r="261">
          <cell r="I261" t="str">
            <v>EC2053</v>
          </cell>
          <cell r="J261">
            <v>269900</v>
          </cell>
        </row>
        <row r="262">
          <cell r="I262" t="str">
            <v>EC2050</v>
          </cell>
          <cell r="J262">
            <v>38900</v>
          </cell>
        </row>
        <row r="263">
          <cell r="I263" t="str">
            <v>TC2042</v>
          </cell>
          <cell r="J263">
            <v>242600</v>
          </cell>
        </row>
        <row r="264">
          <cell r="I264" t="str">
            <v>TC2043</v>
          </cell>
          <cell r="J264">
            <v>327600</v>
          </cell>
        </row>
        <row r="265">
          <cell r="I265" t="str">
            <v>TC2082</v>
          </cell>
          <cell r="J265">
            <v>371700</v>
          </cell>
        </row>
        <row r="266">
          <cell r="I266" t="str">
            <v>TC2083</v>
          </cell>
          <cell r="J266">
            <v>492500</v>
          </cell>
        </row>
        <row r="267">
          <cell r="I267" t="str">
            <v>TC242S</v>
          </cell>
          <cell r="J267">
            <v>253100</v>
          </cell>
        </row>
        <row r="268">
          <cell r="I268" t="str">
            <v>TC242N</v>
          </cell>
          <cell r="J268">
            <v>246800</v>
          </cell>
        </row>
        <row r="269">
          <cell r="I269" t="str">
            <v>CB9054</v>
          </cell>
          <cell r="J269">
            <v>27300</v>
          </cell>
        </row>
        <row r="270">
          <cell r="I270" t="str">
            <v>CB955</v>
          </cell>
          <cell r="J270">
            <v>35700</v>
          </cell>
        </row>
        <row r="271">
          <cell r="I271" t="str">
            <v>CB9084</v>
          </cell>
          <cell r="J271">
            <v>42000</v>
          </cell>
        </row>
        <row r="272">
          <cell r="I272" t="str">
            <v>CB985</v>
          </cell>
          <cell r="J272">
            <v>54600</v>
          </cell>
        </row>
        <row r="273">
          <cell r="I273" t="str">
            <v>XX100</v>
          </cell>
          <cell r="J273">
            <v>459900</v>
          </cell>
        </row>
        <row r="274">
          <cell r="I274" t="str">
            <v>XC100</v>
          </cell>
          <cell r="J274">
            <v>430500</v>
          </cell>
        </row>
        <row r="275">
          <cell r="I275" t="str">
            <v>XC150R</v>
          </cell>
          <cell r="J275">
            <v>279300</v>
          </cell>
        </row>
        <row r="276">
          <cell r="I276" t="str">
            <v>XC150L</v>
          </cell>
          <cell r="J276">
            <v>279300</v>
          </cell>
        </row>
        <row r="277">
          <cell r="I277" t="str">
            <v>CR1007</v>
          </cell>
          <cell r="J277">
            <v>132300</v>
          </cell>
        </row>
        <row r="278">
          <cell r="I278" t="str">
            <v>CR1015</v>
          </cell>
          <cell r="J278">
            <v>183800</v>
          </cell>
        </row>
        <row r="279">
          <cell r="I279" t="str">
            <v>CR1066</v>
          </cell>
          <cell r="J279">
            <v>201600</v>
          </cell>
        </row>
        <row r="280">
          <cell r="I280" t="str">
            <v>CR1107</v>
          </cell>
          <cell r="J280">
            <v>114500</v>
          </cell>
        </row>
        <row r="281">
          <cell r="I281" t="str">
            <v>CR1115</v>
          </cell>
          <cell r="J281">
            <v>150200</v>
          </cell>
        </row>
        <row r="282">
          <cell r="I282" t="str">
            <v>CR1166</v>
          </cell>
          <cell r="J282">
            <v>158600</v>
          </cell>
        </row>
        <row r="283">
          <cell r="I283" t="str">
            <v>CR1206</v>
          </cell>
          <cell r="J283">
            <v>30500</v>
          </cell>
        </row>
        <row r="284">
          <cell r="I284" t="str">
            <v>CR1207</v>
          </cell>
          <cell r="J284">
            <v>33600</v>
          </cell>
        </row>
        <row r="285">
          <cell r="I285" t="str">
            <v>CR1307</v>
          </cell>
          <cell r="J285">
            <v>17900</v>
          </cell>
        </row>
        <row r="286">
          <cell r="I286" t="str">
            <v>CR1315</v>
          </cell>
          <cell r="J286">
            <v>33600</v>
          </cell>
        </row>
        <row r="287">
          <cell r="I287" t="str">
            <v>CR1360</v>
          </cell>
          <cell r="J287">
            <v>17900</v>
          </cell>
        </row>
        <row r="288">
          <cell r="I288" t="str">
            <v>CR1361</v>
          </cell>
          <cell r="J288">
            <v>17900</v>
          </cell>
        </row>
        <row r="289">
          <cell r="I289" t="str">
            <v>CR2008N</v>
          </cell>
          <cell r="J289">
            <v>150200</v>
          </cell>
        </row>
        <row r="290">
          <cell r="I290" t="str">
            <v>CR2016N</v>
          </cell>
          <cell r="J290">
            <v>246800</v>
          </cell>
        </row>
        <row r="291">
          <cell r="I291" t="str">
            <v>CR2590N</v>
          </cell>
          <cell r="J291">
            <v>135500</v>
          </cell>
        </row>
        <row r="292">
          <cell r="I292" t="str">
            <v>CR2000</v>
          </cell>
          <cell r="J292">
            <v>48300</v>
          </cell>
        </row>
        <row r="293">
          <cell r="I293" t="str">
            <v>CR2000S</v>
          </cell>
          <cell r="J293">
            <v>26300</v>
          </cell>
        </row>
        <row r="294">
          <cell r="I294" t="str">
            <v>CR2000E</v>
          </cell>
          <cell r="J294">
            <v>48300</v>
          </cell>
        </row>
        <row r="295">
          <cell r="I295" t="str">
            <v>CR018</v>
          </cell>
          <cell r="J295">
            <v>278300</v>
          </cell>
        </row>
        <row r="296">
          <cell r="I296" t="str">
            <v>CR024</v>
          </cell>
          <cell r="J296">
            <v>354900</v>
          </cell>
        </row>
        <row r="297">
          <cell r="I297" t="str">
            <v>CR3118</v>
          </cell>
          <cell r="J297">
            <v>285600</v>
          </cell>
        </row>
        <row r="298">
          <cell r="I298" t="str">
            <v>CR3218</v>
          </cell>
          <cell r="J298">
            <v>249900</v>
          </cell>
        </row>
        <row r="299">
          <cell r="I299" t="str">
            <v>CR3114N</v>
          </cell>
          <cell r="J299">
            <v>225800</v>
          </cell>
        </row>
        <row r="300">
          <cell r="I300" t="str">
            <v>CR3214N</v>
          </cell>
          <cell r="J300">
            <v>206900</v>
          </cell>
        </row>
        <row r="301">
          <cell r="I301" t="str">
            <v>CR4110</v>
          </cell>
          <cell r="J301">
            <v>107100</v>
          </cell>
        </row>
        <row r="302">
          <cell r="I302" t="str">
            <v>SR009</v>
          </cell>
          <cell r="J302">
            <v>225800</v>
          </cell>
        </row>
        <row r="303">
          <cell r="I303" t="str">
            <v>SR012</v>
          </cell>
          <cell r="J303">
            <v>241500</v>
          </cell>
        </row>
        <row r="304">
          <cell r="I304" t="str">
            <v>SR018</v>
          </cell>
          <cell r="J304">
            <v>303500</v>
          </cell>
        </row>
        <row r="305">
          <cell r="I305" t="str">
            <v>SR024S</v>
          </cell>
          <cell r="J305">
            <v>375900</v>
          </cell>
        </row>
        <row r="306">
          <cell r="I306" t="str">
            <v>SR024</v>
          </cell>
          <cell r="J306">
            <v>375900</v>
          </cell>
        </row>
        <row r="307">
          <cell r="I307" t="str">
            <v>SR032</v>
          </cell>
          <cell r="J307">
            <v>483000</v>
          </cell>
        </row>
        <row r="308">
          <cell r="I308" t="str">
            <v>CR413</v>
          </cell>
          <cell r="J308">
            <v>129200</v>
          </cell>
        </row>
        <row r="309">
          <cell r="I309" t="str">
            <v>CA9900</v>
          </cell>
          <cell r="J309">
            <v>5300</v>
          </cell>
        </row>
        <row r="310">
          <cell r="I310" t="str">
            <v>CA9901</v>
          </cell>
          <cell r="J310">
            <v>4200</v>
          </cell>
        </row>
        <row r="311">
          <cell r="I311" t="str">
            <v>CA0100</v>
          </cell>
          <cell r="J311">
            <v>26300</v>
          </cell>
        </row>
        <row r="312">
          <cell r="I312" t="str">
            <v>CA0401</v>
          </cell>
          <cell r="J312">
            <v>175400</v>
          </cell>
        </row>
        <row r="313">
          <cell r="I313" t="str">
            <v>CA0402</v>
          </cell>
          <cell r="J313">
            <v>194300</v>
          </cell>
        </row>
        <row r="314">
          <cell r="I314" t="str">
            <v>CA0501</v>
          </cell>
          <cell r="J314">
            <v>161700</v>
          </cell>
        </row>
        <row r="315">
          <cell r="I315" t="str">
            <v>CA0601</v>
          </cell>
          <cell r="J315">
            <v>99800</v>
          </cell>
        </row>
        <row r="316">
          <cell r="I316" t="str">
            <v>CA0702</v>
          </cell>
          <cell r="J316">
            <v>24200</v>
          </cell>
        </row>
        <row r="317">
          <cell r="I317" t="str">
            <v>CA0703</v>
          </cell>
          <cell r="J317">
            <v>18900</v>
          </cell>
        </row>
        <row r="318">
          <cell r="I318" t="str">
            <v>CA0801</v>
          </cell>
          <cell r="J318">
            <v>15800</v>
          </cell>
        </row>
        <row r="319">
          <cell r="I319" t="str">
            <v>CA0802</v>
          </cell>
          <cell r="J319">
            <v>142800</v>
          </cell>
        </row>
        <row r="320">
          <cell r="I320" t="str">
            <v>CA0803</v>
          </cell>
          <cell r="J320">
            <v>66200</v>
          </cell>
        </row>
        <row r="321">
          <cell r="I321" t="str">
            <v>CA0901</v>
          </cell>
          <cell r="J321">
            <v>48300</v>
          </cell>
        </row>
        <row r="322">
          <cell r="I322" t="str">
            <v>CA0001</v>
          </cell>
          <cell r="J322">
            <v>62000</v>
          </cell>
        </row>
        <row r="323">
          <cell r="I323" t="str">
            <v>CA0002</v>
          </cell>
          <cell r="J323">
            <v>172200</v>
          </cell>
        </row>
        <row r="324">
          <cell r="I324" t="str">
            <v>CA0110</v>
          </cell>
          <cell r="J324">
            <v>105000</v>
          </cell>
        </row>
        <row r="325">
          <cell r="I325" t="str">
            <v>CA1003</v>
          </cell>
          <cell r="J325">
            <v>44100</v>
          </cell>
        </row>
        <row r="326">
          <cell r="I326" t="str">
            <v>CA1004</v>
          </cell>
          <cell r="J326">
            <v>44100</v>
          </cell>
        </row>
        <row r="327">
          <cell r="I327" t="str">
            <v>CA1005</v>
          </cell>
          <cell r="J327">
            <v>44000</v>
          </cell>
        </row>
        <row r="328">
          <cell r="I328" t="str">
            <v>CA120</v>
          </cell>
          <cell r="J328">
            <v>123900</v>
          </cell>
        </row>
        <row r="329">
          <cell r="I329" t="str">
            <v>CA0120</v>
          </cell>
          <cell r="J329">
            <v>62000</v>
          </cell>
        </row>
        <row r="330">
          <cell r="I330" t="str">
            <v>NF0060</v>
          </cell>
          <cell r="J330">
            <v>110300</v>
          </cell>
        </row>
        <row r="331">
          <cell r="I331" t="str">
            <v>NF0080</v>
          </cell>
          <cell r="J331">
            <v>122900</v>
          </cell>
        </row>
        <row r="332">
          <cell r="I332" t="str">
            <v>NF0100</v>
          </cell>
          <cell r="J332">
            <v>134400</v>
          </cell>
        </row>
        <row r="333">
          <cell r="I333" t="str">
            <v>NF0120</v>
          </cell>
          <cell r="J333">
            <v>144900</v>
          </cell>
        </row>
        <row r="334">
          <cell r="I334" t="str">
            <v>NF0062</v>
          </cell>
          <cell r="J334">
            <v>123900</v>
          </cell>
        </row>
        <row r="335">
          <cell r="I335" t="str">
            <v>NF0082</v>
          </cell>
          <cell r="J335">
            <v>135500</v>
          </cell>
        </row>
        <row r="336">
          <cell r="I336" t="str">
            <v>NF0102</v>
          </cell>
          <cell r="J336">
            <v>147000</v>
          </cell>
        </row>
        <row r="337">
          <cell r="I337" t="str">
            <v>NF0122</v>
          </cell>
          <cell r="J337">
            <v>159600</v>
          </cell>
        </row>
        <row r="338">
          <cell r="I338" t="str">
            <v>NF0065</v>
          </cell>
          <cell r="J338">
            <v>143900</v>
          </cell>
        </row>
        <row r="339">
          <cell r="I339" t="str">
            <v>NF0085</v>
          </cell>
          <cell r="J339">
            <v>161700</v>
          </cell>
        </row>
        <row r="340">
          <cell r="I340" t="str">
            <v>NF0105</v>
          </cell>
          <cell r="J340">
            <v>177500</v>
          </cell>
        </row>
        <row r="341">
          <cell r="I341" t="str">
            <v>NF0125</v>
          </cell>
          <cell r="J341">
            <v>195300</v>
          </cell>
        </row>
        <row r="342">
          <cell r="I342" t="str">
            <v>NF0068</v>
          </cell>
          <cell r="J342">
            <v>170100</v>
          </cell>
        </row>
        <row r="343">
          <cell r="I343" t="str">
            <v>NF0088</v>
          </cell>
          <cell r="J343">
            <v>195300</v>
          </cell>
        </row>
        <row r="344">
          <cell r="I344" t="str">
            <v>NF0108</v>
          </cell>
          <cell r="J344">
            <v>221600</v>
          </cell>
        </row>
        <row r="345">
          <cell r="I345" t="str">
            <v>NF0128</v>
          </cell>
          <cell r="J345">
            <v>245700</v>
          </cell>
        </row>
        <row r="346">
          <cell r="I346" t="str">
            <v>NF1082</v>
          </cell>
          <cell r="J346">
            <v>204800</v>
          </cell>
        </row>
        <row r="347">
          <cell r="I347" t="str">
            <v>NF1102</v>
          </cell>
          <cell r="J347">
            <v>231000</v>
          </cell>
        </row>
        <row r="348">
          <cell r="I348" t="str">
            <v>NF1085</v>
          </cell>
          <cell r="J348">
            <v>234200</v>
          </cell>
        </row>
        <row r="349">
          <cell r="I349" t="str">
            <v>NF1105</v>
          </cell>
          <cell r="J349">
            <v>273000</v>
          </cell>
        </row>
        <row r="350">
          <cell r="I350" t="str">
            <v>NF1088</v>
          </cell>
          <cell r="J350">
            <v>273000</v>
          </cell>
        </row>
        <row r="351">
          <cell r="I351" t="str">
            <v>NF1108</v>
          </cell>
          <cell r="J351">
            <v>321300</v>
          </cell>
        </row>
        <row r="352">
          <cell r="I352" t="str">
            <v>NF2085</v>
          </cell>
          <cell r="J352">
            <v>242600</v>
          </cell>
        </row>
        <row r="353">
          <cell r="I353" t="str">
            <v>NF2105</v>
          </cell>
          <cell r="J353">
            <v>281400</v>
          </cell>
        </row>
        <row r="354">
          <cell r="I354" t="str">
            <v>NF2088</v>
          </cell>
          <cell r="J354">
            <v>281400</v>
          </cell>
        </row>
        <row r="355">
          <cell r="I355" t="str">
            <v>NF2108</v>
          </cell>
          <cell r="J355">
            <v>329700</v>
          </cell>
        </row>
        <row r="356">
          <cell r="I356" t="str">
            <v>NF0060X</v>
          </cell>
          <cell r="J356">
            <v>114500</v>
          </cell>
        </row>
        <row r="357">
          <cell r="I357" t="str">
            <v>NF0080X</v>
          </cell>
          <cell r="J357">
            <v>128100</v>
          </cell>
        </row>
        <row r="358">
          <cell r="I358" t="str">
            <v>NF0100X</v>
          </cell>
          <cell r="J358">
            <v>138600</v>
          </cell>
        </row>
        <row r="359">
          <cell r="I359" t="str">
            <v>NF0120X</v>
          </cell>
          <cell r="J359">
            <v>150200</v>
          </cell>
        </row>
        <row r="360">
          <cell r="I360" t="str">
            <v>NA0001</v>
          </cell>
          <cell r="J360">
            <v>1600</v>
          </cell>
        </row>
        <row r="361">
          <cell r="I361" t="str">
            <v>NA0006</v>
          </cell>
          <cell r="J361">
            <v>11300</v>
          </cell>
        </row>
        <row r="362">
          <cell r="I362" t="str">
            <v>NA0008</v>
          </cell>
          <cell r="J362">
            <v>14500</v>
          </cell>
        </row>
        <row r="363">
          <cell r="I363" t="str">
            <v>NA0010</v>
          </cell>
          <cell r="J363">
            <v>17700</v>
          </cell>
        </row>
        <row r="364">
          <cell r="I364" t="str">
            <v>NA0012</v>
          </cell>
          <cell r="J364">
            <v>21000</v>
          </cell>
        </row>
        <row r="365">
          <cell r="I365" t="str">
            <v>NA0014</v>
          </cell>
          <cell r="J365">
            <v>24300</v>
          </cell>
        </row>
        <row r="366">
          <cell r="I366" t="str">
            <v>NA0016</v>
          </cell>
          <cell r="J366">
            <v>27500</v>
          </cell>
        </row>
        <row r="367">
          <cell r="I367" t="str">
            <v>NA0101</v>
          </cell>
          <cell r="J367">
            <v>14500</v>
          </cell>
        </row>
        <row r="368">
          <cell r="I368" t="str">
            <v>NA0102</v>
          </cell>
          <cell r="J368">
            <v>27500</v>
          </cell>
        </row>
        <row r="369">
          <cell r="I369" t="str">
            <v>NA0103</v>
          </cell>
          <cell r="J369">
            <v>16200</v>
          </cell>
        </row>
        <row r="370">
          <cell r="I370" t="str">
            <v>NA0104</v>
          </cell>
          <cell r="J370">
            <v>50100</v>
          </cell>
        </row>
        <row r="371">
          <cell r="I371" t="str">
            <v>NA0105</v>
          </cell>
          <cell r="J371">
            <v>14500</v>
          </cell>
        </row>
        <row r="372">
          <cell r="I372" t="str">
            <v>NA0106</v>
          </cell>
          <cell r="J372">
            <v>11300</v>
          </cell>
        </row>
        <row r="373">
          <cell r="I373" t="str">
            <v>NA0107</v>
          </cell>
          <cell r="J373">
            <v>11300</v>
          </cell>
        </row>
        <row r="374">
          <cell r="I374" t="str">
            <v>NF8001</v>
          </cell>
          <cell r="J374">
            <v>25700</v>
          </cell>
        </row>
        <row r="375">
          <cell r="I375" t="str">
            <v>NF8002</v>
          </cell>
          <cell r="J375">
            <v>3300</v>
          </cell>
        </row>
        <row r="376">
          <cell r="I376" t="str">
            <v>NF5109</v>
          </cell>
          <cell r="J376">
            <v>14700</v>
          </cell>
        </row>
        <row r="377">
          <cell r="I377" t="str">
            <v>NF5110</v>
          </cell>
          <cell r="J377">
            <v>16300</v>
          </cell>
        </row>
        <row r="378">
          <cell r="I378" t="str">
            <v>NF5112</v>
          </cell>
          <cell r="J378">
            <v>16300</v>
          </cell>
        </row>
        <row r="379">
          <cell r="I379" t="str">
            <v>NF5115</v>
          </cell>
          <cell r="J379">
            <v>21000</v>
          </cell>
        </row>
        <row r="380">
          <cell r="I380" t="str">
            <v>NF5118</v>
          </cell>
          <cell r="J380">
            <v>24200</v>
          </cell>
        </row>
        <row r="381">
          <cell r="I381" t="str">
            <v>NF5209</v>
          </cell>
          <cell r="J381">
            <v>17900</v>
          </cell>
        </row>
        <row r="382">
          <cell r="I382" t="str">
            <v>NF5210</v>
          </cell>
          <cell r="J382">
            <v>21000</v>
          </cell>
        </row>
        <row r="383">
          <cell r="I383" t="str">
            <v>NF5212</v>
          </cell>
          <cell r="J383">
            <v>21000</v>
          </cell>
        </row>
        <row r="384">
          <cell r="I384" t="str">
            <v>NF5215</v>
          </cell>
          <cell r="J384">
            <v>24200</v>
          </cell>
        </row>
        <row r="385">
          <cell r="I385" t="str">
            <v>NF5218</v>
          </cell>
          <cell r="J385">
            <v>27300</v>
          </cell>
        </row>
        <row r="386">
          <cell r="I386" t="str">
            <v>NF5309</v>
          </cell>
          <cell r="J386">
            <v>14700</v>
          </cell>
        </row>
        <row r="387">
          <cell r="I387" t="str">
            <v>NF5310</v>
          </cell>
          <cell r="J387">
            <v>16300</v>
          </cell>
        </row>
        <row r="388">
          <cell r="I388" t="str">
            <v>NF5312</v>
          </cell>
          <cell r="J388">
            <v>16300</v>
          </cell>
        </row>
        <row r="389">
          <cell r="I389" t="str">
            <v>NF5315</v>
          </cell>
          <cell r="J389">
            <v>21000</v>
          </cell>
        </row>
        <row r="390">
          <cell r="I390" t="str">
            <v>NF5318</v>
          </cell>
          <cell r="J390">
            <v>24200</v>
          </cell>
        </row>
        <row r="391">
          <cell r="I391" t="str">
            <v>NF5409</v>
          </cell>
          <cell r="J391">
            <v>14700</v>
          </cell>
        </row>
        <row r="392">
          <cell r="I392" t="str">
            <v>NF5410</v>
          </cell>
          <cell r="J392">
            <v>16300</v>
          </cell>
        </row>
        <row r="393">
          <cell r="I393" t="str">
            <v>NF5412</v>
          </cell>
          <cell r="J393">
            <v>16300</v>
          </cell>
        </row>
        <row r="394">
          <cell r="I394" t="str">
            <v>NF5415</v>
          </cell>
          <cell r="J394">
            <v>21000</v>
          </cell>
        </row>
        <row r="395">
          <cell r="I395" t="str">
            <v>NF5418</v>
          </cell>
          <cell r="J395">
            <v>24200</v>
          </cell>
        </row>
        <row r="396">
          <cell r="I396" t="str">
            <v>NF5500</v>
          </cell>
          <cell r="J396">
            <v>11600</v>
          </cell>
        </row>
        <row r="397">
          <cell r="I397" t="str">
            <v>NF5600</v>
          </cell>
          <cell r="J397">
            <v>11600</v>
          </cell>
        </row>
        <row r="398">
          <cell r="I398" t="str">
            <v>NF6009</v>
          </cell>
          <cell r="J398">
            <v>3200</v>
          </cell>
        </row>
        <row r="399">
          <cell r="I399" t="str">
            <v>NF6010</v>
          </cell>
          <cell r="J399">
            <v>3200</v>
          </cell>
        </row>
        <row r="400">
          <cell r="I400" t="str">
            <v>NF6012</v>
          </cell>
          <cell r="J400">
            <v>3200</v>
          </cell>
        </row>
        <row r="401">
          <cell r="I401" t="str">
            <v>NF6015</v>
          </cell>
          <cell r="J401">
            <v>4700</v>
          </cell>
        </row>
        <row r="402">
          <cell r="I402" t="str">
            <v>NF6018</v>
          </cell>
          <cell r="J402">
            <v>4700</v>
          </cell>
        </row>
        <row r="403">
          <cell r="I403" t="str">
            <v>NF6103</v>
          </cell>
          <cell r="J403">
            <v>1600</v>
          </cell>
        </row>
        <row r="404">
          <cell r="I404" t="str">
            <v>NF6106</v>
          </cell>
          <cell r="J404">
            <v>1600</v>
          </cell>
        </row>
        <row r="405">
          <cell r="I405" t="str">
            <v>NF6109</v>
          </cell>
          <cell r="J405">
            <v>3200</v>
          </cell>
        </row>
        <row r="406">
          <cell r="I406" t="str">
            <v>NF6303</v>
          </cell>
          <cell r="J406">
            <v>9500</v>
          </cell>
        </row>
        <row r="407">
          <cell r="I407" t="str">
            <v>NF6306</v>
          </cell>
          <cell r="J407">
            <v>11600</v>
          </cell>
        </row>
        <row r="408">
          <cell r="I408" t="str">
            <v>NF6309</v>
          </cell>
          <cell r="J408">
            <v>13100</v>
          </cell>
        </row>
        <row r="409">
          <cell r="I409" t="str">
            <v>NF6403</v>
          </cell>
          <cell r="J409">
            <v>9500</v>
          </cell>
        </row>
        <row r="410">
          <cell r="I410" t="str">
            <v>NF6406</v>
          </cell>
          <cell r="J410">
            <v>11600</v>
          </cell>
        </row>
        <row r="411">
          <cell r="I411" t="str">
            <v>NF6409</v>
          </cell>
          <cell r="J411">
            <v>12600</v>
          </cell>
        </row>
        <row r="412">
          <cell r="I412" t="str">
            <v>NT8001</v>
          </cell>
          <cell r="J412">
            <v>17900</v>
          </cell>
        </row>
        <row r="413">
          <cell r="I413" t="str">
            <v>NT0006</v>
          </cell>
          <cell r="J413">
            <v>66200</v>
          </cell>
        </row>
        <row r="414">
          <cell r="I414" t="str">
            <v>NT0008</v>
          </cell>
          <cell r="J414">
            <v>74600</v>
          </cell>
        </row>
        <row r="415">
          <cell r="I415" t="str">
            <v>NT0010</v>
          </cell>
          <cell r="J415">
            <v>87200</v>
          </cell>
        </row>
        <row r="416">
          <cell r="I416" t="str">
            <v>NT0012</v>
          </cell>
          <cell r="J416">
            <v>92400</v>
          </cell>
        </row>
        <row r="417">
          <cell r="I417" t="str">
            <v>NT0016</v>
          </cell>
          <cell r="J417">
            <v>123900</v>
          </cell>
        </row>
        <row r="418">
          <cell r="I418" t="str">
            <v>NT0018</v>
          </cell>
          <cell r="J418">
            <v>140700</v>
          </cell>
        </row>
        <row r="419">
          <cell r="I419" t="str">
            <v>NT0106</v>
          </cell>
          <cell r="J419">
            <v>54600</v>
          </cell>
        </row>
        <row r="420">
          <cell r="I420" t="str">
            <v>NT0108</v>
          </cell>
          <cell r="J420">
            <v>63000</v>
          </cell>
        </row>
        <row r="421">
          <cell r="I421" t="str">
            <v>NT0110</v>
          </cell>
          <cell r="J421">
            <v>72500</v>
          </cell>
        </row>
        <row r="422">
          <cell r="I422" t="str">
            <v>NT0112</v>
          </cell>
          <cell r="J422">
            <v>75600</v>
          </cell>
        </row>
        <row r="423">
          <cell r="I423" t="str">
            <v>NT0116</v>
          </cell>
          <cell r="J423">
            <v>102900</v>
          </cell>
        </row>
        <row r="424">
          <cell r="I424" t="str">
            <v>NT0118</v>
          </cell>
          <cell r="J424">
            <v>116600</v>
          </cell>
        </row>
        <row r="425">
          <cell r="I425" t="str">
            <v>NT0100</v>
          </cell>
          <cell r="J425">
            <v>63000</v>
          </cell>
        </row>
        <row r="426">
          <cell r="I426" t="str">
            <v>NT0000</v>
          </cell>
          <cell r="J426">
            <v>72500</v>
          </cell>
        </row>
        <row r="427">
          <cell r="I427" t="str">
            <v>NT2004</v>
          </cell>
          <cell r="J427">
            <v>39900</v>
          </cell>
        </row>
        <row r="428">
          <cell r="I428" t="str">
            <v>NT2006</v>
          </cell>
          <cell r="J428">
            <v>45200</v>
          </cell>
        </row>
        <row r="429">
          <cell r="I429" t="str">
            <v>NT2008</v>
          </cell>
          <cell r="J429">
            <v>53600</v>
          </cell>
        </row>
        <row r="430">
          <cell r="I430" t="str">
            <v>NT2010</v>
          </cell>
          <cell r="J430">
            <v>63000</v>
          </cell>
        </row>
        <row r="431">
          <cell r="I431" t="str">
            <v>NT2012</v>
          </cell>
          <cell r="J431">
            <v>66200</v>
          </cell>
        </row>
        <row r="432">
          <cell r="I432" t="str">
            <v>NT2014</v>
          </cell>
          <cell r="J432">
            <v>81900</v>
          </cell>
        </row>
        <row r="433">
          <cell r="I433" t="str">
            <v>NT2016</v>
          </cell>
          <cell r="J433">
            <v>92400</v>
          </cell>
        </row>
        <row r="434">
          <cell r="I434" t="str">
            <v>NT2018</v>
          </cell>
          <cell r="J434">
            <v>95600</v>
          </cell>
        </row>
        <row r="435">
          <cell r="I435" t="str">
            <v>NT2122</v>
          </cell>
          <cell r="J435">
            <v>26300</v>
          </cell>
        </row>
        <row r="436">
          <cell r="I436" t="str">
            <v>NT2206</v>
          </cell>
          <cell r="J436">
            <v>53600</v>
          </cell>
        </row>
        <row r="437">
          <cell r="I437" t="str">
            <v>NT2208</v>
          </cell>
          <cell r="J437">
            <v>59900</v>
          </cell>
        </row>
        <row r="438">
          <cell r="I438" t="str">
            <v>NT2210</v>
          </cell>
          <cell r="J438">
            <v>66200</v>
          </cell>
        </row>
        <row r="439">
          <cell r="I439" t="str">
            <v>NT2212</v>
          </cell>
          <cell r="J439">
            <v>75600</v>
          </cell>
        </row>
        <row r="440">
          <cell r="I440" t="str">
            <v>NT2308</v>
          </cell>
          <cell r="J440">
            <v>45200</v>
          </cell>
        </row>
        <row r="441">
          <cell r="I441" t="str">
            <v>NT912</v>
          </cell>
          <cell r="J441">
            <v>84000</v>
          </cell>
        </row>
        <row r="442">
          <cell r="I442" t="str">
            <v>NT916</v>
          </cell>
          <cell r="J442">
            <v>129200</v>
          </cell>
        </row>
        <row r="443">
          <cell r="I443" t="str">
            <v>NT918</v>
          </cell>
          <cell r="J443">
            <v>153300</v>
          </cell>
        </row>
        <row r="444">
          <cell r="I444" t="str">
            <v>NT966</v>
          </cell>
          <cell r="J444">
            <v>112400</v>
          </cell>
        </row>
        <row r="445">
          <cell r="I445" t="str">
            <v>NT988</v>
          </cell>
          <cell r="J445">
            <v>143900</v>
          </cell>
        </row>
        <row r="446">
          <cell r="I446" t="str">
            <v>NT5566</v>
          </cell>
          <cell r="J446">
            <v>119700</v>
          </cell>
        </row>
        <row r="447">
          <cell r="I447" t="str">
            <v>NT5586R</v>
          </cell>
          <cell r="J447">
            <v>137600</v>
          </cell>
        </row>
        <row r="448">
          <cell r="I448" t="str">
            <v>NT5586L</v>
          </cell>
          <cell r="J448">
            <v>137600</v>
          </cell>
        </row>
        <row r="449">
          <cell r="I449" t="str">
            <v>NT5588</v>
          </cell>
          <cell r="J449">
            <v>144900</v>
          </cell>
        </row>
        <row r="450">
          <cell r="I450" t="str">
            <v>NT5806R</v>
          </cell>
          <cell r="J450">
            <v>80900</v>
          </cell>
        </row>
        <row r="451">
          <cell r="I451" t="str">
            <v>NT5806L</v>
          </cell>
          <cell r="J451">
            <v>80900</v>
          </cell>
        </row>
        <row r="452">
          <cell r="I452" t="str">
            <v>NT5266</v>
          </cell>
          <cell r="J452">
            <v>150200</v>
          </cell>
        </row>
        <row r="453">
          <cell r="I453" t="str">
            <v>NT5288</v>
          </cell>
          <cell r="J453">
            <v>155400</v>
          </cell>
        </row>
        <row r="454">
          <cell r="I454" t="str">
            <v>NT3006</v>
          </cell>
          <cell r="J454">
            <v>30500</v>
          </cell>
        </row>
        <row r="455">
          <cell r="I455" t="str">
            <v>NT3008</v>
          </cell>
          <cell r="J455">
            <v>35700</v>
          </cell>
        </row>
        <row r="456">
          <cell r="I456" t="str">
            <v>NT3010</v>
          </cell>
          <cell r="J456">
            <v>39900</v>
          </cell>
        </row>
        <row r="457">
          <cell r="I457" t="str">
            <v>NT3012</v>
          </cell>
          <cell r="J457">
            <v>45200</v>
          </cell>
        </row>
        <row r="458">
          <cell r="I458" t="str">
            <v>NT3306</v>
          </cell>
          <cell r="J458">
            <v>90300</v>
          </cell>
        </row>
        <row r="459">
          <cell r="I459" t="str">
            <v>NT3308</v>
          </cell>
          <cell r="J459">
            <v>99800</v>
          </cell>
        </row>
        <row r="460">
          <cell r="I460" t="str">
            <v>NT3310</v>
          </cell>
          <cell r="J460">
            <v>119700</v>
          </cell>
        </row>
        <row r="461">
          <cell r="I461" t="str">
            <v>NT3312</v>
          </cell>
          <cell r="J461">
            <v>161700</v>
          </cell>
        </row>
        <row r="462">
          <cell r="I462" t="str">
            <v>NA0206</v>
          </cell>
          <cell r="J462">
            <v>6500</v>
          </cell>
        </row>
        <row r="463">
          <cell r="I463" t="str">
            <v>NA0208</v>
          </cell>
          <cell r="J463">
            <v>6500</v>
          </cell>
        </row>
        <row r="464">
          <cell r="I464" t="str">
            <v>NA0210</v>
          </cell>
          <cell r="J464">
            <v>8100</v>
          </cell>
        </row>
        <row r="465">
          <cell r="I465" t="str">
            <v>NA0212</v>
          </cell>
          <cell r="J465">
            <v>8100</v>
          </cell>
        </row>
        <row r="466">
          <cell r="I466" t="str">
            <v>NA0300</v>
          </cell>
          <cell r="J466">
            <v>4800</v>
          </cell>
        </row>
        <row r="467">
          <cell r="I467" t="str">
            <v>NA0400</v>
          </cell>
          <cell r="J467">
            <v>1300</v>
          </cell>
        </row>
        <row r="468">
          <cell r="I468" t="str">
            <v>CH0001</v>
          </cell>
          <cell r="J468">
            <v>39900</v>
          </cell>
        </row>
        <row r="469">
          <cell r="I469" t="str">
            <v>CH0002</v>
          </cell>
          <cell r="J469">
            <v>75600</v>
          </cell>
        </row>
        <row r="470">
          <cell r="I470" t="str">
            <v>CH0003</v>
          </cell>
          <cell r="J470">
            <v>65100</v>
          </cell>
        </row>
        <row r="471">
          <cell r="I471" t="str">
            <v>CH0004</v>
          </cell>
          <cell r="J471">
            <v>80900</v>
          </cell>
        </row>
        <row r="472">
          <cell r="I472" t="str">
            <v>CH0005</v>
          </cell>
          <cell r="J472">
            <v>158600</v>
          </cell>
        </row>
        <row r="473">
          <cell r="I473" t="str">
            <v>CH0005R</v>
          </cell>
          <cell r="J473">
            <v>13700</v>
          </cell>
        </row>
        <row r="474">
          <cell r="I474" t="str">
            <v>CH0005T</v>
          </cell>
          <cell r="J474">
            <v>34700</v>
          </cell>
        </row>
        <row r="475">
          <cell r="I475" t="str">
            <v>CH0007</v>
          </cell>
          <cell r="J475">
            <v>94500</v>
          </cell>
        </row>
        <row r="476">
          <cell r="I476" t="str">
            <v>CH0007천</v>
          </cell>
          <cell r="J476">
            <v>113400</v>
          </cell>
        </row>
        <row r="477">
          <cell r="I477" t="str">
            <v>CH0007B</v>
          </cell>
          <cell r="J477">
            <v>55700</v>
          </cell>
        </row>
        <row r="478">
          <cell r="I478" t="str">
            <v>CH0007B천</v>
          </cell>
          <cell r="J478">
            <v>75600</v>
          </cell>
        </row>
        <row r="479">
          <cell r="I479" t="str">
            <v>CH0007T</v>
          </cell>
          <cell r="J479">
            <v>27300</v>
          </cell>
        </row>
        <row r="480">
          <cell r="I480" t="str">
            <v>CH0007A</v>
          </cell>
          <cell r="J480">
            <v>10700</v>
          </cell>
        </row>
        <row r="481">
          <cell r="I481" t="str">
            <v>CH0007S</v>
          </cell>
          <cell r="J481">
            <v>27300</v>
          </cell>
        </row>
        <row r="482">
          <cell r="I482" t="str">
            <v>CH0007C</v>
          </cell>
          <cell r="J482">
            <v>26800</v>
          </cell>
        </row>
        <row r="483">
          <cell r="I483" t="str">
            <v>CH0007N</v>
          </cell>
          <cell r="J483">
            <v>500</v>
          </cell>
        </row>
        <row r="484">
          <cell r="I484" t="str">
            <v>CH0100</v>
          </cell>
          <cell r="J484">
            <v>602700</v>
          </cell>
        </row>
        <row r="485">
          <cell r="I485" t="str">
            <v>CH0101</v>
          </cell>
          <cell r="J485">
            <v>383300</v>
          </cell>
        </row>
        <row r="486">
          <cell r="I486" t="str">
            <v>CH0111</v>
          </cell>
          <cell r="J486">
            <v>254100</v>
          </cell>
        </row>
        <row r="487">
          <cell r="I487" t="str">
            <v>CH0200</v>
          </cell>
          <cell r="J487">
            <v>326600</v>
          </cell>
        </row>
        <row r="488">
          <cell r="I488" t="str">
            <v>CH0201</v>
          </cell>
          <cell r="J488">
            <v>302400</v>
          </cell>
        </row>
        <row r="489">
          <cell r="I489" t="str">
            <v>CH0211</v>
          </cell>
          <cell r="J489">
            <v>246800</v>
          </cell>
        </row>
        <row r="490">
          <cell r="I490" t="str">
            <v>CH0300</v>
          </cell>
          <cell r="J490">
            <v>153300</v>
          </cell>
        </row>
        <row r="491">
          <cell r="I491" t="str">
            <v>CH0303</v>
          </cell>
          <cell r="J491">
            <v>152300</v>
          </cell>
        </row>
        <row r="492">
          <cell r="I492" t="str">
            <v>CH0301</v>
          </cell>
          <cell r="J492">
            <v>135500</v>
          </cell>
        </row>
        <row r="493">
          <cell r="I493" t="str">
            <v>CH0302</v>
          </cell>
          <cell r="J493">
            <v>117600</v>
          </cell>
        </row>
        <row r="494">
          <cell r="I494" t="str">
            <v>CH0311</v>
          </cell>
          <cell r="J494">
            <v>98700</v>
          </cell>
        </row>
        <row r="495">
          <cell r="I495" t="str">
            <v>CH0300B</v>
          </cell>
          <cell r="J495">
            <v>170100</v>
          </cell>
        </row>
        <row r="496">
          <cell r="I496" t="str">
            <v>CH0301B</v>
          </cell>
          <cell r="J496">
            <v>143900</v>
          </cell>
        </row>
        <row r="497">
          <cell r="I497" t="str">
            <v>CH0311B</v>
          </cell>
          <cell r="J497">
            <v>119700</v>
          </cell>
        </row>
        <row r="498">
          <cell r="I498" t="str">
            <v>CH0332</v>
          </cell>
          <cell r="J498">
            <v>185900</v>
          </cell>
        </row>
        <row r="499">
          <cell r="I499" t="str">
            <v>CH0333</v>
          </cell>
          <cell r="J499">
            <v>257300</v>
          </cell>
        </row>
        <row r="500">
          <cell r="I500" t="str">
            <v>CH0332S</v>
          </cell>
          <cell r="J500">
            <v>210000</v>
          </cell>
        </row>
        <row r="501">
          <cell r="I501" t="str">
            <v>CH0032</v>
          </cell>
          <cell r="J501">
            <v>98100</v>
          </cell>
        </row>
        <row r="502">
          <cell r="I502" t="str">
            <v>CH0033</v>
          </cell>
          <cell r="J502">
            <v>126000</v>
          </cell>
        </row>
        <row r="503">
          <cell r="I503" t="str">
            <v>CH0032S</v>
          </cell>
          <cell r="J503">
            <v>120800</v>
          </cell>
        </row>
        <row r="504">
          <cell r="I504" t="str">
            <v>CH0342</v>
          </cell>
          <cell r="J504">
            <v>120800</v>
          </cell>
        </row>
        <row r="505">
          <cell r="I505" t="str">
            <v>CH0342S</v>
          </cell>
          <cell r="J505">
            <v>147000</v>
          </cell>
        </row>
        <row r="506">
          <cell r="I506" t="str">
            <v>CH0343</v>
          </cell>
          <cell r="J506">
            <v>159600</v>
          </cell>
        </row>
        <row r="507">
          <cell r="I507" t="str">
            <v>CH0401</v>
          </cell>
          <cell r="J507">
            <v>219500</v>
          </cell>
        </row>
        <row r="508">
          <cell r="I508" t="str">
            <v>CH0402</v>
          </cell>
          <cell r="J508">
            <v>189000</v>
          </cell>
        </row>
        <row r="509">
          <cell r="I509" t="str">
            <v>CH0411</v>
          </cell>
          <cell r="J509">
            <v>135500</v>
          </cell>
        </row>
        <row r="510">
          <cell r="I510" t="str">
            <v>CH0491</v>
          </cell>
          <cell r="J510">
            <v>23100</v>
          </cell>
        </row>
        <row r="511">
          <cell r="I511" t="str">
            <v>CH0500</v>
          </cell>
          <cell r="J511">
            <v>170100</v>
          </cell>
        </row>
        <row r="512">
          <cell r="I512" t="str">
            <v>CH0501</v>
          </cell>
          <cell r="J512">
            <v>159600</v>
          </cell>
        </row>
        <row r="513">
          <cell r="I513" t="str">
            <v>CH0502</v>
          </cell>
          <cell r="J513">
            <v>150200</v>
          </cell>
        </row>
        <row r="514">
          <cell r="I514" t="str">
            <v>CH0511</v>
          </cell>
          <cell r="J514">
            <v>107100</v>
          </cell>
        </row>
        <row r="515">
          <cell r="I515" t="str">
            <v>CH0600</v>
          </cell>
          <cell r="J515">
            <v>221600</v>
          </cell>
        </row>
        <row r="516">
          <cell r="I516" t="str">
            <v>CH0601</v>
          </cell>
          <cell r="J516">
            <v>201600</v>
          </cell>
        </row>
        <row r="517">
          <cell r="I517" t="str">
            <v>CH0602</v>
          </cell>
          <cell r="J517">
            <v>177500</v>
          </cell>
        </row>
        <row r="518">
          <cell r="I518" t="str">
            <v>CH0611</v>
          </cell>
          <cell r="J518">
            <v>159600</v>
          </cell>
        </row>
        <row r="519">
          <cell r="I519" t="str">
            <v>CH0701</v>
          </cell>
          <cell r="J519">
            <v>120800</v>
          </cell>
        </row>
        <row r="520">
          <cell r="I520" t="str">
            <v>CH0702</v>
          </cell>
          <cell r="J520">
            <v>102900</v>
          </cell>
        </row>
        <row r="521">
          <cell r="I521" t="str">
            <v>CH0712</v>
          </cell>
          <cell r="J521">
            <v>78800</v>
          </cell>
        </row>
        <row r="522">
          <cell r="I522" t="str">
            <v>CH0801</v>
          </cell>
          <cell r="J522">
            <v>108200</v>
          </cell>
        </row>
        <row r="523">
          <cell r="I523" t="str">
            <v>CH0802</v>
          </cell>
          <cell r="J523">
            <v>90300</v>
          </cell>
        </row>
        <row r="524">
          <cell r="I524" t="str">
            <v>CH0812</v>
          </cell>
          <cell r="J524">
            <v>66200</v>
          </cell>
        </row>
        <row r="525">
          <cell r="I525" t="str">
            <v>CH0900</v>
          </cell>
          <cell r="J525">
            <v>798000</v>
          </cell>
        </row>
        <row r="526">
          <cell r="I526" t="str">
            <v>CH0901</v>
          </cell>
          <cell r="J526">
            <v>707700</v>
          </cell>
        </row>
        <row r="527">
          <cell r="I527" t="str">
            <v>CH0911</v>
          </cell>
          <cell r="J527">
            <v>614300</v>
          </cell>
        </row>
        <row r="528">
          <cell r="I528" t="str">
            <v>CH1000</v>
          </cell>
          <cell r="J528">
            <v>882000</v>
          </cell>
        </row>
        <row r="529">
          <cell r="I529" t="str">
            <v>CH1001</v>
          </cell>
          <cell r="J529">
            <v>764400</v>
          </cell>
        </row>
        <row r="530">
          <cell r="I530" t="str">
            <v>CH9000</v>
          </cell>
          <cell r="J530">
            <v>3011400</v>
          </cell>
        </row>
        <row r="531">
          <cell r="I531" t="str">
            <v>CH9901</v>
          </cell>
          <cell r="J531">
            <v>45200</v>
          </cell>
        </row>
        <row r="532">
          <cell r="I532" t="str">
            <v>CH9903</v>
          </cell>
          <cell r="J532">
            <v>45200</v>
          </cell>
        </row>
        <row r="533">
          <cell r="I533" t="str">
            <v>CH9905</v>
          </cell>
          <cell r="J533">
            <v>66200</v>
          </cell>
        </row>
        <row r="534">
          <cell r="I534" t="str">
            <v>CH0907</v>
          </cell>
          <cell r="J534">
            <v>102900</v>
          </cell>
        </row>
        <row r="535">
          <cell r="I535" t="str">
            <v>CH9917</v>
          </cell>
          <cell r="J535">
            <v>210000</v>
          </cell>
        </row>
        <row r="536">
          <cell r="I536" t="str">
            <v>CS0101</v>
          </cell>
          <cell r="J536">
            <v>219500</v>
          </cell>
        </row>
        <row r="537">
          <cell r="I537" t="str">
            <v>CS0103</v>
          </cell>
          <cell r="J537">
            <v>392700</v>
          </cell>
        </row>
        <row r="538">
          <cell r="I538" t="str">
            <v>CS0301</v>
          </cell>
          <cell r="J538">
            <v>258300</v>
          </cell>
        </row>
        <row r="539">
          <cell r="I539" t="str">
            <v>CS0303</v>
          </cell>
          <cell r="J539">
            <v>449400</v>
          </cell>
        </row>
        <row r="540">
          <cell r="I540" t="str">
            <v>CS401천연</v>
          </cell>
          <cell r="J540">
            <v>407400</v>
          </cell>
        </row>
        <row r="541">
          <cell r="I541" t="str">
            <v>CS401인조</v>
          </cell>
          <cell r="J541">
            <v>300300</v>
          </cell>
        </row>
        <row r="542">
          <cell r="I542" t="str">
            <v>CS0501</v>
          </cell>
          <cell r="J542">
            <v>197400</v>
          </cell>
        </row>
        <row r="543">
          <cell r="I543" t="str">
            <v>CS0503</v>
          </cell>
          <cell r="J543">
            <v>329700</v>
          </cell>
        </row>
        <row r="544">
          <cell r="I544" t="str">
            <v>CS0601</v>
          </cell>
          <cell r="J544">
            <v>246800</v>
          </cell>
        </row>
        <row r="545">
          <cell r="I545" t="str">
            <v>CS0603</v>
          </cell>
          <cell r="J545">
            <v>411600</v>
          </cell>
        </row>
        <row r="546">
          <cell r="I546" t="str">
            <v>CS0701</v>
          </cell>
          <cell r="J546">
            <v>305600</v>
          </cell>
        </row>
        <row r="547">
          <cell r="I547" t="str">
            <v>CS0703</v>
          </cell>
          <cell r="J547">
            <v>483000</v>
          </cell>
        </row>
        <row r="548">
          <cell r="I548" t="str">
            <v>CS0801천연</v>
          </cell>
          <cell r="J548">
            <v>909300</v>
          </cell>
        </row>
        <row r="549">
          <cell r="I549" t="str">
            <v>CS0803천연</v>
          </cell>
          <cell r="J549">
            <v>357000</v>
          </cell>
        </row>
        <row r="550">
          <cell r="I550" t="str">
            <v>CS0801인조</v>
          </cell>
          <cell r="J550">
            <v>1494200</v>
          </cell>
        </row>
        <row r="551">
          <cell r="I551" t="str">
            <v>CS0803인조</v>
          </cell>
          <cell r="J551">
            <v>576500</v>
          </cell>
        </row>
        <row r="552">
          <cell r="I552" t="str">
            <v>CS0901</v>
          </cell>
          <cell r="J552">
            <v>906200</v>
          </cell>
        </row>
        <row r="553">
          <cell r="I553" t="str">
            <v>CS0902</v>
          </cell>
          <cell r="J553">
            <v>1107800</v>
          </cell>
        </row>
        <row r="554">
          <cell r="I554" t="str">
            <v>CS0903</v>
          </cell>
          <cell r="J554">
            <v>1434300</v>
          </cell>
        </row>
        <row r="555">
          <cell r="I555" t="str">
            <v>CS1001</v>
          </cell>
          <cell r="J555">
            <v>945000</v>
          </cell>
        </row>
        <row r="556">
          <cell r="I556" t="str">
            <v>CS1002</v>
          </cell>
          <cell r="J556">
            <v>1211700</v>
          </cell>
        </row>
        <row r="557">
          <cell r="I557" t="str">
            <v>CS1003</v>
          </cell>
          <cell r="J557">
            <v>1530900</v>
          </cell>
        </row>
        <row r="558">
          <cell r="I558" t="str">
            <v>EL0104</v>
          </cell>
          <cell r="J558">
            <v>68300</v>
          </cell>
        </row>
        <row r="559">
          <cell r="I559" t="str">
            <v>EL0112</v>
          </cell>
          <cell r="J559">
            <v>98700</v>
          </cell>
        </row>
        <row r="560">
          <cell r="I560" t="str">
            <v>CL0204</v>
          </cell>
          <cell r="J560">
            <v>90300</v>
          </cell>
        </row>
        <row r="561">
          <cell r="I561" t="str">
            <v>CL0207</v>
          </cell>
          <cell r="J561">
            <v>86100</v>
          </cell>
        </row>
        <row r="562">
          <cell r="I562" t="str">
            <v>CL0212</v>
          </cell>
          <cell r="J562">
            <v>107100</v>
          </cell>
        </row>
        <row r="563">
          <cell r="I563" t="str">
            <v>CL034</v>
          </cell>
          <cell r="J563">
            <v>153300</v>
          </cell>
        </row>
        <row r="564">
          <cell r="I564" t="str">
            <v>CL031</v>
          </cell>
          <cell r="J564">
            <v>183800</v>
          </cell>
        </row>
        <row r="565">
          <cell r="I565" t="str">
            <v>CL046</v>
          </cell>
          <cell r="J565">
            <v>174300</v>
          </cell>
        </row>
        <row r="566">
          <cell r="I566" t="str">
            <v>CL044</v>
          </cell>
          <cell r="J566">
            <v>185900</v>
          </cell>
        </row>
        <row r="567">
          <cell r="I567" t="str">
            <v>CL041</v>
          </cell>
          <cell r="J567">
            <v>243600</v>
          </cell>
        </row>
        <row r="568">
          <cell r="I568" t="str">
            <v>CL056</v>
          </cell>
          <cell r="J568">
            <v>117600</v>
          </cell>
        </row>
        <row r="569">
          <cell r="I569" t="str">
            <v>CL054</v>
          </cell>
          <cell r="J569">
            <v>129200</v>
          </cell>
        </row>
        <row r="570">
          <cell r="I570" t="str">
            <v>CL051</v>
          </cell>
          <cell r="J570">
            <v>185900</v>
          </cell>
        </row>
        <row r="571">
          <cell r="I571" t="str">
            <v>PL0904</v>
          </cell>
          <cell r="J571">
            <v>245700</v>
          </cell>
        </row>
        <row r="572">
          <cell r="I572" t="str">
            <v>PL0908</v>
          </cell>
          <cell r="J572">
            <v>227900</v>
          </cell>
        </row>
        <row r="573">
          <cell r="I573" t="str">
            <v>PL0912</v>
          </cell>
          <cell r="J573">
            <v>261500</v>
          </cell>
        </row>
        <row r="574">
          <cell r="I574" t="str">
            <v>PL0914</v>
          </cell>
          <cell r="J574">
            <v>297200</v>
          </cell>
        </row>
        <row r="575">
          <cell r="I575" t="str">
            <v>AT0106</v>
          </cell>
          <cell r="J575">
            <v>54600</v>
          </cell>
        </row>
        <row r="576">
          <cell r="I576" t="str">
            <v>AT0108</v>
          </cell>
          <cell r="J576">
            <v>63000</v>
          </cell>
        </row>
        <row r="577">
          <cell r="I577" t="str">
            <v>AT0110</v>
          </cell>
          <cell r="J577">
            <v>72500</v>
          </cell>
        </row>
        <row r="578">
          <cell r="I578" t="str">
            <v>AT0112</v>
          </cell>
          <cell r="J578">
            <v>75600</v>
          </cell>
        </row>
        <row r="579">
          <cell r="I579" t="str">
            <v>AT0114</v>
          </cell>
          <cell r="J579">
            <v>87200</v>
          </cell>
        </row>
        <row r="580">
          <cell r="I580" t="str">
            <v>AT0116</v>
          </cell>
          <cell r="J580">
            <v>102900</v>
          </cell>
        </row>
        <row r="581">
          <cell r="I581" t="str">
            <v>AT0118</v>
          </cell>
          <cell r="J581">
            <v>116600</v>
          </cell>
        </row>
        <row r="582">
          <cell r="I582" t="str">
            <v>AT0006</v>
          </cell>
          <cell r="J582">
            <v>66200</v>
          </cell>
        </row>
        <row r="583">
          <cell r="I583" t="str">
            <v>AT0008</v>
          </cell>
          <cell r="J583">
            <v>74600</v>
          </cell>
        </row>
        <row r="584">
          <cell r="I584" t="str">
            <v>AT0010</v>
          </cell>
          <cell r="J584">
            <v>87200</v>
          </cell>
        </row>
        <row r="585">
          <cell r="I585" t="str">
            <v>AT0012</v>
          </cell>
          <cell r="J585">
            <v>92400</v>
          </cell>
        </row>
        <row r="586">
          <cell r="I586" t="str">
            <v>AT0014</v>
          </cell>
          <cell r="J586">
            <v>110300</v>
          </cell>
        </row>
        <row r="587">
          <cell r="I587" t="str">
            <v>AT0016</v>
          </cell>
          <cell r="J587">
            <v>123900</v>
          </cell>
        </row>
        <row r="588">
          <cell r="I588" t="str">
            <v>AT0018</v>
          </cell>
          <cell r="J588">
            <v>140700</v>
          </cell>
        </row>
        <row r="589">
          <cell r="I589" t="str">
            <v>AT0000R</v>
          </cell>
          <cell r="J589">
            <v>56700</v>
          </cell>
        </row>
        <row r="590">
          <cell r="I590" t="str">
            <v>AT0000L</v>
          </cell>
          <cell r="J590">
            <v>56700</v>
          </cell>
        </row>
        <row r="591">
          <cell r="I591" t="str">
            <v>AT0100R</v>
          </cell>
          <cell r="J591">
            <v>45200</v>
          </cell>
        </row>
        <row r="592">
          <cell r="I592" t="str">
            <v>AT0100L</v>
          </cell>
          <cell r="J592">
            <v>45200</v>
          </cell>
        </row>
        <row r="593">
          <cell r="I593" t="str">
            <v>AT5066</v>
          </cell>
          <cell r="J593">
            <v>128100</v>
          </cell>
        </row>
        <row r="594">
          <cell r="I594" t="str">
            <v>AT5086R</v>
          </cell>
          <cell r="J594">
            <v>144900</v>
          </cell>
        </row>
        <row r="595">
          <cell r="I595" t="str">
            <v>AT5086L</v>
          </cell>
          <cell r="J595">
            <v>144900</v>
          </cell>
        </row>
        <row r="596">
          <cell r="I596" t="str">
            <v>AT5088</v>
          </cell>
          <cell r="J596">
            <v>155400</v>
          </cell>
        </row>
        <row r="597">
          <cell r="I597" t="str">
            <v>AT5806R</v>
          </cell>
          <cell r="J597">
            <v>90300</v>
          </cell>
        </row>
        <row r="598">
          <cell r="I598" t="str">
            <v>AT5806L</v>
          </cell>
          <cell r="J598">
            <v>90300</v>
          </cell>
        </row>
        <row r="599">
          <cell r="I599" t="str">
            <v>AT5166</v>
          </cell>
          <cell r="J599">
            <v>110300</v>
          </cell>
        </row>
        <row r="600">
          <cell r="I600" t="str">
            <v>AT5186R</v>
          </cell>
          <cell r="J600">
            <v>128100</v>
          </cell>
        </row>
        <row r="601">
          <cell r="I601" t="str">
            <v>AT5186L</v>
          </cell>
          <cell r="J601">
            <v>128100</v>
          </cell>
        </row>
        <row r="602">
          <cell r="I602" t="str">
            <v>AT5188</v>
          </cell>
          <cell r="J602">
            <v>137600</v>
          </cell>
        </row>
        <row r="603">
          <cell r="I603" t="str">
            <v>AT5266</v>
          </cell>
          <cell r="J603">
            <v>161700</v>
          </cell>
        </row>
        <row r="604">
          <cell r="I604" t="str">
            <v>AT5288</v>
          </cell>
          <cell r="J604">
            <v>164900</v>
          </cell>
        </row>
        <row r="605">
          <cell r="I605" t="str">
            <v>AT912</v>
          </cell>
          <cell r="J605">
            <v>122900</v>
          </cell>
        </row>
        <row r="606">
          <cell r="I606" t="str">
            <v>AT914</v>
          </cell>
          <cell r="J606">
            <v>156500</v>
          </cell>
        </row>
        <row r="607">
          <cell r="I607" t="str">
            <v>AT916</v>
          </cell>
          <cell r="J607">
            <v>162800</v>
          </cell>
        </row>
        <row r="608">
          <cell r="I608" t="str">
            <v>AT918</v>
          </cell>
          <cell r="J608">
            <v>185900</v>
          </cell>
        </row>
        <row r="609">
          <cell r="I609" t="str">
            <v>AT988A</v>
          </cell>
          <cell r="J609">
            <v>176400</v>
          </cell>
        </row>
        <row r="610">
          <cell r="I610" t="str">
            <v>AT966A</v>
          </cell>
          <cell r="J610">
            <v>144900</v>
          </cell>
        </row>
        <row r="611">
          <cell r="I611" t="str">
            <v>AT988B</v>
          </cell>
          <cell r="J611">
            <v>198500</v>
          </cell>
        </row>
        <row r="612">
          <cell r="I612" t="str">
            <v>AT966B</v>
          </cell>
          <cell r="J612">
            <v>186900</v>
          </cell>
        </row>
        <row r="613">
          <cell r="I613" t="str">
            <v>AT914CR</v>
          </cell>
          <cell r="J613">
            <v>183800</v>
          </cell>
        </row>
        <row r="614">
          <cell r="I614" t="str">
            <v>AT914CL</v>
          </cell>
          <cell r="J614">
            <v>183800</v>
          </cell>
        </row>
        <row r="615">
          <cell r="I615" t="str">
            <v>AT916CR</v>
          </cell>
          <cell r="J615">
            <v>195300</v>
          </cell>
        </row>
        <row r="616">
          <cell r="I616" t="str">
            <v>AT916CL</v>
          </cell>
          <cell r="J616">
            <v>195300</v>
          </cell>
        </row>
        <row r="617">
          <cell r="I617" t="str">
            <v>AT966D</v>
          </cell>
          <cell r="J617">
            <v>203700</v>
          </cell>
        </row>
        <row r="618">
          <cell r="I618" t="str">
            <v>AT2004</v>
          </cell>
          <cell r="J618">
            <v>39900</v>
          </cell>
        </row>
        <row r="619">
          <cell r="I619" t="str">
            <v>AT2006</v>
          </cell>
          <cell r="J619">
            <v>45200</v>
          </cell>
        </row>
        <row r="620">
          <cell r="I620" t="str">
            <v>AT2008</v>
          </cell>
          <cell r="J620">
            <v>53600</v>
          </cell>
        </row>
        <row r="621">
          <cell r="I621" t="str">
            <v>AT2010</v>
          </cell>
          <cell r="J621">
            <v>63000</v>
          </cell>
        </row>
        <row r="622">
          <cell r="I622" t="str">
            <v>AT2012</v>
          </cell>
          <cell r="J622">
            <v>66200</v>
          </cell>
        </row>
        <row r="623">
          <cell r="I623" t="str">
            <v>AT2014</v>
          </cell>
          <cell r="J623">
            <v>81900</v>
          </cell>
        </row>
        <row r="624">
          <cell r="I624" t="str">
            <v>AT2016</v>
          </cell>
          <cell r="J624">
            <v>92400</v>
          </cell>
        </row>
        <row r="625">
          <cell r="I625" t="str">
            <v>AT2018</v>
          </cell>
          <cell r="J625">
            <v>95600</v>
          </cell>
        </row>
        <row r="626">
          <cell r="I626" t="str">
            <v>AT2122</v>
          </cell>
          <cell r="J626">
            <v>26300</v>
          </cell>
        </row>
        <row r="627">
          <cell r="I627" t="str">
            <v>AT2206</v>
          </cell>
          <cell r="J627">
            <v>53600</v>
          </cell>
        </row>
        <row r="628">
          <cell r="I628" t="str">
            <v>AT2208</v>
          </cell>
          <cell r="J628">
            <v>59900</v>
          </cell>
        </row>
        <row r="629">
          <cell r="I629" t="str">
            <v>AT2210</v>
          </cell>
          <cell r="J629">
            <v>66200</v>
          </cell>
        </row>
        <row r="630">
          <cell r="I630" t="str">
            <v>AT2212</v>
          </cell>
          <cell r="J630">
            <v>75600</v>
          </cell>
        </row>
        <row r="631">
          <cell r="I631" t="str">
            <v>AT2308</v>
          </cell>
          <cell r="J631">
            <v>45200</v>
          </cell>
        </row>
        <row r="632">
          <cell r="I632" t="str">
            <v>AA0006</v>
          </cell>
          <cell r="J632">
            <v>12600</v>
          </cell>
        </row>
        <row r="633">
          <cell r="I633" t="str">
            <v>AA0007</v>
          </cell>
          <cell r="J633">
            <v>14700</v>
          </cell>
        </row>
        <row r="634">
          <cell r="I634" t="str">
            <v>AA0008</v>
          </cell>
          <cell r="J634">
            <v>16200</v>
          </cell>
        </row>
        <row r="635">
          <cell r="I635" t="str">
            <v>AA0010</v>
          </cell>
          <cell r="J635">
            <v>20000</v>
          </cell>
        </row>
        <row r="636">
          <cell r="I636" t="str">
            <v>AA0012</v>
          </cell>
          <cell r="J636">
            <v>23400</v>
          </cell>
        </row>
        <row r="637">
          <cell r="I637" t="str">
            <v>AA0101</v>
          </cell>
          <cell r="J637">
            <v>5400</v>
          </cell>
        </row>
        <row r="638">
          <cell r="I638" t="str">
            <v>AA0102</v>
          </cell>
          <cell r="J638">
            <v>7600</v>
          </cell>
        </row>
        <row r="639">
          <cell r="I639" t="str">
            <v>AA0103</v>
          </cell>
          <cell r="J639">
            <v>9500</v>
          </cell>
        </row>
        <row r="640">
          <cell r="I640" t="str">
            <v>AA0104</v>
          </cell>
          <cell r="J640">
            <v>4200</v>
          </cell>
        </row>
        <row r="641">
          <cell r="I641" t="str">
            <v>AA0105</v>
          </cell>
          <cell r="J641">
            <v>6600</v>
          </cell>
        </row>
        <row r="642">
          <cell r="I642" t="str">
            <v>AA0106</v>
          </cell>
          <cell r="J642">
            <v>3400</v>
          </cell>
        </row>
        <row r="643">
          <cell r="I643" t="str">
            <v>AA1006</v>
          </cell>
          <cell r="J643">
            <v>9700</v>
          </cell>
        </row>
        <row r="644">
          <cell r="I644" t="str">
            <v>AA1007</v>
          </cell>
          <cell r="J644">
            <v>10800</v>
          </cell>
        </row>
        <row r="645">
          <cell r="I645" t="str">
            <v>AA1008</v>
          </cell>
          <cell r="J645">
            <v>12000</v>
          </cell>
        </row>
        <row r="646">
          <cell r="I646" t="str">
            <v>AA1010</v>
          </cell>
          <cell r="J646">
            <v>14400</v>
          </cell>
        </row>
        <row r="647">
          <cell r="I647" t="str">
            <v>AA1012</v>
          </cell>
          <cell r="J647">
            <v>16800</v>
          </cell>
        </row>
        <row r="648">
          <cell r="I648" t="str">
            <v>AA0901B</v>
          </cell>
          <cell r="J648">
            <v>82200</v>
          </cell>
        </row>
        <row r="649">
          <cell r="I649" t="str">
            <v>AA9901</v>
          </cell>
          <cell r="J649">
            <v>6000</v>
          </cell>
        </row>
        <row r="650">
          <cell r="I650" t="str">
            <v>AA0200</v>
          </cell>
          <cell r="J650">
            <v>1300</v>
          </cell>
        </row>
        <row r="651">
          <cell r="I651" t="str">
            <v>AF060</v>
          </cell>
          <cell r="J651">
            <v>143900</v>
          </cell>
        </row>
        <row r="652">
          <cell r="I652" t="str">
            <v>AF070</v>
          </cell>
          <cell r="J652">
            <v>157500</v>
          </cell>
        </row>
        <row r="653">
          <cell r="I653" t="str">
            <v>AF080</v>
          </cell>
          <cell r="J653">
            <v>167000</v>
          </cell>
        </row>
        <row r="654">
          <cell r="I654" t="str">
            <v>AF100</v>
          </cell>
          <cell r="J654">
            <v>184800</v>
          </cell>
        </row>
        <row r="655">
          <cell r="I655" t="str">
            <v>AF120</v>
          </cell>
          <cell r="J655">
            <v>204800</v>
          </cell>
        </row>
        <row r="656">
          <cell r="I656" t="str">
            <v>AF062</v>
          </cell>
          <cell r="J656">
            <v>170100</v>
          </cell>
        </row>
        <row r="657">
          <cell r="I657" t="str">
            <v>AF072</v>
          </cell>
          <cell r="J657">
            <v>184800</v>
          </cell>
        </row>
        <row r="658">
          <cell r="I658" t="str">
            <v>AF082</v>
          </cell>
          <cell r="J658">
            <v>198500</v>
          </cell>
        </row>
        <row r="659">
          <cell r="I659" t="str">
            <v>AF102</v>
          </cell>
          <cell r="J659">
            <v>220500</v>
          </cell>
        </row>
        <row r="660">
          <cell r="I660" t="str">
            <v>AF122</v>
          </cell>
          <cell r="J660">
            <v>244700</v>
          </cell>
        </row>
        <row r="661">
          <cell r="I661" t="str">
            <v>AF064</v>
          </cell>
          <cell r="J661">
            <v>195300</v>
          </cell>
        </row>
        <row r="662">
          <cell r="I662" t="str">
            <v>AF074</v>
          </cell>
          <cell r="J662">
            <v>214200</v>
          </cell>
        </row>
        <row r="663">
          <cell r="I663" t="str">
            <v>AF084</v>
          </cell>
          <cell r="J663">
            <v>228900</v>
          </cell>
        </row>
        <row r="664">
          <cell r="I664" t="str">
            <v>AF104</v>
          </cell>
          <cell r="J664">
            <v>256200</v>
          </cell>
        </row>
        <row r="665">
          <cell r="I665" t="str">
            <v>AF124</v>
          </cell>
          <cell r="J665">
            <v>285600</v>
          </cell>
        </row>
        <row r="666">
          <cell r="I666" t="str">
            <v>AF066</v>
          </cell>
          <cell r="J666">
            <v>221600</v>
          </cell>
        </row>
        <row r="667">
          <cell r="I667" t="str">
            <v>AF076</v>
          </cell>
          <cell r="J667">
            <v>241500</v>
          </cell>
        </row>
        <row r="668">
          <cell r="I668" t="str">
            <v>AF086</v>
          </cell>
          <cell r="J668">
            <v>260400</v>
          </cell>
        </row>
        <row r="669">
          <cell r="I669" t="str">
            <v>AF106</v>
          </cell>
          <cell r="J669">
            <v>291900</v>
          </cell>
        </row>
        <row r="670">
          <cell r="I670" t="str">
            <v>AF126</v>
          </cell>
          <cell r="J670">
            <v>325500</v>
          </cell>
        </row>
        <row r="671">
          <cell r="I671" t="str">
            <v>AF068</v>
          </cell>
          <cell r="J671">
            <v>246800</v>
          </cell>
        </row>
        <row r="672">
          <cell r="I672" t="str">
            <v>AF078</v>
          </cell>
          <cell r="J672">
            <v>270900</v>
          </cell>
        </row>
        <row r="673">
          <cell r="I673" t="str">
            <v>AF088</v>
          </cell>
          <cell r="J673">
            <v>290900</v>
          </cell>
        </row>
        <row r="674">
          <cell r="I674" t="str">
            <v>AF108</v>
          </cell>
          <cell r="J674">
            <v>327600</v>
          </cell>
        </row>
        <row r="675">
          <cell r="I675" t="str">
            <v>AF128</v>
          </cell>
          <cell r="J675">
            <v>366500</v>
          </cell>
        </row>
        <row r="676">
          <cell r="I676" t="str">
            <v>AF062H</v>
          </cell>
          <cell r="J676">
            <v>179600</v>
          </cell>
        </row>
        <row r="677">
          <cell r="I677" t="str">
            <v>AF072H</v>
          </cell>
          <cell r="J677">
            <v>196400</v>
          </cell>
        </row>
        <row r="678">
          <cell r="I678" t="str">
            <v>AF082H</v>
          </cell>
          <cell r="J678">
            <v>211100</v>
          </cell>
        </row>
        <row r="679">
          <cell r="I679" t="str">
            <v>AF102H</v>
          </cell>
          <cell r="J679">
            <v>236300</v>
          </cell>
        </row>
        <row r="680">
          <cell r="I680" t="str">
            <v>AF122H</v>
          </cell>
          <cell r="J680">
            <v>263600</v>
          </cell>
        </row>
        <row r="681">
          <cell r="I681" t="str">
            <v>AF064H</v>
          </cell>
          <cell r="J681">
            <v>211100</v>
          </cell>
        </row>
        <row r="682">
          <cell r="I682" t="str">
            <v>AF074H</v>
          </cell>
          <cell r="J682">
            <v>232100</v>
          </cell>
        </row>
        <row r="683">
          <cell r="I683" t="str">
            <v>AF084H</v>
          </cell>
          <cell r="J683">
            <v>248900</v>
          </cell>
        </row>
        <row r="684">
          <cell r="I684" t="str">
            <v>AF104H</v>
          </cell>
          <cell r="J684">
            <v>279300</v>
          </cell>
        </row>
        <row r="685">
          <cell r="I685" t="str">
            <v>AF124H</v>
          </cell>
          <cell r="J685">
            <v>315000</v>
          </cell>
        </row>
        <row r="686">
          <cell r="I686" t="str">
            <v>AF066H</v>
          </cell>
          <cell r="J686">
            <v>237300</v>
          </cell>
        </row>
        <row r="687">
          <cell r="I687" t="str">
            <v>AF076H</v>
          </cell>
          <cell r="J687">
            <v>259400</v>
          </cell>
        </row>
        <row r="688">
          <cell r="I688" t="str">
            <v>AF086H</v>
          </cell>
          <cell r="J688">
            <v>280400</v>
          </cell>
        </row>
        <row r="689">
          <cell r="I689" t="str">
            <v>AF106H</v>
          </cell>
          <cell r="J689">
            <v>315000</v>
          </cell>
        </row>
        <row r="690">
          <cell r="I690" t="str">
            <v>AF126H</v>
          </cell>
          <cell r="J690">
            <v>354900</v>
          </cell>
        </row>
        <row r="691">
          <cell r="I691" t="str">
            <v>AF068H</v>
          </cell>
          <cell r="J691">
            <v>262500</v>
          </cell>
        </row>
        <row r="692">
          <cell r="I692" t="str">
            <v>AF078H</v>
          </cell>
          <cell r="J692">
            <v>288800</v>
          </cell>
        </row>
        <row r="693">
          <cell r="I693" t="str">
            <v>AF088H</v>
          </cell>
          <cell r="J693">
            <v>310800</v>
          </cell>
        </row>
        <row r="694">
          <cell r="I694" t="str">
            <v>AF108H</v>
          </cell>
          <cell r="J694">
            <v>350700</v>
          </cell>
        </row>
        <row r="695">
          <cell r="I695" t="str">
            <v>AF128H</v>
          </cell>
          <cell r="J695">
            <v>395900</v>
          </cell>
        </row>
        <row r="696">
          <cell r="I696" t="str">
            <v>AF060G</v>
          </cell>
          <cell r="J696">
            <v>170100</v>
          </cell>
        </row>
        <row r="697">
          <cell r="I697" t="str">
            <v>AF070G</v>
          </cell>
          <cell r="J697">
            <v>183800</v>
          </cell>
        </row>
        <row r="698">
          <cell r="I698" t="str">
            <v>AF080G</v>
          </cell>
          <cell r="J698">
            <v>193200</v>
          </cell>
        </row>
        <row r="699">
          <cell r="I699" t="str">
            <v>AF100G</v>
          </cell>
          <cell r="J699">
            <v>214200</v>
          </cell>
        </row>
        <row r="700">
          <cell r="I700" t="str">
            <v>AF120G</v>
          </cell>
          <cell r="J700">
            <v>237300</v>
          </cell>
        </row>
        <row r="701">
          <cell r="I701" t="str">
            <v>AF062G</v>
          </cell>
          <cell r="J701">
            <v>205800</v>
          </cell>
        </row>
        <row r="702">
          <cell r="I702" t="str">
            <v>AF072G</v>
          </cell>
          <cell r="J702">
            <v>222600</v>
          </cell>
        </row>
        <row r="703">
          <cell r="I703" t="str">
            <v>AF082G</v>
          </cell>
          <cell r="J703">
            <v>237300</v>
          </cell>
        </row>
        <row r="704">
          <cell r="I704" t="str">
            <v>AF102G</v>
          </cell>
          <cell r="J704">
            <v>265700</v>
          </cell>
        </row>
        <row r="705">
          <cell r="I705" t="str">
            <v>AF122G</v>
          </cell>
          <cell r="J705">
            <v>296100</v>
          </cell>
        </row>
        <row r="706">
          <cell r="I706" t="str">
            <v>AF064G</v>
          </cell>
          <cell r="J706">
            <v>237300</v>
          </cell>
        </row>
        <row r="707">
          <cell r="I707" t="str">
            <v>AF074G</v>
          </cell>
          <cell r="J707">
            <v>258300</v>
          </cell>
        </row>
        <row r="708">
          <cell r="I708" t="str">
            <v>AF084G</v>
          </cell>
          <cell r="J708">
            <v>275100</v>
          </cell>
        </row>
        <row r="709">
          <cell r="I709" t="str">
            <v>AF104G</v>
          </cell>
          <cell r="J709">
            <v>308700</v>
          </cell>
        </row>
        <row r="710">
          <cell r="I710" t="str">
            <v>AF124G</v>
          </cell>
          <cell r="J710">
            <v>347600</v>
          </cell>
        </row>
        <row r="711">
          <cell r="I711" t="str">
            <v>AF066G</v>
          </cell>
          <cell r="J711">
            <v>273000</v>
          </cell>
        </row>
        <row r="712">
          <cell r="I712" t="str">
            <v>AF076G</v>
          </cell>
          <cell r="J712">
            <v>297200</v>
          </cell>
        </row>
        <row r="713">
          <cell r="I713" t="str">
            <v>AF086G</v>
          </cell>
          <cell r="J713">
            <v>319200</v>
          </cell>
        </row>
        <row r="714">
          <cell r="I714" t="str">
            <v>AF106G</v>
          </cell>
          <cell r="J714">
            <v>360200</v>
          </cell>
        </row>
        <row r="715">
          <cell r="I715" t="str">
            <v>AF126G</v>
          </cell>
          <cell r="J715">
            <v>406400</v>
          </cell>
        </row>
        <row r="716">
          <cell r="I716" t="str">
            <v>AF068G</v>
          </cell>
          <cell r="J716">
            <v>304500</v>
          </cell>
        </row>
        <row r="717">
          <cell r="I717" t="str">
            <v>AF078G</v>
          </cell>
          <cell r="J717">
            <v>332900</v>
          </cell>
        </row>
        <row r="718">
          <cell r="I718" t="str">
            <v>AF088G</v>
          </cell>
          <cell r="J718">
            <v>357000</v>
          </cell>
        </row>
        <row r="719">
          <cell r="I719" t="str">
            <v>AF108G</v>
          </cell>
          <cell r="J719">
            <v>403200</v>
          </cell>
        </row>
        <row r="720">
          <cell r="I720" t="str">
            <v>AF128G</v>
          </cell>
          <cell r="J720">
            <v>457800</v>
          </cell>
        </row>
        <row r="721">
          <cell r="I721" t="str">
            <v>AF0060</v>
          </cell>
          <cell r="J721">
            <v>74600</v>
          </cell>
        </row>
        <row r="722">
          <cell r="I722" t="str">
            <v>AF0070</v>
          </cell>
          <cell r="J722">
            <v>77700</v>
          </cell>
        </row>
        <row r="723">
          <cell r="I723" t="str">
            <v>AF0080</v>
          </cell>
          <cell r="J723">
            <v>78800</v>
          </cell>
        </row>
        <row r="724">
          <cell r="I724" t="str">
            <v>AF0100</v>
          </cell>
          <cell r="J724">
            <v>84000</v>
          </cell>
        </row>
        <row r="725">
          <cell r="I725" t="str">
            <v>AF0120</v>
          </cell>
          <cell r="J725">
            <v>89300</v>
          </cell>
        </row>
        <row r="726">
          <cell r="I726" t="str">
            <v>AF0062</v>
          </cell>
          <cell r="J726">
            <v>77700</v>
          </cell>
        </row>
        <row r="727">
          <cell r="I727" t="str">
            <v>AF0072</v>
          </cell>
          <cell r="J727">
            <v>80900</v>
          </cell>
        </row>
        <row r="728">
          <cell r="I728" t="str">
            <v>AF0082</v>
          </cell>
          <cell r="J728">
            <v>84000</v>
          </cell>
        </row>
        <row r="729">
          <cell r="I729" t="str">
            <v>AF0102</v>
          </cell>
          <cell r="J729">
            <v>90300</v>
          </cell>
        </row>
        <row r="730">
          <cell r="I730" t="str">
            <v>AF0122</v>
          </cell>
          <cell r="J730">
            <v>96600</v>
          </cell>
        </row>
        <row r="731">
          <cell r="I731" t="str">
            <v>AF0064S</v>
          </cell>
          <cell r="J731">
            <v>18900</v>
          </cell>
        </row>
        <row r="732">
          <cell r="I732" t="str">
            <v>AF0074S</v>
          </cell>
          <cell r="J732">
            <v>21000</v>
          </cell>
        </row>
        <row r="733">
          <cell r="I733" t="str">
            <v>AF0084S</v>
          </cell>
          <cell r="J733">
            <v>23100</v>
          </cell>
        </row>
        <row r="734">
          <cell r="I734" t="str">
            <v>AF0104S</v>
          </cell>
          <cell r="J734">
            <v>26300</v>
          </cell>
        </row>
        <row r="735">
          <cell r="I735" t="str">
            <v>AF0124S</v>
          </cell>
          <cell r="J735">
            <v>29400</v>
          </cell>
        </row>
        <row r="736">
          <cell r="I736" t="str">
            <v>AF5110</v>
          </cell>
          <cell r="J736">
            <v>25800</v>
          </cell>
        </row>
        <row r="737">
          <cell r="I737" t="str">
            <v>AF5112</v>
          </cell>
          <cell r="J737">
            <v>29100</v>
          </cell>
        </row>
        <row r="738">
          <cell r="I738" t="str">
            <v>AF5114</v>
          </cell>
          <cell r="J738">
            <v>32300</v>
          </cell>
        </row>
        <row r="739">
          <cell r="I739" t="str">
            <v>AF5116</v>
          </cell>
          <cell r="J739">
            <v>35500</v>
          </cell>
        </row>
        <row r="740">
          <cell r="I740" t="str">
            <v>AF5118</v>
          </cell>
          <cell r="J740">
            <v>38700</v>
          </cell>
        </row>
        <row r="741">
          <cell r="I741" t="str">
            <v>AF5120</v>
          </cell>
          <cell r="J741">
            <v>42000</v>
          </cell>
        </row>
        <row r="742">
          <cell r="I742" t="str">
            <v>AF5210</v>
          </cell>
          <cell r="J742">
            <v>30700</v>
          </cell>
        </row>
        <row r="743">
          <cell r="I743" t="str">
            <v>AF5212</v>
          </cell>
          <cell r="J743">
            <v>35500</v>
          </cell>
        </row>
        <row r="744">
          <cell r="I744" t="str">
            <v>AF5214</v>
          </cell>
          <cell r="J744">
            <v>40400</v>
          </cell>
        </row>
        <row r="745">
          <cell r="I745" t="str">
            <v>AF5216</v>
          </cell>
          <cell r="J745">
            <v>45300</v>
          </cell>
        </row>
        <row r="746">
          <cell r="I746" t="str">
            <v>AF5218</v>
          </cell>
          <cell r="J746">
            <v>50100</v>
          </cell>
        </row>
        <row r="747">
          <cell r="I747" t="str">
            <v>AF5220</v>
          </cell>
          <cell r="J747">
            <v>54900</v>
          </cell>
        </row>
        <row r="748">
          <cell r="I748" t="str">
            <v>AF5510</v>
          </cell>
          <cell r="J748">
            <v>29100</v>
          </cell>
        </row>
        <row r="749">
          <cell r="I749" t="str">
            <v>AF5512</v>
          </cell>
          <cell r="J749">
            <v>33900</v>
          </cell>
        </row>
        <row r="750">
          <cell r="I750" t="str">
            <v>AF5514</v>
          </cell>
          <cell r="J750">
            <v>38700</v>
          </cell>
        </row>
        <row r="751">
          <cell r="I751" t="str">
            <v>AF5516</v>
          </cell>
          <cell r="J751">
            <v>43600</v>
          </cell>
        </row>
        <row r="752">
          <cell r="I752" t="str">
            <v>AF5518</v>
          </cell>
          <cell r="J752">
            <v>48500</v>
          </cell>
        </row>
        <row r="753">
          <cell r="I753" t="str">
            <v>AF5520</v>
          </cell>
          <cell r="J753">
            <v>53300</v>
          </cell>
        </row>
        <row r="754">
          <cell r="I754" t="str">
            <v>AF5310</v>
          </cell>
          <cell r="J754">
            <v>24300</v>
          </cell>
        </row>
        <row r="755">
          <cell r="I755" t="str">
            <v>AF5312</v>
          </cell>
          <cell r="J755">
            <v>27500</v>
          </cell>
        </row>
        <row r="756">
          <cell r="I756" t="str">
            <v>AF5314</v>
          </cell>
          <cell r="J756">
            <v>30700</v>
          </cell>
        </row>
        <row r="757">
          <cell r="I757" t="str">
            <v>AF5316</v>
          </cell>
          <cell r="J757">
            <v>33900</v>
          </cell>
        </row>
        <row r="758">
          <cell r="I758" t="str">
            <v>AF5318</v>
          </cell>
          <cell r="J758">
            <v>37200</v>
          </cell>
        </row>
        <row r="759">
          <cell r="I759" t="str">
            <v>AF5320</v>
          </cell>
          <cell r="J759">
            <v>40400</v>
          </cell>
        </row>
        <row r="760">
          <cell r="I760" t="str">
            <v>AF5610</v>
          </cell>
          <cell r="J760">
            <v>22600</v>
          </cell>
        </row>
        <row r="761">
          <cell r="I761" t="str">
            <v>AF5612</v>
          </cell>
          <cell r="J761">
            <v>25800</v>
          </cell>
        </row>
        <row r="762">
          <cell r="I762" t="str">
            <v>AF5614</v>
          </cell>
          <cell r="J762">
            <v>29100</v>
          </cell>
        </row>
        <row r="763">
          <cell r="I763" t="str">
            <v>AF5616</v>
          </cell>
          <cell r="J763">
            <v>32300</v>
          </cell>
        </row>
        <row r="764">
          <cell r="I764" t="str">
            <v>AF5618</v>
          </cell>
          <cell r="J764">
            <v>35500</v>
          </cell>
        </row>
        <row r="765">
          <cell r="I765" t="str">
            <v>AF5620</v>
          </cell>
          <cell r="J765">
            <v>38700</v>
          </cell>
        </row>
        <row r="766">
          <cell r="I766" t="str">
            <v>AF6010</v>
          </cell>
          <cell r="J766">
            <v>9700</v>
          </cell>
        </row>
        <row r="767">
          <cell r="I767" t="str">
            <v>AF6012</v>
          </cell>
          <cell r="J767">
            <v>11300</v>
          </cell>
        </row>
        <row r="768">
          <cell r="I768" t="str">
            <v>AF6014</v>
          </cell>
          <cell r="J768">
            <v>12900</v>
          </cell>
        </row>
        <row r="769">
          <cell r="I769" t="str">
            <v>AF6016</v>
          </cell>
          <cell r="J769">
            <v>14500</v>
          </cell>
        </row>
        <row r="770">
          <cell r="I770" t="str">
            <v>AF6018</v>
          </cell>
          <cell r="J770">
            <v>16200</v>
          </cell>
        </row>
        <row r="771">
          <cell r="I771" t="str">
            <v>AF6020</v>
          </cell>
          <cell r="J771">
            <v>17700</v>
          </cell>
        </row>
        <row r="772">
          <cell r="I772" t="str">
            <v>AF6102</v>
          </cell>
          <cell r="J772">
            <v>3300</v>
          </cell>
        </row>
        <row r="773">
          <cell r="I773" t="str">
            <v>AF6104</v>
          </cell>
          <cell r="J773">
            <v>4800</v>
          </cell>
        </row>
        <row r="774">
          <cell r="I774" t="str">
            <v>AF6106</v>
          </cell>
          <cell r="J774">
            <v>6500</v>
          </cell>
        </row>
        <row r="775">
          <cell r="I775" t="str">
            <v>AF6108</v>
          </cell>
          <cell r="J775">
            <v>8100</v>
          </cell>
        </row>
        <row r="776">
          <cell r="I776" t="str">
            <v>AF6102T</v>
          </cell>
          <cell r="J776">
            <v>3300</v>
          </cell>
        </row>
        <row r="777">
          <cell r="I777" t="str">
            <v>AF6104T</v>
          </cell>
          <cell r="J777">
            <v>4800</v>
          </cell>
        </row>
        <row r="778">
          <cell r="I778" t="str">
            <v>AF6106T</v>
          </cell>
          <cell r="J778">
            <v>6500</v>
          </cell>
        </row>
        <row r="779">
          <cell r="I779" t="str">
            <v>AF6108T</v>
          </cell>
          <cell r="J779">
            <v>8100</v>
          </cell>
        </row>
        <row r="780">
          <cell r="I780" t="str">
            <v>AF6202</v>
          </cell>
          <cell r="J780">
            <v>1600</v>
          </cell>
        </row>
        <row r="781">
          <cell r="I781" t="str">
            <v>AF6204</v>
          </cell>
          <cell r="J781">
            <v>3300</v>
          </cell>
        </row>
        <row r="782">
          <cell r="I782" t="str">
            <v>AF6206</v>
          </cell>
          <cell r="J782">
            <v>4800</v>
          </cell>
        </row>
        <row r="783">
          <cell r="I783" t="str">
            <v>AF6208</v>
          </cell>
          <cell r="J783">
            <v>6500</v>
          </cell>
        </row>
        <row r="784">
          <cell r="I784" t="str">
            <v>AF8001</v>
          </cell>
          <cell r="J784">
            <v>38900</v>
          </cell>
        </row>
        <row r="785">
          <cell r="I785" t="str">
            <v>AT8001</v>
          </cell>
          <cell r="J785">
            <v>6300</v>
          </cell>
        </row>
        <row r="786">
          <cell r="I786" t="str">
            <v>AT8002</v>
          </cell>
          <cell r="J786">
            <v>6300</v>
          </cell>
        </row>
        <row r="787">
          <cell r="I787" t="str">
            <v>AT8003</v>
          </cell>
          <cell r="J787">
            <v>3200</v>
          </cell>
        </row>
        <row r="788">
          <cell r="I788" t="str">
            <v>CX0011</v>
          </cell>
          <cell r="J788">
            <v>24200</v>
          </cell>
        </row>
        <row r="789">
          <cell r="I789" t="str">
            <v>CX0012</v>
          </cell>
          <cell r="J789">
            <v>24200</v>
          </cell>
        </row>
        <row r="790">
          <cell r="I790" t="str">
            <v>AT8006</v>
          </cell>
          <cell r="J790">
            <v>8400</v>
          </cell>
        </row>
        <row r="791">
          <cell r="I791" t="str">
            <v>AT8007</v>
          </cell>
          <cell r="J791">
            <v>8400</v>
          </cell>
        </row>
        <row r="792">
          <cell r="I792" t="str">
            <v>AT8008</v>
          </cell>
          <cell r="J792">
            <v>8400</v>
          </cell>
        </row>
        <row r="793">
          <cell r="I793" t="str">
            <v>AT8010</v>
          </cell>
          <cell r="J793">
            <v>10500</v>
          </cell>
        </row>
        <row r="794">
          <cell r="I794" t="str">
            <v>AT8012</v>
          </cell>
          <cell r="J794">
            <v>10500</v>
          </cell>
        </row>
        <row r="795">
          <cell r="I795" t="str">
            <v>AF1062</v>
          </cell>
          <cell r="J795">
            <v>11600</v>
          </cell>
        </row>
        <row r="796">
          <cell r="I796" t="str">
            <v>AF1064</v>
          </cell>
          <cell r="J796">
            <v>16300</v>
          </cell>
        </row>
        <row r="797">
          <cell r="I797" t="str">
            <v>AF1066</v>
          </cell>
          <cell r="J797">
            <v>19400</v>
          </cell>
        </row>
        <row r="798">
          <cell r="I798" t="str">
            <v>AF1072</v>
          </cell>
          <cell r="J798">
            <v>12100</v>
          </cell>
        </row>
        <row r="799">
          <cell r="I799" t="str">
            <v>AF1074</v>
          </cell>
          <cell r="J799">
            <v>17900</v>
          </cell>
        </row>
        <row r="800">
          <cell r="I800" t="str">
            <v>AF1076</v>
          </cell>
          <cell r="J800">
            <v>22600</v>
          </cell>
        </row>
        <row r="801">
          <cell r="I801" t="str">
            <v>AF1082</v>
          </cell>
          <cell r="J801">
            <v>13100</v>
          </cell>
        </row>
        <row r="802">
          <cell r="I802" t="str">
            <v>AF1084</v>
          </cell>
          <cell r="J802">
            <v>19400</v>
          </cell>
        </row>
        <row r="803">
          <cell r="I803" t="str">
            <v>AF1086</v>
          </cell>
          <cell r="J803">
            <v>25700</v>
          </cell>
        </row>
        <row r="804">
          <cell r="I804" t="str">
            <v>AF1102</v>
          </cell>
          <cell r="J804">
            <v>14700</v>
          </cell>
        </row>
        <row r="805">
          <cell r="I805" t="str">
            <v>AF1104</v>
          </cell>
          <cell r="J805">
            <v>22600</v>
          </cell>
        </row>
        <row r="806">
          <cell r="I806" t="str">
            <v>AF1106</v>
          </cell>
          <cell r="J806">
            <v>30500</v>
          </cell>
        </row>
        <row r="807">
          <cell r="I807" t="str">
            <v>AF1122</v>
          </cell>
          <cell r="J807">
            <v>16300</v>
          </cell>
        </row>
        <row r="808">
          <cell r="I808" t="str">
            <v>AF1124</v>
          </cell>
          <cell r="J808">
            <v>25700</v>
          </cell>
        </row>
        <row r="809">
          <cell r="I809" t="str">
            <v>AF1126</v>
          </cell>
          <cell r="J809">
            <v>35700</v>
          </cell>
        </row>
        <row r="810">
          <cell r="I810" t="str">
            <v>AF1062G</v>
          </cell>
          <cell r="J810">
            <v>16300</v>
          </cell>
        </row>
        <row r="811">
          <cell r="I811" t="str">
            <v>AF1064G</v>
          </cell>
          <cell r="J811">
            <v>24200</v>
          </cell>
        </row>
        <row r="812">
          <cell r="I812" t="str">
            <v>AF1066G</v>
          </cell>
          <cell r="J812">
            <v>32600</v>
          </cell>
        </row>
        <row r="813">
          <cell r="I813" t="str">
            <v>AF1072G</v>
          </cell>
          <cell r="J813">
            <v>17900</v>
          </cell>
        </row>
        <row r="814">
          <cell r="I814" t="str">
            <v>AF1074G</v>
          </cell>
          <cell r="J814">
            <v>26800</v>
          </cell>
        </row>
        <row r="815">
          <cell r="I815" t="str">
            <v>AF1076G</v>
          </cell>
          <cell r="J815">
            <v>35700</v>
          </cell>
        </row>
        <row r="816">
          <cell r="I816" t="str">
            <v>AF1082G</v>
          </cell>
          <cell r="J816">
            <v>19400</v>
          </cell>
        </row>
        <row r="817">
          <cell r="I817" t="str">
            <v>AF1084G</v>
          </cell>
          <cell r="J817">
            <v>29400</v>
          </cell>
        </row>
        <row r="818">
          <cell r="I818" t="str">
            <v>AF1086G</v>
          </cell>
          <cell r="J818">
            <v>38900</v>
          </cell>
        </row>
        <row r="819">
          <cell r="I819" t="str">
            <v>AF1102G</v>
          </cell>
          <cell r="J819">
            <v>22600</v>
          </cell>
        </row>
        <row r="820">
          <cell r="I820" t="str">
            <v>AF1104G</v>
          </cell>
          <cell r="J820">
            <v>34100</v>
          </cell>
        </row>
        <row r="821">
          <cell r="I821" t="str">
            <v>AF1106G</v>
          </cell>
          <cell r="J821">
            <v>45200</v>
          </cell>
        </row>
        <row r="822">
          <cell r="I822" t="str">
            <v>AF1122G</v>
          </cell>
          <cell r="J822">
            <v>25700</v>
          </cell>
        </row>
        <row r="823">
          <cell r="I823" t="str">
            <v>AF1124G</v>
          </cell>
          <cell r="J823">
            <v>40400</v>
          </cell>
        </row>
        <row r="824">
          <cell r="I824" t="str">
            <v>AF1126G</v>
          </cell>
          <cell r="J824">
            <v>52000</v>
          </cell>
        </row>
        <row r="825">
          <cell r="I825" t="str">
            <v>AF2062</v>
          </cell>
          <cell r="J825">
            <v>12100</v>
          </cell>
        </row>
        <row r="826">
          <cell r="I826" t="str">
            <v>AF2072</v>
          </cell>
          <cell r="J826">
            <v>13100</v>
          </cell>
        </row>
        <row r="827">
          <cell r="I827" t="str">
            <v>AF2082</v>
          </cell>
          <cell r="J827">
            <v>14200</v>
          </cell>
        </row>
        <row r="828">
          <cell r="I828" t="str">
            <v>AF2102</v>
          </cell>
          <cell r="J828">
            <v>15200</v>
          </cell>
        </row>
        <row r="829">
          <cell r="I829" t="str">
            <v>AF2122</v>
          </cell>
          <cell r="J829">
            <v>16300</v>
          </cell>
        </row>
        <row r="830">
          <cell r="I830" t="str">
            <v>AF3061</v>
          </cell>
          <cell r="J830">
            <v>3200</v>
          </cell>
        </row>
        <row r="831">
          <cell r="I831" t="str">
            <v>AF3071</v>
          </cell>
          <cell r="J831">
            <v>4200</v>
          </cell>
        </row>
        <row r="832">
          <cell r="I832" t="str">
            <v>AF3081</v>
          </cell>
          <cell r="J832">
            <v>4200</v>
          </cell>
        </row>
        <row r="833">
          <cell r="I833" t="str">
            <v>AF3101</v>
          </cell>
          <cell r="J833">
            <v>4700</v>
          </cell>
        </row>
        <row r="834">
          <cell r="I834" t="str">
            <v>AF3121</v>
          </cell>
          <cell r="J834">
            <v>5800</v>
          </cell>
        </row>
        <row r="835">
          <cell r="I835" t="str">
            <v>AF1062A</v>
          </cell>
          <cell r="J835">
            <v>17900</v>
          </cell>
        </row>
        <row r="836">
          <cell r="I836" t="str">
            <v>AF1064A</v>
          </cell>
          <cell r="J836">
            <v>32600</v>
          </cell>
        </row>
        <row r="837">
          <cell r="I837" t="str">
            <v>AF1072A</v>
          </cell>
          <cell r="J837">
            <v>19400</v>
          </cell>
        </row>
        <row r="838">
          <cell r="I838" t="str">
            <v>AF1074A</v>
          </cell>
          <cell r="J838">
            <v>35700</v>
          </cell>
        </row>
        <row r="839">
          <cell r="I839" t="str">
            <v>AF1082A</v>
          </cell>
          <cell r="J839">
            <v>21000</v>
          </cell>
        </row>
        <row r="840">
          <cell r="I840" t="str">
            <v>AF1084A</v>
          </cell>
          <cell r="J840">
            <v>38900</v>
          </cell>
        </row>
        <row r="841">
          <cell r="I841" t="str">
            <v>AF1102A</v>
          </cell>
          <cell r="J841">
            <v>24200</v>
          </cell>
        </row>
        <row r="842">
          <cell r="I842" t="str">
            <v>AF1104A</v>
          </cell>
          <cell r="J842">
            <v>45200</v>
          </cell>
        </row>
        <row r="843">
          <cell r="I843" t="str">
            <v>AF1122A</v>
          </cell>
          <cell r="J843">
            <v>27300</v>
          </cell>
        </row>
        <row r="844">
          <cell r="I844" t="str">
            <v>AF1124A</v>
          </cell>
          <cell r="J844">
            <v>51500</v>
          </cell>
        </row>
        <row r="845">
          <cell r="I845" t="str">
            <v>AF1064B</v>
          </cell>
          <cell r="J845">
            <v>30500</v>
          </cell>
        </row>
        <row r="846">
          <cell r="I846" t="str">
            <v>AF1074B</v>
          </cell>
          <cell r="J846">
            <v>34700</v>
          </cell>
        </row>
        <row r="847">
          <cell r="I847" t="str">
            <v>AF1084B</v>
          </cell>
          <cell r="J847">
            <v>38900</v>
          </cell>
        </row>
        <row r="848">
          <cell r="I848" t="str">
            <v>AF1104B</v>
          </cell>
          <cell r="J848">
            <v>54600</v>
          </cell>
        </row>
        <row r="849">
          <cell r="I849" t="str">
            <v>AF1124B</v>
          </cell>
          <cell r="J849">
            <v>59900</v>
          </cell>
        </row>
        <row r="850">
          <cell r="I850" t="str">
            <v>AT3006</v>
          </cell>
          <cell r="J850">
            <v>66200</v>
          </cell>
        </row>
        <row r="851">
          <cell r="I851" t="str">
            <v>AT3007</v>
          </cell>
          <cell r="J851">
            <v>69300</v>
          </cell>
        </row>
        <row r="852">
          <cell r="I852" t="str">
            <v>AT3008</v>
          </cell>
          <cell r="J852">
            <v>71400</v>
          </cell>
        </row>
        <row r="853">
          <cell r="I853" t="str">
            <v>AT3010</v>
          </cell>
          <cell r="J853">
            <v>77700</v>
          </cell>
        </row>
        <row r="854">
          <cell r="I854" t="str">
            <v>AT3012</v>
          </cell>
          <cell r="J854">
            <v>81900</v>
          </cell>
        </row>
        <row r="855">
          <cell r="I855" t="str">
            <v>AT3406</v>
          </cell>
          <cell r="J855">
            <v>78800</v>
          </cell>
        </row>
        <row r="856">
          <cell r="I856" t="str">
            <v>AT3407</v>
          </cell>
          <cell r="J856">
            <v>81900</v>
          </cell>
        </row>
        <row r="857">
          <cell r="I857" t="str">
            <v>AT3408</v>
          </cell>
          <cell r="J857">
            <v>84000</v>
          </cell>
        </row>
        <row r="858">
          <cell r="I858" t="str">
            <v>AT3410</v>
          </cell>
          <cell r="J858">
            <v>89300</v>
          </cell>
        </row>
        <row r="859">
          <cell r="I859" t="str">
            <v>AT3412</v>
          </cell>
          <cell r="J859">
            <v>93500</v>
          </cell>
        </row>
        <row r="860">
          <cell r="I860" t="str">
            <v>AT3306</v>
          </cell>
          <cell r="J860">
            <v>168000</v>
          </cell>
        </row>
        <row r="861">
          <cell r="I861" t="str">
            <v>AT3307</v>
          </cell>
          <cell r="J861">
            <v>173300</v>
          </cell>
        </row>
        <row r="862">
          <cell r="I862" t="str">
            <v>AT3308</v>
          </cell>
          <cell r="J862">
            <v>177500</v>
          </cell>
        </row>
        <row r="863">
          <cell r="I863" t="str">
            <v>AT3310</v>
          </cell>
          <cell r="J863">
            <v>189000</v>
          </cell>
        </row>
        <row r="864">
          <cell r="I864" t="str">
            <v>AT3312</v>
          </cell>
          <cell r="J864">
            <v>198500</v>
          </cell>
        </row>
        <row r="865">
          <cell r="I865" t="str">
            <v>AF066HB</v>
          </cell>
          <cell r="J865">
            <v>246800</v>
          </cell>
        </row>
        <row r="866">
          <cell r="I866" t="str">
            <v>AF076HB</v>
          </cell>
          <cell r="J866">
            <v>270900</v>
          </cell>
        </row>
        <row r="867">
          <cell r="I867" t="str">
            <v>AF086HB</v>
          </cell>
          <cell r="J867">
            <v>293000</v>
          </cell>
        </row>
        <row r="868">
          <cell r="I868" t="str">
            <v>AF106HB</v>
          </cell>
          <cell r="J868">
            <v>330800</v>
          </cell>
        </row>
        <row r="869">
          <cell r="I869" t="str">
            <v>AF126HB</v>
          </cell>
          <cell r="J869">
            <v>373800</v>
          </cell>
        </row>
        <row r="870">
          <cell r="I870" t="str">
            <v>AF068HB</v>
          </cell>
          <cell r="J870">
            <v>278300</v>
          </cell>
        </row>
        <row r="871">
          <cell r="I871" t="str">
            <v>AF078HB</v>
          </cell>
          <cell r="J871">
            <v>306600</v>
          </cell>
        </row>
        <row r="872">
          <cell r="I872" t="str">
            <v>AF088HB</v>
          </cell>
          <cell r="J872">
            <v>330800</v>
          </cell>
        </row>
        <row r="873">
          <cell r="I873" t="str">
            <v>AF108HB</v>
          </cell>
          <cell r="J873">
            <v>373800</v>
          </cell>
        </row>
        <row r="874">
          <cell r="I874" t="str">
            <v>AF128HB</v>
          </cell>
          <cell r="J874">
            <v>425300</v>
          </cell>
        </row>
        <row r="875">
          <cell r="I875" t="str">
            <v>AF062C</v>
          </cell>
          <cell r="J875">
            <v>176400</v>
          </cell>
        </row>
        <row r="876">
          <cell r="I876" t="str">
            <v>AF072C</v>
          </cell>
          <cell r="J876">
            <v>192200</v>
          </cell>
        </row>
        <row r="877">
          <cell r="I877" t="str">
            <v>AF082C</v>
          </cell>
          <cell r="J877">
            <v>206300</v>
          </cell>
        </row>
        <row r="878">
          <cell r="I878" t="str">
            <v>AF102C</v>
          </cell>
          <cell r="J878">
            <v>230000</v>
          </cell>
        </row>
        <row r="879">
          <cell r="I879" t="str">
            <v>AF122C</v>
          </cell>
          <cell r="J879">
            <v>255700</v>
          </cell>
        </row>
        <row r="880">
          <cell r="I880" t="str">
            <v>AF064S</v>
          </cell>
          <cell r="J880">
            <v>51500</v>
          </cell>
        </row>
        <row r="881">
          <cell r="I881" t="str">
            <v>AF074S</v>
          </cell>
          <cell r="J881">
            <v>56700</v>
          </cell>
        </row>
        <row r="882">
          <cell r="I882" t="str">
            <v>AF084S</v>
          </cell>
          <cell r="J882">
            <v>62000</v>
          </cell>
        </row>
        <row r="883">
          <cell r="I883" t="str">
            <v>AF104S</v>
          </cell>
          <cell r="J883">
            <v>71400</v>
          </cell>
        </row>
        <row r="884">
          <cell r="I884" t="str">
            <v>AF124S</v>
          </cell>
          <cell r="J884">
            <v>80900</v>
          </cell>
        </row>
        <row r="885">
          <cell r="I885" t="str">
            <v>AF064SG</v>
          </cell>
          <cell r="J885">
            <v>67200</v>
          </cell>
        </row>
        <row r="886">
          <cell r="I886" t="str">
            <v>AF074SG</v>
          </cell>
          <cell r="J886">
            <v>74600</v>
          </cell>
        </row>
        <row r="887">
          <cell r="I887" t="str">
            <v>AF084SG</v>
          </cell>
          <cell r="J887">
            <v>81900</v>
          </cell>
        </row>
        <row r="888">
          <cell r="I888" t="str">
            <v>AF104SG</v>
          </cell>
          <cell r="J888">
            <v>94500</v>
          </cell>
        </row>
        <row r="889">
          <cell r="I889" t="str">
            <v>AF124SG</v>
          </cell>
          <cell r="J889">
            <v>110300</v>
          </cell>
        </row>
        <row r="890">
          <cell r="I890" t="str">
            <v>AF064SB</v>
          </cell>
          <cell r="J890">
            <v>79800</v>
          </cell>
        </row>
        <row r="891">
          <cell r="I891" t="str">
            <v>AF074SB</v>
          </cell>
          <cell r="J891">
            <v>90300</v>
          </cell>
        </row>
        <row r="892">
          <cell r="I892" t="str">
            <v>AF084SB</v>
          </cell>
          <cell r="J892">
            <v>100800</v>
          </cell>
        </row>
        <row r="893">
          <cell r="I893" t="str">
            <v>AF104SB</v>
          </cell>
          <cell r="J893">
            <v>135500</v>
          </cell>
        </row>
        <row r="894">
          <cell r="I894" t="str">
            <v>AF124SB</v>
          </cell>
          <cell r="J894">
            <v>149100</v>
          </cell>
        </row>
        <row r="895">
          <cell r="I895" t="str">
            <v>AF064SA</v>
          </cell>
          <cell r="J895">
            <v>84000</v>
          </cell>
        </row>
        <row r="896">
          <cell r="I896" t="str">
            <v>AF074SA</v>
          </cell>
          <cell r="J896">
            <v>92400</v>
          </cell>
        </row>
        <row r="897">
          <cell r="I897" t="str">
            <v>AF084SA</v>
          </cell>
          <cell r="J897">
            <v>100800</v>
          </cell>
        </row>
        <row r="898">
          <cell r="I898" t="str">
            <v>AF104SA</v>
          </cell>
          <cell r="J898">
            <v>116600</v>
          </cell>
        </row>
        <row r="899">
          <cell r="I899" t="str">
            <v>AF124SA</v>
          </cell>
          <cell r="J899">
            <v>132300</v>
          </cell>
        </row>
        <row r="900">
          <cell r="I900" t="str">
            <v>AF064SD</v>
          </cell>
          <cell r="J900">
            <v>65600</v>
          </cell>
        </row>
        <row r="901">
          <cell r="I901" t="str">
            <v>AF074SD</v>
          </cell>
          <cell r="J901">
            <v>73500</v>
          </cell>
        </row>
        <row r="902">
          <cell r="I902" t="str">
            <v>AF084SD</v>
          </cell>
          <cell r="J902">
            <v>81400</v>
          </cell>
        </row>
        <row r="903">
          <cell r="I903" t="str">
            <v>AF104SD</v>
          </cell>
          <cell r="J903">
            <v>103400</v>
          </cell>
        </row>
        <row r="904">
          <cell r="I904" t="str">
            <v>AF124SD</v>
          </cell>
          <cell r="J904">
            <v>115000</v>
          </cell>
        </row>
        <row r="905">
          <cell r="I905" t="str">
            <v>AF064SC</v>
          </cell>
          <cell r="J905">
            <v>67700</v>
          </cell>
        </row>
        <row r="906">
          <cell r="I906" t="str">
            <v>AF074SC</v>
          </cell>
          <cell r="J906">
            <v>74600</v>
          </cell>
        </row>
        <row r="907">
          <cell r="I907" t="str">
            <v>AF084SC</v>
          </cell>
          <cell r="J907">
            <v>81400</v>
          </cell>
        </row>
        <row r="908">
          <cell r="I908" t="str">
            <v>AF104SC</v>
          </cell>
          <cell r="J908">
            <v>94000</v>
          </cell>
        </row>
        <row r="909">
          <cell r="I909" t="str">
            <v>AF124SC</v>
          </cell>
          <cell r="J909">
            <v>106600</v>
          </cell>
        </row>
        <row r="910">
          <cell r="I910" t="str">
            <v>AF064SM</v>
          </cell>
          <cell r="J910">
            <v>81900</v>
          </cell>
        </row>
        <row r="911">
          <cell r="I911" t="str">
            <v>AF074SM</v>
          </cell>
          <cell r="J911">
            <v>91400</v>
          </cell>
        </row>
        <row r="912">
          <cell r="I912" t="str">
            <v>AF084SM</v>
          </cell>
          <cell r="J912">
            <v>100800</v>
          </cell>
        </row>
        <row r="913">
          <cell r="I913" t="str">
            <v>AF104SM</v>
          </cell>
          <cell r="J913">
            <v>126000</v>
          </cell>
        </row>
        <row r="914">
          <cell r="I914" t="str">
            <v>AF124SM</v>
          </cell>
          <cell r="J914">
            <v>140700</v>
          </cell>
        </row>
        <row r="915">
          <cell r="I915" t="str">
            <v>AF062A</v>
          </cell>
          <cell r="J915">
            <v>182700</v>
          </cell>
        </row>
        <row r="916">
          <cell r="I916" t="str">
            <v>AF072A</v>
          </cell>
          <cell r="J916">
            <v>199500</v>
          </cell>
        </row>
        <row r="917">
          <cell r="I917" t="str">
            <v>AF082A</v>
          </cell>
          <cell r="J917">
            <v>214200</v>
          </cell>
        </row>
        <row r="918">
          <cell r="I918" t="str">
            <v>AF102A</v>
          </cell>
          <cell r="J918">
            <v>239400</v>
          </cell>
        </row>
        <row r="919">
          <cell r="I919" t="str">
            <v>AF122A</v>
          </cell>
          <cell r="J919">
            <v>266700</v>
          </cell>
        </row>
        <row r="920">
          <cell r="I920" t="str">
            <v>SD008L</v>
          </cell>
          <cell r="J920">
            <v>177500</v>
          </cell>
        </row>
        <row r="921">
          <cell r="I921" t="str">
            <v>SD008R</v>
          </cell>
          <cell r="J921">
            <v>177500</v>
          </cell>
        </row>
        <row r="922">
          <cell r="I922" t="str">
            <v>SD008</v>
          </cell>
          <cell r="J922">
            <v>177500</v>
          </cell>
        </row>
        <row r="923">
          <cell r="I923" t="str">
            <v>SD012L</v>
          </cell>
          <cell r="J923">
            <v>210000</v>
          </cell>
        </row>
        <row r="924">
          <cell r="I924" t="str">
            <v>SD012R</v>
          </cell>
          <cell r="J924">
            <v>210000</v>
          </cell>
        </row>
        <row r="925">
          <cell r="I925" t="str">
            <v>SD012</v>
          </cell>
          <cell r="J925">
            <v>210000</v>
          </cell>
        </row>
        <row r="926">
          <cell r="I926" t="str">
            <v>SD014L</v>
          </cell>
          <cell r="J926">
            <v>236300</v>
          </cell>
        </row>
        <row r="927">
          <cell r="I927" t="str">
            <v>SD014R</v>
          </cell>
          <cell r="J927">
            <v>236300</v>
          </cell>
        </row>
        <row r="928">
          <cell r="I928" t="str">
            <v>SD014</v>
          </cell>
          <cell r="J928">
            <v>236300</v>
          </cell>
        </row>
        <row r="929">
          <cell r="I929" t="str">
            <v>SD016L</v>
          </cell>
          <cell r="J929">
            <v>254100</v>
          </cell>
        </row>
        <row r="930">
          <cell r="I930" t="str">
            <v>SD016R</v>
          </cell>
          <cell r="J930">
            <v>254100</v>
          </cell>
        </row>
        <row r="931">
          <cell r="I931" t="str">
            <v>SD016</v>
          </cell>
          <cell r="J931">
            <v>254100</v>
          </cell>
        </row>
        <row r="932">
          <cell r="I932" t="str">
            <v>SD316L</v>
          </cell>
          <cell r="J932">
            <v>339200</v>
          </cell>
        </row>
        <row r="933">
          <cell r="I933" t="str">
            <v>SD316R</v>
          </cell>
          <cell r="J933">
            <v>339200</v>
          </cell>
        </row>
        <row r="934">
          <cell r="I934" t="str">
            <v>SD318R</v>
          </cell>
          <cell r="J934">
            <v>356000</v>
          </cell>
        </row>
        <row r="935">
          <cell r="I935" t="str">
            <v>SD318L</v>
          </cell>
          <cell r="J935">
            <v>356000</v>
          </cell>
        </row>
        <row r="936">
          <cell r="I936" t="str">
            <v>SP0202</v>
          </cell>
          <cell r="J936">
            <v>146000</v>
          </cell>
        </row>
        <row r="937">
          <cell r="I937" t="str">
            <v>SP0203</v>
          </cell>
          <cell r="J937">
            <v>161700</v>
          </cell>
        </row>
        <row r="938">
          <cell r="I938" t="str">
            <v>SP0302</v>
          </cell>
          <cell r="J938">
            <v>170100</v>
          </cell>
        </row>
        <row r="939">
          <cell r="I939" t="str">
            <v>SP0303</v>
          </cell>
          <cell r="J939">
            <v>185900</v>
          </cell>
        </row>
        <row r="940">
          <cell r="I940" t="str">
            <v>SP0300</v>
          </cell>
          <cell r="J940">
            <v>53600</v>
          </cell>
        </row>
        <row r="941">
          <cell r="I941" t="str">
            <v>SD507</v>
          </cell>
          <cell r="J941">
            <v>174300</v>
          </cell>
        </row>
        <row r="942">
          <cell r="I942" t="str">
            <v>SD507F</v>
          </cell>
          <cell r="J942">
            <v>298200</v>
          </cell>
        </row>
        <row r="943">
          <cell r="I943" t="str">
            <v>SD517</v>
          </cell>
          <cell r="J943">
            <v>92400</v>
          </cell>
        </row>
        <row r="944">
          <cell r="I944" t="str">
            <v>SD517F</v>
          </cell>
          <cell r="J944">
            <v>217400</v>
          </cell>
        </row>
        <row r="945">
          <cell r="I945" t="str">
            <v>SD547</v>
          </cell>
          <cell r="J945">
            <v>60900</v>
          </cell>
        </row>
        <row r="946">
          <cell r="I946" t="str">
            <v>SD597</v>
          </cell>
          <cell r="J946">
            <v>77700</v>
          </cell>
        </row>
        <row r="947">
          <cell r="I947" t="str">
            <v>SD406L</v>
          </cell>
          <cell r="J947">
            <v>84000</v>
          </cell>
        </row>
        <row r="948">
          <cell r="I948" t="str">
            <v>SD406R</v>
          </cell>
          <cell r="J948">
            <v>84000</v>
          </cell>
        </row>
        <row r="949">
          <cell r="I949" t="str">
            <v>SD912</v>
          </cell>
          <cell r="J949">
            <v>162800</v>
          </cell>
        </row>
        <row r="950">
          <cell r="I950" t="str">
            <v>SD912F</v>
          </cell>
          <cell r="J950">
            <v>199500</v>
          </cell>
        </row>
        <row r="951">
          <cell r="I951" t="str">
            <v>SD955</v>
          </cell>
          <cell r="J951">
            <v>99800</v>
          </cell>
        </row>
        <row r="952">
          <cell r="I952" t="str">
            <v>SD977</v>
          </cell>
          <cell r="J952">
            <v>189000</v>
          </cell>
        </row>
        <row r="953">
          <cell r="I953" t="str">
            <v>SD927L</v>
          </cell>
          <cell r="J953">
            <v>165900</v>
          </cell>
        </row>
        <row r="954">
          <cell r="I954" t="str">
            <v>SD927R</v>
          </cell>
          <cell r="J954">
            <v>165900</v>
          </cell>
        </row>
        <row r="955">
          <cell r="I955" t="str">
            <v>SD990</v>
          </cell>
          <cell r="J955">
            <v>153300</v>
          </cell>
        </row>
        <row r="956">
          <cell r="I956" t="str">
            <v>SF008</v>
          </cell>
          <cell r="J956">
            <v>75600</v>
          </cell>
        </row>
        <row r="957">
          <cell r="I957" t="str">
            <v>SF008BE</v>
          </cell>
          <cell r="J957">
            <v>67200</v>
          </cell>
        </row>
        <row r="958">
          <cell r="I958" t="str">
            <v>SF012</v>
          </cell>
          <cell r="J958">
            <v>94500</v>
          </cell>
        </row>
        <row r="959">
          <cell r="I959" t="str">
            <v>SF012BE</v>
          </cell>
          <cell r="J959">
            <v>84000</v>
          </cell>
        </row>
        <row r="960">
          <cell r="I960" t="str">
            <v>SF014</v>
          </cell>
          <cell r="J960">
            <v>105000</v>
          </cell>
        </row>
        <row r="961">
          <cell r="I961" t="str">
            <v>SF014BE</v>
          </cell>
          <cell r="J961">
            <v>93500</v>
          </cell>
        </row>
        <row r="962">
          <cell r="I962" t="str">
            <v>SF016</v>
          </cell>
          <cell r="J962">
            <v>114500</v>
          </cell>
        </row>
        <row r="963">
          <cell r="I963" t="str">
            <v>SF016BE</v>
          </cell>
          <cell r="J963">
            <v>101900</v>
          </cell>
        </row>
        <row r="964">
          <cell r="I964" t="str">
            <v>SF300</v>
          </cell>
          <cell r="J964">
            <v>34700</v>
          </cell>
        </row>
        <row r="965">
          <cell r="I965" t="str">
            <v>SF300BE</v>
          </cell>
          <cell r="J965">
            <v>29400</v>
          </cell>
        </row>
        <row r="966">
          <cell r="I966" t="str">
            <v>SF912</v>
          </cell>
          <cell r="J966">
            <v>49400</v>
          </cell>
        </row>
        <row r="967">
          <cell r="I967" t="str">
            <v>SF912BE</v>
          </cell>
          <cell r="J967">
            <v>42000</v>
          </cell>
        </row>
        <row r="968">
          <cell r="I968" t="str">
            <v>SF507</v>
          </cell>
          <cell r="J968">
            <v>173300</v>
          </cell>
        </row>
        <row r="969">
          <cell r="I969" t="str">
            <v>SF507BE</v>
          </cell>
          <cell r="J969">
            <v>152300</v>
          </cell>
        </row>
        <row r="970">
          <cell r="I970" t="str">
            <v>SF517</v>
          </cell>
          <cell r="J970">
            <v>135500</v>
          </cell>
        </row>
        <row r="971">
          <cell r="I971" t="str">
            <v>SF517BE</v>
          </cell>
          <cell r="J971">
            <v>118700</v>
          </cell>
        </row>
        <row r="972">
          <cell r="I972" t="str">
            <v>SF316</v>
          </cell>
          <cell r="J972">
            <v>193200</v>
          </cell>
        </row>
        <row r="973">
          <cell r="I973" t="str">
            <v>SF316BE</v>
          </cell>
          <cell r="J973">
            <v>170100</v>
          </cell>
        </row>
        <row r="974">
          <cell r="I974" t="str">
            <v>SF507T</v>
          </cell>
          <cell r="J974">
            <v>260400</v>
          </cell>
        </row>
        <row r="975">
          <cell r="I975" t="str">
            <v>SF507TBE</v>
          </cell>
          <cell r="J975">
            <v>228900</v>
          </cell>
        </row>
        <row r="976">
          <cell r="I976" t="str">
            <v>SC182</v>
          </cell>
          <cell r="J976">
            <v>116600</v>
          </cell>
        </row>
        <row r="977">
          <cell r="I977" t="str">
            <v>SC183</v>
          </cell>
          <cell r="J977">
            <v>149100</v>
          </cell>
        </row>
        <row r="978">
          <cell r="I978" t="str">
            <v>SC1082</v>
          </cell>
          <cell r="J978">
            <v>80900</v>
          </cell>
        </row>
        <row r="979">
          <cell r="I979" t="str">
            <v>SC1083</v>
          </cell>
          <cell r="J979">
            <v>113400</v>
          </cell>
        </row>
        <row r="980">
          <cell r="I980" t="str">
            <v>SC0084</v>
          </cell>
          <cell r="J980">
            <v>144900</v>
          </cell>
        </row>
        <row r="981">
          <cell r="I981" t="str">
            <v>SC0085S</v>
          </cell>
          <cell r="J981">
            <v>153300</v>
          </cell>
        </row>
        <row r="982">
          <cell r="I982" t="str">
            <v>SC0086</v>
          </cell>
          <cell r="J982">
            <v>202700</v>
          </cell>
        </row>
        <row r="983">
          <cell r="I983" t="str">
            <v>SC0054</v>
          </cell>
          <cell r="J983">
            <v>110300</v>
          </cell>
        </row>
        <row r="984">
          <cell r="I984" t="str">
            <v>SC0055S</v>
          </cell>
          <cell r="J984">
            <v>122900</v>
          </cell>
        </row>
        <row r="985">
          <cell r="I985" t="str">
            <v>SC0056</v>
          </cell>
          <cell r="J985">
            <v>170100</v>
          </cell>
        </row>
        <row r="986">
          <cell r="I986" t="str">
            <v>SC5054</v>
          </cell>
          <cell r="J986">
            <v>110300</v>
          </cell>
        </row>
        <row r="987">
          <cell r="I987" t="str">
            <v>SC5055S</v>
          </cell>
          <cell r="J987">
            <v>122900</v>
          </cell>
        </row>
        <row r="988">
          <cell r="I988" t="str">
            <v>SC9108</v>
          </cell>
          <cell r="J988">
            <v>35700</v>
          </cell>
        </row>
        <row r="989">
          <cell r="I989" t="str">
            <v>SC9105</v>
          </cell>
          <cell r="J989">
            <v>26300</v>
          </cell>
        </row>
        <row r="990">
          <cell r="I990" t="str">
            <v>SB1082</v>
          </cell>
          <cell r="J990">
            <v>65100</v>
          </cell>
        </row>
        <row r="991">
          <cell r="I991" t="str">
            <v>SB1083</v>
          </cell>
          <cell r="J991">
            <v>81900</v>
          </cell>
        </row>
        <row r="992">
          <cell r="I992" t="str">
            <v>SB0082</v>
          </cell>
          <cell r="J992">
            <v>65100</v>
          </cell>
        </row>
        <row r="993">
          <cell r="I993" t="str">
            <v>SB0084</v>
          </cell>
          <cell r="J993">
            <v>108200</v>
          </cell>
        </row>
        <row r="994">
          <cell r="I994" t="str">
            <v>SB0085S</v>
          </cell>
          <cell r="J994">
            <v>120800</v>
          </cell>
        </row>
        <row r="995">
          <cell r="I995" t="str">
            <v>SB0086</v>
          </cell>
          <cell r="J995">
            <v>143900</v>
          </cell>
        </row>
        <row r="996">
          <cell r="I996" t="str">
            <v>SB0083SG</v>
          </cell>
          <cell r="J996">
            <v>85100</v>
          </cell>
        </row>
        <row r="997">
          <cell r="I997" t="str">
            <v>SB052L</v>
          </cell>
          <cell r="J997">
            <v>45200</v>
          </cell>
        </row>
        <row r="998">
          <cell r="I998" t="str">
            <v>SB052R</v>
          </cell>
          <cell r="J998">
            <v>45200</v>
          </cell>
        </row>
        <row r="999">
          <cell r="I999" t="str">
            <v>SB054L</v>
          </cell>
          <cell r="J999">
            <v>74600</v>
          </cell>
        </row>
        <row r="1000">
          <cell r="I1000" t="str">
            <v>SB054R</v>
          </cell>
          <cell r="J1000">
            <v>74600</v>
          </cell>
        </row>
        <row r="1001">
          <cell r="I1001" t="str">
            <v>SB055SL</v>
          </cell>
          <cell r="J1001">
            <v>80900</v>
          </cell>
        </row>
        <row r="1002">
          <cell r="I1002" t="str">
            <v>SB055SR</v>
          </cell>
          <cell r="J1002">
            <v>80900</v>
          </cell>
        </row>
        <row r="1003">
          <cell r="I1003" t="str">
            <v>SB056L</v>
          </cell>
          <cell r="J1003">
            <v>107100</v>
          </cell>
        </row>
        <row r="1004">
          <cell r="I1004" t="str">
            <v>SB056R</v>
          </cell>
          <cell r="J1004">
            <v>107100</v>
          </cell>
        </row>
        <row r="1005">
          <cell r="I1005" t="str">
            <v>SB9082</v>
          </cell>
          <cell r="J1005">
            <v>39900</v>
          </cell>
        </row>
        <row r="1006">
          <cell r="I1006" t="str">
            <v>SB9082BE</v>
          </cell>
          <cell r="J1006">
            <v>25800</v>
          </cell>
        </row>
        <row r="1007">
          <cell r="I1007" t="str">
            <v>SB9083</v>
          </cell>
          <cell r="J1007">
            <v>59900</v>
          </cell>
        </row>
        <row r="1008">
          <cell r="I1008" t="str">
            <v>SB9083BE</v>
          </cell>
          <cell r="J1008">
            <v>38900</v>
          </cell>
        </row>
        <row r="1009">
          <cell r="I1009" t="str">
            <v>SB9084</v>
          </cell>
          <cell r="J1009">
            <v>80900</v>
          </cell>
        </row>
        <row r="1010">
          <cell r="I1010" t="str">
            <v>SB9084BE</v>
          </cell>
          <cell r="J1010">
            <v>53600</v>
          </cell>
        </row>
        <row r="1011">
          <cell r="I1011" t="str">
            <v>SB9085S</v>
          </cell>
          <cell r="J1011">
            <v>93500</v>
          </cell>
        </row>
        <row r="1012">
          <cell r="I1012" t="str">
            <v>SB9055SBE</v>
          </cell>
          <cell r="J1012">
            <v>63000</v>
          </cell>
        </row>
        <row r="1013">
          <cell r="I1013" t="str">
            <v>SB9054</v>
          </cell>
          <cell r="J1013">
            <v>45200</v>
          </cell>
        </row>
        <row r="1014">
          <cell r="I1014" t="str">
            <v>SB9054BE</v>
          </cell>
          <cell r="J1014">
            <v>32600</v>
          </cell>
        </row>
        <row r="1015">
          <cell r="I1015" t="str">
            <v>SB9055S</v>
          </cell>
          <cell r="J1015">
            <v>57800</v>
          </cell>
        </row>
        <row r="1016">
          <cell r="I1016" t="str">
            <v>SB9055SBE</v>
          </cell>
          <cell r="J1016">
            <v>38900</v>
          </cell>
        </row>
        <row r="1017">
          <cell r="I1017" t="str">
            <v>SC981F</v>
          </cell>
          <cell r="J1017">
            <v>93000</v>
          </cell>
        </row>
        <row r="1018">
          <cell r="I1018" t="str">
            <v>SC981C</v>
          </cell>
          <cell r="J1018">
            <v>73000</v>
          </cell>
        </row>
        <row r="1019">
          <cell r="I1019" t="str">
            <v>SC982F</v>
          </cell>
          <cell r="J1019">
            <v>137000</v>
          </cell>
        </row>
        <row r="1020">
          <cell r="I1020" t="str">
            <v>SC982C</v>
          </cell>
          <cell r="J1020">
            <v>108000</v>
          </cell>
        </row>
        <row r="1021">
          <cell r="I1021" t="str">
            <v>SC951F</v>
          </cell>
          <cell r="J1021">
            <v>77000</v>
          </cell>
        </row>
        <row r="1022">
          <cell r="I1022" t="str">
            <v>SC951C</v>
          </cell>
          <cell r="J1022">
            <v>57000</v>
          </cell>
        </row>
        <row r="1023">
          <cell r="I1023" t="str">
            <v>SC952F</v>
          </cell>
          <cell r="J1023">
            <v>113000</v>
          </cell>
        </row>
        <row r="1024">
          <cell r="I1024" t="str">
            <v>SC952C</v>
          </cell>
          <cell r="J1024">
            <v>84000</v>
          </cell>
        </row>
        <row r="1025">
          <cell r="I1025" t="str">
            <v>SC9350</v>
          </cell>
          <cell r="J1025">
            <v>18000</v>
          </cell>
        </row>
        <row r="1026">
          <cell r="I1026" t="str">
            <v>SC9380</v>
          </cell>
          <cell r="J1026">
            <v>26000</v>
          </cell>
        </row>
        <row r="1027">
          <cell r="I1027" t="str">
            <v>SF517T</v>
          </cell>
          <cell r="J1027">
            <v>203700</v>
          </cell>
        </row>
        <row r="1028">
          <cell r="I1028" t="str">
            <v>SF517TBE</v>
          </cell>
          <cell r="J1028">
            <v>178500</v>
          </cell>
        </row>
        <row r="1029">
          <cell r="I1029" t="str">
            <v>SF316TA</v>
          </cell>
          <cell r="J1029">
            <v>300300</v>
          </cell>
        </row>
        <row r="1030">
          <cell r="I1030" t="str">
            <v>SF316TABE</v>
          </cell>
          <cell r="J1030">
            <v>264600</v>
          </cell>
        </row>
        <row r="1031">
          <cell r="I1031" t="str">
            <v>SF316TB</v>
          </cell>
          <cell r="J1031">
            <v>280400</v>
          </cell>
        </row>
        <row r="1032">
          <cell r="I1032" t="str">
            <v>SF316TBBE</v>
          </cell>
          <cell r="J1032">
            <v>246800</v>
          </cell>
        </row>
        <row r="1033">
          <cell r="I1033" t="str">
            <v>SC282</v>
          </cell>
          <cell r="J1033">
            <v>362300</v>
          </cell>
        </row>
        <row r="1034">
          <cell r="I1034" t="str">
            <v>SC283</v>
          </cell>
          <cell r="J1034">
            <v>485100</v>
          </cell>
        </row>
        <row r="1035">
          <cell r="I1035" t="str">
            <v>SC2082</v>
          </cell>
          <cell r="J1035">
            <v>326600</v>
          </cell>
        </row>
        <row r="1036">
          <cell r="I1036" t="str">
            <v>SC2083</v>
          </cell>
          <cell r="J1036">
            <v>449400</v>
          </cell>
        </row>
        <row r="1037">
          <cell r="I1037" t="str">
            <v>SC162</v>
          </cell>
          <cell r="J1037">
            <v>114500</v>
          </cell>
        </row>
        <row r="1038">
          <cell r="I1038" t="str">
            <v>SC662L</v>
          </cell>
          <cell r="J1038">
            <v>236300</v>
          </cell>
        </row>
        <row r="1039">
          <cell r="I1039" t="str">
            <v>SC662R</v>
          </cell>
          <cell r="J1039">
            <v>236300</v>
          </cell>
        </row>
        <row r="1040">
          <cell r="I1040" t="str">
            <v>SC764</v>
          </cell>
          <cell r="J1040">
            <v>239400</v>
          </cell>
        </row>
        <row r="1041">
          <cell r="I1041" t="str">
            <v>SA0101</v>
          </cell>
          <cell r="J1041">
            <v>4800</v>
          </cell>
        </row>
        <row r="1042">
          <cell r="I1042" t="str">
            <v>SA0102</v>
          </cell>
          <cell r="J1042">
            <v>4800</v>
          </cell>
        </row>
        <row r="1043">
          <cell r="I1043" t="str">
            <v>SA0103</v>
          </cell>
          <cell r="J1043">
            <v>4800</v>
          </cell>
        </row>
        <row r="1044">
          <cell r="I1044" t="str">
            <v>SA0104</v>
          </cell>
          <cell r="J1044">
            <v>9700</v>
          </cell>
        </row>
        <row r="1045">
          <cell r="I1045" t="str">
            <v>SA1012</v>
          </cell>
          <cell r="J1045">
            <v>60900</v>
          </cell>
        </row>
        <row r="1046">
          <cell r="I1046" t="str">
            <v>SA1014</v>
          </cell>
          <cell r="J1046">
            <v>68300</v>
          </cell>
        </row>
        <row r="1047">
          <cell r="I1047" t="str">
            <v>SA0201</v>
          </cell>
          <cell r="J1047">
            <v>57800</v>
          </cell>
        </row>
        <row r="1048">
          <cell r="I1048" t="str">
            <v>SA0301</v>
          </cell>
          <cell r="J1048">
            <v>14700</v>
          </cell>
        </row>
        <row r="1049">
          <cell r="I1049" t="str">
            <v>SA0401</v>
          </cell>
          <cell r="J1049">
            <v>14700</v>
          </cell>
        </row>
        <row r="1050">
          <cell r="I1050" t="str">
            <v>SA9900</v>
          </cell>
          <cell r="J1050">
            <v>8900</v>
          </cell>
        </row>
        <row r="1051">
          <cell r="I1051" t="str">
            <v>IF0060</v>
          </cell>
          <cell r="J1051">
            <v>33600</v>
          </cell>
        </row>
        <row r="1052">
          <cell r="I1052" t="str">
            <v>IF0070</v>
          </cell>
          <cell r="J1052">
            <v>36800</v>
          </cell>
        </row>
        <row r="1053">
          <cell r="I1053" t="str">
            <v>IF0080</v>
          </cell>
          <cell r="J1053">
            <v>39900</v>
          </cell>
        </row>
        <row r="1054">
          <cell r="I1054" t="str">
            <v>IF0100</v>
          </cell>
          <cell r="J1054">
            <v>45200</v>
          </cell>
        </row>
        <row r="1055">
          <cell r="I1055" t="str">
            <v>IF0120</v>
          </cell>
          <cell r="J1055">
            <v>50400</v>
          </cell>
        </row>
        <row r="1056">
          <cell r="I1056" t="str">
            <v>IF0062</v>
          </cell>
          <cell r="J1056">
            <v>36800</v>
          </cell>
        </row>
        <row r="1057">
          <cell r="I1057" t="str">
            <v>IF0072</v>
          </cell>
          <cell r="J1057">
            <v>39900</v>
          </cell>
        </row>
        <row r="1058">
          <cell r="I1058" t="str">
            <v>IF0082</v>
          </cell>
          <cell r="J1058">
            <v>43100</v>
          </cell>
        </row>
        <row r="1059">
          <cell r="I1059" t="str">
            <v>IF0102</v>
          </cell>
          <cell r="J1059">
            <v>48300</v>
          </cell>
        </row>
        <row r="1060">
          <cell r="I1060" t="str">
            <v>IF0122</v>
          </cell>
          <cell r="J1060">
            <v>53600</v>
          </cell>
        </row>
        <row r="1061">
          <cell r="I1061" t="str">
            <v>IF0064</v>
          </cell>
          <cell r="J1061">
            <v>42000</v>
          </cell>
        </row>
        <row r="1062">
          <cell r="I1062" t="str">
            <v>IF0074</v>
          </cell>
          <cell r="J1062">
            <v>45200</v>
          </cell>
        </row>
        <row r="1063">
          <cell r="I1063" t="str">
            <v>IF0084</v>
          </cell>
          <cell r="J1063">
            <v>48300</v>
          </cell>
        </row>
        <row r="1064">
          <cell r="I1064" t="str">
            <v>IF0104</v>
          </cell>
          <cell r="J1064">
            <v>53600</v>
          </cell>
        </row>
        <row r="1065">
          <cell r="I1065" t="str">
            <v>IF0124</v>
          </cell>
          <cell r="J1065">
            <v>58800</v>
          </cell>
        </row>
        <row r="1066">
          <cell r="I1066" t="str">
            <v>IF0066</v>
          </cell>
          <cell r="J1066">
            <v>47300</v>
          </cell>
        </row>
        <row r="1067">
          <cell r="I1067" t="str">
            <v>IF0076</v>
          </cell>
          <cell r="J1067">
            <v>50400</v>
          </cell>
        </row>
        <row r="1068">
          <cell r="I1068" t="str">
            <v>IF0086</v>
          </cell>
          <cell r="J1068">
            <v>53600</v>
          </cell>
        </row>
        <row r="1069">
          <cell r="I1069" t="str">
            <v>IF0106</v>
          </cell>
          <cell r="J1069">
            <v>58800</v>
          </cell>
        </row>
        <row r="1070">
          <cell r="I1070" t="str">
            <v>IF0126</v>
          </cell>
          <cell r="J1070">
            <v>64100</v>
          </cell>
        </row>
        <row r="1071">
          <cell r="I1071" t="str">
            <v>IF0068</v>
          </cell>
          <cell r="J1071">
            <v>51500</v>
          </cell>
        </row>
        <row r="1072">
          <cell r="I1072" t="str">
            <v>IF0078</v>
          </cell>
          <cell r="J1072">
            <v>54600</v>
          </cell>
        </row>
        <row r="1073">
          <cell r="I1073" t="str">
            <v>IF0088</v>
          </cell>
          <cell r="J1073">
            <v>57800</v>
          </cell>
        </row>
        <row r="1074">
          <cell r="I1074" t="str">
            <v>IF0108</v>
          </cell>
          <cell r="J1074">
            <v>63000</v>
          </cell>
        </row>
        <row r="1075">
          <cell r="I1075" t="str">
            <v>IF0128</v>
          </cell>
          <cell r="J1075">
            <v>68300</v>
          </cell>
        </row>
        <row r="1076">
          <cell r="I1076" t="str">
            <v>IF3061</v>
          </cell>
          <cell r="J1076">
            <v>10000</v>
          </cell>
        </row>
        <row r="1077">
          <cell r="I1077" t="str">
            <v>IF3071</v>
          </cell>
          <cell r="J1077">
            <v>11000</v>
          </cell>
        </row>
        <row r="1078">
          <cell r="I1078" t="str">
            <v>IF3081</v>
          </cell>
          <cell r="J1078">
            <v>12600</v>
          </cell>
        </row>
        <row r="1079">
          <cell r="I1079" t="str">
            <v>IF3101</v>
          </cell>
          <cell r="J1079">
            <v>14700</v>
          </cell>
        </row>
        <row r="1080">
          <cell r="I1080" t="str">
            <v>IF3121</v>
          </cell>
          <cell r="J1080">
            <v>16800</v>
          </cell>
        </row>
        <row r="1081">
          <cell r="I1081" t="str">
            <v>IF1062</v>
          </cell>
          <cell r="J1081">
            <v>8400</v>
          </cell>
        </row>
        <row r="1082">
          <cell r="I1082" t="str">
            <v>IF1072</v>
          </cell>
          <cell r="J1082">
            <v>10000</v>
          </cell>
        </row>
        <row r="1083">
          <cell r="I1083" t="str">
            <v>IF1082</v>
          </cell>
          <cell r="J1083">
            <v>11600</v>
          </cell>
        </row>
        <row r="1084">
          <cell r="I1084" t="str">
            <v>IF1102</v>
          </cell>
          <cell r="J1084">
            <v>13100</v>
          </cell>
        </row>
        <row r="1085">
          <cell r="I1085" t="str">
            <v>IF1122</v>
          </cell>
          <cell r="J1085">
            <v>14700</v>
          </cell>
        </row>
        <row r="1086">
          <cell r="I1086" t="str">
            <v>IF1064</v>
          </cell>
          <cell r="J1086">
            <v>14700</v>
          </cell>
        </row>
        <row r="1087">
          <cell r="I1087" t="str">
            <v>IF1074</v>
          </cell>
          <cell r="J1087">
            <v>16300</v>
          </cell>
        </row>
        <row r="1088">
          <cell r="I1088" t="str">
            <v>IF1084</v>
          </cell>
          <cell r="J1088">
            <v>17900</v>
          </cell>
        </row>
        <row r="1089">
          <cell r="I1089" t="str">
            <v>IF1104</v>
          </cell>
          <cell r="J1089">
            <v>21000</v>
          </cell>
        </row>
        <row r="1090">
          <cell r="I1090" t="str">
            <v>IF1124</v>
          </cell>
          <cell r="J1090">
            <v>24200</v>
          </cell>
        </row>
        <row r="1091">
          <cell r="I1091" t="str">
            <v>IF1066</v>
          </cell>
          <cell r="J1091">
            <v>21000</v>
          </cell>
        </row>
        <row r="1092">
          <cell r="I1092" t="str">
            <v>IF1076</v>
          </cell>
          <cell r="J1092">
            <v>22600</v>
          </cell>
        </row>
        <row r="1093">
          <cell r="I1093" t="str">
            <v>IF1086</v>
          </cell>
          <cell r="J1093">
            <v>24200</v>
          </cell>
        </row>
        <row r="1094">
          <cell r="I1094" t="str">
            <v>IF1106</v>
          </cell>
          <cell r="J1094">
            <v>27300</v>
          </cell>
        </row>
        <row r="1095">
          <cell r="I1095" t="str">
            <v>IF1126</v>
          </cell>
          <cell r="J1095">
            <v>30500</v>
          </cell>
        </row>
        <row r="1096">
          <cell r="I1096" t="str">
            <v>IF1066MM</v>
          </cell>
          <cell r="J1096">
            <v>17900</v>
          </cell>
        </row>
        <row r="1097">
          <cell r="I1097" t="str">
            <v>IF1066BE</v>
          </cell>
          <cell r="J1097">
            <v>17900</v>
          </cell>
        </row>
        <row r="1098">
          <cell r="I1098" t="str">
            <v>IF1076MM</v>
          </cell>
          <cell r="J1098">
            <v>19400</v>
          </cell>
        </row>
        <row r="1099">
          <cell r="I1099" t="str">
            <v>IF1076BE</v>
          </cell>
          <cell r="J1099">
            <v>19400</v>
          </cell>
        </row>
        <row r="1100">
          <cell r="I1100" t="str">
            <v>IF1086MM</v>
          </cell>
          <cell r="J1100">
            <v>21000</v>
          </cell>
        </row>
        <row r="1101">
          <cell r="I1101" t="str">
            <v>IF1086BE</v>
          </cell>
          <cell r="J1101">
            <v>21000</v>
          </cell>
        </row>
        <row r="1102">
          <cell r="I1102" t="str">
            <v>IF1106MM</v>
          </cell>
          <cell r="J1102">
            <v>23100</v>
          </cell>
        </row>
        <row r="1103">
          <cell r="I1103" t="str">
            <v>IF1106BE</v>
          </cell>
          <cell r="J1103">
            <v>23100</v>
          </cell>
        </row>
        <row r="1104">
          <cell r="I1104" t="str">
            <v>IF1126MM</v>
          </cell>
          <cell r="J1104">
            <v>26300</v>
          </cell>
        </row>
        <row r="1105">
          <cell r="I1105" t="str">
            <v>IF1126BE</v>
          </cell>
          <cell r="J1105">
            <v>26300</v>
          </cell>
        </row>
        <row r="1106">
          <cell r="I1106" t="str">
            <v>IF1064G</v>
          </cell>
          <cell r="J1106">
            <v>13100</v>
          </cell>
        </row>
        <row r="1107">
          <cell r="I1107" t="str">
            <v>IF1074G</v>
          </cell>
          <cell r="J1107">
            <v>15800</v>
          </cell>
        </row>
        <row r="1108">
          <cell r="I1108" t="str">
            <v>IF1084G</v>
          </cell>
          <cell r="J1108">
            <v>18900</v>
          </cell>
        </row>
        <row r="1109">
          <cell r="I1109" t="str">
            <v>IF1104G</v>
          </cell>
          <cell r="J1109">
            <v>24200</v>
          </cell>
        </row>
        <row r="1110">
          <cell r="I1110" t="str">
            <v>IF1124G</v>
          </cell>
          <cell r="J1110">
            <v>29400</v>
          </cell>
        </row>
        <row r="1111">
          <cell r="I1111" t="str">
            <v>IF1066G</v>
          </cell>
          <cell r="J1111">
            <v>21500</v>
          </cell>
        </row>
        <row r="1112">
          <cell r="I1112" t="str">
            <v>IF1076G</v>
          </cell>
          <cell r="J1112">
            <v>24200</v>
          </cell>
        </row>
        <row r="1113">
          <cell r="I1113" t="str">
            <v>IF1086G</v>
          </cell>
          <cell r="J1113">
            <v>27300</v>
          </cell>
        </row>
        <row r="1114">
          <cell r="I1114" t="str">
            <v>IF1106G</v>
          </cell>
          <cell r="J1114">
            <v>32600</v>
          </cell>
        </row>
        <row r="1115">
          <cell r="I1115" t="str">
            <v>IF1126G</v>
          </cell>
          <cell r="J1115">
            <v>37800</v>
          </cell>
        </row>
        <row r="1116">
          <cell r="I1116" t="str">
            <v>IF1064K</v>
          </cell>
          <cell r="J1116">
            <v>15800</v>
          </cell>
        </row>
        <row r="1117">
          <cell r="I1117" t="str">
            <v>IF1074K</v>
          </cell>
          <cell r="J1117">
            <v>18900</v>
          </cell>
        </row>
        <row r="1118">
          <cell r="I1118" t="str">
            <v>IF1084K</v>
          </cell>
          <cell r="J1118">
            <v>23100</v>
          </cell>
        </row>
        <row r="1119">
          <cell r="I1119" t="str">
            <v>IF1104K</v>
          </cell>
          <cell r="J1119">
            <v>27300</v>
          </cell>
        </row>
        <row r="1120">
          <cell r="I1120" t="str">
            <v>IF1124K</v>
          </cell>
          <cell r="J1120">
            <v>32600</v>
          </cell>
        </row>
        <row r="1121">
          <cell r="I1121" t="str">
            <v>IF1066K</v>
          </cell>
          <cell r="J1121">
            <v>26300</v>
          </cell>
        </row>
        <row r="1122">
          <cell r="I1122" t="str">
            <v>IF1076K</v>
          </cell>
          <cell r="J1122">
            <v>29400</v>
          </cell>
        </row>
        <row r="1123">
          <cell r="I1123" t="str">
            <v>IF1086K</v>
          </cell>
          <cell r="J1123">
            <v>32600</v>
          </cell>
        </row>
        <row r="1124">
          <cell r="I1124" t="str">
            <v>IF1106K</v>
          </cell>
          <cell r="J1124">
            <v>36800</v>
          </cell>
        </row>
        <row r="1125">
          <cell r="I1125" t="str">
            <v>IF1126K</v>
          </cell>
          <cell r="J1125">
            <v>42000</v>
          </cell>
        </row>
        <row r="1126">
          <cell r="I1126" t="str">
            <v>IF1064B</v>
          </cell>
          <cell r="J1126">
            <v>20000</v>
          </cell>
        </row>
        <row r="1127">
          <cell r="I1127" t="str">
            <v>IF1074B</v>
          </cell>
          <cell r="J1127">
            <v>22100</v>
          </cell>
        </row>
        <row r="1128">
          <cell r="I1128" t="str">
            <v>IF1084B</v>
          </cell>
          <cell r="J1128">
            <v>24200</v>
          </cell>
        </row>
        <row r="1129">
          <cell r="I1129" t="str">
            <v>IF1104B</v>
          </cell>
          <cell r="J1129">
            <v>35700</v>
          </cell>
        </row>
        <row r="1130">
          <cell r="I1130" t="str">
            <v>IF1124B</v>
          </cell>
          <cell r="J1130">
            <v>38900</v>
          </cell>
        </row>
        <row r="1131">
          <cell r="I1131" t="str">
            <v>IF1066B</v>
          </cell>
          <cell r="J1131">
            <v>27300</v>
          </cell>
        </row>
        <row r="1132">
          <cell r="I1132" t="str">
            <v>IF1076B</v>
          </cell>
          <cell r="J1132">
            <v>30500</v>
          </cell>
        </row>
        <row r="1133">
          <cell r="I1133" t="str">
            <v>IF1086B</v>
          </cell>
          <cell r="J1133">
            <v>33600</v>
          </cell>
        </row>
        <row r="1134">
          <cell r="I1134" t="str">
            <v>IF1106B</v>
          </cell>
          <cell r="J1134">
            <v>42000</v>
          </cell>
        </row>
        <row r="1135">
          <cell r="I1135" t="str">
            <v>IF1126B</v>
          </cell>
          <cell r="J1135">
            <v>46200</v>
          </cell>
        </row>
        <row r="1136">
          <cell r="I1136" t="str">
            <v>IF5110</v>
          </cell>
          <cell r="J1136">
            <v>17900</v>
          </cell>
        </row>
        <row r="1137">
          <cell r="I1137" t="str">
            <v>IF5112</v>
          </cell>
          <cell r="J1137">
            <v>19400</v>
          </cell>
        </row>
        <row r="1138">
          <cell r="I1138" t="str">
            <v>IF5114</v>
          </cell>
          <cell r="J1138">
            <v>21000</v>
          </cell>
        </row>
        <row r="1139">
          <cell r="I1139" t="str">
            <v>IF5116</v>
          </cell>
          <cell r="J1139">
            <v>24200</v>
          </cell>
        </row>
        <row r="1140">
          <cell r="I1140" t="str">
            <v>IF5118</v>
          </cell>
          <cell r="J1140">
            <v>28400</v>
          </cell>
        </row>
        <row r="1141">
          <cell r="I1141" t="str">
            <v>IF5210</v>
          </cell>
          <cell r="J1141">
            <v>21000</v>
          </cell>
        </row>
        <row r="1142">
          <cell r="I1142" t="str">
            <v>IF5212</v>
          </cell>
          <cell r="J1142">
            <v>22600</v>
          </cell>
        </row>
        <row r="1143">
          <cell r="I1143" t="str">
            <v>IF5214</v>
          </cell>
          <cell r="J1143">
            <v>24200</v>
          </cell>
        </row>
        <row r="1144">
          <cell r="I1144" t="str">
            <v>IF5216</v>
          </cell>
          <cell r="J1144">
            <v>27300</v>
          </cell>
        </row>
        <row r="1145">
          <cell r="I1145" t="str">
            <v>IF5218</v>
          </cell>
          <cell r="J1145">
            <v>31500</v>
          </cell>
        </row>
        <row r="1146">
          <cell r="I1146" t="str">
            <v>IF5510</v>
          </cell>
          <cell r="J1146">
            <v>24200</v>
          </cell>
        </row>
        <row r="1147">
          <cell r="I1147" t="str">
            <v>IF5512</v>
          </cell>
          <cell r="J1147">
            <v>25700</v>
          </cell>
        </row>
        <row r="1148">
          <cell r="I1148" t="str">
            <v>IF5514</v>
          </cell>
          <cell r="J1148">
            <v>27300</v>
          </cell>
        </row>
        <row r="1149">
          <cell r="I1149" t="str">
            <v>IF5516</v>
          </cell>
          <cell r="J1149">
            <v>30500</v>
          </cell>
        </row>
        <row r="1150">
          <cell r="I1150" t="str">
            <v>IF5518</v>
          </cell>
          <cell r="J1150">
            <v>34700</v>
          </cell>
        </row>
        <row r="1151">
          <cell r="I1151" t="str">
            <v>IF6010</v>
          </cell>
          <cell r="J1151">
            <v>6300</v>
          </cell>
        </row>
        <row r="1152">
          <cell r="I1152" t="str">
            <v>IF6012</v>
          </cell>
          <cell r="J1152">
            <v>7900</v>
          </cell>
        </row>
        <row r="1153">
          <cell r="I1153" t="str">
            <v>IF6014</v>
          </cell>
          <cell r="J1153">
            <v>9500</v>
          </cell>
        </row>
        <row r="1154">
          <cell r="I1154" t="str">
            <v>IF6016</v>
          </cell>
          <cell r="J1154">
            <v>11600</v>
          </cell>
        </row>
        <row r="1155">
          <cell r="I1155" t="str">
            <v>IF6018</v>
          </cell>
          <cell r="J1155">
            <v>13700</v>
          </cell>
        </row>
        <row r="1156">
          <cell r="I1156" t="str">
            <v>IF6102</v>
          </cell>
          <cell r="J1156">
            <v>3200</v>
          </cell>
        </row>
        <row r="1157">
          <cell r="I1157" t="str">
            <v>IF6104</v>
          </cell>
          <cell r="J1157">
            <v>4200</v>
          </cell>
        </row>
        <row r="1158">
          <cell r="I1158" t="str">
            <v>IF6106</v>
          </cell>
          <cell r="J1158">
            <v>4700</v>
          </cell>
        </row>
        <row r="1159">
          <cell r="I1159" t="str">
            <v>IF6108</v>
          </cell>
          <cell r="J1159">
            <v>5800</v>
          </cell>
        </row>
        <row r="1160">
          <cell r="I1160" t="str">
            <v>IF6102T</v>
          </cell>
          <cell r="J1160">
            <v>3200</v>
          </cell>
        </row>
        <row r="1161">
          <cell r="I1161" t="str">
            <v>IF6104T</v>
          </cell>
          <cell r="J1161">
            <v>4200</v>
          </cell>
        </row>
        <row r="1162">
          <cell r="I1162" t="str">
            <v>IF6106T</v>
          </cell>
          <cell r="J1162">
            <v>4700</v>
          </cell>
        </row>
        <row r="1163">
          <cell r="I1163" t="str">
            <v>IF6108T</v>
          </cell>
          <cell r="J1163">
            <v>5800</v>
          </cell>
        </row>
        <row r="1164">
          <cell r="I1164" t="str">
            <v>IF8001</v>
          </cell>
          <cell r="J1164">
            <v>23100</v>
          </cell>
        </row>
        <row r="1165">
          <cell r="I1165" t="str">
            <v>IF8002</v>
          </cell>
          <cell r="J1165">
            <v>3200</v>
          </cell>
        </row>
        <row r="1166">
          <cell r="I1166" t="str">
            <v>IT8001</v>
          </cell>
          <cell r="J1166">
            <v>5300</v>
          </cell>
        </row>
        <row r="1167">
          <cell r="I1167" t="str">
            <v>IT8002</v>
          </cell>
          <cell r="J1167">
            <v>5300</v>
          </cell>
        </row>
        <row r="1168">
          <cell r="I1168" t="str">
            <v>IT8003</v>
          </cell>
          <cell r="J1168">
            <v>2600</v>
          </cell>
        </row>
        <row r="1169">
          <cell r="I1169" t="str">
            <v>IT0008L</v>
          </cell>
          <cell r="J1169">
            <v>57800</v>
          </cell>
        </row>
        <row r="1170">
          <cell r="I1170" t="str">
            <v>IT0008R</v>
          </cell>
          <cell r="J1170">
            <v>57800</v>
          </cell>
        </row>
        <row r="1171">
          <cell r="I1171" t="str">
            <v>IT0008</v>
          </cell>
          <cell r="J1171">
            <v>57800</v>
          </cell>
        </row>
        <row r="1172">
          <cell r="I1172" t="str">
            <v>IT0010L</v>
          </cell>
          <cell r="J1172">
            <v>71400</v>
          </cell>
        </row>
        <row r="1173">
          <cell r="I1173" t="str">
            <v>IT0010R</v>
          </cell>
          <cell r="J1173">
            <v>71400</v>
          </cell>
        </row>
        <row r="1174">
          <cell r="I1174" t="str">
            <v>IT0100</v>
          </cell>
          <cell r="J1174">
            <v>71400</v>
          </cell>
        </row>
        <row r="1175">
          <cell r="I1175" t="str">
            <v>IT0012L</v>
          </cell>
          <cell r="J1175">
            <v>80900</v>
          </cell>
        </row>
        <row r="1176">
          <cell r="I1176" t="str">
            <v>IT0012R</v>
          </cell>
          <cell r="J1176">
            <v>80900</v>
          </cell>
        </row>
        <row r="1177">
          <cell r="I1177" t="str">
            <v>IT0012</v>
          </cell>
          <cell r="J1177">
            <v>80900</v>
          </cell>
        </row>
        <row r="1178">
          <cell r="I1178" t="str">
            <v>IT0116</v>
          </cell>
          <cell r="J1178">
            <v>92400</v>
          </cell>
        </row>
        <row r="1179">
          <cell r="I1179" t="str">
            <v>IT0118</v>
          </cell>
          <cell r="J1179">
            <v>101900</v>
          </cell>
        </row>
        <row r="1180">
          <cell r="I1180" t="str">
            <v>IT0100L</v>
          </cell>
          <cell r="J1180">
            <v>36800</v>
          </cell>
        </row>
        <row r="1181">
          <cell r="I1181" t="str">
            <v>IT0100R</v>
          </cell>
          <cell r="J1181">
            <v>36800</v>
          </cell>
        </row>
        <row r="1182">
          <cell r="I1182" t="str">
            <v>IT5066</v>
          </cell>
          <cell r="J1182">
            <v>110300</v>
          </cell>
        </row>
        <row r="1183">
          <cell r="I1183" t="str">
            <v>IT5077</v>
          </cell>
          <cell r="J1183">
            <v>135500</v>
          </cell>
        </row>
        <row r="1184">
          <cell r="I1184" t="str">
            <v>IT912</v>
          </cell>
          <cell r="J1184">
            <v>108200</v>
          </cell>
        </row>
        <row r="1185">
          <cell r="I1185" t="str">
            <v>IT916</v>
          </cell>
          <cell r="J1185">
            <v>160700</v>
          </cell>
        </row>
        <row r="1186">
          <cell r="I1186" t="str">
            <v>IT966</v>
          </cell>
          <cell r="J1186">
            <v>161700</v>
          </cell>
        </row>
        <row r="1187">
          <cell r="I1187" t="str">
            <v>IT977</v>
          </cell>
          <cell r="J1187">
            <v>172200</v>
          </cell>
        </row>
        <row r="1188">
          <cell r="I1188" t="str">
            <v>IT926L</v>
          </cell>
          <cell r="J1188">
            <v>138600</v>
          </cell>
        </row>
        <row r="1189">
          <cell r="I1189" t="str">
            <v>IT926R</v>
          </cell>
          <cell r="J1189">
            <v>138600</v>
          </cell>
        </row>
        <row r="1190">
          <cell r="I1190" t="str">
            <v>IT927L</v>
          </cell>
          <cell r="J1190">
            <v>141800</v>
          </cell>
        </row>
        <row r="1191">
          <cell r="I1191" t="str">
            <v>IT927R</v>
          </cell>
          <cell r="J1191">
            <v>141800</v>
          </cell>
        </row>
        <row r="1192">
          <cell r="I1192" t="str">
            <v>IT912CL</v>
          </cell>
          <cell r="J1192">
            <v>126000</v>
          </cell>
        </row>
        <row r="1193">
          <cell r="I1193" t="str">
            <v>IT912CR</v>
          </cell>
          <cell r="J1193">
            <v>126000</v>
          </cell>
        </row>
        <row r="1194">
          <cell r="I1194" t="str">
            <v>IT918CL</v>
          </cell>
          <cell r="J1194">
            <v>176400</v>
          </cell>
        </row>
        <row r="1195">
          <cell r="I1195" t="str">
            <v>IT918CR</v>
          </cell>
          <cell r="J1195">
            <v>176400</v>
          </cell>
        </row>
        <row r="1196">
          <cell r="I1196" t="str">
            <v>IT912DL</v>
          </cell>
          <cell r="J1196">
            <v>126000</v>
          </cell>
        </row>
        <row r="1197">
          <cell r="I1197" t="str">
            <v>IT912DR</v>
          </cell>
          <cell r="J1197">
            <v>126000</v>
          </cell>
        </row>
        <row r="1198">
          <cell r="I1198" t="str">
            <v>IT918DR</v>
          </cell>
          <cell r="J1198">
            <v>176400</v>
          </cell>
        </row>
        <row r="1199">
          <cell r="I1199" t="str">
            <v>IT918DL</v>
          </cell>
          <cell r="J1199">
            <v>176400</v>
          </cell>
        </row>
        <row r="1200">
          <cell r="I1200" t="str">
            <v>IT2004</v>
          </cell>
          <cell r="J1200">
            <v>21000</v>
          </cell>
        </row>
        <row r="1201">
          <cell r="I1201" t="str">
            <v>IT2005</v>
          </cell>
          <cell r="J1201">
            <v>24200</v>
          </cell>
        </row>
        <row r="1202">
          <cell r="I1202" t="str">
            <v>IT2006</v>
          </cell>
          <cell r="J1202">
            <v>27300</v>
          </cell>
        </row>
        <row r="1203">
          <cell r="I1203" t="str">
            <v>IT2007</v>
          </cell>
          <cell r="J1203">
            <v>30500</v>
          </cell>
        </row>
        <row r="1204">
          <cell r="I1204" t="str">
            <v>IT2008</v>
          </cell>
          <cell r="J1204">
            <v>33600</v>
          </cell>
        </row>
        <row r="1205">
          <cell r="I1205" t="str">
            <v>IT2010</v>
          </cell>
          <cell r="J1205">
            <v>39900</v>
          </cell>
        </row>
        <row r="1206">
          <cell r="I1206" t="str">
            <v>IT2012</v>
          </cell>
          <cell r="J1206">
            <v>47300</v>
          </cell>
        </row>
        <row r="1207">
          <cell r="I1207" t="str">
            <v>IT2014</v>
          </cell>
          <cell r="J1207">
            <v>54600</v>
          </cell>
        </row>
        <row r="1208">
          <cell r="I1208" t="str">
            <v>IT2016</v>
          </cell>
          <cell r="J1208">
            <v>60900</v>
          </cell>
        </row>
        <row r="1209">
          <cell r="I1209" t="str">
            <v>IT2122</v>
          </cell>
          <cell r="J1209">
            <v>21000</v>
          </cell>
        </row>
        <row r="1210">
          <cell r="I1210" t="str">
            <v>IT2204</v>
          </cell>
          <cell r="J1210">
            <v>24200</v>
          </cell>
        </row>
        <row r="1211">
          <cell r="I1211" t="str">
            <v>IT2205</v>
          </cell>
          <cell r="J1211">
            <v>27300</v>
          </cell>
        </row>
        <row r="1212">
          <cell r="I1212" t="str">
            <v>IT2206</v>
          </cell>
          <cell r="J1212">
            <v>30500</v>
          </cell>
        </row>
        <row r="1213">
          <cell r="I1213" t="str">
            <v>IT2207</v>
          </cell>
          <cell r="J1213">
            <v>33600</v>
          </cell>
        </row>
        <row r="1214">
          <cell r="I1214" t="str">
            <v>IT2208</v>
          </cell>
          <cell r="J1214">
            <v>36800</v>
          </cell>
        </row>
        <row r="1215">
          <cell r="I1215" t="str">
            <v>IT2210</v>
          </cell>
          <cell r="J1215">
            <v>44100</v>
          </cell>
        </row>
        <row r="1216">
          <cell r="I1216" t="str">
            <v>IT2212</v>
          </cell>
          <cell r="J1216">
            <v>51500</v>
          </cell>
        </row>
        <row r="1217">
          <cell r="I1217" t="str">
            <v>IT3006</v>
          </cell>
          <cell r="J1217">
            <v>44100</v>
          </cell>
        </row>
        <row r="1218">
          <cell r="I1218" t="str">
            <v>IT3007</v>
          </cell>
          <cell r="J1218">
            <v>47300</v>
          </cell>
        </row>
        <row r="1219">
          <cell r="I1219" t="str">
            <v>IT3008</v>
          </cell>
          <cell r="J1219">
            <v>51500</v>
          </cell>
        </row>
        <row r="1220">
          <cell r="I1220" t="str">
            <v>IT3010</v>
          </cell>
          <cell r="J1220">
            <v>57800</v>
          </cell>
        </row>
        <row r="1221">
          <cell r="I1221" t="str">
            <v>IT3012</v>
          </cell>
          <cell r="J1221">
            <v>65100</v>
          </cell>
        </row>
        <row r="1222">
          <cell r="I1222" t="str">
            <v>IT3406</v>
          </cell>
          <cell r="J1222">
            <v>53600</v>
          </cell>
        </row>
        <row r="1223">
          <cell r="I1223" t="str">
            <v>IT3407</v>
          </cell>
          <cell r="J1223">
            <v>56700</v>
          </cell>
        </row>
        <row r="1224">
          <cell r="I1224" t="str">
            <v>IT3408</v>
          </cell>
          <cell r="J1224">
            <v>59900</v>
          </cell>
        </row>
        <row r="1225">
          <cell r="I1225" t="str">
            <v>IT3410</v>
          </cell>
          <cell r="J1225">
            <v>66200</v>
          </cell>
        </row>
        <row r="1226">
          <cell r="I1226" t="str">
            <v>IT3412</v>
          </cell>
          <cell r="J1226">
            <v>72500</v>
          </cell>
        </row>
        <row r="1227">
          <cell r="I1227" t="str">
            <v>IT3106</v>
          </cell>
          <cell r="J1227">
            <v>44100</v>
          </cell>
        </row>
        <row r="1228">
          <cell r="I1228" t="str">
            <v>IT3107</v>
          </cell>
          <cell r="J1228">
            <v>47300</v>
          </cell>
        </row>
        <row r="1229">
          <cell r="I1229" t="str">
            <v>IT3108</v>
          </cell>
          <cell r="J1229">
            <v>51500</v>
          </cell>
        </row>
        <row r="1230">
          <cell r="I1230" t="str">
            <v>IT3110</v>
          </cell>
          <cell r="J1230">
            <v>57800</v>
          </cell>
        </row>
        <row r="1231">
          <cell r="I1231" t="str">
            <v>IT3112</v>
          </cell>
          <cell r="J1231">
            <v>65100</v>
          </cell>
        </row>
        <row r="1232">
          <cell r="I1232" t="str">
            <v>IT3306</v>
          </cell>
          <cell r="J1232">
            <v>162800</v>
          </cell>
        </row>
        <row r="1233">
          <cell r="I1233" t="str">
            <v>IT3307</v>
          </cell>
          <cell r="J1233">
            <v>170100</v>
          </cell>
        </row>
        <row r="1234">
          <cell r="I1234" t="str">
            <v>IT3308</v>
          </cell>
          <cell r="J1234">
            <v>174300</v>
          </cell>
        </row>
        <row r="1235">
          <cell r="I1235" t="str">
            <v>IT3310</v>
          </cell>
          <cell r="J1235">
            <v>183800</v>
          </cell>
        </row>
        <row r="1236">
          <cell r="I1236" t="str">
            <v>IT3312</v>
          </cell>
          <cell r="J1236">
            <v>195300</v>
          </cell>
        </row>
        <row r="1237">
          <cell r="I1237" t="str">
            <v>IA0006</v>
          </cell>
          <cell r="J1237">
            <v>12600</v>
          </cell>
        </row>
        <row r="1238">
          <cell r="I1238" t="str">
            <v>IA0007</v>
          </cell>
          <cell r="J1238">
            <v>14200</v>
          </cell>
        </row>
        <row r="1239">
          <cell r="I1239" t="str">
            <v>IA0008</v>
          </cell>
          <cell r="J1239">
            <v>15800</v>
          </cell>
        </row>
        <row r="1240">
          <cell r="I1240" t="str">
            <v>IA0010</v>
          </cell>
          <cell r="J1240">
            <v>18900</v>
          </cell>
        </row>
        <row r="1241">
          <cell r="I1241" t="str">
            <v>IA0012</v>
          </cell>
          <cell r="J1241">
            <v>21000</v>
          </cell>
        </row>
        <row r="1242">
          <cell r="I1242" t="str">
            <v>IA9901</v>
          </cell>
          <cell r="J1242">
            <v>5800</v>
          </cell>
        </row>
        <row r="1243">
          <cell r="I1243" t="str">
            <v>IF060</v>
          </cell>
          <cell r="J1243">
            <v>102400</v>
          </cell>
        </row>
        <row r="1244">
          <cell r="I1244" t="str">
            <v>IF070</v>
          </cell>
          <cell r="J1244">
            <v>112900</v>
          </cell>
        </row>
        <row r="1245">
          <cell r="I1245" t="str">
            <v>IF080</v>
          </cell>
          <cell r="J1245">
            <v>123900</v>
          </cell>
        </row>
        <row r="1246">
          <cell r="I1246" t="str">
            <v>IF100</v>
          </cell>
          <cell r="J1246">
            <v>140700</v>
          </cell>
        </row>
        <row r="1247">
          <cell r="I1247" t="str">
            <v>IF120</v>
          </cell>
          <cell r="J1247">
            <v>157500</v>
          </cell>
        </row>
        <row r="1248">
          <cell r="I1248" t="str">
            <v>IF062</v>
          </cell>
          <cell r="J1248">
            <v>118100</v>
          </cell>
        </row>
        <row r="1249">
          <cell r="I1249" t="str">
            <v>IF072</v>
          </cell>
          <cell r="J1249">
            <v>128600</v>
          </cell>
        </row>
        <row r="1250">
          <cell r="I1250" t="str">
            <v>IF082</v>
          </cell>
          <cell r="J1250">
            <v>139700</v>
          </cell>
        </row>
        <row r="1251">
          <cell r="I1251" t="str">
            <v>IF102</v>
          </cell>
          <cell r="J1251">
            <v>159600</v>
          </cell>
        </row>
        <row r="1252">
          <cell r="I1252" t="str">
            <v>IF122</v>
          </cell>
          <cell r="J1252">
            <v>179600</v>
          </cell>
        </row>
        <row r="1253">
          <cell r="I1253" t="str">
            <v>IF064</v>
          </cell>
          <cell r="J1253">
            <v>136000</v>
          </cell>
        </row>
        <row r="1254">
          <cell r="I1254" t="str">
            <v>IF074</v>
          </cell>
          <cell r="J1254">
            <v>146500</v>
          </cell>
        </row>
        <row r="1255">
          <cell r="I1255" t="str">
            <v>IF084</v>
          </cell>
          <cell r="J1255">
            <v>157500</v>
          </cell>
        </row>
        <row r="1256">
          <cell r="I1256" t="str">
            <v>IF104</v>
          </cell>
          <cell r="J1256">
            <v>177500</v>
          </cell>
        </row>
        <row r="1257">
          <cell r="I1257" t="str">
            <v>IF124</v>
          </cell>
          <cell r="J1257">
            <v>197400</v>
          </cell>
        </row>
        <row r="1258">
          <cell r="I1258" t="str">
            <v>IF066</v>
          </cell>
          <cell r="J1258">
            <v>158000</v>
          </cell>
        </row>
        <row r="1259">
          <cell r="I1259" t="str">
            <v>IF076</v>
          </cell>
          <cell r="J1259">
            <v>171700</v>
          </cell>
        </row>
        <row r="1260">
          <cell r="I1260" t="str">
            <v>IF086</v>
          </cell>
          <cell r="J1260">
            <v>185900</v>
          </cell>
        </row>
        <row r="1261">
          <cell r="I1261" t="str">
            <v>IF106</v>
          </cell>
          <cell r="J1261">
            <v>212100</v>
          </cell>
        </row>
        <row r="1262">
          <cell r="I1262" t="str">
            <v>IF126</v>
          </cell>
          <cell r="J1262">
            <v>238400</v>
          </cell>
        </row>
        <row r="1263">
          <cell r="I1263" t="str">
            <v>IF068</v>
          </cell>
          <cell r="J1263">
            <v>174800</v>
          </cell>
        </row>
        <row r="1264">
          <cell r="I1264" t="str">
            <v>IF078</v>
          </cell>
          <cell r="J1264">
            <v>188500</v>
          </cell>
        </row>
        <row r="1265">
          <cell r="I1265" t="str">
            <v>IF088</v>
          </cell>
          <cell r="J1265">
            <v>202700</v>
          </cell>
        </row>
        <row r="1266">
          <cell r="I1266" t="str">
            <v>IF108</v>
          </cell>
          <cell r="J1266">
            <v>228900</v>
          </cell>
        </row>
        <row r="1267">
          <cell r="I1267" t="str">
            <v>IF128</v>
          </cell>
          <cell r="J1267">
            <v>255200</v>
          </cell>
        </row>
        <row r="1268">
          <cell r="I1268" t="str">
            <v>IF060T</v>
          </cell>
          <cell r="J1268">
            <v>96100</v>
          </cell>
        </row>
        <row r="1269">
          <cell r="I1269" t="str">
            <v>IF070T</v>
          </cell>
          <cell r="J1269">
            <v>106600</v>
          </cell>
        </row>
        <row r="1270">
          <cell r="I1270" t="str">
            <v>IF080T</v>
          </cell>
          <cell r="J1270">
            <v>117600</v>
          </cell>
        </row>
        <row r="1271">
          <cell r="I1271" t="str">
            <v>IF100T</v>
          </cell>
          <cell r="J1271">
            <v>132300</v>
          </cell>
        </row>
        <row r="1272">
          <cell r="I1272" t="str">
            <v>IF120T</v>
          </cell>
          <cell r="J1272">
            <v>149100</v>
          </cell>
        </row>
        <row r="1273">
          <cell r="I1273" t="str">
            <v>IF062T</v>
          </cell>
          <cell r="J1273">
            <v>111800</v>
          </cell>
        </row>
        <row r="1274">
          <cell r="I1274" t="str">
            <v>IF072T</v>
          </cell>
          <cell r="J1274">
            <v>122300</v>
          </cell>
        </row>
        <row r="1275">
          <cell r="I1275" t="str">
            <v>IF082T</v>
          </cell>
          <cell r="J1275">
            <v>133400</v>
          </cell>
        </row>
        <row r="1276">
          <cell r="I1276" t="str">
            <v>IF102T</v>
          </cell>
          <cell r="J1276">
            <v>151200</v>
          </cell>
        </row>
        <row r="1277">
          <cell r="I1277" t="str">
            <v>IF122T</v>
          </cell>
          <cell r="J1277">
            <v>171200</v>
          </cell>
        </row>
        <row r="1278">
          <cell r="I1278" t="str">
            <v>IF064T</v>
          </cell>
          <cell r="J1278">
            <v>129700</v>
          </cell>
        </row>
        <row r="1279">
          <cell r="I1279" t="str">
            <v>IF074T</v>
          </cell>
          <cell r="J1279">
            <v>140200</v>
          </cell>
        </row>
        <row r="1280">
          <cell r="I1280" t="str">
            <v>IF084T</v>
          </cell>
          <cell r="J1280">
            <v>151200</v>
          </cell>
        </row>
        <row r="1281">
          <cell r="I1281" t="str">
            <v>IF104T</v>
          </cell>
          <cell r="J1281">
            <v>169100</v>
          </cell>
        </row>
        <row r="1282">
          <cell r="I1282" t="str">
            <v>IF124T</v>
          </cell>
          <cell r="J1282">
            <v>189000</v>
          </cell>
        </row>
        <row r="1283">
          <cell r="I1283" t="str">
            <v>IF066T</v>
          </cell>
          <cell r="J1283">
            <v>151700</v>
          </cell>
        </row>
        <row r="1284">
          <cell r="I1284" t="str">
            <v>IF076T</v>
          </cell>
          <cell r="J1284">
            <v>165400</v>
          </cell>
        </row>
        <row r="1285">
          <cell r="I1285" t="str">
            <v>IF086T</v>
          </cell>
          <cell r="J1285">
            <v>179600</v>
          </cell>
        </row>
        <row r="1286">
          <cell r="I1286" t="str">
            <v>IF106T</v>
          </cell>
          <cell r="J1286">
            <v>302700</v>
          </cell>
        </row>
        <row r="1287">
          <cell r="I1287" t="str">
            <v>IF126T</v>
          </cell>
          <cell r="J1287">
            <v>230000</v>
          </cell>
        </row>
        <row r="1288">
          <cell r="I1288" t="str">
            <v>IF068T</v>
          </cell>
          <cell r="J1288">
            <v>168500</v>
          </cell>
        </row>
        <row r="1289">
          <cell r="I1289" t="str">
            <v>IF078T</v>
          </cell>
          <cell r="J1289">
            <v>182200</v>
          </cell>
        </row>
        <row r="1290">
          <cell r="I1290" t="str">
            <v>IF088T</v>
          </cell>
          <cell r="J1290">
            <v>196400</v>
          </cell>
        </row>
        <row r="1291">
          <cell r="I1291" t="str">
            <v>IF108T</v>
          </cell>
          <cell r="J1291">
            <v>220500</v>
          </cell>
        </row>
        <row r="1292">
          <cell r="I1292" t="str">
            <v>IF128T</v>
          </cell>
          <cell r="J1292">
            <v>246800</v>
          </cell>
        </row>
        <row r="1293">
          <cell r="I1293" t="str">
            <v>IF060W</v>
          </cell>
          <cell r="J1293">
            <v>99200</v>
          </cell>
        </row>
        <row r="1294">
          <cell r="I1294" t="str">
            <v>IF070W</v>
          </cell>
          <cell r="J1294">
            <v>109700</v>
          </cell>
        </row>
        <row r="1295">
          <cell r="I1295" t="str">
            <v>IF080W</v>
          </cell>
          <cell r="J1295">
            <v>120800</v>
          </cell>
        </row>
        <row r="1296">
          <cell r="I1296" t="str">
            <v>IF100W</v>
          </cell>
          <cell r="J1296">
            <v>136500</v>
          </cell>
        </row>
        <row r="1297">
          <cell r="I1297" t="str">
            <v>IF120W</v>
          </cell>
          <cell r="J1297">
            <v>153300</v>
          </cell>
        </row>
        <row r="1298">
          <cell r="I1298" t="str">
            <v>IF062W</v>
          </cell>
          <cell r="J1298">
            <v>115000</v>
          </cell>
        </row>
        <row r="1299">
          <cell r="I1299" t="str">
            <v>IF072W</v>
          </cell>
          <cell r="J1299">
            <v>125500</v>
          </cell>
        </row>
        <row r="1300">
          <cell r="I1300" t="str">
            <v>IF082W</v>
          </cell>
          <cell r="J1300">
            <v>136500</v>
          </cell>
        </row>
        <row r="1301">
          <cell r="I1301" t="str">
            <v>IF102W</v>
          </cell>
          <cell r="J1301">
            <v>155400</v>
          </cell>
        </row>
        <row r="1302">
          <cell r="I1302" t="str">
            <v>IF122W</v>
          </cell>
          <cell r="J1302">
            <v>175400</v>
          </cell>
        </row>
        <row r="1303">
          <cell r="I1303" t="str">
            <v>IF064W</v>
          </cell>
          <cell r="J1303">
            <v>132800</v>
          </cell>
        </row>
        <row r="1304">
          <cell r="I1304" t="str">
            <v>IF074W</v>
          </cell>
          <cell r="J1304">
            <v>143300</v>
          </cell>
        </row>
        <row r="1305">
          <cell r="I1305" t="str">
            <v>IF084W</v>
          </cell>
          <cell r="J1305">
            <v>154400</v>
          </cell>
        </row>
        <row r="1306">
          <cell r="I1306" t="str">
            <v>IF104W</v>
          </cell>
          <cell r="J1306">
            <v>173300</v>
          </cell>
        </row>
        <row r="1307">
          <cell r="I1307" t="str">
            <v>IF124W</v>
          </cell>
          <cell r="J1307">
            <v>193200</v>
          </cell>
        </row>
        <row r="1308">
          <cell r="I1308" t="str">
            <v>IF066W</v>
          </cell>
          <cell r="J1308">
            <v>154900</v>
          </cell>
        </row>
        <row r="1309">
          <cell r="I1309" t="str">
            <v>IF076W</v>
          </cell>
          <cell r="J1309">
            <v>168500</v>
          </cell>
        </row>
        <row r="1310">
          <cell r="I1310" t="str">
            <v>IF086W</v>
          </cell>
          <cell r="J1310">
            <v>182700</v>
          </cell>
        </row>
        <row r="1311">
          <cell r="I1311" t="str">
            <v>IF106W</v>
          </cell>
          <cell r="J1311">
            <v>207900</v>
          </cell>
        </row>
        <row r="1312">
          <cell r="I1312" t="str">
            <v>IF126W</v>
          </cell>
          <cell r="J1312">
            <v>234200</v>
          </cell>
        </row>
        <row r="1313">
          <cell r="I1313" t="str">
            <v>IF068W</v>
          </cell>
          <cell r="J1313">
            <v>171700</v>
          </cell>
        </row>
        <row r="1314">
          <cell r="I1314" t="str">
            <v>IF078W</v>
          </cell>
          <cell r="J1314">
            <v>185300</v>
          </cell>
        </row>
        <row r="1315">
          <cell r="I1315" t="str">
            <v>IF088W</v>
          </cell>
          <cell r="J1315">
            <v>199500</v>
          </cell>
        </row>
        <row r="1316">
          <cell r="I1316" t="str">
            <v>IF108W</v>
          </cell>
          <cell r="J1316">
            <v>224700</v>
          </cell>
        </row>
        <row r="1317">
          <cell r="I1317" t="str">
            <v>IF128W</v>
          </cell>
          <cell r="J1317">
            <v>251000</v>
          </cell>
        </row>
        <row r="1318">
          <cell r="I1318" t="str">
            <v>IF062G</v>
          </cell>
          <cell r="J1318">
            <v>116000</v>
          </cell>
        </row>
        <row r="1319">
          <cell r="I1319" t="str">
            <v>IF072G</v>
          </cell>
          <cell r="J1319">
            <v>130700</v>
          </cell>
        </row>
        <row r="1320">
          <cell r="I1320" t="str">
            <v>IF082G</v>
          </cell>
          <cell r="J1320">
            <v>148100</v>
          </cell>
        </row>
        <row r="1321">
          <cell r="I1321" t="str">
            <v>IF102G</v>
          </cell>
          <cell r="J1321">
            <v>176400</v>
          </cell>
        </row>
        <row r="1322">
          <cell r="I1322" t="str">
            <v>IF122G</v>
          </cell>
          <cell r="J1322">
            <v>204800</v>
          </cell>
        </row>
        <row r="1323">
          <cell r="I1323" t="str">
            <v>IF064G</v>
          </cell>
          <cell r="J1323">
            <v>138100</v>
          </cell>
        </row>
        <row r="1324">
          <cell r="I1324" t="str">
            <v>IF074G</v>
          </cell>
          <cell r="J1324">
            <v>152800</v>
          </cell>
        </row>
        <row r="1325">
          <cell r="I1325" t="str">
            <v>IF084G</v>
          </cell>
          <cell r="J1325">
            <v>170100</v>
          </cell>
        </row>
        <row r="1326">
          <cell r="I1326" t="str">
            <v>IF104G</v>
          </cell>
          <cell r="J1326">
            <v>198500</v>
          </cell>
        </row>
        <row r="1327">
          <cell r="I1327" t="str">
            <v>IF124G</v>
          </cell>
          <cell r="J1327">
            <v>226800</v>
          </cell>
        </row>
        <row r="1328">
          <cell r="I1328" t="str">
            <v>IF066G</v>
          </cell>
          <cell r="J1328">
            <v>152800</v>
          </cell>
        </row>
        <row r="1329">
          <cell r="I1329" t="str">
            <v>IF076G</v>
          </cell>
          <cell r="J1329">
            <v>172700</v>
          </cell>
        </row>
        <row r="1330">
          <cell r="I1330" t="str">
            <v>IF086G</v>
          </cell>
          <cell r="J1330">
            <v>196400</v>
          </cell>
        </row>
        <row r="1331">
          <cell r="I1331" t="str">
            <v>IF106G</v>
          </cell>
          <cell r="J1331">
            <v>235200</v>
          </cell>
        </row>
        <row r="1332">
          <cell r="I1332" t="str">
            <v>IF126G</v>
          </cell>
          <cell r="J1332">
            <v>274100</v>
          </cell>
        </row>
        <row r="1333">
          <cell r="I1333" t="str">
            <v>IF068G</v>
          </cell>
          <cell r="J1333">
            <v>173800</v>
          </cell>
        </row>
        <row r="1334">
          <cell r="I1334" t="str">
            <v>IF078G</v>
          </cell>
          <cell r="J1334">
            <v>193700</v>
          </cell>
        </row>
        <row r="1335">
          <cell r="I1335" t="str">
            <v>IF088G</v>
          </cell>
          <cell r="J1335">
            <v>217400</v>
          </cell>
        </row>
        <row r="1336">
          <cell r="I1336" t="str">
            <v>IF108G</v>
          </cell>
          <cell r="J1336">
            <v>256200</v>
          </cell>
        </row>
        <row r="1337">
          <cell r="I1337" t="str">
            <v>IF128G</v>
          </cell>
          <cell r="J1337">
            <v>295100</v>
          </cell>
        </row>
        <row r="1338">
          <cell r="I1338" t="str">
            <v>IF062H</v>
          </cell>
          <cell r="J1338">
            <v>115000</v>
          </cell>
        </row>
        <row r="1339">
          <cell r="I1339" t="str">
            <v>IF072H</v>
          </cell>
          <cell r="J1339">
            <v>127600</v>
          </cell>
        </row>
        <row r="1340">
          <cell r="I1340" t="str">
            <v>IF082H</v>
          </cell>
          <cell r="J1340">
            <v>141800</v>
          </cell>
        </row>
        <row r="1341">
          <cell r="I1341" t="str">
            <v>IF102H</v>
          </cell>
          <cell r="J1341">
            <v>165900</v>
          </cell>
        </row>
        <row r="1342">
          <cell r="I1342" t="str">
            <v>IF122H</v>
          </cell>
          <cell r="J1342">
            <v>190100</v>
          </cell>
        </row>
        <row r="1343">
          <cell r="I1343" t="str">
            <v>IF064H</v>
          </cell>
          <cell r="J1343">
            <v>137000</v>
          </cell>
        </row>
        <row r="1344">
          <cell r="I1344" t="str">
            <v>IF074H</v>
          </cell>
          <cell r="J1344">
            <v>149600</v>
          </cell>
        </row>
        <row r="1345">
          <cell r="I1345" t="str">
            <v>IF084H</v>
          </cell>
          <cell r="J1345">
            <v>163800</v>
          </cell>
        </row>
        <row r="1346">
          <cell r="I1346" t="str">
            <v>IF104H</v>
          </cell>
          <cell r="J1346">
            <v>188000</v>
          </cell>
        </row>
        <row r="1347">
          <cell r="I1347" t="str">
            <v>IF124H</v>
          </cell>
          <cell r="J1347">
            <v>212100</v>
          </cell>
        </row>
        <row r="1348">
          <cell r="I1348" t="str">
            <v>IF066H</v>
          </cell>
          <cell r="J1348">
            <v>154900</v>
          </cell>
        </row>
        <row r="1349">
          <cell r="I1349" t="str">
            <v>IF076H</v>
          </cell>
          <cell r="J1349">
            <v>170600</v>
          </cell>
        </row>
        <row r="1350">
          <cell r="I1350" t="str">
            <v>IF086H</v>
          </cell>
          <cell r="J1350">
            <v>188000</v>
          </cell>
        </row>
        <row r="1351">
          <cell r="I1351" t="str">
            <v>IF106H</v>
          </cell>
          <cell r="J1351">
            <v>218400</v>
          </cell>
        </row>
        <row r="1352">
          <cell r="I1352" t="str">
            <v>IF126H</v>
          </cell>
          <cell r="J1352">
            <v>248900</v>
          </cell>
        </row>
        <row r="1353">
          <cell r="I1353" t="str">
            <v>IF068H</v>
          </cell>
          <cell r="J1353">
            <v>175900</v>
          </cell>
        </row>
        <row r="1354">
          <cell r="I1354" t="str">
            <v>IF078H</v>
          </cell>
          <cell r="J1354">
            <v>191600</v>
          </cell>
        </row>
        <row r="1355">
          <cell r="I1355" t="str">
            <v>IF088H</v>
          </cell>
          <cell r="J1355">
            <v>209000</v>
          </cell>
        </row>
        <row r="1356">
          <cell r="I1356" t="str">
            <v>IF108H</v>
          </cell>
          <cell r="J1356">
            <v>239400</v>
          </cell>
        </row>
        <row r="1357">
          <cell r="I1357" t="str">
            <v>IF128H</v>
          </cell>
          <cell r="J1357">
            <v>269900</v>
          </cell>
        </row>
        <row r="1358">
          <cell r="I1358" t="str">
            <v>IF062B</v>
          </cell>
          <cell r="J1358">
            <v>128600</v>
          </cell>
        </row>
        <row r="1359">
          <cell r="I1359" t="str">
            <v>IF072B</v>
          </cell>
          <cell r="J1359">
            <v>140200</v>
          </cell>
        </row>
        <row r="1360">
          <cell r="I1360" t="str">
            <v>IF082B</v>
          </cell>
          <cell r="J1360">
            <v>152300</v>
          </cell>
        </row>
        <row r="1361">
          <cell r="I1361" t="str">
            <v>IF102B</v>
          </cell>
          <cell r="J1361">
            <v>176400</v>
          </cell>
        </row>
        <row r="1362">
          <cell r="I1362" t="str">
            <v>IF122B</v>
          </cell>
          <cell r="J1362">
            <v>200600</v>
          </cell>
        </row>
        <row r="1363">
          <cell r="I1363" t="str">
            <v>IF064B</v>
          </cell>
          <cell r="J1363">
            <v>148600</v>
          </cell>
        </row>
        <row r="1364">
          <cell r="I1364" t="str">
            <v>IF074B</v>
          </cell>
          <cell r="J1364">
            <v>162200</v>
          </cell>
        </row>
        <row r="1365">
          <cell r="I1365" t="str">
            <v>IF084B</v>
          </cell>
          <cell r="J1365">
            <v>176400</v>
          </cell>
        </row>
        <row r="1366">
          <cell r="I1366" t="str">
            <v>IF104B</v>
          </cell>
          <cell r="J1366">
            <v>202700</v>
          </cell>
        </row>
        <row r="1367">
          <cell r="I1367" t="str">
            <v>IF124B</v>
          </cell>
          <cell r="J1367">
            <v>228900</v>
          </cell>
        </row>
        <row r="1368">
          <cell r="I1368" t="str">
            <v>IF066B</v>
          </cell>
          <cell r="J1368">
            <v>168500</v>
          </cell>
        </row>
        <row r="1369">
          <cell r="I1369" t="str">
            <v>IF076B</v>
          </cell>
          <cell r="J1369">
            <v>183200</v>
          </cell>
        </row>
        <row r="1370">
          <cell r="I1370" t="str">
            <v>IF086B</v>
          </cell>
          <cell r="J1370">
            <v>198500</v>
          </cell>
        </row>
        <row r="1371">
          <cell r="I1371" t="str">
            <v>IF106B</v>
          </cell>
          <cell r="J1371">
            <v>228900</v>
          </cell>
        </row>
        <row r="1372">
          <cell r="I1372" t="str">
            <v>IF126B</v>
          </cell>
          <cell r="J1372">
            <v>259400</v>
          </cell>
        </row>
        <row r="1373">
          <cell r="I1373" t="str">
            <v>IF068B</v>
          </cell>
          <cell r="J1373">
            <v>187400</v>
          </cell>
        </row>
        <row r="1374">
          <cell r="I1374" t="str">
            <v>IF078B</v>
          </cell>
          <cell r="J1374">
            <v>204200</v>
          </cell>
        </row>
        <row r="1375">
          <cell r="I1375" t="str">
            <v>IF088B</v>
          </cell>
          <cell r="J1375">
            <v>221600</v>
          </cell>
        </row>
        <row r="1376">
          <cell r="I1376" t="str">
            <v>IF108B</v>
          </cell>
          <cell r="J1376">
            <v>254100</v>
          </cell>
        </row>
        <row r="1377">
          <cell r="I1377" t="str">
            <v>IF128B</v>
          </cell>
          <cell r="J1377">
            <v>286700</v>
          </cell>
        </row>
        <row r="1378">
          <cell r="I1378" t="str">
            <v>IF066HB</v>
          </cell>
          <cell r="J1378">
            <v>151700</v>
          </cell>
        </row>
        <row r="1379">
          <cell r="I1379" t="str">
            <v>IF076HB</v>
          </cell>
          <cell r="J1379">
            <v>169600</v>
          </cell>
        </row>
        <row r="1380">
          <cell r="I1380" t="str">
            <v>IF086HB</v>
          </cell>
          <cell r="J1380">
            <v>190100</v>
          </cell>
        </row>
        <row r="1381">
          <cell r="I1381" t="str">
            <v>IF106HB</v>
          </cell>
          <cell r="J1381">
            <v>224700</v>
          </cell>
        </row>
        <row r="1382">
          <cell r="I1382" t="str">
            <v>IF126HB</v>
          </cell>
          <cell r="J1382">
            <v>259400</v>
          </cell>
        </row>
        <row r="1383">
          <cell r="I1383" t="str">
            <v>IF068HB</v>
          </cell>
          <cell r="J1383">
            <v>172700</v>
          </cell>
        </row>
        <row r="1384">
          <cell r="I1384" t="str">
            <v>IF078HB</v>
          </cell>
          <cell r="J1384">
            <v>190600</v>
          </cell>
        </row>
        <row r="1385">
          <cell r="I1385" t="str">
            <v>IF088HB</v>
          </cell>
          <cell r="J1385">
            <v>211100</v>
          </cell>
        </row>
        <row r="1386">
          <cell r="I1386" t="str">
            <v>IF108HB</v>
          </cell>
          <cell r="J1386">
            <v>245700</v>
          </cell>
        </row>
        <row r="1387">
          <cell r="I1387" t="str">
            <v>IF128HB</v>
          </cell>
          <cell r="J1387">
            <v>280400</v>
          </cell>
        </row>
        <row r="1388">
          <cell r="I1388" t="str">
            <v>IF062D</v>
          </cell>
          <cell r="J1388">
            <v>123400</v>
          </cell>
        </row>
        <row r="1389">
          <cell r="I1389" t="str">
            <v>IF072D</v>
          </cell>
          <cell r="J1389">
            <v>134400</v>
          </cell>
        </row>
        <row r="1390">
          <cell r="I1390" t="str">
            <v>IF082D</v>
          </cell>
          <cell r="J1390">
            <v>146000</v>
          </cell>
        </row>
        <row r="1391">
          <cell r="I1391" t="str">
            <v>IF102D</v>
          </cell>
          <cell r="J1391">
            <v>168000</v>
          </cell>
        </row>
        <row r="1392">
          <cell r="I1392" t="str">
            <v>IF122D</v>
          </cell>
          <cell r="J1392">
            <v>190100</v>
          </cell>
        </row>
        <row r="1393">
          <cell r="I1393" t="str">
            <v>IF064D</v>
          </cell>
          <cell r="J1393">
            <v>142300</v>
          </cell>
        </row>
        <row r="1394">
          <cell r="I1394" t="str">
            <v>IF074D</v>
          </cell>
          <cell r="J1394">
            <v>154400</v>
          </cell>
        </row>
        <row r="1395">
          <cell r="I1395" t="str">
            <v>IF084D</v>
          </cell>
          <cell r="J1395">
            <v>167000</v>
          </cell>
        </row>
        <row r="1396">
          <cell r="I1396" t="str">
            <v>IF104D</v>
          </cell>
          <cell r="J1396">
            <v>190100</v>
          </cell>
        </row>
        <row r="1397">
          <cell r="I1397" t="str">
            <v>IF124D</v>
          </cell>
          <cell r="J1397">
            <v>213200</v>
          </cell>
        </row>
        <row r="1398">
          <cell r="I1398" t="str">
            <v>IF066D</v>
          </cell>
          <cell r="J1398">
            <v>163300</v>
          </cell>
        </row>
        <row r="1399">
          <cell r="I1399" t="str">
            <v>IF076D</v>
          </cell>
          <cell r="J1399">
            <v>177500</v>
          </cell>
        </row>
        <row r="1400">
          <cell r="I1400" t="str">
            <v>IF086D</v>
          </cell>
          <cell r="J1400">
            <v>192200</v>
          </cell>
        </row>
        <row r="1401">
          <cell r="I1401" t="str">
            <v>IF106D</v>
          </cell>
          <cell r="J1401">
            <v>220500</v>
          </cell>
        </row>
        <row r="1402">
          <cell r="I1402" t="str">
            <v>IF126D</v>
          </cell>
          <cell r="J1402">
            <v>248900</v>
          </cell>
        </row>
        <row r="1403">
          <cell r="I1403" t="str">
            <v>IF068D</v>
          </cell>
          <cell r="J1403">
            <v>181100</v>
          </cell>
        </row>
        <row r="1404">
          <cell r="I1404" t="str">
            <v>IF078D</v>
          </cell>
          <cell r="J1404">
            <v>196400</v>
          </cell>
        </row>
        <row r="1405">
          <cell r="I1405" t="str">
            <v>IF088D</v>
          </cell>
          <cell r="J1405">
            <v>212100</v>
          </cell>
        </row>
        <row r="1406">
          <cell r="I1406" t="str">
            <v>IF108D</v>
          </cell>
          <cell r="J1406">
            <v>241500</v>
          </cell>
        </row>
        <row r="1407">
          <cell r="I1407" t="str">
            <v>IF128D</v>
          </cell>
          <cell r="J1407">
            <v>270900</v>
          </cell>
        </row>
        <row r="1408">
          <cell r="I1408" t="str">
            <v>유리ED008</v>
          </cell>
          <cell r="J1408">
            <v>28000</v>
          </cell>
        </row>
        <row r="1409">
          <cell r="I1409" t="str">
            <v>유리ED012</v>
          </cell>
          <cell r="J1409">
            <v>32000</v>
          </cell>
        </row>
        <row r="1410">
          <cell r="I1410" t="str">
            <v>유리ED014</v>
          </cell>
          <cell r="J1410">
            <v>37000</v>
          </cell>
        </row>
        <row r="1411">
          <cell r="I1411" t="str">
            <v>유리ED016</v>
          </cell>
          <cell r="J1411">
            <v>43000</v>
          </cell>
        </row>
        <row r="1412">
          <cell r="I1412" t="str">
            <v>유리ED018</v>
          </cell>
          <cell r="J1412">
            <v>48000</v>
          </cell>
        </row>
        <row r="1413">
          <cell r="I1413" t="str">
            <v>유리ED018X</v>
          </cell>
          <cell r="J1413">
            <v>50000</v>
          </cell>
        </row>
        <row r="1414">
          <cell r="I1414" t="str">
            <v>유리ED0108</v>
          </cell>
          <cell r="J1414">
            <v>22000</v>
          </cell>
        </row>
        <row r="1415">
          <cell r="I1415" t="str">
            <v>유리ED0112</v>
          </cell>
          <cell r="J1415">
            <v>26000</v>
          </cell>
        </row>
        <row r="1416">
          <cell r="I1416" t="str">
            <v>유리ED0114</v>
          </cell>
          <cell r="J1416">
            <v>28000</v>
          </cell>
        </row>
        <row r="1417">
          <cell r="I1417" t="str">
            <v>유리ED0116</v>
          </cell>
          <cell r="J1417">
            <v>32000</v>
          </cell>
        </row>
        <row r="1418">
          <cell r="I1418" t="str">
            <v>유리ED401</v>
          </cell>
          <cell r="J1418">
            <v>20000</v>
          </cell>
        </row>
        <row r="1419">
          <cell r="I1419" t="str">
            <v>유리ED410</v>
          </cell>
          <cell r="J1419">
            <v>20000</v>
          </cell>
        </row>
        <row r="1420">
          <cell r="I1420" t="str">
            <v>유리ED412</v>
          </cell>
          <cell r="J1420">
            <v>22000</v>
          </cell>
        </row>
        <row r="1421">
          <cell r="I1421" t="str">
            <v>유리ED0706</v>
          </cell>
          <cell r="J1421">
            <v>22000</v>
          </cell>
        </row>
        <row r="1422">
          <cell r="I1422" t="str">
            <v>유리ED0708</v>
          </cell>
          <cell r="J1422">
            <v>27000</v>
          </cell>
        </row>
        <row r="1423">
          <cell r="I1423" t="str">
            <v>유리ED0806</v>
          </cell>
          <cell r="J1423">
            <v>15000</v>
          </cell>
        </row>
        <row r="1424">
          <cell r="I1424" t="str">
            <v>유리ED0808</v>
          </cell>
          <cell r="J1424">
            <v>18000</v>
          </cell>
        </row>
        <row r="1425">
          <cell r="I1425" t="str">
            <v>유리ED5466</v>
          </cell>
          <cell r="J1425">
            <v>22000</v>
          </cell>
        </row>
        <row r="1426">
          <cell r="I1426" t="str">
            <v>유리ED5488</v>
          </cell>
          <cell r="J1426">
            <v>25000</v>
          </cell>
        </row>
        <row r="1427">
          <cell r="I1427" t="str">
            <v>유리ED5966</v>
          </cell>
          <cell r="J1427">
            <v>22000</v>
          </cell>
        </row>
        <row r="1428">
          <cell r="I1428" t="str">
            <v>유리ED5988</v>
          </cell>
          <cell r="J1428">
            <v>25000</v>
          </cell>
        </row>
        <row r="1429">
          <cell r="I1429" t="str">
            <v>유리ED950</v>
          </cell>
          <cell r="J1429">
            <v>40000</v>
          </cell>
        </row>
        <row r="1430">
          <cell r="I1430" t="str">
            <v>유리ED912</v>
          </cell>
          <cell r="J1430">
            <v>28000</v>
          </cell>
        </row>
        <row r="1431">
          <cell r="I1431" t="str">
            <v>유리ED916</v>
          </cell>
          <cell r="J1431">
            <v>43000</v>
          </cell>
        </row>
        <row r="1432">
          <cell r="I1432" t="str">
            <v>유리EZ016</v>
          </cell>
          <cell r="J1432">
            <v>30000</v>
          </cell>
        </row>
        <row r="1433">
          <cell r="I1433" t="str">
            <v>유리TD008</v>
          </cell>
          <cell r="J1433">
            <v>30000</v>
          </cell>
        </row>
        <row r="1434">
          <cell r="I1434" t="str">
            <v>유리TD010</v>
          </cell>
          <cell r="J1434">
            <v>35000</v>
          </cell>
        </row>
        <row r="1435">
          <cell r="I1435" t="str">
            <v>유리TD012</v>
          </cell>
          <cell r="J1435">
            <v>37000</v>
          </cell>
        </row>
        <row r="1436">
          <cell r="I1436" t="str">
            <v>유리TD014</v>
          </cell>
          <cell r="J1436">
            <v>42000</v>
          </cell>
        </row>
        <row r="1437">
          <cell r="I1437" t="str">
            <v>유리TD016</v>
          </cell>
          <cell r="J1437">
            <v>47000</v>
          </cell>
        </row>
        <row r="1438">
          <cell r="I1438" t="str">
            <v>유리TD018</v>
          </cell>
          <cell r="J1438">
            <v>52000</v>
          </cell>
        </row>
        <row r="1439">
          <cell r="I1439" t="str">
            <v>유리TD108</v>
          </cell>
          <cell r="J1439">
            <v>23000</v>
          </cell>
        </row>
        <row r="1440">
          <cell r="I1440" t="str">
            <v>유리TD110</v>
          </cell>
          <cell r="J1440">
            <v>28000</v>
          </cell>
        </row>
        <row r="1441">
          <cell r="I1441" t="str">
            <v>유리TD112</v>
          </cell>
          <cell r="J1441">
            <v>30000</v>
          </cell>
        </row>
        <row r="1442">
          <cell r="I1442" t="str">
            <v>유리TD114</v>
          </cell>
          <cell r="J1442">
            <v>35000</v>
          </cell>
        </row>
        <row r="1443">
          <cell r="I1443" t="str">
            <v>유리TD116</v>
          </cell>
          <cell r="J1443">
            <v>40000</v>
          </cell>
        </row>
        <row r="1444">
          <cell r="I1444" t="str">
            <v>유리TD118</v>
          </cell>
          <cell r="J1444">
            <v>43000</v>
          </cell>
        </row>
        <row r="1445">
          <cell r="I1445" t="str">
            <v>유리TD912</v>
          </cell>
          <cell r="J1445">
            <v>27000</v>
          </cell>
        </row>
        <row r="1446">
          <cell r="I1446" t="str">
            <v>유리TD916</v>
          </cell>
          <cell r="J1446">
            <v>40000</v>
          </cell>
        </row>
        <row r="1447">
          <cell r="I1447" t="str">
            <v>유리TD990</v>
          </cell>
          <cell r="J1447">
            <v>42000</v>
          </cell>
        </row>
        <row r="1448">
          <cell r="I1448" t="str">
            <v>유리TD966</v>
          </cell>
          <cell r="J1448">
            <v>32000</v>
          </cell>
        </row>
        <row r="1449">
          <cell r="I1449" t="str">
            <v>유리TD988</v>
          </cell>
          <cell r="J1449">
            <v>43000</v>
          </cell>
        </row>
        <row r="1450">
          <cell r="I1450" t="str">
            <v>유리TD412</v>
          </cell>
          <cell r="J1450">
            <v>20000</v>
          </cell>
        </row>
        <row r="1451">
          <cell r="I1451" t="str">
            <v>유리TD508</v>
          </cell>
          <cell r="J1451">
            <v>46000</v>
          </cell>
        </row>
        <row r="1452">
          <cell r="I1452" t="str">
            <v>유리TD507</v>
          </cell>
          <cell r="J1452">
            <v>46000</v>
          </cell>
        </row>
        <row r="1453">
          <cell r="I1453" t="str">
            <v>유리TD518</v>
          </cell>
          <cell r="J1453">
            <v>35000</v>
          </cell>
        </row>
        <row r="1454">
          <cell r="I1454" t="str">
            <v>유리TD516</v>
          </cell>
          <cell r="J1454">
            <v>30000</v>
          </cell>
        </row>
        <row r="1455">
          <cell r="I1455" t="str">
            <v>유리NT0006</v>
          </cell>
          <cell r="J1455">
            <v>18000</v>
          </cell>
        </row>
        <row r="1456">
          <cell r="I1456" t="str">
            <v>유리NT0008</v>
          </cell>
          <cell r="J1456">
            <v>23000</v>
          </cell>
        </row>
        <row r="1457">
          <cell r="I1457" t="str">
            <v>유리NT0010</v>
          </cell>
          <cell r="J1457">
            <v>28000</v>
          </cell>
        </row>
        <row r="1458">
          <cell r="I1458" t="str">
            <v>유리NT0012</v>
          </cell>
          <cell r="J1458">
            <v>32000</v>
          </cell>
        </row>
        <row r="1459">
          <cell r="I1459" t="str">
            <v>유리NT0016</v>
          </cell>
          <cell r="J1459">
            <v>43000</v>
          </cell>
        </row>
        <row r="1460">
          <cell r="I1460" t="str">
            <v>유리NT0018</v>
          </cell>
          <cell r="J1460">
            <v>45000</v>
          </cell>
        </row>
        <row r="1461">
          <cell r="I1461" t="str">
            <v>유리NT0106</v>
          </cell>
          <cell r="J1461">
            <v>18000</v>
          </cell>
        </row>
        <row r="1462">
          <cell r="I1462" t="str">
            <v>유리NT0108</v>
          </cell>
          <cell r="J1462">
            <v>22000</v>
          </cell>
        </row>
        <row r="1463">
          <cell r="I1463" t="str">
            <v>유리NT0110</v>
          </cell>
          <cell r="J1463">
            <v>23000</v>
          </cell>
        </row>
        <row r="1464">
          <cell r="I1464" t="str">
            <v>유리NT0112</v>
          </cell>
          <cell r="J1464">
            <v>25000</v>
          </cell>
        </row>
        <row r="1465">
          <cell r="I1465" t="str">
            <v>유리NT0114</v>
          </cell>
          <cell r="J1465">
            <v>30000</v>
          </cell>
        </row>
        <row r="1466">
          <cell r="I1466" t="str">
            <v>유리NT0116</v>
          </cell>
          <cell r="J1466">
            <v>34000</v>
          </cell>
        </row>
        <row r="1467">
          <cell r="I1467" t="str">
            <v>유리NT0118</v>
          </cell>
          <cell r="J1467">
            <v>38000</v>
          </cell>
        </row>
        <row r="1468">
          <cell r="I1468" t="str">
            <v>유리NT966</v>
          </cell>
          <cell r="J1468">
            <v>40000</v>
          </cell>
        </row>
        <row r="1469">
          <cell r="I1469" t="str">
            <v>유리NT5566</v>
          </cell>
          <cell r="J1469">
            <v>47000</v>
          </cell>
        </row>
        <row r="1470">
          <cell r="I1470" t="str">
            <v>유리NT988</v>
          </cell>
          <cell r="J1470">
            <v>45000</v>
          </cell>
        </row>
        <row r="1471">
          <cell r="I1471" t="str">
            <v>유리NT912</v>
          </cell>
          <cell r="J1471">
            <v>28000</v>
          </cell>
        </row>
        <row r="1472">
          <cell r="I1472" t="str">
            <v>유리NT916</v>
          </cell>
          <cell r="J1472">
            <v>38000</v>
          </cell>
        </row>
        <row r="1473">
          <cell r="I1473" t="str">
            <v>유리NT918</v>
          </cell>
          <cell r="J1473">
            <v>45000</v>
          </cell>
        </row>
        <row r="1474">
          <cell r="I1474" t="str">
            <v>유리NT5586</v>
          </cell>
          <cell r="J1474">
            <v>50000</v>
          </cell>
        </row>
        <row r="1475">
          <cell r="I1475" t="str">
            <v>유리NT5588</v>
          </cell>
          <cell r="J1475">
            <v>52000</v>
          </cell>
        </row>
        <row r="1476">
          <cell r="I1476" t="str">
            <v>유리YD018</v>
          </cell>
          <cell r="J1476">
            <v>60000</v>
          </cell>
        </row>
        <row r="1477">
          <cell r="I1477" t="str">
            <v>유리YD412</v>
          </cell>
          <cell r="J1477">
            <v>25000</v>
          </cell>
        </row>
        <row r="1478">
          <cell r="I1478" t="str">
            <v>유리YD990</v>
          </cell>
          <cell r="J1478">
            <v>40000</v>
          </cell>
        </row>
        <row r="1479">
          <cell r="I1479" t="str">
            <v>유리CR009</v>
          </cell>
          <cell r="J1479">
            <v>27000</v>
          </cell>
        </row>
        <row r="1480">
          <cell r="I1480" t="str">
            <v>유리CR012</v>
          </cell>
          <cell r="J1480">
            <v>40000</v>
          </cell>
        </row>
        <row r="1481">
          <cell r="I1481" t="str">
            <v>유리CR018</v>
          </cell>
          <cell r="J1481">
            <v>48000</v>
          </cell>
        </row>
        <row r="1482">
          <cell r="I1482" t="str">
            <v>유리CR024</v>
          </cell>
          <cell r="J1482">
            <v>75000</v>
          </cell>
        </row>
        <row r="1483">
          <cell r="I1483" t="str">
            <v>유리SR009</v>
          </cell>
          <cell r="J1483">
            <v>25000</v>
          </cell>
        </row>
        <row r="1484">
          <cell r="I1484" t="str">
            <v>유리SR012</v>
          </cell>
          <cell r="J1484">
            <v>40000</v>
          </cell>
        </row>
        <row r="1485">
          <cell r="I1485" t="str">
            <v>유리SR018</v>
          </cell>
          <cell r="J1485">
            <v>46000</v>
          </cell>
        </row>
        <row r="1486">
          <cell r="I1486" t="str">
            <v>유리SR024S</v>
          </cell>
          <cell r="J1486">
            <v>62000</v>
          </cell>
        </row>
        <row r="1487">
          <cell r="I1487" t="str">
            <v>유리SR024</v>
          </cell>
          <cell r="J1487">
            <v>70000</v>
          </cell>
        </row>
        <row r="1488">
          <cell r="I1488" t="str">
            <v>유리SR032</v>
          </cell>
          <cell r="J1488">
            <v>85000</v>
          </cell>
        </row>
        <row r="1489">
          <cell r="I1489" t="str">
            <v>유리PD018</v>
          </cell>
          <cell r="J1489">
            <v>56000</v>
          </cell>
        </row>
        <row r="1490">
          <cell r="I1490" t="str">
            <v>유리PD021</v>
          </cell>
          <cell r="J1490">
            <v>72000</v>
          </cell>
        </row>
        <row r="1491">
          <cell r="I1491" t="str">
            <v>유리PD414</v>
          </cell>
          <cell r="J1491">
            <v>28000</v>
          </cell>
        </row>
        <row r="1492">
          <cell r="I1492" t="str">
            <v>유리EL0112</v>
          </cell>
          <cell r="J1492">
            <v>25000</v>
          </cell>
        </row>
        <row r="1493">
          <cell r="I1493" t="str">
            <v>유리EL0104</v>
          </cell>
          <cell r="J1493">
            <v>15000</v>
          </cell>
        </row>
        <row r="1494">
          <cell r="I1494" t="str">
            <v>유리CL0207</v>
          </cell>
          <cell r="J1494">
            <v>26000</v>
          </cell>
        </row>
        <row r="1495">
          <cell r="I1495" t="str">
            <v>유리CL0212</v>
          </cell>
          <cell r="J1495">
            <v>25000</v>
          </cell>
        </row>
        <row r="1496">
          <cell r="I1496" t="str">
            <v>유리CL0204</v>
          </cell>
          <cell r="J1496">
            <v>18000</v>
          </cell>
        </row>
        <row r="1497">
          <cell r="I1497" t="str">
            <v>유리LD021</v>
          </cell>
          <cell r="J1497">
            <v>70000</v>
          </cell>
        </row>
        <row r="1498">
          <cell r="I1498" t="str">
            <v>유리LD018</v>
          </cell>
          <cell r="J1498">
            <v>45000</v>
          </cell>
        </row>
        <row r="1499">
          <cell r="I1499" t="str">
            <v>유리LZ01</v>
          </cell>
          <cell r="J1499">
            <v>40000</v>
          </cell>
        </row>
        <row r="1500">
          <cell r="I1500" t="str">
            <v>유리LZ11</v>
          </cell>
          <cell r="J1500">
            <v>30000</v>
          </cell>
        </row>
        <row r="1501">
          <cell r="I1501" t="str">
            <v>유리LL016</v>
          </cell>
          <cell r="J1501">
            <v>45000</v>
          </cell>
        </row>
        <row r="1502">
          <cell r="I1502" t="str">
            <v>유리LL008</v>
          </cell>
          <cell r="J1502">
            <v>25000</v>
          </cell>
        </row>
        <row r="1503">
          <cell r="I1503" t="str">
            <v>유리LL0007</v>
          </cell>
          <cell r="J1503">
            <v>18000</v>
          </cell>
        </row>
        <row r="1504">
          <cell r="I1504" t="str">
            <v>유리CR1107</v>
          </cell>
          <cell r="J1504">
            <v>18000</v>
          </cell>
        </row>
        <row r="1505">
          <cell r="I1505" t="str">
            <v>유리CR1115</v>
          </cell>
          <cell r="J1505">
            <v>25000</v>
          </cell>
        </row>
        <row r="1506">
          <cell r="I1506" t="str">
            <v>유리CR1166</v>
          </cell>
          <cell r="J1506">
            <v>25000</v>
          </cell>
        </row>
        <row r="1507">
          <cell r="I1507" t="str">
            <v>유리CR1007</v>
          </cell>
          <cell r="J1507">
            <v>20000</v>
          </cell>
        </row>
        <row r="1508">
          <cell r="I1508" t="str">
            <v>유리CR1015</v>
          </cell>
          <cell r="J1508">
            <v>40000</v>
          </cell>
        </row>
        <row r="1509">
          <cell r="I1509" t="str">
            <v>유리CR1066</v>
          </cell>
          <cell r="J1509">
            <v>45000</v>
          </cell>
        </row>
        <row r="1510">
          <cell r="I1510" t="str">
            <v>유리CR3118</v>
          </cell>
          <cell r="J1510">
            <v>30000</v>
          </cell>
        </row>
        <row r="1511">
          <cell r="I1511" t="str">
            <v>유리SD008</v>
          </cell>
          <cell r="J1511">
            <v>23000</v>
          </cell>
        </row>
        <row r="1512">
          <cell r="I1512" t="str">
            <v>유리SD008L</v>
          </cell>
          <cell r="J1512">
            <v>23000</v>
          </cell>
        </row>
        <row r="1513">
          <cell r="I1513" t="str">
            <v>유리SD008R</v>
          </cell>
          <cell r="J1513">
            <v>23000</v>
          </cell>
        </row>
        <row r="1514">
          <cell r="I1514" t="str">
            <v>유리SD012</v>
          </cell>
          <cell r="J1514">
            <v>30000</v>
          </cell>
        </row>
        <row r="1515">
          <cell r="I1515" t="str">
            <v>유리SD012L</v>
          </cell>
          <cell r="J1515">
            <v>30000</v>
          </cell>
        </row>
        <row r="1516">
          <cell r="I1516" t="str">
            <v>유리SD012R</v>
          </cell>
          <cell r="J1516">
            <v>30000</v>
          </cell>
        </row>
        <row r="1517">
          <cell r="I1517" t="str">
            <v>유리SD014</v>
          </cell>
          <cell r="J1517">
            <v>40000</v>
          </cell>
        </row>
        <row r="1518">
          <cell r="I1518" t="str">
            <v>유리SD014L</v>
          </cell>
          <cell r="J1518">
            <v>40000</v>
          </cell>
        </row>
        <row r="1519">
          <cell r="I1519" t="str">
            <v>유리SD014R</v>
          </cell>
          <cell r="J1519">
            <v>40000</v>
          </cell>
        </row>
        <row r="1520">
          <cell r="I1520" t="str">
            <v>유리SD016</v>
          </cell>
          <cell r="J1520">
            <v>50000</v>
          </cell>
        </row>
        <row r="1521">
          <cell r="I1521" t="str">
            <v>유리SD016R</v>
          </cell>
          <cell r="J1521">
            <v>50000</v>
          </cell>
        </row>
        <row r="1522">
          <cell r="I1522" t="str">
            <v>유리SD016L</v>
          </cell>
          <cell r="J1522">
            <v>50000</v>
          </cell>
        </row>
        <row r="1523">
          <cell r="I1523" t="str">
            <v>유리SD316R</v>
          </cell>
          <cell r="J1523">
            <v>60000</v>
          </cell>
        </row>
        <row r="1524">
          <cell r="I1524" t="str">
            <v>유리SD316L</v>
          </cell>
          <cell r="J1524">
            <v>60000</v>
          </cell>
        </row>
        <row r="1525">
          <cell r="I1525" t="str">
            <v>유리SD507</v>
          </cell>
          <cell r="J1525">
            <v>40000</v>
          </cell>
        </row>
        <row r="1526">
          <cell r="I1526" t="str">
            <v>유리SD517</v>
          </cell>
          <cell r="J1526">
            <v>30000</v>
          </cell>
        </row>
        <row r="1527">
          <cell r="I1527" t="str">
            <v>유리SD547</v>
          </cell>
          <cell r="J1527">
            <v>18000</v>
          </cell>
        </row>
        <row r="1528">
          <cell r="I1528" t="str">
            <v>유리SD597</v>
          </cell>
          <cell r="J1528">
            <v>23000</v>
          </cell>
        </row>
        <row r="1529">
          <cell r="I1529" t="str">
            <v>유리SD406L</v>
          </cell>
          <cell r="J1529">
            <v>15000</v>
          </cell>
        </row>
        <row r="1530">
          <cell r="I1530" t="str">
            <v>유리SD406R</v>
          </cell>
          <cell r="J1530">
            <v>15000</v>
          </cell>
        </row>
        <row r="1531">
          <cell r="I1531" t="str">
            <v>유리SD912</v>
          </cell>
          <cell r="J1531">
            <v>23000</v>
          </cell>
        </row>
        <row r="1532">
          <cell r="I1532" t="str">
            <v>유리SD955</v>
          </cell>
          <cell r="J1532">
            <v>20000</v>
          </cell>
        </row>
        <row r="1533">
          <cell r="I1533" t="str">
            <v>유리SD977</v>
          </cell>
          <cell r="J1533">
            <v>34000</v>
          </cell>
        </row>
        <row r="1534">
          <cell r="I1534" t="str">
            <v>유리SD927L</v>
          </cell>
          <cell r="J1534">
            <v>40000</v>
          </cell>
        </row>
        <row r="1535">
          <cell r="I1535" t="str">
            <v>유리SD927R</v>
          </cell>
          <cell r="J1535">
            <v>40000</v>
          </cell>
        </row>
        <row r="1536">
          <cell r="I1536" t="str">
            <v>유리SD990</v>
          </cell>
          <cell r="J1536">
            <v>42000</v>
          </cell>
        </row>
        <row r="1537">
          <cell r="I1537" t="str">
            <v>유리SD0300</v>
          </cell>
          <cell r="J1537">
            <v>15000</v>
          </cell>
        </row>
        <row r="1538">
          <cell r="I1538" t="str">
            <v>유리SD662</v>
          </cell>
          <cell r="J1538">
            <v>18000</v>
          </cell>
        </row>
        <row r="1539">
          <cell r="I1539" t="str">
            <v>유리IT0008</v>
          </cell>
          <cell r="J1539">
            <v>24000</v>
          </cell>
        </row>
        <row r="1540">
          <cell r="I1540" t="str">
            <v>유리IT0008L</v>
          </cell>
          <cell r="J1540">
            <v>24000</v>
          </cell>
        </row>
        <row r="1541">
          <cell r="I1541" t="str">
            <v>유리IT0008R</v>
          </cell>
          <cell r="J1541">
            <v>24000</v>
          </cell>
        </row>
        <row r="1542">
          <cell r="I1542" t="str">
            <v>유리IT0010</v>
          </cell>
          <cell r="J1542">
            <v>30000</v>
          </cell>
        </row>
        <row r="1543">
          <cell r="I1543" t="str">
            <v>유리IT0010L</v>
          </cell>
          <cell r="J1543">
            <v>30000</v>
          </cell>
        </row>
        <row r="1544">
          <cell r="I1544" t="str">
            <v>유리IT0010R</v>
          </cell>
          <cell r="J1544">
            <v>30000</v>
          </cell>
        </row>
        <row r="1545">
          <cell r="I1545" t="str">
            <v>유리IT0012</v>
          </cell>
          <cell r="J1545">
            <v>32000</v>
          </cell>
        </row>
        <row r="1546">
          <cell r="I1546" t="str">
            <v>유리IT0012L</v>
          </cell>
          <cell r="J1546">
            <v>32000</v>
          </cell>
        </row>
        <row r="1547">
          <cell r="I1547" t="str">
            <v>유리IT0012R</v>
          </cell>
          <cell r="J1547">
            <v>32000</v>
          </cell>
        </row>
        <row r="1548">
          <cell r="I1548" t="str">
            <v>유리IT0116</v>
          </cell>
          <cell r="J1548">
            <v>38000</v>
          </cell>
        </row>
        <row r="1549">
          <cell r="I1549" t="str">
            <v>유리IT0118</v>
          </cell>
          <cell r="J1549">
            <v>40000</v>
          </cell>
        </row>
        <row r="1550">
          <cell r="I1550" t="str">
            <v>유리IT5066</v>
          </cell>
          <cell r="J1550">
            <v>42000</v>
          </cell>
        </row>
        <row r="1551">
          <cell r="I1551" t="str">
            <v>유리IT5077</v>
          </cell>
          <cell r="J1551">
            <v>45000</v>
          </cell>
        </row>
        <row r="1552">
          <cell r="I1552" t="str">
            <v>유리IT912</v>
          </cell>
          <cell r="J1552">
            <v>27000</v>
          </cell>
        </row>
        <row r="1553">
          <cell r="I1553" t="str">
            <v>유리IT916</v>
          </cell>
          <cell r="J1553">
            <v>43000</v>
          </cell>
        </row>
        <row r="1554">
          <cell r="I1554" t="str">
            <v>유리IT966</v>
          </cell>
          <cell r="J1554">
            <v>28000</v>
          </cell>
        </row>
        <row r="1555">
          <cell r="I1555" t="str">
            <v>유리IT977</v>
          </cell>
          <cell r="J1555">
            <v>43000</v>
          </cell>
        </row>
        <row r="1556">
          <cell r="I1556" t="str">
            <v>유리IT926L</v>
          </cell>
          <cell r="J1556">
            <v>43000</v>
          </cell>
        </row>
        <row r="1557">
          <cell r="I1557" t="str">
            <v>유리IT926R</v>
          </cell>
          <cell r="J1557">
            <v>43000</v>
          </cell>
        </row>
        <row r="1558">
          <cell r="I1558" t="str">
            <v>유리IT927L</v>
          </cell>
          <cell r="J1558">
            <v>43000</v>
          </cell>
        </row>
        <row r="1559">
          <cell r="I1559" t="str">
            <v>유리IT927R</v>
          </cell>
          <cell r="J1559">
            <v>43000</v>
          </cell>
        </row>
        <row r="1560">
          <cell r="I1560" t="str">
            <v>유리IT912DL</v>
          </cell>
          <cell r="J1560">
            <v>38000</v>
          </cell>
        </row>
        <row r="1561">
          <cell r="I1561" t="str">
            <v>유리IT912DR</v>
          </cell>
          <cell r="J1561">
            <v>38000</v>
          </cell>
        </row>
        <row r="1562">
          <cell r="I1562" t="str">
            <v>유리IT918DL</v>
          </cell>
          <cell r="J1562">
            <v>43000</v>
          </cell>
        </row>
        <row r="1563">
          <cell r="I1563" t="str">
            <v>유리IT918DR</v>
          </cell>
          <cell r="J1563">
            <v>43000</v>
          </cell>
        </row>
        <row r="1564">
          <cell r="I1564" t="str">
            <v>유리IT912CL</v>
          </cell>
          <cell r="J1564">
            <v>38000</v>
          </cell>
        </row>
        <row r="1565">
          <cell r="I1565" t="str">
            <v>유리IT912CR</v>
          </cell>
          <cell r="J1565">
            <v>38000</v>
          </cell>
        </row>
        <row r="1566">
          <cell r="I1566" t="str">
            <v>유리IT918CL</v>
          </cell>
          <cell r="J1566">
            <v>43000</v>
          </cell>
        </row>
        <row r="1567">
          <cell r="I1567" t="str">
            <v>유리IT918CR</v>
          </cell>
          <cell r="J1567">
            <v>43000</v>
          </cell>
        </row>
        <row r="1568">
          <cell r="I1568" t="str">
            <v>유리IT2004</v>
          </cell>
          <cell r="J1568">
            <v>15000</v>
          </cell>
        </row>
        <row r="1569">
          <cell r="I1569" t="str">
            <v>유리IT2005</v>
          </cell>
          <cell r="J1569">
            <v>15000</v>
          </cell>
        </row>
        <row r="1570">
          <cell r="I1570" t="str">
            <v>유리IT2006</v>
          </cell>
          <cell r="J1570">
            <v>15000</v>
          </cell>
        </row>
        <row r="1571">
          <cell r="I1571" t="str">
            <v>유리IT2007</v>
          </cell>
          <cell r="J1571">
            <v>17000</v>
          </cell>
        </row>
        <row r="1572">
          <cell r="I1572" t="str">
            <v>유리IT2008</v>
          </cell>
          <cell r="J1572">
            <v>20000</v>
          </cell>
        </row>
        <row r="1573">
          <cell r="I1573" t="str">
            <v>유리IT2010</v>
          </cell>
          <cell r="J1573">
            <v>20000</v>
          </cell>
        </row>
        <row r="1574">
          <cell r="I1574" t="str">
            <v>유리IT2012</v>
          </cell>
          <cell r="J1574">
            <v>22000</v>
          </cell>
        </row>
        <row r="1575">
          <cell r="I1575" t="str">
            <v>유리IT2014</v>
          </cell>
          <cell r="J1575">
            <v>25000</v>
          </cell>
        </row>
        <row r="1576">
          <cell r="I1576" t="str">
            <v>유리IT2016</v>
          </cell>
          <cell r="J1576">
            <v>28000</v>
          </cell>
        </row>
        <row r="1577">
          <cell r="I1577" t="str">
            <v>유리IT2122</v>
          </cell>
          <cell r="J1577">
            <v>15000</v>
          </cell>
        </row>
        <row r="1578">
          <cell r="I1578" t="str">
            <v>유리IT2204</v>
          </cell>
          <cell r="J1578">
            <v>15000</v>
          </cell>
        </row>
        <row r="1579">
          <cell r="I1579" t="str">
            <v>유리IT2205</v>
          </cell>
          <cell r="J1579">
            <v>15000</v>
          </cell>
        </row>
        <row r="1580">
          <cell r="I1580" t="str">
            <v>유리IT2206</v>
          </cell>
          <cell r="J1580">
            <v>18000</v>
          </cell>
        </row>
        <row r="1581">
          <cell r="I1581" t="str">
            <v>유리IT2207</v>
          </cell>
          <cell r="J1581">
            <v>20000</v>
          </cell>
        </row>
        <row r="1582">
          <cell r="I1582" t="str">
            <v>유리IT2208</v>
          </cell>
          <cell r="J1582">
            <v>22000</v>
          </cell>
        </row>
        <row r="1583">
          <cell r="I1583" t="str">
            <v>유리IT2210</v>
          </cell>
          <cell r="J1583">
            <v>22000</v>
          </cell>
        </row>
        <row r="1584">
          <cell r="I1584" t="str">
            <v>유리IT2212</v>
          </cell>
          <cell r="J1584">
            <v>25000</v>
          </cell>
        </row>
        <row r="1585">
          <cell r="I1585" t="str">
            <v>유리PL0904</v>
          </cell>
          <cell r="J1585">
            <v>18000</v>
          </cell>
        </row>
        <row r="1586">
          <cell r="I1586" t="str">
            <v>유리PL0908</v>
          </cell>
          <cell r="J1586">
            <v>28000</v>
          </cell>
        </row>
        <row r="1587">
          <cell r="I1587" t="str">
            <v>유리PL0912</v>
          </cell>
          <cell r="J1587">
            <v>30000</v>
          </cell>
        </row>
        <row r="1588">
          <cell r="I1588" t="str">
            <v>유리PL0914</v>
          </cell>
          <cell r="J1588">
            <v>34000</v>
          </cell>
        </row>
        <row r="1589">
          <cell r="I1589" t="str">
            <v>유리CR2008</v>
          </cell>
          <cell r="J1589">
            <v>28000</v>
          </cell>
        </row>
        <row r="1590">
          <cell r="I1590" t="str">
            <v>유리CR2590</v>
          </cell>
          <cell r="J1590">
            <v>28000</v>
          </cell>
        </row>
        <row r="1591">
          <cell r="I1591" t="str">
            <v>유리CR2016</v>
          </cell>
          <cell r="J1591">
            <v>42000</v>
          </cell>
        </row>
        <row r="1592">
          <cell r="I1592" t="str">
            <v>유리CC1083</v>
          </cell>
          <cell r="J1592">
            <v>18000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refreshError="1"/>
      <sheetData sheetId="504" refreshError="1"/>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refreshError="1"/>
      <sheetData sheetId="520" refreshError="1"/>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refreshError="1"/>
      <sheetData sheetId="588" refreshError="1"/>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refreshError="1"/>
      <sheetData sheetId="629" refreshError="1"/>
      <sheetData sheetId="630" refreshError="1"/>
      <sheetData sheetId="631" refreshError="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sheetData sheetId="663"/>
      <sheetData sheetId="664"/>
      <sheetData sheetId="665"/>
      <sheetData sheetId="666"/>
      <sheetData sheetId="667"/>
      <sheetData sheetId="668"/>
      <sheetData sheetId="669"/>
      <sheetData sheetId="670"/>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Set>
  </externalBook>
</externalLink>
</file>

<file path=xl/externalLinks/externalLink1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껍데기 (2)"/>
      <sheetName val="표지"/>
      <sheetName val="CONCEPT"/>
      <sheetName val="CONCEPT-DIAGRAM"/>
      <sheetName val="CONCEPT-MACRO"/>
      <sheetName val="입찰 정보"/>
      <sheetName val="원가 코드집"/>
      <sheetName val="DATABASE"/>
      <sheetName val="형틀정리-내역"/>
      <sheetName val="확약서"/>
      <sheetName val="신투부대"/>
      <sheetName val="BID"/>
      <sheetName val="20_10_100"/>
      <sheetName val="BOOK4"/>
      <sheetName val="조건"/>
      <sheetName val="Sheet1"/>
      <sheetName val="도근좌표"/>
      <sheetName val="설계명세"/>
      <sheetName val="단위단가"/>
      <sheetName val="빗물받이(910-510-410)"/>
      <sheetName val="갑지(추정)"/>
      <sheetName val="분전함신설"/>
      <sheetName val="접지1종"/>
      <sheetName val="신투부대.XLS"/>
      <sheetName val="껍데기_(2)"/>
      <sheetName val="입찰_정보"/>
      <sheetName val="원가_코드집"/>
      <sheetName val="노임"/>
      <sheetName val="노무비"/>
      <sheetName val="FAB별"/>
      <sheetName val="5.경상직원"/>
      <sheetName val="Total"/>
      <sheetName val="Data"/>
      <sheetName val="소비자가"/>
      <sheetName val="N賃率-職"/>
      <sheetName val="도로구조공사비"/>
      <sheetName val="수리결과"/>
      <sheetName val="Key Data"/>
      <sheetName val="일반부표"/>
      <sheetName val="소방사항"/>
      <sheetName val="수주현황2월"/>
      <sheetName val="내역서"/>
      <sheetName val="직노"/>
      <sheetName val="집계"/>
      <sheetName val="TABLE DB"/>
      <sheetName val="쌍용 data base"/>
      <sheetName val="대외공문"/>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1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물량산출서"/>
      <sheetName val="Sheet1"/>
      <sheetName val="Sheet2"/>
      <sheetName val="Sheet3"/>
      <sheetName val="#REF"/>
      <sheetName val="GAEYO"/>
      <sheetName val="갑지(추정)"/>
      <sheetName val="대전가오물량산출서"/>
      <sheetName val="데이타"/>
      <sheetName val="식재인부"/>
      <sheetName val="설계내역서"/>
      <sheetName val="총원가계산서(요율)"/>
      <sheetName val="6호기"/>
      <sheetName val="을-ATYPE"/>
      <sheetName val="P.M 별"/>
      <sheetName val="입력"/>
      <sheetName val="개요"/>
      <sheetName val="소비자가"/>
      <sheetName val="01"/>
      <sheetName val="대림경상68억"/>
      <sheetName val="금액내역서"/>
      <sheetName val="설계"/>
      <sheetName val="FURNITURE-01"/>
      <sheetName val="Sheet4"/>
      <sheetName val="Sheet5"/>
      <sheetName val="조직"/>
      <sheetName val="표지"/>
      <sheetName val="TEST1"/>
      <sheetName val="일위대가"/>
      <sheetName val="마산월령동골조물량변경"/>
      <sheetName val="내역1"/>
      <sheetName val="기본일위"/>
      <sheetName val="산출내역서"/>
      <sheetName val="약품공급2"/>
      <sheetName val="분전함신설"/>
      <sheetName val="접지1종"/>
      <sheetName val="2공구산출내역"/>
      <sheetName val="N賃率-職"/>
      <sheetName val="총괄"/>
      <sheetName val="내역"/>
      <sheetName val="Macro7"/>
      <sheetName val="노임이"/>
      <sheetName val="일반부표"/>
      <sheetName val="EQT-ESTN"/>
      <sheetName val="Customer Databas"/>
      <sheetName val="유림골조"/>
      <sheetName val="공통비(전체)"/>
      <sheetName val="20_10_100"/>
      <sheetName val="개산공사비"/>
      <sheetName val="Total"/>
      <sheetName val="수량산출내역1115"/>
      <sheetName val="대비"/>
      <sheetName val="대비표(토공1안)"/>
      <sheetName val="Sheet1 (2)"/>
      <sheetName val="단가"/>
      <sheetName val="MASTER00.7月"/>
      <sheetName val="기본사항"/>
      <sheetName val="정보"/>
      <sheetName val="사유서제출현황-2"/>
      <sheetName val="차액보증"/>
      <sheetName val="입찰안"/>
      <sheetName val="인사자료총집계"/>
      <sheetName val="현장관리비 산출내역"/>
      <sheetName val="Data"/>
      <sheetName val="도로구조공사비"/>
      <sheetName val="가설공사비"/>
      <sheetName val="잡비"/>
      <sheetName val="경비"/>
      <sheetName val="코드"/>
      <sheetName val="P_M_별"/>
      <sheetName val="Customer_Databas"/>
      <sheetName val="Sheet1_(2)"/>
      <sheetName val="MASTER00_7月"/>
      <sheetName val="현장관리비_산출내역"/>
      <sheetName val="확약서"/>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Set>
  </externalBook>
</externalLink>
</file>

<file path=xl/externalLinks/externalLink1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sheetName val="견적공통"/>
      <sheetName val="산출내역서"/>
      <sheetName val="총괄"/>
      <sheetName val="유림골조"/>
      <sheetName val="갑지"/>
      <sheetName val="현장근무일지 (3)"/>
      <sheetName val="Sheet1 (2)"/>
      <sheetName val="N賃率-職"/>
      <sheetName val="원가계산서"/>
      <sheetName val="갑지(추정)"/>
      <sheetName val="#REF"/>
      <sheetName val="일반부표"/>
      <sheetName val="코드"/>
      <sheetName val="내역"/>
      <sheetName val="개산공사비"/>
      <sheetName val="수량산출"/>
      <sheetName val="원가 (2)"/>
      <sheetName val="노임단가"/>
      <sheetName val="2002하반기노임기준"/>
      <sheetName val="20_10_100"/>
      <sheetName val="가설공사비"/>
      <sheetName val="TOWER 10TON"/>
      <sheetName val="내역1"/>
      <sheetName val="참고자재단가"/>
      <sheetName val="콘_재료분리(1)"/>
      <sheetName val="단가비교표"/>
      <sheetName val="일위목록"/>
      <sheetName val="소방내역서"/>
      <sheetName val="내역서-전기"/>
      <sheetName val="일위대가"/>
      <sheetName val="설계내역서"/>
      <sheetName val="프랜트면허"/>
      <sheetName val="인건비"/>
      <sheetName val="공사개요"/>
      <sheetName val="수리결과"/>
      <sheetName val="마산월령동골조물량변경"/>
      <sheetName val="1.설계조건"/>
      <sheetName val="설계"/>
      <sheetName val="Sheet1"/>
      <sheetName val="내역서"/>
      <sheetName val="급여대장"/>
      <sheetName val="성명데이터"/>
      <sheetName val="경비2내역"/>
      <sheetName val="NAE-302"/>
      <sheetName val="충주"/>
      <sheetName val="소비자가"/>
      <sheetName val="예총"/>
      <sheetName val="정부노임"/>
      <sheetName val="지수"/>
      <sheetName val="정보"/>
      <sheetName val="설계예산서"/>
      <sheetName val="자재단가"/>
      <sheetName val="분전함신설"/>
      <sheetName val="접지1종"/>
      <sheetName val="인사자료총집계"/>
      <sheetName val="계획집계"/>
      <sheetName val="수량산출내역1115"/>
      <sheetName val="모래기초"/>
      <sheetName val="도로구조공사비"/>
      <sheetName val="5.경상직원"/>
      <sheetName val="Sheet5"/>
      <sheetName val="빗물받이(910-510-410)"/>
      <sheetName val="Resource"/>
      <sheetName val="은행"/>
      <sheetName val="조명시설"/>
      <sheetName val="산출내역서집계표"/>
      <sheetName val="EQT-ESTN"/>
      <sheetName val="data"/>
      <sheetName val="대비표"/>
      <sheetName val="입찰"/>
      <sheetName val="현경"/>
      <sheetName val="실행철강하도"/>
      <sheetName val="차액보증"/>
      <sheetName val="공통비(전체)"/>
      <sheetName val="조직"/>
      <sheetName val="확약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1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근"/>
      <sheetName val="개"/>
      <sheetName val="대비표"/>
      <sheetName val="평3"/>
      <sheetName val="평"/>
      <sheetName val="예총"/>
      <sheetName val="Sheet1"/>
      <sheetName val="산출내역서집계표"/>
      <sheetName val="갑지"/>
      <sheetName val="공사개요"/>
      <sheetName val="단가적용"/>
      <sheetName val="토공"/>
      <sheetName val="설계서SC"/>
      <sheetName val="산정기준"/>
      <sheetName val="실행(표지,갑,을)"/>
      <sheetName val="정보"/>
      <sheetName val="CHUJ"/>
      <sheetName val="노임단가"/>
      <sheetName val="BID"/>
      <sheetName val="PIPE(UG)내역"/>
      <sheetName val="H2 154kv동 신축공사 산출조서"/>
      <sheetName val="공장동산출조서,전기실"/>
      <sheetName val="사무동,EDS동산출조서"/>
      <sheetName val="조직"/>
      <sheetName val="총괄갑 "/>
      <sheetName val="공량표"/>
      <sheetName val="코드"/>
      <sheetName val="일위_파일"/>
      <sheetName val="유림골조"/>
      <sheetName val="단가표"/>
      <sheetName val="내역서"/>
      <sheetName val="설비2차"/>
      <sheetName val="실행(ALT1)"/>
      <sheetName val="갑지(추정)"/>
      <sheetName val="목록"/>
      <sheetName val="단가"/>
      <sheetName val="산출내역서"/>
      <sheetName val="개산공사비"/>
      <sheetName val="노임이"/>
      <sheetName val="일위대가"/>
      <sheetName val="일람표"/>
      <sheetName val="공문"/>
      <sheetName val="돈암사업"/>
      <sheetName val="조건"/>
      <sheetName val="대공종"/>
      <sheetName val="내역"/>
      <sheetName val="TYPE-A"/>
      <sheetName val="Total"/>
      <sheetName val="C10집계2"/>
      <sheetName val="EQT-ESTN"/>
      <sheetName val="(실사조정)총괄"/>
      <sheetName val="설계내역서"/>
      <sheetName val="설계서"/>
      <sheetName val="설계실행투찰"/>
      <sheetName val="N賃率-職"/>
      <sheetName val="개인별조서"/>
      <sheetName val="실행철강하도"/>
      <sheetName val="다곡2교"/>
      <sheetName val="A 견적"/>
      <sheetName val="Y-WORK"/>
      <sheetName val="일반부표"/>
      <sheetName val="Sheet2"/>
      <sheetName val="전기공사일위대가"/>
      <sheetName val="분전반"/>
      <sheetName val="구역별 -작업"/>
      <sheetName val="#REF"/>
      <sheetName val="인원동원계획표"/>
      <sheetName val="In &amp; Out"/>
      <sheetName val="영업소실적"/>
      <sheetName val="자재co"/>
      <sheetName val="견적을지"/>
      <sheetName val="확산동"/>
      <sheetName val="1차 내역서"/>
      <sheetName val="70%"/>
      <sheetName val="A갑지"/>
      <sheetName val="인사자료총집계"/>
      <sheetName val="현장관리비"/>
      <sheetName val="참고자재단가"/>
      <sheetName val="대비표(토공1안)"/>
      <sheetName val="COVER-P"/>
      <sheetName val="Sheet6"/>
      <sheetName val="최종전사PL"/>
      <sheetName val="Sheet1 (2)"/>
      <sheetName val="투찰(하수)"/>
      <sheetName val="노임"/>
      <sheetName val="부품별적용모델"/>
      <sheetName val="부품재고현황"/>
      <sheetName val="완제품생산"/>
      <sheetName val="부품기초자료"/>
      <sheetName val="은행"/>
      <sheetName val="3514-HV-0201"/>
      <sheetName val="을-ATYPE"/>
      <sheetName val="공통가설"/>
      <sheetName val="납부서"/>
      <sheetName val="관리,공감"/>
      <sheetName val="견적서"/>
      <sheetName val="CTEMCOST"/>
      <sheetName val="갑지1"/>
      <sheetName val="총괄표"/>
      <sheetName val="도급자재"/>
      <sheetName val="실행내역서 "/>
      <sheetName val="입찰안"/>
      <sheetName val="금융비용"/>
      <sheetName val="데이타"/>
      <sheetName val="식재인부"/>
      <sheetName val="냉천부속동"/>
      <sheetName val="공사예산하조서(O.K)"/>
      <sheetName val="인건비"/>
      <sheetName val="BATCH"/>
      <sheetName val="Sheet5"/>
      <sheetName val="FACTOR"/>
      <sheetName val="NP-총정리"/>
      <sheetName val="유림총괄"/>
      <sheetName val="자판실행"/>
      <sheetName val="환산"/>
      <sheetName val="WING3"/>
      <sheetName val="일위산출"/>
      <sheetName val="개요"/>
      <sheetName val="중기"/>
      <sheetName val="기안"/>
      <sheetName val="조명시설"/>
      <sheetName val="정화조동내역"/>
      <sheetName val="견적"/>
      <sheetName val="투찰금액"/>
      <sheetName val="98지급계획"/>
      <sheetName val="cost"/>
      <sheetName val="일위"/>
      <sheetName val="공사비산출내역"/>
      <sheetName val="플랜트 설치"/>
      <sheetName val="예산조서(전송)"/>
      <sheetName val="학생내역"/>
      <sheetName val="FRP PIPING 일위대가"/>
      <sheetName val="건축내역"/>
      <sheetName val="건축원가계산서"/>
      <sheetName val="건축공사"/>
      <sheetName val="기본일위"/>
      <sheetName val="단가조사-2"/>
      <sheetName val="설계명세서"/>
      <sheetName val="単価表"/>
      <sheetName val="내역1"/>
      <sheetName val="DI-ESTI"/>
      <sheetName val="토목주소"/>
      <sheetName val="상하차비용(기계상차)"/>
      <sheetName val="수간보호"/>
      <sheetName val="운반비"/>
      <sheetName val="T06"/>
      <sheetName val="입찰"/>
      <sheetName val="현경"/>
      <sheetName val="계측기"/>
      <sheetName val="기본사항"/>
      <sheetName val="원가계산서"/>
      <sheetName val="한화금융비"/>
      <sheetName val="터파기및재료"/>
      <sheetName val="2002하반기노임기준"/>
      <sheetName val="code"/>
      <sheetName val="소방사항"/>
      <sheetName val="4차원가계산서"/>
      <sheetName val="수량산출내역1115"/>
      <sheetName val="갈현동"/>
      <sheetName val="확약서"/>
      <sheetName val="날개수량1.5"/>
      <sheetName val="기술부 VENDOR LIST"/>
      <sheetName val="B1(반포1차)"/>
      <sheetName val="상품보조수불"/>
      <sheetName val="01AC"/>
      <sheetName val="접지공사"/>
      <sheetName val="개구부풍량"/>
      <sheetName val="b_balju"/>
      <sheetName val="부산제일극장"/>
      <sheetName val="JUCKEYK"/>
      <sheetName val="구리토평1전기"/>
      <sheetName val="DB"/>
      <sheetName val="전등설비"/>
      <sheetName val="차액보증"/>
      <sheetName val="신설개소별 총집계표(동해-배전)"/>
      <sheetName val="안평역사 총집계"/>
      <sheetName val="중강당 내역"/>
      <sheetName val="일위목록"/>
      <sheetName val="Sheet13"/>
      <sheetName val="257A1"/>
      <sheetName val="summ"/>
      <sheetName val="PAINT"/>
      <sheetName val="대비"/>
      <sheetName val="PI"/>
      <sheetName val="공비대비"/>
      <sheetName val="6호기"/>
      <sheetName val="SPC노임(5월)"/>
      <sheetName val="요율"/>
      <sheetName val="프랜트면허"/>
      <sheetName val="증가분"/>
      <sheetName val="증가수정"/>
      <sheetName val="문의사항"/>
      <sheetName val="단위수량산출"/>
      <sheetName val="CABLE SIZE-1"/>
      <sheetName val="총물량"/>
      <sheetName val="견적정보"/>
      <sheetName val="상반기손익차2총괄"/>
      <sheetName val="1-7(재가공내역)"/>
      <sheetName val="JOB CODE"/>
      <sheetName val="1유리"/>
      <sheetName val="154(동력)"/>
      <sheetName val="실행내역"/>
      <sheetName val="정산ISSUE(T)"/>
      <sheetName val="증감대비"/>
      <sheetName val="설계기준"/>
      <sheetName val="설계예산서"/>
      <sheetName val="변전실재분리"/>
      <sheetName val="전기실-1"/>
      <sheetName val="XLR_NoRangeSheet"/>
      <sheetName val="추가예산"/>
      <sheetName val="관급자재"/>
      <sheetName val="O＆P"/>
      <sheetName val="TB-내역서"/>
      <sheetName val="골조시행"/>
      <sheetName val=" LC-1"/>
      <sheetName val="간선계산"/>
      <sheetName val="FANDBS"/>
      <sheetName val="GRDATA"/>
      <sheetName val="SHAFTDBSE"/>
      <sheetName val="소비자가"/>
      <sheetName val="BSD (2)"/>
      <sheetName val="마산월령동골조물량변경"/>
      <sheetName val="48철거수량"/>
      <sheetName val="22신설수량"/>
      <sheetName val="잡철물"/>
      <sheetName val="노단"/>
      <sheetName val="자단"/>
      <sheetName val="빗물받이(910-510-410)"/>
      <sheetName val="총괄갑_"/>
      <sheetName val="H2_154kv동_신축공사_산출조서"/>
      <sheetName val="토적표"/>
      <sheetName val="분전함신설"/>
      <sheetName val="접지1종"/>
      <sheetName val="을지"/>
      <sheetName val="단중표"/>
      <sheetName val="5.소재"/>
      <sheetName val="FAB별"/>
      <sheetName val="개소별명세표(통합분소)"/>
      <sheetName val="설계수량"/>
      <sheetName val="일위대가표"/>
      <sheetName val="단가최종"/>
      <sheetName val="대가목록"/>
      <sheetName val="별표2"/>
      <sheetName val="시중노임"/>
      <sheetName val="단가비교표"/>
      <sheetName val="수량산출"/>
      <sheetName val="입고장부 (4)"/>
      <sheetName val="MOTOR"/>
      <sheetName val="선로정수"/>
      <sheetName val="소계정"/>
      <sheetName val="실행"/>
      <sheetName val="설내역서 "/>
      <sheetName val="대극장-상부단가"/>
      <sheetName val="형틀공사"/>
      <sheetName val="설계변경내역서"/>
      <sheetName val="변경내역"/>
      <sheetName val="본공사"/>
      <sheetName val="사진"/>
      <sheetName val="개인별 순위표"/>
      <sheetName val="날개벽수량표"/>
      <sheetName val="COL"/>
      <sheetName val="표지"/>
      <sheetName val="등록자료"/>
      <sheetName val="Summary"/>
      <sheetName val="토목"/>
      <sheetName val="45,46"/>
      <sheetName val="실행단가철(ems코드적용)"/>
      <sheetName val="여과지동"/>
      <sheetName val="기초자료"/>
      <sheetName val="97 사업추정(WEKI)"/>
      <sheetName val="물량 산출서"/>
      <sheetName val="전기"/>
      <sheetName val="본사인상전"/>
      <sheetName val="중기일위대가"/>
      <sheetName val="단가결정"/>
      <sheetName val="견적공통"/>
      <sheetName val="설계명세"/>
      <sheetName val="Xunit (단위환산)"/>
      <sheetName val="매립"/>
      <sheetName val="원가계산"/>
      <sheetName val="inter"/>
      <sheetName val="교대"/>
      <sheetName val="일위대가목차"/>
      <sheetName val="건축(을)"/>
      <sheetName val="총괄집계표"/>
      <sheetName val="2000년하반기"/>
      <sheetName val="MEXICO-C"/>
      <sheetName val="1호맨홀가감수량"/>
      <sheetName val="가시설(TYPE-A)"/>
      <sheetName val="1-1평균터파기고(1)"/>
      <sheetName val="1호맨홀수량산출"/>
      <sheetName val="DATA"/>
      <sheetName val="내역(APT)"/>
      <sheetName val="FRP배관단가(만수)"/>
      <sheetName val="만수배관단가"/>
      <sheetName val="WWT IO"/>
      <sheetName val="광통신 견적내역서1"/>
      <sheetName val="모델별평수"/>
      <sheetName val="설계예시"/>
      <sheetName val="__MAIN"/>
      <sheetName val="COVER"/>
      <sheetName val="수리결과"/>
      <sheetName val="36신설수량"/>
      <sheetName val="1차_내역서"/>
      <sheetName val="실행내역서_"/>
      <sheetName val="In_&amp;_Out"/>
      <sheetName val="공사예산하조서(O_K)"/>
      <sheetName val="Sheet1_(2)"/>
      <sheetName val="플랜트_설치"/>
      <sheetName val="FRP_PIPING_일위대가"/>
      <sheetName val="A_견적"/>
      <sheetName val="구역별_-작업"/>
      <sheetName val="신설개소별_총집계표(동해-배전)"/>
      <sheetName val="안평역사_총집계"/>
      <sheetName val="중강당_내역"/>
      <sheetName val="CABLE_SIZE-1"/>
      <sheetName val="JOB_CODE"/>
      <sheetName val="산출"/>
      <sheetName val="판매시설"/>
      <sheetName val="자재표"/>
      <sheetName val="Baby일위대가"/>
      <sheetName val="mau 2 (2)"/>
      <sheetName val="EW07-02"/>
      <sheetName val="CP1-1FL.1"/>
      <sheetName val="CP1"/>
      <sheetName val="CP1 (2)"/>
      <sheetName val="CP1 (3)"/>
      <sheetName val="CP2"/>
      <sheetName val="CP2 (2)"/>
      <sheetName val="EW07-15.2"/>
      <sheetName val="CP2-1FL.JU.MÁY SẤY"/>
      <sheetName val="CP2-1FL.JU CLEAN.EW07-20"/>
      <sheetName val="CP4-NC COATING.MIEN"/>
      <sheetName val="EW07-13"/>
      <sheetName val="EW07-13 (2)"/>
      <sheetName val="EW07-13.3"/>
      <sheetName val="EW07-13.4"/>
      <sheetName val="EW07-13.8"/>
      <sheetName val="EW07-13 (9)"/>
      <sheetName val="EW07-13.12"/>
      <sheetName val="EW07-15"/>
      <sheetName val="EW07-19"/>
      <sheetName val="EW07-19.2"/>
      <sheetName val="EW07-23.CP4"/>
      <sheetName val="CP4-2FL.EW07-48"/>
      <sheetName val="EW07-27 (2)"/>
      <sheetName val="EW07-27(3)"/>
      <sheetName val="EW07-58"/>
      <sheetName val="EW07-58 (2)"/>
      <sheetName val="EW07-58 (3)"/>
      <sheetName val="EW07-58 (4)"/>
      <sheetName val="EW07-58(5)"/>
      <sheetName val="EW07-58 (6)"/>
      <sheetName val="EW07-58(6)"/>
      <sheetName val="EW07-13.10"/>
      <sheetName val="EW07-13.11"/>
      <sheetName val="etc (2)"/>
      <sheetName val="etc"/>
      <sheetName val="etc (2018)"/>
      <sheetName val="etc (3)"/>
      <sheetName val="1"/>
      <sheetName val="EW06-01"/>
      <sheetName val="EW06-03"/>
      <sheetName val="EW06-04"/>
      <sheetName val="EW06-05"/>
      <sheetName val="EW06-06"/>
      <sheetName val="EW06-07"/>
      <sheetName val="EW06-08"/>
      <sheetName val="EW06-09"/>
      <sheetName val="EW06-10"/>
      <sheetName val="CP4-NC COATING.EW06-15"/>
      <sheetName val="EW06-15"/>
      <sheetName val="EW06-15 (2)"/>
      <sheetName val="EW06-15 (3)"/>
      <sheetName val="EW06-15 (4)"/>
      <sheetName val="CP4-NC COATING.EW06-15 (2)"/>
      <sheetName val="EW06-33"/>
      <sheetName val="EW06-36"/>
      <sheetName val="EW06-36.2"/>
      <sheetName val="EW06-37"/>
      <sheetName val="BP (2)"/>
      <sheetName val="EW07-13.2"/>
      <sheetName val="EW07-27"/>
      <sheetName val="EW07-28"/>
      <sheetName val="EW07-46"/>
      <sheetName val="EW07-57"/>
      <sheetName val="EW07-59"/>
      <sheetName val="EW08-01"/>
      <sheetName val="EW08-15"/>
      <sheetName val="EW08-16"/>
      <sheetName val="EW08-17 (2)"/>
      <sheetName val="EW08-20"/>
      <sheetName val="EW08-21"/>
      <sheetName val="EW08-22"/>
      <sheetName val="EW08-25 (2)"/>
      <sheetName val="EW08-27"/>
      <sheetName val="EW08-31"/>
      <sheetName val="EW08-33"/>
      <sheetName val="EW08-35"/>
      <sheetName val="EW08-34"/>
      <sheetName val="mẫu 2019"/>
      <sheetName val="2019"/>
      <sheetName val="NHẬP KHO"/>
      <sheetName val="EW09-01 (2)"/>
      <sheetName val="EW09-01"/>
      <sheetName val="EW09-03"/>
      <sheetName val="CATEEN1-THAI NGUYEN"/>
      <sheetName val="EW08-13"/>
      <sheetName val="EW08-13.2 (2)"/>
      <sheetName val="EW08-15 (2)"/>
      <sheetName val="EW08-15 (3)"/>
      <sheetName val="EW08-09"/>
      <sheetName val="EW08-09 (2)"/>
      <sheetName val="EW08-10"/>
      <sheetName val="EW08-25"/>
      <sheetName val="EW08-13.2"/>
      <sheetName val="EW08-29"/>
      <sheetName val="EW08-31.2"/>
      <sheetName val="EW08-34 (2)"/>
      <sheetName val="EW08-34 (4)"/>
      <sheetName val="EW08-34 (5)"/>
      <sheetName val="EW08-34 (6)"/>
      <sheetName val="WL2-CNC"/>
      <sheetName val="CP4-1FL"/>
      <sheetName val="CUB1,2"/>
      <sheetName val="Front"/>
      <sheetName val="CLAUSE"/>
      <sheetName val="GRDBS"/>
      <sheetName val="고유코드_설계"/>
      <sheetName val="작성"/>
      <sheetName val="CONCRETE"/>
      <sheetName val="6동"/>
      <sheetName val="부대내역"/>
      <sheetName val="공사비대비표(을지)"/>
      <sheetName val="집계표"/>
      <sheetName val="CAPVC"/>
      <sheetName val="1.설계조건"/>
      <sheetName val="산출내역"/>
      <sheetName val="새공통(96임금인상기준)"/>
      <sheetName val="원가"/>
      <sheetName val="Sheet4"/>
      <sheetName val="일위대가(집계)"/>
      <sheetName val="SULKEA"/>
      <sheetName val="잔수량(작성)"/>
      <sheetName val="단가 (2)"/>
      <sheetName val="식재"/>
      <sheetName val="시설물"/>
      <sheetName val="식재출력용"/>
      <sheetName val="유지관리"/>
      <sheetName val="자재단가조사표-수목"/>
      <sheetName val="DATE"/>
      <sheetName val="예산서"/>
      <sheetName val="총공사비"/>
      <sheetName val="10현장조직"/>
      <sheetName val="산출근거#2-3"/>
      <sheetName val="hGH정제"/>
      <sheetName val="SUMMARY OF BILL OF QUANTITIES"/>
      <sheetName val="1.nha bao ve"/>
      <sheetName val="재료비"/>
      <sheetName val="5_소재"/>
      <sheetName val="mau_2_(2)"/>
      <sheetName val="CP1-1FL_1"/>
      <sheetName val="CP1_(2)"/>
      <sheetName val="CP1_(3)"/>
      <sheetName val="CP2_(2)"/>
      <sheetName val="EW07-15_2"/>
      <sheetName val="CP2-1FL_JU_MÁY_SẤY"/>
      <sheetName val="CP2-1FL_JU_CLEAN_EW07-20"/>
      <sheetName val="CP4-NC_COATING_MIEN"/>
      <sheetName val="EW07-13_(2)"/>
      <sheetName val="EW07-13_3"/>
      <sheetName val="EW07-13_4"/>
      <sheetName val="EW07-13_8"/>
      <sheetName val="EW07-13_(9)"/>
      <sheetName val="EW07-13_12"/>
      <sheetName val="EW07-19_2"/>
      <sheetName val="EW07-23_CP4"/>
      <sheetName val="CP4-2FL_EW07-48"/>
      <sheetName val="EW07-27_(2)"/>
      <sheetName val="EW07-58_(2)"/>
      <sheetName val="EW07-58_(3)"/>
      <sheetName val="EW07-58_(4)"/>
      <sheetName val="EW07-58_(6)"/>
      <sheetName val="EW07-13_10"/>
      <sheetName val="EW07-13_11"/>
      <sheetName val="etc_(2)"/>
      <sheetName val="etc_(2018)"/>
      <sheetName val="etc_(3)"/>
      <sheetName val="CP4-NC_COATING_EW06-15"/>
      <sheetName val="EW06-15_(2)"/>
      <sheetName val="EW06-15_(3)"/>
      <sheetName val="EW06-15_(4)"/>
      <sheetName val="CP4-NC_COATING_EW06-15_(2)"/>
      <sheetName val="EW06-36_2"/>
      <sheetName val="BP_(2)"/>
      <sheetName val="EW07-13_2"/>
      <sheetName val="EW08-17_(2)"/>
      <sheetName val="EW08-25_(2)"/>
      <sheetName val="mẫu_2019"/>
      <sheetName val="NHẬP_KHO"/>
      <sheetName val="EW09-01_(2)"/>
      <sheetName val="CATEEN1-THAI_NGUYEN"/>
      <sheetName val="EW08-13_2_(2)"/>
      <sheetName val="EW08-15_(2)"/>
      <sheetName val="EW08-15_(3)"/>
      <sheetName val="EW08-09_(2)"/>
      <sheetName val="EW08-13_2"/>
      <sheetName val="EW08-31_2"/>
      <sheetName val="EW08-34_(2)"/>
      <sheetName val="EW08-34_(4)"/>
      <sheetName val="EW08-34_(5)"/>
      <sheetName val="EW08-34_(6)"/>
      <sheetName val="Xunit_(단위환산)"/>
      <sheetName val="단가_(2)"/>
      <sheetName val="단 가 조 사 표"/>
      <sheetName val="일 위 대 가 집 계 표"/>
      <sheetName val="단가조사"/>
      <sheetName val="C.배수관공"/>
      <sheetName val="경비2내역"/>
      <sheetName val="사유서제출현황-2"/>
      <sheetName val="수수료"/>
      <sheetName val="서울보증기초코드"/>
      <sheetName val="견적집계표"/>
      <sheetName val="입고장부_(4)"/>
      <sheetName val="단가표 (2)"/>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refreshError="1"/>
      <sheetData sheetId="318" refreshError="1"/>
      <sheetData sheetId="319" refreshError="1"/>
      <sheetData sheetId="320" refreshError="1"/>
      <sheetData sheetId="321" refreshError="1"/>
      <sheetData sheetId="322" refreshError="1"/>
      <sheetData sheetId="323" refreshError="1"/>
      <sheetData sheetId="324"/>
      <sheetData sheetId="325" refreshError="1"/>
      <sheetData sheetId="326" refreshError="1"/>
      <sheetData sheetId="327" refreshError="1"/>
      <sheetData sheetId="328" refreshError="1"/>
      <sheetData sheetId="329" refreshError="1"/>
      <sheetData sheetId="330"/>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sheetData sheetId="357" refreshError="1"/>
      <sheetData sheetId="358" refreshError="1"/>
      <sheetData sheetId="359"/>
      <sheetData sheetId="360"/>
      <sheetData sheetId="361"/>
      <sheetData sheetId="362"/>
      <sheetData sheetId="363" refreshError="1"/>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sheetData sheetId="451"/>
      <sheetData sheetId="452"/>
      <sheetData sheetId="453"/>
      <sheetData sheetId="454"/>
      <sheetData sheetId="455"/>
      <sheetData sheetId="456" refreshError="1"/>
      <sheetData sheetId="457" refreshError="1"/>
      <sheetData sheetId="458" refreshError="1"/>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Set>
  </externalBook>
</externalLink>
</file>

<file path=xl/externalLinks/externalLink1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장비기초"/>
      <sheetName val="주출입구"/>
      <sheetName val="수벽"/>
      <sheetName val="타일"/>
      <sheetName val="비닐쉬트"/>
      <sheetName val="비닐쉬트-별첨"/>
      <sheetName val="드라이월"/>
      <sheetName val="복도천정"/>
      <sheetName val="골재량"/>
      <sheetName val="집계표"/>
      <sheetName val="확약서"/>
      <sheetName val="수량산출"/>
      <sheetName val="EACT10"/>
      <sheetName val="도근좌표"/>
      <sheetName val="TABLE DB"/>
      <sheetName val="쌍용 data base"/>
      <sheetName val="20_10_100"/>
      <sheetName val="설계명세"/>
      <sheetName val="산출내역서집계표"/>
      <sheetName val="소방"/>
      <sheetName val="집계"/>
      <sheetName val="을지"/>
      <sheetName val="BOOK4"/>
      <sheetName val="예총"/>
      <sheetName val="C__My_Documents_______________2"/>
      <sheetName val="C__My_Documents_______________3"/>
      <sheetName val=""/>
      <sheetName val="터파기및재료"/>
      <sheetName val="FAB별"/>
      <sheetName val="5.경상직원"/>
      <sheetName val="일위대가(1)"/>
      <sheetName val="Data"/>
      <sheetName val="빗물받이(910-510-410)"/>
      <sheetName val="Total"/>
      <sheetName val="도로구조공사비"/>
      <sheetName val="#REF"/>
      <sheetName val="내역서"/>
      <sheetName val="관급자재"/>
    </sheetNames>
    <definedNames>
      <definedName name="원위치"/>
    </defined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1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현장운반(대운반)"/>
      <sheetName val="거리운임표(대운반)"/>
      <sheetName val="운반비산출(소운반)"/>
      <sheetName val="운반비산출 (대운반)"/>
      <sheetName val="9GNG운반"/>
      <sheetName val="소비자가"/>
      <sheetName val="코드"/>
      <sheetName val="확약서"/>
      <sheetName val="운반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⑴공사설명서"/>
      <sheetName val="⑶예정공정표,동원인원계획표"/>
      <sheetName val="⑻동원인원산출서⑧"/>
      <sheetName val="⑷예산내역서①"/>
      <sheetName val="⑷사석처리비"/>
      <sheetName val="⑹가설호표①"/>
      <sheetName val="⑹토공호표②"/>
      <sheetName val="⑹구조물호표③"/>
      <sheetName val="⑹포설호표④"/>
      <sheetName val="⑹부대호표⑤"/>
      <sheetName val="⑹부대호표⑥"/>
      <sheetName val="⑹기타호표⑦"/>
      <sheetName val="⑸사급자재내역서"/>
      <sheetName val="⑷간접노무비②"/>
      <sheetName val="(현장설명서)"/>
      <sheetName val="(6)토적집계표"/>
      <sheetName val="(7)관로재료집계표"/>
      <sheetName val="(7)작업부산물"/>
      <sheetName val="소운반 (2)"/>
      <sheetName val="(7)인수공재료집계표"/>
      <sheetName val="9GNG운반"/>
    </sheetNames>
    <sheetDataSet>
      <sheetData sheetId="0" refreshError="1"/>
      <sheetData sheetId="1"/>
      <sheetData sheetId="2"/>
      <sheetData sheetId="3" refreshError="1">
        <row r="206">
          <cell r="L206" t="str">
            <v>28  일</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Set>
  </externalBook>
</externalLink>
</file>

<file path=xl/externalLinks/externalLink1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
      <sheetName val="집"/>
      <sheetName val="간노"/>
      <sheetName val="경산"/>
      <sheetName val="경배"/>
      <sheetName val="내표"/>
      <sheetName val="집 (2)"/>
      <sheetName val="내"/>
      <sheetName val="대표"/>
      <sheetName val="대"/>
      <sheetName val="단표"/>
      <sheetName val="단"/>
      <sheetName val="⑻동원인원산출서⑧"/>
    </sheetNames>
    <sheetDataSet>
      <sheetData sheetId="0"/>
      <sheetData sheetId="1"/>
      <sheetData sheetId="2"/>
      <sheetData sheetId="3"/>
      <sheetData sheetId="4"/>
      <sheetData sheetId="5"/>
      <sheetData sheetId="6"/>
      <sheetData sheetId="7"/>
      <sheetData sheetId="8"/>
      <sheetData sheetId="9"/>
      <sheetData sheetId="10"/>
      <sheetData sheetId="11" refreshError="1">
        <row r="5">
          <cell r="A5" t="str">
            <v>90˚ 엘보φ100EA</v>
          </cell>
          <cell r="B5" t="str">
            <v>90˚ 엘보</v>
          </cell>
          <cell r="C5" t="str">
            <v>φ100</v>
          </cell>
          <cell r="D5" t="str">
            <v>EA</v>
          </cell>
          <cell r="E5">
            <v>1600</v>
          </cell>
          <cell r="F5">
            <v>486</v>
          </cell>
          <cell r="G5">
            <v>1550</v>
          </cell>
          <cell r="H5">
            <v>545</v>
          </cell>
          <cell r="I5">
            <v>1550</v>
          </cell>
        </row>
        <row r="6">
          <cell r="A6" t="str">
            <v>90˚ 엘보φ50EA</v>
          </cell>
          <cell r="B6" t="str">
            <v>90˚ 엘보</v>
          </cell>
          <cell r="C6" t="str">
            <v>φ50</v>
          </cell>
          <cell r="D6" t="str">
            <v>EA</v>
          </cell>
          <cell r="E6">
            <v>350</v>
          </cell>
          <cell r="F6">
            <v>486</v>
          </cell>
          <cell r="G6">
            <v>310</v>
          </cell>
          <cell r="H6">
            <v>545</v>
          </cell>
          <cell r="I6">
            <v>310</v>
          </cell>
        </row>
        <row r="7">
          <cell r="A7" t="str">
            <v>가루분g</v>
          </cell>
          <cell r="B7" t="str">
            <v>가루분</v>
          </cell>
          <cell r="D7" t="str">
            <v>g</v>
          </cell>
          <cell r="G7">
            <v>1</v>
          </cell>
          <cell r="H7" t="str">
            <v>적산</v>
          </cell>
          <cell r="I7">
            <v>1</v>
          </cell>
        </row>
        <row r="8">
          <cell r="A8" t="str">
            <v>가솔린ℓ</v>
          </cell>
          <cell r="B8" t="str">
            <v>가솔린</v>
          </cell>
          <cell r="D8" t="str">
            <v>ℓ</v>
          </cell>
          <cell r="E8">
            <v>1130</v>
          </cell>
          <cell r="F8">
            <v>1058</v>
          </cell>
          <cell r="G8">
            <v>1264</v>
          </cell>
          <cell r="H8">
            <v>1177</v>
          </cell>
          <cell r="I8">
            <v>1130</v>
          </cell>
        </row>
        <row r="9">
          <cell r="A9" t="str">
            <v>강관φ100m</v>
          </cell>
          <cell r="B9" t="str">
            <v>강관</v>
          </cell>
          <cell r="C9" t="str">
            <v>φ100</v>
          </cell>
          <cell r="D9" t="str">
            <v>m</v>
          </cell>
          <cell r="E9">
            <v>5962</v>
          </cell>
          <cell r="F9">
            <v>457</v>
          </cell>
          <cell r="G9">
            <v>6073</v>
          </cell>
          <cell r="H9">
            <v>506</v>
          </cell>
          <cell r="I9">
            <v>5962</v>
          </cell>
        </row>
        <row r="10">
          <cell r="A10" t="str">
            <v>게이트 밸브φ25EA</v>
          </cell>
          <cell r="B10" t="str">
            <v>게이트 밸브</v>
          </cell>
          <cell r="C10" t="str">
            <v>φ25</v>
          </cell>
          <cell r="D10" t="str">
            <v>EA</v>
          </cell>
          <cell r="E10">
            <v>10250</v>
          </cell>
          <cell r="F10">
            <v>511</v>
          </cell>
          <cell r="G10">
            <v>10100</v>
          </cell>
          <cell r="H10">
            <v>594</v>
          </cell>
          <cell r="I10">
            <v>10100</v>
          </cell>
        </row>
        <row r="11">
          <cell r="A11" t="str">
            <v>게이트 밸브φ32EA</v>
          </cell>
          <cell r="B11" t="str">
            <v>게이트 밸브</v>
          </cell>
          <cell r="C11" t="str">
            <v>φ32</v>
          </cell>
          <cell r="D11" t="str">
            <v>EA</v>
          </cell>
          <cell r="E11">
            <v>14580</v>
          </cell>
          <cell r="F11">
            <v>511</v>
          </cell>
          <cell r="G11">
            <v>14370</v>
          </cell>
          <cell r="H11">
            <v>594</v>
          </cell>
          <cell r="I11">
            <v>14370</v>
          </cell>
        </row>
        <row r="12">
          <cell r="A12" t="str">
            <v>경유ℓ</v>
          </cell>
          <cell r="B12" t="str">
            <v>경유</v>
          </cell>
          <cell r="D12" t="str">
            <v>ℓ</v>
          </cell>
          <cell r="E12">
            <v>541.80999999999995</v>
          </cell>
          <cell r="F12">
            <v>1058</v>
          </cell>
          <cell r="G12">
            <v>546.36</v>
          </cell>
          <cell r="H12">
            <v>1177</v>
          </cell>
          <cell r="I12">
            <v>541.80999999999995</v>
          </cell>
        </row>
        <row r="13">
          <cell r="A13" t="str">
            <v>넝마㎏</v>
          </cell>
          <cell r="B13" t="str">
            <v>넝마</v>
          </cell>
          <cell r="D13" t="str">
            <v>㎏</v>
          </cell>
          <cell r="E13">
            <v>1500</v>
          </cell>
          <cell r="F13">
            <v>1142</v>
          </cell>
          <cell r="I13">
            <v>1500</v>
          </cell>
        </row>
        <row r="14">
          <cell r="A14" t="str">
            <v>녹막이페인트KSM-5311 2종ℓ</v>
          </cell>
          <cell r="B14" t="str">
            <v>녹막이페인트</v>
          </cell>
          <cell r="C14" t="str">
            <v>KSM-5311 2종</v>
          </cell>
          <cell r="D14" t="str">
            <v>ℓ</v>
          </cell>
          <cell r="E14">
            <v>5027</v>
          </cell>
          <cell r="F14">
            <v>308</v>
          </cell>
          <cell r="G14">
            <v>5027</v>
          </cell>
          <cell r="H14">
            <v>427</v>
          </cell>
          <cell r="I14">
            <v>5027</v>
          </cell>
        </row>
        <row r="15">
          <cell r="A15" t="str">
            <v>달대볼트φ9×1,000㎜개</v>
          </cell>
          <cell r="B15" t="str">
            <v>달대볼트</v>
          </cell>
          <cell r="C15" t="str">
            <v>φ9×1,000㎜</v>
          </cell>
          <cell r="D15" t="str">
            <v>개</v>
          </cell>
          <cell r="G15">
            <v>482</v>
          </cell>
          <cell r="H15">
            <v>381</v>
          </cell>
          <cell r="I15">
            <v>482</v>
          </cell>
        </row>
        <row r="16">
          <cell r="A16" t="str">
            <v>동관φ15m</v>
          </cell>
          <cell r="B16" t="str">
            <v>동관</v>
          </cell>
          <cell r="C16" t="str">
            <v>φ15</v>
          </cell>
          <cell r="D16" t="str">
            <v>m</v>
          </cell>
          <cell r="E16">
            <v>1680</v>
          </cell>
          <cell r="F16">
            <v>476</v>
          </cell>
          <cell r="G16">
            <v>1680</v>
          </cell>
          <cell r="H16">
            <v>535</v>
          </cell>
          <cell r="I16">
            <v>1680</v>
          </cell>
        </row>
        <row r="17">
          <cell r="A17" t="str">
            <v>동관φ20m</v>
          </cell>
          <cell r="B17" t="str">
            <v>동관</v>
          </cell>
          <cell r="C17" t="str">
            <v>φ20</v>
          </cell>
          <cell r="D17" t="str">
            <v>m</v>
          </cell>
          <cell r="E17">
            <v>2640</v>
          </cell>
          <cell r="F17">
            <v>476</v>
          </cell>
          <cell r="G17">
            <v>2640</v>
          </cell>
          <cell r="H17">
            <v>535</v>
          </cell>
          <cell r="I17">
            <v>2640</v>
          </cell>
        </row>
        <row r="18">
          <cell r="A18" t="str">
            <v>동관φ25m</v>
          </cell>
          <cell r="B18" t="str">
            <v>동관</v>
          </cell>
          <cell r="C18" t="str">
            <v>φ25</v>
          </cell>
          <cell r="D18" t="str">
            <v>m</v>
          </cell>
          <cell r="E18">
            <v>3780</v>
          </cell>
          <cell r="F18">
            <v>476</v>
          </cell>
          <cell r="G18">
            <v>3780</v>
          </cell>
          <cell r="H18">
            <v>535</v>
          </cell>
          <cell r="I18">
            <v>3780</v>
          </cell>
        </row>
        <row r="19">
          <cell r="A19" t="str">
            <v>동관φ32m</v>
          </cell>
          <cell r="B19" t="str">
            <v>동관</v>
          </cell>
          <cell r="C19" t="str">
            <v>φ32</v>
          </cell>
          <cell r="D19" t="str">
            <v>m</v>
          </cell>
          <cell r="E19">
            <v>5100</v>
          </cell>
          <cell r="F19">
            <v>476</v>
          </cell>
          <cell r="G19">
            <v>5090</v>
          </cell>
          <cell r="H19">
            <v>535</v>
          </cell>
          <cell r="I19">
            <v>5090</v>
          </cell>
        </row>
        <row r="20">
          <cell r="A20" t="str">
            <v>동레듀샤20×15EA</v>
          </cell>
          <cell r="B20" t="str">
            <v>동레듀샤</v>
          </cell>
          <cell r="C20" t="str">
            <v>20×15</v>
          </cell>
          <cell r="D20" t="str">
            <v>EA</v>
          </cell>
          <cell r="E20">
            <v>223</v>
          </cell>
          <cell r="F20">
            <v>477</v>
          </cell>
          <cell r="G20">
            <v>279</v>
          </cell>
          <cell r="H20">
            <v>536</v>
          </cell>
          <cell r="I20">
            <v>223</v>
          </cell>
        </row>
        <row r="21">
          <cell r="A21" t="str">
            <v>동레듀샤25×20EA</v>
          </cell>
          <cell r="B21" t="str">
            <v>동레듀샤</v>
          </cell>
          <cell r="C21" t="str">
            <v>25×20</v>
          </cell>
          <cell r="D21" t="str">
            <v>EA</v>
          </cell>
          <cell r="E21">
            <v>331</v>
          </cell>
          <cell r="F21">
            <v>477</v>
          </cell>
          <cell r="G21">
            <v>413</v>
          </cell>
          <cell r="H21">
            <v>536</v>
          </cell>
          <cell r="I21">
            <v>331</v>
          </cell>
        </row>
        <row r="22">
          <cell r="A22" t="str">
            <v>동레듀샤32×25EA</v>
          </cell>
          <cell r="B22" t="str">
            <v>동레듀샤</v>
          </cell>
          <cell r="C22" t="str">
            <v>32×25</v>
          </cell>
          <cell r="D22" t="str">
            <v>EA</v>
          </cell>
          <cell r="E22">
            <v>452</v>
          </cell>
          <cell r="F22">
            <v>477</v>
          </cell>
          <cell r="G22">
            <v>564</v>
          </cell>
          <cell r="H22">
            <v>536</v>
          </cell>
          <cell r="I22">
            <v>452</v>
          </cell>
        </row>
        <row r="23">
          <cell r="A23" t="str">
            <v>동소켓φ15EA</v>
          </cell>
          <cell r="B23" t="str">
            <v>동소켓</v>
          </cell>
          <cell r="C23" t="str">
            <v>φ15</v>
          </cell>
          <cell r="D23" t="str">
            <v>EA</v>
          </cell>
          <cell r="E23">
            <v>114</v>
          </cell>
          <cell r="F23">
            <v>477</v>
          </cell>
          <cell r="G23">
            <v>143</v>
          </cell>
          <cell r="H23">
            <v>536</v>
          </cell>
          <cell r="I23">
            <v>114</v>
          </cell>
        </row>
        <row r="24">
          <cell r="A24" t="str">
            <v>동소켓φ20EA</v>
          </cell>
          <cell r="B24" t="str">
            <v>동소켓</v>
          </cell>
          <cell r="C24" t="str">
            <v>φ20</v>
          </cell>
          <cell r="D24" t="str">
            <v>EA</v>
          </cell>
          <cell r="E24">
            <v>172</v>
          </cell>
          <cell r="F24">
            <v>477</v>
          </cell>
          <cell r="G24">
            <v>216</v>
          </cell>
          <cell r="H24">
            <v>536</v>
          </cell>
          <cell r="I24">
            <v>172</v>
          </cell>
        </row>
        <row r="25">
          <cell r="A25" t="str">
            <v>동소켓φ25EA</v>
          </cell>
          <cell r="B25" t="str">
            <v>동소켓</v>
          </cell>
          <cell r="C25" t="str">
            <v>φ25</v>
          </cell>
          <cell r="D25" t="str">
            <v>EA</v>
          </cell>
          <cell r="E25">
            <v>258</v>
          </cell>
          <cell r="F25">
            <v>477</v>
          </cell>
          <cell r="G25">
            <v>323</v>
          </cell>
          <cell r="H25">
            <v>536</v>
          </cell>
          <cell r="I25">
            <v>258</v>
          </cell>
        </row>
        <row r="26">
          <cell r="A26" t="str">
            <v>동소켓φ32EA</v>
          </cell>
          <cell r="B26" t="str">
            <v>동소켓</v>
          </cell>
          <cell r="C26" t="str">
            <v>φ32</v>
          </cell>
          <cell r="D26" t="str">
            <v>EA</v>
          </cell>
          <cell r="E26">
            <v>331</v>
          </cell>
          <cell r="F26">
            <v>477</v>
          </cell>
          <cell r="G26">
            <v>413</v>
          </cell>
          <cell r="H26">
            <v>536</v>
          </cell>
          <cell r="I26">
            <v>331</v>
          </cell>
        </row>
        <row r="27">
          <cell r="A27" t="str">
            <v>동엘보φ15EA</v>
          </cell>
          <cell r="B27" t="str">
            <v>동엘보</v>
          </cell>
          <cell r="C27" t="str">
            <v>φ15</v>
          </cell>
          <cell r="D27" t="str">
            <v>EA</v>
          </cell>
          <cell r="E27">
            <v>258</v>
          </cell>
          <cell r="F27">
            <v>477</v>
          </cell>
          <cell r="G27">
            <v>217</v>
          </cell>
          <cell r="H27">
            <v>536</v>
          </cell>
          <cell r="I27">
            <v>217</v>
          </cell>
        </row>
        <row r="28">
          <cell r="A28" t="str">
            <v>동엘보φ20EA</v>
          </cell>
          <cell r="B28" t="str">
            <v>동엘보</v>
          </cell>
          <cell r="C28" t="str">
            <v>φ20</v>
          </cell>
          <cell r="D28" t="str">
            <v>EA</v>
          </cell>
          <cell r="E28">
            <v>356</v>
          </cell>
          <cell r="F28">
            <v>477</v>
          </cell>
          <cell r="G28">
            <v>445</v>
          </cell>
          <cell r="H28">
            <v>536</v>
          </cell>
          <cell r="I28">
            <v>356</v>
          </cell>
        </row>
        <row r="29">
          <cell r="A29" t="str">
            <v>동엘보φ25EA</v>
          </cell>
          <cell r="B29" t="str">
            <v>동엘보</v>
          </cell>
          <cell r="C29" t="str">
            <v>φ25</v>
          </cell>
          <cell r="D29" t="str">
            <v>EA</v>
          </cell>
          <cell r="E29">
            <v>616</v>
          </cell>
          <cell r="F29">
            <v>477</v>
          </cell>
          <cell r="G29">
            <v>769</v>
          </cell>
          <cell r="H29">
            <v>536</v>
          </cell>
          <cell r="I29">
            <v>616</v>
          </cell>
        </row>
        <row r="30">
          <cell r="A30" t="str">
            <v>동엘보φ32EA</v>
          </cell>
          <cell r="B30" t="str">
            <v>동엘보</v>
          </cell>
          <cell r="C30" t="str">
            <v>φ32</v>
          </cell>
          <cell r="D30" t="str">
            <v>EA</v>
          </cell>
          <cell r="E30">
            <v>946</v>
          </cell>
          <cell r="F30">
            <v>477</v>
          </cell>
          <cell r="G30">
            <v>1183</v>
          </cell>
          <cell r="H30">
            <v>536</v>
          </cell>
          <cell r="I30">
            <v>946</v>
          </cell>
        </row>
        <row r="31">
          <cell r="A31" t="str">
            <v>동용접봉(은납봉)B-CUP 3㎏</v>
          </cell>
          <cell r="B31" t="str">
            <v>동용접봉(은납봉)</v>
          </cell>
          <cell r="C31" t="str">
            <v>B-CUP 3</v>
          </cell>
          <cell r="D31" t="str">
            <v>㎏</v>
          </cell>
          <cell r="E31">
            <v>17500</v>
          </cell>
          <cell r="F31">
            <v>781</v>
          </cell>
          <cell r="I31">
            <v>17500</v>
          </cell>
        </row>
        <row r="32">
          <cell r="A32" t="str">
            <v>동티20×15EA</v>
          </cell>
          <cell r="B32" t="str">
            <v>동티</v>
          </cell>
          <cell r="C32" t="str">
            <v>20×15</v>
          </cell>
          <cell r="D32" t="str">
            <v>EA</v>
          </cell>
          <cell r="E32">
            <v>560</v>
          </cell>
          <cell r="F32">
            <v>477</v>
          </cell>
          <cell r="G32">
            <v>700</v>
          </cell>
          <cell r="H32">
            <v>536</v>
          </cell>
          <cell r="I32">
            <v>560</v>
          </cell>
        </row>
        <row r="33">
          <cell r="A33" t="str">
            <v>동티25×20EA</v>
          </cell>
          <cell r="B33" t="str">
            <v>동티</v>
          </cell>
          <cell r="C33" t="str">
            <v>25×20</v>
          </cell>
          <cell r="D33" t="str">
            <v>EA</v>
          </cell>
          <cell r="E33">
            <v>862</v>
          </cell>
          <cell r="F33">
            <v>477</v>
          </cell>
          <cell r="G33">
            <v>1078</v>
          </cell>
          <cell r="H33">
            <v>536</v>
          </cell>
          <cell r="I33">
            <v>862</v>
          </cell>
        </row>
        <row r="34">
          <cell r="A34" t="str">
            <v>동티25×25EA</v>
          </cell>
          <cell r="B34" t="str">
            <v>동티</v>
          </cell>
          <cell r="C34" t="str">
            <v>25×25</v>
          </cell>
          <cell r="D34" t="str">
            <v>EA</v>
          </cell>
          <cell r="E34">
            <v>862</v>
          </cell>
          <cell r="F34">
            <v>477</v>
          </cell>
          <cell r="G34">
            <v>1078</v>
          </cell>
          <cell r="H34">
            <v>536</v>
          </cell>
          <cell r="I34">
            <v>862</v>
          </cell>
        </row>
        <row r="35">
          <cell r="A35" t="str">
            <v>동티32×20EA</v>
          </cell>
          <cell r="B35" t="str">
            <v>동티</v>
          </cell>
          <cell r="C35" t="str">
            <v>32×20</v>
          </cell>
          <cell r="D35" t="str">
            <v>EA</v>
          </cell>
          <cell r="E35">
            <v>1466</v>
          </cell>
          <cell r="F35">
            <v>477</v>
          </cell>
          <cell r="G35">
            <v>1832</v>
          </cell>
          <cell r="H35">
            <v>536</v>
          </cell>
          <cell r="I35">
            <v>1466</v>
          </cell>
        </row>
        <row r="36">
          <cell r="A36" t="str">
            <v>루프드레인φ100개</v>
          </cell>
          <cell r="B36" t="str">
            <v>루프드레인</v>
          </cell>
          <cell r="C36" t="str">
            <v>φ100</v>
          </cell>
          <cell r="D36" t="str">
            <v>개</v>
          </cell>
          <cell r="E36">
            <v>33600</v>
          </cell>
          <cell r="F36">
            <v>362</v>
          </cell>
          <cell r="I36">
            <v>33600</v>
          </cell>
        </row>
        <row r="37">
          <cell r="A37" t="str">
            <v>리빙우드㎡</v>
          </cell>
          <cell r="B37" t="str">
            <v>리빙우드</v>
          </cell>
          <cell r="D37" t="str">
            <v>㎡</v>
          </cell>
          <cell r="E37">
            <v>39800</v>
          </cell>
          <cell r="F37">
            <v>372</v>
          </cell>
          <cell r="I37">
            <v>39800</v>
          </cell>
        </row>
        <row r="38">
          <cell r="A38" t="str">
            <v>마이너찬넬19×11×1.2tm</v>
          </cell>
          <cell r="B38" t="str">
            <v>마이너찬넬</v>
          </cell>
          <cell r="C38" t="str">
            <v>19×11×1.2t</v>
          </cell>
          <cell r="D38" t="str">
            <v>m</v>
          </cell>
          <cell r="E38">
            <v>390</v>
          </cell>
          <cell r="F38">
            <v>449</v>
          </cell>
          <cell r="G38">
            <v>397</v>
          </cell>
          <cell r="H38">
            <v>381</v>
          </cell>
          <cell r="I38">
            <v>390</v>
          </cell>
        </row>
        <row r="39">
          <cell r="A39" t="str">
            <v>모래㎥</v>
          </cell>
          <cell r="B39" t="str">
            <v>모래</v>
          </cell>
          <cell r="D39" t="str">
            <v>㎥</v>
          </cell>
          <cell r="E39">
            <v>16500</v>
          </cell>
          <cell r="F39">
            <v>96</v>
          </cell>
          <cell r="G39">
            <v>16000</v>
          </cell>
          <cell r="H39">
            <v>111</v>
          </cell>
          <cell r="I39">
            <v>16000</v>
          </cell>
        </row>
        <row r="40">
          <cell r="A40" t="str">
            <v>목재문1,200×2,400개소</v>
          </cell>
          <cell r="B40" t="str">
            <v>목재문</v>
          </cell>
          <cell r="C40" t="str">
            <v>1,200×2,400</v>
          </cell>
          <cell r="D40" t="str">
            <v>개소</v>
          </cell>
          <cell r="I40">
            <v>650000</v>
          </cell>
        </row>
        <row r="41">
          <cell r="A41" t="str">
            <v>목재문800×2,000EA</v>
          </cell>
          <cell r="B41" t="str">
            <v>목재문</v>
          </cell>
          <cell r="C41" t="str">
            <v>800×2,000</v>
          </cell>
          <cell r="D41" t="str">
            <v>EA</v>
          </cell>
          <cell r="I41">
            <v>320000</v>
          </cell>
        </row>
        <row r="42">
          <cell r="A42" t="str">
            <v>못N50㎏</v>
          </cell>
          <cell r="B42" t="str">
            <v>못</v>
          </cell>
          <cell r="C42" t="str">
            <v>N50</v>
          </cell>
          <cell r="D42" t="str">
            <v>㎏</v>
          </cell>
          <cell r="E42">
            <v>588</v>
          </cell>
          <cell r="F42">
            <v>70</v>
          </cell>
          <cell r="G42">
            <v>680</v>
          </cell>
          <cell r="H42">
            <v>69</v>
          </cell>
          <cell r="I42">
            <v>588</v>
          </cell>
        </row>
        <row r="43">
          <cell r="A43" t="str">
            <v>방수액ℓ</v>
          </cell>
          <cell r="B43" t="str">
            <v>방수액</v>
          </cell>
          <cell r="D43" t="str">
            <v>ℓ</v>
          </cell>
          <cell r="G43">
            <v>506</v>
          </cell>
          <cell r="H43">
            <v>335</v>
          </cell>
          <cell r="I43">
            <v>506</v>
          </cell>
        </row>
        <row r="44">
          <cell r="A44" t="str">
            <v>백시멘트㎏</v>
          </cell>
          <cell r="B44" t="str">
            <v>백시멘트</v>
          </cell>
          <cell r="D44" t="str">
            <v>㎏</v>
          </cell>
          <cell r="E44">
            <v>181.81</v>
          </cell>
          <cell r="F44">
            <v>97</v>
          </cell>
          <cell r="G44">
            <v>181.81</v>
          </cell>
          <cell r="H44">
            <v>113</v>
          </cell>
          <cell r="I44">
            <v>181.81</v>
          </cell>
        </row>
        <row r="45">
          <cell r="A45" t="str">
            <v>보온재(AT/15T)φ15m</v>
          </cell>
          <cell r="B45" t="str">
            <v>보온재(AT/15T)</v>
          </cell>
          <cell r="C45" t="str">
            <v>φ15</v>
          </cell>
          <cell r="D45" t="str">
            <v>m</v>
          </cell>
          <cell r="E45">
            <v>820</v>
          </cell>
          <cell r="F45">
            <v>595</v>
          </cell>
          <cell r="I45">
            <v>820</v>
          </cell>
        </row>
        <row r="46">
          <cell r="A46" t="str">
            <v>보온재(AT/15T)φ20m</v>
          </cell>
          <cell r="B46" t="str">
            <v>보온재(AT/15T)</v>
          </cell>
          <cell r="C46" t="str">
            <v>φ20</v>
          </cell>
          <cell r="D46" t="str">
            <v>m</v>
          </cell>
          <cell r="E46">
            <v>863</v>
          </cell>
          <cell r="F46">
            <v>595</v>
          </cell>
          <cell r="I46">
            <v>863</v>
          </cell>
        </row>
        <row r="47">
          <cell r="A47" t="str">
            <v>보온재(AT/15T)φ25m</v>
          </cell>
          <cell r="B47" t="str">
            <v>보온재(AT/15T)</v>
          </cell>
          <cell r="C47" t="str">
            <v>φ25</v>
          </cell>
          <cell r="D47" t="str">
            <v>m</v>
          </cell>
          <cell r="E47">
            <v>964</v>
          </cell>
          <cell r="F47">
            <v>595</v>
          </cell>
          <cell r="I47">
            <v>964</v>
          </cell>
        </row>
        <row r="48">
          <cell r="A48" t="str">
            <v>보온재(AT/15T)φ32m</v>
          </cell>
          <cell r="B48" t="str">
            <v>보온재(AT/15T)</v>
          </cell>
          <cell r="C48" t="str">
            <v>φ32</v>
          </cell>
          <cell r="D48" t="str">
            <v>m</v>
          </cell>
          <cell r="E48">
            <v>1136</v>
          </cell>
          <cell r="F48">
            <v>595</v>
          </cell>
          <cell r="I48">
            <v>1136</v>
          </cell>
        </row>
        <row r="49">
          <cell r="A49" t="str">
            <v>보조강재㎏</v>
          </cell>
          <cell r="B49" t="str">
            <v>보조강재</v>
          </cell>
          <cell r="D49" t="str">
            <v>㎏</v>
          </cell>
          <cell r="E49">
            <v>400</v>
          </cell>
          <cell r="F49">
            <v>47</v>
          </cell>
          <cell r="G49">
            <v>475</v>
          </cell>
          <cell r="H49">
            <v>48</v>
          </cell>
          <cell r="I49">
            <v>400</v>
          </cell>
        </row>
        <row r="50">
          <cell r="A50" t="str">
            <v>본드통</v>
          </cell>
          <cell r="B50" t="str">
            <v>본드</v>
          </cell>
          <cell r="D50" t="str">
            <v>통</v>
          </cell>
          <cell r="I50">
            <v>4000</v>
          </cell>
        </row>
        <row r="51">
          <cell r="A51" t="str">
            <v>본드ℓ</v>
          </cell>
          <cell r="B51" t="str">
            <v>본드</v>
          </cell>
          <cell r="D51" t="str">
            <v>ℓ</v>
          </cell>
          <cell r="E51">
            <v>3597</v>
          </cell>
          <cell r="F51" t="str">
            <v>적산 487</v>
          </cell>
          <cell r="I51">
            <v>3597</v>
          </cell>
        </row>
        <row r="52">
          <cell r="A52" t="str">
            <v>비누대EA</v>
          </cell>
          <cell r="B52" t="str">
            <v>비누대</v>
          </cell>
          <cell r="D52" t="str">
            <v>EA</v>
          </cell>
          <cell r="I52">
            <v>4000</v>
          </cell>
        </row>
        <row r="53">
          <cell r="A53" t="str">
            <v>비닐커텐식</v>
          </cell>
          <cell r="B53" t="str">
            <v>비닐커텐</v>
          </cell>
          <cell r="D53" t="str">
            <v>식</v>
          </cell>
          <cell r="I53">
            <v>70000</v>
          </cell>
        </row>
        <row r="54">
          <cell r="A54" t="str">
            <v>산소병</v>
          </cell>
          <cell r="B54" t="str">
            <v>산소</v>
          </cell>
          <cell r="D54" t="str">
            <v>병</v>
          </cell>
          <cell r="E54">
            <v>10500</v>
          </cell>
          <cell r="F54">
            <v>1058</v>
          </cell>
          <cell r="G54">
            <v>11000</v>
          </cell>
          <cell r="H54">
            <v>1175</v>
          </cell>
          <cell r="I54">
            <v>10500</v>
          </cell>
        </row>
        <row r="55">
          <cell r="A55" t="str">
            <v>산소㎥</v>
          </cell>
          <cell r="B55" t="str">
            <v>산소</v>
          </cell>
          <cell r="D55" t="str">
            <v>㎥</v>
          </cell>
          <cell r="E55">
            <v>2187</v>
          </cell>
          <cell r="F55">
            <v>1058</v>
          </cell>
          <cell r="G55">
            <v>2291</v>
          </cell>
          <cell r="H55">
            <v>1175</v>
          </cell>
          <cell r="I55">
            <v>2187</v>
          </cell>
        </row>
        <row r="56">
          <cell r="A56" t="str">
            <v>샌드위치판넬지붕T=50㎜㎥</v>
          </cell>
          <cell r="B56" t="str">
            <v>샌드위치판넬</v>
          </cell>
          <cell r="C56" t="str">
            <v>지붕T=50㎜</v>
          </cell>
          <cell r="D56" t="str">
            <v>㎥</v>
          </cell>
          <cell r="E56">
            <v>25150</v>
          </cell>
          <cell r="F56">
            <v>397</v>
          </cell>
          <cell r="G56">
            <v>27600</v>
          </cell>
          <cell r="H56">
            <v>376</v>
          </cell>
          <cell r="I56">
            <v>25150</v>
          </cell>
        </row>
        <row r="57">
          <cell r="A57" t="str">
            <v>서비스볼트본</v>
          </cell>
          <cell r="B57" t="str">
            <v>서비스볼트</v>
          </cell>
          <cell r="D57" t="str">
            <v>본</v>
          </cell>
          <cell r="E57">
            <v>450</v>
          </cell>
          <cell r="F57">
            <v>77</v>
          </cell>
          <cell r="G57">
            <v>450</v>
          </cell>
          <cell r="H57">
            <v>95</v>
          </cell>
          <cell r="I57">
            <v>450</v>
          </cell>
        </row>
        <row r="58">
          <cell r="A58" t="str">
            <v>세면기조</v>
          </cell>
          <cell r="B58" t="str">
            <v>세면기</v>
          </cell>
          <cell r="D58" t="str">
            <v>조</v>
          </cell>
          <cell r="E58">
            <v>93500</v>
          </cell>
          <cell r="F58">
            <v>564</v>
          </cell>
          <cell r="I58">
            <v>93500</v>
          </cell>
        </row>
        <row r="59">
          <cell r="A59" t="str">
            <v>소변기조</v>
          </cell>
          <cell r="B59" t="str">
            <v>소변기</v>
          </cell>
          <cell r="D59" t="str">
            <v>조</v>
          </cell>
          <cell r="E59">
            <v>90200</v>
          </cell>
          <cell r="F59">
            <v>564</v>
          </cell>
          <cell r="G59">
            <v>90000</v>
          </cell>
          <cell r="H59">
            <v>627</v>
          </cell>
          <cell r="I59">
            <v>90000</v>
          </cell>
        </row>
        <row r="60">
          <cell r="A60" t="str">
            <v>소켓φ100EA</v>
          </cell>
          <cell r="B60" t="str">
            <v>소켓</v>
          </cell>
          <cell r="C60" t="str">
            <v>φ100</v>
          </cell>
          <cell r="D60" t="str">
            <v>EA</v>
          </cell>
          <cell r="E60">
            <v>880</v>
          </cell>
          <cell r="F60">
            <v>486</v>
          </cell>
          <cell r="G60">
            <v>850</v>
          </cell>
          <cell r="H60">
            <v>545</v>
          </cell>
          <cell r="I60">
            <v>850</v>
          </cell>
        </row>
        <row r="61">
          <cell r="A61" t="str">
            <v>소켓φ50EA</v>
          </cell>
          <cell r="B61" t="str">
            <v>소켓</v>
          </cell>
          <cell r="C61" t="str">
            <v>φ50</v>
          </cell>
          <cell r="D61" t="str">
            <v>EA</v>
          </cell>
          <cell r="E61">
            <v>200</v>
          </cell>
          <cell r="F61">
            <v>486</v>
          </cell>
          <cell r="G61">
            <v>180</v>
          </cell>
          <cell r="H61">
            <v>545</v>
          </cell>
          <cell r="I61">
            <v>180</v>
          </cell>
        </row>
        <row r="62">
          <cell r="A62" t="str">
            <v>수건걸이EA</v>
          </cell>
          <cell r="B62" t="str">
            <v>수건걸이</v>
          </cell>
          <cell r="D62" t="str">
            <v>EA</v>
          </cell>
          <cell r="I62">
            <v>8000</v>
          </cell>
        </row>
        <row r="63">
          <cell r="A63" t="str">
            <v>수전엘보φ15EA</v>
          </cell>
          <cell r="B63" t="str">
            <v>수전엘보</v>
          </cell>
          <cell r="C63" t="str">
            <v>φ15</v>
          </cell>
          <cell r="D63" t="str">
            <v>EA</v>
          </cell>
          <cell r="E63">
            <v>2860</v>
          </cell>
          <cell r="F63">
            <v>482</v>
          </cell>
          <cell r="G63">
            <v>2780</v>
          </cell>
          <cell r="H63">
            <v>536</v>
          </cell>
          <cell r="I63">
            <v>2780</v>
          </cell>
        </row>
        <row r="64">
          <cell r="A64" t="str">
            <v>스텐후레임㎡</v>
          </cell>
          <cell r="B64" t="str">
            <v>스텐후레임</v>
          </cell>
          <cell r="D64" t="str">
            <v>㎡</v>
          </cell>
          <cell r="E64">
            <v>85000</v>
          </cell>
          <cell r="F64">
            <v>332</v>
          </cell>
          <cell r="G64">
            <v>136000</v>
          </cell>
          <cell r="H64">
            <v>400</v>
          </cell>
          <cell r="I64">
            <v>85000</v>
          </cell>
        </row>
        <row r="65">
          <cell r="A65" t="str">
            <v>스트롱앙카3/8"EA</v>
          </cell>
          <cell r="B65" t="str">
            <v>스트롱앙카</v>
          </cell>
          <cell r="C65" t="str">
            <v>3/8"</v>
          </cell>
          <cell r="D65" t="str">
            <v>EA</v>
          </cell>
          <cell r="E65">
            <v>58</v>
          </cell>
          <cell r="F65">
            <v>77</v>
          </cell>
          <cell r="I65">
            <v>58</v>
          </cell>
        </row>
        <row r="66">
          <cell r="A66" t="str">
            <v>시멘트㎏</v>
          </cell>
          <cell r="B66" t="str">
            <v>시멘트</v>
          </cell>
          <cell r="D66" t="str">
            <v>㎏</v>
          </cell>
          <cell r="E66">
            <v>79.540000000000006</v>
          </cell>
          <cell r="F66">
            <v>97</v>
          </cell>
          <cell r="G66">
            <v>79.540000000000006</v>
          </cell>
          <cell r="H66">
            <v>113</v>
          </cell>
          <cell r="I66">
            <v>79.540000000000006</v>
          </cell>
        </row>
        <row r="67">
          <cell r="A67" t="str">
            <v>신너KSM-5319 2종ℓ</v>
          </cell>
          <cell r="B67" t="str">
            <v>신너</v>
          </cell>
          <cell r="C67" t="str">
            <v>KSM-5319 2종</v>
          </cell>
          <cell r="D67" t="str">
            <v>ℓ</v>
          </cell>
          <cell r="E67">
            <v>1283</v>
          </cell>
          <cell r="F67">
            <v>308</v>
          </cell>
          <cell r="G67">
            <v>1283</v>
          </cell>
          <cell r="H67">
            <v>430</v>
          </cell>
          <cell r="I67">
            <v>1283</v>
          </cell>
        </row>
        <row r="68">
          <cell r="A68" t="str">
            <v>실리콘ℓ</v>
          </cell>
          <cell r="B68" t="str">
            <v>실리콘</v>
          </cell>
          <cell r="D68" t="str">
            <v>ℓ</v>
          </cell>
          <cell r="E68">
            <v>11975</v>
          </cell>
          <cell r="F68" t="str">
            <v>적산 487</v>
          </cell>
          <cell r="I68">
            <v>11975</v>
          </cell>
        </row>
        <row r="69">
          <cell r="A69" t="str">
            <v>아미텍스6㎜개</v>
          </cell>
          <cell r="B69" t="str">
            <v>아미텍스</v>
          </cell>
          <cell r="C69" t="str">
            <v>6㎜</v>
          </cell>
          <cell r="D69" t="str">
            <v>개</v>
          </cell>
          <cell r="E69">
            <v>3500</v>
          </cell>
          <cell r="F69">
            <v>387</v>
          </cell>
          <cell r="G69">
            <v>4700</v>
          </cell>
          <cell r="H69">
            <v>487</v>
          </cell>
          <cell r="I69">
            <v>3500</v>
          </cell>
        </row>
        <row r="70">
          <cell r="A70" t="str">
            <v>아세틸랜㎏</v>
          </cell>
          <cell r="B70" t="str">
            <v>아세틸랜</v>
          </cell>
          <cell r="D70" t="str">
            <v>㎏</v>
          </cell>
          <cell r="E70">
            <v>8000</v>
          </cell>
          <cell r="F70">
            <v>1058</v>
          </cell>
          <cell r="G70">
            <v>10000</v>
          </cell>
          <cell r="H70">
            <v>1175</v>
          </cell>
          <cell r="I70">
            <v>8000</v>
          </cell>
        </row>
        <row r="71">
          <cell r="A71" t="str">
            <v>앙카볼트φ20EA</v>
          </cell>
          <cell r="B71" t="str">
            <v>앙카볼트</v>
          </cell>
          <cell r="C71" t="str">
            <v>φ20</v>
          </cell>
          <cell r="D71" t="str">
            <v>EA</v>
          </cell>
          <cell r="E71">
            <v>847</v>
          </cell>
          <cell r="F71">
            <v>76</v>
          </cell>
          <cell r="G71">
            <v>880</v>
          </cell>
          <cell r="H71">
            <v>95</v>
          </cell>
          <cell r="I71">
            <v>847</v>
          </cell>
        </row>
        <row r="72">
          <cell r="A72" t="str">
            <v>양변기LOW TANK조</v>
          </cell>
          <cell r="B72" t="str">
            <v>양변기</v>
          </cell>
          <cell r="C72" t="str">
            <v>LOW TANK</v>
          </cell>
          <cell r="D72" t="str">
            <v>조</v>
          </cell>
          <cell r="E72">
            <v>66000</v>
          </cell>
          <cell r="F72">
            <v>564</v>
          </cell>
          <cell r="G72">
            <v>63000</v>
          </cell>
          <cell r="H72">
            <v>627</v>
          </cell>
          <cell r="I72">
            <v>63000</v>
          </cell>
        </row>
        <row r="73">
          <cell r="A73" t="str">
            <v>연마지#120매</v>
          </cell>
          <cell r="B73" t="str">
            <v>연마지</v>
          </cell>
          <cell r="C73" t="str">
            <v>#120</v>
          </cell>
          <cell r="D73" t="str">
            <v>매</v>
          </cell>
          <cell r="E73">
            <v>170</v>
          </cell>
          <cell r="F73">
            <v>814</v>
          </cell>
          <cell r="G73">
            <v>190</v>
          </cell>
          <cell r="H73">
            <v>1126</v>
          </cell>
          <cell r="I73">
            <v>170</v>
          </cell>
        </row>
        <row r="74">
          <cell r="A74" t="str">
            <v>용마루후레싱0.5㎜m</v>
          </cell>
          <cell r="B74" t="str">
            <v>용마루후레싱</v>
          </cell>
          <cell r="C74" t="str">
            <v>0.5㎜</v>
          </cell>
          <cell r="D74" t="str">
            <v>m</v>
          </cell>
          <cell r="E74">
            <v>3880</v>
          </cell>
          <cell r="F74">
            <v>398</v>
          </cell>
          <cell r="G74">
            <v>3880</v>
          </cell>
          <cell r="H74">
            <v>375</v>
          </cell>
          <cell r="I74">
            <v>3880</v>
          </cell>
        </row>
        <row r="75">
          <cell r="A75" t="str">
            <v>우레탄 프라이머㎏</v>
          </cell>
          <cell r="B75" t="str">
            <v>우레탄 프라이머</v>
          </cell>
          <cell r="D75" t="str">
            <v>㎏</v>
          </cell>
          <cell r="E75">
            <v>4000</v>
          </cell>
          <cell r="F75">
            <v>284</v>
          </cell>
          <cell r="G75">
            <v>4000</v>
          </cell>
          <cell r="H75">
            <v>346</v>
          </cell>
          <cell r="I75">
            <v>4000</v>
          </cell>
        </row>
        <row r="76">
          <cell r="A76" t="str">
            <v>인서트φ6㎜개</v>
          </cell>
          <cell r="B76" t="str">
            <v>인서트</v>
          </cell>
          <cell r="C76" t="str">
            <v>φ6㎜</v>
          </cell>
          <cell r="D76" t="str">
            <v>개</v>
          </cell>
          <cell r="E76">
            <v>44</v>
          </cell>
          <cell r="F76">
            <v>80</v>
          </cell>
          <cell r="G76">
            <v>40</v>
          </cell>
          <cell r="H76">
            <v>94</v>
          </cell>
          <cell r="I76">
            <v>40</v>
          </cell>
        </row>
        <row r="77">
          <cell r="A77" t="str">
            <v>일반행가φ100EA</v>
          </cell>
          <cell r="B77" t="str">
            <v>일반행가</v>
          </cell>
          <cell r="C77" t="str">
            <v>φ100</v>
          </cell>
          <cell r="D77" t="str">
            <v>EA</v>
          </cell>
          <cell r="E77">
            <v>800</v>
          </cell>
          <cell r="F77">
            <v>534</v>
          </cell>
          <cell r="G77">
            <v>1000</v>
          </cell>
          <cell r="H77">
            <v>550</v>
          </cell>
          <cell r="I77">
            <v>800</v>
          </cell>
        </row>
        <row r="78">
          <cell r="A78" t="str">
            <v>일반행가φ50EA</v>
          </cell>
          <cell r="B78" t="str">
            <v>일반행가</v>
          </cell>
          <cell r="C78" t="str">
            <v>φ50</v>
          </cell>
          <cell r="D78" t="str">
            <v>EA</v>
          </cell>
          <cell r="E78">
            <v>400</v>
          </cell>
          <cell r="F78">
            <v>534</v>
          </cell>
          <cell r="G78">
            <v>500</v>
          </cell>
          <cell r="H78">
            <v>550</v>
          </cell>
          <cell r="I78">
            <v>400</v>
          </cell>
        </row>
        <row r="79">
          <cell r="A79" t="str">
            <v>자갈25㎜㎥</v>
          </cell>
          <cell r="B79" t="str">
            <v>자갈</v>
          </cell>
          <cell r="C79" t="str">
            <v>25㎜</v>
          </cell>
          <cell r="D79" t="str">
            <v>㎥</v>
          </cell>
          <cell r="E79">
            <v>20000</v>
          </cell>
          <cell r="F79">
            <v>96</v>
          </cell>
          <cell r="G79">
            <v>18000</v>
          </cell>
          <cell r="H79">
            <v>111</v>
          </cell>
          <cell r="I79">
            <v>18000</v>
          </cell>
        </row>
        <row r="80">
          <cell r="A80" t="str">
            <v>자기질타일(바닥)150×150㎡</v>
          </cell>
          <cell r="B80" t="str">
            <v>자기질타일(바닥)</v>
          </cell>
          <cell r="C80" t="str">
            <v>150×150</v>
          </cell>
          <cell r="D80" t="str">
            <v>㎡</v>
          </cell>
          <cell r="E80">
            <v>8000</v>
          </cell>
          <cell r="F80">
            <v>261</v>
          </cell>
          <cell r="G80">
            <v>7200</v>
          </cell>
          <cell r="H80">
            <v>329</v>
          </cell>
          <cell r="I80">
            <v>7200</v>
          </cell>
        </row>
        <row r="81">
          <cell r="A81" t="str">
            <v>자기질타일(벽)150×150㎡</v>
          </cell>
          <cell r="B81" t="str">
            <v>자기질타일(벽)</v>
          </cell>
          <cell r="C81" t="str">
            <v>150×150</v>
          </cell>
          <cell r="D81" t="str">
            <v>㎡</v>
          </cell>
          <cell r="E81">
            <v>9500</v>
          </cell>
          <cell r="F81">
            <v>261</v>
          </cell>
          <cell r="G81">
            <v>10400</v>
          </cell>
          <cell r="H81">
            <v>329</v>
          </cell>
          <cell r="I81">
            <v>9500</v>
          </cell>
        </row>
        <row r="82">
          <cell r="A82" t="str">
            <v>장애자용 손잡이소변기EA</v>
          </cell>
          <cell r="B82" t="str">
            <v>장애자용 손잡이</v>
          </cell>
          <cell r="C82" t="str">
            <v>소변기</v>
          </cell>
          <cell r="D82" t="str">
            <v>EA</v>
          </cell>
          <cell r="I82">
            <v>110000</v>
          </cell>
        </row>
        <row r="83">
          <cell r="A83" t="str">
            <v>장애자용 손잡이양변기EA</v>
          </cell>
          <cell r="B83" t="str">
            <v>장애자용 손잡이</v>
          </cell>
          <cell r="C83" t="str">
            <v>양변기</v>
          </cell>
          <cell r="D83" t="str">
            <v>EA</v>
          </cell>
          <cell r="I83">
            <v>185000</v>
          </cell>
        </row>
        <row r="84">
          <cell r="A84" t="str">
            <v>장판지㎡</v>
          </cell>
          <cell r="B84" t="str">
            <v>장판지</v>
          </cell>
          <cell r="D84" t="str">
            <v>㎡</v>
          </cell>
          <cell r="E84">
            <v>1068</v>
          </cell>
          <cell r="F84">
            <v>438</v>
          </cell>
          <cell r="G84">
            <v>868</v>
          </cell>
          <cell r="H84">
            <v>499</v>
          </cell>
          <cell r="I84">
            <v>868</v>
          </cell>
        </row>
        <row r="85">
          <cell r="A85" t="str">
            <v>재배지㎡</v>
          </cell>
          <cell r="B85" t="str">
            <v>재배지</v>
          </cell>
          <cell r="D85" t="str">
            <v>㎡</v>
          </cell>
          <cell r="E85">
            <v>75</v>
          </cell>
          <cell r="F85">
            <v>438</v>
          </cell>
          <cell r="G85">
            <v>94</v>
          </cell>
          <cell r="H85">
            <v>499</v>
          </cell>
          <cell r="I85">
            <v>75</v>
          </cell>
        </row>
        <row r="86">
          <cell r="A86" t="str">
            <v>재털이EA</v>
          </cell>
          <cell r="B86" t="str">
            <v>재털이</v>
          </cell>
          <cell r="D86" t="str">
            <v>EA</v>
          </cell>
          <cell r="I86">
            <v>4000</v>
          </cell>
        </row>
        <row r="87">
          <cell r="A87" t="str">
            <v>전산볼트3/8"m</v>
          </cell>
          <cell r="B87" t="str">
            <v>전산볼트</v>
          </cell>
          <cell r="C87" t="str">
            <v>3/8"</v>
          </cell>
          <cell r="D87" t="str">
            <v>m</v>
          </cell>
          <cell r="E87">
            <v>319</v>
          </cell>
          <cell r="F87">
            <v>78</v>
          </cell>
          <cell r="G87">
            <v>312</v>
          </cell>
          <cell r="H87">
            <v>91</v>
          </cell>
          <cell r="I87">
            <v>312</v>
          </cell>
        </row>
        <row r="88">
          <cell r="A88" t="str">
            <v>절연행가φ15EA</v>
          </cell>
          <cell r="B88" t="str">
            <v>절연행가</v>
          </cell>
          <cell r="C88" t="str">
            <v>φ15</v>
          </cell>
          <cell r="D88" t="str">
            <v>EA</v>
          </cell>
          <cell r="E88">
            <v>360</v>
          </cell>
          <cell r="F88">
            <v>534</v>
          </cell>
          <cell r="G88">
            <v>360</v>
          </cell>
          <cell r="H88">
            <v>550</v>
          </cell>
          <cell r="I88">
            <v>360</v>
          </cell>
        </row>
        <row r="89">
          <cell r="A89" t="str">
            <v>절연행가φ20EA</v>
          </cell>
          <cell r="B89" t="str">
            <v>절연행가</v>
          </cell>
          <cell r="C89" t="str">
            <v>φ20</v>
          </cell>
          <cell r="D89" t="str">
            <v>EA</v>
          </cell>
          <cell r="E89">
            <v>390</v>
          </cell>
          <cell r="F89">
            <v>534</v>
          </cell>
          <cell r="G89">
            <v>390</v>
          </cell>
          <cell r="H89">
            <v>550</v>
          </cell>
          <cell r="I89">
            <v>390</v>
          </cell>
        </row>
        <row r="90">
          <cell r="A90" t="str">
            <v>절연행가φ25EA</v>
          </cell>
          <cell r="B90" t="str">
            <v>절연행가</v>
          </cell>
          <cell r="C90" t="str">
            <v>φ25</v>
          </cell>
          <cell r="D90" t="str">
            <v>EA</v>
          </cell>
          <cell r="E90">
            <v>440</v>
          </cell>
          <cell r="F90">
            <v>534</v>
          </cell>
          <cell r="G90">
            <v>440</v>
          </cell>
          <cell r="H90">
            <v>550</v>
          </cell>
          <cell r="I90">
            <v>440</v>
          </cell>
        </row>
        <row r="91">
          <cell r="A91" t="str">
            <v>절연행가φ32EA</v>
          </cell>
          <cell r="B91" t="str">
            <v>절연행가</v>
          </cell>
          <cell r="C91" t="str">
            <v>φ32</v>
          </cell>
          <cell r="D91" t="str">
            <v>EA</v>
          </cell>
          <cell r="E91">
            <v>480</v>
          </cell>
          <cell r="F91">
            <v>534</v>
          </cell>
          <cell r="G91">
            <v>480</v>
          </cell>
          <cell r="H91">
            <v>550</v>
          </cell>
          <cell r="I91">
            <v>480</v>
          </cell>
        </row>
        <row r="92">
          <cell r="A92" t="str">
            <v>정배지발포벽지㎡</v>
          </cell>
          <cell r="B92" t="str">
            <v>정배지</v>
          </cell>
          <cell r="C92" t="str">
            <v>발포벽지</v>
          </cell>
          <cell r="D92" t="str">
            <v>㎡</v>
          </cell>
          <cell r="G92">
            <v>900</v>
          </cell>
          <cell r="H92">
            <v>499</v>
          </cell>
          <cell r="I92">
            <v>900</v>
          </cell>
        </row>
        <row r="93">
          <cell r="A93" t="str">
            <v>정벌 및 바름㎡</v>
          </cell>
          <cell r="B93" t="str">
            <v>정벌 및 바름</v>
          </cell>
          <cell r="D93" t="str">
            <v>㎡</v>
          </cell>
          <cell r="E93">
            <v>75</v>
          </cell>
          <cell r="F93">
            <v>438</v>
          </cell>
          <cell r="G93">
            <v>94</v>
          </cell>
          <cell r="H93">
            <v>499</v>
          </cell>
          <cell r="I93">
            <v>75</v>
          </cell>
        </row>
        <row r="94">
          <cell r="A94" t="str">
            <v>정화조10인용대</v>
          </cell>
          <cell r="B94" t="str">
            <v>정화조</v>
          </cell>
          <cell r="C94" t="str">
            <v>10인용</v>
          </cell>
          <cell r="D94" t="str">
            <v>대</v>
          </cell>
          <cell r="I94">
            <v>200000</v>
          </cell>
        </row>
        <row r="95">
          <cell r="A95" t="str">
            <v>조합페인트KSM-5312 2급ℓ</v>
          </cell>
          <cell r="B95" t="str">
            <v>조합페인트</v>
          </cell>
          <cell r="C95" t="str">
            <v>KSM-5312 2급</v>
          </cell>
          <cell r="D95" t="str">
            <v>ℓ</v>
          </cell>
          <cell r="E95">
            <v>3220</v>
          </cell>
          <cell r="F95">
            <v>308</v>
          </cell>
          <cell r="G95">
            <v>3388</v>
          </cell>
          <cell r="H95">
            <v>427</v>
          </cell>
          <cell r="I95">
            <v>3220</v>
          </cell>
        </row>
        <row r="96">
          <cell r="A96" t="str">
            <v>지지철물개</v>
          </cell>
          <cell r="B96" t="str">
            <v>지지철물</v>
          </cell>
          <cell r="D96" t="str">
            <v>개</v>
          </cell>
          <cell r="I96">
            <v>500</v>
          </cell>
        </row>
        <row r="97">
          <cell r="A97" t="str">
            <v>찬넬크립34×34×1.2t조</v>
          </cell>
          <cell r="B97" t="str">
            <v>찬넬크립</v>
          </cell>
          <cell r="C97" t="str">
            <v>34×34×1.2t</v>
          </cell>
          <cell r="D97" t="str">
            <v>조</v>
          </cell>
          <cell r="G97">
            <v>106</v>
          </cell>
          <cell r="H97">
            <v>381</v>
          </cell>
          <cell r="I97">
            <v>106</v>
          </cell>
        </row>
        <row r="98">
          <cell r="A98" t="str">
            <v>창문600×600EA</v>
          </cell>
          <cell r="B98" t="str">
            <v>창문</v>
          </cell>
          <cell r="C98" t="str">
            <v>600×600</v>
          </cell>
          <cell r="D98" t="str">
            <v>EA</v>
          </cell>
          <cell r="I98">
            <v>60000</v>
          </cell>
        </row>
        <row r="99">
          <cell r="A99" t="str">
            <v>처마후레싱0.5㎜m</v>
          </cell>
          <cell r="B99" t="str">
            <v>처마후레싱</v>
          </cell>
          <cell r="C99" t="str">
            <v>0.5㎜</v>
          </cell>
          <cell r="D99" t="str">
            <v>m</v>
          </cell>
          <cell r="E99">
            <v>3700</v>
          </cell>
          <cell r="F99">
            <v>398</v>
          </cell>
          <cell r="G99">
            <v>3700</v>
          </cell>
          <cell r="H99">
            <v>375</v>
          </cell>
          <cell r="I99">
            <v>3700</v>
          </cell>
        </row>
        <row r="100">
          <cell r="A100" t="str">
            <v>초배지㎡</v>
          </cell>
          <cell r="B100" t="str">
            <v>초배지</v>
          </cell>
          <cell r="D100" t="str">
            <v>㎡</v>
          </cell>
          <cell r="E100">
            <v>75</v>
          </cell>
          <cell r="F100">
            <v>438</v>
          </cell>
          <cell r="G100">
            <v>94</v>
          </cell>
          <cell r="H100">
            <v>499</v>
          </cell>
          <cell r="I100">
            <v>75</v>
          </cell>
        </row>
        <row r="101">
          <cell r="A101" t="str">
            <v>캐링조인트90×40×13×0.5t조</v>
          </cell>
          <cell r="B101" t="str">
            <v>캐링조인트</v>
          </cell>
          <cell r="C101" t="str">
            <v>90×40×13×0.5t</v>
          </cell>
          <cell r="D101" t="str">
            <v>조</v>
          </cell>
          <cell r="G101">
            <v>127</v>
          </cell>
          <cell r="H101">
            <v>381</v>
          </cell>
          <cell r="I101">
            <v>127</v>
          </cell>
        </row>
        <row r="102">
          <cell r="A102" t="str">
            <v>캐링찬넬38×12×1.2tm</v>
          </cell>
          <cell r="B102" t="str">
            <v>캐링찬넬</v>
          </cell>
          <cell r="C102" t="str">
            <v>38×12×1.2t</v>
          </cell>
          <cell r="D102" t="str">
            <v>m</v>
          </cell>
          <cell r="E102">
            <v>460</v>
          </cell>
          <cell r="F102">
            <v>449</v>
          </cell>
          <cell r="G102">
            <v>583</v>
          </cell>
          <cell r="H102">
            <v>381</v>
          </cell>
          <cell r="I102">
            <v>460</v>
          </cell>
        </row>
        <row r="103">
          <cell r="A103" t="str">
            <v>큐비클칸막이㎡</v>
          </cell>
          <cell r="B103" t="str">
            <v>큐비클칸막이</v>
          </cell>
          <cell r="D103" t="str">
            <v>㎡</v>
          </cell>
          <cell r="E103">
            <v>55000</v>
          </cell>
          <cell r="F103">
            <v>439</v>
          </cell>
          <cell r="G103">
            <v>60000</v>
          </cell>
          <cell r="H103">
            <v>491</v>
          </cell>
          <cell r="I103">
            <v>55000</v>
          </cell>
        </row>
        <row r="104">
          <cell r="A104" t="str">
            <v>탑코트㎏</v>
          </cell>
          <cell r="B104" t="str">
            <v>탑코트</v>
          </cell>
          <cell r="D104" t="str">
            <v>㎏</v>
          </cell>
          <cell r="E104">
            <v>5000</v>
          </cell>
          <cell r="F104">
            <v>284</v>
          </cell>
          <cell r="G104">
            <v>4000</v>
          </cell>
          <cell r="H104">
            <v>346</v>
          </cell>
          <cell r="I104">
            <v>4000</v>
          </cell>
        </row>
        <row r="105">
          <cell r="A105" t="str">
            <v>테프론테이프Box</v>
          </cell>
          <cell r="B105" t="str">
            <v>테프론테이프</v>
          </cell>
          <cell r="D105" t="str">
            <v>Box</v>
          </cell>
          <cell r="I105">
            <v>40000</v>
          </cell>
        </row>
        <row r="106">
          <cell r="A106" t="str">
            <v>투명강화유리900×2,100EA</v>
          </cell>
          <cell r="B106" t="str">
            <v>투명강화유리</v>
          </cell>
          <cell r="C106" t="str">
            <v>900×2,100</v>
          </cell>
          <cell r="D106" t="str">
            <v>EA</v>
          </cell>
          <cell r="E106">
            <v>145000</v>
          </cell>
          <cell r="F106">
            <v>334</v>
          </cell>
          <cell r="G106">
            <v>130000</v>
          </cell>
          <cell r="H106">
            <v>400</v>
          </cell>
          <cell r="I106">
            <v>130000</v>
          </cell>
        </row>
        <row r="107">
          <cell r="A107" t="str">
            <v>투명복층유리12㎜㎡</v>
          </cell>
          <cell r="B107" t="str">
            <v>투명복층유리</v>
          </cell>
          <cell r="C107" t="str">
            <v>12㎜</v>
          </cell>
          <cell r="D107" t="str">
            <v>㎡</v>
          </cell>
          <cell r="E107">
            <v>18300</v>
          </cell>
          <cell r="F107">
            <v>366</v>
          </cell>
          <cell r="I107">
            <v>18300</v>
          </cell>
        </row>
        <row r="108">
          <cell r="A108" t="str">
            <v>퍼티SB-PU-319㎏</v>
          </cell>
          <cell r="B108" t="str">
            <v>퍼티</v>
          </cell>
          <cell r="C108" t="str">
            <v>SB-PU-319</v>
          </cell>
          <cell r="D108" t="str">
            <v>㎏</v>
          </cell>
          <cell r="E108">
            <v>2210</v>
          </cell>
          <cell r="F108">
            <v>312</v>
          </cell>
          <cell r="I108">
            <v>2210</v>
          </cell>
        </row>
        <row r="109">
          <cell r="A109" t="str">
            <v>포리마테이프롤</v>
          </cell>
          <cell r="B109" t="str">
            <v>포리마테이프</v>
          </cell>
          <cell r="D109" t="str">
            <v>롤</v>
          </cell>
          <cell r="E109">
            <v>1040</v>
          </cell>
          <cell r="F109">
            <v>600</v>
          </cell>
          <cell r="I109">
            <v>1040</v>
          </cell>
        </row>
        <row r="110">
          <cell r="A110" t="str">
            <v>폴리우레탄㎏</v>
          </cell>
          <cell r="B110" t="str">
            <v>폴리우레탄</v>
          </cell>
          <cell r="D110" t="str">
            <v>㎏</v>
          </cell>
          <cell r="E110">
            <v>4000</v>
          </cell>
          <cell r="F110">
            <v>284</v>
          </cell>
          <cell r="G110">
            <v>4000</v>
          </cell>
          <cell r="H110">
            <v>346</v>
          </cell>
          <cell r="I110">
            <v>4000</v>
          </cell>
        </row>
        <row r="111">
          <cell r="A111" t="str">
            <v>풀㎏</v>
          </cell>
          <cell r="B111" t="str">
            <v>풀</v>
          </cell>
          <cell r="D111" t="str">
            <v>㎏</v>
          </cell>
          <cell r="E111">
            <v>333</v>
          </cell>
          <cell r="F111">
            <v>438</v>
          </cell>
          <cell r="G111">
            <v>250</v>
          </cell>
          <cell r="H111">
            <v>499</v>
          </cell>
          <cell r="I111">
            <v>250</v>
          </cell>
        </row>
        <row r="112">
          <cell r="A112" t="str">
            <v>하이샤시(이중창)1,060×1,800개소</v>
          </cell>
          <cell r="B112" t="str">
            <v>하이샤시(이중창)</v>
          </cell>
          <cell r="C112" t="str">
            <v>1,060×1,800</v>
          </cell>
          <cell r="D112" t="str">
            <v>개소</v>
          </cell>
          <cell r="I112">
            <v>450000</v>
          </cell>
        </row>
        <row r="113">
          <cell r="A113" t="str">
            <v>하이샤시(이중창)1,260×1,800개소</v>
          </cell>
          <cell r="B113" t="str">
            <v>하이샤시(이중창)</v>
          </cell>
          <cell r="C113" t="str">
            <v>1,260×1,800</v>
          </cell>
          <cell r="D113" t="str">
            <v>개소</v>
          </cell>
          <cell r="I113">
            <v>500000</v>
          </cell>
        </row>
        <row r="114">
          <cell r="A114" t="str">
            <v>행가 및 핀110×23×18×2.3t조</v>
          </cell>
          <cell r="B114" t="str">
            <v>행가 및 핀</v>
          </cell>
          <cell r="C114" t="str">
            <v>110×23×18×2.3t</v>
          </cell>
          <cell r="D114" t="str">
            <v>조</v>
          </cell>
          <cell r="G114">
            <v>118</v>
          </cell>
          <cell r="H114">
            <v>381</v>
          </cell>
          <cell r="I114">
            <v>118</v>
          </cell>
        </row>
        <row r="115">
          <cell r="A115" t="str">
            <v>화장경EA</v>
          </cell>
          <cell r="B115" t="str">
            <v>화장경</v>
          </cell>
          <cell r="D115" t="str">
            <v>EA</v>
          </cell>
          <cell r="I115">
            <v>25000</v>
          </cell>
        </row>
        <row r="116">
          <cell r="A116" t="str">
            <v>후락스통</v>
          </cell>
          <cell r="B116" t="str">
            <v>후락스</v>
          </cell>
          <cell r="D116" t="str">
            <v>통</v>
          </cell>
          <cell r="I116">
            <v>5000</v>
          </cell>
        </row>
        <row r="117">
          <cell r="A117" t="str">
            <v>후로아힌지EA</v>
          </cell>
          <cell r="B117" t="str">
            <v>후로아힌지</v>
          </cell>
          <cell r="D117" t="str">
            <v>EA</v>
          </cell>
          <cell r="E117">
            <v>52000</v>
          </cell>
          <cell r="F117">
            <v>356</v>
          </cell>
          <cell r="G117">
            <v>49000</v>
          </cell>
          <cell r="H117">
            <v>420</v>
          </cell>
          <cell r="I117">
            <v>49000</v>
          </cell>
        </row>
        <row r="118">
          <cell r="A118" t="str">
            <v>휴지걸이EA</v>
          </cell>
          <cell r="B118" t="str">
            <v>휴지걸이</v>
          </cell>
          <cell r="D118" t="str">
            <v>EA</v>
          </cell>
          <cell r="I118">
            <v>4000</v>
          </cell>
        </row>
        <row r="119">
          <cell r="A119" t="str">
            <v>희석제㎏</v>
          </cell>
          <cell r="B119" t="str">
            <v>희석제</v>
          </cell>
          <cell r="D119" t="str">
            <v>㎏</v>
          </cell>
          <cell r="E119">
            <v>1600</v>
          </cell>
          <cell r="F119">
            <v>289</v>
          </cell>
          <cell r="G119">
            <v>1600</v>
          </cell>
          <cell r="H119">
            <v>346</v>
          </cell>
          <cell r="I119">
            <v>1600</v>
          </cell>
        </row>
        <row r="120">
          <cell r="A120" t="str">
            <v>Bar 조인트100×43×0.5t개</v>
          </cell>
          <cell r="B120" t="str">
            <v>Bar 조인트</v>
          </cell>
          <cell r="C120" t="str">
            <v>100×43×0.5t</v>
          </cell>
          <cell r="D120" t="str">
            <v>개</v>
          </cell>
          <cell r="G120">
            <v>65</v>
          </cell>
          <cell r="H120">
            <v>381</v>
          </cell>
          <cell r="I120">
            <v>65</v>
          </cell>
        </row>
        <row r="121">
          <cell r="A121" t="str">
            <v>Bar 크립34×38×47×0.5t개</v>
          </cell>
          <cell r="B121" t="str">
            <v>Bar 크립</v>
          </cell>
          <cell r="C121" t="str">
            <v>34×38×47×0.5t</v>
          </cell>
          <cell r="D121" t="str">
            <v>개</v>
          </cell>
          <cell r="G121">
            <v>52</v>
          </cell>
          <cell r="H121">
            <v>381</v>
          </cell>
          <cell r="I121">
            <v>52</v>
          </cell>
        </row>
        <row r="122">
          <cell r="A122" t="str">
            <v>C.M 아답터φ25EA</v>
          </cell>
          <cell r="B122" t="str">
            <v>C.M 아답터</v>
          </cell>
          <cell r="C122" t="str">
            <v>φ25</v>
          </cell>
          <cell r="D122" t="str">
            <v>EA</v>
          </cell>
          <cell r="E122">
            <v>888</v>
          </cell>
          <cell r="F122">
            <v>477</v>
          </cell>
          <cell r="G122">
            <v>870</v>
          </cell>
          <cell r="H122">
            <v>536</v>
          </cell>
          <cell r="I122">
            <v>870</v>
          </cell>
        </row>
        <row r="123">
          <cell r="A123" t="str">
            <v>C.M 아답터φ32EA</v>
          </cell>
          <cell r="B123" t="str">
            <v>C.M 아답터</v>
          </cell>
          <cell r="C123" t="str">
            <v>φ32</v>
          </cell>
          <cell r="D123" t="str">
            <v>EA</v>
          </cell>
          <cell r="E123">
            <v>1566</v>
          </cell>
          <cell r="F123">
            <v>477</v>
          </cell>
          <cell r="G123">
            <v>1570</v>
          </cell>
          <cell r="H123">
            <v>536</v>
          </cell>
          <cell r="I123">
            <v>1566</v>
          </cell>
        </row>
        <row r="124">
          <cell r="A124" t="str">
            <v>C.M 유니온φ25EA</v>
          </cell>
          <cell r="B124" t="str">
            <v>C.M 유니온</v>
          </cell>
          <cell r="C124" t="str">
            <v>φ25</v>
          </cell>
          <cell r="D124" t="str">
            <v>EA</v>
          </cell>
          <cell r="E124">
            <v>3097</v>
          </cell>
          <cell r="F124">
            <v>477</v>
          </cell>
          <cell r="G124">
            <v>3180</v>
          </cell>
          <cell r="H124">
            <v>536</v>
          </cell>
          <cell r="I124">
            <v>3097</v>
          </cell>
        </row>
        <row r="125">
          <cell r="A125" t="str">
            <v>C.M 유니온φ32EA</v>
          </cell>
          <cell r="B125" t="str">
            <v>C.M 유니온</v>
          </cell>
          <cell r="C125" t="str">
            <v>φ32</v>
          </cell>
          <cell r="D125" t="str">
            <v>EA</v>
          </cell>
          <cell r="E125">
            <v>4604</v>
          </cell>
          <cell r="F125">
            <v>477</v>
          </cell>
          <cell r="G125">
            <v>4730</v>
          </cell>
          <cell r="H125">
            <v>536</v>
          </cell>
          <cell r="I125">
            <v>4604</v>
          </cell>
        </row>
        <row r="126">
          <cell r="A126" t="str">
            <v>C-형강100×50×20×3.2ton</v>
          </cell>
          <cell r="B126" t="str">
            <v>C-형강</v>
          </cell>
          <cell r="C126" t="str">
            <v>100×50×20×3.2</v>
          </cell>
          <cell r="D126" t="str">
            <v>ton</v>
          </cell>
          <cell r="E126">
            <v>404000</v>
          </cell>
          <cell r="F126">
            <v>49</v>
          </cell>
          <cell r="G126">
            <v>390000</v>
          </cell>
          <cell r="H126">
            <v>46</v>
          </cell>
          <cell r="I126">
            <v>390000</v>
          </cell>
        </row>
        <row r="127">
          <cell r="A127" t="str">
            <v>C-형강125×50×20×3.2ton</v>
          </cell>
          <cell r="B127" t="str">
            <v>C-형강</v>
          </cell>
          <cell r="C127" t="str">
            <v>125×50×20×3.2</v>
          </cell>
          <cell r="D127" t="str">
            <v>ton</v>
          </cell>
          <cell r="E127">
            <v>404000</v>
          </cell>
          <cell r="F127">
            <v>49</v>
          </cell>
          <cell r="G127">
            <v>390000</v>
          </cell>
          <cell r="H127">
            <v>46</v>
          </cell>
          <cell r="I127">
            <v>390000</v>
          </cell>
        </row>
        <row r="128">
          <cell r="A128" t="str">
            <v>C-형강200×75×25×3.2ton</v>
          </cell>
          <cell r="B128" t="str">
            <v>C-형강</v>
          </cell>
          <cell r="C128" t="str">
            <v>200×75×25×3.2</v>
          </cell>
          <cell r="D128" t="str">
            <v>ton</v>
          </cell>
          <cell r="E128">
            <v>404000</v>
          </cell>
          <cell r="F128">
            <v>49</v>
          </cell>
          <cell r="G128">
            <v>390000</v>
          </cell>
          <cell r="H128">
            <v>46</v>
          </cell>
          <cell r="I128">
            <v>390000</v>
          </cell>
        </row>
        <row r="129">
          <cell r="A129" t="str">
            <v>C-형강75×45×15×2.3ton</v>
          </cell>
          <cell r="B129" t="str">
            <v>C-형강</v>
          </cell>
          <cell r="C129" t="str">
            <v>75×45×15×2.3</v>
          </cell>
          <cell r="D129" t="str">
            <v>ton</v>
          </cell>
          <cell r="E129">
            <v>404000</v>
          </cell>
          <cell r="F129">
            <v>49</v>
          </cell>
          <cell r="G129">
            <v>390000</v>
          </cell>
          <cell r="H129">
            <v>46</v>
          </cell>
          <cell r="I129">
            <v>390000</v>
          </cell>
        </row>
        <row r="130">
          <cell r="A130" t="str">
            <v>L.P.G병</v>
          </cell>
          <cell r="B130" t="str">
            <v>L.P.G</v>
          </cell>
          <cell r="D130" t="str">
            <v>병</v>
          </cell>
          <cell r="I130">
            <v>15000</v>
          </cell>
        </row>
        <row r="131">
          <cell r="A131" t="str">
            <v>L-형강75×75×6ton</v>
          </cell>
          <cell r="B131" t="str">
            <v>L-형강</v>
          </cell>
          <cell r="C131" t="str">
            <v>75×75×6</v>
          </cell>
          <cell r="D131" t="str">
            <v>ton</v>
          </cell>
          <cell r="E131">
            <v>355000</v>
          </cell>
          <cell r="F131">
            <v>45</v>
          </cell>
          <cell r="G131">
            <v>390000</v>
          </cell>
          <cell r="H131">
            <v>44</v>
          </cell>
          <cell r="I131">
            <v>355000</v>
          </cell>
        </row>
        <row r="132">
          <cell r="A132" t="str">
            <v>M-Bar더블m</v>
          </cell>
          <cell r="B132" t="str">
            <v>M-Bar</v>
          </cell>
          <cell r="C132" t="str">
            <v>더블</v>
          </cell>
          <cell r="D132" t="str">
            <v>m</v>
          </cell>
          <cell r="E132">
            <v>480</v>
          </cell>
          <cell r="F132">
            <v>449</v>
          </cell>
          <cell r="G132">
            <v>490</v>
          </cell>
          <cell r="H132">
            <v>381</v>
          </cell>
          <cell r="I132">
            <v>480</v>
          </cell>
        </row>
        <row r="133">
          <cell r="A133" t="str">
            <v>P.T니플φ15EA</v>
          </cell>
          <cell r="B133" t="str">
            <v>P.T니플</v>
          </cell>
          <cell r="C133" t="str">
            <v>φ15</v>
          </cell>
          <cell r="D133" t="str">
            <v>EA</v>
          </cell>
          <cell r="E133">
            <v>306</v>
          </cell>
          <cell r="F133">
            <v>477</v>
          </cell>
          <cell r="G133">
            <v>300</v>
          </cell>
          <cell r="H133">
            <v>536</v>
          </cell>
          <cell r="I133">
            <v>300</v>
          </cell>
        </row>
        <row r="134">
          <cell r="A134" t="str">
            <v>P.T니플φ20EA</v>
          </cell>
          <cell r="B134" t="str">
            <v>P.T니플</v>
          </cell>
          <cell r="C134" t="str">
            <v>φ20</v>
          </cell>
          <cell r="D134" t="str">
            <v>EA</v>
          </cell>
          <cell r="E134">
            <v>583</v>
          </cell>
          <cell r="F134">
            <v>477</v>
          </cell>
          <cell r="G134">
            <v>580</v>
          </cell>
          <cell r="H134">
            <v>536</v>
          </cell>
          <cell r="I134">
            <v>580</v>
          </cell>
        </row>
        <row r="135">
          <cell r="A135" t="str">
            <v>P.T니플φ25EA</v>
          </cell>
          <cell r="B135" t="str">
            <v>P.T니플</v>
          </cell>
          <cell r="C135" t="str">
            <v>φ25</v>
          </cell>
          <cell r="D135" t="str">
            <v>EA</v>
          </cell>
          <cell r="E135">
            <v>897</v>
          </cell>
          <cell r="F135">
            <v>477</v>
          </cell>
          <cell r="G135">
            <v>900</v>
          </cell>
          <cell r="H135">
            <v>536</v>
          </cell>
          <cell r="I135">
            <v>897</v>
          </cell>
        </row>
        <row r="136">
          <cell r="A136" t="str">
            <v>P.T니플φ32EA</v>
          </cell>
          <cell r="B136" t="str">
            <v>P.T니플</v>
          </cell>
          <cell r="C136" t="str">
            <v>φ32</v>
          </cell>
          <cell r="D136" t="str">
            <v>EA</v>
          </cell>
          <cell r="E136">
            <v>1631</v>
          </cell>
          <cell r="F136">
            <v>477</v>
          </cell>
          <cell r="G136">
            <v>1670</v>
          </cell>
          <cell r="H136">
            <v>536</v>
          </cell>
          <cell r="I136">
            <v>1631</v>
          </cell>
        </row>
        <row r="137">
          <cell r="A137" t="str">
            <v>P.V.C (VG2)관φ100본</v>
          </cell>
          <cell r="B137" t="str">
            <v>P.V.C (VG2)관</v>
          </cell>
          <cell r="C137" t="str">
            <v>φ100</v>
          </cell>
          <cell r="D137" t="str">
            <v>본</v>
          </cell>
          <cell r="E137">
            <v>10760</v>
          </cell>
          <cell r="F137">
            <v>485</v>
          </cell>
          <cell r="G137">
            <v>10070</v>
          </cell>
          <cell r="H137">
            <v>543</v>
          </cell>
          <cell r="I137">
            <v>10070</v>
          </cell>
        </row>
        <row r="138">
          <cell r="A138" t="str">
            <v>P.V.C (VG2)관φ50본</v>
          </cell>
          <cell r="B138" t="str">
            <v>P.V.C (VG2)관</v>
          </cell>
          <cell r="C138" t="str">
            <v>φ50</v>
          </cell>
          <cell r="D138" t="str">
            <v>본</v>
          </cell>
          <cell r="E138">
            <v>3230</v>
          </cell>
          <cell r="F138">
            <v>485</v>
          </cell>
          <cell r="G138">
            <v>3020</v>
          </cell>
          <cell r="H138">
            <v>543</v>
          </cell>
          <cell r="I138">
            <v>3020</v>
          </cell>
        </row>
        <row r="139">
          <cell r="A139" t="str">
            <v>TY 관100×100EA</v>
          </cell>
          <cell r="B139" t="str">
            <v>TY 관</v>
          </cell>
          <cell r="C139" t="str">
            <v>100×100</v>
          </cell>
          <cell r="D139" t="str">
            <v>EA</v>
          </cell>
          <cell r="E139">
            <v>3180</v>
          </cell>
          <cell r="F139">
            <v>486</v>
          </cell>
          <cell r="G139">
            <v>3100</v>
          </cell>
          <cell r="H139">
            <v>545</v>
          </cell>
          <cell r="I139">
            <v>3100</v>
          </cell>
        </row>
        <row r="140">
          <cell r="A140" t="str">
            <v>TY 관50×50EA</v>
          </cell>
          <cell r="B140" t="str">
            <v>TY 관</v>
          </cell>
          <cell r="C140" t="str">
            <v>50×50</v>
          </cell>
          <cell r="D140" t="str">
            <v>EA</v>
          </cell>
          <cell r="E140">
            <v>800</v>
          </cell>
          <cell r="F140">
            <v>486</v>
          </cell>
          <cell r="G140">
            <v>720</v>
          </cell>
          <cell r="H140">
            <v>545</v>
          </cell>
          <cell r="I140">
            <v>720</v>
          </cell>
        </row>
        <row r="141">
          <cell r="A141" t="str">
            <v>X-L파이프φ15m</v>
          </cell>
          <cell r="B141" t="str">
            <v>X-L파이프</v>
          </cell>
          <cell r="C141" t="str">
            <v>φ15</v>
          </cell>
          <cell r="D141" t="str">
            <v>m</v>
          </cell>
          <cell r="E141">
            <v>240</v>
          </cell>
          <cell r="F141">
            <v>507</v>
          </cell>
          <cell r="G141">
            <v>290</v>
          </cell>
          <cell r="H141">
            <v>583</v>
          </cell>
          <cell r="I141">
            <v>240</v>
          </cell>
        </row>
        <row r="142">
          <cell r="A142">
            <v>0</v>
          </cell>
        </row>
        <row r="143">
          <cell r="A143" t="str">
            <v>건설기계운전사1×1/8×25/20×16/12인</v>
          </cell>
          <cell r="B143" t="str">
            <v>건설기계운전사</v>
          </cell>
          <cell r="C143" t="str">
            <v>1×1/8×25/20×16/12</v>
          </cell>
          <cell r="D143" t="str">
            <v>인</v>
          </cell>
          <cell r="E143">
            <v>56517</v>
          </cell>
          <cell r="F143" t="str">
            <v>건설협회</v>
          </cell>
          <cell r="G143">
            <v>56517</v>
          </cell>
          <cell r="H143" t="str">
            <v>건설협회</v>
          </cell>
          <cell r="I143">
            <v>56517</v>
          </cell>
        </row>
        <row r="144">
          <cell r="A144" t="str">
            <v>건축목공인</v>
          </cell>
          <cell r="B144" t="str">
            <v>건축목공</v>
          </cell>
          <cell r="D144" t="str">
            <v>인</v>
          </cell>
          <cell r="E144">
            <v>60176</v>
          </cell>
          <cell r="F144" t="str">
            <v>건설협회</v>
          </cell>
          <cell r="G144">
            <v>60176</v>
          </cell>
          <cell r="H144" t="str">
            <v>건설협회</v>
          </cell>
          <cell r="I144">
            <v>60176</v>
          </cell>
        </row>
        <row r="145">
          <cell r="A145" t="str">
            <v>기와공인</v>
          </cell>
          <cell r="B145" t="str">
            <v>기와공</v>
          </cell>
          <cell r="D145" t="str">
            <v>인</v>
          </cell>
          <cell r="E145">
            <v>67057</v>
          </cell>
          <cell r="F145" t="str">
            <v>건설협회</v>
          </cell>
          <cell r="G145">
            <v>67057</v>
          </cell>
          <cell r="H145" t="str">
            <v>건설협회</v>
          </cell>
          <cell r="I145">
            <v>67057</v>
          </cell>
        </row>
        <row r="146">
          <cell r="A146" t="str">
            <v>내장공인</v>
          </cell>
          <cell r="B146" t="str">
            <v>내장공</v>
          </cell>
          <cell r="D146" t="str">
            <v>인</v>
          </cell>
          <cell r="E146">
            <v>53250</v>
          </cell>
          <cell r="F146" t="str">
            <v>건설협회</v>
          </cell>
          <cell r="G146">
            <v>53250</v>
          </cell>
          <cell r="H146" t="str">
            <v>건설협회</v>
          </cell>
          <cell r="I146">
            <v>53250</v>
          </cell>
        </row>
        <row r="147">
          <cell r="A147" t="str">
            <v>도배공인</v>
          </cell>
          <cell r="B147" t="str">
            <v>도배공</v>
          </cell>
          <cell r="D147" t="str">
            <v>인</v>
          </cell>
          <cell r="E147">
            <v>53277</v>
          </cell>
          <cell r="F147" t="str">
            <v>건설협회</v>
          </cell>
          <cell r="G147">
            <v>53277</v>
          </cell>
          <cell r="H147" t="str">
            <v>건설협회</v>
          </cell>
          <cell r="I147">
            <v>53277</v>
          </cell>
        </row>
        <row r="148">
          <cell r="A148" t="str">
            <v>도장공인</v>
          </cell>
          <cell r="B148" t="str">
            <v>도장공</v>
          </cell>
          <cell r="D148" t="str">
            <v>인</v>
          </cell>
          <cell r="E148">
            <v>53370</v>
          </cell>
          <cell r="F148" t="str">
            <v>건설협회</v>
          </cell>
          <cell r="G148">
            <v>53370</v>
          </cell>
          <cell r="H148" t="str">
            <v>건설협회</v>
          </cell>
          <cell r="I148">
            <v>53370</v>
          </cell>
        </row>
        <row r="149">
          <cell r="A149" t="str">
            <v>미장공인</v>
          </cell>
          <cell r="B149" t="str">
            <v>미장공</v>
          </cell>
          <cell r="D149" t="str">
            <v>인</v>
          </cell>
          <cell r="E149">
            <v>54467</v>
          </cell>
          <cell r="F149" t="str">
            <v>건설협회</v>
          </cell>
          <cell r="G149">
            <v>54467</v>
          </cell>
          <cell r="H149" t="str">
            <v>건설협회</v>
          </cell>
          <cell r="I149">
            <v>54467</v>
          </cell>
        </row>
        <row r="150">
          <cell r="A150" t="str">
            <v>방수공인</v>
          </cell>
          <cell r="B150" t="str">
            <v>방수공</v>
          </cell>
          <cell r="D150" t="str">
            <v>인</v>
          </cell>
          <cell r="E150">
            <v>49062</v>
          </cell>
          <cell r="F150" t="str">
            <v>건설협회</v>
          </cell>
          <cell r="G150">
            <v>49062</v>
          </cell>
          <cell r="H150" t="str">
            <v>건설협회</v>
          </cell>
          <cell r="I150">
            <v>49062</v>
          </cell>
        </row>
        <row r="151">
          <cell r="A151" t="str">
            <v>배관공인</v>
          </cell>
          <cell r="B151" t="str">
            <v>배관공</v>
          </cell>
          <cell r="D151" t="str">
            <v>인</v>
          </cell>
          <cell r="E151">
            <v>47691</v>
          </cell>
          <cell r="F151" t="str">
            <v>건설협회</v>
          </cell>
          <cell r="G151">
            <v>47691</v>
          </cell>
          <cell r="H151" t="str">
            <v>건설협회</v>
          </cell>
          <cell r="I151">
            <v>47691</v>
          </cell>
        </row>
        <row r="152">
          <cell r="A152" t="str">
            <v>보온공인</v>
          </cell>
          <cell r="B152" t="str">
            <v>보온공</v>
          </cell>
          <cell r="D152" t="str">
            <v>인</v>
          </cell>
          <cell r="E152">
            <v>51700</v>
          </cell>
          <cell r="F152" t="str">
            <v>건설협회</v>
          </cell>
          <cell r="G152">
            <v>51700</v>
          </cell>
          <cell r="H152" t="str">
            <v>건설협회</v>
          </cell>
          <cell r="I152">
            <v>51700</v>
          </cell>
        </row>
        <row r="153">
          <cell r="A153" t="str">
            <v>보통인부모르터비빔인</v>
          </cell>
          <cell r="B153" t="str">
            <v>보통인부</v>
          </cell>
          <cell r="C153" t="str">
            <v>모르터비빔</v>
          </cell>
          <cell r="D153" t="str">
            <v>인</v>
          </cell>
          <cell r="E153">
            <v>34360</v>
          </cell>
          <cell r="F153" t="str">
            <v>건설협회</v>
          </cell>
          <cell r="G153">
            <v>34360</v>
          </cell>
          <cell r="H153" t="str">
            <v>건설협회</v>
          </cell>
          <cell r="I153">
            <v>34360</v>
          </cell>
        </row>
        <row r="154">
          <cell r="A154" t="str">
            <v>보통인부바탕고르기인</v>
          </cell>
          <cell r="B154" t="str">
            <v>보통인부</v>
          </cell>
          <cell r="C154" t="str">
            <v>바탕고르기</v>
          </cell>
          <cell r="D154" t="str">
            <v>인</v>
          </cell>
          <cell r="E154">
            <v>34360</v>
          </cell>
          <cell r="F154" t="str">
            <v>건설협회</v>
          </cell>
          <cell r="G154">
            <v>34360</v>
          </cell>
          <cell r="H154" t="str">
            <v>건설협회</v>
          </cell>
          <cell r="I154">
            <v>34360</v>
          </cell>
        </row>
        <row r="155">
          <cell r="A155" t="str">
            <v>보통인부붙임인</v>
          </cell>
          <cell r="B155" t="str">
            <v>보통인부</v>
          </cell>
          <cell r="C155" t="str">
            <v>붙임</v>
          </cell>
          <cell r="D155" t="str">
            <v>인</v>
          </cell>
          <cell r="E155">
            <v>34360</v>
          </cell>
          <cell r="F155" t="str">
            <v>건설협회</v>
          </cell>
          <cell r="G155">
            <v>34360</v>
          </cell>
          <cell r="H155" t="str">
            <v>건설협회</v>
          </cell>
          <cell r="I155">
            <v>34360</v>
          </cell>
        </row>
        <row r="156">
          <cell r="A156" t="str">
            <v>보통인부소운반인</v>
          </cell>
          <cell r="B156" t="str">
            <v>보통인부</v>
          </cell>
          <cell r="C156" t="str">
            <v>소운반</v>
          </cell>
          <cell r="D156" t="str">
            <v>인</v>
          </cell>
          <cell r="E156">
            <v>34360</v>
          </cell>
          <cell r="F156" t="str">
            <v>건설협회</v>
          </cell>
          <cell r="G156">
            <v>34360</v>
          </cell>
          <cell r="H156" t="str">
            <v>건설협회</v>
          </cell>
          <cell r="I156">
            <v>34360</v>
          </cell>
        </row>
        <row r="157">
          <cell r="A157" t="str">
            <v>보통인부청소인</v>
          </cell>
          <cell r="B157" t="str">
            <v>보통인부</v>
          </cell>
          <cell r="C157" t="str">
            <v>청소</v>
          </cell>
          <cell r="D157" t="str">
            <v>인</v>
          </cell>
          <cell r="E157">
            <v>34360</v>
          </cell>
          <cell r="F157" t="str">
            <v>건설협회</v>
          </cell>
          <cell r="G157">
            <v>34360</v>
          </cell>
          <cell r="H157" t="str">
            <v>건설협회</v>
          </cell>
          <cell r="I157">
            <v>34360</v>
          </cell>
        </row>
        <row r="158">
          <cell r="A158" t="str">
            <v>보통인부인</v>
          </cell>
          <cell r="B158" t="str">
            <v>보통인부</v>
          </cell>
          <cell r="D158" t="str">
            <v>인</v>
          </cell>
          <cell r="E158">
            <v>34360</v>
          </cell>
          <cell r="F158" t="str">
            <v>건설협회</v>
          </cell>
          <cell r="G158">
            <v>34360</v>
          </cell>
          <cell r="H158" t="str">
            <v>건설협회</v>
          </cell>
          <cell r="I158">
            <v>34360</v>
          </cell>
        </row>
        <row r="159">
          <cell r="A159" t="str">
            <v>비계공인</v>
          </cell>
          <cell r="B159" t="str">
            <v>비계공</v>
          </cell>
          <cell r="D159" t="str">
            <v>인</v>
          </cell>
          <cell r="E159">
            <v>66149</v>
          </cell>
          <cell r="F159" t="str">
            <v>건설협회</v>
          </cell>
          <cell r="G159">
            <v>66149</v>
          </cell>
          <cell r="H159" t="str">
            <v>건설협회</v>
          </cell>
          <cell r="I159">
            <v>66149</v>
          </cell>
        </row>
        <row r="160">
          <cell r="A160" t="str">
            <v>용접공인</v>
          </cell>
          <cell r="B160" t="str">
            <v>용접공</v>
          </cell>
          <cell r="D160" t="str">
            <v>인</v>
          </cell>
          <cell r="E160">
            <v>59048</v>
          </cell>
          <cell r="F160" t="str">
            <v>건설협회</v>
          </cell>
          <cell r="G160">
            <v>59048</v>
          </cell>
          <cell r="H160" t="str">
            <v>건설협회</v>
          </cell>
          <cell r="I160">
            <v>59048</v>
          </cell>
        </row>
        <row r="161">
          <cell r="A161" t="str">
            <v>위생공인</v>
          </cell>
          <cell r="B161" t="str">
            <v>위생공</v>
          </cell>
          <cell r="D161" t="str">
            <v>인</v>
          </cell>
          <cell r="E161">
            <v>49691</v>
          </cell>
          <cell r="F161" t="str">
            <v>건설협회</v>
          </cell>
          <cell r="G161">
            <v>49691</v>
          </cell>
          <cell r="H161" t="str">
            <v>건설협회</v>
          </cell>
          <cell r="I161">
            <v>49691</v>
          </cell>
        </row>
        <row r="162">
          <cell r="A162" t="str">
            <v>유리공인</v>
          </cell>
          <cell r="B162" t="str">
            <v>유리공</v>
          </cell>
          <cell r="D162" t="str">
            <v>인</v>
          </cell>
          <cell r="E162">
            <v>56548</v>
          </cell>
          <cell r="F162" t="str">
            <v>건설협회</v>
          </cell>
          <cell r="G162">
            <v>56548</v>
          </cell>
          <cell r="H162" t="str">
            <v>건설협회</v>
          </cell>
          <cell r="I162">
            <v>56548</v>
          </cell>
        </row>
        <row r="163">
          <cell r="A163" t="str">
            <v>줄눈공인</v>
          </cell>
          <cell r="B163" t="str">
            <v>줄눈공</v>
          </cell>
          <cell r="D163" t="str">
            <v>인</v>
          </cell>
          <cell r="E163">
            <v>52633</v>
          </cell>
          <cell r="F163" t="str">
            <v>건설협회</v>
          </cell>
          <cell r="G163">
            <v>52633</v>
          </cell>
          <cell r="H163" t="str">
            <v>건설협회</v>
          </cell>
          <cell r="I163">
            <v>52633</v>
          </cell>
        </row>
        <row r="164">
          <cell r="A164" t="str">
            <v>착암공인</v>
          </cell>
          <cell r="B164" t="str">
            <v>착암공</v>
          </cell>
          <cell r="D164" t="str">
            <v>인</v>
          </cell>
          <cell r="E164">
            <v>52818</v>
          </cell>
          <cell r="F164" t="str">
            <v>건설협회</v>
          </cell>
          <cell r="G164">
            <v>52818</v>
          </cell>
          <cell r="H164" t="str">
            <v>건설협회</v>
          </cell>
          <cell r="I164">
            <v>52818</v>
          </cell>
        </row>
        <row r="165">
          <cell r="A165" t="str">
            <v>철골공인</v>
          </cell>
          <cell r="B165" t="str">
            <v>철골공</v>
          </cell>
          <cell r="D165" t="str">
            <v>인</v>
          </cell>
          <cell r="E165">
            <v>64454</v>
          </cell>
          <cell r="F165" t="str">
            <v>건설협회</v>
          </cell>
          <cell r="G165">
            <v>64454</v>
          </cell>
          <cell r="H165" t="str">
            <v>건설협회</v>
          </cell>
          <cell r="I165">
            <v>64454</v>
          </cell>
        </row>
        <row r="166">
          <cell r="A166" t="str">
            <v>콘크리트공인</v>
          </cell>
          <cell r="B166" t="str">
            <v>콘크리트공</v>
          </cell>
          <cell r="D166" t="str">
            <v>인</v>
          </cell>
          <cell r="E166">
            <v>62281</v>
          </cell>
          <cell r="F166" t="str">
            <v>건설협회</v>
          </cell>
          <cell r="G166">
            <v>62281</v>
          </cell>
          <cell r="H166" t="str">
            <v>건설협회</v>
          </cell>
          <cell r="I166">
            <v>62281</v>
          </cell>
        </row>
        <row r="167">
          <cell r="A167" t="str">
            <v>타일공인</v>
          </cell>
          <cell r="B167" t="str">
            <v>타일공</v>
          </cell>
          <cell r="D167" t="str">
            <v>인</v>
          </cell>
          <cell r="E167">
            <v>56533</v>
          </cell>
          <cell r="F167" t="str">
            <v>건설협회</v>
          </cell>
          <cell r="G167">
            <v>56533</v>
          </cell>
          <cell r="H167" t="str">
            <v>건설협회</v>
          </cell>
          <cell r="I167">
            <v>56533</v>
          </cell>
        </row>
        <row r="168">
          <cell r="A168" t="str">
            <v>특별인부인</v>
          </cell>
          <cell r="B168" t="str">
            <v>특별인부</v>
          </cell>
          <cell r="D168" t="str">
            <v>인</v>
          </cell>
          <cell r="E168">
            <v>50160</v>
          </cell>
          <cell r="F168" t="str">
            <v>건설협회</v>
          </cell>
          <cell r="G168">
            <v>50160</v>
          </cell>
          <cell r="H168" t="str">
            <v>건설협회</v>
          </cell>
          <cell r="I168">
            <v>50160</v>
          </cell>
        </row>
        <row r="169">
          <cell r="A169" t="str">
            <v>할석공인</v>
          </cell>
          <cell r="B169" t="str">
            <v>할석공</v>
          </cell>
          <cell r="D169" t="str">
            <v>인</v>
          </cell>
          <cell r="E169">
            <v>65634</v>
          </cell>
          <cell r="F169" t="str">
            <v>건설협회</v>
          </cell>
          <cell r="G169">
            <v>65634</v>
          </cell>
          <cell r="H169" t="str">
            <v>건설협회</v>
          </cell>
          <cell r="I169">
            <v>65634</v>
          </cell>
        </row>
        <row r="170">
          <cell r="A170" t="str">
            <v>형틀목공인</v>
          </cell>
          <cell r="B170" t="str">
            <v>형틀목공</v>
          </cell>
          <cell r="D170" t="str">
            <v>인</v>
          </cell>
          <cell r="E170">
            <v>61483</v>
          </cell>
          <cell r="F170" t="str">
            <v>건설협회</v>
          </cell>
          <cell r="G170">
            <v>61483</v>
          </cell>
          <cell r="H170" t="str">
            <v>건설협회</v>
          </cell>
          <cell r="I170">
            <v>61483</v>
          </cell>
        </row>
        <row r="171">
          <cell r="A171">
            <v>0</v>
          </cell>
        </row>
        <row r="172">
          <cell r="A172">
            <v>0</v>
          </cell>
        </row>
      </sheetData>
      <sheetData sheetId="12" refreshError="1"/>
    </sheetDataSet>
  </externalBook>
</externalLink>
</file>

<file path=xl/externalLinks/externalLink1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VXXXXX"/>
      <sheetName val="원남"/>
      <sheetName val="원가계산(조,투,실)"/>
      <sheetName val="관리비"/>
      <sheetName val="조사가추정"/>
      <sheetName val="업체"/>
      <sheetName val="대비집계장(견적)"/>
      <sheetName val="원가계산"/>
      <sheetName val="설계집계장"/>
      <sheetName val="실행집계장"/>
      <sheetName val="투찰집계장"/>
      <sheetName val="♣총괄내역서♣"/>
      <sheetName val="실행내역서"/>
      <sheetName val="확약서"/>
      <sheetName val="실행하도사항"/>
      <sheetName val="실행별지"/>
      <sheetName val="실행하도잡비"/>
      <sheetName val="실행토공하도"/>
      <sheetName val="실행철콘하도"/>
      <sheetName val="실행철강하도"/>
      <sheetName val="실행토공견갑"/>
      <sheetName val="실행토공견적"/>
      <sheetName val="실행철콘견갑"/>
      <sheetName val="실행철콘견적"/>
      <sheetName val="실행철강견갑"/>
      <sheetName val="실행철강견적"/>
      <sheetName val="단산"/>
      <sheetName val="Sheet1"/>
      <sheetName val="Total"/>
      <sheetName val="Sheet1 (2)"/>
      <sheetName val="원남울진낙찰내역(99.4.13 부산청)"/>
      <sheetName val="BID"/>
      <sheetName val="견적서"/>
      <sheetName val="9GNG운반"/>
      <sheetName val="단가산출"/>
      <sheetName val="교통대책내역"/>
      <sheetName val="노원열병합  건축공사기성내역서"/>
      <sheetName val="간접"/>
      <sheetName val="I一般比"/>
      <sheetName val="N賃率-職"/>
      <sheetName val="원가계산서"/>
      <sheetName val="단"/>
      <sheetName val="실행내역"/>
      <sheetName val="집계표"/>
      <sheetName val="장비당단가 (1)"/>
      <sheetName val="FAB별"/>
      <sheetName val="실행내역서 "/>
      <sheetName val="일위대가(가설)"/>
      <sheetName val="일위대가"/>
      <sheetName val="식재가격"/>
      <sheetName val="식재총괄"/>
      <sheetName val="일위목록"/>
      <sheetName val="인건비"/>
      <sheetName val="금호"/>
      <sheetName val="Y-WORK"/>
      <sheetName val="Summary Sheets"/>
      <sheetName val="CAT_5"/>
      <sheetName val="P-산#1-1(WOWA1)"/>
      <sheetName val="예총"/>
      <sheetName val="차액보증"/>
      <sheetName val="구의33고"/>
      <sheetName val="증감내역서"/>
      <sheetName val="원가_갑지"/>
      <sheetName val="J直材4"/>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row r="1">
          <cell r="A1">
            <v>1</v>
          </cell>
        </row>
        <row r="2">
          <cell r="A2">
            <v>2</v>
          </cell>
        </row>
        <row r="3">
          <cell r="A3">
            <v>3</v>
          </cell>
        </row>
        <row r="4">
          <cell r="A4">
            <v>4</v>
          </cell>
        </row>
      </sheetData>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Set>
  </externalBook>
</externalLink>
</file>

<file path=xl/externalLinks/externalLink1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20관리비율"/>
      <sheetName val="실행철강하도"/>
      <sheetName val="실행단가철(ems코드적용)"/>
      <sheetName val="차액보증"/>
      <sheetName val="일위대가(가설)"/>
      <sheetName val="입력"/>
      <sheetName val="C-노임단가"/>
      <sheetName val="노임단가"/>
      <sheetName val="부대내역"/>
      <sheetName val="Util&amp; Real"/>
      <sheetName val="직재"/>
      <sheetName val="비교1"/>
      <sheetName val="APT"/>
      <sheetName val="인상효1"/>
      <sheetName val="망미"/>
      <sheetName val="식음료"/>
      <sheetName val="확약서"/>
      <sheetName val="FAB별"/>
      <sheetName val="20_10_100"/>
      <sheetName val="교통대책내역"/>
      <sheetName val="TABLE DB"/>
      <sheetName val="쌍용 data base"/>
      <sheetName val="도근좌표"/>
      <sheetName val="수리결과"/>
      <sheetName val="원가_갑지"/>
      <sheetName val="갑지(추정)"/>
      <sheetName val="인원계획-미화"/>
      <sheetName val="I一般比"/>
      <sheetName val="단가산출"/>
      <sheetName val="간지"/>
      <sheetName val="건축내역"/>
      <sheetName val="#REF"/>
      <sheetName val="J直材4"/>
      <sheetName val="99 조정금액"/>
      <sheetName val="단위단가"/>
      <sheetName val="anaysis_sheet"/>
      <sheetName val="8.PILE  (돌출)"/>
      <sheetName val="수량산출"/>
      <sheetName val="내역서"/>
      <sheetName val="골조시행"/>
      <sheetName val="Total"/>
      <sheetName val="산수(hd-0)"/>
      <sheetName val="산수(hd-1)"/>
      <sheetName val="공사비집계"/>
      <sheetName val="가설공사비"/>
      <sheetName val="집계표"/>
      <sheetName val="9GNG운반"/>
      <sheetName val="Util&amp;_Real"/>
      <sheetName val="TABLE_DB"/>
      <sheetName val="쌍용_data_base"/>
      <sheetName val="토목주소"/>
      <sheetName val="콘크리트타설집계표"/>
      <sheetName val="집계표(공종별)"/>
      <sheetName val="데리네이타현황"/>
      <sheetName val="PLT8500"/>
      <sheetName val="1단계"/>
      <sheetName val="구의33고"/>
      <sheetName val="소방사항"/>
      <sheetName val="예산서"/>
      <sheetName val="인건비"/>
      <sheetName val="공사"/>
      <sheetName val="설-원가"/>
      <sheetName val="특수선일위대가"/>
      <sheetName val="Sheet1 (2)"/>
      <sheetName val="코드"/>
      <sheetName val="갑지"/>
      <sheetName val="직노"/>
      <sheetName val="기계공사"/>
      <sheetName val="관급자재"/>
      <sheetName val="자재"/>
      <sheetName val="Sheet1"/>
      <sheetName val="설계서"/>
      <sheetName val="⑻동원인원산출서⑧"/>
      <sheetName val="E총15"/>
      <sheetName val="조명시설"/>
      <sheetName val="기초코드"/>
      <sheetName val="덕전리"/>
      <sheetName val="토공"/>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1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내역"/>
      <sheetName val="내역서"/>
      <sheetName val="광혁기성"/>
      <sheetName val="N賃率-職"/>
      <sheetName val="실행철강하도"/>
      <sheetName val="20관리비율"/>
      <sheetName val="Sheet1"/>
      <sheetName val="실행단가철(ems코드적용)"/>
      <sheetName val="입력"/>
      <sheetName val="할증"/>
      <sheetName val="당초"/>
      <sheetName val="케이블산출"/>
      <sheetName val="일위대가(가설)"/>
      <sheetName val="C-노임단가"/>
      <sheetName val="차액보증"/>
      <sheetName val="부대내역"/>
      <sheetName val="관급자재"/>
      <sheetName val="단가산출"/>
      <sheetName val="갑지(추정)"/>
      <sheetName val="주요기준"/>
      <sheetName val="기본일위"/>
      <sheetName val="직재"/>
      <sheetName val="비교1"/>
      <sheetName val="신규식재수량"/>
      <sheetName val="실행(표지,갑,을)"/>
      <sheetName val="TABLE DB"/>
      <sheetName val="쌍용 data base"/>
      <sheetName val="확약서"/>
      <sheetName val="거제도"/>
      <sheetName val="FAB별"/>
      <sheetName val="도근좌표"/>
      <sheetName val="20_10_100"/>
      <sheetName val="금융비용"/>
      <sheetName val="수리결과"/>
      <sheetName val="단위단가"/>
      <sheetName val="단"/>
      <sheetName val="APT"/>
      <sheetName val="1차 내역서"/>
      <sheetName val="Total"/>
      <sheetName val="인원계획-미화"/>
      <sheetName val="TABLE_DB"/>
      <sheetName val="쌍용_data_base"/>
      <sheetName val="망미"/>
      <sheetName val="내역"/>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refreshError="1"/>
      <sheetData sheetId="43" refreshError="1"/>
    </sheetDataSet>
  </externalBook>
</externalLink>
</file>

<file path=xl/externalLinks/externalLink1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 Rule"/>
      <sheetName val="표준견적서(갑지)"/>
      <sheetName val="표준견적서(을지)"/>
      <sheetName val="실사업체 견적서(반드시유첨할것)"/>
      <sheetName val="기준_표준실사구매단가"/>
      <sheetName val="기준_활동비"/>
      <sheetName val="기준_국가명"/>
      <sheetName val="조사목적별 업체유형"/>
      <sheetName val="조사방식"/>
      <sheetName val="회사정보"/>
      <sheetName val="단가산출"/>
      <sheetName val="건축내역서"/>
      <sheetName val="확약서"/>
      <sheetName val="110228(TNS)_AFTA 조사_표준견적서_IM조사_"/>
      <sheetName val="내역서"/>
      <sheetName val="FAB별"/>
      <sheetName val="Key Data"/>
      <sheetName val="도급b_balju"/>
      <sheetName val="20_10_100"/>
      <sheetName val="망미"/>
    </sheetNames>
    <sheetDataSet>
      <sheetData sheetId="0" refreshError="1"/>
      <sheetData sheetId="1" refreshError="1"/>
      <sheetData sheetId="2" refreshError="1"/>
      <sheetData sheetId="3" refreshError="1"/>
      <sheetData sheetId="4" refreshError="1"/>
      <sheetData sheetId="5" refreshError="1"/>
      <sheetData sheetId="6">
        <row r="3">
          <cell r="C3" t="str">
            <v>북미</v>
          </cell>
          <cell r="D3" t="str">
            <v>중남미</v>
          </cell>
          <cell r="E3" t="str">
            <v>아시아</v>
          </cell>
          <cell r="F3" t="str">
            <v>유럽</v>
          </cell>
          <cell r="G3" t="str">
            <v>아프리카</v>
          </cell>
          <cell r="H3" t="str">
            <v>중동</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pe, Quotation"/>
      <sheetName val="일정, 투입인력(간접비)"/>
      <sheetName val="조사목적별 업체유형"/>
      <sheetName val="조사방식"/>
      <sheetName val="실사업체견적(직접비)"/>
      <sheetName val="참조_해외출장 활동비"/>
      <sheetName val="기준_국가명"/>
      <sheetName val="일위"/>
      <sheetName val="건축내역"/>
      <sheetName val="확약서"/>
      <sheetName val="120730_Singapore+Aircon+&amp;+Water"/>
      <sheetName val="망미"/>
    </sheetNames>
    <sheetDataSet>
      <sheetData sheetId="0"/>
      <sheetData sheetId="1"/>
      <sheetData sheetId="2"/>
      <sheetData sheetId="3"/>
      <sheetData sheetId="4"/>
      <sheetData sheetId="5"/>
      <sheetData sheetId="6">
        <row r="3">
          <cell r="C3" t="str">
            <v>북미</v>
          </cell>
          <cell r="D3" t="str">
            <v>중남미</v>
          </cell>
          <cell r="E3" t="str">
            <v>아시아</v>
          </cell>
          <cell r="F3" t="str">
            <v>유럽</v>
          </cell>
          <cell r="G3" t="str">
            <v>아프리카</v>
          </cell>
          <cell r="H3" t="str">
            <v>중동</v>
          </cell>
        </row>
      </sheetData>
      <sheetData sheetId="7" refreshError="1"/>
      <sheetData sheetId="8" refreshError="1"/>
      <sheetData sheetId="9" refreshError="1"/>
      <sheetData sheetId="10" refreshError="1"/>
      <sheetData sheetId="11" refreshError="1"/>
    </sheetDataSet>
  </externalBook>
</externalLink>
</file>

<file path=xl/externalLinks/externalLink1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sheetName val="실행철강하도"/>
      <sheetName val="내역서"/>
      <sheetName val="N賃率-職"/>
      <sheetName val="Sheet1"/>
      <sheetName val="NAE-302"/>
      <sheetName val="Sheet1 (2)"/>
      <sheetName val="원가계산서"/>
      <sheetName val="wall"/>
      <sheetName val="수량산출"/>
      <sheetName val="암센터"/>
      <sheetName val="갑지(추정)"/>
      <sheetName val="FAB별"/>
      <sheetName val="일위대가표"/>
      <sheetName val="기준_국가명"/>
      <sheetName val="Keyword"/>
      <sheetName val="총괄"/>
      <sheetName val="노임단가"/>
      <sheetName val="단가비교표"/>
      <sheetName val="일위목록"/>
      <sheetName val="소방내역서"/>
      <sheetName val="내역서-전기"/>
      <sheetName val="일위대가"/>
      <sheetName val="설계내역서"/>
      <sheetName val="콘크리트타설집계표"/>
      <sheetName val="보안등"/>
      <sheetName val="J형측구단위수량"/>
      <sheetName val="현장관리비"/>
      <sheetName val="예총"/>
      <sheetName val="세부내역서"/>
      <sheetName val="입력"/>
      <sheetName val="YES"/>
      <sheetName val="단면가정"/>
      <sheetName val="C_d"/>
      <sheetName val="조명율표"/>
      <sheetName val="공사"/>
      <sheetName val="집계표"/>
      <sheetName val="인사자료총집계"/>
      <sheetName val="식음료"/>
      <sheetName val="Project Brief"/>
      <sheetName val="조명시설"/>
      <sheetName val="시화점실행"/>
      <sheetName val="부대내역"/>
      <sheetName val="정부노임단가"/>
      <sheetName val="표지"/>
      <sheetName val="노임"/>
      <sheetName val="금호"/>
      <sheetName val="개산공사비"/>
      <sheetName val="차액보증"/>
      <sheetName val="내역(중앙)"/>
      <sheetName val="내역(창신)"/>
      <sheetName val="단중표"/>
      <sheetName val="데이타"/>
      <sheetName val="조건"/>
      <sheetName val="bid"/>
      <sheetName val="98지급계획"/>
      <sheetName val="코드표"/>
      <sheetName val="터파기및재료"/>
      <sheetName val="실행내역"/>
      <sheetName val="단가표"/>
      <sheetName val="환율change"/>
      <sheetName val="구의33고"/>
      <sheetName val="비교1"/>
      <sheetName val="입력시트_메인동"/>
      <sheetName val="원형1호맨홀토공수량"/>
      <sheetName val="TYPE-A"/>
      <sheetName val="#REF"/>
      <sheetName val="203"/>
      <sheetName val="간접"/>
      <sheetName val="프랜트면허"/>
      <sheetName val="토목주소"/>
      <sheetName val="납부서"/>
      <sheetName val="공문"/>
      <sheetName val="Piping Design Data"/>
      <sheetName val="장비당단가 (1)"/>
      <sheetName val="예비비계산표"/>
      <sheetName val="입찰안"/>
      <sheetName val="Key Data_Y13"/>
      <sheetName val="기준FACTOR"/>
      <sheetName val="골조"/>
      <sheetName val="물량표"/>
      <sheetName val="증감내역서"/>
      <sheetName val="확약서"/>
      <sheetName val="aa"/>
      <sheetName val="덕전리"/>
      <sheetName val="일위대가(1)"/>
      <sheetName val="실행"/>
      <sheetName val="금융비용"/>
      <sheetName val="신대방33(적용)"/>
      <sheetName val="새공통"/>
      <sheetName val="내역"/>
      <sheetName val="사업분석"/>
      <sheetName val="데이터"/>
      <sheetName val="Y-WORK"/>
      <sheetName val="발주내역"/>
      <sheetName val="건축내역"/>
      <sheetName val="유림총괄"/>
      <sheetName val="총집계표"/>
      <sheetName val="준검 내역서"/>
      <sheetName val="연습"/>
      <sheetName val="CTEMCOST"/>
      <sheetName val="1-7(재가공내역)"/>
      <sheetName val="단가"/>
      <sheetName val="Drop Dow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Set>
  </externalBook>
</externalLink>
</file>

<file path=xl/externalLinks/externalLink1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현장운반(대운반)"/>
      <sheetName val="거리운임표(대운반)"/>
      <sheetName val="운반비산출(소운반)"/>
      <sheetName val="운반비산출 (대운반)"/>
      <sheetName val="9GNG운반"/>
      <sheetName val="⑻동원인원산출서⑧"/>
      <sheetName val="공사설계서"/>
      <sheetName val="토질CODE (2)"/>
      <sheetName val="XXXXXX"/>
      <sheetName val="laroux"/>
      <sheetName val="laroux (2)"/>
      <sheetName val="일위대가"/>
      <sheetName val="pldt"/>
      <sheetName val="표지"/>
      <sheetName val="공사원가"/>
      <sheetName val="예산"/>
      <sheetName val="폐기물"/>
      <sheetName val="공제대"/>
      <sheetName val="공설"/>
      <sheetName val="가설"/>
      <sheetName val="DB"/>
      <sheetName val="N賃率-職"/>
      <sheetName val="I一般比"/>
      <sheetName val="복구경비"/>
      <sheetName val=" HIT-&gt;HMC 견적(3900)"/>
      <sheetName val="국내조달(통합-1)"/>
      <sheetName val="J直材4"/>
      <sheetName val="20관리비율"/>
      <sheetName val="증감대비"/>
      <sheetName val="신우"/>
      <sheetName val="소야공정계획표"/>
      <sheetName val="운반9"/>
      <sheetName val="제-노임"/>
      <sheetName val="제직재"/>
      <sheetName val="공정코드"/>
      <sheetName val="자재코드"/>
      <sheetName val="수량산출"/>
      <sheetName val="내역서"/>
      <sheetName val="Total"/>
      <sheetName val="일위대가(가설)"/>
      <sheetName val="실행철강하도"/>
      <sheetName val="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1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안"/>
      <sheetName val="적격"/>
      <sheetName val="평가"/>
      <sheetName val="적정"/>
      <sheetName val="관리"/>
      <sheetName val="표지"/>
      <sheetName val="총괄"/>
      <sheetName val="내역"/>
      <sheetName val="하도"/>
      <sheetName val="별지"/>
      <sheetName val="견적"/>
      <sheetName val="조사"/>
      <sheetName val="합의서"/>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조명율표"/>
      <sheetName val="투찰내역"/>
      <sheetName val="2000년1차"/>
      <sheetName val="2000전체분"/>
      <sheetName val="교통대책내역"/>
      <sheetName val="집계표"/>
      <sheetName val="조경일람"/>
      <sheetName val="내역서"/>
      <sheetName val="단가일람"/>
      <sheetName val="조명일위"/>
      <sheetName val="실행철강하도"/>
      <sheetName val="부대공사비"/>
      <sheetName val="간접1"/>
      <sheetName val="BID"/>
      <sheetName val="접지수량"/>
      <sheetName val="노임"/>
      <sheetName val="99총공사내역서"/>
      <sheetName val="퍼스트"/>
      <sheetName val="차액보증"/>
      <sheetName val="금액내역서"/>
      <sheetName val="정부노임단가"/>
      <sheetName val="SLAB데이터"/>
      <sheetName val="#REF"/>
      <sheetName val="지질조사"/>
      <sheetName val="CALCULATION"/>
      <sheetName val="RE9604"/>
      <sheetName val="약품공급2"/>
      <sheetName val="Total 단위경유량집계"/>
      <sheetName val="MOTOR"/>
      <sheetName val="실행내역"/>
      <sheetName val="sheet1"/>
      <sheetName val="기본단가표"/>
      <sheetName val="재료집계표"/>
      <sheetName val="C1ㅇ"/>
      <sheetName val="전체제잡비"/>
      <sheetName val="원가계산서"/>
      <sheetName val="1,2공구원가계산서"/>
      <sheetName val="2공구산출내역"/>
      <sheetName val="1공구산출내역서"/>
      <sheetName val="1.수인터널"/>
      <sheetName val="준검 내역서"/>
      <sheetName val="마산월령동골조물량변경"/>
      <sheetName val="설계조건"/>
      <sheetName val="DANGA"/>
      <sheetName val="일위대가"/>
      <sheetName val="내역서(전기)"/>
      <sheetName val="교각1"/>
      <sheetName val="조명시설"/>
      <sheetName val="항목(1)"/>
      <sheetName val="총괄표"/>
      <sheetName val="산근"/>
      <sheetName val="기계경비(시간당)"/>
      <sheetName val="단가"/>
      <sheetName val="제경비"/>
      <sheetName val="DB"/>
      <sheetName val="내역(원안-대안)"/>
      <sheetName val="SIL98"/>
      <sheetName val="구조물공"/>
      <sheetName val="부대공"/>
      <sheetName val="배수공"/>
      <sheetName val="토공"/>
      <sheetName val="포장공"/>
      <sheetName val="토공유동표(전체.당초)"/>
      <sheetName val="품셈TABLE"/>
      <sheetName val="노임단가"/>
      <sheetName val="기계경비일람"/>
      <sheetName val="자재일람"/>
      <sheetName val="건축내역"/>
      <sheetName val="하남내역"/>
      <sheetName val="일위목록"/>
      <sheetName val="요율"/>
      <sheetName val="총공사내역서"/>
      <sheetName val="5회토적"/>
      <sheetName val="N賃率-職"/>
      <sheetName val="기계내역서"/>
      <sheetName val="당진1,2호기전선관설치및접지4차공사내역서-을지"/>
      <sheetName val="1001"/>
      <sheetName val="일반공사"/>
      <sheetName val="공사개요"/>
      <sheetName val="매입세율"/>
      <sheetName val="적점"/>
      <sheetName val="NYS"/>
      <sheetName val="대포2교접속"/>
      <sheetName val="천방교접속"/>
      <sheetName val="단위단가"/>
      <sheetName val="수량산출서"/>
      <sheetName val="제안서"/>
      <sheetName val="행정표준(1)"/>
      <sheetName val="행정표준(2)"/>
      <sheetName val="산출근거"/>
      <sheetName val="잡철물"/>
      <sheetName val="결재갑지"/>
      <sheetName val="관급"/>
      <sheetName val="공문"/>
      <sheetName val="hvac(제어동)"/>
      <sheetName val="BH-1 (2)"/>
      <sheetName val="표  지"/>
      <sheetName val="터파기및재료"/>
      <sheetName val="현장설명"/>
      <sheetName val="공사비예산서(토목분)"/>
      <sheetName val="현장지지물물량"/>
      <sheetName val="직노"/>
      <sheetName val="도급"/>
      <sheetName val="ITEM"/>
      <sheetName val="설비2차"/>
      <sheetName val="문학간접"/>
      <sheetName val="1.설계조건"/>
      <sheetName val="조도계산서 (도서)"/>
      <sheetName val="예가내역서"/>
      <sheetName val="내역(중앙)"/>
      <sheetName val="관리비비계상"/>
      <sheetName val="경비2내역"/>
      <sheetName val="타공종이기"/>
      <sheetName val="일반부표"/>
      <sheetName val="DATA"/>
      <sheetName val="예산서"/>
      <sheetName val="참조-(1)"/>
      <sheetName val="원가계산서구조조정"/>
      <sheetName val="I.설계조건"/>
      <sheetName val="세부내역"/>
      <sheetName val="운반"/>
      <sheetName val="총괄내역서"/>
      <sheetName val="직공비"/>
      <sheetName val="대비"/>
      <sheetName val="자료"/>
      <sheetName val="이형관"/>
      <sheetName val="을-ATYPE"/>
      <sheetName val="제1호단위수량"/>
      <sheetName val="설계서(7)"/>
      <sheetName val="예산서(6)"/>
      <sheetName val="횡배위치"/>
      <sheetName val="기초일위"/>
      <sheetName val="시설일위"/>
      <sheetName val="산출내역서"/>
      <sheetName val="데이타"/>
      <sheetName val="초기화면"/>
      <sheetName val="폐기물"/>
      <sheetName val="인원계획"/>
      <sheetName val="여과지동"/>
      <sheetName val="기초자료"/>
      <sheetName val="4.전기"/>
      <sheetName val="간접(90)"/>
      <sheetName val="참조"/>
      <sheetName val="ABUT수량-A1"/>
      <sheetName val="일위대가표"/>
      <sheetName val="견적조건"/>
      <sheetName val="조경"/>
      <sheetName val="앉음벽 (2)"/>
      <sheetName val="6호기"/>
      <sheetName val="98지급계획"/>
      <sheetName val="금융비용"/>
      <sheetName val="실행(1)"/>
      <sheetName val="접지1종"/>
      <sheetName val="오저간내역서"/>
      <sheetName val="전기"/>
      <sheetName val="예산변경원인분석"/>
      <sheetName val="작성방법"/>
      <sheetName val="노원열병합  건축공사기성내역서"/>
      <sheetName val="11.산출(전열)"/>
      <sheetName val="6.산출(동력)"/>
      <sheetName val="7.산출(TRAY)"/>
      <sheetName val="신림자금"/>
      <sheetName val="우수관매설및 우수받이"/>
      <sheetName val="INPUT"/>
      <sheetName val="운반비"/>
      <sheetName val="2000양배"/>
      <sheetName val="11.우각부 보강"/>
      <sheetName val="제출내역 (2)"/>
      <sheetName val="증감내역서"/>
      <sheetName val="부재예실1월"/>
      <sheetName val="Sheet3"/>
      <sheetName val="구조물견적서"/>
      <sheetName val="갑지"/>
      <sheetName val="대전21토목내역서"/>
      <sheetName val="말뚝지지력산정"/>
      <sheetName val="여수토토적"/>
      <sheetName val="구조물수량집계표"/>
      <sheetName val="8설7발"/>
      <sheetName val="설계내역서"/>
      <sheetName val="인부노임"/>
      <sheetName val="소야공정계획표"/>
      <sheetName val="단가산출"/>
      <sheetName val="보증수수료산출"/>
      <sheetName val="신호등일위대가"/>
      <sheetName val="을"/>
      <sheetName val="도급-집계"/>
      <sheetName val="사업전망"/>
      <sheetName val="현장업무"/>
      <sheetName val="PIPING"/>
      <sheetName val="MSS 2"/>
      <sheetName val="전주2本1"/>
      <sheetName val="프로젝트"/>
      <sheetName val="ancillary"/>
      <sheetName val="001"/>
      <sheetName val="간접비계산"/>
      <sheetName val="적용단가"/>
      <sheetName val="분뇨"/>
      <sheetName val="보고서 기기리스트"/>
      <sheetName val="전체"/>
      <sheetName val="결과조달"/>
      <sheetName val="경비"/>
      <sheetName val="2.1  노무비 평균단가산출"/>
      <sheetName val="코드표"/>
      <sheetName val="명세서"/>
      <sheetName val="A-4"/>
      <sheetName val="I一般比"/>
      <sheetName val="내역_ver1.0"/>
      <sheetName val="자재단가비교표"/>
      <sheetName val="적용표"/>
      <sheetName val="전기내역서(총계)"/>
      <sheetName val="토공A"/>
      <sheetName val="측구터파기공수량집계"/>
      <sheetName val="배수공 시멘트 및 골재량 산출"/>
      <sheetName val="입력데이타"/>
      <sheetName val="7. 현장관리비 "/>
      <sheetName val="6. 안전관리비"/>
      <sheetName val="_HIT__HMC 견적_3900_"/>
      <sheetName val="금호"/>
      <sheetName val="원가"/>
      <sheetName val="설계예산서"/>
      <sheetName val="ilch"/>
      <sheetName val="소포내역 (2)"/>
      <sheetName val="plan&amp;section of foundation"/>
      <sheetName val="pile bearing capa &amp; arrenge"/>
      <sheetName val="working load at the btm ft."/>
      <sheetName val="stability check"/>
      <sheetName val="design criteria"/>
      <sheetName val="품셈"/>
      <sheetName val="Macro1"/>
      <sheetName val="연결임시"/>
      <sheetName val="토목내역"/>
      <sheetName val="사급자재"/>
      <sheetName val="기계공사"/>
      <sheetName val="봉양~조차장간고하개명(신설)"/>
      <sheetName val="13LPMCC"/>
      <sheetName val="일위대가(1)"/>
      <sheetName val="분전반"/>
      <sheetName val="3련 BOX"/>
      <sheetName val="토목주소"/>
      <sheetName val="99-0002"/>
      <sheetName val="A 견적"/>
      <sheetName val="전기일위목록"/>
      <sheetName val="내   역"/>
      <sheetName val="용소리교"/>
      <sheetName val="현장관리비"/>
      <sheetName val="상-교대(A1-A2)"/>
      <sheetName val="토목"/>
      <sheetName val="bearing"/>
      <sheetName val="가격조사서"/>
      <sheetName val="검암내역"/>
      <sheetName val="소비자가"/>
      <sheetName val="COVER"/>
      <sheetName val="자재단가"/>
      <sheetName val="Total"/>
      <sheetName val="01AC"/>
      <sheetName val="정화조내역"/>
      <sheetName val="물량표S"/>
      <sheetName val="Macro(차단기)"/>
      <sheetName val="원가+내역"/>
      <sheetName val="JUCKEYK"/>
      <sheetName val="입력"/>
      <sheetName val="lee"/>
      <sheetName val="집계표소트"/>
      <sheetName val="마산방향"/>
      <sheetName val="진주방향"/>
      <sheetName val="기초수량집"/>
      <sheetName val="중기일위대가"/>
      <sheetName val="시멘트"/>
      <sheetName val="단가조사-2"/>
      <sheetName val="배수내역"/>
      <sheetName val="교량"/>
      <sheetName val="플랜트 설치"/>
      <sheetName val="노임단가표"/>
      <sheetName val="5.산출(전력)"/>
      <sheetName val="광산내역"/>
      <sheetName val="99월별경비계획"/>
      <sheetName val="할증"/>
      <sheetName val="내역원본"/>
      <sheetName val="일위대가목록"/>
      <sheetName val="예산총괄"/>
      <sheetName val="공사원가계산서"/>
      <sheetName val="type-F"/>
      <sheetName val="70%"/>
      <sheetName val="Resource2"/>
      <sheetName val="배수내역 (2)"/>
      <sheetName val="간이영수증"/>
      <sheetName val="단가대비표"/>
      <sheetName val="역T형옹벽단위수량"/>
      <sheetName val="원계약고시공및준비구분"/>
      <sheetName val="일위집계(기존)"/>
      <sheetName val="수량산출서(전력간선_지하1)"/>
      <sheetName val="수량산출서(전력간선_지하발전)"/>
      <sheetName val="수량산출서(전력간선_지하D.C)"/>
      <sheetName val="수량산출서(전력간선_동관)"/>
      <sheetName val="수량산출서(전력간선_서관)"/>
      <sheetName val="수량산출서(전력간선_TRAY)"/>
      <sheetName val="수량산출서(특고압케이블)"/>
      <sheetName val="수량산출서(전열)"/>
      <sheetName val="단가조사표"/>
      <sheetName val="추가예산"/>
      <sheetName val="전기실-1"/>
      <sheetName val="설계"/>
      <sheetName val="제품원재"/>
      <sheetName val="소방사항"/>
      <sheetName val="단가집"/>
      <sheetName val="일위대가(가설)"/>
      <sheetName val="EUPDAT2"/>
      <sheetName val="5호광장_(만점)"/>
      <sheetName val="인천국제_(만점)_(2)"/>
      <sheetName val="Total_단위경유량집계"/>
      <sheetName val="준검_내역서"/>
      <sheetName val="토공유동표(전체_당초)"/>
      <sheetName val="1_수인터널"/>
      <sheetName val="내역(창신)"/>
      <sheetName val="건설성적"/>
      <sheetName val="재료비"/>
      <sheetName val="WORK"/>
      <sheetName val="1안"/>
      <sheetName val="조건표"/>
      <sheetName val="날개벽수량표"/>
      <sheetName val="기성내역"/>
      <sheetName val="EBSDATA"/>
      <sheetName val="산출내역서집계표"/>
      <sheetName val="TYPE-A"/>
      <sheetName val="부대내역"/>
      <sheetName val="6PILE  (돌출)"/>
      <sheetName val=" HIT-&gt;HMC 견적(3900)"/>
      <sheetName val="200"/>
      <sheetName val="자재단가표"/>
      <sheetName val="SLAB"/>
      <sheetName val="공통가설"/>
      <sheetName val="단가조건(02년)"/>
      <sheetName val="설계서(본관)"/>
      <sheetName val="백암비스타내역"/>
      <sheetName val="SHEET PILE단가"/>
      <sheetName val="수정2"/>
      <sheetName val="갑지(추정)"/>
      <sheetName val="b_balju"/>
      <sheetName val="일위"/>
      <sheetName val="장비단가표"/>
      <sheetName val="asd"/>
      <sheetName val="Customer Databas"/>
      <sheetName val="CORE#2"/>
      <sheetName val="INPUT-DATA"/>
      <sheetName val="BQ"/>
      <sheetName val="집계및폼"/>
      <sheetName val="04_10_11"/>
      <sheetName val="퇴직금(울산천상)"/>
      <sheetName val="전기일위대가"/>
      <sheetName val="전 기"/>
      <sheetName val="내역(가지)"/>
      <sheetName val="관급자재"/>
      <sheetName val="내역표지"/>
      <sheetName val="BH_1 _2_"/>
      <sheetName val="8.현장관리비"/>
      <sheetName val="7.안전관리비"/>
      <sheetName val="일용노임단가"/>
      <sheetName val="spc 배관견적"/>
      <sheetName val="C97상"/>
      <sheetName val="전라자금"/>
      <sheetName val="기기리스트"/>
      <sheetName val="투찰추정"/>
      <sheetName val="검토"/>
      <sheetName val="총괄-1"/>
      <sheetName val="시설물일위"/>
      <sheetName val="목차 "/>
      <sheetName val="1.설계기준"/>
      <sheetName val="WING3"/>
      <sheetName val="물량표"/>
      <sheetName val="현장관리비참조"/>
      <sheetName val="화재 탐지 설비"/>
      <sheetName val="기초코드"/>
      <sheetName val="현금흐름"/>
      <sheetName val="기본일위"/>
      <sheetName val="모델명"/>
      <sheetName val="원가총괄"/>
      <sheetName val="수량산출"/>
      <sheetName val="귀래 설계 공내역서"/>
      <sheetName val="FM"/>
      <sheetName val="재집"/>
      <sheetName val="총"/>
      <sheetName val="오산갈곳"/>
      <sheetName val="견적서"/>
      <sheetName val="unit 4"/>
      <sheetName val="전체_1설계"/>
      <sheetName val="중기"/>
      <sheetName val="파일구성"/>
      <sheetName val="동방설계서"/>
      <sheetName val="유입량"/>
      <sheetName val="인사자료총집계"/>
      <sheetName val="1.취수장"/>
      <sheetName val="설치"/>
      <sheetName val="편입토지조서"/>
      <sheetName val="배수통관(좌)"/>
      <sheetName val="건축공사"/>
      <sheetName val="바닥판"/>
      <sheetName val="입력DATA"/>
      <sheetName val="d118"/>
      <sheetName val="SUMMARY(S)"/>
      <sheetName val="#2_일위대가목록"/>
      <sheetName val="투입내역"/>
      <sheetName val="재개발"/>
      <sheetName val="재료"/>
      <sheetName val="저장소"/>
      <sheetName val="내역집계"/>
      <sheetName val="직접경비호표"/>
      <sheetName val="입찰"/>
      <sheetName val="현경"/>
      <sheetName val="Sheet5"/>
      <sheetName val="재료값"/>
      <sheetName val="실행"/>
      <sheetName val="1"/>
      <sheetName val="신고조서"/>
      <sheetName val="101동"/>
      <sheetName val="EQT-ESTN"/>
      <sheetName val="세골재  T2 변경 현황"/>
      <sheetName val="부속동"/>
      <sheetName val="APT"/>
      <sheetName val="구간별관경"/>
      <sheetName val="PAINT"/>
      <sheetName val="Y-WORK"/>
      <sheetName val="내역서1"/>
      <sheetName val="전입"/>
      <sheetName val="데리네이타현황"/>
      <sheetName val="계수시트"/>
      <sheetName val="장비"/>
      <sheetName val="노무"/>
      <sheetName val="정리계획CF평가"/>
      <sheetName val="설 계"/>
      <sheetName val="공기압축기실"/>
      <sheetName val="원도급"/>
      <sheetName val="하도급"/>
      <sheetName val="증감분석"/>
      <sheetName val="한전일위"/>
      <sheetName val="접속도로1"/>
      <sheetName val="공사비총괄"/>
      <sheetName val="별첨1-임식"/>
      <sheetName val="기본자료"/>
      <sheetName val="중기비"/>
      <sheetName val="신천3호용수로"/>
      <sheetName val="정산내역"/>
      <sheetName val="Cash Flow-1"/>
      <sheetName val="3.1공사현황 공정표"/>
      <sheetName val="단가(적용)"/>
      <sheetName val="노임이"/>
      <sheetName val="지불내역(자재외)"/>
      <sheetName val="PAY"/>
      <sheetName val="주관사업"/>
      <sheetName val="정렬"/>
      <sheetName val="계약전체내역서"/>
      <sheetName val="예정공정(2차분)"/>
      <sheetName val="총괄간지"/>
      <sheetName val="발주간지"/>
      <sheetName val="1차전체변경"/>
      <sheetName val="2차전체변경예정"/>
      <sheetName val="2차전체변경예정 (2)"/>
      <sheetName val="전체변경p"/>
      <sheetName val="04계약"/>
      <sheetName val="사용계획서"/>
      <sheetName val="04착공계약내역서"/>
      <sheetName val="04변경-상하p"/>
      <sheetName val="전체증감"/>
      <sheetName val="1차분증감"/>
      <sheetName val="잔여분증감"/>
      <sheetName val="1차사용계획서"/>
      <sheetName val="1차간지"/>
      <sheetName val="1차분계약내역서"/>
      <sheetName val="이정표토공"/>
      <sheetName val="일위대가목차"/>
      <sheetName val="공정증감대ㅈ표"/>
      <sheetName val="SG"/>
      <sheetName val="시설물기초"/>
      <sheetName val="예가표"/>
      <sheetName val="안정계산"/>
      <sheetName val="단면검토"/>
      <sheetName val="2000년하반기"/>
      <sheetName val="노임 단가"/>
      <sheetName val="직재"/>
      <sheetName val="전동기"/>
      <sheetName val="일위대가(집계)"/>
      <sheetName val="1유리"/>
      <sheetName val="공통단가"/>
      <sheetName val="수량산출서집계(1-4차)"/>
      <sheetName val="수지예산"/>
      <sheetName val="EJ"/>
      <sheetName val="6공구(당초)"/>
      <sheetName val="업체자료"/>
      <sheetName val="중기사용료산출근거"/>
      <sheetName val="단가산출1"/>
      <sheetName val="1월"/>
      <sheetName val="ELEC"/>
      <sheetName val="실행(ALT1)"/>
      <sheetName val="개인별 순위표"/>
      <sheetName val="INDEX"/>
      <sheetName val="프랜트면허"/>
      <sheetName val="냉천부속동"/>
      <sheetName val="네고율"/>
      <sheetName val="교각계산"/>
      <sheetName val="중사"/>
      <sheetName val="자료입력"/>
      <sheetName val="적용단위길이"/>
      <sheetName val="전기혼잡제경비(45)"/>
      <sheetName val="공사비집계"/>
      <sheetName val="재료비단가"/>
      <sheetName val="시운전연료비"/>
      <sheetName val="골조시행"/>
      <sheetName val="시운전연료"/>
      <sheetName val="조경수목"/>
      <sheetName val="퇴직공제부금"/>
      <sheetName val="평균노임"/>
      <sheetName val="내역서 "/>
      <sheetName val="POL6차-PIPING"/>
      <sheetName val="건축"/>
      <sheetName val="단가산출서"/>
      <sheetName val="연습"/>
      <sheetName val="장비단가"/>
      <sheetName val="철거산출근거"/>
      <sheetName val="지구단위계획"/>
      <sheetName val="7.공정표"/>
      <sheetName val="단면 (2)"/>
      <sheetName val="간접비(1)"/>
      <sheetName val="가설건물"/>
      <sheetName val="공사비총괄표"/>
      <sheetName val="장비비 명세서1"/>
      <sheetName val="원형1호맨홀토공수량"/>
      <sheetName val="분석"/>
      <sheetName val="입찰보고"/>
      <sheetName val="코드"/>
      <sheetName val="원가서"/>
      <sheetName val="덕전리"/>
      <sheetName val="CC16-내역서"/>
      <sheetName val="제노임"/>
      <sheetName val="CODE"/>
      <sheetName val="DHEQSUPT"/>
      <sheetName val="노임변동률"/>
      <sheetName val="소화실적"/>
      <sheetName val="개산공사비"/>
      <sheetName val="9GNG운반"/>
      <sheetName val="(1)본선수량집계"/>
      <sheetName val="MILL"/>
      <sheetName val="합계"/>
      <sheetName val="5. 현장관리비(new) "/>
      <sheetName val="김해토지조서"/>
      <sheetName val="대공종"/>
      <sheetName val="상수도토공집계표"/>
      <sheetName val="BH-1_(2)"/>
      <sheetName val="I_설계조건"/>
      <sheetName val="표__지"/>
      <sheetName val="노원열병합__건축공사기성내역서"/>
      <sheetName val="4_전기"/>
      <sheetName val="MSS_2"/>
      <sheetName val="제잡비"/>
      <sheetName val="개요"/>
      <sheetName val="준공정산"/>
      <sheetName val="부서코드표"/>
      <sheetName val="투찰가"/>
      <sheetName val="토사(PE)"/>
      <sheetName val="인건비"/>
      <sheetName val="남양내역"/>
      <sheetName val="MAIN_TABLE"/>
      <sheetName val="기본단가"/>
      <sheetName val="자동제어"/>
      <sheetName val="실지수기호표"/>
      <sheetName val="DATE"/>
      <sheetName val="앉음벽_(2)"/>
      <sheetName val="1_설계조건"/>
      <sheetName val="조도계산서_(도서)"/>
      <sheetName val="내역_ver1_0"/>
      <sheetName val="11_우각부_보강"/>
      <sheetName val="제출내역_(2)"/>
      <sheetName val="우수관매설및_우수받이"/>
      <sheetName val="11_산출(전열)"/>
      <sheetName val="6_산출(동력)"/>
      <sheetName val="7_산출(TRAY)"/>
      <sheetName val="plan&amp;section_of_foundation"/>
      <sheetName val="pile_bearing_capa_&amp;_arrenge"/>
      <sheetName val="working_load_at_the_btm_ft_"/>
      <sheetName val="stability_check"/>
      <sheetName val="design_criteria"/>
      <sheetName val="7__현장관리비_"/>
      <sheetName val="유림골조"/>
      <sheetName val="별표 "/>
      <sheetName val="1,2,3,4,5단위수량"/>
      <sheetName val="Sheet2"/>
      <sheetName val="계산표지"/>
      <sheetName val="6__안전관리비"/>
      <sheetName val="_HIT__HMC_견적_3900_"/>
      <sheetName val="소포내역_(2)"/>
      <sheetName val="3련_BOX"/>
      <sheetName val="손익분석"/>
      <sheetName val="Macro(전선)"/>
      <sheetName val="결재란"/>
      <sheetName val="공량산출서"/>
      <sheetName val="도담구내 개소별 명세"/>
      <sheetName val="98수문일위"/>
      <sheetName val="3.공통공사대비"/>
      <sheetName val="sub"/>
      <sheetName val="검색방"/>
      <sheetName val="자금청구"/>
      <sheetName val="관공일위대가"/>
      <sheetName val="관자재"/>
      <sheetName val="단가 및 재료비"/>
      <sheetName val="관접합및자재집계표"/>
      <sheetName val="대림경상68억"/>
      <sheetName val="집 계 표"/>
      <sheetName val="협력업체"/>
      <sheetName val="코드1"/>
      <sheetName val="코드2"/>
      <sheetName val="청천내"/>
      <sheetName val="분전반일위대가"/>
      <sheetName val="미드수량"/>
      <sheetName val="단면가정"/>
      <sheetName val="공사비산출내역"/>
      <sheetName val="토공계산서(부체도로)"/>
      <sheetName val="전기공사"/>
      <sheetName val="단중표"/>
      <sheetName val="7"/>
      <sheetName val="投标材料清单 "/>
      <sheetName val="일위대가표48"/>
      <sheetName val="10공구일위"/>
      <sheetName val="기별(종합)"/>
      <sheetName val="환율change"/>
      <sheetName val="당초"/>
      <sheetName val="단가표"/>
      <sheetName val="시화점실행"/>
      <sheetName val="TCDB"/>
      <sheetName val="자재co"/>
      <sheetName val="AS복구"/>
      <sheetName val="인천제철"/>
      <sheetName val="집계장(대목_실행)"/>
      <sheetName val="형상"/>
      <sheetName val="현장별"/>
      <sheetName val="시중노임단가"/>
      <sheetName val="손익차9월2"/>
      <sheetName val="득점현황"/>
      <sheetName val="몰탈"/>
      <sheetName val="96수출"/>
      <sheetName val="내역서을지"/>
      <sheetName val="중기터파기"/>
      <sheetName val="변수값"/>
      <sheetName val="중기상차"/>
      <sheetName val="내역서(100%)"/>
      <sheetName val="부대공(BOQ)"/>
      <sheetName val="목차"/>
      <sheetName val="횡배수관토공수량"/>
      <sheetName val="코드일람표2001년10월"/>
      <sheetName val="세부추진"/>
      <sheetName val="상용보강"/>
      <sheetName val="SHEET"/>
      <sheetName val="현관"/>
      <sheetName val="노임단가 (2)"/>
      <sheetName val="단가적용"/>
      <sheetName val="수량집계"/>
      <sheetName val="대치판정"/>
      <sheetName val="2000노임기준"/>
      <sheetName val="TOT"/>
      <sheetName val="RETAIL (ABOVE)"/>
      <sheetName val="원본"/>
      <sheetName val="품목납기"/>
      <sheetName val="건축내역서"/>
      <sheetName val="단가조사서"/>
      <sheetName val="VE절감"/>
      <sheetName val="청주(철골발주의뢰서)"/>
      <sheetName val="분전함신설"/>
      <sheetName val="차수"/>
      <sheetName val="식재인부"/>
      <sheetName val="일위총괄"/>
      <sheetName val="사유서제출현황-2"/>
      <sheetName val="직접비"/>
      <sheetName val="하중계산"/>
      <sheetName val="중기사용료"/>
      <sheetName val="내역서비교"/>
      <sheetName val="평3"/>
      <sheetName val="옥내소화전계산서"/>
      <sheetName val="비주거용"/>
      <sheetName val="암거"/>
      <sheetName val="현금예금"/>
      <sheetName val="Sheet4"/>
      <sheetName val="심사물량"/>
      <sheetName val="인부신상자료"/>
      <sheetName val="BJJIN"/>
      <sheetName val="2.대외공문"/>
      <sheetName val="건축2"/>
      <sheetName val="본사인상전"/>
      <sheetName val="관리,공감"/>
      <sheetName val="Sheet6"/>
      <sheetName val="인력터파기"/>
      <sheetName val="입찰견적보고서"/>
      <sheetName val="제품목록"/>
      <sheetName val="-배수구조총재료"/>
      <sheetName val=" 갑지"/>
      <sheetName val="기계실냉난방"/>
      <sheetName val="학생내역"/>
      <sheetName val="표준건축비"/>
      <sheetName val="일정"/>
      <sheetName val="일위단가"/>
      <sheetName val="기안"/>
      <sheetName val="INSTR"/>
      <sheetName val="#3_일위대가목록"/>
      <sheetName val="적용환율"/>
      <sheetName val="공정코드"/>
      <sheetName val="1공구(입찰내역)"/>
      <sheetName val="월별수입"/>
      <sheetName val="입력정보"/>
      <sheetName val="단가(반정1교-원주)"/>
      <sheetName val="구의33고"/>
      <sheetName val="유림총괄"/>
      <sheetName val="기본"/>
      <sheetName val="통신물량"/>
      <sheetName val="2련간지"/>
      <sheetName val="5.동별횡주관경"/>
      <sheetName val="단   산"/>
      <sheetName val="실    단"/>
      <sheetName val="점수계산1-2"/>
      <sheetName val="SHL"/>
      <sheetName val="인원"/>
      <sheetName val="장비 (2)"/>
      <sheetName val="전선 및 전선관"/>
      <sheetName val="공조기"/>
      <sheetName val="3BL공동구 수량"/>
      <sheetName val="APT내역"/>
      <sheetName val="부대시설"/>
      <sheetName val="HVAC"/>
      <sheetName val="CODE1"/>
      <sheetName val="위치"/>
      <sheetName val="Sheet17"/>
      <sheetName val="재료비노무비"/>
      <sheetName val="LF자재단가"/>
      <sheetName val="금리계산"/>
      <sheetName val="48평단가"/>
      <sheetName val="57단가"/>
      <sheetName val="54평단가"/>
      <sheetName val="66평단가"/>
      <sheetName val="61단가"/>
      <sheetName val="89평단가"/>
      <sheetName val="84평단가"/>
      <sheetName val="현장관리비데이타"/>
      <sheetName val="일위(시설)"/>
      <sheetName val="노무비 근거"/>
      <sheetName val="기성(1차) "/>
      <sheetName val="NOMUBI"/>
      <sheetName val="sw1"/>
      <sheetName val="가시설단위수량"/>
      <sheetName val="정산을지"/>
      <sheetName val="COST"/>
      <sheetName val="Eq. Mobilization"/>
      <sheetName val="현장경비"/>
      <sheetName val="용수간선"/>
      <sheetName val="Sheet1 (2)"/>
      <sheetName val="제수변 수량집계표(보통)"/>
      <sheetName val="울산자금"/>
      <sheetName val="실행(표지,갑,을)"/>
      <sheetName val="A1"/>
      <sheetName val="단가조사"/>
      <sheetName val="1단계"/>
      <sheetName val="범례표"/>
      <sheetName val="주beam"/>
      <sheetName val="일위_파일"/>
      <sheetName val="이토변실(A3-LINE)"/>
      <sheetName val="guard(mac)"/>
      <sheetName val="공통(20-91)"/>
      <sheetName val="제품정보"/>
      <sheetName val="상품수불(합산)"/>
      <sheetName val="이월"/>
      <sheetName val="견내"/>
      <sheetName val="자동세륜기"/>
      <sheetName val="1회"/>
      <sheetName val="입력데이타(비인쇄용)"/>
      <sheetName val="재적표"/>
      <sheetName val="양식_자재단가조사표"/>
      <sheetName val="동해title"/>
      <sheetName val="CM 1"/>
      <sheetName val="확정분요약"/>
      <sheetName val="확정분세부"/>
      <sheetName val="가시설(TYPE-A)"/>
      <sheetName val="1-1평균터파기고(1)"/>
      <sheetName val="효율표"/>
      <sheetName val="6. 수량산출서"/>
      <sheetName val="B"/>
      <sheetName val="조작대(1연)"/>
      <sheetName val="위치조서"/>
      <sheetName val="가설식당"/>
      <sheetName val="실행내역서(DCU)"/>
      <sheetName val="도급FORM"/>
      <sheetName val="apt수량"/>
      <sheetName val="현금"/>
      <sheetName val="첨부1"/>
      <sheetName val="비교1"/>
      <sheetName val="wall"/>
      <sheetName val="인건-측정"/>
      <sheetName val="일위대_x0000__x0000_Ԁ_x0000_䀀"/>
      <sheetName val="울산자동제어"/>
      <sheetName val="일위대㐀븁_x0000__x0000_退"/>
      <sheetName val="내역서1999.8최종"/>
      <sheetName val="철근량"/>
      <sheetName val="실행대비"/>
      <sheetName val=""/>
      <sheetName val="공사수행방안"/>
      <sheetName val="N賃率_職"/>
      <sheetName val="5호광장_(만점)1"/>
      <sheetName val="인천국제_(만점)_(2)1"/>
      <sheetName val="Total_단위경유량집계1"/>
      <sheetName val="준검_내역서1"/>
      <sheetName val="토공유동표(전체_당초)1"/>
      <sheetName val="1_수인터널1"/>
      <sheetName val="표__지1"/>
      <sheetName val="1_설계조건1"/>
      <sheetName val="조도계산서_(도서)1"/>
      <sheetName val="I_설계조건1"/>
      <sheetName val="BH-1_(2)1"/>
      <sheetName val="4_전기1"/>
      <sheetName val="11_우각부_보강1"/>
      <sheetName val="제출내역_(2)1"/>
      <sheetName val="우수관매설및_우수받이1"/>
      <sheetName val="11_산출(전열)1"/>
      <sheetName val="6_산출(동력)1"/>
      <sheetName val="7_산출(TRAY)1"/>
      <sheetName val="노원열병합__건축공사기성내역서1"/>
      <sheetName val="3련_BOX1"/>
      <sheetName val="앉음벽_(2)1"/>
      <sheetName val="2_1__노무비_평균단가산출"/>
      <sheetName val="내역_ver1_01"/>
      <sheetName val="보고서_기기리스트"/>
      <sheetName val="소포내역_(2)1"/>
      <sheetName val="plan&amp;section_of_foundation1"/>
      <sheetName val="pile_bearing_capa_&amp;_arrenge1"/>
      <sheetName val="working_load_at_the_btm_ft_1"/>
      <sheetName val="stability_check1"/>
      <sheetName val="design_criteria1"/>
      <sheetName val="배수내역_(2)"/>
      <sheetName val="배수공_시멘트_및_골재량_산출"/>
      <sheetName val="_HIT__HMC_견적_3900_1"/>
      <sheetName val="7__현장관리비_1"/>
      <sheetName val="6__안전관리비1"/>
      <sheetName val="5_산출(전력)"/>
      <sheetName val="수량산출서(전력간선_지하D_C)"/>
      <sheetName val="내___역"/>
      <sheetName val="A_견적"/>
      <sheetName val="_HIT-&gt;HMC_견적(3900)"/>
      <sheetName val="플랜트_설치"/>
      <sheetName val="unit_4"/>
      <sheetName val="전_기"/>
      <sheetName val="6PILE__(돌출)"/>
      <sheetName val="목차_"/>
      <sheetName val="화재_탐지_설비"/>
      <sheetName val="SHEET_PILE단가"/>
      <sheetName val="귀래_설계_공내역서"/>
      <sheetName val="Customer_Databas"/>
      <sheetName val="2차전체변경예정_(2)"/>
      <sheetName val="spc_배관견적"/>
      <sheetName val="1_취수장"/>
      <sheetName val="노임_단가"/>
      <sheetName val="설_계"/>
      <sheetName val="개인별_순위표"/>
      <sheetName val="BH_1__2_"/>
      <sheetName val="3_1공사현황_공정표"/>
      <sheetName val="Cash_Flow-1"/>
      <sheetName val="3_공통공사대비"/>
      <sheetName val="세골재__T2_변경_현황"/>
      <sheetName val="Macro3"/>
      <sheetName val="대운반(철재)"/>
      <sheetName val="95MAKER"/>
      <sheetName val="구성비"/>
      <sheetName val="집계표(육상)"/>
      <sheetName val="5사남"/>
      <sheetName val="일위CODE"/>
      <sheetName val="동물이동통로"/>
      <sheetName val="일위대가 "/>
      <sheetName val="1ST"/>
      <sheetName val="4 LINE"/>
      <sheetName val="7 th"/>
      <sheetName val="CTEMCOST"/>
      <sheetName val="ELECTRIC"/>
      <sheetName val="SCHEDULE"/>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 소방공사 산출근거"/>
      <sheetName val="49일위"/>
      <sheetName val="22일위"/>
      <sheetName val="식음료"/>
      <sheetName val="참조 (2)"/>
      <sheetName val="기준"/>
      <sheetName val="Sheet16"/>
      <sheetName val="에어샵공사"/>
      <sheetName val="I_설계조_x0000_"/>
      <sheetName val="수량명세서"/>
      <sheetName val="도실건시"/>
      <sheetName val="제경비산출서"/>
      <sheetName val="전산망"/>
      <sheetName val="건축기술부대조건"/>
      <sheetName val="단가비교"/>
      <sheetName val="MSS_21"/>
      <sheetName val="1_설계기준"/>
      <sheetName val="집_계_표"/>
      <sheetName val="8_현장관리비"/>
      <sheetName val="7_안전관리비"/>
      <sheetName val="별표_"/>
      <sheetName val="Eq__Mobilization"/>
      <sheetName val="내역서_"/>
      <sheetName val="도담구내_개소별_명세"/>
      <sheetName val="投标材料清单_"/>
      <sheetName val="단가_및_재료비"/>
      <sheetName val="장비비_명세서1"/>
      <sheetName val="7_공정표"/>
      <sheetName val="단면_(2)"/>
      <sheetName val="5__현장관리비(new)_"/>
      <sheetName val="2_대외공문"/>
      <sheetName val="노임단가_(2)"/>
      <sheetName val="RETAIL_(ABOVE)"/>
      <sheetName val="Baby일위대가"/>
      <sheetName val="옥외외등집계표"/>
      <sheetName val="산출"/>
      <sheetName val="소방"/>
      <sheetName val="예산코드"/>
      <sheetName val="원가입력"/>
      <sheetName val="조직"/>
      <sheetName val="골조"/>
      <sheetName val="장비집계"/>
      <sheetName val="투찰"/>
      <sheetName val="전철"/>
      <sheetName val="안정검토"/>
      <sheetName val="보고서_기기리스트1"/>
      <sheetName val="맨홀토공"/>
      <sheetName val="맨홀수량산출"/>
      <sheetName val="부총"/>
      <sheetName val="도수로현황"/>
      <sheetName val="본사공가현황"/>
      <sheetName val="산식3"/>
      <sheetName val="암거 제원표"/>
      <sheetName val="콘크리트타설집계표"/>
      <sheetName val="단위수량"/>
      <sheetName val="콘_재료분리(1)"/>
      <sheetName val="1.CB"/>
      <sheetName val="변수"/>
      <sheetName val="기계실"/>
      <sheetName val="간접"/>
      <sheetName val="수문일1"/>
      <sheetName val="일위대가집계"/>
      <sheetName val="목록표"/>
      <sheetName val="설계명세서"/>
      <sheetName val="공종별(공용부위)"/>
      <sheetName val="공사실행(공용부위)"/>
      <sheetName val="공종분리"/>
      <sheetName val="실행예산보고서"/>
      <sheetName val="실행예산보고서-제출용"/>
      <sheetName val="가설"/>
      <sheetName val="설비"/>
      <sheetName val="에어컨"/>
      <sheetName val="공조설비"/>
      <sheetName val="경량"/>
      <sheetName val="금속"/>
      <sheetName val="도장"/>
      <sheetName val="대관업무"/>
      <sheetName val="대리석"/>
      <sheetName val="롤스크린"/>
      <sheetName val="목공"/>
      <sheetName val="방수"/>
      <sheetName val="베이스판넬"/>
      <sheetName val="습식및 셀프레벨링"/>
      <sheetName val="유리"/>
      <sheetName val="자동문"/>
      <sheetName val="준공청소"/>
      <sheetName val="직영노무비"/>
      <sheetName val="철거"/>
      <sheetName val="카펫트"/>
      <sheetName val="타일"/>
      <sheetName val="폐자재"/>
      <sheetName val="플로링"/>
      <sheetName val="하드웨어"/>
      <sheetName val="p-타일"/>
      <sheetName val="건축공사원가계산서"/>
      <sheetName val="건축집계표"/>
      <sheetName val="인테리어내역서"/>
      <sheetName val="1-1"/>
      <sheetName val="1차 내역서"/>
      <sheetName val="Space"/>
      <sheetName val="Final"/>
      <sheetName val="구조물"/>
      <sheetName val="대전(세창동)"/>
      <sheetName val="정보"/>
      <sheetName val="설계명세서(선로)"/>
      <sheetName val="BSD (2)"/>
      <sheetName val="바.한일양산"/>
      <sheetName val="판테온실행내역"/>
      <sheetName val="회사정보"/>
      <sheetName val="해외(원화)"/>
      <sheetName val="hvac내역서(제어동)"/>
      <sheetName val="Project Brief"/>
      <sheetName val="UNIT"/>
      <sheetName val="Breakdown"/>
      <sheetName val="UnitRate"/>
      <sheetName val="영업.일1"/>
      <sheetName val="일위대가(건축)"/>
      <sheetName val="습식및_셀프레벨링"/>
      <sheetName val="1차_내역서"/>
      <sheetName val="카쎫트"/>
      <sheetName val="COPING"/>
      <sheetName val="간선계산"/>
      <sheetName val="#REF!"/>
      <sheetName val="기기 내역서"/>
      <sheetName val="환산"/>
      <sheetName val="일산실행내역"/>
      <sheetName val="J直材4"/>
      <sheetName val="연부97-1"/>
      <sheetName val="갑지1"/>
      <sheetName val="EACT10"/>
      <sheetName val="실행간접비용"/>
      <sheetName val="부대tu"/>
      <sheetName val="시추주상도"/>
      <sheetName val="CLAUSE"/>
      <sheetName val="BOJUNGGM"/>
      <sheetName val="세금자료"/>
      <sheetName val="말고개터널조명전압강하"/>
      <sheetName val="유치원내역"/>
      <sheetName val="일위산출근거"/>
      <sheetName val="환경평가"/>
      <sheetName val="계정"/>
      <sheetName val="수배전(갑)"/>
      <sheetName val="목록"/>
      <sheetName val="esc"/>
      <sheetName val="조도계산서_(도서_x0000_"/>
      <sheetName val="포장(수량)-관로부"/>
      <sheetName val="토공(1)"/>
      <sheetName val="준공조서갑지"/>
      <sheetName val="일위대가(계측기설치)"/>
      <sheetName val="수량산출서 (2)"/>
      <sheetName val="04변경-상하"/>
      <sheetName val="CON'C"/>
      <sheetName val="간접비"/>
      <sheetName val="자재"/>
      <sheetName val="산근1"/>
      <sheetName val="조립1부실적"/>
      <sheetName val="재정비내역"/>
      <sheetName val="지적고시내역"/>
      <sheetName val="관경별내역서"/>
      <sheetName val="노무비"/>
      <sheetName val="간지"/>
      <sheetName val="수우미양가(Vlookup)"/>
      <sheetName val="NNV"/>
      <sheetName val="견적의뢰서"/>
      <sheetName val="전사 (2)"/>
      <sheetName val="BA (2)"/>
      <sheetName val="CP (2)"/>
      <sheetName val="시산표"/>
      <sheetName val="0Title"/>
      <sheetName val="MIJIBI"/>
      <sheetName val="할빙수"/>
      <sheetName val="토공 total"/>
      <sheetName val="공기압舓⿫_x0005_"/>
      <sheetName val="공기압妐&quot;姜"/>
      <sheetName val="기성갑지"/>
      <sheetName val="전기단가조사서"/>
      <sheetName val="정산서"/>
      <sheetName val="MSS"/>
      <sheetName val="정화조"/>
      <sheetName val="지급자재"/>
      <sheetName val="수량산출서집계"/>
      <sheetName val="맨홀수량"/>
      <sheetName val="실적공사비"/>
      <sheetName val="토목내역서"/>
      <sheetName val="설계서"/>
      <sheetName val="20관리비율"/>
      <sheetName val="마스터원본"/>
      <sheetName val="접속도수량집계표"/>
      <sheetName val="단위중량"/>
      <sheetName val="상반기손익차2총괄"/>
      <sheetName val="토공 토적표"/>
      <sheetName val="골재산출"/>
      <sheetName val="자재단가리스트"/>
      <sheetName val="주bea_xdcf0_"/>
      <sheetName val="변경내역"/>
      <sheetName val="전압강하자료"/>
      <sheetName val="경비_원본"/>
      <sheetName val="난간벽단위"/>
      <sheetName val="변경명신물량 (2)"/>
      <sheetName val="포장수량집계"/>
      <sheetName val="LIST"/>
      <sheetName val="J"/>
      <sheetName val="감가상각비대체내역"/>
      <sheetName val="新철폐복2"/>
      <sheetName val="新철폐복3"/>
      <sheetName val="新철폐복"/>
      <sheetName val="I_설계조多"/>
      <sheetName val="일위1"/>
      <sheetName val="현장조사"/>
      <sheetName val="일위대가목록표"/>
      <sheetName val="견적시담(송포2공구)"/>
      <sheetName val="날개수집"/>
      <sheetName val="수정계획3"/>
      <sheetName val="현황산출서"/>
      <sheetName val="(당평)자재"/>
      <sheetName val="하수급견적대비"/>
      <sheetName val="K1자재(3차등)"/>
      <sheetName val="자갈,시멘트,모래산출"/>
      <sheetName val="제수변수량"/>
      <sheetName val="H-pile(298x299)"/>
      <sheetName val="H-pile(250x250)"/>
      <sheetName val="아파트 "/>
      <sheetName val="갑지.을지"/>
      <sheetName val="기타"/>
      <sheetName val="각종양식"/>
      <sheetName val="&lt;--"/>
      <sheetName val="REDUCER"/>
      <sheetName val="WE'T"/>
      <sheetName val="교대(A1)"/>
      <sheetName val="예산조서(전송)"/>
      <sheetName val="간접경상비"/>
      <sheetName val="유효폭의 계산"/>
      <sheetName val="다곡2교"/>
      <sheetName val="미납품 현황"/>
      <sheetName val="집계"/>
      <sheetName val="기준액"/>
      <sheetName val="시추조사비"/>
      <sheetName val="한일양산"/>
      <sheetName val="2-2.매출분석"/>
      <sheetName val="F4-F7"/>
      <sheetName val="월별손익"/>
      <sheetName val="PI"/>
      <sheetName val="건축공사실행"/>
      <sheetName val="건축원가"/>
      <sheetName val="내역서2안"/>
      <sheetName val="물량내역서"/>
      <sheetName val="수목표준대가"/>
      <sheetName val="기초목"/>
      <sheetName val="database"/>
      <sheetName val="자재집계"/>
      <sheetName val="FAB별"/>
      <sheetName val="Scenario"/>
      <sheetName val="ACMV"/>
      <sheetName val="P&amp;S"/>
      <sheetName val="danh muc vat tu"/>
      <sheetName val="Register-BG NCC"/>
      <sheetName val="Data 2"/>
      <sheetName val="TB chính"/>
      <sheetName val="AHU-PAU-FCU"/>
      <sheetName val="FANS"/>
      <sheetName val="Steel pipe"/>
      <sheetName val="Ref pipe+Ins"/>
      <sheetName val="Plastic pipe"/>
      <sheetName val="Duct"/>
      <sheetName val="Air Grilles"/>
      <sheetName val="Valves"/>
      <sheetName val="도담구내 개소별 명柖"/>
      <sheetName val="주식"/>
      <sheetName val="Cost bd-&quot;A&quot;"/>
      <sheetName val="DTCT"/>
      <sheetName val="송전기본"/>
      <sheetName val="5호광장_(만점)2"/>
      <sheetName val="인천국제_(만점)_(2)2"/>
      <sheetName val="Total_단위경유량집계2"/>
      <sheetName val="토공유동표(전체_당초)2"/>
      <sheetName val="준검_내역서2"/>
      <sheetName val="1_수인터널2"/>
      <sheetName val="BH-1_(2)2"/>
      <sheetName val="표__지2"/>
      <sheetName val="投标材料清单_1"/>
      <sheetName val="앉음벽_(2)2"/>
      <sheetName val="4_전기2"/>
      <sheetName val="_HIT__HMC_견적_3900_2"/>
      <sheetName val="I_설계조건2"/>
      <sheetName val="7__현장관리비_2"/>
      <sheetName val="6__안전관리비2"/>
      <sheetName val="노원열병합__건축공사기성내역서2"/>
      <sheetName val="1_설계조건2"/>
      <sheetName val="조도계산서_(도서)2"/>
      <sheetName val="소포내역_(2)2"/>
      <sheetName val="MSS_22"/>
      <sheetName val="11_산출(전열)2"/>
      <sheetName val="6_산출(동력)2"/>
      <sheetName val="7_산출(TRAY)2"/>
      <sheetName val="5_산출(전력)1"/>
      <sheetName val="수량산출서(전력간선_지하D_C)1"/>
      <sheetName val="우수관매설및_우수받이2"/>
      <sheetName val="11_우각부_보강2"/>
      <sheetName val="제출내역_(2)2"/>
      <sheetName val="내___역1"/>
      <sheetName val="내역_ver1_02"/>
      <sheetName val="플랜트_설치1"/>
      <sheetName val="plan&amp;section_of_foundation2"/>
      <sheetName val="pile_bearing_capa_&amp;_arrenge2"/>
      <sheetName val="working_load_at_the_btm_ft_2"/>
      <sheetName val="stability_check2"/>
      <sheetName val="design_criteria2"/>
      <sheetName val="2_1__노무비_평균단가산출1"/>
      <sheetName val="3련_BOX2"/>
      <sheetName val="배수내역_(2)1"/>
      <sheetName val="배수공_시멘트_및_골재량_산출1"/>
      <sheetName val="A_견적1"/>
      <sheetName val="unit_41"/>
      <sheetName val="_HIT-&gt;HMC_견적(3900)1"/>
      <sheetName val="Customer_Databas1"/>
      <sheetName val="spc_배관견적1"/>
      <sheetName val="전_기1"/>
      <sheetName val="SHEET_PILE단가1"/>
      <sheetName val="목차_1"/>
      <sheetName val="화재_탐지_설비1"/>
      <sheetName val="6PILE__(돌출)1"/>
      <sheetName val="세골재__T2_변경_현황1"/>
      <sheetName val="BH_1__2_1"/>
      <sheetName val="개인별_순위표1"/>
      <sheetName val="1_취수장1"/>
      <sheetName val="Cash_Flow-11"/>
      <sheetName val="3_1공사현황_공정표1"/>
      <sheetName val="2차전체변경예정_(2)1"/>
      <sheetName val="노임_단가1"/>
      <sheetName val="내역서_1"/>
      <sheetName val="8_현장관리비1"/>
      <sheetName val="7_안전관리비1"/>
      <sheetName val="귀래_설계_공내역서1"/>
      <sheetName val="설_계1"/>
      <sheetName val="1_설계기준1"/>
      <sheetName val="집_계_표1"/>
      <sheetName val="별표_1"/>
      <sheetName val="도담구내_개소별_명세1"/>
      <sheetName val="노임단가_(2)1"/>
      <sheetName val="3_공통공사대비1"/>
      <sheetName val="단가_및_재료비1"/>
      <sheetName val="RETAIL_(ABOVE)1"/>
      <sheetName val="장비비_명세서11"/>
      <sheetName val="단___산"/>
      <sheetName val="실____단"/>
      <sheetName val="전선_및_전선관"/>
      <sheetName val="7_공정표1"/>
      <sheetName val="단면_(2)1"/>
      <sheetName val="5__현장관리비(new)_1"/>
      <sheetName val="내역서1999_8최종"/>
      <sheetName val="2_대외공문1"/>
      <sheetName val="Eq__Mobilization1"/>
      <sheetName val="노무비_근거"/>
      <sheetName val="제수변_수량집계표(보통)"/>
      <sheetName val="Sheet1_(2)"/>
      <sheetName val="장비_(2)"/>
      <sheetName val="3BL공동구_수량"/>
      <sheetName val="5_동별횡주관경"/>
      <sheetName val="암거_제원표"/>
      <sheetName val="도담구내_개소별_명柖"/>
      <sheetName val="CM_1"/>
      <sheetName val="_갑지"/>
      <sheetName val="6__수량산출서"/>
      <sheetName val="참조_(2)"/>
      <sheetName val="일위대가_"/>
      <sheetName val="4_LINE"/>
      <sheetName val="7_th"/>
      <sheetName val="danh_muc_vat_tu"/>
      <sheetName val="Register-BG_NCC"/>
      <sheetName val="Data_2"/>
      <sheetName val="TB_chính"/>
      <sheetName val="Steel_pipe"/>
      <sheetName val="Ref_pipe+Ins"/>
      <sheetName val="Plastic_pipe"/>
      <sheetName val="Air_Grilles"/>
      <sheetName val="Cost_bd-&quot;A&quot;"/>
      <sheetName val="세목별"/>
      <sheetName val="2"/>
      <sheetName val="기존단가 (2)"/>
      <sheetName val="GDP"/>
      <sheetName val="일일입력"/>
      <sheetName val="품목등록"/>
      <sheetName val="만년달력"/>
      <sheetName val="대_x0000__x0000_"/>
      <sheetName val="조경수량"/>
      <sheetName val="설-원가"/>
      <sheetName val="물류최종8월7"/>
      <sheetName val="95년12월말"/>
      <sheetName val="화설내"/>
      <sheetName val="건축원가계산서"/>
      <sheetName val="을부담운반비"/>
      <sheetName val="덤프트럭계수"/>
      <sheetName val="설명서 "/>
      <sheetName val="FACTOR"/>
      <sheetName val="일위대"/>
      <sheetName val="일위대㐀븁"/>
      <sheetName val="사업부구분코드"/>
      <sheetName val="급,배기팬"/>
      <sheetName val="인적사항(누적)"/>
      <sheetName val="제1영업소"/>
      <sheetName val="제2영업소"/>
      <sheetName val="제3영업소"/>
      <sheetName val="부대대비"/>
      <sheetName val="냉연집계"/>
      <sheetName val="15100"/>
      <sheetName val="S0"/>
      <sheetName val="05년 상"/>
      <sheetName val="영흥TL(UP,DOWN) "/>
      <sheetName val="일반수량총괄집계"/>
      <sheetName val="2분기"/>
      <sheetName val="예산실적전체당월"/>
      <sheetName val="STEEL BOX 단면설계(SEC.8)"/>
      <sheetName val="임차비용"/>
      <sheetName val="데이터유효성검사자료"/>
      <sheetName val="1,2,3,4_x0000__x0000_界Þ多⽬"/>
      <sheetName val="건축집계"/>
      <sheetName val="내역1"/>
      <sheetName val="현장실사자료"/>
      <sheetName val="설계내역(2001)"/>
      <sheetName val="제조노임"/>
      <sheetName val="인입관수량총괄"/>
      <sheetName val="부하LOAD"/>
      <sheetName val="단양 00 아파트-세부내역"/>
      <sheetName val="2.단면가정 (양곡1교)"/>
      <sheetName val="선정요령"/>
      <sheetName val="우석문틀"/>
      <sheetName val="담보"/>
      <sheetName val="판정1교토공"/>
      <sheetName val="영업소실적"/>
      <sheetName val="11"/>
      <sheetName val="건명"/>
      <sheetName val="수자재단위당"/>
      <sheetName val="수계"/>
      <sheetName val="토지가격산출기초"/>
      <sheetName val="공시지가"/>
      <sheetName val="인원계획-미화"/>
      <sheetName val="안산기계장치"/>
      <sheetName val="토목도급"/>
      <sheetName val="점유현황"/>
      <sheetName val="WEON"/>
      <sheetName val="단가조사-1"/>
      <sheetName val="갑지_설계 내역서"/>
      <sheetName val="7_산출(⠀榅弁䘿_x0000_"/>
      <sheetName val="배수관연장조서"/>
      <sheetName val="보할"/>
      <sheetName val="기본설계기준"/>
      <sheetName val="과업지시서"/>
      <sheetName val="단가비교표_공통1"/>
      <sheetName val="8.PILE  (돌출)"/>
      <sheetName val="관급현황"/>
      <sheetName val="기술조건"/>
      <sheetName val="1.내역(청.하역장전등)"/>
      <sheetName val="기계"/>
      <sheetName val="매출그래프"/>
      <sheetName val="실_인건비(5월부터)"/>
      <sheetName val="현장별정리"/>
      <sheetName val="학익동신동아5차CD365"/>
      <sheetName val="전도품의"/>
      <sheetName val="자격 땡겨오기"/>
      <sheetName val="자재테이블"/>
      <sheetName val="건축공사집계"/>
      <sheetName val="10"/>
      <sheetName val="12"/>
      <sheetName val="13"/>
      <sheetName val="14"/>
      <sheetName val="15"/>
      <sheetName val="16"/>
      <sheetName val="3"/>
      <sheetName val="4"/>
      <sheetName val="5"/>
      <sheetName val="6"/>
      <sheetName val="8"/>
      <sheetName val="9"/>
      <sheetName val="설변단가적용현황"/>
      <sheetName val="변경내역서"/>
      <sheetName val="수완하도"/>
      <sheetName val="김포내역"/>
      <sheetName val="LD"/>
      <sheetName val="돈암사업"/>
      <sheetName val="125x125"/>
      <sheetName val="4. VOs summary"/>
      <sheetName val="SEX"/>
      <sheetName val="Quantity"/>
      <sheetName val="TOSHIBA-Structure"/>
      <sheetName val="예총"/>
      <sheetName val="현우실적"/>
      <sheetName val="원료"/>
      <sheetName val="보활"/>
      <sheetName val="집행(2-1)"/>
      <sheetName val="ITB COST"/>
      <sheetName val="수량계산"/>
      <sheetName val="일위산출"/>
      <sheetName val="용산1(해보)"/>
      <sheetName val="집계장"/>
      <sheetName val="종단계산"/>
      <sheetName val="기타#9"/>
      <sheetName val="직접뀀鞖/_x0000_"/>
      <sheetName val="코_x0000_"/>
      <sheetName val="결재_x0000_"/>
      <sheetName val="표지 (2)"/>
      <sheetName val="매입"/>
      <sheetName val="plan&amp;section_of__x0000__x0000__x0005__x0000_冰﹢Ƚ_x0000__x0000__x0000_"/>
      <sheetName val="유지정비"/>
      <sheetName val="용역인건비"/>
      <sheetName val="JUCK"/>
      <sheetName val="문10"/>
      <sheetName val="수량산출서 갑지"/>
      <sheetName val="하조서"/>
      <sheetName val="2002상반기노임기준"/>
      <sheetName val="4.2.1 마루높이 검토"/>
      <sheetName val=" 견적서"/>
      <sheetName val="개요2"/>
      <sheetName val="내역_verᔈ_x0000__x0000_"/>
      <sheetName val="계산_x0000__x0000_"/>
      <sheetName val="램머"/>
      <sheetName val="1,2,3,4_x0005__x0000__x0000__x0000__x0000_"/>
      <sheetName val="산출근거#2-3"/>
      <sheetName val="설계명세"/>
      <sheetName val="6__안전관慨⻥"/>
      <sheetName val="미장"/>
      <sheetName val="철골"/>
      <sheetName val="투찰(하수)"/>
      <sheetName val="Chiet tinh dz35"/>
      <sheetName val="RATE"/>
      <sheetName val="재료할증"/>
      <sheetName val="공량·_x0000__x0000_"/>
      <sheetName val="공량×"/>
      <sheetName val="정리계槜〚_x0000__x0000_䇀"/>
      <sheetName val="TABLE DB"/>
      <sheetName val="쌍용 data base"/>
      <sheetName val="6_산출닑⾱_x0005__x0000_"/>
      <sheetName val="토공(완충)"/>
      <sheetName val="시약"/>
      <sheetName val="내역(인테리어 실내)(도급)"/>
      <sheetName val="내역(인테리어 실외)(도급)"/>
      <sheetName val=" FURNACE현설"/>
      <sheetName val="97 사업추정(WEKI)"/>
      <sheetName val="8.설치품셈"/>
      <sheetName val="6동"/>
      <sheetName val="시운전"/>
      <sheetName val="시운전绸7"/>
      <sheetName val="마감산출"/>
      <sheetName val="2000.05"/>
      <sheetName val="장문교(대전)"/>
      <sheetName val="보고"/>
      <sheetName val="계정1"/>
      <sheetName val="오동"/>
      <sheetName val="대조"/>
      <sheetName val="나한"/>
      <sheetName val="자재기성 신청서.xlsx"/>
      <sheetName val="3련_Bꨀ덽"/>
      <sheetName val="working_load_at０ʵŚÃ堠ᴕ_x0000__x0000__x0000__x0000__x0000__x0000_"/>
      <sheetName val="일위대가(집계_x0000_"/>
      <sheetName val="조도계산서Å_x0000_Ԁ_x0000__x0000_"/>
      <sheetName val="조도계산서Å_x0000_Ԁ_x0000_耀"/>
      <sheetName val="b_balju_cho"/>
      <sheetName val="장비코드표 050601"/>
      <sheetName val="2007년 생산1부장비"/>
      <sheetName val="2008년 생산부전장비코드"/>
      <sheetName val="DDB부 장비 관리현황"/>
      <sheetName val="Xunit (단위환산)"/>
      <sheetName val="design_crit_x0000__x0000__x0005__x0000_"/>
      <sheetName val="품셈 "/>
      <sheetName val="음성cable"/>
      <sheetName val="M-EMS GP-570(BIT)"/>
      <sheetName val="내역서 제출"/>
      <sheetName val="DATA LISTS"/>
      <sheetName val="단가산출(T)"/>
      <sheetName val="인구"/>
      <sheetName val="제수문집계"/>
      <sheetName val="CONCRETE"/>
      <sheetName val="구조물터파기수량집계"/>
      <sheetName val="전기2005"/>
      <sheetName val="통신2005"/>
      <sheetName val="단가시흥"/>
      <sheetName val="신대방33(적용)"/>
      <sheetName val="6월세계"/>
      <sheetName val="19.07월.세.계"/>
      <sheetName val="19.07항목별(시트복사금지100번쓰기)"/>
      <sheetName val="7월정리"/>
      <sheetName val="카드전표"/>
      <sheetName val="05월"/>
      <sheetName val="05월정리"/>
      <sheetName val="4월항목별"/>
      <sheetName val="19.05월"/>
      <sheetName val="용역식대명세"/>
      <sheetName val="[입찰안.xls][입찰안.xls]직접뀀鞖/_x0000_"/>
      <sheetName val="[입찰안.xls]직접뀀鞖/_x0000_"/>
      <sheetName val="현장경비(공사금액별)"/>
      <sheetName val="주bea?"/>
      <sheetName val="발주내역"/>
      <sheetName val="H-PILE수량집계"/>
      <sheetName val="Bảng mã VT"/>
      <sheetName val="外構・目次"/>
      <sheetName val="工場棟・目次"/>
      <sheetName val="事務棟・目次"/>
      <sheetName val="Elec LG"/>
      <sheetName val="ESTI."/>
      <sheetName val="DI-ESTI"/>
      <sheetName val="1_MV"/>
      <sheetName val="gVL"/>
      <sheetName val="5호광장_(만점)3"/>
      <sheetName val="인천국제_(만점)_(2)3"/>
      <sheetName val="Total_단위경유량집계3"/>
      <sheetName val="준검_내역서3"/>
      <sheetName val="토공유동표(전체_당초)3"/>
      <sheetName val="1_수인터널3"/>
      <sheetName val="4_전기3"/>
      <sheetName val="BH-1_(2)3"/>
      <sheetName val="표__지3"/>
      <sheetName val="1_설계조건3"/>
      <sheetName val="조도계산서_(도서)3"/>
      <sheetName val="I_설계조건3"/>
      <sheetName val="11_우각부_보강3"/>
      <sheetName val="제출내역_(2)3"/>
      <sheetName val="우수관매설및_우수받이3"/>
      <sheetName val="11_산출(전열)3"/>
      <sheetName val="6_산출(동력)3"/>
      <sheetName val="7_산출(TRAY)3"/>
      <sheetName val="노원열병합__건축공사기성내역서3"/>
      <sheetName val="앉음벽_(2)3"/>
      <sheetName val="MSS_23"/>
      <sheetName val="2_1__노무비_평균단가산출2"/>
      <sheetName val="내역_ver1_03"/>
      <sheetName val="plan&amp;section_of_foundation3"/>
      <sheetName val="pile_bearing_capa_&amp;_arrenge3"/>
      <sheetName val="working_load_at_the_btm_ft_3"/>
      <sheetName val="stability_check3"/>
      <sheetName val="design_criteria3"/>
      <sheetName val="보고서_기기리스트2"/>
      <sheetName val="7__현장관리비_3"/>
      <sheetName val="6__안전관리비3"/>
      <sheetName val="3련_BOX3"/>
      <sheetName val="소포내역_(2)3"/>
      <sheetName val="배수공_시멘트_및_골재량_산출2"/>
      <sheetName val="_HIT__HMC_견적_3900_3"/>
      <sheetName val="배수내역_(2)2"/>
      <sheetName val="spc_배관견적2"/>
      <sheetName val="投标材料清单_2"/>
      <sheetName val="5_산출(전력)2"/>
      <sheetName val="수량산출서(전력간선_지하D_C)2"/>
      <sheetName val="내___역2"/>
      <sheetName val="플랜트_설치2"/>
      <sheetName val="A_견적2"/>
      <sheetName val="unit_42"/>
      <sheetName val="Customer_Databas2"/>
      <sheetName val="_HIT-&gt;HMC_견적(3900)2"/>
      <sheetName val="전_기2"/>
      <sheetName val="SHEET_PILE단가2"/>
      <sheetName val="목차_2"/>
      <sheetName val="화재_탐지_설비2"/>
      <sheetName val="6PILE__(돌출)2"/>
      <sheetName val="세골재__T2_변경_현황2"/>
      <sheetName val="BH_1__2_2"/>
      <sheetName val="개인별_순위표2"/>
      <sheetName val="1_취수장2"/>
      <sheetName val="Cash_Flow-12"/>
      <sheetName val="3_1공사현황_공정표2"/>
      <sheetName val="2차전체변경예정_(2)2"/>
      <sheetName val="노임_단가2"/>
      <sheetName val="내역서_2"/>
      <sheetName val="8_현장관리비2"/>
      <sheetName val="7_안전관리비2"/>
      <sheetName val="귀래_설계_공내역서2"/>
      <sheetName val="설_계2"/>
      <sheetName val="1_설계기준2"/>
      <sheetName val="집_계_표2"/>
      <sheetName val="별표_2"/>
      <sheetName val="도담구내_개소별_명세2"/>
      <sheetName val="도담구내_개소별_명柖1"/>
      <sheetName val="노임단가_(2)2"/>
      <sheetName val="3_공통공사대비2"/>
      <sheetName val="단___산1"/>
      <sheetName val="실____단1"/>
      <sheetName val="단가_및_재료비2"/>
      <sheetName val="전선_및_전선관1"/>
      <sheetName val="장비비_명세서12"/>
      <sheetName val="7_공정표2"/>
      <sheetName val="단면_(2)2"/>
      <sheetName val="RETAIL_(ABOVE)2"/>
      <sheetName val="5__현장관리비(new)_2"/>
      <sheetName val="내역서1999_8최종1"/>
      <sheetName val="2_대외공문2"/>
      <sheetName val="danh_muc_vat_tu1"/>
      <sheetName val="Register-BG_NCC1"/>
      <sheetName val="Data_21"/>
      <sheetName val="TB_chính1"/>
      <sheetName val="Steel_pipe1"/>
      <sheetName val="Ref_pipe+Ins1"/>
      <sheetName val="Plastic_pipe1"/>
      <sheetName val="Air_Grilles1"/>
      <sheetName val="Cost_bd-&quot;A&quot;1"/>
      <sheetName val="장비_(2)1"/>
      <sheetName val="3BL공동구_수량1"/>
      <sheetName val="5_동별횡주관경1"/>
      <sheetName val="암거_제원표1"/>
      <sheetName val="Sheet1_(2)1"/>
      <sheetName val="Eq__Mobilization2"/>
      <sheetName val="노무비_근거1"/>
      <sheetName val="제수변_수량집계표(보통)1"/>
      <sheetName val="1차_내역서1"/>
      <sheetName val="CM_11"/>
      <sheetName val="_갑지1"/>
      <sheetName val="6__수량산출서1"/>
      <sheetName val="참조_(2)1"/>
      <sheetName val="1_CB"/>
      <sheetName val="일위대가_1"/>
      <sheetName val="4_LINE1"/>
      <sheetName val="7_th1"/>
      <sheetName val="수량산출서_(2)"/>
      <sheetName val="토공_total"/>
      <sheetName val="공기압舓⿫"/>
      <sheetName val="기성(1차)_"/>
      <sheetName val="습식및_셀프레벨링1"/>
      <sheetName val="BSD_(2)"/>
      <sheetName val="바_한일양산"/>
      <sheetName val="Project_Brief"/>
      <sheetName val="영업_일1"/>
      <sheetName val="기기_내역서"/>
      <sheetName val="일위대가56-1_"/>
      <sheetName val="일위대가71-1_"/>
      <sheetName val="일위대가74-1_"/>
      <sheetName val="일위대가76-1_"/>
      <sheetName val="일위대가77-1_"/>
      <sheetName val="일위대가78-1_"/>
      <sheetName val="_소방공사_산출근거"/>
      <sheetName val="토공_토적표"/>
      <sheetName val="주bea"/>
      <sheetName val="4__VOs_summary"/>
      <sheetName val="변경명신물량_(2)"/>
      <sheetName val="전사_(2)"/>
      <sheetName val="BA_(2)"/>
      <sheetName val="CP_(2)"/>
      <sheetName val="Bảng_mã_VT"/>
      <sheetName val="Chiet_tinh_dz35"/>
      <sheetName val="기존단가_(2)"/>
      <sheetName val="5호광장_(만점)4"/>
      <sheetName val="인천국제_(만점)_(2)4"/>
      <sheetName val="Total_단위경유량집계4"/>
      <sheetName val="준검_내역서4"/>
      <sheetName val="토공유동표(전체_당초)4"/>
      <sheetName val="1_수인터널4"/>
      <sheetName val="4_전기4"/>
      <sheetName val="BH-1_(2)4"/>
      <sheetName val="표__지4"/>
      <sheetName val="1_설계조건4"/>
      <sheetName val="조도계산서_(도서)4"/>
      <sheetName val="I_설계조건4"/>
      <sheetName val="11_우각부_보강4"/>
      <sheetName val="제출내역_(2)4"/>
      <sheetName val="우수관매설및_우수받이4"/>
      <sheetName val="11_산출(전열)4"/>
      <sheetName val="6_산출(동력)4"/>
      <sheetName val="7_산출(TRAY)4"/>
      <sheetName val="노원열병합__건축공사기성내역서4"/>
      <sheetName val="앉음벽_(2)4"/>
      <sheetName val="MSS_24"/>
      <sheetName val="2_1__노무비_평균단가산출3"/>
      <sheetName val="내역_ver1_04"/>
      <sheetName val="plan&amp;section_of_foundation4"/>
      <sheetName val="pile_bearing_capa_&amp;_arrenge4"/>
      <sheetName val="working_load_at_the_btm_ft_4"/>
      <sheetName val="stability_check4"/>
      <sheetName val="design_criteria4"/>
      <sheetName val="보고서_기기리스트3"/>
      <sheetName val="7__현장관리비_4"/>
      <sheetName val="6__안전관리비4"/>
      <sheetName val="3련_BOX4"/>
      <sheetName val="소포내역_(2)4"/>
      <sheetName val="배수공_시멘트_및_골재량_산출3"/>
      <sheetName val="_HIT__HMC_견적_3900_4"/>
      <sheetName val="배수내역_(2)3"/>
      <sheetName val="spc_배관견적3"/>
      <sheetName val="投标材料清单_3"/>
      <sheetName val="5_산출(전력)3"/>
      <sheetName val="수량산출서(전력간선_지하D_C)3"/>
      <sheetName val="내___역3"/>
      <sheetName val="플랜트_설치3"/>
      <sheetName val="A_견적3"/>
      <sheetName val="unit_43"/>
      <sheetName val="Customer_Databas3"/>
      <sheetName val="_HIT-&gt;HMC_견적(3900)3"/>
      <sheetName val="전_기3"/>
      <sheetName val="SHEET_PILE단가3"/>
      <sheetName val="목차_3"/>
      <sheetName val="화재_탐지_설비3"/>
      <sheetName val="6PILE__(돌출)3"/>
      <sheetName val="세골재__T2_변경_현황3"/>
      <sheetName val="BH_1__2_3"/>
      <sheetName val="개인별_순위표3"/>
      <sheetName val="1_취수장3"/>
      <sheetName val="Cash_Flow-13"/>
      <sheetName val="3_1공사현황_공정표3"/>
      <sheetName val="2차전체변경예정_(2)3"/>
      <sheetName val="노임_단가3"/>
      <sheetName val="내역서_3"/>
      <sheetName val="8_현장관리비3"/>
      <sheetName val="7_안전관리비3"/>
      <sheetName val="귀래_설계_공내역서3"/>
      <sheetName val="설_계3"/>
      <sheetName val="1_설계기준3"/>
      <sheetName val="집_계_표3"/>
      <sheetName val="별표_3"/>
      <sheetName val="도담구내_개소별_명세3"/>
      <sheetName val="도담구내_개소별_명柖2"/>
      <sheetName val="노임단가_(2)3"/>
      <sheetName val="3_공통공사대비3"/>
      <sheetName val="단___산2"/>
      <sheetName val="실____단2"/>
      <sheetName val="단가_및_재료비3"/>
      <sheetName val="전선_및_전선관2"/>
      <sheetName val="장비비_명세서13"/>
      <sheetName val="7_공정표3"/>
      <sheetName val="단면_(2)3"/>
      <sheetName val="RETAIL_(ABOVE)3"/>
      <sheetName val="5__현장관리비(new)_3"/>
      <sheetName val="내역서1999_8최종2"/>
      <sheetName val="2_대외공문3"/>
      <sheetName val="Cost_bd-&quot;A&quot;2"/>
      <sheetName val="danh_muc_vat_tu2"/>
      <sheetName val="Register-BG_NCC2"/>
      <sheetName val="Data_22"/>
      <sheetName val="TB_chính2"/>
      <sheetName val="Steel_pipe2"/>
      <sheetName val="Ref_pipe+Ins2"/>
      <sheetName val="Plastic_pipe2"/>
      <sheetName val="Air_Grilles2"/>
      <sheetName val="Sheet1_(2)2"/>
      <sheetName val="장비_(2)2"/>
      <sheetName val="3BL공동구_수량2"/>
      <sheetName val="5_동별횡주관경2"/>
      <sheetName val="암거_제원표2"/>
      <sheetName val="Eq__Mobilization3"/>
      <sheetName val="노무비_근거2"/>
      <sheetName val="제수변_수량집계표(보통)2"/>
      <sheetName val="1차_내역서2"/>
      <sheetName val="6__수량산출서2"/>
      <sheetName val="_갑지2"/>
      <sheetName val="1_CB1"/>
      <sheetName val="CM_12"/>
      <sheetName val="일위대가_2"/>
      <sheetName val="4_LINE2"/>
      <sheetName val="7_th2"/>
      <sheetName val="참조_(2)2"/>
      <sheetName val="수량산출서_(2)1"/>
      <sheetName val="토공_total1"/>
      <sheetName val="기성(1차)_1"/>
      <sheetName val="습식및_셀프레벨링2"/>
      <sheetName val="BSD_(2)1"/>
      <sheetName val="바_한일양산1"/>
      <sheetName val="Project_Brief1"/>
      <sheetName val="영업_일11"/>
      <sheetName val="기기_내역서1"/>
      <sheetName val="일위대가56-1_1"/>
      <sheetName val="일위대가71-1_1"/>
      <sheetName val="일위대가74-1_1"/>
      <sheetName val="일위대가76-1_1"/>
      <sheetName val="일위대가77-1_1"/>
      <sheetName val="일위대가78-1_1"/>
      <sheetName val="_소방공사_산출근거1"/>
      <sheetName val="토공_토적표1"/>
      <sheetName val="4__VOs_summary1"/>
      <sheetName val="변경명신물량_(2)1"/>
      <sheetName val="전사_(2)1"/>
      <sheetName val="BA_(2)1"/>
      <sheetName val="CP_(2)1"/>
      <sheetName val="Bảng_mã_VT1"/>
      <sheetName val="Chiet_tinh_dz351"/>
      <sheetName val="기존단가_(2)1"/>
      <sheetName val="電気設備表"/>
      <sheetName val="预算"/>
      <sheetName val="받을어음"/>
      <sheetName val="시작"/>
      <sheetName val="투자자산"/>
      <sheetName val="대손상각"/>
      <sheetName val="Translation"/>
      <sheetName val="D &amp; W sizes"/>
      <sheetName val="単価表"/>
      <sheetName val="Gia vat tu"/>
      <sheetName val="DI_ESTI"/>
      <sheetName val="dtct cong"/>
      <sheetName val="HS"/>
      <sheetName val="DGCT (01)"/>
      <sheetName val="아파트_"/>
      <sheetName val="Xunit_(단위환산)"/>
      <sheetName val="장비코드표_050601"/>
      <sheetName val="2007년_생산1부장비"/>
      <sheetName val="2008년_생산부전장비코드"/>
      <sheetName val="DDB부_장비_관리현황"/>
      <sheetName val="NOTE"/>
      <sheetName val="LEGEND"/>
      <sheetName val="SCOPE OF WORK"/>
      <sheetName val="IBASE"/>
      <sheetName val="Chi tiet"/>
      <sheetName val="FitOutConfCentre"/>
      <sheetName val="BG"/>
      <sheetName val="nhôm 1,2mm"/>
      <sheetName val="nhôm 1,4mm"/>
      <sheetName val="01. DATA"/>
      <sheetName val="납부서"/>
      <sheetName val="1,2,3,4"/>
      <sheetName val="NM2"/>
      <sheetName val="NW1"/>
      <sheetName val="NW2"/>
      <sheetName val="PW3"/>
      <sheetName val="PW4"/>
      <sheetName val="SC1"/>
      <sheetName val="DNW"/>
      <sheetName val="N+"/>
      <sheetName val="NE"/>
      <sheetName val="P+"/>
      <sheetName val="PM"/>
      <sheetName val="PE"/>
      <sheetName val="So sanh"/>
      <sheetName val="주bea_"/>
      <sheetName val="수량산출목록표"/>
      <sheetName val="일위집계"/>
      <sheetName val="ASP"/>
      <sheetName val="원_x0000__x0000_"/>
      <sheetName val="설계예산서(2_소천우회토목)"/>
      <sheetName val="수토공단위당"/>
      <sheetName val="부안변전"/>
      <sheetName val="9GNG운¼"/>
      <sheetName val="설원"/>
      <sheetName val="업체별기성내역"/>
      <sheetName val="사진첩"/>
      <sheetName val="3련_B䀀㽚"/>
      <sheetName val="(원)기흥상갈"/>
      <sheetName val="만봉용지매수비(총괄)"/>
      <sheetName val="DHEQ㧈讄䰀漐"/>
      <sheetName val="공사비예산서"/>
      <sheetName val="Data&amp;Result"/>
      <sheetName val="10공-_x0000_Ԁ"/>
      <sheetName val="공사비예"/>
      <sheetName val="부안일위"/>
      <sheetName val="조직관리비"/>
      <sheetName val="분개장·원장"/>
      <sheetName val="세부내역서"/>
      <sheetName val="공기압¬_x0000_Ԁ"/>
      <sheetName val="자단"/>
      <sheetName val="7월11일"/>
      <sheetName val="품셈총괄표"/>
      <sheetName val="소포내역_x0000__x0000__x0005__x0000_"/>
      <sheetName val="요율표"/>
      <sheetName val="VXXXXXXX"/>
      <sheetName val="공사비증감"/>
      <sheetName val="중기조종사 단위단가"/>
      <sheetName val="정리계槜で_x0000__x0000_ｐ"/>
      <sheetName val="정리계槜で_x0000__x0000_㟠"/>
      <sheetName val="0.목록1"/>
      <sheetName val="참조표"/>
      <sheetName val="pile_bearing_capa_&amp;_¬웰ﾕ쀀_x0005_"/>
      <sheetName val="pile_bearing_capa_&amp;_¬웰ﾕ_x0000_ﳪ_x0005_"/>
      <sheetName val="뚝토공"/>
      <sheetName val="수선비"/>
      <sheetName val="원가명세"/>
      <sheetName val="사발차명세표"/>
      <sheetName val="손익"/>
      <sheetName val="원가&amp;하도급원가"/>
      <sheetName val="식재"/>
      <sheetName val="시설물"/>
      <sheetName val="식재출력용"/>
      <sheetName val="유지관리"/>
      <sheetName val="갑지_을지"/>
      <sheetName val="2-2_매출분석"/>
      <sheetName val="설명서_"/>
      <sheetName val="유효폭의_계산"/>
      <sheetName val="STEEL_BOX_단면설계(SEC_8)"/>
      <sheetName val="미납품_현황"/>
      <sheetName val="05년_상"/>
      <sheetName val="영흥TL(UP,DOWN)_"/>
      <sheetName val="단양_00_아파트-세부내역"/>
      <sheetName val="2_단면가정_(양곡1교)"/>
      <sheetName val="자격_땡겨오기"/>
      <sheetName val="갑지_설계_내역서"/>
      <sheetName val="표지_(2)"/>
      <sheetName val="ITB_COST"/>
      <sheetName val="8_PILE__(돌출)"/>
      <sheetName val="1_내역(청_하역장전등)"/>
      <sheetName val="4_2_1_마루높이_검토"/>
      <sheetName val="수량산출서_갑지"/>
      <sheetName val="_견적서"/>
      <sheetName val="내역서_제출"/>
      <sheetName val="가로등내역서"/>
      <sheetName val="손익차9월頀"/>
      <sheetName val="Front"/>
      <sheetName val="[입찰안.xls][입찰안.xls][입찰안.xls]B_17"/>
      <sheetName val="[입찰안.xls][입찰안.xls][입찰안.xls]B__5"/>
      <sheetName val="[입찰안.xls][입찰안.xls][입찰안.xls]B__2"/>
      <sheetName val="[입찰안.xls][입찰안.xls][입찰안.xls]B__3"/>
      <sheetName val="[입찰안.xls][입찰안.xls][입찰안.xls]B__4"/>
      <sheetName val="[입찰안.xls][입찰안.xls][입찰안.xls]B__8"/>
      <sheetName val="[입찰안.xls][입찰안.xls][입찰안.xls]B__6"/>
      <sheetName val="[입찰안.xls][입찰안.xls][입찰안.xls]B_23"/>
      <sheetName val="[입찰안.xls][입찰안.xls][입찰안.xls]B__7"/>
      <sheetName val="[입찰안.xls][입찰안.xls][입찰안.xls]B__9"/>
      <sheetName val="[입찰안.xls][입찰안.xls][입찰안.xls]B_10"/>
      <sheetName val="[입찰안.xls][입찰안.xls][입찰안.xls]B_11"/>
      <sheetName val="[입찰안.xls][입찰안.xls][입찰안.xls]B_12"/>
      <sheetName val="[입찰안.xls][입찰안.xls][입찰안.xls]B_13"/>
      <sheetName val="[입찰안.xls][입찰안.xls][입찰안.xls]B_14"/>
      <sheetName val="[입찰안.xls][입찰안.xls][입찰안.xls]B_15"/>
      <sheetName val="[입찰안.xls][입찰안.xls][입찰안.xls]B_16"/>
      <sheetName val="[입찰안.xls][입찰안.xls][입찰안.xls]B_18"/>
      <sheetName val="[입찰안.xls][입찰안.xls][입찰안.xls]B_19"/>
      <sheetName val="[입찰안.xls][입찰안.xls][입찰안.xls]B_20"/>
      <sheetName val="[입찰안.xls][입찰안.xls][입찰안.xls]B_21"/>
      <sheetName val="[입찰안.xls][입찰안.xls][입찰안.xls]B_22"/>
      <sheetName val="[입찰안.xls][입찰안.xls][입찰안.xls]B_25"/>
      <sheetName val="[입찰안.xls][입찰안.xls][입찰안.xls]B_24"/>
      <sheetName val="[입찰안.xls][입찰안.xls][입찰안.xls]B_26"/>
      <sheetName val="[입찰안.xls][입찰안.xls][입찰안.xls]B_27"/>
      <sheetName val="단_x0005__x0000_"/>
      <sheetName val="자격증"/>
      <sheetName val="장비가동"/>
      <sheetName val="참고자료"/>
      <sheetName val="차량(구)"/>
      <sheetName val="수량산출서집´_x0000_Ԁ_x0000_耀֜䌛"/>
      <sheetName val="자재대"/>
      <sheetName val="입상내역"/>
      <sheetName val="일위(토,포,부)"/>
      <sheetName val="적산"/>
      <sheetName val="수량산출서집계(_x0000__x0000__x0005__x0000_"/>
      <sheetName val="수량산출서집계(_x0000__x0000__x0005__x0000_瞀"/>
      <sheetName val="토공집계표"/>
      <sheetName val="물가시세"/>
      <sheetName val="교량전기"/>
      <sheetName val="발주A"/>
      <sheetName val="wbs2차"/>
      <sheetName val="수량"/>
      <sheetName val="예산M12A"/>
      <sheetName val="cal1"/>
      <sheetName val="bqmpaloc"/>
      <sheetName val="대차대조표"/>
      <sheetName val="손익계산서"/>
      <sheetName val="이익잉여금"/>
      <sheetName val="상세손익"/>
      <sheetName val="PROJ. DATA"/>
      <sheetName val=" Beams Sched "/>
      <sheetName val="제잡비1"/>
      <sheetName val="CB"/>
      <sheetName val="[입찰안.xls][입찰안.xls][입찰안.xls]___2"/>
      <sheetName val="[입찰안.xls][입찰안.xls][입찰안.xls]___3"/>
      <sheetName val="배수로집계"/>
      <sheetName val="CableSchedule"/>
      <sheetName val="[입찰안.xls][입찰안.xls][입찰안.xls]B_31"/>
      <sheetName val="[입찰안.xls][입찰안.xls][입찰안.xls]B_28"/>
      <sheetName val="[입찰안.xls][입찰안.xls][입찰안.xls]B_29"/>
      <sheetName val="[입찰안.xls][입찰안.xls][입찰안.xls]B_30"/>
      <sheetName val="빗물받이(910-510-410)"/>
      <sheetName val="견적비교표 (2)"/>
      <sheetName val="작성방법(지우지마세요)"/>
      <sheetName val="결재방(지우지 마세요)"/>
      <sheetName val="Gian"/>
      <sheetName val="현장"/>
      <sheetName val="본사업"/>
      <sheetName val="총투자비"/>
      <sheetName val="[입찰안.xls][입찰안.xls][입찰안.xls]B_47"/>
      <sheetName val="[입찰안.xls][입찰안.xls][입찰안.xls]B_46"/>
      <sheetName val="[입찰안.xls][입찰안.xls][입찰안.xls]B_45"/>
      <sheetName val="[입찰안.xls][입찰안.xls][입찰안.xls]B_33"/>
      <sheetName val="[입찰안.xls][입찰안.xls][입찰안.xls]B_35"/>
      <sheetName val="[입찰안.xls][입찰안.xls][입찰안.xls]B_32"/>
      <sheetName val="[입찰안.xls][입찰안.xls][입찰안.xls]B_40"/>
      <sheetName val="[입찰안.xls][입찰안.xls][입찰안.xls]B_34"/>
      <sheetName val="[입찰안.xls][입찰안.xls][입찰안.xls]B_41"/>
      <sheetName val="[입찰안.xls][입찰안.xls][입찰안.xls]B_36"/>
      <sheetName val="[입찰안.xls][입찰안.xls][입찰안.xls]B_37"/>
      <sheetName val="[입찰안.xls][입찰안.xls][입찰안.xls]B_42"/>
      <sheetName val="[입찰안.xls][입찰안.xls][입찰안.xls]B_38"/>
      <sheetName val="[입찰안.xls][입찰안.xls][입찰안.xls]B_39"/>
      <sheetName val="[입찰안.xls][입찰안.xls][입찰안.xls]B_43"/>
      <sheetName val="[입찰안.xls][입찰안.xls][입찰안.xls]B_44"/>
      <sheetName val="5호광장_(만점)5"/>
      <sheetName val="인천국제_(만점)_(2)5"/>
      <sheetName val="Total_단위경유량집계5"/>
      <sheetName val="토공유동표(전체_당초)5"/>
      <sheetName val="준검_내역서5"/>
      <sheetName val="1_수인터널5"/>
      <sheetName val="BH-1_(2)5"/>
      <sheetName val="표__지5"/>
      <sheetName val="投标材料清单_4"/>
      <sheetName val="4_전기5"/>
      <sheetName val="1_설계조건5"/>
      <sheetName val="조도계산서_(도서)5"/>
      <sheetName val="I_설계조건5"/>
      <sheetName val="11_우각부_보강5"/>
      <sheetName val="제출내역_(2)5"/>
      <sheetName val="우수관매설및_우수받이5"/>
      <sheetName val="11_산출(전열)5"/>
      <sheetName val="6_산출(동력)5"/>
      <sheetName val="7_산출(TRAY)5"/>
      <sheetName val="노원열병합__건축공사기성내역서5"/>
      <sheetName val="앉음벽_(2)5"/>
      <sheetName val="MSS_25"/>
      <sheetName val="2_1__노무비_평균단가산출4"/>
      <sheetName val="내역_ver1_05"/>
      <sheetName val="plan&amp;section_of_foundation5"/>
      <sheetName val="pile_bearing_capa_&amp;_arrenge5"/>
      <sheetName val="working_load_at_the_btm_ft_5"/>
      <sheetName val="stability_check5"/>
      <sheetName val="design_criteria5"/>
      <sheetName val="보고서_기기리스트4"/>
      <sheetName val="7__현장관리비_5"/>
      <sheetName val="6__안전관리비5"/>
      <sheetName val="3련_BOX5"/>
      <sheetName val="소포내역_(2)5"/>
      <sheetName val="배수공_시멘트_및_골재량_산출4"/>
      <sheetName val="_HIT__HMC_견적_3900_5"/>
      <sheetName val="배수내역_(2)4"/>
      <sheetName val="spc_배관견적4"/>
      <sheetName val="5_산출(전력)4"/>
      <sheetName val="수량산출서(전력간선_지하D_C)4"/>
      <sheetName val="내___역4"/>
      <sheetName val="플랜트_설치4"/>
      <sheetName val="A_견적4"/>
      <sheetName val="unit_44"/>
      <sheetName val="Customer_Databas4"/>
      <sheetName val="_HIT-&gt;HMC_견적(3900)4"/>
      <sheetName val="전_기4"/>
      <sheetName val="SHEET_PILE단가4"/>
      <sheetName val="목차_4"/>
      <sheetName val="화재_탐지_설비4"/>
      <sheetName val="6PILE__(돌출)4"/>
      <sheetName val="세골재__T2_변경_현황4"/>
      <sheetName val="BH_1__2_4"/>
      <sheetName val="개인별_순위표4"/>
      <sheetName val="1_취수장4"/>
      <sheetName val="Cash_Flow-14"/>
      <sheetName val="3_1공사현황_공정표4"/>
      <sheetName val="2차전체변경예정_(2)4"/>
      <sheetName val="노임_단가4"/>
      <sheetName val="내역서_4"/>
      <sheetName val="8_현장관리비4"/>
      <sheetName val="7_안전관리비4"/>
      <sheetName val="귀래_설계_공내역서4"/>
      <sheetName val="설_계4"/>
      <sheetName val="1_설계기준4"/>
      <sheetName val="집_계_표4"/>
      <sheetName val="별표_4"/>
      <sheetName val="도담구내_개소별_명세4"/>
      <sheetName val="도담구내_개소별_명柖3"/>
      <sheetName val="danh_muc_vat_tu3"/>
      <sheetName val="Register-BG_NCC3"/>
      <sheetName val="Data_23"/>
      <sheetName val="TB_chính3"/>
      <sheetName val="Steel_pipe3"/>
      <sheetName val="Ref_pipe+Ins3"/>
      <sheetName val="Plastic_pipe3"/>
      <sheetName val="Air_Grilles3"/>
      <sheetName val="노임단가_(2)4"/>
      <sheetName val="3_공통공사대비4"/>
      <sheetName val="단___산3"/>
      <sheetName val="실____단3"/>
      <sheetName val="단가_및_재료비4"/>
      <sheetName val="전선_및_전선관3"/>
      <sheetName val="장비비_명세서14"/>
      <sheetName val="7_공정표4"/>
      <sheetName val="단면_(2)4"/>
      <sheetName val="RETAIL_(ABOVE)4"/>
      <sheetName val="5__현장관리비(new)_4"/>
      <sheetName val="내역서1999_8최종3"/>
      <sheetName val="2_대외공문4"/>
      <sheetName val="Cost_bd-&quot;A&quot;3"/>
      <sheetName val="Sheet1_(2)3"/>
      <sheetName val="1차_내역서3"/>
      <sheetName val="장비_(2)3"/>
      <sheetName val="3BL공동구_수량3"/>
      <sheetName val="5_동별횡주관경3"/>
      <sheetName val="암거_제원표3"/>
      <sheetName val="Eq__Mobilization4"/>
      <sheetName val="노무비_근거3"/>
      <sheetName val="제수변_수량집계표(보통)3"/>
      <sheetName val="CM_13"/>
      <sheetName val="_갑지3"/>
      <sheetName val="6__수량산출서3"/>
      <sheetName val="참조_(2)3"/>
      <sheetName val="1_CB2"/>
      <sheetName val="일위대가_3"/>
      <sheetName val="4_LINE3"/>
      <sheetName val="7_th3"/>
      <sheetName val="수량산출서_(2)2"/>
      <sheetName val="토공_total2"/>
      <sheetName val="기성(1차)_2"/>
      <sheetName val="습식및_셀프레벨링3"/>
      <sheetName val="BSD_(2)2"/>
      <sheetName val="바_한일양산2"/>
      <sheetName val="Project_Brief2"/>
      <sheetName val="영업_일12"/>
      <sheetName val="기기_내역서2"/>
      <sheetName val="4__VOs_summary2"/>
      <sheetName val="일위대가56-1_2"/>
      <sheetName val="일위대가71-1_2"/>
      <sheetName val="일위대가74-1_2"/>
      <sheetName val="일위대가76-1_2"/>
      <sheetName val="일위대가77-1_2"/>
      <sheetName val="일위대가78-1_2"/>
      <sheetName val="_소방공사_산출근거2"/>
      <sheetName val="토공_토적표2"/>
      <sheetName val="변경명신물량_(2)2"/>
      <sheetName val="전사_(2)2"/>
      <sheetName val="BA_(2)2"/>
      <sheetName val="CP_(2)2"/>
      <sheetName val="Bảng_mã_VT2"/>
      <sheetName val="Chiet_tinh_dz352"/>
      <sheetName val="기존단가_(2)2"/>
      <sheetName val="Elec_LG"/>
      <sheetName val="ESTI_"/>
      <sheetName val="D_&amp;_W_sizes"/>
      <sheetName val="Gia_vat_tu"/>
      <sheetName val="dtct_cong"/>
      <sheetName val="DATA_LISTS"/>
      <sheetName val="Phan tich ca may"/>
      <sheetName val="Chenh lech ca may"/>
      <sheetName val="TLg CN&amp;Laixe"/>
      <sheetName val="TLg CN&amp;Laixe (2)"/>
      <sheetName val="TLg Laitau"/>
      <sheetName val="TLg Laitau (2)"/>
      <sheetName val="SCOPE_OF_WORK"/>
      <sheetName val="0"/>
      <sheetName val="Cọc nhồi"/>
      <sheetName val="ጵ_x0000__x0000_Ոጶ_x0000__x0000_sጷ_x0000__x0000_״ጸ_x0000__x0000_ ጿ_x0000__x0000_¬ጿ_x0000__x0000_׭ጊ"/>
      <sheetName val="ጲ_x0000__x0000_Ոፍ_x0000__x0000_sጳ_x0000__x0000_1ጳ_x0000__x0000_᬴ጴ_x0000__x0000_෠ጳ_x0000__x0000_ග"/>
      <sheetName val="ጳ_x0000__x0000_Ոጴ_x0000__x0000_sጳ_x0000__x0000_aጳ_x0000__x0000_iጴ_x0000__x0000_cጵ_x0000__x0000_k"/>
      <sheetName val="ጳ_x0000__x0000_Ոጳ_x0000__x0000_sጴ_x0000__x0000_sጳ_x0000__x0000_ ጳ_x0000__x0000_tጴ_x0000__x0000_a"/>
      <sheetName val="ጳ_x0000__x0000_Ոጳ_x0000__x0000_sጴ_x0000__x0000_~ጳ_x0000__x0000_ఄጳ_x0000__x0000_᪅ጴ_x0000__x0000_)"/>
      <sheetName val="ፋ_x0000__x0000_Ոፌ_x0000__x0000_sጿ_x0000__x0000_೵ጿ_x0000__x0000_ኸጊ_x0000__x0000_೨ጱ_x0000__x0000_°ጲ"/>
      <sheetName val="ጴ_x0000__x0000_Ոጳ_x0000__x0000_sጳ_x0000__x0000_°ጴ_x0000__x0000_ࠄጵ_x0000__x0000__ጶ_x0000__x0000_)"/>
      <sheetName val="ጿ_x0000__x0000_Ոጊ_x0000__x0000_sጱ_x0000__x0000_°ጲ_x0000__x0000_ࠄፍ_x0000__x0000__ጳ_x0000__x0000_ࠄጳ"/>
      <sheetName val="ጱ_x0000__x0000_Ոጼ_x0000__x0000_sፍ_x0000__x0000_°ጳ_x0000__x0000_ࠄጳ_x0000__x0000__ጴ_x0000__x0000_.ጳ_x0000_"/>
      <sheetName val="ጴ_x0000__x0000_Ոጳ_x0000__x0000_sጳ_x0000__x0000_°ጴ_x0000__x0000_ࠄጵ_x0000__x0000__ጶ_x0000__x0000_"/>
      <sheetName val="ጷ_x0000__x0000_Ոጸ_x0000__x0000_sጿ_x0000__x0000_°ጿ_x0000__x0000_ࠄጊ간선_서관)"/>
      <sheetName val="ጿ_x0000__x0000_Ոጿ_x0000__x0000_sጊ_x0000__x0000_״ጱ_x0000__x0000__ጲ_x0000__x0000_¬ፍ_x0000__x0000_׭ጳ"/>
      <sheetName val="ጵ_x0000__x0000_Ոጶ_x0000__x0000_sጷ_x0000__x0000_aጸ_x0000__x0000_iጿ_x0000__x0000_cጿ_x0000__x0000_k"/>
      <sheetName val="ጿ_x0000__x0000_Ոጊ_x0000__x0000_sጊ_x0000__x0000_sጱ_x0000__x0000__ጲ_x0000__x0000_tፍ_x0000__x0000_a"/>
      <sheetName val="ጳ_x0000__x0000_Ոጳ_x0000__x0000_sጴ_x0000__x0000_nጵ_x0000__x0000_uጶ_x0000__x0000_aጷ_x0000__x0000_u"/>
      <sheetName val="ጳ_x0000__x0000_Ոጳ_x0000__x0000_sጴ_x0000__x0000_gጴ_x0000__x0000_eፊ_x0000__x0000_Gጵ_x0000__x0000_C"/>
      <sheetName val="ጳ_x0000__x0000_Ոጴ_x0000__x0000_sጳ_x0000__x0000_Tጳ_x0000__x0000_ ጴ_x0000__x0000_Oጵ_x0000__x0000_"/>
      <sheetName val="ጵ_x0000__x0000_Ոፋ_x0000__x0000_sፌ_x0000__x0000_ ጿ_x0000__x0000_᦬ጿ_x0000__x0000_eጊ_x0000__x0000_"/>
      <sheetName val="ጻ_x0000__x0000_Ոጻ_x0000__x0000_sጱ_x0000__x0000_൭ጲ_x0000__x0000_᧌ድ_x0000__x0000_(ጳ_x0000__x0000_"/>
      <sheetName val="ጿ_x0000__x0000_Ոጿ_x0000__x0000_sጊ_x0000__x0000_tጊ_x0000__x0000_የጱ_x0000__x0000_៉ጲ_x0000__x0000_"/>
      <sheetName val="ጴ_x0000__x0000_Ոጾ_x0000__x0000_sጶ_x0000__x0000_״ጷ_x0000__x0000__ፓ_x0000__x0000_¬ፔ_x0000__x0000_׭ፔ_x0000_"/>
      <sheetName val="ጴ_x0000__x0000_Ոጳ_x0000__x0000_sጳ_x0000__x0000_°ጴ_x0000__x0000_ࠄጴ_x0000__x0000__ፊ_x0000__x0000__ጵ_x0000_"/>
      <sheetName val="ጶ_x0000__x0000_Ոጷ_x0000__x0000_sጸ_x0000__x0000_aጿ_x0000__x0000_iጿ_x0000__x0000_cጊ_x0000__x0000_kጊ"/>
      <sheetName val="ጳ_x0000__x0000_Ոጳ_x0000__x0000_sጴ_x0000__x0000_sጳ_x0000__x0000__ጳ_x0000__x0000_tጴ_x0000__x0000_aጵ"/>
      <sheetName val="ጊ_x0000__x0000_Ոጊ_x0000__x0000_sጊ_x0000__x0000_1ጱ_x0000__x0000_᬴ጲ_x0000__x0000_෠ድ_x0000__x0000_ග"/>
      <sheetName val="ጸ_x0000__x0000_Ոጿ_x0000__x0000_sጿ_x0000__x0000_೵ጊ_x0000__x0000_ኸጊ_x0000__x0000_೨ጱ_x0000__x0000_°ጲ"/>
      <sheetName val="ጳ_x0000__x0000_Ոጳ_x0000__x0000_sጴ_x0000__x0000_sጵ_x0000__x0000_eጶ_x0000__x0000_aጷ_x0000__x0000_aጸ"/>
      <sheetName val="ጴ_x0000__x0000_Ոጵ_x0000__x0000_sጶ_x0000__x0000_.ጷ_x0000__x0000_bጸ_x0000__x0000_zጿ_x0000__x0000_oጿ"/>
      <sheetName val="ፍ_x0000__x0000_Ոጳ_x0000__x0000_sጳ_x0000__x0000__ጴ_x0000__x0000_bጳ_x0000__x0000_zጳ_x0000__x0000_oጴ"/>
      <sheetName val="ጊ_x0000__x0000_Ոጱ_x0000__x0000_sጼ_x0000__x0000__ፐ_x0000__x0000_᦬ፑ_x0000__x0000_eፑ_x0000__x0000_"/>
      <sheetName val="ጳ_x0000__x0000_Ոጴ_x0000__x0000_sጵ_x0000__x0000_Tጶ_x0000__x0000__ጷ_x0000__x0000_Oጸ_x0000__x0000_"/>
      <sheetName val="ጊ_x0000__x0000_Ոጊ_x0000__x0000_sጱ_x0000__x0000_Sጲ_x0000__x0000_Aፍ_x0000__x0000_rጳ_x0000__x0000_uጳ_x0000_"/>
      <sheetName val="ጊ_x0000__x0000_Ոጊ_x0000__x0000_sጊ_x0000__x0000_ ጊ_x0000__x0000_ ጱ_x0000__x0000_mጲ_x0000__x0000_"/>
      <sheetName val="ጿ_x0000__x0000_Ոጊ_x0000__x0000_sጱ_x0000__x0000_᯸ጲ_x0000__x0000_Vፍ_x0000__x0000_kጳ_x0000__x0000_"/>
      <sheetName val="ጳ_x0000__x0000_Ոጴ_x0000__x0000_sጵ_x0000__x0000_൭ጶ_x0000__x0000_᧌ጷ_x0000__x0000_(ጸ_x0000__x0000_"/>
      <sheetName val="ጳ_x0000__x0000_Ոጴ_x0000__x0000_sጵ_x0000__x0000_tጶ_x0000__x0000_የጷ_x0000__x0000_៉ጸ_x0000__x0000_"/>
      <sheetName val="ጊ_x0000__x0000_Ոጱ_x0000__x0000_sጲ_x0000__x0000_״ፍ_x0000__x0000__ጳ_x0000__x0000_¬ጳ_x0000__x0000_׭ጴ_x0000_"/>
      <sheetName val="ጴ_x0000__x0000_Ոጵ_x0000__x0000_sጶ_x0000__x0000_aጷ_x0000__x0000_iጸ_x0000__x0000_cጿ_x0000__x0000_kጿ"/>
      <sheetName val="ጱ_x0000__x0000_Ոጲ_x0000__x0000_sፍ_x0000__x0000_sጳ_x0000__x0000__ጳ_x0000__x0000_tጴ_x0000__x0000_aጳ"/>
      <sheetName val="ጵ_x0000__x0000_Ոጶ_x0000__x0000_sጷ_x0000__x0000_1ጸ_x0000__x0000_᬴ጿ_x0000__x0000_෠ጿ_x0000__x0000_ගጊ"/>
      <sheetName val="ጊ_x0000__x0000_Ոጱ_x0000__x0000_sጲ_x0000__x0000_೵ፍ_x0000__x0000_ኸጳ_x0000__x0000_೨ጳ_x0000__x0000_°ጴ_x0000_"/>
      <sheetName val="ጱ_x0000__x0000_Ոጲ_x0000__x0000_sፍ_x0000__x0000_sጳ_x0000__x0000_eጳ_x0000__x0000_aጴ_x0000__x0000_aጳ_x0000_"/>
      <sheetName val="ጲ_x0000__x0000_Ոፍ_x0000__x0000_sጳ_x0000__x0000_ެጳ_x0000__x0000_2ጴ_x0000__x0000__ጳ_x0000__x0000_"/>
      <sheetName val="ጴ_x0000__x0000_Ոጳ_x0000__x0000_sጳ_x0000__x0000_Tጴ_x0000__x0000__ጵ_x0000__x0000_Oጶ_x0000__x0000_1"/>
      <sheetName val="ጵ_x0000__x0000_Ոፋ_x0000__x0000_sፌ_x0000__x0000__ጿ_x0000__x0000_᦬ጿ_x0000__x0000_eጊ_x0000__x0000_1"/>
      <sheetName val="ጴ_x0000__x0000_Ոፊ_x0000__x0000_sጵ_x0000__x0000__ፋ_x0000__x0000_bፌ_x0000__x0000_zጿ_x0000__x0000_oጿ_x0000_"/>
      <sheetName val="ጊ_x0000__x0000_Ոጱ_x0000__x0000_sጲ_x0000__x0000_nድ_x0000__x0000_uጳ_x0000__x0000_aጳ_x0000__x0000_u"/>
      <sheetName val="ድ_x0000__x0000_Ոጳ_x0000__x0000_sጳ_x0000__x0000_gጴ_x0000__x0000_eጳ_x0000__x0000_Gጳ_x0000__x0000_C"/>
      <sheetName val="ጳ_x0000__x0000_Ոጳ_x0000__x0000_sጴ_x0000__x0000_iጳ_x0000__x0000_tጳ_x0000__x0000_ ጴ_x0000__x0000_5"/>
      <sheetName val="ፊ_x0000__x0000_Ոጵ_x0000__x0000_sፋ_x0000__x0000_൭ፌ_x0000__x0000_᧌ጿ_x0000__x0000_(ጿ_x0000__x0000_"/>
      <sheetName val="ጳ_x0000__x0000_Ոጳ_x0000__x0000_sጴ_x0000__x0000_tጴ_x0000__x0000_የፊ_x0000__x0000_៉ጵ_x0000__x0000_"/>
      <sheetName val="ጳ_x0000__x0000_Ոጴ_x0000__x0000_sጳ_x0000__x0000_״ጳ_x0000__x0000__ጴ_x0000__x0000_¬ጴ_x0000__x0000_׭ፊ_x0000_"/>
      <sheetName val="ጳ_x0000__x0000_Ոጳ_x0000__x0000_sጴ_x0000__x0000_1ጳ_x0000__x0000_᬴ጳ_x0000__x0000_෠ጴ_x0000__x0000_ගጵ"/>
      <sheetName val="ፌ_x0000__x0000_Ոጿ_x0000__x0000_sጿ_x0000__x0000_aጊ_x0000__x0000_iጱ_x0000__x0000_cጲ_x0000__x0000_kድ"/>
      <sheetName val="ፌ_x0000__x0000_Ոጿ_x0000__x0000_sጿ_x0000__x0000_sጊ_x0000__x0000__ጊ_x0000__x0000_tጊ_x0000__x0000_aጱ"/>
      <sheetName val="ጴ_x0000__x0000_Ոጴ_x0000__x0000_sፊ_x0000__x0000_೵ጵ_x0000__x0000_ኸፋ_x0000__x0000_೨ፌ_x0000__x0000_°ጿ_x0000_"/>
      <sheetName val="ጸ_x0000__x0000_Ոጿ_x0000__x0000_sጿ_x0000__x0000_sጊ_x0000__x0000_eጊ_x0000__x0000_aጊ_x0000__x0000_aጊ_x0000_"/>
      <sheetName val="ጿ_x0000__x0000_Ոጿ_x0000__x0000_sጊ_x0000__x0000_ެጊ_x0000__x0000_2ጊ_x0000__x0000__ጱ_x0000__x0000_"/>
      <sheetName val="ጊ_x0000__x0000_Ոጊ_x0000__x0000_sጊ_x0000__x0000_Tጱ_x0000__x0000__ጲ_x0000__x0000_Oድ_x0000__x0000_2"/>
      <sheetName val="ጿ_x0000__x0000_Ոጊ_x0000__x0000_sጊ_x0000__x0000__ጊ_x0000__x0000_᦬ጊ_x0000__x0000_eጱ_x0000__x0000_2"/>
      <sheetName val="ጳ_x0000__x0000_Ոጴ_x0000__x0000_sጳ_x0000__x0000_nጳ_x0000__x0000_uጴ_x0000__x0000_aጵ_x0000__x0000_uጶ"/>
      <sheetName val="ጴ_x0000__x0000_Ոጳ_x0000__x0000_sጳ_x0000__x0000_gጴ_x0000__x0000_eጴ_x0000__x0000_Gፊ_x0000__x0000_Cጵ"/>
      <sheetName val="ጿ_x0000__x0000_Ոጿ_x0000__x0000_sጊ_x0000__x0000__ጊ_x0000__x0000_bጊ_x0000__x0000_zጊ_x0000__x0000_oጱ_x0000_"/>
      <sheetName val="ፋ_x0000__x0000_Ոፌ_x0000__x0000_sጿ_x0000__x0000_᳀ጿ_x0000__x0000_৑ጊ_x0000__x0000_᳴ጱ_x0000__x0000_"/>
      <sheetName val="ድ_x0000__x0000_Ոጳ_x0000__x0000_sጳ_x0000__x0000__ጴ_x0000__x0000__ጳ_x0000__x0000_mጳ_x0000__x0000_"/>
      <sheetName val="ጵ_x0000__x0000_Ոፋ_x0000__x0000_sፌ_x0000__x0000_iጿ_x0000__x0000_tጿ_x0000__x0000__ጊ_x0000__x0000_5"/>
      <sheetName val="ጿ_x0000__x0000_Ոጊ_x0000__x0000_sጊ_x0000__x0000_൭ጊ_x0000__x0000_᧌ጱ_x0000__x0000_(ጲ_x0000__x0000_"/>
      <sheetName val="ጊ_x0000__x0000_Ոጊ_x0000__x0000_sጱ_x0000__x0000_tጲ_x0000__x0000_የድ_x0000__x0000_៉ጳ_x0000__x0000_"/>
      <sheetName val="ጲ_x0000__x0000_Ոድ_x0000__x0000_sጳ_x0000__x0000_״ጳ_x0000__x0000__ጴ_x0000__x0000_¬ጳ_x0000__x0000_׭ጳ_x0000_"/>
      <sheetName val="ጱ_x0000__x0000_Ոጲ_x0000__x0000_sድ_x0000__x0000_1ጳ_x0000__x0000_᬴ጳ_x0000__x0000_෠ጴ_x0000__x0000_ගጳ"/>
      <sheetName val="ጳ_x0000__x0000_Ոጴ_x0000__x0000_sጴ_x0000__x0000_aፊ_x0000__x0000_iጵ_x0000__x0000_cፋ_x0000__x0000_kፌ"/>
      <sheetName val="ጴ_x0000__x0000_Ոጳ_x0000__x0000_sጳ_x0000__x0000_sጴ_x0000__x0000__ጴ_x0000__x0000_tፊ_x0000__x0000_aጵ"/>
      <sheetName val="ጳ_x0000__x0000_Ոጴ_x0000__x0000_sጳ_x0000__x0000_೵ጳ_x0000__x0000_ኸጴ_x0000__x0000_೨ጴ_x0000__x0000_°ፊ_x0000_"/>
      <sheetName val="ጳ_x0000__x0000_Ոጳ_x0000__x0000_sጴ_x0000__x0000_sጳ_x0000__x0000_eጳ_x0000__x0000_aጴ_x0000__x0000_aጴ_x0000_"/>
      <sheetName val="ፋ_x0000__x0000_Ոፌ_x0000__x0000_sጿ_x0000__x0000_ެጿ_x0000__x0000_2ጊ_x0000__x0000__ጊ_x0000__x0000_"/>
      <sheetName val="ጳ_x0000__x0000_Ոጴ_x0000__x0000_sጵ_x0000__x0000_Tጶ_x0000__x0000__ጷ_x0000__x0000_Oጸ_x0000__x0000_3"/>
      <sheetName val="ጊ_x0000__x0000_Ոጊ_x0000__x0000_sጱ_x0000__x0000__ጲ_x0000__x0000_᦬ድ_x0000__x0000_eጳ_x0000__x0000_3"/>
      <sheetName val="ጵ_x0000__x0000_Ոጶ_x0000__x0000_sጷ_x0000__x0000_nጸ_x0000__x0000_uጿ_x0000__x0000_aጿ_x0000__x0000_uጊ"/>
      <sheetName val="ጷ_x0000__x0000_Ոጸ_x0000__x0000_sጿ_x0000__x0000_gጿ_x0000__x0000_eጊ_x0000__x0000_Gጱ_x0000__x0000_Cጲ"/>
      <sheetName val="ጊ_x0000__x0000_Ոጱ_x0000__x0000_sጲ_x0000__x0000__ድ_x0000__x0000_bጳ_x0000__x0000_zጳ_x0000__x0000_oጴ_x0000_"/>
      <sheetName val="ጴ_x0000__x0000_Ոጵ_x0000__x0000_sጶ_x0000__x0000_᳀ጷ_x0000__x0000_৑ጸ_x0000__x0000_᳴ጿ_x0000__x0000_"/>
      <sheetName val="ጿ_x0000__x0000_Ոጊ_x0000__x0000_sጊ_x0000__x0000_oጱ_x0000__x0000_tጲ_x0000__x0000_iድ_x0000__x0000_"/>
      <sheetName val="ጶ_x0000__x0000_Ոጷ_x0000__x0000_sጸ_x0000__x0000__ጿ_x0000__x0000__ጿ_x0000__x0000_mጊ_x0000__x0000_1"/>
      <sheetName val="ድ_x0000__x0000_Ոጳ_x0000__x0000_sጳ_x0000__x0000_iጴ_x0000__x0000_tጳ_x0000__x0000__ጳ_x0000__x0000_5ጴ"/>
      <sheetName val="ጳ_x0000__x0000_Ոጴ_x0000__x0000_sጵ_x0000__x0000_0ጶ_x0000__x0000_Ýጷ_x0000__x0000_ޥጸ_x0000__x0000_"/>
      <sheetName val="ጳ_x0000__x0000_Ոጳ_x0000__x0000_sጴ_x0000__x0000_0ጵ_x0000__x0000_Ýጶ_x0000__x0000_ޥጷ_x0000__x0000_"/>
      <sheetName val="ጴ_x0000__x0000_Ոጳ_x0000__x0000_sጳ_x0000__x0000_tጴ_x0000__x0000_Cጵ_x0000__x0000_Cጶ_x0000__x0000_rጷ"/>
      <sheetName val="ptvt"/>
      <sheetName val="Xunit_(단위환산)1"/>
      <sheetName val="아파트_1"/>
      <sheetName val="장비코드표_0506011"/>
      <sheetName val="2007년_생산1부장비1"/>
      <sheetName val="2008년_생산부전장비코드1"/>
      <sheetName val="DDB부_장비_관리현황1"/>
      <sheetName val="DGCT_(01)"/>
      <sheetName val="Chi_tiet"/>
      <sheetName val="01__DATA"/>
      <sheetName val="nhôm_1,2mm"/>
      <sheetName val="nhôm_1,4mm"/>
      <sheetName val="Gia VLNCMTC"/>
      <sheetName val="BIDDING-SUM"/>
      <sheetName val="Dầm 1"/>
      <sheetName val="제품마스터"/>
      <sheetName val="chitiet"/>
      <sheetName val="Config"/>
      <sheetName val="Chiet tinh don gia CM"/>
      <sheetName val="조경수볰"/>
      <sheetName val="정리계槜〚"/>
      <sheetName val="1,2,3,4_x0005_"/>
      <sheetName val="10공-"/>
      <sheetName val="design_crit"/>
      <sheetName val="기계경비산출기준"/>
      <sheetName val="TOWER 12TON"/>
      <sheetName val="테이블"/>
      <sheetName val="공사투입계획(변경결의)19.9"/>
      <sheetName val="노무비 월별지급현황19.9"/>
      <sheetName val="갑지(외주기성)19.9"/>
      <sheetName val="[입찰안.xls][입찰안.xls][입찰안.xls]B_48"/>
      <sheetName val="갑지_을지1"/>
      <sheetName val="2-2_매출분석1"/>
      <sheetName val="유효폭의_계산1"/>
      <sheetName val="미납품_현황1"/>
      <sheetName val="표지_(2)1"/>
      <sheetName val="STEEL_BOX_단면설계(SEC_8)1"/>
      <sheetName val="설명서_1"/>
      <sheetName val="2_단면가정_(양곡1교)1"/>
      <sheetName val="갑지_설계_내역서1"/>
      <sheetName val="1_내역(청_하역장전등)1"/>
      <sheetName val="자격_땡겨오기1"/>
      <sheetName val="단양_00_아파트-세부내역1"/>
      <sheetName val="2000_05"/>
      <sheetName val="05년_상1"/>
      <sheetName val="영흥TL(UP,DOWN)_1"/>
      <sheetName val="8_PILE__(돌출)1"/>
      <sheetName val="ITB_COST1"/>
      <sheetName val="6_산출닑⾱"/>
      <sheetName val="1,2,3,4"/>
      <sheetName val="4_2_1_마루높이_검토1"/>
      <sheetName val="TABLE_DB"/>
      <sheetName val="쌍용_data_base"/>
      <sheetName val="_견적서1"/>
      <sheetName val="수량산출서_갑지1"/>
      <sheetName val="품셈_"/>
      <sheetName val="M-EMS_GP-570(BIT)"/>
      <sheetName val="19_07월_세_계"/>
      <sheetName val="19_07항목별(시트복사금지100번쓰기)"/>
      <sheetName val="19_05월"/>
      <sheetName val="내역서_제출1"/>
      <sheetName val="_FURNACE현설"/>
      <sheetName val="97_사업추정(WEKI)"/>
      <sheetName val="[입찰안_xls]직접뀀鞖/"/>
      <sheetName val="[입찰안_xls][입찰안_xls]직접뀀鞖/"/>
      <sheetName val="자재기성_신청서_xlsx"/>
      <sheetName val="plan&amp;section_of_冰﹢Ƚ"/>
      <sheetName val="중기조종사_단위단가"/>
      <sheetName val="pile_bearing_capa_&amp;_¬웰ﾕ쀀"/>
      <sheetName val="pile_bearing_capa_&amp;_¬웰ﾕﳪ"/>
      <sheetName val="8_설치품셈"/>
      <sheetName val="소포내역"/>
      <sheetName val="0_목록1"/>
      <sheetName val="[입찰안_xls][입찰안_xls][입찰안_xls]___2"/>
      <sheetName val="내역(인테리어_실내)(도급)"/>
      <sheetName val="내역(인테리어_실외)(도급)"/>
      <sheetName val="pile_bearing_ca怀꿟세_x0000_䘀뤙_x0000__x0000_Ԁ_x0000_"/>
      <sheetName val="5호광장_(만점)6"/>
      <sheetName val="인천국제_(만점)_(2)6"/>
      <sheetName val="Total_단위경유량집계6"/>
      <sheetName val="준검_내역서6"/>
      <sheetName val="토공유동표(전체_당초)6"/>
      <sheetName val="1_수인터널6"/>
      <sheetName val="11_산출(전열)6"/>
      <sheetName val="6_산출(동력)6"/>
      <sheetName val="7_산출(TRAY)6"/>
      <sheetName val="5_산출(전력)5"/>
      <sheetName val="표__지6"/>
      <sheetName val="4_전기6"/>
      <sheetName val="BH-1_(2)6"/>
      <sheetName val="1_설계조건6"/>
      <sheetName val="조도계산서_(도서)6"/>
      <sheetName val="I_설계조건6"/>
      <sheetName val="앉음벽_(2)6"/>
      <sheetName val="노원열병합__건축공사기성내역서6"/>
      <sheetName val="수량산출서(전력간선_지하D_C)5"/>
      <sheetName val="소포내역_(2)6"/>
      <sheetName val="MSS_26"/>
      <sheetName val="우수관매설및_우수받이6"/>
      <sheetName val="11_우각부_보강6"/>
      <sheetName val="제출내역_(2)6"/>
      <sheetName val="A_견적5"/>
      <sheetName val="3련_BOX6"/>
      <sheetName val="2_1__노무비_평균단가산출5"/>
      <sheetName val="내역_ver1_06"/>
      <sheetName val="보고서_기기리스트5"/>
      <sheetName val="7__현장관리비_6"/>
      <sheetName val="6__안전관리비6"/>
      <sheetName val="_HIT__HMC_견적_3900_6"/>
      <sheetName val="plan&amp;section_of_foundation6"/>
      <sheetName val="pile_bearing_capa_&amp;_arrenge6"/>
      <sheetName val="working_load_at_the_btm_ft_6"/>
      <sheetName val="stability_check6"/>
      <sheetName val="design_criteria6"/>
      <sheetName val="배수공_시멘트_및_골재량_산출5"/>
      <sheetName val="배수내역_(2)5"/>
      <sheetName val="내___역5"/>
      <sheetName val="_HIT-&gt;HMC_견적(3900)5"/>
      <sheetName val="6PILE__(돌출)5"/>
      <sheetName val="SHEET_PILE단가5"/>
      <sheetName val="플랜트_설치5"/>
      <sheetName val="spc_배관견적5"/>
      <sheetName val="1_취수장5"/>
      <sheetName val="3_1공사현황_공정표5"/>
      <sheetName val="Customer_Databas5"/>
      <sheetName val="화재_탐지_설비5"/>
      <sheetName val="2차전체변경예정_(2)5"/>
      <sheetName val="전_기5"/>
      <sheetName val="설_계5"/>
      <sheetName val="목차_5"/>
      <sheetName val="unit_45"/>
      <sheetName val="노임_단가5"/>
      <sheetName val="귀래_설계_공내역서5"/>
      <sheetName val="BH_1__2_5"/>
      <sheetName val="세골재__T2_변경_현황5"/>
      <sheetName val="1_설계기준5"/>
      <sheetName val="집_계_표5"/>
      <sheetName val="참조_(2)4"/>
      <sheetName val="도담구내_개소별_명세5"/>
      <sheetName val="Cash_Flow-15"/>
      <sheetName val="8_현장관리비5"/>
      <sheetName val="7_안전관리비5"/>
      <sheetName val="개인별_순위표5"/>
      <sheetName val="별표_5"/>
      <sheetName val="내역서_5"/>
      <sheetName val="노임단가_(2)5"/>
      <sheetName val="제수변_수량집계표(보통)4"/>
      <sheetName val="投标材料清单_5"/>
      <sheetName val="3_공통공사대비5"/>
      <sheetName val="단가_및_재료비5"/>
      <sheetName val="RETAIL_(ABOVE)5"/>
      <sheetName val="5__현장관리비(new)_5"/>
      <sheetName val="장비비_명세서15"/>
      <sheetName val="단___산4"/>
      <sheetName val="실____단4"/>
      <sheetName val="암거_제원표4"/>
      <sheetName val="7_공정표5"/>
      <sheetName val="단면_(2)5"/>
      <sheetName val="2_대외공문5"/>
      <sheetName val="Eq__Mobilization5"/>
      <sheetName val="노무비_근거4"/>
      <sheetName val="전선_및_전선관4"/>
      <sheetName val="3BL공동구_수량4"/>
      <sheetName val="내역서1999_8최종4"/>
      <sheetName val="Sheet1_(2)4"/>
      <sheetName val="_갑지4"/>
      <sheetName val="5_동별횡주관경4"/>
      <sheetName val="CM_14"/>
      <sheetName val="6__수량산출서4"/>
      <sheetName val="장비_(2)4"/>
      <sheetName val="수량산출서_(2)3"/>
      <sheetName val="토공_total3"/>
      <sheetName val="기성(1차)_3"/>
      <sheetName val="일위대가_4"/>
      <sheetName val="4_LINE4"/>
      <sheetName val="7_th4"/>
      <sheetName val="습식및_셀프레벨링4"/>
      <sheetName val="1차_내역서4"/>
      <sheetName val="BSD_(2)3"/>
      <sheetName val="바_한일양산3"/>
      <sheetName val="Project_Brief3"/>
      <sheetName val="영업_일13"/>
      <sheetName val="기기_내역서3"/>
      <sheetName val="아파트_2"/>
      <sheetName val="1_CB3"/>
      <sheetName val="_소방공사_산출근거3"/>
      <sheetName val="일위대가56-1_3"/>
      <sheetName val="일위대가71-1_3"/>
      <sheetName val="일위대가74-1_3"/>
      <sheetName val="일위대가76-1_3"/>
      <sheetName val="일위대가77-1_3"/>
      <sheetName val="일위대가78-1_3"/>
      <sheetName val="전사_(2)3"/>
      <sheetName val="BA_(2)3"/>
      <sheetName val="CP_(2)3"/>
      <sheetName val="토공_토적표3"/>
      <sheetName val="변경명신물량_(2)3"/>
      <sheetName val="기존단가_(2)3"/>
      <sheetName val="유효폭의_계산2"/>
      <sheetName val="2-2_매출분석2"/>
      <sheetName val="2_단면가정_(양곡1교)2"/>
      <sheetName val="갑지_을지2"/>
      <sheetName val="설명서_2"/>
      <sheetName val="STEEL_BOX_단면설계(SEC_8)2"/>
      <sheetName val="미납품_현황2"/>
      <sheetName val="도담구내_개소별_명柖4"/>
      <sheetName val="danh_muc_vat_tu4"/>
      <sheetName val="Register-BG_NCC4"/>
      <sheetName val="Data_24"/>
      <sheetName val="TB_chính4"/>
      <sheetName val="Steel_pipe4"/>
      <sheetName val="Ref_pipe+Ins4"/>
      <sheetName val="Plastic_pipe4"/>
      <sheetName val="Air_Grilles4"/>
      <sheetName val="Cost_bd-&quot;A&quot;4"/>
      <sheetName val="갑지_설계_내역서2"/>
      <sheetName val="1_내역(청_하역장전등)2"/>
      <sheetName val="표지_(2)2"/>
      <sheetName val="자격_땡겨오기2"/>
      <sheetName val="단양_00_아파트-세부내역2"/>
      <sheetName val="2000_051"/>
      <sheetName val="05년_상2"/>
      <sheetName val="영흥TL(UP,DOWN)_2"/>
      <sheetName val="8_PILE__(돌출)2"/>
      <sheetName val="ITB_COST2"/>
      <sheetName val="수량산출서_갑지2"/>
      <sheetName val="품셈_1"/>
      <sheetName val="M-EMS_GP-570(BIT)1"/>
      <sheetName val="4_2_1_마루높이_검토2"/>
      <sheetName val="_견적서2"/>
      <sheetName val="4__VOs_summary3"/>
      <sheetName val="Chiet_tinh_dz353"/>
      <sheetName val="19_07월_세_계1"/>
      <sheetName val="19_07항목별(시트복사금지100번쓰기)1"/>
      <sheetName val="19_05월1"/>
      <sheetName val="DATA_LISTS1"/>
      <sheetName val="_FURNACE현설1"/>
      <sheetName val="97_사업추정(WEKI)1"/>
      <sheetName val="8_설치품셈1"/>
      <sheetName val="내역서_제출2"/>
      <sheetName val="TABLE_DB1"/>
      <sheetName val="쌍용_data_base1"/>
      <sheetName val="Bảng_mã_VT3"/>
      <sheetName val="중기조종사_단위단가1"/>
      <sheetName val="자재기성_신청서_xlsx1"/>
      <sheetName val="0_목록11"/>
      <sheetName val="Elec_LG1"/>
      <sheetName val="ESTI_1"/>
      <sheetName val="[입찰안_xls][입찰안_xls][입찰안_xls]___1"/>
      <sheetName val="내역(인테리어_실내)(도급)1"/>
      <sheetName val="내역(인테리어_실외)(도급)1"/>
      <sheetName val="D_&amp;_W_sizes1"/>
      <sheetName val="Gia_vat_tu1"/>
      <sheetName val="dtct_cong1"/>
      <sheetName val="So_sanh"/>
      <sheetName val="단"/>
      <sheetName val="[입찰안_xls][입찰안_xls][입찰안_xls]B__2"/>
      <sheetName val="[입찰안_xls][입찰안_xls][입찰안_xls]B__3"/>
      <sheetName val="PROJ__DATA"/>
      <sheetName val="_Beams_Sched_"/>
      <sheetName val="수량산출서집계("/>
      <sheetName val="수량산출서집계(瞀"/>
      <sheetName val="5호광장_(만점)7"/>
      <sheetName val="인천국제_(만점)_(2)7"/>
      <sheetName val="Total_단위경유량집계7"/>
      <sheetName val="준검_내역서7"/>
      <sheetName val="토공유동표(전체_당초)7"/>
      <sheetName val="1_수인터널7"/>
      <sheetName val="11_산출(전열)7"/>
      <sheetName val="6_산출(동력)7"/>
      <sheetName val="7_산출(TRAY)7"/>
      <sheetName val="5_산출(전력)6"/>
      <sheetName val="표__지7"/>
      <sheetName val="4_전기7"/>
      <sheetName val="BH-1_(2)7"/>
      <sheetName val="1_설계조건7"/>
      <sheetName val="조도계산서_(도서)7"/>
      <sheetName val="I_설계조건7"/>
      <sheetName val="앉음벽_(2)7"/>
      <sheetName val="노원열병합__건축공사기성내역서7"/>
      <sheetName val="수량산출서(전력간선_지하D_C)6"/>
      <sheetName val="소포내역_(2)7"/>
      <sheetName val="MSS_27"/>
      <sheetName val="우수관매설및_우수받이7"/>
      <sheetName val="11_우각부_보강7"/>
      <sheetName val="제출내역_(2)7"/>
      <sheetName val="A_견적6"/>
      <sheetName val="3련_BOX7"/>
      <sheetName val="2_1__노무비_평균단가산출6"/>
      <sheetName val="내역_ver1_07"/>
      <sheetName val="보고서_기기리스트6"/>
      <sheetName val="7__현장관리비_7"/>
      <sheetName val="6__안전관리비7"/>
      <sheetName val="_HIT__HMC_견적_3900_7"/>
      <sheetName val="plan&amp;section_of_foundation7"/>
      <sheetName val="pile_bearing_capa_&amp;_arrenge7"/>
      <sheetName val="working_load_at_the_btm_ft_7"/>
      <sheetName val="stability_check7"/>
      <sheetName val="design_criteria7"/>
      <sheetName val="배수공_시멘트_및_골재량_산출6"/>
      <sheetName val="배수내역_(2)6"/>
      <sheetName val="내___역6"/>
      <sheetName val="_HIT-&gt;HMC_견적(3900)6"/>
      <sheetName val="6PILE__(돌출)6"/>
      <sheetName val="SHEET_PILE단가6"/>
      <sheetName val="플랜트_설치6"/>
      <sheetName val="spc_배관견적6"/>
      <sheetName val="1_취수장6"/>
      <sheetName val="3_1공사현황_공정표6"/>
      <sheetName val="Customer_Databas6"/>
      <sheetName val="화재_탐지_설비6"/>
      <sheetName val="2차전체변경예정_(2)6"/>
      <sheetName val="전_기6"/>
      <sheetName val="설_계6"/>
      <sheetName val="목차_6"/>
      <sheetName val="unit_46"/>
      <sheetName val="노임_단가6"/>
      <sheetName val="귀래_설계_공내역서6"/>
      <sheetName val="BH_1__2_6"/>
      <sheetName val="세골재__T2_변경_현황6"/>
      <sheetName val="1_설계기준6"/>
      <sheetName val="집_계_표6"/>
      <sheetName val="참조_(2)5"/>
      <sheetName val="도담구내_개소별_명세6"/>
      <sheetName val="Cash_Flow-16"/>
      <sheetName val="8_현장관리비6"/>
      <sheetName val="7_안전관리비6"/>
      <sheetName val="개인별_순위표6"/>
      <sheetName val="별표_6"/>
      <sheetName val="내역서_6"/>
      <sheetName val="노임단가_(2)6"/>
      <sheetName val="제수변_수량집계표(보통)5"/>
      <sheetName val="投标材料清单_6"/>
      <sheetName val="3_공통공사대비6"/>
      <sheetName val="단가_및_재료비6"/>
      <sheetName val="RETAIL_(ABOVE)6"/>
      <sheetName val="5__현장관리비(new)_6"/>
      <sheetName val="장비비_명세서16"/>
      <sheetName val="단___산5"/>
      <sheetName val="실____단5"/>
      <sheetName val="암거_제원표5"/>
      <sheetName val="7_공정표6"/>
      <sheetName val="단면_(2)6"/>
      <sheetName val="2_대외공문6"/>
      <sheetName val="Eq__Mobilization6"/>
      <sheetName val="노무비_근거5"/>
      <sheetName val="전선_및_전선관5"/>
      <sheetName val="3BL공동구_수량5"/>
      <sheetName val="내역서1999_8최종5"/>
      <sheetName val="Sheet1_(2)5"/>
      <sheetName val="_갑지5"/>
      <sheetName val="5_동별횡주관경5"/>
      <sheetName val="CM_15"/>
      <sheetName val="6__수량산출서5"/>
      <sheetName val="장비_(2)5"/>
      <sheetName val="수량산출서_(2)4"/>
      <sheetName val="토공_total4"/>
      <sheetName val="기성(1차)_4"/>
      <sheetName val="일위대가_5"/>
      <sheetName val="4_LINE5"/>
      <sheetName val="7_th5"/>
      <sheetName val="습식및_셀프레벨링5"/>
      <sheetName val="1차_내역서5"/>
      <sheetName val="BSD_(2)4"/>
      <sheetName val="바_한일양산4"/>
      <sheetName val="Project_Brief4"/>
      <sheetName val="영업_일14"/>
      <sheetName val="기기_내역서4"/>
      <sheetName val="아파트_3"/>
      <sheetName val="1_CB4"/>
      <sheetName val="_소방공사_산출근거4"/>
      <sheetName val="일위대가56-1_4"/>
      <sheetName val="일위대가71-1_4"/>
      <sheetName val="일위대가74-1_4"/>
      <sheetName val="일위대가76-1_4"/>
      <sheetName val="일위대가77-1_4"/>
      <sheetName val="일위대가78-1_4"/>
      <sheetName val="전사_(2)4"/>
      <sheetName val="BA_(2)4"/>
      <sheetName val="CP_(2)4"/>
      <sheetName val="토공_토적표4"/>
      <sheetName val="변경명신물량_(2)4"/>
      <sheetName val="기존단가_(2)4"/>
      <sheetName val="유효폭의_계산3"/>
      <sheetName val="2-2_매출분석3"/>
      <sheetName val="2_단면가정_(양곡1교)3"/>
      <sheetName val="갑지_을지3"/>
      <sheetName val="설명서_3"/>
      <sheetName val="STEEL_BOX_단면설계(SEC_8)3"/>
      <sheetName val="미납품_현황3"/>
      <sheetName val="도담구내_개소별_명柖5"/>
      <sheetName val="danh_muc_vat_tu5"/>
      <sheetName val="Register-BG_NCC5"/>
      <sheetName val="Data_25"/>
      <sheetName val="TB_chính5"/>
      <sheetName val="Steel_pipe5"/>
      <sheetName val="Ref_pipe+Ins5"/>
      <sheetName val="Plastic_pipe5"/>
      <sheetName val="Air_Grilles5"/>
      <sheetName val="Cost_bd-&quot;A&quot;5"/>
      <sheetName val="갑지_설계_내역서3"/>
      <sheetName val="1_내역(청_하역장전등)3"/>
      <sheetName val="표지_(2)3"/>
      <sheetName val="자격_땡겨오기3"/>
      <sheetName val="단양_00_아파트-세부내역3"/>
      <sheetName val="2000_052"/>
      <sheetName val="05년_상3"/>
      <sheetName val="영흥TL(UP,DOWN)_3"/>
      <sheetName val="8_PILE__(돌출)3"/>
      <sheetName val="ITB_COST3"/>
      <sheetName val="수량산출서_갑지3"/>
      <sheetName val="품셈_2"/>
      <sheetName val="M-EMS_GP-570(BIT)2"/>
      <sheetName val="4_2_1_마루높이_검토3"/>
      <sheetName val="_견적서3"/>
      <sheetName val="4__VOs_summary4"/>
      <sheetName val="Chiet_tinh_dz354"/>
      <sheetName val="장비코드표_0506012"/>
      <sheetName val="2007년_생산1부장비2"/>
      <sheetName val="2008년_생산부전장비코드2"/>
      <sheetName val="DDB부_장비_관리현황2"/>
      <sheetName val="Xunit_(단위환산)2"/>
      <sheetName val="19_07월_세_계2"/>
      <sheetName val="19_07항목별(시트복사금지100번쓰기)2"/>
      <sheetName val="19_05월2"/>
      <sheetName val="DATA_LISTS2"/>
      <sheetName val="_FURNACE현설2"/>
      <sheetName val="97_사업추정(WEKI)2"/>
      <sheetName val="8_설치품셈2"/>
      <sheetName val="내역서_제출3"/>
      <sheetName val="TABLE_DB2"/>
      <sheetName val="쌍용_data_base2"/>
      <sheetName val="Bảng_mã_VT4"/>
      <sheetName val="중기조종사_단위단가2"/>
      <sheetName val="자재기성_신청서_xlsx2"/>
      <sheetName val="0_목록12"/>
      <sheetName val="Elec_LG2"/>
      <sheetName val="ESTI_2"/>
      <sheetName val="[입찰안_xls][입찰안_xls][입찰안_xls]___3"/>
      <sheetName val="내역(인테리어_실내)(도급)2"/>
      <sheetName val="내역(인테리어_실외)(도급)2"/>
      <sheetName val="D_&amp;_W_sizes2"/>
      <sheetName val="Gia_vat_tu2"/>
      <sheetName val="dtct_cong2"/>
      <sheetName val="DGCT_(01)1"/>
      <sheetName val="SCOPE_OF_WORK1"/>
      <sheetName val="Chi_tiet1"/>
      <sheetName val="nhôm_1,2mm1"/>
      <sheetName val="nhôm_1,4mm1"/>
      <sheetName val="01__DATA1"/>
      <sheetName val="So_sanh1"/>
      <sheetName val="[입찰안_xls][입찰안_xls][입찰안_xls]B__1"/>
      <sheetName val="[입찰안_xls][입찰안_xls][입찰안_xls]B__4"/>
      <sheetName val="PROJ__DATA1"/>
      <sheetName val="_Beams_Sched_1"/>
      <sheetName val="단면ⲴǾ"/>
      <sheetName val="설명"/>
      <sheetName val="총괄집계표"/>
      <sheetName val="공정관리1"/>
      <sheetName val="전체공정"/>
      <sheetName val="주간일정"/>
      <sheetName val="주간일정(미팅)"/>
      <sheetName val="19년"/>
      <sheetName val="7월"/>
      <sheetName val="8월"/>
      <sheetName val="9월"/>
      <sheetName val="10월"/>
      <sheetName val="프로파일계산"/>
      <sheetName val="7월~9월정리분(임과장)"/>
      <sheetName val="노임단가 및 기계경비"/>
      <sheetName val="심사계산"/>
      <sheetName val="노무비계"/>
      <sheetName val="EXCHANGE RATE"/>
      <sheetName val="각종단가"/>
      <sheetName val="거래처CODE"/>
      <sheetName val="조도계산서Ì_x0000_Ԁ_x0000_耀"/>
      <sheetName val="실행내역서 "/>
      <sheetName val="특수선일위대가"/>
      <sheetName val="시운전壒》"/>
      <sheetName val="[입찰안.xls][입찰안.xls][입찰안.xls]B_53"/>
      <sheetName val="[입찰안.xls][입찰안.xls][입찰안.xls]B_49"/>
      <sheetName val="[입찰안.xls][입찰안.xls][입찰안.xls]B_50"/>
      <sheetName val="[입찰안.xls][입찰안.xls][입찰안.xls]B_51"/>
      <sheetName val="[입찰안.xls][입찰안.xls][입찰안.xls]B_52"/>
      <sheetName val="[입찰안.xls][입찰안.xls][입찰안.xls]B_54"/>
      <sheetName val="중강당 내역"/>
      <sheetName val="[입찰안.xls][입찰안.xls][입찰안.xls]B_55"/>
      <sheetName val="[입찰안.xls][입찰안.xls][입찰안.xls]B_57"/>
      <sheetName val="[입찰안.xls][입찰안.xls][입찰안.xls]B_58"/>
      <sheetName val="[입찰안.xls][입찰안.xls][입찰안.xls]B_56"/>
      <sheetName val="KTCK"/>
      <sheetName val="Sàn T1"/>
      <sheetName val="Lỗ thông gió"/>
      <sheetName val="Sàn tầng 01 ( old )"/>
      <sheetName val="THKP"/>
      <sheetName val="ጵ"/>
      <sheetName val="ጲ"/>
      <sheetName val="ጳ"/>
      <sheetName val="ፋ"/>
      <sheetName val="ጴ"/>
      <sheetName val="ጿ"/>
      <sheetName val="ጱ"/>
      <sheetName val="ጷ"/>
      <sheetName val="ጻ"/>
      <sheetName val="ጶ"/>
      <sheetName val="ጊ"/>
      <sheetName val="ጸ"/>
      <sheetName val="ፍ"/>
      <sheetName val="ድ"/>
      <sheetName val="ፊ"/>
      <sheetName val="ፌ"/>
      <sheetName val="PS-Labour_M"/>
      <sheetName val="DAF-2"/>
      <sheetName val="FD"/>
      <sheetName val="GI"/>
      <sheetName val="EE (3)"/>
      <sheetName val="PAVEMENT"/>
      <sheetName val="TRAFFIC"/>
      <sheetName val="Ts"/>
      <sheetName val="General2"/>
      <sheetName val="Measure 1306"/>
      <sheetName val="Pag_hal"/>
      <sheetName val="전기혼잡제경⻉ⴋԯ_x0000_缀"/>
      <sheetName val="[입찰안.xls][입찰안.xls][입찰안.xls]B_64"/>
      <sheetName val="[입찰안.xls][입찰안.xls][입찰안.xls]B_63"/>
      <sheetName val="[입찰안.xls][입찰안.xls][입찰안.xls]B_62"/>
      <sheetName val="NP-총정리"/>
      <sheetName val="[입찰안.xls][입찰안.xls][입찰안.xls]B_61"/>
      <sheetName val="[입찰안.xls][입찰안.xls][입찰안.xls]B_60"/>
      <sheetName val="[입찰안.xls][입찰안.xls][입찰안.xls]B_59"/>
      <sheetName val="[입찰안.xls][입찰안.xls][입찰안.xls]B_67"/>
      <sheetName val="[입찰안.xls][입찰안.xls][입찰안.xls]B_66"/>
      <sheetName val="[입찰안.xls][입찰안.xls][입찰안.xls]B_65"/>
      <sheetName val="[입찰안.xls][입찰안.xls][입찰안.xls]B_68"/>
      <sheetName val="6-1.보오링(1)"/>
      <sheetName val="조도계산서Å"/>
      <sheetName val="plan&amp;section_of_"/>
      <sheetName val="pile_bearing_capa_&amp;_¬웰ﾕ"/>
      <sheetName val="DNTT"/>
      <sheetName val="재학생"/>
      <sheetName val="일위대가갂窹"/>
      <sheetName val="일위대가_x0000__x0000_렀"/>
      <sheetName val="일위대가耀쾑_x0000_"/>
      <sheetName val="일위총괄표"/>
      <sheetName val="을지"/>
      <sheetName val="할증 "/>
      <sheetName val="eq_data"/>
      <sheetName val="간접비 총괄표"/>
      <sheetName val="노.표-조"/>
      <sheetName val="1-7(재가공내역)"/>
      <sheetName val="Tiepdia"/>
      <sheetName val="DG"/>
      <sheetName val="[입찰안.xls][입찰안.xls][입찰안.xls]B_70"/>
      <sheetName val="[입찰안.xls][입찰안.xls][입찰안.xls]B_69"/>
      <sheetName val="장悱_x0017_"/>
      <sheetName val="MATRLDATA"/>
      <sheetName val="공기압¬"/>
      <sheetName val="RAB AR&amp;STR"/>
      <sheetName val="Isolasi Luar Dalam"/>
      <sheetName val="Isolasi Luar"/>
      <sheetName val="Cong"/>
      <sheetName val="Phan_tich_ca_may"/>
      <sheetName val="Chenh_lech_ca_may"/>
      <sheetName val="TLg_CN&amp;Laixe"/>
      <sheetName val="TLg_CN&amp;Laixe_(2)"/>
      <sheetName val="TLg_Laitau"/>
      <sheetName val="TLg_Laitau_(2)"/>
      <sheetName val="Cọc_nhồi"/>
      <sheetName val="ጵՈጶsጷ״ጸ_ጿ¬ጿ׭ጊ"/>
      <sheetName val="ጳՈጳsጴsጳ_ጳtጴa"/>
      <sheetName val="ጱՈጼsፍ°ጳࠄጳ_ጴ_ጳ"/>
      <sheetName val="ጳՈጴsጳTጳ_ጴOጵ"/>
      <sheetName val="ጵՈፋsፌ_ጿ᦬ጿeጊ"/>
      <sheetName val="ጴՈጵsጶ_ጷbጸzጿoጿ"/>
      <sheetName val="ጊՈጊsጊ_ጊ_ጱmጲ"/>
      <sheetName val="ጳՈጳsጴiጳtጳ_ጴ5"/>
      <sheetName val="Dầm_1"/>
      <sheetName val="Gia_VLNCMTC"/>
      <sheetName val="Chiet_tinh_don_gia_CM"/>
      <sheetName val="Sàn_T1"/>
      <sheetName val="Lỗ_thông_gió"/>
      <sheetName val="Sàn_tầng_01_(_old_)"/>
      <sheetName val="Div26 - Elect"/>
      <sheetName val="Measure_1306"/>
      <sheetName val="EE_(3)"/>
      <sheetName val="일위대㐀븁_x005f_x0000__x005f_x0000_退"/>
      <sheetName val="일위대_x005f_x0000__x005f_x0000_Ԁ_x005f_x0000_䀀"/>
      <sheetName val="공기압舓⿫_x005f_x0005_"/>
      <sheetName val="I_설계조_x005f_x0000_"/>
      <sheetName val="조도계산서_(도서_x005f_x0000_"/>
      <sheetName val="주bea_x005f_xdcf0_"/>
      <sheetName val="대_x005f_x0000__x005f_x0000_"/>
      <sheetName val="U.P_Breakdown"/>
      <sheetName val="B-B"/>
      <sheetName val="計算条件"/>
      <sheetName val="8521"/>
      <sheetName val="SITE-E"/>
      <sheetName val="諸経費"/>
      <sheetName val="清水計算営業税率関連"/>
      <sheetName val="General"/>
      <sheetName val="GC산출"/>
      <sheetName val="BOQ"/>
      <sheetName val="1.R18 BF"/>
      <sheetName val="A"/>
      <sheetName val="G"/>
      <sheetName val="F-B"/>
      <sheetName val="H-J"/>
      <sheetName val="6.External works-R18"/>
      <sheetName val="Requirement(Work Crew)"/>
      <sheetName val="정리계槜で"/>
      <sheetName val="수량산출서집계("/>
      <sheetName val="수량산출서집´"/>
      <sheetName val="[입찰안.xls][입찰안.xls][입찰안.xls]B_84"/>
      <sheetName val="[입찰안.xls][입찰안.xls][입찰안.xls]B_86"/>
      <sheetName val="[입찰안.xls][입찰안.xls][입찰안.xls]B_85"/>
      <sheetName val="[입찰안.xls][입찰안.xls][입찰안.xls]B_82"/>
      <sheetName val="[입찰안.xls][입찰안.xls][입찰안.xls]B_71"/>
      <sheetName val="[입찰안.xls][입찰안.xls][입찰안.xls]B_73"/>
      <sheetName val="[입찰안.xls][입찰안.xls][입찰안.xls]B_72"/>
      <sheetName val="[입찰안.xls][입찰안.xls][입찰안.xls]B_77"/>
      <sheetName val="[입찰안.xls][입찰안.xls][입찰안.xls]B_83"/>
      <sheetName val="[입찰안.xls][입찰안.xls][입찰안.xls]B_74"/>
      <sheetName val="[입찰안.xls][입찰안.xls][입찰안.xls]B_75"/>
      <sheetName val="[입찰안.xls][입찰안.xls][입찰안.xls]B_76"/>
      <sheetName val="[입찰안.xls][입찰안.xls][입찰안.xls]B_79"/>
      <sheetName val="[입찰안.xls][입찰안.xls][입찰안.xls]B_78"/>
      <sheetName val="[입찰안.xls][입찰안.xls][입찰안.xls]B_80"/>
      <sheetName val="[입찰안.xls][입찰안.xls][입찰안.xls]B_81"/>
      <sheetName val="[입찰안.xls][입찰안.xls][입찰안.xls]B_88"/>
      <sheetName val="[입찰안.xls][입찰안.xls][입찰안.xls]B_87"/>
      <sheetName val="[입찰안.xls][입찰안.xls][입찰안.xls]B_95"/>
      <sheetName val="[입찰안.xls][입찰안.xls][입찰안.xls]B_97"/>
      <sheetName val="[입찰안.xls][입찰안.xls][입찰안.xls]B_96"/>
      <sheetName val="[입찰안.xls][입찰안.xls][입찰안.xls]B_89"/>
      <sheetName val="[입찰안.xls][입찰안.xls][입찰안.xls]B_90"/>
      <sheetName val="[입찰안.xls][입찰안.xls][입찰안.xls]B_91"/>
      <sheetName val="[입찰안.xls][입찰안.xls][입찰안.xls]B_93"/>
      <sheetName val="[입찰안.xls][입찰안.xls][입찰안.xls]B_92"/>
      <sheetName val="[입찰안.xls][입찰안.xls][입찰안.xls]B_94"/>
      <sheetName val="일위대가목록(ems)"/>
      <sheetName val="[입찰안.xls][입찰안.xls][입찰안.xls]B_99"/>
      <sheetName val="[입찰안.xls][입찰안.xls][입찰안.xls]_102"/>
      <sheetName val="[입찰안.xls][입찰안.xls][입찰안.xls]_101"/>
      <sheetName val="[입찰안.xls][입찰안.xls][입찰안.xls]B_98"/>
      <sheetName val="[입찰안.xls][입찰안.xls][입찰안.xls]_103"/>
      <sheetName val="[입찰안.xls][입찰안.xls][입찰안.xls]_100"/>
      <sheetName val="[입찰안.xls][입찰안.xls][입찰안.xls]_104"/>
      <sheetName val="[입찰안.xls][입찰안.xls][입찰안.xls]_105"/>
      <sheetName val="[입찰안.xls][입찰안.xls][입찰안.xls]_107"/>
      <sheetName val="[입찰안.xls][입찰안.xls][입찰안.xls]_106"/>
      <sheetName val="[입찰안.xls][입찰안.xls][입찰안.xls]_108"/>
      <sheetName val="[입찰안.xls][입찰안.xls][입찰안.xls]_112"/>
      <sheetName val="[입찰안.xls][입찰안.xls][입찰안.xls]_110"/>
      <sheetName val="[입찰안.xls][입찰안.xls][입찰안.xls]_109"/>
      <sheetName val="[입찰안.xls][입찰안.xls][입찰안.xls]_111"/>
      <sheetName val="전신"/>
      <sheetName val="원본(갑지)"/>
      <sheetName val="적용비율"/>
      <sheetName val="의견양식"/>
      <sheetName val="plan&amp;section_of勉_x0010__x0000__x0000__x0000__x0000__x0000__x0001_Ԁ_x0000__xdc00_"/>
      <sheetName val="O＆P"/>
      <sheetName val="판매시설"/>
      <sheetName val="조경내역서"/>
      <sheetName val="[입찰안.xls][입찰안.xls][입찰안.xls]___4"/>
      <sheetName val="[입찰안.xls][입찰안.xls][입찰안.xls]_113"/>
      <sheetName val="[입찰안.xls][입찰안.xls][입찰안.xls]_114"/>
      <sheetName val="[입찰안.xls][입찰안.xls][입찰안.xls]_116"/>
      <sheetName val="[입찰안.xls][입찰안.xls][입찰안.xls]_115"/>
      <sheetName val="[입찰안.xls][입찰안.xls][입찰안.xls]_117"/>
      <sheetName val="공사착공계"/>
      <sheetName val="본실행경비"/>
      <sheetName val="일위대가(집계刀"/>
      <sheetName val="매각(6)"/>
      <sheetName val="POL6차-PIPⶌ쌈"/>
      <sheetName val="POL6차-PIPÁ_x0000_Ԁ"/>
      <sheetName val="pile_bearing_ca怀꿟세"/>
      <sheetName val="조도계산서Ì"/>
      <sheetName val="전기혼잡제경⻉ⴋԯ"/>
      <sheetName val="VCV-BE-TONG"/>
      <sheetName val="Dulieu"/>
      <sheetName val="직접뀀鞖_"/>
      <sheetName val="일위대??Ԁ?䀀"/>
      <sheetName val="일위대㐀븁??退"/>
      <sheetName val="I_설계조?"/>
      <sheetName val="조도계산서_(도서?"/>
      <sheetName val="대??"/>
      <sheetName val="PTDGDT"/>
      <sheetName val="산출0"/>
      <sheetName val="Bill 01 - CTN"/>
      <sheetName val="Gia"/>
      <sheetName val="TEMP"/>
      <sheetName val="_입찰안.xls__입찰안.xls_직접뀀鞖_"/>
      <sheetName val="_입찰안.xls_직접뀀鞖_"/>
      <sheetName val="020.235.2363"/>
      <sheetName val="GAEYO"/>
      <sheetName val="CHITIET VL-NC-TT1p"/>
      <sheetName val="Project Infor"/>
      <sheetName val="Data input"/>
      <sheetName val="사  업  비  수  지  예  산  서"/>
      <sheetName val="[입찰안.xls][입찰안.xls][입찰안.xls]_143"/>
      <sheetName val="[입찰안.xls][입찰안.xls][입찰안.xls]_140"/>
      <sheetName val="[입찰안.xls][입찰안.xls][입찰안.xls]_141"/>
      <sheetName val="중기가격"/>
      <sheetName val="[입찰안.xls][입찰안.xls][입찰안.xls]_137"/>
      <sheetName val="[입찰안.xls][입찰안.xls][입찰안.xls]_136"/>
      <sheetName val="[입찰안.xls][입찰안.xls][입찰안.xls]_139"/>
      <sheetName val="[입찰안.xls][입찰안.xls][입찰안.xls]_118"/>
      <sheetName val="[입찰안.xls][입찰안.xls][입찰안.xls]_121"/>
      <sheetName val="[입찰안.xls][입찰안.xls][입찰안.xls]_120"/>
      <sheetName val="[입찰안.xls][입찰안.xls][입찰안.xls]_122"/>
      <sheetName val="[입찰안.xls][입찰안.xls][입찰안.xls]_119"/>
      <sheetName val="3련_BÈ_x0000_"/>
      <sheetName val="[입찰안.xls][입찰안.xls][입찰안.xls]_124"/>
      <sheetName val="[입찰안.xls][입찰안.xls][입찰안.xls]_123"/>
      <sheetName val="[입찰안.xls][입찰안.xls][입찰안.xls]_134"/>
      <sheetName val="[입찰안.xls][입찰안.xls][입찰안.xls]_125"/>
      <sheetName val="[입찰안.xls][입찰안.xls][입찰안.xls]_128"/>
      <sheetName val="[입찰안.xls][입찰안.xls][입찰안.xls]_126"/>
      <sheetName val="[입찰안.xls][입찰안.xls][입찰안.xls]_127"/>
      <sheetName val="[입찰안.xls][입찰안.xls][입찰안.xls]_129"/>
      <sheetName val="[입찰안.xls][입찰안.xls][입찰안.xls]_130"/>
      <sheetName val="[입찰안.xls][입찰안.xls][입찰안.xls]_131"/>
      <sheetName val="[입찰안.xls][입찰안.xls][입찰안.xls]_132"/>
      <sheetName val="[입찰안.xls][입찰안.xls][입찰안.xls]_133"/>
      <sheetName val="[입찰안.xls][입찰안.xls][입찰안.xls]_135"/>
      <sheetName val="[입찰안.xls][입찰안.xls][입찰안.xls]_138"/>
      <sheetName val="장_x0000__x0000_Ԁ"/>
      <sheetName val="[입찰안.xls][입찰안.xls][입찰안.xls]_142"/>
      <sheetName val="[입찰안.xls][입찰안.xls][입찰안.xls]_144"/>
      <sheetName val="[입찰안.xls][입찰안.xls][입찰안.xls]_145"/>
      <sheetName val="[입찰안.xls][입찰안.xls][입찰안.xls]_149"/>
      <sheetName val="[입찰안.xls][입찰안.xls][입찰안.xls]_146"/>
      <sheetName val="[입찰안.xls][입찰안.xls][입찰안.xls]_147"/>
      <sheetName val="[입찰안.xls][입찰안.xls][입찰안.xls]_148"/>
      <sheetName val="[입찰안.xls][입찰안.xls][입찰안.xls]_151"/>
      <sheetName val="[입찰안.xls][입찰안.xls][입찰안.xls]_154"/>
      <sheetName val="[입찰안.xls][입찰안.xls][입찰안.xls]_152"/>
      <sheetName val="[입찰안.xls][입찰안.xls][입찰안.xls]_150"/>
      <sheetName val="[입찰안.xls][입찰안.xls][입찰안.xls]_155"/>
      <sheetName val="[입찰안.xls][입찰안.xls][입찰안.xls]_153"/>
      <sheetName val="[입찰안.xls][입찰안.xls][입찰안.xls]_156"/>
      <sheetName val="확약서"/>
      <sheetName val="정리계槜〩_x0000__x0000_８"/>
      <sheetName val="집계장(뀀ﰡ 縞悧縳"/>
      <sheetName val="집계장(뀀ﰡ_x0000_䀰"/>
      <sheetName val="노임단가(일반)"/>
      <sheetName val="AS접수관리"/>
      <sheetName val="특별땅고르기"/>
      <sheetName val="PL98"/>
      <sheetName val="bs"/>
      <sheetName val="BSM9601"/>
      <sheetName val="내역서(삼호)"/>
      <sheetName val="Sheet2 (2)"/>
      <sheetName val="예산"/>
      <sheetName val="인건비(환율)"/>
      <sheetName val="기계경비"/>
      <sheetName val="신우"/>
      <sheetName val="집계장(Â_x0000_蠀1_x0000__x0000_"/>
      <sheetName val="[입찰안.xls][입찰안.xls][입찰안.xls]_264"/>
      <sheetName val="[입찰안.xls][입찰안.xls][입찰안.xls]_262"/>
      <sheetName val="[입찰안.xls][입찰안.xls][입찰안.xls]_265"/>
      <sheetName val="원본자재"/>
      <sheetName val="General Data"/>
      <sheetName val="노임변ᡆ콞"/>
      <sheetName val="stability_xdc00_䘢䠂檱䠛檳"/>
      <sheetName val="표준차도부연장집계-ASP"/>
      <sheetName val="전사계"/>
      <sheetName val="[입찰안.xls][입찰안.xls][입찰안.xls]_253"/>
      <sheetName val="[입찰안.xls][입찰안.xls][입찰안.xls]_255"/>
      <sheetName val="[입찰안.xls][입찰안.xls][입찰안.xls]_258"/>
      <sheetName val="[입찰안.xls][입찰안.xls][입찰안.xls]_222"/>
      <sheetName val="[입찰안.xls][입찰안.xls][입찰안.xls]_200"/>
      <sheetName val="[입찰안.xls][입찰안.xls][입찰안.xls]_199"/>
      <sheetName val="[입찰안.xls][입찰안.xls][입찰안.xls]_202"/>
      <sheetName val="[입찰안.xls][입찰안.xls][입찰안.xls]_157"/>
      <sheetName val="[입찰안.xls][입찰안.xls][입찰안.xls]_158"/>
      <sheetName val="[입찰안.xls][입찰안.xls][입찰안.xls]_163"/>
      <sheetName val="[입찰안.xls][입찰안.xls][입찰안.xls]_164"/>
      <sheetName val="[입찰안.xls][입찰안.xls][입찰안.xls]_165"/>
      <sheetName val="[입찰안.xls][입찰안.xls][입찰안.xls]_159"/>
      <sheetName val="[입찰안.xls][입찰안.xls][입찰안.xls]_160"/>
      <sheetName val="[입찰안.xls][입찰안.xls][입찰안.xls]_161"/>
      <sheetName val="[입찰안.xls][입찰안.xls][입찰안.xls]_162"/>
      <sheetName val="[입찰안.xls][입찰안.xls][입찰안.xls]_167"/>
      <sheetName val="[입찰안.xls][입찰안.xls][입찰안.xls]_168"/>
      <sheetName val="[입찰안.xls][입찰안.xls][입찰안.xls]_166"/>
      <sheetName val="[입찰안.xls][입찰안.xls][입찰안.xls]_170"/>
      <sheetName val="[입찰안.xls][입찰안.xls][입찰안.xls]_169"/>
      <sheetName val="[입찰안.xls][입찰안.xls][입찰안.xls]_173"/>
      <sheetName val="[입찰안.xls][입찰안.xls][입찰안.xls]_171"/>
      <sheetName val="[입찰안.xls][입찰안.xls][입찰안.xls]_175"/>
      <sheetName val="[입찰안.xls][입찰안.xls][입찰안.xls]_172"/>
      <sheetName val="[입찰안.xls][입찰안.xls][입찰안.xls]_176"/>
      <sheetName val="[입찰안.xls][입찰안.xls][입찰안.xls]_174"/>
      <sheetName val="[입찰안.xls][입찰안.xls][입찰안.xls]_177"/>
      <sheetName val="[입찰안.xls][입찰안.xls][입찰안.xls]_179"/>
      <sheetName val="[입찰안.xls][입찰안.xls][입찰안.xls]_178"/>
      <sheetName val="[입찰안.xls][입찰안.xls][입찰안.xls]_180"/>
      <sheetName val="[입찰안.xls][입찰안.xls][입찰안.xls]_182"/>
      <sheetName val="[입찰안.xls][입찰안.xls][입찰안.xls]_181"/>
      <sheetName val="[입찰안.xls][입찰안.xls][입찰안.xls]_183"/>
      <sheetName val="[입찰안.xls][입찰안.xls][입찰안.xls]_184"/>
      <sheetName val="[입찰안.xls][입찰안.xls][입찰안.xls]_186"/>
      <sheetName val="[입찰안.xls][입찰안.xls][입찰안.xls]_185"/>
      <sheetName val="[입찰안.xls][입찰안.xls][입찰안.xls]_193"/>
      <sheetName val="[입찰안.xls][입찰안.xls][입찰안.xls]_191"/>
      <sheetName val="[입찰안.xls][입찰안.xls][입찰안.xls]_196"/>
      <sheetName val="[입찰안.xls][입찰안.xls][입찰안.xls]_188"/>
      <sheetName val="[입찰안.xls][입찰안.xls][입찰안.xls]_187"/>
      <sheetName val="[입찰안.xls][입찰안.xls][입찰안.xls]_190"/>
      <sheetName val="[입찰안.xls][입찰안.xls][입찰안.xls]_189"/>
      <sheetName val="[입찰안.xls][입찰안.xls][입찰안.xls]_192"/>
      <sheetName val="[입찰안.xls][입찰안.xls][입찰안.xls]_194"/>
      <sheetName val="[입찰안.xls][입찰안.xls][입찰안.xls]_195"/>
      <sheetName val="[입찰안.xls][입찰안.xls][입찰안.xls]_197"/>
      <sheetName val="[입찰안.xls][입찰안.xls][입찰안.xls]_198"/>
      <sheetName val="[입찰안.xls][입찰안.xls][입찰안.xls]_201"/>
      <sheetName val="[입찰안.xls][입찰안.xls][입찰안.xls]_203"/>
      <sheetName val="[입찰안.xls][입찰안.xls][입찰안.xls]_205"/>
      <sheetName val="[입찰안.xls][입찰안.xls][입찰안.xls]_206"/>
      <sheetName val="[입찰안.xls][입찰안.xls][입찰안.xls]_204"/>
      <sheetName val="[입찰안.xls][입찰안.xls][입찰안.xls]_207"/>
      <sheetName val="[입찰안.xls][입찰안.xls][입찰안.xls]_208"/>
      <sheetName val="[입찰안.xls][입찰안.xls][입찰안.xls]_209"/>
      <sheetName val="[입찰안.xls][입찰안.xls][입찰안.xls]_211"/>
      <sheetName val="[입찰안.xls][입찰안.xls][입찰안.xls]_210"/>
      <sheetName val="[입찰안.xls][입찰안.xls][입찰안.xls]_212"/>
      <sheetName val="[입찰안.xls][입찰안.xls][입찰안.xls]_213"/>
      <sheetName val="[입찰안.xls][입찰안.xls][입찰안.xls]_214"/>
      <sheetName val="[입찰안.xls][입찰안.xls][입찰안.xls]_216"/>
      <sheetName val="[입찰안.xls][입찰안.xls][입찰안.xls]_217"/>
      <sheetName val="[입찰안.xls][입찰안.xls][입찰안.xls]_215"/>
      <sheetName val="[입찰안.xls][입찰안.xls][입찰안.xls]_218"/>
      <sheetName val="[입찰안.xls][입찰안.xls][입찰안.xls]_220"/>
      <sheetName val="[입찰안.xls][입찰안.xls][입찰안.xls]_221"/>
      <sheetName val="[입찰안.xls][입찰안.xls][입찰안.xls]_219"/>
      <sheetName val="[입찰안.xls][입찰안.xls][입찰안.xls]_226"/>
      <sheetName val="[입찰안.xls][입찰안.xls][입찰안.xls]_225"/>
      <sheetName val="[입찰안.xls][입찰안.xls][입찰안.xls]_223"/>
      <sheetName val="[입찰안.xls][입찰안.xls][입찰안.xls]_224"/>
      <sheetName val="[입찰안.xls][입찰안.xls][입찰안.xls]_228"/>
      <sheetName val="[입찰안.xls][입찰안.xls][입찰안.xls]_227"/>
      <sheetName val="[입찰안.xls][입찰안.xls][입찰안.xls]_230"/>
      <sheetName val="[입찰안.xls][입찰안.xls][입찰안.xls]_229"/>
      <sheetName val="[입찰안.xls][입찰안.xls][입찰안.xls]_231"/>
      <sheetName val="[입찰안.xls][입찰안.xls][입찰안.xls]_235"/>
      <sheetName val="[입찰안.xls][입찰안.xls][입찰안.xls]_238"/>
      <sheetName val="[입찰안.xls][입찰안.xls][입찰안.xls]_237"/>
      <sheetName val="[입찰안.xls][입찰안.xls][입찰안.xls]_232"/>
      <sheetName val="[입찰안.xls][입찰안.xls][입찰안.xls]_233"/>
      <sheetName val="[입찰안.xls][입찰안.xls][입찰안.xls]_234"/>
      <sheetName val="[입찰안.xls][입찰안.xls][입찰안.xls]_236"/>
      <sheetName val="[입찰안.xls][입찰안.xls][입찰안.xls]_240"/>
      <sheetName val="[입찰안.xls][입찰안.xls][입찰안.xls]_239"/>
      <sheetName val="[입찰안.xls][입찰안.xls][입찰안.xls]_246"/>
      <sheetName val="[입찰안.xls][입찰안.xls][입찰안.xls]_241"/>
      <sheetName val="[입찰안.xls][입찰안.xls][입찰안.xls]_242"/>
      <sheetName val="[입찰안.xls][입찰안.xls][입찰안.xls]_243"/>
      <sheetName val="[입찰안.xls][입찰안.xls][입찰안.xls]_244"/>
      <sheetName val="[입찰안.xls][입찰안.xls][입찰안.xls]_245"/>
      <sheetName val="[입찰안.xls][입찰안.xls][입찰안.xls]_248"/>
      <sheetName val="[입찰안.xls][입찰안.xls][입찰안.xls]_247"/>
      <sheetName val="[입찰안.xls][입찰안.xls][입찰안.xls]_249"/>
      <sheetName val="[입찰안.xls][입찰안.xls][입찰안.xls]_250"/>
      <sheetName val="[입찰안.xls][입찰안.xls][입찰안.xls]_251"/>
      <sheetName val="[입찰안.xls][입찰안.xls][입찰안.xls]_252"/>
      <sheetName val="[입찰안.xls][입찰안.xls][입찰안.xls]_254"/>
      <sheetName val="[입찰안.xls][입찰안.xls][입찰안.xls]_259"/>
      <sheetName val="[입찰안.xls][입찰안.xls][입찰안.xls]_256"/>
      <sheetName val="[입찰안.xls][입찰안.xls][입찰안.xls]_257"/>
      <sheetName val="design_c_x0000__x0000_Ȑꙭî_x0000_"/>
      <sheetName val="45,46"/>
      <sheetName val="Mc1"/>
      <sheetName val="영창26"/>
      <sheetName val="0001new"/>
      <sheetName val="[입찰안.xls][입찰안.xls][입찰안.xls]_261"/>
      <sheetName val="[입찰안.xls][입찰안.xls][입찰안.xls]_260"/>
      <sheetName val="[입찰안.xls][입찰안.xls][입찰안.xls]_263"/>
      <sheetName val="[입찰안.xls][입찰안.xls][입찰안.xls]_268"/>
      <sheetName val="[입찰안.xls][입찰안.xls][입찰안.xls]_267"/>
      <sheetName val="[입찰안.xls][입찰안.xls][입찰안.xls]_266"/>
      <sheetName val="Cable임피던스"/>
      <sheetName val="기계경비시간당손료목록"/>
      <sheetName val="일위대가ꤥ"/>
      <sheetName val="교대(A1-A2)"/>
      <sheetName val="Sheet15"/>
      <sheetName val="cov-estimate"/>
      <sheetName val="BMS"/>
      <sheetName val="入力作成表"/>
      <sheetName val="결재_x005f_x0000_"/>
      <sheetName val="POL6차-PIPÁ"/>
      <sheetName val="bang TH"/>
      <sheetName val="[입찰안_xls][입찰안_xls][입찰안_xls]B_17"/>
      <sheetName val="[입찰안_xls][입찰안_xls][입찰안_xls]B__5"/>
      <sheetName val="[입찰안_xls][입찰안_xls][입찰안_xls]B__8"/>
      <sheetName val="[입찰안_xls][입찰안_xls][입찰안_xls]B__6"/>
      <sheetName val="[입찰안_xls][입찰안_xls][입찰안_xls]B_23"/>
      <sheetName val="[입찰안_xls][입찰안_xls][입찰안_xls]B__7"/>
      <sheetName val="[입찰안_xls][입찰안_xls][입찰안_xls]B__9"/>
      <sheetName val="[입찰안_xls][입찰안_xls][입찰안_xls]B_10"/>
      <sheetName val="[입찰안_xls][입찰안_xls][입찰안_xls]B_11"/>
      <sheetName val="[입찰안_xls][입찰안_xls][입찰안_xls]B_12"/>
      <sheetName val="[입찰안_xls][입찰안_xls][입찰안_xls]B_13"/>
      <sheetName val="[입찰안_xls][입찰안_xls][입찰안_xls]B_14"/>
      <sheetName val="[입찰안_xls][입찰안_xls][입찰안_xls]B_15"/>
      <sheetName val="[입찰안_xls][입찰안_xls][입찰안_xls]B_16"/>
      <sheetName val="[입찰안_xls][입찰안_xls][입찰안_xls]B_18"/>
      <sheetName val="[입찰안_xls][입찰안_xls][입찰안_xls]B_19"/>
      <sheetName val="[입찰안_xls][입찰안_xls][입찰안_xls]B_20"/>
      <sheetName val="[입찰안_xls][입찰안_xls][입찰안_xls]B_21"/>
      <sheetName val="[입찰안_xls][입찰안_xls][입찰안_xls]B_22"/>
      <sheetName val="[입찰안_xls][입찰안_xls][입찰안_xls]B_25"/>
      <sheetName val="[입찰안_xls][입찰안_xls][입찰안_xls]B_24"/>
      <sheetName val="[입찰안_xls][입찰안_xls][입찰안_xls]B_26"/>
      <sheetName val="[입찰안_xls][입찰안_xls][입찰안_xls]B_27"/>
      <sheetName val="Btra"/>
      <sheetName val="급여대장(입력용)"/>
      <sheetName val="성명데이터"/>
      <sheetName val="5호광장_(만점)8"/>
      <sheetName val="인천국제_(만점)_(2)8"/>
      <sheetName val="Total_단위경유량집계8"/>
      <sheetName val="BH-1_(2)8"/>
      <sheetName val="표__지8"/>
      <sheetName val="준검_내역서8"/>
      <sheetName val="토공유동표(전체_당초)8"/>
      <sheetName val="1_수인터널8"/>
      <sheetName val="앉음벽_(2)8"/>
      <sheetName val="_HIT__HMC_견적_3900_8"/>
      <sheetName val="I_설계조건8"/>
      <sheetName val="4_전기8"/>
      <sheetName val="1_설계조건8"/>
      <sheetName val="소포내역_(2)8"/>
      <sheetName val="7__현장관리비_8"/>
      <sheetName val="6__안전관리비8"/>
      <sheetName val="노원열병합__건축공사기성내역서8"/>
      <sheetName val="조도계산서_(도서)8"/>
      <sheetName val="3련_BOX8"/>
      <sheetName val="11_산출(전열)8"/>
      <sheetName val="6_산출(동력)8"/>
      <sheetName val="7_산출(TRAY)8"/>
      <sheetName val="5_산출(전력)7"/>
      <sheetName val="수량산출서(전력간선_지하D_C)7"/>
      <sheetName val="MSS_28"/>
      <sheetName val="우수관매설및_우수받이8"/>
      <sheetName val="11_우각부_보강8"/>
      <sheetName val="제출내역_(2)8"/>
      <sheetName val="플랜트_설치7"/>
      <sheetName val="보고서_기기리스트7"/>
      <sheetName val="2_1__노무비_평균단가산출7"/>
      <sheetName val="내역_ver1_08"/>
      <sheetName val="내___역7"/>
      <sheetName val="plan&amp;section_of_foundation8"/>
      <sheetName val="pile_bearing_capa_&amp;_arrenge8"/>
      <sheetName val="working_load_at_the_btm_ft_8"/>
      <sheetName val="stability_check8"/>
      <sheetName val="design_criteria8"/>
      <sheetName val="배수내역_(2)7"/>
      <sheetName val="배수공_시멘트_및_골재량_산출7"/>
      <sheetName val="A_견적7"/>
      <sheetName val="BH_1__2_7"/>
      <sheetName val="8_현장관리비7"/>
      <sheetName val="7_안전관리비7"/>
      <sheetName val="SHEET_PILE단가7"/>
      <sheetName val="_HIT-&gt;HMC_견적(3900)7"/>
      <sheetName val="6PILE__(돌출)7"/>
      <sheetName val="세골재__T2_변경_현황7"/>
      <sheetName val="전_기7"/>
      <sheetName val="spc_배관견적7"/>
      <sheetName val="목차_7"/>
      <sheetName val="화재_탐지_설비7"/>
      <sheetName val="1_설계기준7"/>
      <sheetName val="귀래_설계_공내역서7"/>
      <sheetName val="unit_47"/>
      <sheetName val="Customer_Databas7"/>
      <sheetName val="1_취수장7"/>
      <sheetName val="2차전체변경예정_(2)7"/>
      <sheetName val="개인별_순위표7"/>
      <sheetName val="도담구내_개소별_명세7"/>
      <sheetName val="설_계7"/>
      <sheetName val="Cash_Flow-17"/>
      <sheetName val="3_1공사현황_공정표7"/>
      <sheetName val="노임_단가7"/>
      <sheetName val="投标材料清单_7"/>
      <sheetName val="내역서_7"/>
      <sheetName val="집_계_표7"/>
      <sheetName val="별표_7"/>
      <sheetName val="3_공통공사대비7"/>
      <sheetName val="6__수량산출서6"/>
      <sheetName val="노임단가_(2)7"/>
      <sheetName val="단___산6"/>
      <sheetName val="실____단6"/>
      <sheetName val="단가_및_재료비7"/>
      <sheetName val="7_공정표7"/>
      <sheetName val="단면_(2)7"/>
      <sheetName val="장비비_명세서17"/>
      <sheetName val="노무비_근거6"/>
      <sheetName val="RETAIL_(ABOVE)7"/>
      <sheetName val="5__현장관리비(new)_7"/>
      <sheetName val="제수변_수량집계표(보통)6"/>
      <sheetName val="2_대외공문7"/>
      <sheetName val="_갑지6"/>
      <sheetName val="5_동별횡주관경6"/>
      <sheetName val="장비_(2)6"/>
      <sheetName val="전선_및_전선관6"/>
      <sheetName val="3BL공동구_수량6"/>
      <sheetName val="기성(1차)_5"/>
      <sheetName val="Eq__Mobilization7"/>
      <sheetName val="Sheet1_(2)6"/>
      <sheetName val="습식및_셀프레벨링6"/>
      <sheetName val="1차_내역서6"/>
      <sheetName val="BSD_(2)5"/>
      <sheetName val="바_한일양산5"/>
      <sheetName val="Project_Brief5"/>
      <sheetName val="영업_일15"/>
      <sheetName val="기기_내역서5"/>
      <sheetName val="CM_16"/>
      <sheetName val="일위대가56-1_5"/>
      <sheetName val="일위대가71-1_5"/>
      <sheetName val="일위대가74-1_5"/>
      <sheetName val="일위대가76-1_5"/>
      <sheetName val="일위대가77-1_5"/>
      <sheetName val="일위대가78-1_5"/>
      <sheetName val="_소방공사_산출근거5"/>
      <sheetName val="내역서1999_8최종6"/>
      <sheetName val="전사_(2)5"/>
      <sheetName val="BA_(2)5"/>
      <sheetName val="CP_(2)5"/>
      <sheetName val="암거_제원표6"/>
      <sheetName val="수량산출서_(2)5"/>
      <sheetName val="토공_total5"/>
      <sheetName val="참조_(2)6"/>
      <sheetName val="일위대가_6"/>
      <sheetName val="4_LINE6"/>
      <sheetName val="7_th6"/>
      <sheetName val="1_CB5"/>
      <sheetName val="변경명신물량_(2)5"/>
      <sheetName val="기존단가_(2)5"/>
      <sheetName val="토공_토적표5"/>
      <sheetName val="아파트_4"/>
      <sheetName val="갑지_을지4"/>
      <sheetName val="유효폭의_계산4"/>
      <sheetName val="도담구내_개소별_명柖6"/>
      <sheetName val="danh_muc_vat_tu6"/>
      <sheetName val="Register-BG_NCC6"/>
      <sheetName val="Data_26"/>
      <sheetName val="TB_chính6"/>
      <sheetName val="Steel_pipe6"/>
      <sheetName val="Ref_pipe+Ins6"/>
      <sheetName val="Plastic_pipe6"/>
      <sheetName val="Air_Grilles6"/>
      <sheetName val="Cost_bd-&quot;A&quot;6"/>
      <sheetName val="2-2_매출분석4"/>
      <sheetName val="표지_(2)4"/>
      <sheetName val="미납품_현황4"/>
      <sheetName val="STEEL_BOX_단면설계(SEC_8)4"/>
      <sheetName val="갑지_설계_내역서4"/>
      <sheetName val="2_단면가정_(양곡1교)4"/>
      <sheetName val="1_내역(청_하역장전등)4"/>
      <sheetName val="자격_땡겨오기4"/>
      <sheetName val="설명서_4"/>
      <sheetName val="05년_상4"/>
      <sheetName val="영흥TL(UP,DOWN)_4"/>
      <sheetName val="_견적서4"/>
      <sheetName val="단양_00_아파트-세부내역4"/>
      <sheetName val="ITB_COST4"/>
      <sheetName val="4_2_1_마루높이_검토4"/>
      <sheetName val="8_PILE__(돌출)4"/>
      <sheetName val="4__VOs_summary5"/>
      <sheetName val="Chiet_tinh_dz355"/>
      <sheetName val="자재기성_신청서_xlsx3"/>
      <sheetName val="내역(인테리어_실내)(도급)3"/>
      <sheetName val="내역(인테리어_실외)(도급)3"/>
      <sheetName val="2000_053"/>
      <sheetName val="장비코드표_0506013"/>
      <sheetName val="2007년_생산1부장비3"/>
      <sheetName val="2008년_생산부전장비코드3"/>
      <sheetName val="DDB부_장비_관리현황3"/>
      <sheetName val="Xunit_(단위환산)3"/>
      <sheetName val="수량산출서_갑지4"/>
      <sheetName val="_FURNACE현설3"/>
      <sheetName val="97_사업추정(WEKI)3"/>
      <sheetName val="TABLE_DB3"/>
      <sheetName val="쌍용_data_base3"/>
      <sheetName val="8_설치품셈3"/>
      <sheetName val="DATA_LISTS3"/>
      <sheetName val="19_07월_세_계3"/>
      <sheetName val="19_07항목별(시트복사금지100번쓰기)3"/>
      <sheetName val="19_05월3"/>
      <sheetName val="품셈_3"/>
      <sheetName val="M-EMS_GP-570(BIT)3"/>
      <sheetName val="내역서_제출4"/>
      <sheetName val="0_목록13"/>
      <sheetName val="Bảng_mã_VT5"/>
      <sheetName val="중기조종사_단위단가3"/>
      <sheetName val="Elec_LG3"/>
      <sheetName val="ESTI_3"/>
      <sheetName val="D_&amp;_W_sizes3"/>
      <sheetName val="Gia_vat_tu3"/>
      <sheetName val="dtct_cong3"/>
      <sheetName val="DGCT_(01)2"/>
      <sheetName val="SCOPE_OF_WORK2"/>
      <sheetName val="Chi_tiet2"/>
      <sheetName val="nhôm_1,2mm2"/>
      <sheetName val="nhôm_1,4mm2"/>
      <sheetName val="01__DATA2"/>
      <sheetName val="So_sanh2"/>
      <sheetName val="[입찰안_xls][입찰안_xls][입찰안_xls]B_28"/>
      <sheetName val="[입찰안_xls][입찰안_xls][입찰안_xls]B_29"/>
      <sheetName val="[입찰안_xls][입찰안_xls][입찰안_xls]B_30"/>
      <sheetName val="Phan_tich_ca_may1"/>
      <sheetName val="Chenh_lech_ca_may1"/>
      <sheetName val="TLg_CN&amp;Laixe1"/>
      <sheetName val="TLg_CN&amp;Laixe_(2)1"/>
      <sheetName val="TLg_Laitau1"/>
      <sheetName val="TLg_Laitau_(2)1"/>
      <sheetName val="Cọc_nhồi1"/>
      <sheetName val="Dầm_11"/>
      <sheetName val="Gia_VLNCMTC1"/>
      <sheetName val="Sàn_T11"/>
      <sheetName val="Lỗ_thông_gió1"/>
      <sheetName val="Sàn_tầng_01_(_old_)1"/>
      <sheetName val="Chiet_tinh_don_gia_CM1"/>
      <sheetName val="EE_(3)1"/>
      <sheetName val="Measure_13061"/>
      <sheetName val="RAB_AR&amp;STR"/>
      <sheetName val="Isolasi_Luar_Dalam"/>
      <sheetName val="Isolasi_Luar"/>
      <sheetName val="Div26_-_Elect"/>
      <sheetName val="U_P_Breakdown"/>
      <sheetName val="장悱"/>
      <sheetName val="PROJ__DATA2"/>
      <sheetName val="_Beams_Sched_2"/>
      <sheetName val="[입찰안_xls][입찰안_xls][입찰안_xls]___4"/>
      <sheetName val="중강당_내역"/>
      <sheetName val="[입찰안_xls][입찰안_xls][입찰안_xls]B_46"/>
      <sheetName val="[입찰안_xls][입찰안_xls][입찰안_xls]B_45"/>
      <sheetName val="[입찰안_xls][입찰안_xls][입찰안_xls]B_44"/>
      <sheetName val="[입찰안_xls][입찰안_xls][입찰안_xls]B_33"/>
      <sheetName val="[입찰안_xls][입찰안_xls][입찰안_xls]B_31"/>
      <sheetName val="[입찰안_xls][입찰안_xls][입찰안_xls]B_32"/>
      <sheetName val="[입찰안_xls][입찰안_xls][입찰안_xls]B_34"/>
      <sheetName val="[입찰안_xls][입찰안_xls][입찰안_xls]B_35"/>
      <sheetName val="[입찰안_xls][입찰안_xls][입찰안_xls]B_36"/>
      <sheetName val="[입찰안_xls][입찰안_xls][입찰안_xls]B_37"/>
      <sheetName val="[입찰안_xls][입찰안_xls][입찰안_xls]B_40"/>
      <sheetName val="[입찰안_xls][입찰안_xls][입찰안_xls]B_38"/>
      <sheetName val="[입찰안_xls][입찰안_xls][입찰안_xls]B_41"/>
      <sheetName val="[입찰안_xls][입찰안_xls][입찰안_xls]B_39"/>
      <sheetName val="[입찰안_xls][입찰안_xls][입찰안_xls]B_42"/>
      <sheetName val="[입찰안_xls][입찰안_xls][입찰안_xls]B_43"/>
      <sheetName val="[입찰안_xls][입찰안_xls][입찰안_xls]B_47"/>
      <sheetName val="[입찰안_xls][입찰안_xls][입찰안_xls]B_48"/>
      <sheetName val="[입찰안_xls][입찰안_xls][입찰안_xls]B_49"/>
      <sheetName val="[입찰안_xls][입찰안_xls][입찰안_xls]B_54"/>
      <sheetName val="[입찰안_xls][입찰안_xls][입찰안_xls]B_53"/>
      <sheetName val="[입찰안_xls][입찰안_xls][입찰안_xls]B_50"/>
      <sheetName val="[입찰안_xls][입찰안_xls][입찰안_xls]B_51"/>
      <sheetName val="[입찰안_xls][입찰안_xls][입찰안_xls]B_52"/>
      <sheetName val="[입찰안_xls][입찰안_xls][입찰안_xls]B_55"/>
      <sheetName val="[입찰안_xls][입찰안_xls][입찰안_xls]B_56"/>
      <sheetName val="[입찰안_xls][입찰안_xls][입찰안_xls]B_57"/>
      <sheetName val="[입찰안_xls][입찰안_xls][입찰안_xls]B_58"/>
      <sheetName val="[입찰안_xls][입찰안_xls][입찰안_xls]B_59"/>
      <sheetName val="[입찰안_xls][입찰안_xls][입찰안_xls]B_60"/>
      <sheetName val="[입찰안_xls][입찰안_xls][입찰안_xls]B_61"/>
      <sheetName val="[입찰안_xls][입찰안_xls][입찰안_xls]B_62"/>
      <sheetName val="[입찰안_xls][입찰안_xls][입찰안_xls]B_63"/>
      <sheetName val="견적비교표_(2)"/>
      <sheetName val="결재방(지우지_마세요)"/>
      <sheetName val="[입찰안_xls][입찰안_xls][입찰안_xls]___5"/>
      <sheetName val="6-1_보오링(1)"/>
      <sheetName val="EXCHANGE_RATE"/>
      <sheetName val="할증_"/>
      <sheetName val="간접비_총괄표"/>
      <sheetName val="TOWER_12TON"/>
      <sheetName val="공사투입계획(변경결의)19_9"/>
      <sheetName val="노무비_월별지급현황19_9"/>
      <sheetName val="갑지(외주기성)19_9"/>
      <sheetName val="노임단가_및_기계경비"/>
      <sheetName val="[입찰안_xls][입찰안_xls][입찰안_xls]B_64"/>
      <sheetName val="실행내역서_"/>
      <sheetName val="[입찰안_xls][입찰안_xls][입찰안_xls]_103"/>
      <sheetName val="[입찰안_xls][입찰안_xls][입찰안_xls]B_68"/>
      <sheetName val="[입찰안_xls][입찰안_xls][입찰안_xls]B_79"/>
      <sheetName val="[입찰안_xls][입찰안_xls][입찰안_xls]B_80"/>
      <sheetName val="[입찰안_xls][입찰안_xls][입찰안_xls]B_66"/>
      <sheetName val="[입찰안_xls][입찰안_xls][입찰안_xls]B_67"/>
      <sheetName val="[입찰안_xls][입찰안_xls][입찰안_xls]B_65"/>
      <sheetName val="[입찰안_xls][입찰안_xls][입찰안_xls]B_69"/>
      <sheetName val="[입찰안_xls][입찰안_xls][입찰안_xls]B_70"/>
      <sheetName val="[입찰안_xls][입찰안_xls][입찰안_xls]B_71"/>
      <sheetName val="[입찰안_xls][입찰안_xls][입찰안_xls]B_73"/>
      <sheetName val="[입찰안_xls][입찰안_xls][입찰안_xls]B_74"/>
      <sheetName val="[입찰안_xls][입찰안_xls][입찰안_xls]B_72"/>
      <sheetName val="[입찰안_xls][입찰안_xls][입찰안_xls]B_75"/>
      <sheetName val="[입찰안_xls][입찰안_xls][입찰안_xls]B_76"/>
      <sheetName val="[입찰안_xls][입찰안_xls][입찰안_xls]B_77"/>
      <sheetName val="[입찰안_xls][입찰안_xls][입찰안_xls]B_78"/>
      <sheetName val="[입찰안_xls][입찰안_xls][입찰안_xls]B_81"/>
      <sheetName val="[입찰안_xls][입찰안_xls][입찰안_xls]B_82"/>
      <sheetName val="[입찰안_xls][입찰안_xls][입찰안_xls]B_83"/>
      <sheetName val="[입찰안_xls][입찰안_xls][입찰안_xls]B_93"/>
      <sheetName val="[입찰안_xls][입찰안_xls][입찰안_xls]B_96"/>
      <sheetName val="[입찰안_xls][입찰안_xls][입찰안_xls]B_86"/>
      <sheetName val="[입찰안_xls][입찰안_xls][입찰안_xls]B_87"/>
      <sheetName val="[입찰안_xls][입찰안_xls][입찰안_xls]B_84"/>
      <sheetName val="[입찰안_xls][입찰안_xls][입찰안_xls]B_85"/>
      <sheetName val="[입찰안_xls][입찰안_xls][입찰안_xls]B_88"/>
      <sheetName val="[입찰안_xls][입찰안_xls][입찰안_xls]B_89"/>
      <sheetName val="[입찰안_xls][입찰안_xls][입찰안_xls]B_90"/>
      <sheetName val="[입찰안_xls][입찰안_xls][입찰안_xls]B_91"/>
      <sheetName val="[입찰안_xls][입찰안_xls][입찰안_xls]B_92"/>
      <sheetName val="[입찰안_xls][입찰안_xls][입찰안_xls]B_94"/>
      <sheetName val="[입찰안_xls][입찰안_xls][입찰안_xls]B_95"/>
      <sheetName val="[입찰안_xls][입찰안_xls][입찰안_xls]B_97"/>
      <sheetName val="[입찰안_xls][입찰안_xls][입찰안_xls]B_98"/>
      <sheetName val="[입찰안_xls][입찰안_xls][입찰안_xls]B_99"/>
      <sheetName val="[입찰안_xls][입찰안_xls][입찰안_xls]B100"/>
      <sheetName val="[입찰안_xls][입찰안_xls][입찰안_xls]B101"/>
      <sheetName val="[입찰안_xls][입찰안_xls][입찰안_xls]_100"/>
      <sheetName val="[입찰안_xls][입찰안_xls][입찰안_xls]B102"/>
      <sheetName val="[입찰안_xls][입찰안_xls][입찰안_xls]_101"/>
      <sheetName val="[입찰안_xls][입찰안_xls][입찰안_xls]_102"/>
      <sheetName val="401"/>
      <sheetName val="Phan tho"/>
      <sheetName val="Data-year2001i"/>
      <sheetName val="Tien Thuong"/>
      <sheetName val="NC XL 6T cuoi 01 CTy"/>
      <sheetName val="Data -6T dau"/>
      <sheetName val="Cong 6T"/>
      <sheetName val="내역_ver1_"/>
      <sheetName val="내역_ver1_뀀"/>
      <sheetName val="A LINE"/>
      <sheetName val="[입찰안.xls][입찰안.xls][입찰안.xls]_269"/>
      <sheetName val="[입찰안.xls][입찰안.xls][입찰안.xls]_270"/>
      <sheetName val="[입찰안.xls][입찰안.xls][입찰안.xls]_271"/>
      <sheetName val="[입찰안.xls][입찰안.xls][입찰안.xls]_307"/>
      <sheetName val="[입찰안.xls][입찰안.xls][입찰안.xls]_308"/>
      <sheetName val="[입찰안.xls][입찰안.xls][입찰안.xls]_272"/>
      <sheetName val="[입찰안.xls][입찰안.xls][입찰안.xls]_275"/>
      <sheetName val="[입찰안.xls][입찰안.xls][입찰안.xls]_276"/>
      <sheetName val="[입찰안.xls][입찰안.xls][입찰안.xls]_273"/>
      <sheetName val="[입찰안.xls][입찰안.xls][입찰안.xls]_277"/>
      <sheetName val="[입찰안.xls][입찰안.xls][입찰안.xls]_274"/>
      <sheetName val="[입찰안.xls][입찰안.xls][입찰안.xls]_278"/>
      <sheetName val="[입찰안.xls][입찰안.xls][입찰안.xls]_279"/>
      <sheetName val="[입찰안.xls][입찰안.xls][입찰안.xls]_280"/>
      <sheetName val="[입찰안.xls][입찰안.xls][입찰안.xls]_281"/>
      <sheetName val="[입찰안.xls][입찰안.xls][입찰안.xls]_282"/>
      <sheetName val="[입찰안.xls][입찰안.xls][입찰안.xls]_285"/>
      <sheetName val="[입찰안.xls][입찰안.xls][입찰안.xls]_283"/>
      <sheetName val="[입찰안.xls][입찰안.xls][입찰안.xls]_284"/>
      <sheetName val="[입찰안.xls][입찰안.xls][입찰안.xls]_287"/>
      <sheetName val="[입찰안.xls][입찰안.xls][입찰안.xls]_286"/>
      <sheetName val="[입찰안.xls][입찰안.xls][입찰안.xls]_288"/>
      <sheetName val="[입찰안.xls][입찰안.xls][입찰안.xls]_289"/>
      <sheetName val="[입찰안.xls][입찰안.xls][입찰안.xls]_291"/>
      <sheetName val="[입찰안.xls][입찰안.xls][입찰안.xls]_290"/>
      <sheetName val="[입찰안.xls][입찰안.xls][입찰안.xls]_292"/>
      <sheetName val="[입찰안.xls][입찰안.xls][입찰안.xls]_293"/>
      <sheetName val="[입찰안.xls][입찰안.xls][입찰안.xls]_294"/>
      <sheetName val="[입찰안.xls][입찰안.xls][입찰안.xls]_296"/>
      <sheetName val="[입찰안.xls][입찰안.xls][입찰안.xls]_297"/>
      <sheetName val="[입찰안.xls][입찰안.xls][입찰안.xls]_295"/>
      <sheetName val="경서-통신"/>
      <sheetName val="정산변경"/>
      <sheetName val="골재"/>
      <sheetName val="운반비(시흥)"/>
      <sheetName val="6__안전관_x0000__x0000_"/>
      <sheetName val="휴가비,급량비"/>
      <sheetName val="[입찰안.xls][입찰안.xls][입찰안.xls]___5"/>
      <sheetName val="[입찰안.xls][입찰안.xls][입찰안.xls]___6"/>
      <sheetName val="[입찰안.xls][입찰안_xls]직접뀀鞖/"/>
      <sheetName val="[입찰안.xls][입찰안_xls][입찰안_xls]___2"/>
      <sheetName val="공기압᪬቙԰"/>
      <sheetName val="수지½_x0000_"/>
      <sheetName val="정리계㑸4鉨M槜"/>
      <sheetName val="홈용접표"/>
      <sheetName val="토공수량산출"/>
      <sheetName val="토적계산서"/>
      <sheetName val="구조물집계"/>
      <sheetName val="토공집계"/>
      <sheetName val="600(3)a"/>
      <sheetName val="콘크리트"/>
      <sheetName val="비용"/>
      <sheetName val="정리계_x0000__x0000__x0005__x0000_앀"/>
      <sheetName val="정리계_x0000__x0000__x0005__x0000__xde00_"/>
      <sheetName val="정리계_x0000__x0000__x0005__x0000_"/>
      <sheetName val="VL"/>
      <sheetName val="정리계槜〽_x0000__x0000_ｐ"/>
      <sheetName val="3련_B胔Ẩ"/>
      <sheetName val="3련_B˔_x0000_"/>
      <sheetName val="3련_B㷔₼"/>
      <sheetName val="3련_B㷔嚼"/>
      <sheetName val="자가"/>
      <sheetName val="노원열병합__건축공사기성내역_x0000_"/>
      <sheetName val="SUMMARY"/>
      <sheetName val="[입찰안.xls][입찰안.xls][입찰안.xls]_298"/>
      <sheetName val="[입찰안.xls][입찰안.xls][입찰안.xls]_299"/>
      <sheetName val="[입찰안.xls][입찰안.xls][입찰안.xls]_303"/>
      <sheetName val="[입찰안.xls][입찰안.xls][입찰안.xls]_300"/>
      <sheetName val="[입찰안.xls][입찰안.xls][입찰안.xls]_302"/>
      <sheetName val="[입찰안.xls][입찰안.xls][입찰안.xls]_301"/>
      <sheetName val="[입찰안.xls][입찰안.xls][입찰안.xls]_305"/>
      <sheetName val="[입찰안.xls][입찰안.xls][입찰안.xls]_306"/>
      <sheetName val="[입찰안.xls][입찰안.xls][입찰안.xls]_304"/>
      <sheetName val="[입찰안.xls][입찰안.xls][입찰안.xls]_310"/>
      <sheetName val="[입찰안.xls][입찰안.xls][입찰안.xls]_311"/>
      <sheetName val="[입찰안.xls][입찰안.xls][입찰안.xls]_309"/>
      <sheetName val="[입찰안.xls][입찰안.xls][입찰안.xls]_312"/>
      <sheetName val="[입찰안.xls][입찰안.xls][입찰안.xls]_313"/>
      <sheetName val="공통உ"/>
      <sheetName val="한³_x0000__x0000_"/>
      <sheetName val="전신환매도율"/>
      <sheetName val="공량산출근거서"/>
      <sheetName val="KH-Q1,Q2,01"/>
      <sheetName val="KC-moi"/>
      <sheetName val="Areas"/>
      <sheetName val="BQ-E20-02(Rp)"/>
      <sheetName val="Khoi luong"/>
      <sheetName val="XL4Poppy"/>
      <sheetName val="_입찰안.xls__입찰안.xls__입찰안.xls____2"/>
      <sheetName val="_입찰안.xls__입찰안.xls__입찰안.xls____3"/>
      <sheetName val="일위대__Ԁ_䀀"/>
      <sheetName val="일위대㐀븁__退"/>
      <sheetName val="I_설계조_"/>
      <sheetName val="조도계산서_(도서_"/>
      <sheetName val="대__"/>
      <sheetName val="침하계"/>
      <sheetName val="DFA"/>
      <sheetName val="공기압淀퍦"/>
      <sheetName val="リスト"/>
      <sheetName val="절대지우지말것"/>
      <sheetName val="1안98Billing"/>
      <sheetName val="공사직종별노임"/>
      <sheetName val="_HIT__HMC_견_x0000__x0000__x0005__x0000_ꉀ펔ɠ"/>
      <sheetName val="공기압郀傲2"/>
      <sheetName val="새로이 설치할 정비기반시설 조서 나번 (2)"/>
      <sheetName val="[입찰안.xls][입찰안.xls][입찰안.xls]_350"/>
      <sheetName val="[입찰안.xls][입찰안.xls][입찰안.xls]_344"/>
      <sheetName val="[입찰안.xls][입찰안.xls][입찰안.xls]_433"/>
      <sheetName val="표준항목"/>
      <sheetName val="[입찰안.xls][입찰안.xls][입찰안.xls]_321"/>
      <sheetName val="[입찰안.xls][입찰안.xls][입찰안.xls]_315"/>
      <sheetName val="[입찰안.xls][입찰안.xls][입찰안.xls]_320"/>
      <sheetName val="[입찰안.xls][입찰안.xls][입찰안.xls]_314"/>
      <sheetName val="[입찰안.xls][입찰안.xls][입찰안.xls]_316"/>
      <sheetName val="[입찰안.xls][입찰안.xls][입찰안.xls]_317"/>
      <sheetName val="[입찰안.xls][입찰안.xls][입찰안.xls]_318"/>
      <sheetName val="[입찰안.xls][입찰안.xls][입찰안.xls]_319"/>
      <sheetName val="[입찰안.xls][입찰안.xls][입찰안.xls]_322"/>
      <sheetName val="[입찰안.xls][입찰안.xls][입찰안.xls]_323"/>
      <sheetName val="[입찰안.xls][입찰안.xls][입찰안.xls]_324"/>
      <sheetName val="[입찰안.xls][입찰안.xls][입찰안.xls]_325"/>
      <sheetName val="[입찰안.xls][입찰안.xls][입찰안.xls]_326"/>
      <sheetName val="[입찰안.xls][입찰안.xls][입찰안.xls]_335"/>
      <sheetName val="[입찰안.xls][입찰안.xls][입찰안.xls]_329"/>
      <sheetName val="원도_x0000_"/>
      <sheetName val="[입찰안.xls][입찰안.xls][입찰안.xls]_327"/>
      <sheetName val="[입찰안.xls][입찰안.xls][입찰안.xls]_328"/>
      <sheetName val="[입찰안.xls][입찰안.xls][입찰안.xls]_342"/>
      <sheetName val="[입찰안.xls][입찰안.xls][입찰안.xls]_330"/>
      <sheetName val="[입찰안.xls][입찰안.xls][입찰안.xls]_332"/>
      <sheetName val="[입찰안.xls][입찰안.xls][입찰안.xls]_331"/>
      <sheetName val="[입찰안.xls][입찰안.xls][입찰안.xls]_333"/>
      <sheetName val="[입찰안.xls][입찰안.xls][입찰안.xls]_334"/>
      <sheetName val="[입찰안.xls][입찰안.xls][입찰안.xls]_336"/>
      <sheetName val="[입찰안.xls][입찰안.xls][입찰안.xls]_338"/>
      <sheetName val="[입찰안.xls][입찰안.xls][입찰안.xls]_337"/>
      <sheetName val="[입찰안.xls][입찰안.xls][입찰안.xls]_339"/>
      <sheetName val="[입찰안.xls][입찰안.xls][입찰안.xls]_340"/>
      <sheetName val="[입찰안.xls][입찰안.xls][입찰안.xls]_341"/>
      <sheetName val="[입찰안.xls][입찰안.xls][입찰안.xls]_343"/>
      <sheetName val="[입찰안.xls][입찰안.xls][입찰안.xls]_471"/>
      <sheetName val="[입찰안.xls][입찰안.xls][입찰안.xls]_349"/>
      <sheetName val="[입찰안.xls][입찰안.xls][입찰안.xls]_345"/>
      <sheetName val="[입찰안.xls][입찰안.xls][입찰안.xls]_347"/>
      <sheetName val="[입찰안.xls][입찰안.xls][입찰안.xls]_346"/>
      <sheetName val="[입찰안.xls][입찰안.xls][입찰안.xls]_348"/>
      <sheetName val="[입찰안.xls][입찰안.xls][입찰안.xls]_472"/>
      <sheetName val="[입찰안.xls][입찰안.xls][입찰안.xls]_353"/>
      <sheetName val="[입찰안.xls][입찰안.xls][입찰안.xls]_354"/>
      <sheetName val="[입찰안.xls][입찰안.xls][입찰안.xls]_351"/>
      <sheetName val="[입찰안.xls][입찰안.xls][입찰안.xls]_352"/>
      <sheetName val="[입찰안.xls][입찰안.xls][입찰안.xls]_355"/>
      <sheetName val="소화"/>
      <sheetName val="[입찰안.xls][입찰안.xls][입찰안.xls]_398"/>
      <sheetName val="TH-Dien"/>
      <sheetName val="Girder"/>
      <sheetName val="Data_Store"/>
      <sheetName val="Master"/>
      <sheetName val="DTICH (Full)"/>
      <sheetName val="DGG"/>
      <sheetName val="DTICH(FDC)"/>
      <sheetName val="VIN_Index"/>
      <sheetName val="TTTram"/>
      <sheetName val="TSO_CHUNG"/>
      <sheetName val="COST SUMMARY"/>
      <sheetName val="총원가계산서(요율)"/>
      <sheetName val="Names"/>
      <sheetName val="ctTBA"/>
      <sheetName val="escon"/>
      <sheetName val="TinhGiaNC"/>
      <sheetName val="ND"/>
      <sheetName val="Xuly Data"/>
      <sheetName val="TL rieng"/>
      <sheetName val="Thuc thanh"/>
      <sheetName val="Cost factor"/>
      <sheetName val="Info"/>
      <sheetName val="Item list"/>
      <sheetName val="Sheet Template Empty"/>
      <sheetName val="THVT"/>
      <sheetName val="Sum"/>
      <sheetName val="[입찰안.xls][입찰안.xls][입찰안.xls]_362"/>
      <sheetName val="[입찰안.xls][입찰안.xls][입찰안.xls]_356"/>
      <sheetName val="[입찰안.xls][입찰안.xls][입찰안.xls]_357"/>
      <sheetName val="[입찰안.xls][입찰안.xls][입찰안.xls]_358"/>
      <sheetName val="[입찰안.xls][입찰안.xls][입찰안.xls]_360"/>
      <sheetName val="[입찰안.xls][입찰안.xls][입찰안.xls]_359"/>
      <sheetName val="[입찰안.xls][입찰안.xls][입찰안.xls]_361"/>
      <sheetName val="[입찰안.xls][입찰안.xls][입찰안.xls]_388"/>
      <sheetName val="[입찰안.xls][입찰안.xls][입찰안.xls]_390"/>
      <sheetName val="[입찰안.xls][입찰안.xls][입찰안.xls]_389"/>
      <sheetName val="[입찰안.xls][입찰안.xls][입찰안.xls]_364"/>
      <sheetName val="[입찰안.xls][입찰안.xls][입찰안.xls]_363"/>
      <sheetName val="[입찰안.xls][입찰안.xls][입찰안.xls]_365"/>
      <sheetName val="[입찰안.xls][입찰안.xls][입찰안.xls]_366"/>
      <sheetName val="[입찰안.xls][입찰안.xls][입찰안.xls]_372"/>
      <sheetName val="[입찰안.xls][입찰안.xls][입찰안.xls]_367"/>
      <sheetName val="[입찰안.xls][입찰안.xls][입찰안.xls]_368"/>
      <sheetName val="[입찰안.xls][입찰안.xls][입찰안.xls]_370"/>
      <sheetName val="[입찰안.xls][입찰안.xls][입찰안.xls]_369"/>
      <sheetName val="[입찰안.xls][입찰안.xls][입찰안.xls]_371"/>
      <sheetName val="[입찰안.xls][입찰안.xls][입찰안.xls]_386"/>
      <sheetName val="[입찰안.xls][입찰안.xls][입찰안.xls]_377"/>
      <sheetName val="[입찰안.xls][입찰안.xls][입찰안.xls]_376"/>
      <sheetName val="[입찰안.xls][입찰안.xls][입찰안.xls]_373"/>
      <sheetName val="[입찰안.xls][입찰안.xls][입찰안.xls]_374"/>
      <sheetName val="[입찰안.xls][입찰안.xls][입찰안.xls]_375"/>
      <sheetName val="[입찰안.xls][입찰안.xls][입찰안.xls]_379"/>
      <sheetName val="[입찰안.xls][입찰안.xls][입찰안.xls]_382"/>
      <sheetName val="[입찰안.xls][입찰안.xls][입찰안.xls]_378"/>
      <sheetName val="[입찰안.xls][입찰안.xls][입찰안.xls]_380"/>
      <sheetName val="[입찰안.xls][입찰안.xls][입찰안.xls]_381"/>
      <sheetName val="[입찰안.xls][입찰안.xls][입찰안.xls]_383"/>
      <sheetName val="[입찰안.xls][입찰안.xls][입찰안.xls]_384"/>
      <sheetName val="[입찰안.xls][입찰안.xls][입찰안.xls]_385"/>
      <sheetName val="[입찰안.xls][입찰안.xls][입찰안.xls]_387"/>
      <sheetName val="[입찰안.xls][입찰안.xls][입찰안.xls]_391"/>
      <sheetName val="[입찰안.xls][입찰안.xls][입찰안.xls]_392"/>
      <sheetName val="외주정비"/>
      <sheetName val="[입찰안.xls][입찰안.xls][입찰안.xls]_393"/>
      <sheetName val="[입찰안.xls][입찰안.xls][입찰안.xls]_395"/>
      <sheetName val="[입찰안.xls][입찰안.xls][입찰안.xls]_394"/>
      <sheetName val="[입찰안.xls][입찰안.xls][입찰안.xls]_396"/>
      <sheetName val="[입찰안.xls][입찰안.xls][입찰안.xls]_397"/>
      <sheetName val="[입찰안.xls][입찰안.xls][입찰안.xls]_399"/>
      <sheetName val="[입찰안.xls][입찰안.xls][입찰안.xls]_400"/>
      <sheetName val="PA_xdbe6_"/>
      <sheetName val="[입찰안.xls][입찰안.xls][입찰안.xls]_425"/>
      <sheetName val="[입찰안.xls][입찰안.xls][입찰안.xls]_427"/>
      <sheetName val="[입찰안.xls][입찰안.xls][입찰안.xls]_407"/>
      <sheetName val="[입찰안.xls][입찰안.xls][입찰안.xls]_412"/>
      <sheetName val="[입찰안.xls][입찰안.xls][입찰안.xls]_408"/>
      <sheetName val="[입찰안.xls][입찰안.xls][입찰안.xls]_401"/>
      <sheetName val="[입찰안.xls][입찰안.xls][입찰안.xls]_403"/>
      <sheetName val="[입찰안.xls][입찰안.xls][입찰안.xls]_402"/>
      <sheetName val="[입찰안.xls][입찰안.xls][입찰안.xls]_404"/>
      <sheetName val="[입찰안.xls][입찰안.xls][입찰안.xls]_405"/>
      <sheetName val="[입찰안.xls][입찰안.xls][입찰안.xls]_406"/>
      <sheetName val="[입찰안.xls][입찰안.xls][입찰안.xls]_416"/>
      <sheetName val="[입찰안.xls][입찰안.xls][입찰안.xls]_415"/>
      <sheetName val="[입찰안.xls][입찰안.xls][입찰안.xls]_409"/>
      <sheetName val="[입찰안.xls][입찰안.xls][입찰안.xls]_410"/>
      <sheetName val="[입찰안.xls][입찰안.xls][입찰안.xls]_411"/>
      <sheetName val="[입찰안.xls][입찰안.xls][입찰안.xls]_413"/>
      <sheetName val="[입찰안.xls][입찰안.xls][입찰안.xls]_414"/>
      <sheetName val="[입찰안.xls][입찰안.xls][입찰안.xls]_418"/>
      <sheetName val="[입찰안.xls][입찰안.xls][입찰안.xls]_419"/>
      <sheetName val="54಺潭"/>
      <sheetName val="SORCE1"/>
      <sheetName val="F_D SEC. PROP"/>
      <sheetName val="[입찰안.xls][입찰안.xls][입찰안.xls]_417"/>
      <sheetName val="[입찰안.xls][입찰안.xls][입찰안.xls]_422"/>
      <sheetName val="[입찰안.xls][입찰안.xls][입찰안.xls]_424"/>
      <sheetName val="[입찰안.xls][입찰안.xls][입찰안.xls]_420"/>
      <sheetName val="[입찰안.xls][입찰안.xls][입찰안.xls]_421"/>
      <sheetName val="[입찰안.xls][입찰안.xls][입찰안.xls]_423"/>
      <sheetName val="[입찰안.xls][입찰안.xls][입찰안.xls]_426"/>
      <sheetName val="[입찰안.xls][입찰안.xls][입찰안.xls]_428"/>
      <sheetName val="[입찰안.xls][입찰안.xls][입찰안.xls]_432"/>
      <sheetName val="[입찰안.xls][입찰안.xls][입찰안.xls]_429"/>
      <sheetName val="[입찰안.xls][입찰안.xls][입찰안.xls]_430"/>
      <sheetName val="[입찰안.xls][입찰안.xls][입찰안.xls]_431"/>
      <sheetName val="[입찰안.xls][입찰안.xls][입찰안.xls]_477"/>
      <sheetName val="[입찰안.xls][입찰안.xls][입찰안.xls]_436"/>
      <sheetName val="[입찰안.xls][입찰안.xls][입찰안.xls]_437"/>
      <sheetName val="[입찰안.xls][입찰안.xls][입찰안.xls]_434"/>
      <sheetName val="[입찰안.xls][입찰안.xls][입찰안.xls]_439"/>
      <sheetName val="[입찰안.xls][입찰안.xls][입찰안.xls]_435"/>
      <sheetName val="[입찰안.xls][입찰안.xls][입찰안.xls]_438"/>
      <sheetName val="[입찰안.xls][입찰안.xls][입찰안.xls]_441"/>
      <sheetName val="[입찰안.xls][입찰안.xls][입찰안.xls]_442"/>
      <sheetName val="[입찰안.xls][입찰안.xls][입찰안.xls]_444"/>
      <sheetName val="[입찰안.xls][입찰안.xls][입찰안.xls]_440"/>
      <sheetName val="[입찰안.xls][입찰안.xls][입찰안.xls]_443"/>
      <sheetName val="[입찰안.xls][입찰안.xls][입찰안.xls]_445"/>
      <sheetName val="[입찰안.xls][입찰안.xls][입찰안.xls]_446"/>
      <sheetName val="[입찰안.xls][입찰안.xls][입찰안.xls]_447"/>
      <sheetName val="[입찰안.xls][입찰안.xls][입찰안.xls]_448"/>
      <sheetName val="[입찰안.xls][입찰안.xls][입찰안.xls]_449"/>
      <sheetName val="[입찰안.xls][입찰안.xls][입찰안.xls]_452"/>
      <sheetName val="[입찰안.xls][입찰안.xls][입찰안.xls]_450"/>
      <sheetName val="[입찰안.xls][입찰안.xls][입찰안.xls]_451"/>
      <sheetName val="[입찰안.xls][입찰안.xls][입찰안.xls]_453"/>
      <sheetName val="[입찰안.xls][입찰안.xls][입찰안.xls]_455"/>
      <sheetName val="[입찰안.xls][입찰안.xls][입찰안.xls]_454"/>
      <sheetName val="[입찰안.xls][입찰안.xls][입찰안.xls]_459"/>
      <sheetName val="[입찰안.xls][입찰안.xls][입찰안.xls]_456"/>
      <sheetName val="[입찰안.xls][입찰안.xls][입찰안.xls]_457"/>
      <sheetName val="[입찰안_xls]직접뀀鞖/1"/>
      <sheetName val="1_R18_BF"/>
      <sheetName val="6_External_works-R18"/>
      <sheetName val="020_235_2363"/>
      <sheetName val="Bill_01_-_CTN"/>
      <sheetName val="CHITIET_VL-NC-TT1p"/>
      <sheetName val="Project_Infor"/>
      <sheetName val="Data_input"/>
      <sheetName val="_입찰안_xls_직접뀀鞖_"/>
      <sheetName val="_입찰안_xls__입찰안_xls_직접뀀鞖_"/>
      <sheetName val="[입찰안_xls][입찰안_xls]직접뀀鞖/1"/>
      <sheetName val="Phan_tho"/>
      <sheetName val="Tien_Thuong"/>
      <sheetName val="NC_XL_6T_cuoi_01_CTy"/>
      <sheetName val="Data_-6T_dau"/>
      <sheetName val="Cong_6T"/>
      <sheetName val="bang_TH"/>
      <sheetName val="Xunit_(단위환산)4"/>
      <sheetName val="장비코드표_0506014"/>
      <sheetName val="2007년_생산1부장비4"/>
      <sheetName val="2008년_생산부전장비코드4"/>
      <sheetName val="DDB부_장비_관리현황4"/>
      <sheetName val="DGCT_(01)3"/>
      <sheetName val="Chi_tiet3"/>
      <sheetName val="SCOPE_OF_WORK3"/>
      <sheetName val="01__DATA3"/>
      <sheetName val="nhôm_1,2mm3"/>
      <sheetName val="nhôm_1,4mm3"/>
      <sheetName val="Phan_tich_ca_may2"/>
      <sheetName val="Chenh_lech_ca_may2"/>
      <sheetName val="TLg_CN&amp;Laixe2"/>
      <sheetName val="TLg_CN&amp;Laixe_(2)2"/>
      <sheetName val="TLg_Laitau2"/>
      <sheetName val="TLg_Laitau_(2)2"/>
      <sheetName val="Cọc_nhồi2"/>
      <sheetName val="Dầm_12"/>
      <sheetName val="Gia_VLNCMTC2"/>
      <sheetName val="Chiet_tinh_don_gia_CM2"/>
      <sheetName val="Sàn_T12"/>
      <sheetName val="Lỗ_thông_gió2"/>
      <sheetName val="Sàn_tầng_01_(_old_)2"/>
      <sheetName val="Measure_13062"/>
      <sheetName val="EE_(3)2"/>
      <sheetName val="RAB_AR&amp;STR1"/>
      <sheetName val="Isolasi_Luar_Dalam1"/>
      <sheetName val="Isolasi_Luar1"/>
      <sheetName val="Div26_-_Elect1"/>
      <sheetName val="[입찰안_xls]직접뀀鞖/2"/>
      <sheetName val="U_P_Breakdown1"/>
      <sheetName val="1_R18_BF1"/>
      <sheetName val="6_External_works-R181"/>
      <sheetName val="020_235_23631"/>
      <sheetName val="Bill_01_-_CTN1"/>
      <sheetName val="CHITIET_VL-NC-TT1p1"/>
      <sheetName val="Project_Infor1"/>
      <sheetName val="Data_input1"/>
      <sheetName val="_입찰안_xls_직접뀀鞖_1"/>
      <sheetName val="_입찰안_xls__입찰안_xls_직접뀀鞖_1"/>
      <sheetName val="[입찰안_xls][입찰안_xls]직접뀀鞖/2"/>
      <sheetName val="Phan_tho1"/>
      <sheetName val="Tien_Thuong1"/>
      <sheetName val="NC_XL_6T_cuoi_01_CTy1"/>
      <sheetName val="Data_-6T_dau1"/>
      <sheetName val="Cong_6T1"/>
      <sheetName val="할증_1"/>
      <sheetName val="간접비_총괄표1"/>
      <sheetName val="bang_TH1"/>
      <sheetName val="유림콘도"/>
      <sheetName val="배명(단가)"/>
      <sheetName val="Code 02"/>
      <sheetName val="Code 03"/>
      <sheetName val="Code 04"/>
      <sheetName val="Code 05"/>
      <sheetName val="Code 06"/>
      <sheetName val="Code 07"/>
      <sheetName val="Code 09"/>
      <sheetName val="양배수장"/>
      <sheetName val="[입찰안.xls][입찰안.xls][입찰안.xls]_460"/>
      <sheetName val="[입찰안.xls][입찰안.xls][입찰안.xls]_458"/>
      <sheetName val="[입찰안.xls][입찰안.xls][입찰안.xls]_461"/>
      <sheetName val="[입찰안.xls][입찰안.xls][입찰안.xls]_462"/>
      <sheetName val="[입찰안.xls][입찰안.xls][입찰안.xls]_463"/>
      <sheetName val="[입찰안.xls][입찰안.xls][입찰안.xls]_464"/>
      <sheetName val="[입찰안.xls][입찰안.xls][입찰안.xls]_465"/>
      <sheetName val="[입찰안.xls][입찰안.xls][입찰안.xls]_469"/>
      <sheetName val="[입찰안.xls][입찰안.xls][입찰안.xls]_470"/>
      <sheetName val="[입찰안.xls][입찰안.xls][입찰안.xls]_466"/>
      <sheetName val="[입찰안.xls][입찰안.xls][입찰안.xls]_467"/>
      <sheetName val="[입찰안.xls][입찰안.xls][입찰안.xls]_468"/>
      <sheetName val="[입찰안.xls][입찰안.xls][입찰안.xls]_473"/>
      <sheetName val="[입찰안.xls][입찰안.xls][입찰안.xls]_474"/>
      <sheetName val="[입찰안.xls][입찰안.xls][입찰안.xls]_475"/>
      <sheetName val="[입찰안.xls][입찰안.xls][입찰안.xls]_476"/>
      <sheetName val="[입찰안.xls][입찰안.xls][입찰안.xls]_484"/>
      <sheetName val="[입찰안.xls][입찰안.xls][입찰안.xls]_478"/>
      <sheetName val="[입찰안.xls][입찰안.xls][입찰안.xls]_482"/>
      <sheetName val="[입찰안.xls][입찰안.xls][입찰안.xls]_479"/>
      <sheetName val="[입찰안.xls][입찰안.xls][입찰안.xls]_480"/>
      <sheetName val="[입찰안.xls][입찰안.xls][입찰안.xls]_481"/>
      <sheetName val="[입찰안.xls][입찰안.xls][입찰안.xls]_483"/>
      <sheetName val="[입찰안.xls][입찰안.xls][입찰안.xls]_485"/>
      <sheetName val="[입찰안.xls][입찰안.xls][입찰안.xls]_487"/>
      <sheetName val="plan&amp;section_of勉_x0010_"/>
      <sheetName val="장"/>
      <sheetName val="집계장(뀀ﰡ"/>
      <sheetName val="집계장(Â"/>
      <sheetName val="정리계槜〩"/>
      <sheetName val="design_c"/>
      <sheetName val="[입찰안.xls][입찰안.xls][입찰안.xls]_490"/>
      <sheetName val="[입찰안.xls][입찰안.xls][입찰안.xls]_486"/>
      <sheetName val="[입찰안.xls][입찰안.xls][입찰안.xls]_488"/>
      <sheetName val="[입찰안.xls][입찰안.xls][입찰안.xls]_489"/>
      <sheetName val="[입찰안.xls][입찰안.xls][입찰안.xls]_495"/>
      <sheetName val="[입찰안.xls][입찰안.xls][입찰안.xls]_491"/>
      <sheetName val="[입찰안.xls][입찰안.xls][입찰안.xls]_494"/>
      <sheetName val="[입찰안.xls][입찰안.xls][입찰안.xls]_496"/>
      <sheetName val="[입찰안.xls][입찰안.xls][입찰안.xls]_492"/>
      <sheetName val="[입찰안.xls][입찰안.xls][입찰안.xls]_493"/>
      <sheetName val="[입찰안.xls][입찰안.xls][입찰안.xls]_497"/>
      <sheetName val="금강견적"/>
      <sheetName val="배수개거재"/>
      <sheetName val="주소"/>
      <sheetName val="판"/>
      <sheetName val="엔지니어링"/>
      <sheetName val="조달단가"/>
      <sheetName val="co-no.2"/>
      <sheetName val="전체수량집계"/>
      <sheetName val="산수배수"/>
      <sheetName val="(1)2002년 매출목표 산출"/>
      <sheetName val="신광초조도계선사업"/>
      <sheetName val="Macro(전_x0005__x0003_"/>
      <sheetName val="Ԁ̀Ā܀਀Ѐ̀̀ЀЀ"/>
      <sheetName val="[입찰안.xls][입찰안.xls][입찰안.xls]_498"/>
      <sheetName val="B__2"/>
      <sheetName val="B__3"/>
      <sheetName val="___2"/>
      <sheetName val="B__4"/>
      <sheetName val="B__5"/>
      <sheetName val="B__6"/>
      <sheetName val="B__7"/>
      <sheetName val="B__8"/>
      <sheetName val="B_14"/>
      <sheetName val="B__9"/>
      <sheetName val="B_10"/>
      <sheetName val="B_11"/>
      <sheetName val="B_12"/>
      <sheetName val="B_13"/>
      <sheetName val="B_15"/>
      <sheetName val="B_16"/>
      <sheetName val="B_17"/>
      <sheetName val="B_18"/>
      <sheetName val="B_23"/>
      <sheetName val="B_19"/>
      <sheetName val="B_20"/>
      <sheetName val="B_21"/>
      <sheetName val="B_22"/>
      <sheetName val="B_25"/>
      <sheetName val="B_24"/>
      <sheetName val="B_26"/>
      <sheetName val="B_27"/>
      <sheetName val="___3"/>
      <sheetName val="B_60"/>
      <sheetName val="B_54"/>
      <sheetName val="B_53"/>
      <sheetName val="B_44"/>
      <sheetName val="B_33"/>
      <sheetName val="B_31"/>
      <sheetName val="B_30"/>
      <sheetName val="B_29"/>
      <sheetName val="B_28"/>
      <sheetName val="B_35"/>
      <sheetName val="B_32"/>
      <sheetName val="B_40"/>
      <sheetName val="B_34"/>
      <sheetName val="B_41"/>
      <sheetName val="B_36"/>
      <sheetName val="B_37"/>
      <sheetName val="B_42"/>
      <sheetName val="B_38"/>
      <sheetName val="B_39"/>
      <sheetName val="B_43"/>
      <sheetName val="B_47"/>
      <sheetName val="B_45"/>
      <sheetName val="B_48"/>
      <sheetName val="B_46"/>
      <sheetName val="B_51"/>
      <sheetName val="B_50"/>
      <sheetName val="B_49"/>
      <sheetName val="B_52"/>
      <sheetName val="B_55"/>
      <sheetName val="B_57"/>
      <sheetName val="B_58"/>
      <sheetName val="B_56"/>
      <sheetName val="B_59"/>
      <sheetName val="B_62"/>
      <sheetName val="B_61"/>
      <sheetName val="B_63"/>
      <sheetName val="B_64"/>
      <sheetName val="B_65"/>
      <sheetName val="B_66"/>
      <sheetName val="SLAB&quot;1&quot;"/>
      <sheetName val="토공분배표"/>
      <sheetName val="건ꗝ"/>
      <sheetName val="건Ȍ"/>
      <sheetName val="[입찰안_xls][입찰안_xls][입찰안_xls]B103"/>
      <sheetName val="[입찰안_xls][입찰안_xls][입찰안_xls]B104"/>
      <sheetName val="[입찰안_xls][입찰안_xls][입찰안_xls]B105"/>
      <sheetName val="[입찰안_xls][입찰안_xls][입찰안_xls]B106"/>
      <sheetName val="[입찰안_xls][입찰안_xls][입찰안_xls]B107"/>
      <sheetName val="[입찰안_xls][입찰안_xls][입찰안_xls]B108"/>
      <sheetName val="[입찰안_xls][입찰안_xls][입찰안_xls]B109"/>
      <sheetName val="[입찰안_xls][입찰안_xls][입찰안_xls]B110"/>
      <sheetName val="[입찰안_xls][입찰안_xls][입찰안_xls]B111"/>
      <sheetName val="[입찰안_xls][입찰안_xls][입찰안_xls]B112"/>
      <sheetName val="[입찰안_xls][입찰안_xls][입찰안_xls]B113"/>
      <sheetName val="[입찰안_xls][입찰안_xls][입찰안_xls]B114"/>
      <sheetName val="[입찰안_xls][입찰안_xls][입찰안_xls]B115"/>
      <sheetName val="[입찰안_xls][입찰안_xls][입찰안_xls]B116"/>
      <sheetName val="[입찰안_xls][입찰안_xls][입찰안_xls]B117"/>
      <sheetName val="[입찰안_xls][입찰안_xls][입찰안_xls]B118"/>
      <sheetName val="[입찰안_xls][입찰안_xls][입찰안_xls]B119"/>
      <sheetName val="[입찰안_xls][입찰안_xls][입찰안_xls]B120"/>
      <sheetName val="[입찰안_xls][입찰안_xls][입찰안_xls]B121"/>
      <sheetName val="[입찰안_xls][입찰안_xls][입찰안_xls]B122"/>
      <sheetName val="[입찰안_xls][입찰안_xls][입찰안_xls]B123"/>
      <sheetName val="[입찰안_xls][입찰안_xls][입찰안_xls]B124"/>
      <sheetName val="[입찰안_xls][입찰안_xls][입찰안_xls]B125"/>
      <sheetName val="[입찰안_xls][입찰안_xls][입찰안_xls]_107"/>
      <sheetName val="[입찰안_xls][입찰안_xls][입찰안_xls]_105"/>
      <sheetName val="[입찰안_xls][입찰안_xls][입찰안_xls]_106"/>
      <sheetName val="plan&amp;section_of勉Ԁ"/>
      <sheetName val="[입찰안_xls][입찰안_xls][입찰안_xls]_104"/>
      <sheetName val="노_표-조"/>
      <sheetName val="Requirement(Work_Crew)"/>
      <sheetName val="[입찰안_xls][입찰안_xls][입찰안_xls]_108"/>
      <sheetName val="[입찰안_xls][입찰안_xls][입찰안_xls]_112"/>
      <sheetName val="[입찰안_xls][입찰안_xls][입찰안_xls]_110"/>
      <sheetName val="[입찰안_xls][입찰안_xls][입찰안_xls]_109"/>
      <sheetName val="[입찰안_xls][입찰안_xls][입찰안_xls]_111"/>
      <sheetName val="[입찰안_xls][입찰안_xls][입찰안_xls]___6"/>
      <sheetName val="[입찰안_xls][입찰안_xls][입찰안_xls]_113"/>
      <sheetName val="[입찰안_xls][입찰안_xls][입찰안_xls]_114"/>
      <sheetName val="[입찰안_xls][입찰안_xls][입찰안_xls]_116"/>
      <sheetName val="[입찰안_xls][입찰안_xls][입찰안_xls]_115"/>
      <sheetName val="[입찰안_xls][입찰안_xls][입찰안_xls]_117"/>
      <sheetName val="[입찰안_xls][입찰안_xls][입찰안_xls]_118"/>
      <sheetName val="[입찰안_xls][입찰안_xls][입찰안_xls]_121"/>
      <sheetName val="[입찰안_xls][입찰안_xls][입찰안_xls]_119"/>
      <sheetName val="[입찰안_xls][입찰안_xls][입찰안_xls]_120"/>
      <sheetName val="[입찰안_xls][입찰안_xls][입찰안_xls]_123"/>
      <sheetName val="[입찰안_xls][입찰안_xls][입찰안_xls]_122"/>
      <sheetName val="사__업__비__수__지__예__산__서"/>
      <sheetName val="[입찰안_xls][입찰안_xls][입찰안_xls]_125"/>
      <sheetName val="[입찰안_xls][입찰안_xls][입찰안_xls]_126"/>
      <sheetName val="[입찰안_xls][입찰안_xls][입찰안_xls]_124"/>
      <sheetName val="[입찰안_xls][입찰안_xls][입찰안_xls]_128"/>
      <sheetName val="[입찰안_xls][입찰안_xls][입찰안_xls]_127"/>
      <sheetName val="[입찰안_xls][입찰안_xls][입찰안_xls]_129"/>
      <sheetName val="[입찰안_xls][입찰안_xls][입찰안_xls]_132"/>
      <sheetName val="[입찰안_xls][입찰안_xls][입찰안_xls]_133"/>
      <sheetName val="[입찰안_xls][입찰안_xls][입찰안_xls]_130"/>
      <sheetName val="[입찰안_xls][입찰안_xls][입찰안_xls]_131"/>
      <sheetName val="[입찰안_xls][입찰안_xls][입찰안_xls]_134"/>
      <sheetName val="[입찰안_xls][입찰안_xls][입찰안_xls]_136"/>
      <sheetName val="[입찰안_xls][입찰안_xls][입찰안_xls]_135"/>
      <sheetName val="[입찰안_xls][입찰안_xls][입찰안_xls]_138"/>
      <sheetName val="[입찰안_xls][입찰안_xls][입찰안_xls]_137"/>
      <sheetName val="[입찰안_xls][입찰안_xls][입찰안_xls]_147"/>
      <sheetName val="[입찰안_xls][입찰안_xls][입찰안_xls]_149"/>
      <sheetName val="[입찰안_xls][입찰안_xls][입찰안_xls]_148"/>
      <sheetName val="Sheet2_(2)"/>
      <sheetName val="[입찰안_xls][입찰안_xls][입찰안_xls]_139"/>
      <sheetName val="[입찰안_xls][입찰안_xls][입찰안_xls]_140"/>
      <sheetName val="[입찰안_xls][입찰안_xls][입찰안_xls]_145"/>
      <sheetName val="[입찰안_xls][입찰안_xls][입찰안_xls]_144"/>
      <sheetName val="[입찰안_xls][입찰안_xls][입찰안_xls]_146"/>
      <sheetName val="[입찰안_xls][입찰안_xls][입찰안_xls]_143"/>
      <sheetName val="[입찰안_xls][입찰안_xls][입찰안_xls]_141"/>
      <sheetName val="[입찰안_xls][입찰안_xls][입찰안_xls]_142"/>
      <sheetName val="[입찰안_xls][입찰안_xls][입찰안_xls]_150"/>
      <sheetName val="[입찰안_xls][입찰안_xls][입찰안_xls]_264"/>
      <sheetName val="[입찰안_xls][입찰안_xls][입찰안_xls]_262"/>
      <sheetName val="[입찰안_xls][입찰안_xls][입찰안_xls]_265"/>
      <sheetName val="General_Data"/>
      <sheetName val="stability䘢䠂檱䠛檳"/>
      <sheetName val="[입찰안_xls][입찰안_xls][입찰안_xls]_253"/>
      <sheetName val="[입찰안_xls][입찰안_xls][입찰안_xls]_255"/>
      <sheetName val="[입찰안_xls][입찰안_xls][입찰안_xls]_258"/>
      <sheetName val="[입찰안_xls][입찰안_xls][입찰안_xls]_222"/>
      <sheetName val="[입찰안_xls][입찰안_xls][입찰안_xls]_200"/>
      <sheetName val="[입찰안_xls][입찰안_xls][입찰안_xls]_199"/>
      <sheetName val="[입찰안_xls][입찰안_xls][입찰안_xls]_202"/>
      <sheetName val="[입찰안_xls][입찰안_xls][입찰안_xls]_151"/>
      <sheetName val="[입찰안_xls][입찰안_xls][입찰안_xls]_152"/>
      <sheetName val="[입찰안_xls][입찰안_xls][입찰안_xls]_154"/>
      <sheetName val="[입찰안_xls][입찰안_xls][입찰안_xls]_153"/>
      <sheetName val="[입찰안_xls][입찰안_xls][입찰안_xls]_156"/>
      <sheetName val="[입찰안_xls][입찰안_xls][입찰안_xls]_155"/>
      <sheetName val="[입찰안_xls][입찰안_xls][입찰안_xls]_157"/>
      <sheetName val="[입찰안_xls][입찰안_xls][입찰안_xls]_158"/>
      <sheetName val="[입찰안_xls][입찰안_xls][입찰안_xls]_163"/>
      <sheetName val="[입찰안_xls][입찰안_xls][입찰안_xls]_164"/>
      <sheetName val="[입찰안_xls][입찰안_xls][입찰안_xls]_165"/>
      <sheetName val="[입찰안_xls][입찰안_xls][입찰안_xls]_159"/>
      <sheetName val="[입찰안_xls][입찰안_xls][입찰안_xls]_160"/>
      <sheetName val="[입찰안_xls][입찰안_xls][입찰안_xls]_161"/>
      <sheetName val="[입찰안_xls][입찰안_xls][입찰안_xls]_162"/>
      <sheetName val="[입찰안_xls][입찰안_xls][입찰안_xls]_167"/>
      <sheetName val="[입찰안_xls][입찰안_xls][입찰안_xls]_168"/>
      <sheetName val="[입찰안_xls][입찰안_xls][입찰안_xls]_166"/>
      <sheetName val="[입찰안_xls][입찰안_xls][입찰안_xls]_170"/>
      <sheetName val="[입찰안_xls][입찰안_xls][입찰안_xls]_169"/>
      <sheetName val="[입찰안_xls][입찰안_xls][입찰안_xls]_173"/>
      <sheetName val="[입찰안_xls][입찰안_xls][입찰안_xls]_171"/>
      <sheetName val="[입찰안_xls][입찰안_xls][입찰안_xls]_175"/>
      <sheetName val="[입찰안_xls][입찰안_xls][입찰안_xls]_172"/>
      <sheetName val="[입찰안_xls][입찰안_xls][입찰안_xls]_176"/>
      <sheetName val="[입찰안_xls][입찰안_xls][입찰안_xls]_174"/>
      <sheetName val="[입찰안_xls][입찰안_xls][입찰안_xls]_177"/>
      <sheetName val="[입찰안_xls][입찰안_xls][입찰안_xls]_179"/>
      <sheetName val="[입찰안_xls][입찰안_xls][입찰안_xls]_178"/>
      <sheetName val="[입찰안_xls][입찰안_xls][입찰안_xls]_180"/>
      <sheetName val="[입찰안_xls][입찰안_xls][입찰안_xls]_182"/>
      <sheetName val="[입찰안_xls][입찰안_xls][입찰안_xls]_181"/>
      <sheetName val="[입찰안_xls][입찰안_xls][입찰안_xls]_183"/>
      <sheetName val="[입찰안_xls][입찰안_xls][입찰안_xls]_184"/>
      <sheetName val="[입찰안_xls][입찰안_xls][입찰안_xls]_186"/>
      <sheetName val="[입찰안_xls][입찰안_xls][입찰안_xls]_185"/>
      <sheetName val="[입찰안_xls][입찰안_xls][입찰안_xls]_193"/>
      <sheetName val="[입찰안_xls][입찰안_xls][입찰안_xls]_191"/>
      <sheetName val="[입찰안_xls][입찰안_xls][입찰안_xls]_196"/>
      <sheetName val="[입찰안_xls][입찰안_xls][입찰안_xls]_188"/>
      <sheetName val="[입찰안_xls][입찰안_xls][입찰안_xls]_187"/>
      <sheetName val="[입찰안_xls][입찰안_xls][입찰안_xls]_190"/>
      <sheetName val="[입찰안_xls][입찰안_xls][입찰안_xls]_189"/>
      <sheetName val="[입찰안_xls][입찰안_xls][입찰안_xls]_192"/>
      <sheetName val="[입찰안_xls][입찰안_xls][입찰안_xls]_194"/>
      <sheetName val="[입찰안_xls][입찰안_xls][입찰안_xls]_195"/>
      <sheetName val="[입찰안_xls][입찰안_xls][입찰안_xls]_197"/>
      <sheetName val="[입찰안_xls][입찰안_xls][입찰안_xls]_198"/>
      <sheetName val="[입찰안_xls][입찰안_xls][입찰안_xls]_201"/>
      <sheetName val="[입찰안_xls][입찰안_xls][입찰안_xls]_203"/>
      <sheetName val="[입찰안_xls][입찰안_xls][입찰안_xls]_205"/>
      <sheetName val="[입찰안_xls][입찰안_xls][입찰안_xls]_206"/>
      <sheetName val="[입찰안_xls][입찰안_xls][입찰안_xls]_204"/>
      <sheetName val="[입찰안_xls][입찰안_xls][입찰안_xls]_207"/>
      <sheetName val="[입찰안_xls][입찰안_xls][입찰안_xls]_208"/>
      <sheetName val="[입찰안_xls][입찰안_xls][입찰안_xls]_209"/>
      <sheetName val="[입찰안_xls][입찰안_xls][입찰안_xls]_211"/>
      <sheetName val="[입찰안_xls][입찰안_xls][입찰안_xls]_210"/>
      <sheetName val="[입찰안_xls][입찰안_xls][입찰안_xls]_212"/>
      <sheetName val="[입찰안_xls][입찰안_xls][입찰안_xls]_213"/>
      <sheetName val="[입찰안_xls][입찰안_xls][입찰안_xls]_214"/>
      <sheetName val="[입찰안_xls][입찰안_xls][입찰안_xls]_216"/>
      <sheetName val="[입찰안_xls][입찰안_xls][입찰안_xls]_217"/>
      <sheetName val="[입찰안_xls][입찰안_xls][입찰안_xls]_215"/>
      <sheetName val="[입찰안_xls][입찰안_xls][입찰안_xls]_218"/>
      <sheetName val="[입찰안_xls][입찰안_xls][입찰안_xls]_220"/>
      <sheetName val="[입찰안_xls][입찰안_xls][입찰안_xls]_221"/>
      <sheetName val="[입찰안_xls][입찰안_xls][입찰안_xls]_219"/>
      <sheetName val="[입찰안_xls][입찰안_xls][입찰안_xls]_226"/>
      <sheetName val="[입찰안_xls][입찰안_xls][입찰안_xls]_225"/>
      <sheetName val="[입찰안_xls][입찰안_xls][입찰안_xls]_223"/>
      <sheetName val="[입찰안_xls][입찰안_xls][입찰안_xls]_224"/>
      <sheetName val="[입찰안_xls][입찰안_xls][입찰안_xls]_228"/>
      <sheetName val="[입찰안_xls][입찰안_xls][입찰안_xls]_227"/>
      <sheetName val="[입찰안_xls][입찰안_xls][입찰안_xls]_230"/>
      <sheetName val="[입찰안_xls][입찰안_xls][입찰안_xls]_229"/>
      <sheetName val="[입찰안_xls][입찰안_xls][입찰안_xls]_231"/>
      <sheetName val="[입찰안_xls][입찰안_xls][입찰안_xls]_235"/>
      <sheetName val="[입찰안_xls][입찰안_xls][입찰안_xls]_238"/>
      <sheetName val="[입찰안_xls][입찰안_xls][입찰안_xls]_237"/>
      <sheetName val="[입찰안_xls][입찰안_xls][입찰안_xls]_232"/>
      <sheetName val="[입찰안_xls][입찰안_xls][입찰안_xls]_233"/>
      <sheetName val="[입찰안_xls][입찰안_xls][입찰안_xls]_234"/>
      <sheetName val="[입찰안_xls][입찰안_xls][입찰안_xls]_236"/>
      <sheetName val="[입찰안_xls][입찰안_xls][입찰안_xls]_240"/>
      <sheetName val="[입찰안_xls][입찰안_xls][입찰안_xls]_239"/>
      <sheetName val="[입찰안_xls][입찰안_xls][입찰안_xls]_246"/>
      <sheetName val="[입찰안_xls][입찰안_xls][입찰안_xls]_241"/>
      <sheetName val="[입찰안_xls][입찰안_xls][입찰안_xls]_242"/>
      <sheetName val="[입찰안_xls][입찰안_xls][입찰안_xls]_243"/>
      <sheetName val="[입찰안_xls][입찰안_xls][입찰안_xls]_244"/>
      <sheetName val="[입찰안_xls][입찰안_xls][입찰안_xls]_245"/>
      <sheetName val="[입찰안_xls][입찰안_xls][입찰안_xls]_248"/>
      <sheetName val="[입찰안_xls][입찰안_xls][입찰안_xls]_247"/>
      <sheetName val="[입찰안_xls][입찰안_xls][입찰안_xls]_249"/>
      <sheetName val="[입찰안_xls][입찰안_xls][입찰안_xls]_250"/>
      <sheetName val="[입찰안_xls][입찰안_xls][입찰안_xls]_251"/>
      <sheetName val="[입찰안_xls][입찰안_xls][입찰안_xls]_252"/>
      <sheetName val="[입찰안_xls][입찰안_xls][입찰안_xls]_254"/>
      <sheetName val="[입찰안_xls][입찰안_xls][입찰안_xls]_259"/>
      <sheetName val="[입찰안_xls][입찰안_xls][입찰안_xls]_256"/>
      <sheetName val="[입찰안_xls][입찰안_xls][입찰안_xls]_257"/>
      <sheetName val="[입찰안_xls][입찰안_xls][입찰안_xls]_261"/>
      <sheetName val="[입찰안_xls][입찰안_xls][입찰안_xls]_260"/>
      <sheetName val="[입찰안_xls][입찰안_xls][입찰안_xls]_263"/>
      <sheetName val="[입찰안_xls][입찰안_xls][입찰안_xls]_268"/>
      <sheetName val="[입찰안_xls][입찰안_xls][입찰안_xls]_267"/>
      <sheetName val="[입찰안_xls][입찰안_xls][입찰안_xls]_266"/>
      <sheetName val="5호광장_(만점)9"/>
      <sheetName val="인천국제_(만점)_(2)9"/>
      <sheetName val="Total_단위경유량집계9"/>
      <sheetName val="1_수인터널9"/>
      <sheetName val="준검_내역서9"/>
      <sheetName val="토공유동표(전체_당초)9"/>
      <sheetName val="BH-1_(2)9"/>
      <sheetName val="표__지9"/>
      <sheetName val="1_설계조건9"/>
      <sheetName val="조도계산서_(도서)9"/>
      <sheetName val="I_설계조건9"/>
      <sheetName val="4_전기9"/>
      <sheetName val="앉음벽_(2)9"/>
      <sheetName val="노원열병합__건축공사기성내역서9"/>
      <sheetName val="11_산출(전열)9"/>
      <sheetName val="6_산출(동력)9"/>
      <sheetName val="7_산출(TRAY)9"/>
      <sheetName val="우수관매설및_우수받이9"/>
      <sheetName val="11_우각부_보강9"/>
      <sheetName val="제출내역_(2)9"/>
      <sheetName val="MSS_29"/>
      <sheetName val="보고서_기기리스트8"/>
      <sheetName val="2_1__노무비_평균단가산출8"/>
      <sheetName val="내역_ver1_09"/>
      <sheetName val="배수공_시멘트_및_골재량_산출8"/>
      <sheetName val="7__현장관리비_9"/>
      <sheetName val="6__안전관리비9"/>
      <sheetName val="_HIT__HMC_견적_3900_9"/>
      <sheetName val="소포내역_(2)9"/>
      <sheetName val="plan&amp;section_of_foundation9"/>
      <sheetName val="pile_bearing_capa_&amp;_arrenge9"/>
      <sheetName val="working_load_at_the_btm_ft_9"/>
      <sheetName val="stability_check9"/>
      <sheetName val="design_criteria9"/>
      <sheetName val="3련_BOX9"/>
      <sheetName val="A_견적8"/>
      <sheetName val="내___역8"/>
      <sheetName val="플랜트_설치8"/>
      <sheetName val="5_산출(전력)8"/>
      <sheetName val="배수내역_(2)8"/>
      <sheetName val="수량산출서(전력간선_지하D_C)8"/>
      <sheetName val="6PILE__(돌출)8"/>
      <sheetName val="_HIT-&gt;HMC_견적(3900)8"/>
      <sheetName val="SHEET_PILE단가8"/>
      <sheetName val="Customer_Databas8"/>
      <sheetName val="전_기8"/>
      <sheetName val="BH_1__2_8"/>
      <sheetName val="8_현장관리비8"/>
      <sheetName val="7_안전관리비8"/>
      <sheetName val="spc_배관견적8"/>
      <sheetName val="목차_8"/>
      <sheetName val="1_설계기준8"/>
      <sheetName val="화재_탐지_설비8"/>
      <sheetName val="귀래_설계_공내역서8"/>
      <sheetName val="unit_48"/>
      <sheetName val="1_취수장8"/>
      <sheetName val="세골재__T2_변경_현황8"/>
      <sheetName val="설_계8"/>
      <sheetName val="Cash_Flow-18"/>
      <sheetName val="3_1공사현황_공정표8"/>
      <sheetName val="2차전체변경예정_(2)8"/>
      <sheetName val="노임_단가8"/>
      <sheetName val="개인별_순위표8"/>
      <sheetName val="내역서_8"/>
      <sheetName val="7_공정표8"/>
      <sheetName val="단면_(2)8"/>
      <sheetName val="장비비_명세서18"/>
      <sheetName val="5__현장관리비(new)_8"/>
      <sheetName val="별표_8"/>
      <sheetName val="도담구내_개소별_명세8"/>
      <sheetName val="3_공통공사대비8"/>
      <sheetName val="단가_및_재료비8"/>
      <sheetName val="집_계_표8"/>
      <sheetName val="投标材料清单_8"/>
      <sheetName val="노임단가_(2)8"/>
      <sheetName val="RETAIL_(ABOVE)8"/>
      <sheetName val="2_대외공문8"/>
      <sheetName val="_갑지7"/>
      <sheetName val="5_동별횡주관경7"/>
      <sheetName val="단___산7"/>
      <sheetName val="실____단7"/>
      <sheetName val="장비_(2)7"/>
      <sheetName val="전선_및_전선관7"/>
      <sheetName val="3BL공동구_수량7"/>
      <sheetName val="노무비_근거7"/>
      <sheetName val="기성(1차)_6"/>
      <sheetName val="Eq__Mobilization8"/>
      <sheetName val="Sheet1_(2)7"/>
      <sheetName val="제수변_수량집계표(보통)7"/>
      <sheetName val="CM_17"/>
      <sheetName val="6__수량산출서7"/>
      <sheetName val="내역서1999_8최종7"/>
      <sheetName val="일위대가_7"/>
      <sheetName val="4_LINE7"/>
      <sheetName val="7_th7"/>
      <sheetName val="일위대가56-1_6"/>
      <sheetName val="일위대가71-1_6"/>
      <sheetName val="일위대가74-1_6"/>
      <sheetName val="일위대가76-1_6"/>
      <sheetName val="일위대가77-1_6"/>
      <sheetName val="일위대가78-1_6"/>
      <sheetName val="_소방공사_산출근거6"/>
      <sheetName val="참조_(2)7"/>
      <sheetName val="암거_제원표7"/>
      <sheetName val="1_CB6"/>
      <sheetName val="습식및_셀프레벨링7"/>
      <sheetName val="1차_내역서7"/>
      <sheetName val="BSD_(2)6"/>
      <sheetName val="바_한일양산6"/>
      <sheetName val="Project_Brief6"/>
      <sheetName val="영업_일16"/>
      <sheetName val="기기_내역서6"/>
      <sheetName val="수량산출서_(2)6"/>
      <sheetName val="전사_(2)6"/>
      <sheetName val="BA_(2)6"/>
      <sheetName val="CP_(2)6"/>
      <sheetName val="토공_total6"/>
      <sheetName val="토공_토적표6"/>
      <sheetName val="변경명신물량_(2)6"/>
      <sheetName val="아파트_5"/>
      <sheetName val="갑지_을지5"/>
      <sheetName val="유효폭의_계산5"/>
      <sheetName val="미납품_현황5"/>
      <sheetName val="2-2_매출분석5"/>
      <sheetName val="danh_muc_vat_tu7"/>
      <sheetName val="Register-BG_NCC7"/>
      <sheetName val="Data_27"/>
      <sheetName val="TB_chính7"/>
      <sheetName val="Steel_pipe7"/>
      <sheetName val="Ref_pipe+Ins7"/>
      <sheetName val="Plastic_pipe7"/>
      <sheetName val="Air_Grilles7"/>
      <sheetName val="도담구내_개소별_명柖7"/>
      <sheetName val="Cost_bd-&quot;A&quot;7"/>
      <sheetName val="기존단가_(2)6"/>
      <sheetName val="설명서_5"/>
      <sheetName val="05년_상5"/>
      <sheetName val="영흥TL(UP,DOWN)_5"/>
      <sheetName val="STEEL_BOX_단면설계(SEC_8)5"/>
      <sheetName val="단양_00_아파트-세부내역5"/>
      <sheetName val="2_단면가정_(양곡1교)5"/>
      <sheetName val="갑지_설계_내역서5"/>
      <sheetName val="8_PILE__(돌출)5"/>
      <sheetName val="1_내역(청_하역장전등)5"/>
      <sheetName val="자격_땡겨오기5"/>
      <sheetName val="4__VOs_summary6"/>
      <sheetName val="ITB_COST5"/>
      <sheetName val="표지_(2)5"/>
      <sheetName val="수량산출서_갑지5"/>
      <sheetName val="4_2_1_마루높이_검토5"/>
      <sheetName val="_견적서5"/>
      <sheetName val="Chiet_tinh_dz356"/>
      <sheetName val="TABLE_DB4"/>
      <sheetName val="쌍용_data_base4"/>
      <sheetName val="내역(인테리어_실내)(도급)4"/>
      <sheetName val="내역(인테리어_실외)(도급)4"/>
      <sheetName val="_FURNACE현설4"/>
      <sheetName val="97_사업추정(WEKI)4"/>
      <sheetName val="8_설치품셈4"/>
      <sheetName val="2000_054"/>
      <sheetName val="자재기성_신청서_xlsx4"/>
      <sheetName val="품셈_4"/>
      <sheetName val="M-EMS_GP-570(BIT)4"/>
      <sheetName val="내역서_제출5"/>
      <sheetName val="DATA_LISTS4"/>
      <sheetName val="19_07월_세_계4"/>
      <sheetName val="19_07항목별(시트복사금지100번쓰기)4"/>
      <sheetName val="19_05월4"/>
      <sheetName val="Bảng_mã_VT6"/>
      <sheetName val="Elec_LG4"/>
      <sheetName val="ESTI_4"/>
      <sheetName val="D_&amp;_W_sizes4"/>
      <sheetName val="Gia_vat_tu4"/>
      <sheetName val="dtct_cong4"/>
      <sheetName val="So_sanh3"/>
      <sheetName val="중기조종사_단위단가4"/>
      <sheetName val="0_목록14"/>
      <sheetName val="[입찰안_xls][입찰안_xls][입찰안_xls]B126"/>
      <sheetName val="[입찰안_xls][입찰안_xls][입찰안_xls]B127"/>
      <sheetName val="[입찰안_xls][입찰안_xls][입찰안_xls]B128"/>
      <sheetName val="PROJ__DATA3"/>
      <sheetName val="_Beams_Sched_3"/>
      <sheetName val="[입찰안_xls][입찰안_xls][입찰안_xls]___7"/>
      <sheetName val="[입찰안_xls][입찰안_xls][입찰안_xls]B129"/>
      <sheetName val="[입찰안_xls][입찰안_xls][입찰안_xls]B130"/>
      <sheetName val="[입찰안_xls][입찰안_xls][입찰안_xls]B131"/>
      <sheetName val="[입찰안_xls][입찰안_xls][입찰안_xls]B132"/>
      <sheetName val="견적비교표_(2)1"/>
      <sheetName val="결재방(지우지_마세요)1"/>
      <sheetName val="[입찰안_xls][입찰안_xls][입찰안_xls]B133"/>
      <sheetName val="[입찰안_xls][입찰안_xls][입찰안_xls]B134"/>
      <sheetName val="[입찰안_xls][입찰안_xls][입찰안_xls]B135"/>
      <sheetName val="[입찰안_xls][입찰안_xls][입찰안_xls]B136"/>
      <sheetName val="[입찰안_xls][입찰안_xls][입찰안_xls]B137"/>
      <sheetName val="[입찰안_xls][입찰안_xls][입찰안_xls]B138"/>
      <sheetName val="[입찰안_xls][입찰안_xls][입찰안_xls]B139"/>
      <sheetName val="[입찰안_xls][입찰안_xls][입찰안_xls]B140"/>
      <sheetName val="[입찰안_xls][입찰안_xls][입찰안_xls]B141"/>
      <sheetName val="[입찰안_xls][입찰안_xls][입찰안_xls]B142"/>
      <sheetName val="[입찰안_xls][입찰안_xls][입찰안_xls]B143"/>
      <sheetName val="[입찰안_xls][입찰안_xls][입찰안_xls]B144"/>
      <sheetName val="[입찰안_xls][입찰안_xls][입찰안_xls]B145"/>
      <sheetName val="[입찰안_xls][입찰안_xls][입찰안_xls]B146"/>
      <sheetName val="[입찰안_xls][입찰안_xls][입찰안_xls]B147"/>
      <sheetName val="[입찰안_xls][입찰안_xls][입찰안_xls]B148"/>
      <sheetName val="TOWER_12TON1"/>
      <sheetName val="공사투입계획(변경결의)19_91"/>
      <sheetName val="노무비_월별지급현황19_91"/>
      <sheetName val="갑지(외주기성)19_91"/>
      <sheetName val="[입찰안_xls][입찰안_xls][입찰안_xls]B149"/>
      <sheetName val="노임단가_및_기계경비1"/>
      <sheetName val="EXCHANGE_RATE1"/>
      <sheetName val="실행내역서_1"/>
      <sheetName val="[입찰안_xls][입찰안_xls][입찰안_xls]B150"/>
      <sheetName val="[입찰안_xls][입찰안_xls][입찰안_xls]B151"/>
      <sheetName val="[입찰안_xls][입찰안_xls][입찰안_xls]B152"/>
      <sheetName val="[입찰안_xls][입찰안_xls][입찰안_xls]B153"/>
      <sheetName val="[입찰안_xls][입찰안_xls][입찰안_xls]B154"/>
      <sheetName val="[입찰안_xls][입찰안_xls][입찰안_xls]B155"/>
      <sheetName val="중강당_내역1"/>
      <sheetName val="[입찰안_xls][입찰안_xls][입찰안_xls]B156"/>
      <sheetName val="[입찰안_xls][입찰안_xls][입찰안_xls]B157"/>
      <sheetName val="[입찰안_xls][입찰안_xls][입찰안_xls]B158"/>
      <sheetName val="[입찰안_xls][입찰안_xls][입찰안_xls]B159"/>
      <sheetName val="[입찰안_xls][입찰안_xls][입찰안_xls]B160"/>
      <sheetName val="[입찰안_xls][입찰안_xls][입찰안_xls]B161"/>
      <sheetName val="[입찰안_xls][입찰안_xls][입찰안_xls]B162"/>
      <sheetName val="[입찰안_xls][입찰안_xls][입찰안_xls]B163"/>
      <sheetName val="[입찰안_xls][입찰안_xls][입찰안_xls]B164"/>
      <sheetName val="[입찰안_xls][입찰안_xls][입찰안_xls]B165"/>
      <sheetName val="[입찰안_xls][입찰안_xls][입찰안_xls]B166"/>
      <sheetName val="[입찰안_xls][입찰안_xls][입찰안_xls]B167"/>
      <sheetName val="[입찰안_xls][입찰안_xls][입찰안_xls]B168"/>
      <sheetName val="[입찰안_xls][입찰안_xls][입찰안_xls]B169"/>
      <sheetName val="6-1_보오링(1)1"/>
      <sheetName val="[입찰안_xls][입찰안_xls][입찰안_xls]B170"/>
      <sheetName val="[입찰안_xls][입찰안_xls][입찰안_xls]B171"/>
      <sheetName val="[입찰안_xls][입찰안_xls][입찰안_xls]B172"/>
      <sheetName val="[입찰안_xls][입찰안_xls][입찰안_xls]B173"/>
      <sheetName val="[입찰안_xls][입찰안_xls][입찰안_xls]B174"/>
      <sheetName val="[입찰안_xls][입찰안_xls][입찰안_xls]B175"/>
      <sheetName val="[입찰안_xls][입찰안_xls][입찰안_xls]B176"/>
      <sheetName val="[입찰안_xls][입찰안_xls][입찰안_xls]B177"/>
      <sheetName val="[입찰안_xls][입찰안_xls][입찰안_xls]B178"/>
      <sheetName val="[입찰안_xls][입찰안_xls][입찰안_xls]B179"/>
      <sheetName val="[입찰안_xls][입찰안_xls][입찰안_xls]B180"/>
      <sheetName val="[입찰안_xls][입찰안_xls][입찰안_xls]B181"/>
      <sheetName val="[입찰안_xls][입찰안_xls][입찰안_xls]B182"/>
      <sheetName val="[입찰안_xls][입찰안_xls][입찰안_xls]B183"/>
      <sheetName val="[입찰안_xls][입찰안_xls][입찰안_xls]B184"/>
      <sheetName val="[입찰안_xls][입찰안_xls][입찰안_xls]B185"/>
      <sheetName val="[입찰안_xls][입찰안_xls][입찰안_xls]B186"/>
      <sheetName val="[입찰안_xls][입찰안_xls][입찰안_xls]B187"/>
      <sheetName val="[입찰안_xls][입찰안_xls][입찰안_xls]B188"/>
      <sheetName val="[입찰안_xls][입찰안_xls][입찰안_xls]B189"/>
      <sheetName val="[입찰안_xls][입찰안_xls][입찰안_xls]B190"/>
      <sheetName val="[입찰안_xls][입찰안_xls][입찰안_xls]B191"/>
      <sheetName val="[입찰안_xls][입찰안_xls][입찰안_xls]B192"/>
      <sheetName val="[입찰안_xls][입찰안_xls][입찰안_xls]B193"/>
      <sheetName val="[입찰안_xls][입찰안_xls][입찰안_xls]B194"/>
      <sheetName val="[입찰안_xls][입찰안_xls][입찰안_xls]B195"/>
      <sheetName val="[입찰안_xls][입찰안_xls][입찰안_xls]B196"/>
      <sheetName val="[입찰안_xls][입찰안_xls][입찰안_xls]B197"/>
      <sheetName val="[입찰안_xls][입찰안_xls][입찰안_xls]B198"/>
      <sheetName val="[입찰안_xls][입찰안_xls][입찰안_xls]B199"/>
      <sheetName val="[입찰안_xls][입찰안_xls][입찰안_xls]B200"/>
      <sheetName val="[입찰안_xls][입찰안_xls][입찰안_xls]___8"/>
      <sheetName val="[입찰안_xls][입찰안_xls][입찰안_xls]_269"/>
      <sheetName val="[입찰안_xls][입찰안_xls][입찰안_xls]_270"/>
      <sheetName val="[입찰안_xls][입찰안_xls][입찰안_xls]_271"/>
      <sheetName val="[입찰안_xls][입찰안_xls][입찰안_xls]_272"/>
      <sheetName val="[입찰안_xls][입찰안_xls]B:\입찰안_xls"/>
      <sheetName val="[입찰안_xls]B:\입찰안_xls"/>
      <sheetName val="plan&amp;section_of勉"/>
      <sheetName val="[입찰안.xls][입찰안.xls][입찰안.xls]_502"/>
      <sheetName val="[입찰안.xls][입찰안.xls][입찰안.xls]_501"/>
      <sheetName val="[입찰안.xls][입찰안.xls][입찰안.xls]_499"/>
      <sheetName val="[입찰안.xls][입찰안.xls][입찰안.xls]_500"/>
      <sheetName val="[입찰안.xls][입찰안.xls][입찰안.xls]_504"/>
      <sheetName val="[입찰안.xls][입찰안.xls][입찰안.xls]_503"/>
      <sheetName val="[입찰안.xls][입찰안.xls][입찰안.xls]_521"/>
      <sheetName val="[입찰안.xls][입찰안.xls][입찰안.xls]_519"/>
      <sheetName val="[입찰안.xls][입찰안.xls][입찰안.xls]_520"/>
      <sheetName val="[입찰안.xls][입찰안.xls][입찰안.xls]_505"/>
      <sheetName val="[입찰안.xls][입찰안.xls][입찰안.xls]_506"/>
      <sheetName val="[입찰안.xls][입찰안.xls][입찰안.xls]_507"/>
      <sheetName val="[입찰안.xls][입찰안.xls][입찰안.xls]_508"/>
      <sheetName val="[입찰안.xls][입찰안.xls][입찰안.xls]_510"/>
      <sheetName val="[입찰안.xls][입찰안.xls][입찰안.xls]_509"/>
      <sheetName val="[입찰안.xls][입찰안.xls][입찰안.xls]_511"/>
      <sheetName val="[입찰안.xls][입찰안.xls][입찰안.xls]_512"/>
      <sheetName val="[입찰안.xls][입찰안.xls][입찰안.xls]_515"/>
      <sheetName val="[입찰안.xls][입찰안.xls][입찰안.xls]_513"/>
      <sheetName val="[입찰안.xls][입찰안.xls][입찰안.xls]_514"/>
      <sheetName val="[입찰안.xls][입찰안.xls][입찰안.xls]_516"/>
      <sheetName val="[입찰안.xls][입찰안.xls][입찰안.xls]_517"/>
      <sheetName val="[입찰안.xls][입찰안.xls][입찰안.xls]_518"/>
      <sheetName val="[입찰안.xls][입찰안.xls][입찰안.xls]_526"/>
      <sheetName val="[입찰안.xls][입찰안.xls][입찰안.xls]_525"/>
      <sheetName val="[입찰안.xls][입찰안.xls][입찰안.xls]_522"/>
      <sheetName val="[입찰안.xls][입찰안.xls][입찰안.xls]_523"/>
      <sheetName val="[입찰안.xls][입찰안.xls][입찰안.xls]_524"/>
      <sheetName val="[입찰안.xls][입찰안.xls][입찰안.xls]_527"/>
      <sheetName val="[입찰안.xls][입찰안.xls][입찰안.xls]_552"/>
      <sheetName val="[입찰안.xls][입찰안.xls][입찰안.xls]_553"/>
      <sheetName val="[입찰안.xls][입찰안.xls][입찰안.xls]_554"/>
      <sheetName val="XXXXXX"/>
      <sheetName val="[입찰안.xls][입찰안.xls][입찰안.xls]_538"/>
      <sheetName val="[입찰안.xls][입찰안.xls][입찰안.xls]_530"/>
      <sheetName val="[입찰안.xls][입찰안.xls][입찰안.xls]_531"/>
      <sheetName val="[입찰안.xls][입찰안.xls][입찰안.xls]_537"/>
      <sheetName val="C_DATA"/>
      <sheetName val="3련_B£_x0000_"/>
      <sheetName val="[입찰안.xls][입찰안.xls][입찰안.xls]___7"/>
      <sheetName val="[입찰안.xls][입찰안_xls][입찰안_xls]___3"/>
      <sheetName val="[입찰안.xls][입찰안.xls][입찰안_xls]___2"/>
      <sheetName val="적용토목"/>
      <sheetName val="[입찰안.xls][입찰안.xls][입찰안.xls]_528"/>
      <sheetName val="[입찰안.xls][입찰안.xls][입찰안.xls]_529"/>
      <sheetName val="[입찰안.xls][입찰안.xls][입찰안.xls]_534"/>
      <sheetName val="[입찰안.xls][입찰안.xls][입찰안.xls]_532"/>
      <sheetName val="[입찰안.xls][입찰안.xls][입찰안.xls]_533"/>
      <sheetName val="[입찰안.xls][입찰안.xls][입찰안.xls]_543"/>
      <sheetName val="[입찰안.xls][입찰안.xls][입찰안.xls]_535"/>
      <sheetName val="[입찰안.xls][입찰안.xls][입찰안.xls]_536"/>
      <sheetName val="[입찰안.xls][입찰안.xls][입찰안.xls]_539"/>
      <sheetName val="[입찰안.xls][입찰안.xls][입찰안.xls]_540"/>
      <sheetName val="[입찰안.xls][입찰안.xls][입찰안.xls]_541"/>
      <sheetName val="[입찰안.xls][입찰안.xls][입찰안.xls]_542"/>
      <sheetName val="[입찰안.xls][입찰안.xls][입찰안.xls]_544"/>
      <sheetName val="[입찰안.xls][입찰안.xls][입찰안.xls]_547"/>
      <sheetName val="[입찰안.xls][입찰안.xls][입찰안.xls]_545"/>
      <sheetName val="[입찰안.xls][입찰안.xls][입찰안.xls]_546"/>
      <sheetName val="[입찰안.xls][입찰안.xls][입찰안.xls]_550"/>
      <sheetName val="[입찰안.xls][입찰안.xls][입찰안.xls]_548"/>
      <sheetName val="[입찰안.xls][입찰안.xls][입찰안.xls]_549"/>
      <sheetName val="[입찰안.xls][입찰안.xls][입찰안.xls]_551"/>
      <sheetName val="MAIN GATE HOUSE"/>
      <sheetName val="PHU LUC 01"/>
      <sheetName val="Đầu vào"/>
      <sheetName val="5F 계약단가"/>
      <sheetName val="4_전_x0000_"/>
      <sheetName val="4_전ᄐ"/>
      <sheetName val="정리계"/>
      <sheetName val="정리계槜〽"/>
      <sheetName val="_HIT__HMC_견"/>
      <sheetName val="노원열병합___x0000__x0000__x0005__x0000_츀ɮ_x0000__x0000__x0000_"/>
      <sheetName val="수량산출서집²_x0000_㘀_x0000__x0000__x0000__x0000_"/>
      <sheetName val="[입찰안.xls][입찰안.xls][입찰안.xls]_555"/>
      <sheetName val="[입찰안.xls][입찰안.xls][입찰안.xls]_556"/>
      <sheetName val="[입찰안.xls][입찰안.xls][입찰안.xls]_560"/>
      <sheetName val="[입찰안.xls][입찰안.xls][입찰안.xls]_559"/>
      <sheetName val="[입찰안.xls][입찰안.xls][입찰안.xls]_561"/>
      <sheetName val="토공사"/>
      <sheetName val="RD제품개발투자비(매가)"/>
      <sheetName val="Dayworks"/>
      <sheetName val="500(1)g"/>
      <sheetName val="GRAND SUM"/>
      <sheetName val="plan&amp;section_of__x0000__x0000_Ā_x0000__x0005__x0000_翹_x0000_조ꤟ"/>
      <sheetName val="preface"/>
      <sheetName val="SCH"/>
      <sheetName val="#2 노임단가"/>
      <sheetName val="조경수_x0000_"/>
      <sheetName val="___1"/>
      <sheetName val="B__1"/>
      <sheetName val="B_67"/>
      <sheetName val="B_68"/>
      <sheetName val="기본데이터"/>
      <sheetName val="실적관리"/>
      <sheetName val="[입찰안.xls][입찰안.xls][입찰안.xls]_557"/>
      <sheetName val="[입찰안.xls][입찰안.xls][입찰안.xls]_558"/>
      <sheetName val="직접ఀ핧蠀兿"/>
      <sheetName val="[입찰안.xls][입찰안.xls][입찰안.xls]_564"/>
      <sheetName val="[입찰안.xls][입찰안.xls][입찰안.xls]_565"/>
      <sheetName val="P"/>
      <sheetName val="CPK"/>
      <sheetName val="_입찰안.xls__입찰안.xls__입찰안.xls_B__2"/>
      <sheetName val="_입찰안.xls__입찰안.xls__입찰안.xls_B__3"/>
      <sheetName val="chiet tinh"/>
      <sheetName val="1. Dashboard"/>
      <sheetName val="매부"/>
      <sheetName val="기본DATA"/>
      <sheetName val="CT Thang Mo"/>
      <sheetName val="Main_Mech"/>
      <sheetName val="Sub_Mech"/>
      <sheetName val="[입찰안.xls]___2"/>
      <sheetName val="[입찰안.xls]___3"/>
      <sheetName val="[입찰안.xls]B__2"/>
      <sheetName val="[입찰안.xls]B__3"/>
      <sheetName val="KLDT DIEN"/>
      <sheetName val="Duc_bk"/>
      <sheetName val="DU_LIEU"/>
      <sheetName val="SAP"/>
      <sheetName val="Thoat nuoc"/>
      <sheetName val="8-31-98"/>
      <sheetName val="worksheet inchican"/>
      <sheetName val="combined 9-30"/>
      <sheetName val="BAG-2"/>
      <sheetName val="1_설계_x0000_건3"/>
      <sheetName val="CM_x0000__x0000__x0000_"/>
      <sheetName val="단가_및_재_x0000_비3"/>
      <sheetName val="1_설계"/>
      <sheetName val="단가_및_재"/>
      <sheetName val="조선용암면"/>
      <sheetName val="DMKH"/>
      <sheetName val="DmChitiet"/>
      <sheetName val="Nhatky"/>
      <sheetName val="Báo cáo"/>
      <sheetName val="Báo_cáo"/>
      <sheetName val="Bill 02 INF"/>
      <sheetName val="負荷集計（断熱不燃）"/>
      <sheetName val="6MONTHS"/>
      <sheetName val="Cst Pkg-Eden"/>
      <sheetName val="대비표"/>
      <sheetName val="MTP"/>
      <sheetName val="Unt rate SS"/>
      <sheetName val="Báo_cáo1"/>
      <sheetName val="xe"/>
      <sheetName val="남양시작동자105노65기1.3화1.2"/>
      <sheetName val="전기내역서"/>
      <sheetName val="[입찰안.xls][입찰안.xls][입찰안.xls]___8"/>
      <sheetName val="[입찰안.xls][입찰안_xls][입찰안_xls]___4"/>
      <sheetName val="[입찰안.xls][입찰안.xls][입찰안_xls]___3"/>
      <sheetName val="[입찰안.xls][입찰안.xls][입찰안.xls]_562"/>
      <sheetName val="[입찰안.xls][입찰안.xls][입찰안.xls]_563"/>
      <sheetName val="[입찰안.xls][입찰안.xls][입찰안.xls]_566"/>
      <sheetName val="[입찰안.xls][입찰안.xls][입찰안.xls]_567"/>
      <sheetName val="[입찰안.xls][입찰안.xls][입찰안.xls]_841"/>
      <sheetName val="[입찰안.xls][입찰안.xls][입찰안.xls]_826"/>
      <sheetName val="[입찰안.xls][입찰안.xls][입찰안.xls]_808"/>
      <sheetName val="[입찰안.xls][입찰안.xls][입찰안.xls]_804"/>
      <sheetName val="[입찰안.xls][입찰안.xls][입찰안.xls]_807"/>
      <sheetName val="[입찰안.xls][입찰안.xls][입찰안.xls]_783"/>
      <sheetName val="[입찰안.xls][입찰안.xls][입찰안.xls]_786"/>
      <sheetName val="[입찰안.xls][입찰안.xls][입찰안.xls]_787"/>
      <sheetName val="철콘"/>
      <sheetName val="보링"/>
      <sheetName val="철물"/>
      <sheetName val="철강재"/>
      <sheetName val="견적내역"/>
      <sheetName val="포장"/>
      <sheetName val="기초단가(03,상반기)"/>
      <sheetName val="노임(03,상반기)"/>
      <sheetName val="중기손료(03,상반기)"/>
      <sheetName val="중기가격(03)"/>
      <sheetName val="경비단가(02)"/>
      <sheetName val="신복2"/>
      <sheetName val="평균터파기고(1-2,ASP)"/>
      <sheetName val="원가계산"/>
      <sheetName val="6월 출고 일일보고"/>
      <sheetName val="사업소득자세수추계"/>
      <sheetName val="[입찰안.xls][입찰안.xls][입찰안.xls]_779"/>
      <sheetName val="[입찰안.xls][입찰안.xls][입찰안.xls]_781"/>
      <sheetName val="[입찰안.xls][입찰안.xls][입찰안.xls]_778"/>
      <sheetName val="[입찰안.xls][입찰안.xls][입찰안.xls]_774"/>
      <sheetName val="[입찰안.xls][입찰안.xls][입찰안.xls]_775"/>
      <sheetName val="[입찰안.xls][입찰안.xls][입찰안.xls]_574"/>
      <sheetName val="[입찰안.xls][입찰안.xls][입찰안.xls]_575"/>
      <sheetName val="[입찰안.xls][입찰안.xls][입찰안.xls]_568"/>
      <sheetName val="[입찰안.xls][입찰안.xls][입찰안.xls]_569"/>
      <sheetName val="[입찰안.xls][입찰안.xls][입찰안.xls]_570"/>
      <sheetName val="[입찰안.xls][입찰안.xls][입찰안.xls]_571"/>
      <sheetName val="[입찰안.xls][입찰안.xls][입찰안.xls]_572"/>
      <sheetName val="[입찰안.xls][입찰안.xls][입찰안.xls]_573"/>
      <sheetName val="[입찰안.xls][입찰안.xls][입찰안.xls]_576"/>
      <sheetName val="[입찰안.xls][입찰안.xls][입찰안.xls]_585"/>
      <sheetName val="[입찰안.xls][입찰안.xls][입찰안.xls]_577"/>
      <sheetName val="[입찰안.xls][입찰안.xls][입찰안.xls]_578"/>
      <sheetName val="[입찰안.xls][입찰안.xls][입찰안.xls]_579"/>
      <sheetName val="[입찰안.xls][입찰안.xls][입찰안.xls]_580"/>
      <sheetName val="[입찰안.xls][입찰안.xls][입찰안.xls]_581"/>
      <sheetName val="[입찰안.xls][입찰안.xls][입찰안.xls]_582"/>
      <sheetName val="[입찰안.xls][입찰안.xls][입찰안.xls]_583"/>
      <sheetName val="[입찰안.xls][입찰안.xls][입찰안.xls]_584"/>
      <sheetName val="[입찰안.xls][입찰안.xls][입찰안.xls]_589"/>
      <sheetName val="[입찰안.xls][입찰안.xls][입찰안.xls]_590"/>
      <sheetName val="[입찰안.xls][입찰안.xls][입찰안.xls]_586"/>
      <sheetName val="[입찰안.xls][입찰안.xls][입찰안.xls]_587"/>
      <sheetName val="[입찰안.xls][입찰안.xls][입찰안.xls]_588"/>
      <sheetName val="[입찰안.xls][입찰안.xls][입찰안.xls]_591"/>
      <sheetName val="[입찰안.xls][입찰안.xls][입찰안.xls]_597"/>
      <sheetName val="[입찰안.xls][입찰안.xls][입찰안.xls]_596"/>
      <sheetName val="[입찰안.xls][입찰안.xls][입찰안.xls]_593"/>
      <sheetName val="[입찰안.xls][입찰안.xls][입찰안.xls]_592"/>
      <sheetName val="[입찰안.xls][입찰안.xls][입찰안.xls]_594"/>
      <sheetName val="[입찰안.xls][입찰안.xls][입찰안.xls]_595"/>
      <sheetName val="[입찰안.xls][입찰안.xls][입찰안.xls]_614"/>
      <sheetName val="[입찰안.xls][입찰안.xls][입찰안.xls]_598"/>
      <sheetName val="[입찰안.xls][입찰안.xls][입찰안.xls]_599"/>
      <sheetName val="[입찰안.xls][입찰안.xls][입찰안.xls]_600"/>
      <sheetName val="[입찰안.xls][입찰안.xls][입찰안.xls]_628"/>
      <sheetName val="[입찰안.xls][입찰안.xls][입찰안.xls]_601"/>
      <sheetName val="[입찰안.xls][입찰안.xls][입찰안.xls]_602"/>
      <sheetName val="[입찰안.xls][입찰안.xls][입찰안.xls]_606"/>
      <sheetName val="[입찰안.xls][입찰안.xls][입찰안.xls]_603"/>
      <sheetName val="[입찰안.xls][입찰안.xls][입찰안.xls]_604"/>
      <sheetName val="[입찰안.xls][입찰안.xls][입찰안.xls]_605"/>
      <sheetName val="[입찰안.xls][입찰안.xls][입찰안.xls]_607"/>
      <sheetName val="[입찰안.xls][입찰안.xls][입찰안.xls]_608"/>
      <sheetName val="[입찰안.xls][입찰안.xls][입찰안.xls]_609"/>
      <sheetName val="[입찰안.xls][입찰안.xls][입찰안.xls]_610"/>
      <sheetName val="[입찰안.xls][입찰안.xls][입찰안.xls]_613"/>
      <sheetName val="[입찰안.xls][입찰안.xls][입찰안.xls]_611"/>
      <sheetName val="[입찰안.xls][입찰안.xls][입찰안.xls]_612"/>
      <sheetName val="[입찰안.xls][입찰안.xls][입찰안.xls]_615"/>
      <sheetName val="[입찰안.xls][입찰안.xls][입찰안.xls]_616"/>
      <sheetName val="[입찰안.xls][입찰안.xls][입찰안.xls]_617"/>
      <sheetName val="[입찰안.xls][입찰안.xls][입찰안.xls]_618"/>
      <sheetName val="[입찰안.xls][입찰안.xls][입찰안.xls]_619"/>
      <sheetName val="[입찰안.xls][입찰안.xls][입찰안.xls]_620"/>
      <sheetName val="[입찰안.xls][입찰안.xls][입찰안.xls]_621"/>
      <sheetName val="[입찰안.xls][입찰안.xls][입찰안.xls]_622"/>
      <sheetName val="[입찰안.xls][입찰안.xls][입찰안.xls]_623"/>
      <sheetName val="[입찰안.xls][입찰안.xls][입찰안.xls]_624"/>
      <sheetName val="[입찰안.xls][입찰안.xls][입찰안.xls]_625"/>
      <sheetName val="[입찰안.xls][입찰안.xls][입찰안.xls]_626"/>
      <sheetName val="[입찰안.xls][입찰안.xls][입찰안.xls]_627"/>
      <sheetName val="[입찰안.xls][입찰안.xls][입찰안.xls]_635"/>
      <sheetName val="[입찰안.xls][입찰안.xls][입찰안.xls]_629"/>
      <sheetName val="[입찰안.xls][입찰안.xls][입찰안.xls]_630"/>
      <sheetName val="[입찰안.xls][입찰안.xls][입찰안.xls]_631"/>
      <sheetName val="[입찰안.xls][입찰안.xls][입찰안.xls]_632"/>
      <sheetName val="[입찰안.xls][입찰안.xls][입찰안.xls]_633"/>
      <sheetName val="[입찰안.xls][입찰안.xls][입찰안.xls]_634"/>
      <sheetName val="[입찰안.xls][입찰안.xls][입찰안.xls]_639"/>
      <sheetName val="[입찰안.xls][입찰안.xls][입찰안.xls]_636"/>
      <sheetName val="[입찰안.xls][입찰안.xls][입찰안.xls]_638"/>
      <sheetName val="[입찰안.xls][입찰안.xls][입찰안.xls]_637"/>
      <sheetName val="[입찰안.xls][입찰안.xls][입찰안.xls]_640"/>
      <sheetName val="[입찰안.xls][입찰안.xls][입찰안.xls]_641"/>
      <sheetName val="[입찰안.xls][입찰안.xls][입찰안.xls]_644"/>
      <sheetName val="[입찰안.xls][입찰안.xls][입찰안.xls]_642"/>
      <sheetName val="[입찰안.xls][입찰안.xls][입찰안.xls]_643"/>
      <sheetName val="[입찰안.xls][입찰안.xls][입찰안.xls]_647"/>
      <sheetName val="[입찰안.xls][입찰안.xls][입찰안.xls]_645"/>
      <sheetName val="[입찰안.xls][입찰안.xls][입찰안.xls]_646"/>
      <sheetName val="[입찰안.xls][입찰안.xls][입찰안.xls]_667"/>
      <sheetName val="[입찰안.xls][입찰안.xls][입찰안.xls]_651"/>
      <sheetName val="[입찰안.xls][입찰안.xls][입찰안.xls]_649"/>
      <sheetName val="[입찰안.xls][입찰안.xls][입찰안.xls]_648"/>
      <sheetName val="[입찰안.xls][입찰안.xls][입찰안.xls]_650"/>
      <sheetName val="[입찰안.xls][입찰안.xls][입찰안.xls]_652"/>
      <sheetName val="[입찰안.xls][입찰안.xls][입찰안.xls]_654"/>
      <sheetName val="[입찰안.xls][입찰안.xls][입찰안.xls]_653"/>
      <sheetName val="[입찰안.xls][입찰안.xls][입찰안.xls]_672"/>
      <sheetName val="[입찰안.xls][입찰안.xls][입찰안.xls]_655"/>
      <sheetName val="[입찰안.xls][입찰안.xls][입찰안.xls]_656"/>
      <sheetName val="[입찰안.xls][입찰안.xls][입찰안.xls]_657"/>
      <sheetName val="[입찰안.xls][입찰안.xls][입찰안.xls]_658"/>
      <sheetName val="[입찰안.xls][입찰안.xls][입찰안.xls]_660"/>
      <sheetName val="[입찰안.xls][입찰안.xls][입찰안.xls]_659"/>
      <sheetName val="[입찰안.xls][입찰안.xls][입찰안.xls]_661"/>
      <sheetName val="[입찰안.xls][입찰안.xls][입찰안.xls]_662"/>
      <sheetName val="[입찰안.xls][입찰안.xls][입찰안.xls]_663"/>
      <sheetName val="[입찰안.xls][입찰안.xls][입찰안.xls]_664"/>
      <sheetName val="[입찰안.xls][입찰안.xls][입찰안.xls]_666"/>
      <sheetName val="[입찰안.xls][입찰안.xls][입찰안.xls]_665"/>
      <sheetName val="[입찰안.xls][입찰안.xls][입찰안.xls]_684"/>
      <sheetName val="[입찰안.xls][입찰안.xls][입찰안.xls]_668"/>
      <sheetName val="[입찰안.xls][입찰안.xls][입찰안.xls]_669"/>
      <sheetName val="[입찰안.xls][입찰안.xls][입찰안.xls]_670"/>
      <sheetName val="[입찰안.xls][입찰안.xls][입찰안.xls]_671"/>
      <sheetName val="[입찰안.xls][입찰안.xls][입찰안.xls]_674"/>
      <sheetName val="[입찰안.xls][입찰안.xls][입찰안.xls]_673"/>
      <sheetName val="[입찰안.xls][입찰안.xls][입찰안.xls]_675"/>
      <sheetName val="[입찰안.xls][입찰안.xls][입찰안.xls]_693"/>
      <sheetName val="[입찰안.xls][입찰안.xls][입찰안.xls]_676"/>
      <sheetName val="[입찰안.xls][입찰안.xls][입찰안.xls]_678"/>
      <sheetName val="[입찰안.xls][입찰안.xls][입찰안.xls]_677"/>
      <sheetName val="[입찰안.xls][입찰안.xls][입찰안.xls]_679"/>
      <sheetName val="[입찰안.xls][입찰안.xls][입찰안.xls]_680"/>
      <sheetName val="[입찰안.xls][입찰안.xls][입찰안.xls]_681"/>
      <sheetName val="[입찰안.xls][입찰안.xls][입찰안.xls]_682"/>
      <sheetName val="[입찰안.xls][입찰안.xls][입찰안.xls]_683"/>
      <sheetName val="[입찰안.xls][입찰안.xls][입찰안.xls]_685"/>
      <sheetName val="[입찰안.xls][입찰안.xls][입찰안.xls]_686"/>
      <sheetName val="[입찰안.xls][입찰안.xls][입찰안.xls]_687"/>
      <sheetName val="[입찰안.xls][입찰안.xls][입찰안.xls]_688"/>
      <sheetName val="[입찰안.xls][입찰안.xls][입찰안.xls]_692"/>
      <sheetName val="[입찰안.xls][입찰안.xls][입찰안.xls]_689"/>
      <sheetName val="[입찰안.xls][입찰안.xls][입찰안.xls]_690"/>
      <sheetName val="[입찰안.xls][입찰안.xls][입찰안.xls]_691"/>
      <sheetName val="[입찰안.xls][입찰안.xls][입찰안.xls]_699"/>
      <sheetName val="[입찰안.xls][입찰안.xls][입찰안.xls]_694"/>
      <sheetName val="[입찰안.xls][입찰안.xls][입찰안.xls]_695"/>
      <sheetName val="[입찰안.xls][입찰안.xls][입찰안.xls]_698"/>
      <sheetName val="[입찰안.xls][입찰안.xls][입찰안.xls]_696"/>
      <sheetName val="[입찰안.xls][입찰안.xls][입찰안.xls]_697"/>
      <sheetName val="[입찰안.xls][입찰안.xls][입찰안.xls]_718"/>
      <sheetName val="[입찰안.xls][입찰안.xls][입찰안.xls]_704"/>
      <sheetName val="[입찰안.xls][입찰안.xls][입찰안.xls]_700"/>
      <sheetName val="[입찰안.xls][입찰안.xls][입찰안.xls]_701"/>
      <sheetName val="[입찰안.xls][입찰안.xls][입찰안.xls]_702"/>
      <sheetName val="[입찰안.xls][입찰안.xls][입찰안.xls]_703"/>
      <sheetName val="[입찰안.xls][입찰안.xls][입찰안.xls]_705"/>
      <sheetName val="[입찰안.xls][입찰안.xls][입찰안.xls]_706"/>
      <sheetName val="[입찰안.xls][입찰안.xls][입찰안.xls]_707"/>
      <sheetName val="[입찰안.xls][입찰안.xls][입찰안.xls]_708"/>
      <sheetName val="[입찰안.xls][입찰안.xls][입찰안.xls]_728"/>
      <sheetName val="[입찰안.xls][입찰안.xls][입찰안.xls]_710"/>
      <sheetName val="[입찰안.xls][입찰안.xls][입찰안.xls]_709"/>
      <sheetName val="[입찰안.xls][입찰안.xls][입찰안.xls]_711"/>
      <sheetName val="[입찰안.xls][입찰안.xls][입찰안.xls]_712"/>
      <sheetName val="[입찰안.xls][입찰안.xls][입찰안.xls]_713"/>
      <sheetName val="[입찰안.xls][입찰안.xls][입찰안.xls]_715"/>
      <sheetName val="[입찰안.xls][입찰안.xls][입찰안.xls]_714"/>
      <sheetName val="[입찰안.xls][입찰안.xls][입찰안.xls]_716"/>
      <sheetName val="[입찰안.xls][입찰안.xls][입찰안.xls]_717"/>
      <sheetName val="[입찰안.xls][입찰안.xls][입찰안.xls]_720"/>
      <sheetName val="[입찰안.xls][입찰안.xls][입찰안.xls]_719"/>
      <sheetName val="[입찰안.xls][입찰안.xls][입찰안.xls]_721"/>
      <sheetName val="[입찰안.xls][입찰안.xls][입찰안.xls]_722"/>
      <sheetName val="[입찰안.xls][입찰안.xls][입찰안.xls]_723"/>
      <sheetName val="[입찰안.xls][입찰안.xls][입찰안.xls]_724"/>
      <sheetName val="[입찰안.xls][입찰안.xls][입찰안.xls]_725"/>
      <sheetName val="[입찰안.xls][입찰안.xls][입찰안.xls]_726"/>
      <sheetName val="[입찰안.xls][입찰안.xls][입찰안.xls]_727"/>
      <sheetName val="[입찰안.xls][입찰안.xls][입찰안.xls]_729"/>
      <sheetName val="[입찰안.xls][입찰안.xls][입찰안.xls]_730"/>
      <sheetName val="[입찰안.xls][입찰안.xls][입찰안.xls]_732"/>
      <sheetName val="[입찰안.xls][입찰안.xls][입찰안.xls]_731"/>
      <sheetName val="[입찰안.xls][입찰안.xls][입찰안.xls]_746"/>
      <sheetName val="[입찰안.xls][입찰안.xls][입찰안.xls]_733"/>
      <sheetName val="[입찰안.xls][입찰안.xls][입찰안.xls]_734"/>
      <sheetName val="[입찰안.xls][입찰안.xls][입찰안.xls]_735"/>
      <sheetName val="[입찰안.xls][입찰안.xls][입찰안.xls]_736"/>
      <sheetName val="[입찰안.xls][입찰안.xls][입찰안.xls]_737"/>
      <sheetName val="[입찰안.xls][입찰안.xls][입찰안.xls]_738"/>
      <sheetName val="[입찰안.xls][입찰안.xls][입찰안.xls]_739"/>
      <sheetName val="[입찰안.xls][입찰안.xls][입찰안.xls]_740"/>
      <sheetName val="[입찰안.xls][입찰안.xls][입찰안.xls]_741"/>
      <sheetName val="[입찰안.xls][입찰안.xls][입찰안.xls]_742"/>
      <sheetName val="[입찰안.xls][입찰안.xls][입찰안.xls]_743"/>
      <sheetName val="[입찰안.xls][입찰안.xls][입찰안.xls]_744"/>
      <sheetName val="[입찰안.xls][입찰안.xls][입찰안.xls]_745"/>
      <sheetName val="[입찰안.xls][입찰안.xls][입찰안.xls]_747"/>
      <sheetName val="[입찰안.xls][입찰안.xls][입찰안.xls]_752"/>
      <sheetName val="[입찰안.xls][입찰안.xls][입찰안.xls]_748"/>
      <sheetName val="[입찰안.xls][입찰안.xls][입찰안.xls]_749"/>
      <sheetName val="[입찰안.xls][입찰안.xls][입찰안.xls]_750"/>
      <sheetName val="[입찰안.xls][입찰안.xls][입찰안.xls]_751"/>
      <sheetName val="[입찰안.xls][입찰안.xls][입찰안.xls]_763"/>
      <sheetName val="[입찰안.xls][입찰안.xls][입찰안.xls]_754"/>
      <sheetName val="[입찰안.xls][입찰안.xls][입찰안.xls]_753"/>
      <sheetName val="[입찰안.xls][입찰안.xls][입찰안.xls]_755"/>
      <sheetName val="[입찰안.xls][입찰안.xls][입찰안.xls]_756"/>
      <sheetName val="[입찰안.xls][입찰안.xls][입찰안.xls]_757"/>
      <sheetName val="[입찰안.xls][입찰안.xls][입찰안.xls]_758"/>
      <sheetName val="[입찰안.xls][입찰안.xls][입찰안.xls]_761"/>
      <sheetName val="[입찰안.xls][입찰안.xls][입찰안.xls]_759"/>
      <sheetName val="[입찰안.xls][입찰안.xls][입찰안.xls]_760"/>
      <sheetName val="[입찰안.xls][입찰안.xls][입찰안.xls]_762"/>
      <sheetName val="[입찰안.xls][입찰안.xls][입찰안.xls]_767"/>
      <sheetName val="[입찰안.xls][입찰안.xls][입찰안.xls]_764"/>
      <sheetName val="[입찰안.xls][입찰안.xls][입찰안.xls]_765"/>
      <sheetName val="[입찰안.xls][입찰안.xls][입찰안.xls]_766"/>
      <sheetName val="[입찰안.xls][입찰안.xls][입찰안.xls]_769"/>
      <sheetName val="[입찰안.xls][입찰안.xls][입찰안.xls]_768"/>
      <sheetName val="[입찰안.xls][입찰안.xls][입찰안.xls]_772"/>
      <sheetName val="[입찰안.xls][입찰안.xls][입찰안.xls]_770"/>
      <sheetName val="[입찰안.xls][입찰안.xls][입찰안.xls]_771"/>
      <sheetName val="[입찰안.xls][입찰안.xls][입찰안.xls]_773"/>
      <sheetName val="[입찰안.xls][입찰안.xls][입찰안.xls]_776"/>
      <sheetName val="[입찰안.xls][입찰안.xls][입찰안.xls]_777"/>
      <sheetName val="[입찰안.xls][입찰안.xls][입찰안.xls]_780"/>
      <sheetName val="서울대규장각(가시설흙막이)"/>
      <sheetName val="전기혼잡제경비(45_x0016_"/>
      <sheetName val="명세"/>
      <sheetName val="건濐"/>
      <sheetName val="원가계산서(변경)"/>
      <sheetName val="자바라1"/>
      <sheetName val="[입찰안.xls][입찰안.xls][입찰안.xls]_782"/>
      <sheetName val="[입찰안.xls][입찰안.xls][입찰안.xls]_784"/>
      <sheetName val="[입찰안.xls][입찰안.xls][입찰안.xls]_785"/>
      <sheetName val="[입찰안.xls][입찰안.xls][입찰안.xls]_790"/>
      <sheetName val="[입찰안.xls][입찰안.xls][입찰안.xls]_791"/>
      <sheetName val="[입찰안.xls][입찰안.xls][입찰안.xls]_788"/>
      <sheetName val="[입찰안.xls][입찰안.xls][입찰안.xls]_789"/>
      <sheetName val="[입찰안.xls][입찰안.xls][입찰안.xls]_794"/>
      <sheetName val="[입찰안.xls][입찰안.xls][입찰안.xls]_796"/>
      <sheetName val="[입찰안.xls][입찰안.xls][입찰안.xls]_792"/>
      <sheetName val="[입찰안.xls][입찰안.xls][입찰안.xls]_793"/>
      <sheetName val="[입찰안.xls][입찰안.xls][입찰안.xls]_797"/>
      <sheetName val="[입찰안.xls][입찰안.xls][입찰안.xls]_795"/>
      <sheetName val="[입찰안.xls][입찰안.xls][입찰안.xls]_798"/>
      <sheetName val="[입찰안.xls][입찰안.xls][입찰안.xls]_799"/>
      <sheetName val="[입찰안.xls][입찰안.xls][입찰안.xls]_800"/>
      <sheetName val="이폴리머공장"/>
      <sheetName val="[입찰안.xls][입찰안.xls][입찰안.xls]_801"/>
      <sheetName val="[입찰안.xls][입찰안.xls][입찰안.xls]_802"/>
      <sheetName val="[입찰안.xls][입찰안.xls][입찰안.xls]_803"/>
      <sheetName val="[입찰안.xls][입찰안.xls][입찰안.xls]_806"/>
      <sheetName val="[입찰안.xls][입찰안.xls][입찰안.xls]_805"/>
      <sheetName val="[입찰안.xls][입찰안.xls][입찰안.xls]_811"/>
      <sheetName val="[입찰안.xls][입찰안.xls][입찰안.xls]_814"/>
      <sheetName val="[입찰안.xls][입찰안.xls][입찰안.xls]_813"/>
      <sheetName val="[입찰안.xls][입찰안.xls][입찰안.xls]_809"/>
      <sheetName val="[입찰안.xls][입찰안.xls][입찰안.xls]_810"/>
      <sheetName val="[입찰안.xls][입찰안.xls][입찰안.xls]_812"/>
      <sheetName val="[입찰안.xls][입찰안.xls][입찰안.xls]_824"/>
      <sheetName val="[입찰안.xls][입찰안.xls][입찰안.xls]_815"/>
      <sheetName val="[입찰안.xls][입찰안.xls][입찰안.xls]_816"/>
      <sheetName val="[입찰안.xls][입찰안.xls][입찰안.xls]_817"/>
      <sheetName val="[입찰안.xls][입찰안.xls][입찰안.xls]_818"/>
      <sheetName val="[입찰안.xls][입찰안.xls][입찰안.xls]_819"/>
      <sheetName val="[입찰안.xls][입찰안.xls][입찰안.xls]_820"/>
      <sheetName val="[입찰안.xls][입찰안.xls][입찰안.xls]_821"/>
      <sheetName val="[입찰안.xls][입찰안.xls][입찰안.xls]_822"/>
      <sheetName val="[입찰안.xls][입찰안.xls][입찰안.xls]_823"/>
      <sheetName val="[입찰안.xls][입찰안.xls][입찰안.xls]_825"/>
      <sheetName val="[입찰안.xls][입찰안.xls][입찰안.xls]_828"/>
      <sheetName val="[입찰안.xls][입찰안.xls][입찰안.xls]_827"/>
      <sheetName val="[입찰안.xls][입찰안.xls][입찰안.xls]_831"/>
      <sheetName val="[입찰안.xls][입찰안.xls][입찰안.xls]_829"/>
      <sheetName val="[입찰안.xls][입찰안.xls][입찰안.xls]_830"/>
      <sheetName val="[입찰안.xls][입찰안.xls][입찰안.xls]_832"/>
      <sheetName val="[입찰안.xls][입찰안.xls][입찰안.xls]_833"/>
      <sheetName val="[입찰안.xls][입찰안.xls][입찰안.xls]_834"/>
      <sheetName val="[입찰안.xls][입찰안.xls][입찰안.xls]_835"/>
      <sheetName val="[입찰안.xls][입찰안.xls][입찰안.xls]_836"/>
      <sheetName val="[입찰안.xls][입찰안.xls][입찰안.xls]_837"/>
      <sheetName val="[입찰안.xls][입찰안.xls][입찰안.xls]_838"/>
      <sheetName val="[입찰안.xls][입찰안.xls][입찰안.xls]_839"/>
      <sheetName val="[입찰안.xls][입찰안.xls][입찰안.xls]_840"/>
      <sheetName val="[입찰안.xls][입찰안.xls][입찰안.xls]_842"/>
      <sheetName val="[입찰안.xls][입찰안.xls][입찰안.xls]_844"/>
      <sheetName val="[입찰안.xls][입찰안.xls][입찰안.xls]_843"/>
      <sheetName val="[입찰안.xls][입찰안.xls][입찰안.xls]_853"/>
      <sheetName val="[입찰안.xls][입찰안.xls][입찰안.xls]_854"/>
      <sheetName val="[입찰안.xls][입찰안.xls][입찰안.xls]_855"/>
      <sheetName val="[입찰안.xls][입찰안.xls][입찰안.xls]_845"/>
      <sheetName val="[입찰안.xls][입찰안.xls][입찰안.xls]_846"/>
      <sheetName val="중뀀"/>
      <sheetName val="[입찰안.xls][입찰안.xls][입찰안.xls]_848"/>
      <sheetName val="[입찰안.xls][입찰안.xls][입찰안.xls]_849"/>
      <sheetName val="[입찰안.xls][입찰안.xls][입찰안.xls]_850"/>
      <sheetName val="[입찰안.xls][입찰안.xls][입찰안.xls]_847"/>
      <sheetName val="[입찰안.xls][입찰안.xls][입찰안.xls]_851"/>
      <sheetName val="원료비2(2000.10-09)"/>
      <sheetName val="수익성분석2"/>
      <sheetName val="외화환산(2분기)"/>
      <sheetName val="X68"/>
      <sheetName val="미지급급여"/>
      <sheetName val="경영지표"/>
      <sheetName val="제품코드"/>
      <sheetName val="부문99-2"/>
      <sheetName val="정산표"/>
      <sheetName val="덕_x0000_靰"/>
      <sheetName val="3련_B裉ۿ"/>
      <sheetName val="[입찰안.xls][입찰안.xls][입찰안.xls]_852"/>
      <sheetName val="[입찰안.xls][입찰안.xls][입찰안.xls]_856"/>
      <sheetName val="[입찰안.xls][입찰안.xls][입찰안.xls]_857"/>
      <sheetName val="[입찰안.xls][입찰안.xls][입찰안.xls]_858"/>
      <sheetName val="[입찰안.xls][입찰안.xls][입찰안.xls]_859"/>
      <sheetName val="[입찰안.xls][입찰안.xls][입찰안.xls]_860"/>
      <sheetName val="[입찰안.xls][입찰안.xls][입찰안.xls]_861"/>
      <sheetName val="일위대¼_x0000__x0000__x0000__x0000_"/>
      <sheetName val="[입찰안.xls][입찰안.xls][입찰안.xls]_862"/>
      <sheetName val="11_산출_x0000__x0000__x0005__x0000_"/>
      <sheetName val="공비대비"/>
      <sheetName val="실행예산"/>
      <sheetName val="견적을지"/>
      <sheetName val="_입찰안.xls__입찰안.xls__입찰안.xls_B_13"/>
      <sheetName val="_입찰안.xls__입찰안.xls__입찰안.xls_B_12"/>
      <sheetName val="_입찰안.xls__입찰안.xls__입찰안.xls_B_11"/>
      <sheetName val="_입찰안.xls__입찰안.xls__입찰안.xls_B_10"/>
      <sheetName val="_입찰안.xls__입찰안.xls__입찰안.xls_B__7"/>
      <sheetName val="_입찰안.xls__입찰안.xls__입찰안.xls_B__4"/>
      <sheetName val="_입찰안.xls__입찰안.xls__입찰안.xls_B__5"/>
      <sheetName val="_입찰안.xls__입찰안.xls__입찰안.xls_B__6"/>
      <sheetName val="_입찰안.xls__입찰안.xls__입찰안.xls_B__8"/>
      <sheetName val="_입찰안.xls__입찰안.xls__입찰안.xls_B__9"/>
      <sheetName val="_입찰안.xls__입찰안.xls__입찰안.xls_B_14"/>
      <sheetName val="_입찰안.xls__입찰안.xls__입찰안.xls_B_15"/>
      <sheetName val="_입찰안.xls__입찰안.xls__입찰안.xls_B_22"/>
      <sheetName val="_입찰안.xls__입찰안.xls__입찰안.xls_B_21"/>
      <sheetName val="_입찰안.xls__입찰안.xls__입찰안.xls_B_16"/>
      <sheetName val="_입찰안.xls__입찰안.xls__입찰안.xls_B_17"/>
      <sheetName val="_입찰안.xls__입찰안.xls__입찰안.xls_B_18"/>
      <sheetName val="_입찰안.xls__입찰안.xls__입찰안.xls_B_19"/>
      <sheetName val="_입찰안.xls__입찰안.xls__입찰안.xls_B_20"/>
      <sheetName val="_입찰안.xls__입찰안.xls__입찰안.xls_B_24"/>
      <sheetName val="_입찰안.xls__입찰안.xls__입찰안.xls_B_25"/>
      <sheetName val="_입찰안.xls__입찰안.xls__입찰안.xls_B_23"/>
      <sheetName val="_입찰안.xls__입찰안.xls__입찰안.xls_B_26"/>
      <sheetName val="_입찰안.xls__입찰안.xls__입찰안.xls_B_27"/>
      <sheetName val="_입찰안.xls__입찰안.xls__입찰안.xls_B_29"/>
      <sheetName val="_입찰안.xls__입찰안.xls__입찰안.xls_B_28"/>
      <sheetName val="_입찰안.xls__입찰안.xls__입찰안.xls_B_30"/>
      <sheetName val="_입찰안.xls__입찰안.xls__입찰안.xls_B_31"/>
      <sheetName val="_입찰안.xls__입찰안.xls__입찰안.xls_B_32"/>
      <sheetName val="_입찰안.xls__입찰안.xls__입찰안.xls_B_47"/>
      <sheetName val="_입찰안.xls__입찰안.xls__입찰안.xls_B_46"/>
      <sheetName val="_입찰안.xls__입찰안.xls__입찰안.xls_B_45"/>
      <sheetName val="_입찰안.xls__입찰안.xls__입찰안.xls_B_33"/>
      <sheetName val="_입찰안.xls__입찰안.xls__입찰안.xls_B_35"/>
      <sheetName val="_입찰안.xls__입찰안.xls__입찰안.xls_B_40"/>
      <sheetName val="_입찰안.xls__입찰안.xls__입찰안.xls_B_34"/>
      <sheetName val="_입찰안.xls__입찰안.xls__입찰안.xls_B_41"/>
      <sheetName val="_입찰안.xls__입찰안.xls__입찰안.xls_B_36"/>
      <sheetName val="_입찰안.xls__입찰안.xls__입찰안.xls_B_37"/>
      <sheetName val="_입찰안.xls__입찰안.xls__입찰안.xls_B_42"/>
      <sheetName val="_입찰안.xls__입찰안.xls__입찰안.xls_B_38"/>
      <sheetName val="_입찰안.xls__입찰안.xls__입찰안.xls_B_39"/>
      <sheetName val="_입찰안.xls__입찰안.xls__입찰안.xls_B_43"/>
      <sheetName val="_입찰안.xls__입찰안.xls__입찰안.xls_B_44"/>
      <sheetName val="_입찰안.xls__입찰안.xls__입찰안.xls_B_48"/>
      <sheetName val="_입찰안_xls__입찰안_xls__입찰안_xls____2"/>
      <sheetName val="_입찰안_xls__입찰안_xls__입찰안_xls____1"/>
      <sheetName val="_입찰안_xls__입찰안_xls__입찰안_xls_B__2"/>
      <sheetName val="_입찰안_xls__입찰안_xls__입찰안_xls_B__3"/>
      <sheetName val="_입찰안_xls__입찰안_xls__입찰안_xls____3"/>
      <sheetName val="_입찰안_xls__입찰안_xls__입찰안_xls_B__1"/>
      <sheetName val="_입찰안_xls__입찰안_xls__입찰안_xls_B__4"/>
      <sheetName val="_입찰안.xls__입찰안.xls__입찰안.xls_B_53"/>
      <sheetName val="_입찰안.xls__입찰안.xls__입찰안.xls_B_49"/>
      <sheetName val="_입찰안.xls__입찰안.xls__입찰안.xls_B_50"/>
      <sheetName val="_입찰안.xls__입찰안.xls__입찰안.xls_B_51"/>
      <sheetName val="_입찰안.xls__입찰안.xls__입찰안.xls_B_52"/>
      <sheetName val="_입찰안.xls__입찰안.xls__입찰안.xls_B_54"/>
      <sheetName val="_입찰안.xls__입찰안.xls__입찰안.xls_B_55"/>
      <sheetName val="_입찰안.xls__입찰안.xls__입찰안.xls_B_57"/>
      <sheetName val="_입찰안.xls__입찰안.xls__입찰안.xls_B_58"/>
      <sheetName val="_입찰안.xls__입찰안.xls__입찰안.xls_B_56"/>
      <sheetName val="_입찰안.xls__입찰안.xls__입찰안.xls_B_64"/>
      <sheetName val="_입찰안.xls__입찰안.xls__입찰안.xls_B_63"/>
      <sheetName val="_입찰안.xls__입찰안.xls__입찰안.xls_B_62"/>
      <sheetName val="_입찰안.xls__입찰안.xls__입찰안.xls_B_61"/>
      <sheetName val="_입찰안.xls__입찰안.xls__입찰안.xls_B_60"/>
      <sheetName val="_입찰안.xls__입찰안.xls__입찰안.xls_B_59"/>
      <sheetName val="_입찰안.xls__입찰안.xls__입찰안.xls_B_67"/>
      <sheetName val="_입찰안.xls__입찰안.xls__입찰안.xls_B_66"/>
      <sheetName val="_입찰안.xls__입찰안.xls__입찰안.xls_B_65"/>
      <sheetName val="_입찰안.xls__입찰안.xls__입찰안.xls_B_68"/>
      <sheetName val="_입찰안.xls__입찰안.xls__입찰안.xls_B_70"/>
      <sheetName val="_입찰안.xls__입찰안.xls__입찰안.xls_B_69"/>
      <sheetName val="_입찰안.xls__입찰안.xls__입찰안.xls_B_71"/>
      <sheetName val="_입찰안.xls__입찰안.xls__입찰안.xls_B_84"/>
      <sheetName val="_입찰안.xls__입찰안.xls__입찰안.xls_B_86"/>
      <sheetName val="_입찰안.xls__입찰안.xls__입찰안.xls_B_85"/>
      <sheetName val="_입찰안.xls__입찰안.xls__입찰안.xls_B_82"/>
      <sheetName val="_입찰안.xls__입찰안.xls__입찰안.xls_B_73"/>
      <sheetName val="_입찰안.xls__입찰안.xls__입찰안.xls_B_72"/>
      <sheetName val="_입찰안.xls__입찰안.xls__입찰안.xls_B_77"/>
      <sheetName val="_입찰안.xls__입찰안.xls__입찰안.xls_B_83"/>
      <sheetName val="_입찰안.xls__입찰안.xls__입찰안.xls_B_74"/>
      <sheetName val="_입찰안.xls__입찰안.xls__입찰안.xls_B_75"/>
      <sheetName val="_입찰안.xls__입찰안.xls__입찰안.xls_B_76"/>
      <sheetName val="_입찰안.xls__입찰안.xls__입찰안.xls_B_79"/>
      <sheetName val="_입찰안.xls__입찰안.xls__입찰안.xls_B_78"/>
      <sheetName val="_입찰안.xls__입찰안.xls__입찰안.xls_B_80"/>
      <sheetName val="_입찰안.xls__입찰안.xls__입찰안.xls_B_81"/>
      <sheetName val="_입찰안.xls__입찰안.xls__입찰안.xls_B_88"/>
      <sheetName val="_입찰안.xls__입찰안.xls__입찰안.xls_B_87"/>
      <sheetName val="_입찰안.xls__입찰안.xls__입찰안.xls_B_95"/>
      <sheetName val="_입찰안.xls__입찰안.xls__입찰안.xls_B_97"/>
      <sheetName val="_입찰안.xls__입찰안.xls__입찰안.xls_B_96"/>
      <sheetName val="_입찰안.xls__입찰안.xls__입찰안.xls_B_89"/>
      <sheetName val="_입찰안.xls__입찰안.xls__입찰안.xls_B_90"/>
      <sheetName val="_입찰안.xls__입찰안.xls__입찰안.xls_B_91"/>
      <sheetName val="_입찰안.xls__입찰안.xls__입찰안.xls_B_93"/>
      <sheetName val="_입찰안.xls__입찰안.xls__입찰안.xls_B_92"/>
      <sheetName val="_입찰안.xls__입찰안.xls__입찰안.xls_B_94"/>
      <sheetName val="_입찰안.xls__입찰안.xls__입찰안.xls_B_99"/>
      <sheetName val="_입찰안.xls__입찰안.xls__입찰안.xls__102"/>
      <sheetName val="_입찰안.xls__입찰안.xls__입찰안.xls__101"/>
      <sheetName val="_입찰안.xls__입찰안.xls__입찰안.xls_B_98"/>
      <sheetName val="_입찰안.xls__입찰안.xls__입찰안.xls__103"/>
      <sheetName val="_입찰안.xls__입찰안.xls__입찰안.xls__100"/>
      <sheetName val="_입찰안.xls__입찰안.xls__입찰안.xls__104"/>
      <sheetName val="_입찰안.xls__입찰안.xls__입찰안.xls__105"/>
      <sheetName val="_입찰안.xls__입찰안.xls__입찰안.xls__107"/>
      <sheetName val="_입찰안.xls__입찰안.xls__입찰안.xls__106"/>
      <sheetName val="_입찰안.xls__입찰안.xls__입찰안.xls__108"/>
      <sheetName val="_입찰안.xls__입찰안.xls__입찰안.xls__112"/>
      <sheetName val="_입찰안.xls__입찰안.xls__입찰안.xls__110"/>
      <sheetName val="_입찰안.xls__입찰안.xls__입찰안.xls__109"/>
      <sheetName val="_입찰안.xls__입찰안.xls__입찰안.xls__111"/>
      <sheetName val="이름표"/>
      <sheetName val="물건조서"/>
      <sheetName val="콤보박스와 리스트박스의 연결"/>
      <sheetName val="수문일위1"/>
      <sheetName val="[입찰안.xls][입찰안.xls]_____xls_1089"/>
      <sheetName val="[입찰안.xls][입찰안.xls]_____xls_1091"/>
      <sheetName val="[입찰안.xls][입찰안.xls]_____xls_1090"/>
      <sheetName val="[입찰안.xls][입찰안.xls]_____xls_1088"/>
      <sheetName val="집계장(Â_x0000_Ԁ_x0000_怀㲨"/>
      <sheetName val="내역서을"/>
      <sheetName val="[입찰안.xls][입찰안.xls]_____xls_1057"/>
      <sheetName val="[입찰안.xls][입찰안.xls]_____xls_1055"/>
      <sheetName val="[입찰안.xls][입찰안.xls]_____xls_1054"/>
      <sheetName val="[입찰안.xls][입찰안.xls][입찰안.xls]_886"/>
      <sheetName val="[입찰안.xls][입찰안.xls][입찰안.xls]_863"/>
      <sheetName val="[입찰안.xls][입찰안.xls][입찰안.xls]_864"/>
      <sheetName val="[입찰안.xls][입찰안.xls][입찰안.xls]_865"/>
      <sheetName val="[입찰안.xls][입찰안.xls][입찰안.xls]_866"/>
      <sheetName val="[입찰안.xls][입찰안.xls][입찰안.xls]_867"/>
      <sheetName val="[입찰안.xls][입찰안.xls][입찰안.xls]_868"/>
      <sheetName val="[입찰안.xls][입찰안.xls][입찰안.xls]_869"/>
      <sheetName val="[입찰안.xls][입찰안.xls][입찰안.xls]_870"/>
      <sheetName val="[입찰안.xls][입찰안.xls][입찰안.xls]_871"/>
      <sheetName val="[입찰안.xls][입찰안.xls][입찰안.xls]_872"/>
      <sheetName val="[입찰안.xls][입찰안.xls][입찰안.xls]_873"/>
      <sheetName val="[입찰안.xls][입찰안.xls][입찰안.xls]_874"/>
      <sheetName val="[입찰안.xls][입찰안.xls][입찰안.xls]_895"/>
      <sheetName val="[입찰안.xls][입찰안.xls][입찰안.xls]_894"/>
      <sheetName val="[입찰안.xls][입찰안.xls][입찰안.xls]_875"/>
      <sheetName val="[입찰안.xls][입찰안.xls][입찰안.xls]_876"/>
      <sheetName val="[입찰안.xls][입찰안.xls][입찰안.xls]_877"/>
      <sheetName val="[입찰안.xls][입찰안.xls][입찰안.xls]_878"/>
      <sheetName val="[입찰안.xls][입찰안.xls][입찰안.xls]_879"/>
      <sheetName val="[입찰안.xls][입찰안.xls][입찰안.xls]_880"/>
      <sheetName val="[입찰안.xls][입찰안.xls][입찰안.xls]_881"/>
      <sheetName val="[입찰안.xls][입찰안.xls][입찰안.xls]_882"/>
      <sheetName val="[입찰안.xls][입찰안.xls][입찰안.xls]_883"/>
      <sheetName val="[입찰안.xls][입찰안.xls][입찰안.xls]_884"/>
      <sheetName val="[입찰안.xls][입찰안.xls][입찰안.xls]_885"/>
      <sheetName val="[입찰안.xls][입찰안.xls][입찰안.xls]_887"/>
      <sheetName val="[입찰안.xls][입찰안.xls][입찰안.xls]_889"/>
      <sheetName val="[입찰안.xls][입찰안.xls][입찰안.xls]_888"/>
      <sheetName val="[입찰안.xls][입찰안.xls][입찰안.xls]_890"/>
      <sheetName val="[입찰안.xls][입찰안.xls][입찰안.xls]_891"/>
      <sheetName val="[입찰안.xls][입찰안.xls][입찰안.xls]_892"/>
      <sheetName val="[입찰안.xls][입찰안.xls][입찰안.xls]_893"/>
      <sheetName val="[입찰안.xls][입찰안.xls][입찰안.xls]_908"/>
      <sheetName val="[입찰안.xls][입찰안.xls][입찰안.xls]_899"/>
      <sheetName val="[입찰안.xls][입찰안.xls][입찰안.xls]_896"/>
      <sheetName val="[입찰안.xls][입찰안.xls][입찰안.xls]_897"/>
      <sheetName val="[입찰안.xls][입찰안.xls][입찰안.xls]_898"/>
      <sheetName val="[입찰안.xls][입찰안.xls][입찰안.xls]_959"/>
      <sheetName val="[입찰안.xls][입찰안.xls][입찰안.xls]_950"/>
      <sheetName val="[입찰안.xls][입찰안.xls][입찰안.xls]_900"/>
      <sheetName val="[입찰안.xls][입찰안.xls][입찰안.xls]_902"/>
      <sheetName val="[입찰안.xls][입찰안.xls][입찰안.xls]_901"/>
      <sheetName val="[입찰안.xls][입찰안.xls][입찰안.xls]_906"/>
      <sheetName val="[입찰안.xls][입찰안.xls][입찰안.xls]_905"/>
      <sheetName val="[입찰안.xls][입찰안.xls][입찰안.xls]_903"/>
      <sheetName val="[입찰안.xls][입찰안.xls][입찰안.xls]_904"/>
      <sheetName val="[입찰안.xls][입찰안.xls][입찰안.xls]_907"/>
      <sheetName val="[입찰안.xls][입찰안.xls][입찰안.xls]_939"/>
      <sheetName val="[입찰안.xls][입찰안.xls][입찰안.xls]_921"/>
      <sheetName val="[입찰안.xls][입찰안.xls][입찰안.xls]_912"/>
      <sheetName val="[입찰안.xls][입찰안.xls][입찰안.xls]_911"/>
      <sheetName val="[입찰안.xls][입찰안.xls][입찰안.xls]_909"/>
      <sheetName val="[입찰안.xls][입찰안.xls][입찰안.xls]_910"/>
      <sheetName val="[입찰안.xls][입찰안.xls][입찰안.xls]_914"/>
      <sheetName val="[입찰안.xls][입찰안.xls][입찰안.xls]_913"/>
      <sheetName val="[입찰안.xls][입찰안.xls][입찰안.xls]_915"/>
      <sheetName val="[입찰안.xls][입찰안.xls][입찰안.xls]_916"/>
      <sheetName val="[입찰안.xls][입찰안.xls][입찰안.xls]_917"/>
      <sheetName val="[입찰안.xls][입찰안.xls][입찰안.xls]_918"/>
      <sheetName val="[입찰안.xls][입찰안.xls][입찰안.xls]_919"/>
      <sheetName val="[입찰안.xls][입찰안.xls][입찰안.xls]_920"/>
      <sheetName val="[입찰안.xls][입찰안.xls][입찰안.xls]_922"/>
      <sheetName val="[입찰안.xls][입찰안.xls][입찰안.xls]_928"/>
      <sheetName val="[입찰안.xls][입찰안.xls][입찰안.xls]_926"/>
      <sheetName val="[입찰안.xls][입찰안.xls][입찰안.xls]_924"/>
      <sheetName val="[입찰안.xls][입찰안.xls][입찰안.xls]_923"/>
      <sheetName val="[입찰안.xls][입찰안.xls][입찰안.xls]_925"/>
      <sheetName val="[입찰안.xls][입찰안.xls][입찰안.xls]_927"/>
      <sheetName val="[입찰안.xls][입찰안.xls][입찰안.xls]_929"/>
      <sheetName val="[입찰안.xls][입찰안.xls][입찰안.xls]_930"/>
      <sheetName val="[입찰안.xls][입찰안.xls][입찰안.xls]_933"/>
      <sheetName val="[입찰안.xls][입찰안.xls][입찰안.xls]_931"/>
      <sheetName val="[입찰안.xls][입찰안.xls][입찰안.xls]_932"/>
      <sheetName val="[입찰안.xls][입찰안.xls][입찰안.xls]_934"/>
      <sheetName val="[입찰안.xls][입찰안.xls][입찰안.xls]_937"/>
      <sheetName val="[입찰안.xls][입찰안.xls][입찰안.xls]_935"/>
      <sheetName val="[입찰안.xls][입찰안.xls][입찰안.xls]_936"/>
      <sheetName val="[입찰안.xls][입찰안.xls][입찰안.xls]_938"/>
      <sheetName val="[입찰안.xls][입찰안.xls][입찰안.xls]_940"/>
      <sheetName val="[입찰안.xls][입찰안.xls][입찰안.xls]_941"/>
      <sheetName val="[입찰안.xls][입찰안.xls][입찰안.xls]_942"/>
      <sheetName val="[입찰안.xls][입찰안.xls][입찰안.xls]_944"/>
      <sheetName val="[입찰안.xls][입찰안.xls][입찰안.xls]_943"/>
      <sheetName val="[입찰안.xls][입찰안.xls][입찰안.xls]_945"/>
      <sheetName val="[입찰안.xls][입찰안.xls][입찰안.xls]_946"/>
      <sheetName val="[입찰안.xls][입찰안.xls][입찰안.xls]_947"/>
      <sheetName val="[입찰안.xls][입찰안.xls][입찰안.xls]_948"/>
      <sheetName val="[입찰안.xls][입찰안.xls][입찰안.xls]_949"/>
      <sheetName val="[입찰안.xls][입찰안.xls][입찰안.xls]_954"/>
      <sheetName val="[입찰안.xls][입찰안.xls][입찰안.xls]_953"/>
      <sheetName val="[입찰안.xls][입찰안.xls][입찰안.xls]_952"/>
      <sheetName val="[입찰안.xls][입찰안.xls][입찰안.xls]_951"/>
      <sheetName val="[입찰안.xls][입찰안.xls][입찰안.xls]_956"/>
      <sheetName val="[입찰안.xls][입찰안.xls][입찰안.xls]_955"/>
      <sheetName val="[입찰안.xls][입찰안.xls][입찰안.xls]_957"/>
      <sheetName val="[입찰안.xls][입찰안.xls][입찰안.xls]_958"/>
      <sheetName val="[입찰안.xls][입찰안.xls][입찰안.xls]_962"/>
      <sheetName val="[입찰안.xls][입찰안.xls][입찰안.xls]_969"/>
      <sheetName val="[입찰안.xls][입찰안.xls][입찰안.xls]_960"/>
      <sheetName val="[입찰안.xls][입찰안.xls][입찰안.xls]_961"/>
      <sheetName val="[입찰안.xls][입찰안.xls][입찰안.xls]_963"/>
      <sheetName val="[입찰안.xls][입찰안.xls][입찰안.xls]_972"/>
      <sheetName val="[입찰안.xls][입찰안.xls][입찰안.xls]_964"/>
      <sheetName val="[입찰안.xls][입찰안.xls][입찰안.xls]_965"/>
      <sheetName val="[입찰안.xls][입찰안.xls][입찰안.xls]_967"/>
      <sheetName val="[입찰안.xls][입찰안.xls][입찰안.xls]_966"/>
      <sheetName val="[입찰안.xls][입찰안.xls][입찰안.xls]_968"/>
      <sheetName val="[입찰안.xls][입찰안.xls][입찰안.xls]_975"/>
      <sheetName val="[입찰안.xls][입찰안.xls][입찰안.xls]_976"/>
      <sheetName val="[입찰안.xls][입찰안.xls][입찰안.xls]_970"/>
      <sheetName val="[입찰안.xls][입찰안.xls][입찰안.xls]_971"/>
      <sheetName val="[입찰안.xls][입찰안.xls][입찰안.xls]_973"/>
      <sheetName val="[입찰안.xls][입찰안.xls][입찰안.xls]_974"/>
      <sheetName val="[입찰안.xls][입찰안.xls][입찰안.xls]_978"/>
      <sheetName val="[입찰안.xls][입찰안.xls][입찰안.xls]_977"/>
      <sheetName val="[입찰안.xls][입찰안.xls][입찰안.xls]_985"/>
      <sheetName val="[입찰안.xls][입찰안.xls][입찰안.xls]_979"/>
      <sheetName val="[입찰안.xls][입찰안.xls][입찰안.xls]_997"/>
      <sheetName val="[입찰안.xls][입찰안.xls][입찰안.xls]_980"/>
      <sheetName val="[입찰안.xls][입찰안.xls][입찰안.xls]_981"/>
      <sheetName val="[입찰안.xls][입찰안.xls][입찰안.xls]_982"/>
      <sheetName val="[입찰안.xls][입찰안.xls][입찰안.xls]_983"/>
      <sheetName val="[입찰안.xls][입찰안.xls][입찰안.xls]_984"/>
      <sheetName val="[입찰안.xls][입찰안.xls][입찰안.xls]_986"/>
      <sheetName val="[입찰안.xls][입찰안.xls][입찰안.xls]_987"/>
      <sheetName val="[입찰안.xls][입찰안.xls][입찰안.xls]_988"/>
      <sheetName val="[입찰안.xls][입찰안.xls][입찰안.xls]_989"/>
      <sheetName val="[입찰안.xls][입찰안.xls]_____xls_1006"/>
      <sheetName val="[입찰안.xls][입찰안.xls][입찰안.xls]_990"/>
      <sheetName val="[입찰안.xls][입찰안.xls][입찰안.xls]_991"/>
      <sheetName val="[입찰안.xls][입찰안.xls][입찰안.xls]_992"/>
      <sheetName val="[입찰안.xls][입찰안.xls][입찰안.xls]_994"/>
      <sheetName val="[입찰안.xls][입찰안.xls][입찰안.xls]_993"/>
      <sheetName val="[입찰안.xls][입찰안.xls][입찰안.xls]_995"/>
      <sheetName val="[입찰안.xls][입찰안.xls][입찰안.xls]_996"/>
      <sheetName val="[입찰안.xls][입찰안.xls]_____xls_1001"/>
      <sheetName val="[입찰안.xls][입찰안.xls][입찰안.xls]_998"/>
      <sheetName val="[입찰안.xls][입찰안.xls][입찰안.xls]_999"/>
      <sheetName val="[입찰안.xls][입찰안.xls]_____xls_1000"/>
      <sheetName val="[입찰안.xls][입찰안.xls]_____xls_1005"/>
      <sheetName val="[입찰안.xls][입찰안.xls]_____xls_1002"/>
      <sheetName val="[입찰안.xls][입찰안.xls]_____xls_1003"/>
      <sheetName val="[입찰안.xls][입찰안.xls]_____xls_1004"/>
      <sheetName val="[입찰안.xls][입찰안.xls]_____xls_1024"/>
      <sheetName val="[입찰안.xls][입찰안.xls]_____xls_1007"/>
      <sheetName val="[입찰안.xls][입찰안.xls]_____xls_1016"/>
      <sheetName val="[입찰안.xls][입찰안.xls]_____xls_1008"/>
      <sheetName val="[입찰안.xls][입찰안.xls]_____xls_1019"/>
      <sheetName val="[입찰안.xls][입찰안.xls]_____xls_1009"/>
      <sheetName val="[입찰안.xls][입찰안.xls]_____xls_1010"/>
      <sheetName val="[입찰안.xls][입찰안.xls]_____xls_1015"/>
      <sheetName val="[입찰안.xls][입찰안.xls]_____xls_1012"/>
      <sheetName val="[입찰안.xls][입찰안.xls]_____xls_1011"/>
      <sheetName val="[입찰안.xls][입찰안.xls]_____xls_1014"/>
      <sheetName val="[입찰안.xls][입찰안.xls]_____xls_1013"/>
      <sheetName val="[입찰안.xls][입찰안.xls]_____xls_1017"/>
      <sheetName val="[입찰안.xls][입찰안.xls]_____xls_1018"/>
      <sheetName val="[입찰안.xls][입찰안.xls]_____xls_1023"/>
      <sheetName val="[입찰안.xls][입찰안.xls]_____xls_1020"/>
      <sheetName val="[입찰안.xls][입찰안.xls]_____xls_1021"/>
      <sheetName val="[입찰안.xls][입찰안.xls]_____xls_1022"/>
      <sheetName val="[입찰안.xls][입찰안.xls]_____xls_1025"/>
      <sheetName val="[입찰안.xls][입찰안.xls]_____xls_1031"/>
      <sheetName val="[입찰안.xls][입찰안.xls]_____xls_1032"/>
      <sheetName val="[입찰안.xls][입찰안.xls]_____xls_1026"/>
      <sheetName val="[입찰안.xls][입찰안.xls]_____xls_1028"/>
      <sheetName val="[입찰안.xls][입찰안.xls]_____xls_1027"/>
      <sheetName val="[입찰안.xls][입찰안.xls]_____xls_1030"/>
      <sheetName val="[입찰안.xls][입찰안.xls]_____xls_1029"/>
      <sheetName val="[입찰안.xls][입찰안.xls]_____xls_1037"/>
      <sheetName val="[입찰안.xls][입찰안.xls]_____xls_1033"/>
      <sheetName val="[입찰안.xls][입찰안.xls]_____xls_1036"/>
      <sheetName val="[입찰안.xls][입찰안.xls]_____xls_1034"/>
      <sheetName val="[입찰안.xls][입찰안.xls]_____xls_1035"/>
      <sheetName val="[입찰안.xls][입찰안.xls]_____xls_1049"/>
      <sheetName val="[입찰안.xls][입찰안.xls]_____xls_1038"/>
      <sheetName val="[입찰안.xls][입찰안.xls]_____xls_1050"/>
      <sheetName val="[입찰안.xls][입찰안.xls]_____xls_1039"/>
      <sheetName val="[입찰안.xls][입찰안.xls]_____xls_1042"/>
      <sheetName val="[입찰안.xls][입찰안.xls]_____xls_1040"/>
      <sheetName val="[입찰안.xls][입찰안.xls]_____xls_1041"/>
      <sheetName val="[입찰안.xls][입찰안.xls]_____xls_1045"/>
      <sheetName val="[입찰안.xls][입찰안.xls]_____xls_1043"/>
      <sheetName val="[입찰안.xls][입찰안.xls]_____xls_1044"/>
      <sheetName val="[입찰안.xls][입찰안.xls]_____xls_1046"/>
      <sheetName val="[입찰안.xls][입찰안.xls]_____xls_1047"/>
      <sheetName val="[입찰안.xls][입찰안.xls]_____xls_1048"/>
      <sheetName val="[입찰안.xls][입찰안.xls]_____xls_1053"/>
      <sheetName val="[입찰안.xls][입찰안.xls]_____xls_1052"/>
      <sheetName val="[입찰안.xls][입찰안.xls]_____xls_1051"/>
      <sheetName val="[입찰안.xls][입찰안.xls]_____xls_1056"/>
      <sheetName val="[입찰안.xls][입찰안.xls]_____xls_1061"/>
      <sheetName val="[입찰안.xls][입찰안.xls]_____xls_1060"/>
      <sheetName val="[입찰안.xls][입찰안.xls]_____xls_1058"/>
      <sheetName val="[입찰안.xls][입찰안.xls]_____xls_1059"/>
      <sheetName val="[입찰안.xls][입찰안.xls]_____xls_1063"/>
      <sheetName val="[입찰안.xls][입찰안.xls]_____xls_1070"/>
      <sheetName val="[입찰안.xls][입찰안.xls]_____xls_1064"/>
      <sheetName val="[입찰안.xls][입찰안.xls]_____xls_1062"/>
      <sheetName val="[입찰안.xls][입찰안.xls]_____xls_1067"/>
      <sheetName val="[입찰안.xls][입찰안.xls]_____xls_1074"/>
      <sheetName val="[입찰안.xls][입찰안.xls]_____xls_1065"/>
      <sheetName val="[입찰안.xls][입찰안.xls]_____xls_1066"/>
      <sheetName val="[입찰안.xls][입찰안.xls]_____xls_1068"/>
      <sheetName val="[입찰안.xls][입찰안.xls]_____xls_1069"/>
      <sheetName val="[입찰안.xls][입찰안.xls]_____xls_1071"/>
      <sheetName val="[입찰안.xls][입찰안.xls]_____xls_1072"/>
      <sheetName val="[입찰안.xls][입찰안.xls]_____xls_1076"/>
      <sheetName val="[입찰안.xls][입찰안.xls]_____xls_1075"/>
      <sheetName val="[입찰안.xls][입찰안.xls]_____xls_1073"/>
      <sheetName val="[입찰안.xls][입찰안.xls]_____xls_1081"/>
      <sheetName val="[입찰안.xls][입찰안.xls]_____xls_1077"/>
      <sheetName val="[입찰안.xls][입찰안.xls]_____xls_1078"/>
      <sheetName val="[입찰안.xls][입찰안.xls]_____xls_1079"/>
      <sheetName val="[입찰안.xls][입찰안.xls]_____xls_1080"/>
      <sheetName val="[입찰안.xls][입찰안.xls]_____xls_1082"/>
      <sheetName val="[입찰안.xls][입찰안.xls]_____xls_1084"/>
      <sheetName val="[입찰안.xls][입찰안.xls]_____xls_1086"/>
      <sheetName val="[입찰안.xls][입찰안.xls]_____xls_1085"/>
      <sheetName val="[입찰안.xls][입찰안.xls]_____xls_1083"/>
      <sheetName val="[입찰안.xls][입찰안.xls]_____xls_1087"/>
      <sheetName val="7._x0000__x0000__x0000_"/>
      <sheetName val="6-1.Summary Of Cost"/>
      <sheetName val="6-2.In-Direct Cost"/>
      <sheetName val="6-3.EQ Cost"/>
      <sheetName val="6-4-1.MP Status(107,125,12)"/>
      <sheetName val="6-4-2.MP Status(144)"/>
      <sheetName val="6-5-1.EQ Status(107,125,12)"/>
      <sheetName val="6-5-2.EQ Status(144)"/>
      <sheetName val="6-6.Agree.Other&amp;Expanse.(Att.1)"/>
      <sheetName val="6-7.EQ Apply"/>
      <sheetName val="제출&lt;--------&gt;참조"/>
      <sheetName val="MP U107,125,12"/>
      <sheetName val="MP U144"/>
      <sheetName val="EQ U107,125,12"/>
      <sheetName val="EQ U144"/>
      <sheetName val="Agrement Day W.Cost"/>
      <sheetName val="Agrement Day EQ Cost"/>
      <sheetName val="Indirect Cost"/>
      <sheetName val="ITEM_W"/>
      <sheetName val="일위대가-내역 "/>
      <sheetName val="조건표 (2)"/>
      <sheetName val="집수정단면도 (2)"/>
      <sheetName val="시중노羄9臈"/>
      <sheetName val="시중노忕き_x0005_"/>
      <sheetName val="제잡비 산출내역(실적공사비)"/>
      <sheetName val="plan&amp;section_of_fo뮽◽_x0000__x0000_㠀퇛ﰙ팣"/>
      <sheetName val="plan&amp;section_of_fo_xd8e4_꼉_x0000_ꘀ㺨"/>
      <sheetName val="plan&amp;section_of_fouꄰₙ_x0000__x0000__x0000__x0000_ﱔ"/>
      <sheetName val="plan&amp;section_of_fou_x0000_¶釈̫ꗝû߸"/>
      <sheetName val="plan&amp;section_of_fou_x0000_¶釈̫ꗝû荸"/>
      <sheetName val="plan&amp;section_of_fou_x0000_g釈ˆꗝ㥀"/>
      <sheetName val="plan&amp;section_of_fou_x0000_g釈ˆꗝ᳀"/>
      <sheetName val="plan&amp;section_of_fouꗝ¾䝠Ύ_x0000__x0000__x0000_"/>
      <sheetName val="plan&amp;section_of_fou_x0002__x0000_蒸ζ㓡è諠"/>
      <sheetName val="plan&amp;section_of_fouﵨὰ⭸⇭_x0000__x0000_㖬"/>
      <sheetName val="plan&amp;section_of_fou_x0000__x0000__x0005__x0000_௰좤ˑ"/>
      <sheetName val="plan&amp;section_of_fou_x0000__x0000__x0005__x0000_ហ붽ˑ"/>
      <sheetName val="plan&amp;section_of_fou_x0000__x0000__x0005__x0000_≰쬡ˑ"/>
      <sheetName val="plan&amp;section_of_fou_x0000__x0000__x0005__x0000_꒰쩼ˑ"/>
      <sheetName val="[입찰안.xls][입찰안.xls]_____xls_1251"/>
      <sheetName val="[입찰안.xls][입찰안.xls]_____xls_1249"/>
      <sheetName val="[입찰안.xls][입찰안.xls]_____xls_1253"/>
      <sheetName val="장비코드표_0506015"/>
      <sheetName val="2007년_생산1부장비5"/>
      <sheetName val="2008년_생산부전장비코드5"/>
      <sheetName val="DDB부_장비_관리현황5"/>
      <sheetName val="Xunit_(단위환산)5"/>
      <sheetName val="01__DATA4"/>
      <sheetName val="SCOPE_OF_WORK4"/>
      <sheetName val="DGCT_(01)4"/>
      <sheetName val="Chi_tiet4"/>
      <sheetName val="nhôm_1,2mm4"/>
      <sheetName val="nhôm_1,4mm4"/>
      <sheetName val="Phan_tich_ca_may3"/>
      <sheetName val="Chenh_lech_ca_may3"/>
      <sheetName val="TLg_CN&amp;Laixe3"/>
      <sheetName val="TLg_CN&amp;Laixe_(2)3"/>
      <sheetName val="TLg_Laitau3"/>
      <sheetName val="TLg_Laitau_(2)3"/>
      <sheetName val="Cọc_nhồi3"/>
      <sheetName val="Gia_VLNCMTC3"/>
      <sheetName val="Dầm_13"/>
      <sheetName val="Chiet_tinh_don_gia_CM3"/>
      <sheetName val="Sàn_T13"/>
      <sheetName val="Lỗ_thông_gió3"/>
      <sheetName val="Sàn_tầng_01_(_old_)3"/>
      <sheetName val="Measure_13063"/>
      <sheetName val="EE_(3)3"/>
      <sheetName val="Div26_-_Elect2"/>
      <sheetName val="RAB_AR&amp;STR2"/>
      <sheetName val="Isolasi_Luar_Dalam2"/>
      <sheetName val="Isolasi_Luar2"/>
      <sheetName val="U_P_Breakdown2"/>
      <sheetName val="할증_2"/>
      <sheetName val="간접비_총괄표2"/>
      <sheetName val="B:\입찰안_xls"/>
      <sheetName val="1_R18_BF2"/>
      <sheetName val="6_External_works-R182"/>
      <sheetName val="Bill_01_-_CTN2"/>
      <sheetName val="020_235_23632"/>
      <sheetName val="CHITIET_VL-NC-TT1p2"/>
      <sheetName val="Project_Infor2"/>
      <sheetName val="Data_input2"/>
      <sheetName val="_입찰안_xls_직접뀀鞖_2"/>
      <sheetName val="_입찰안_xls__입찰안_xls_직접뀀鞖_2"/>
      <sheetName val="bang_TH2"/>
      <sheetName val="[입찰안_xls][입찰안_xls][입찰안_xls]___9"/>
      <sheetName val="[입찰안_xls][입찰안_xls][입찰안_xls]__10"/>
      <sheetName val="[입찰안_xls][입찰안_xls]직접뀀鞖/3"/>
      <sheetName val="[입찰안_xls][입찰안_xls][입찰안_xls]__11"/>
      <sheetName val="A_LINE"/>
      <sheetName val="Phan_tho2"/>
      <sheetName val="Tien_Thuong2"/>
      <sheetName val="NC_XL_6T_cuoi_01_CTy2"/>
      <sheetName val="Data_-6T_dau2"/>
      <sheetName val="Cong_6T2"/>
      <sheetName val="[입찰안_xls][입찰안_xls][입찰안_xls]_273"/>
      <sheetName val="[입찰안_xls][입찰안_xls][입찰안_xls]_274"/>
      <sheetName val="[입찰안_xls][입찰안_xls][입찰안_xls]_275"/>
      <sheetName val="[입찰안_xls][입찰안_xls][입찰안_xls]_276"/>
      <sheetName val="[입찰안_xls][입찰안_xls][입찰안_xls]_277"/>
      <sheetName val="[입찰안_xls][입찰안_xls][입찰안_xls]_291"/>
      <sheetName val="[입찰안_xls][입찰안_xls][입찰안_xls]_290"/>
      <sheetName val="_HIT__HMC_견ꉀ펔ɠ"/>
      <sheetName val="[입찰안_xls][입찰안_xls][입찰안_xls]_289"/>
      <sheetName val="새로이_설치할_정비기반시설_조서_나번_(2)"/>
      <sheetName val="정리계앀"/>
      <sheetName val="정리계"/>
      <sheetName val="Khoi_luong"/>
      <sheetName val="[입찰안_xls][입찰안_xls][입찰안_xls]_278"/>
      <sheetName val="[입찰안_xls][입찰안_xls][입찰안_xls]_279"/>
      <sheetName val="[입찰안_xls][입찰안_xls][입찰안_xls]_280"/>
      <sheetName val="[입찰안_xls][입찰안_xls][입찰안_xls]_288"/>
      <sheetName val="[입찰안_xls][입찰안_xls][입찰안_xls]_287"/>
      <sheetName val="[입찰안_xls][입찰안_xls][입찰안_xls]_286"/>
      <sheetName val="[입찰안_xls][입찰안_xls][입찰안_xls]_285"/>
      <sheetName val="[입찰안_xls][입찰안_xls][입찰안_xls]_284"/>
      <sheetName val="[입찰안_xls][입찰안_xls][입찰안_xls]_281"/>
      <sheetName val="[입찰안_xls][입찰안_xls][입찰안_xls]_282"/>
      <sheetName val="[입찰안_xls][입찰안_xls][입찰안_xls]_283"/>
      <sheetName val="[입찰안_xls][입찰안_xls][입찰안_xls]_292"/>
      <sheetName val="[입찰안_xls][입찰안_xls][입찰안_xls]_293"/>
      <sheetName val="[입찰안_xls][입찰안_xls][입찰안_xls]_294"/>
      <sheetName val="[입찰안_xls][입찰안_xls][입찰안_xls]_295"/>
      <sheetName val="co-no_2"/>
      <sheetName val="(1)2002년_매출목표_산출"/>
      <sheetName val="[입찰안_xls][입찰안_xls][입찰안_xls]_296"/>
      <sheetName val="[입찰안_xls][입찰안_xls][입찰안_xls]_297"/>
      <sheetName val="[입찰안_xls][입찰안_xls][입찰안_xls]_298"/>
      <sheetName val="[입찰안_xls][입찰안_xls][입찰안_xls]_299"/>
      <sheetName val="[입찰안_xls][입찰안_xls][입찰안_xls]_300"/>
      <sheetName val="[입찰안_xls][입찰안_xls][입찰안_xls]_301"/>
      <sheetName val="[입찰안_xls][입찰안_xls][입찰안_xls]_302"/>
      <sheetName val="[입찰안_xls][입찰안_xls][입찰안_xls]_303"/>
      <sheetName val="[입찰안_xls][입찰안_xls][입찰안_xls]_304"/>
      <sheetName val="[입찰안_xls][입찰안_xls][입찰안_xls]_305"/>
      <sheetName val="[입찰안_xls][입찰안_xls][입찰안_xls]_306"/>
      <sheetName val="[입찰안_xls][입찰안_xls][입찰안_xls]_307"/>
      <sheetName val="[입찰안_xls][입찰안_xls][입찰안_xls]_308"/>
      <sheetName val="[입찰안_xls][입찰안_xls][입찰안_xls]_309"/>
      <sheetName val="[입찰안_xls][입찰안_xls][입찰안_xls]_310"/>
      <sheetName val="[입찰안_xls][입찰안_xls][입찰안_xls]_311"/>
      <sheetName val="[입찰안_xls][입찰안_xls][입찰안_xls]_312"/>
      <sheetName val="[입찰안_xls][입찰안_xls][입찰안_xls]_347"/>
      <sheetName val="[입찰안_xls][입찰안_xls][입찰안_xls]_313"/>
      <sheetName val="[입찰안_xls][입찰안_xls][입찰안_xls]_314"/>
      <sheetName val="[입찰안_xls][입찰안_xls][입찰안_xls]_315"/>
      <sheetName val="[입찰안_xls][입찰안_xls][입찰안_xls]_316"/>
      <sheetName val="[입찰안_xls][입찰안_xls][입찰안_xls]_317"/>
      <sheetName val="[입찰안_xls][입찰안_xls][입찰안_xls]_318"/>
      <sheetName val="[입찰안_xls][입찰안_xls][입찰안_xls]_319"/>
      <sheetName val="[입찰안_xls][입찰안_xls][입찰안_xls]_320"/>
      <sheetName val="[입찰안_xls][입찰안_xls][입찰안_xls]_321"/>
      <sheetName val="[입찰안_xls][입찰안_xls][입찰안_xls]_322"/>
      <sheetName val="[입찰안_xls][입찰안_xls][입찰안_xls]_323"/>
      <sheetName val="[입찰안_xls][입찰안_xls][입찰안_xls]_324"/>
      <sheetName val="[입찰안_xls][입찰안_xls][입찰안_xls]_325"/>
      <sheetName val="[입찰안_xls][입찰안_xls][입찰안_xls]_326"/>
      <sheetName val="[입찰안_xls][입찰안_xls][입찰안_xls]_327"/>
      <sheetName val="[입찰안_xls][입찰안_xls][입찰안_xls]_328"/>
      <sheetName val="F_D_SEC__PROP"/>
      <sheetName val="[입찰안_xls][입찰안_xls][입찰안_xls]_329"/>
      <sheetName val="[입찰안_xls][입찰안_xls][입찰안_xls]_330"/>
      <sheetName val="[입찰안_xls][입찰안_xls][입찰안_xls]_331"/>
      <sheetName val="[입찰안_xls][입찰안_xls][입찰안_xls]_332"/>
      <sheetName val="[입찰안_xls][입찰안_xls][입찰안_xls]_333"/>
      <sheetName val="[입찰안_xls][입찰안_xls][입찰안_xls]_334"/>
      <sheetName val="[입찰안_xls][입찰안_xls][입찰안_xls]_335"/>
      <sheetName val="[입찰안_xls][입찰안_xls][입찰안_xls]_336"/>
      <sheetName val="[입찰안_xls][입찰안_xls][입찰안_xls]_337"/>
      <sheetName val="[입찰안_xls][입찰안_xls][입찰안_xls]_338"/>
      <sheetName val="[입찰안_xls][입찰안_xls][입찰안_xls]_339"/>
      <sheetName val="[입찰안_xls][입찰안_xls][입찰안_xls]_340"/>
      <sheetName val="[입찰안_xls][입찰안_xls][입찰안_xls]_341"/>
      <sheetName val="[입찰안_xls][입찰안_xls][입찰안_xls]_342"/>
      <sheetName val="[입찰안_xls][입찰안_xls][입찰안_xls]_343"/>
      <sheetName val="[입찰안_xls][입찰안_xls][입찰안_xls]_344"/>
      <sheetName val="[입찰안_xls][입찰안_xls][입찰안_xls]_345"/>
      <sheetName val="[입찰안_xls][입찰안_xls][입찰안_xls]_346"/>
      <sheetName val="[입찰안_xls][입찰안_xls][입찰안_xls]_348"/>
      <sheetName val="[입찰안_xls][입찰안_xls][입찰안_xls]_349"/>
      <sheetName val="[입찰안_xls][입찰안_xls][입찰안_xls]_350"/>
      <sheetName val="[입찰안_xls][입찰안_xls][입찰안_xls]_351"/>
      <sheetName val="[입찰안_xls][입찰안_xls][입찰안_xls]_352"/>
      <sheetName val="[입찰안_xls][입찰안_xls][입찰안_xls]_353"/>
      <sheetName val="GRAND_SUM"/>
      <sheetName val="[입찰안_xls][입찰안_xls][입찰안_xls]_354"/>
      <sheetName val="[입찰안_xls][입찰안_xls][입찰안_xls]_355"/>
      <sheetName val="[입찰안_xls][입찰안_xls][입찰안_xls]_356"/>
      <sheetName val="[입찰안_xls][입찰안_xls][입찰안_xls]_357"/>
      <sheetName val="[입찰안_xls][입찰안_xls][입찰안_xls]_395"/>
      <sheetName val="[입찰안_xls][입찰안_xls][입찰안_xls]_396"/>
      <sheetName val="[입찰안_xls][입찰안_xls][입찰안_xls]_397"/>
      <sheetName val="PA"/>
      <sheetName val="[입찰안_xls][입찰안_xls][입찰안_xls]_385"/>
      <sheetName val="[입찰안_xls][입찰안_xls][입찰안_xls]_386"/>
      <sheetName val="[입찰안_xls][입찰안_xls][입찰안_xls]_391"/>
      <sheetName val="[입찰안_xls][입찰안_xls][입찰안_xls]_361"/>
      <sheetName val="[입찰안_xls][입찰안_xls][입찰안_xls]_358"/>
      <sheetName val="[입찰안_xls][입찰안_xls][입찰안_xls]_359"/>
      <sheetName val="[입찰안_xls][입찰안_xls][입찰안_xls]_360"/>
      <sheetName val="[입찰안_xls][입찰안_xls][입찰안_xls]_362"/>
      <sheetName val="[입찰안_xls][입찰안_xls][입찰안_xls]_363"/>
      <sheetName val="[입찰안_xls][입찰안_xls][입찰안_xls]_364"/>
      <sheetName val="[입찰안_xls][입찰안_xls][입찰안_xls]_365"/>
      <sheetName val="[입찰안_xls][입찰안_xls][입찰안_xls]_366"/>
      <sheetName val="[입찰안_xls][입찰안_xls][입찰안_xls]_367"/>
      <sheetName val="[입찰안_xls][입찰안_xls][입찰안_xls]_368"/>
      <sheetName val="[입찰안_xls][입찰안_xls][입찰안_xls]_369"/>
      <sheetName val="[입찰안_xls][입찰안_xls][입찰안_xls]_370"/>
      <sheetName val="[입찰안_xls][입찰안_xls][입찰안_xls]_371"/>
      <sheetName val="[입찰안_xls][입찰안_xls][입찰안_xls]_372"/>
      <sheetName val="[입찰안_xls][입찰안_xls][입찰안_xls]_374"/>
      <sheetName val="[입찰안_xls][입찰안_xls][입찰안_xls]_373"/>
      <sheetName val="[입찰안_xls][입찰안_xls][입찰안_xls]_375"/>
      <sheetName val="[입찰안_xls][입찰안_xls][입찰안_xls]_376"/>
      <sheetName val="[입찰안_xls][입찰안_xls][입찰안_xls]_377"/>
      <sheetName val="[입찰안_xls][입찰안_xls][입찰안_xls]_378"/>
      <sheetName val="[입찰안_xls][입찰안_xls][입찰안_xls]_379"/>
      <sheetName val="[입찰안_xls][입찰안_xls][입찰안_xls]_380"/>
      <sheetName val="[입찰안_xls][입찰안_xls][입찰안_xls]_381"/>
      <sheetName val="[입찰안_xls][입찰안_xls][입찰안_xls]_382"/>
      <sheetName val="[입찰안_xls][입찰안_xls][입찰안_xls]_383"/>
      <sheetName val="[입찰안_xls][입찰안_xls][입찰안_xls]_384"/>
      <sheetName val="[입찰안_xls][입찰안_xls][입찰안_xls]_387"/>
      <sheetName val="[입찰안_xls][입찰안_xls][입찰안_xls]_388"/>
      <sheetName val="[입찰안_xls][입찰안_xls][입찰안_xls]_389"/>
      <sheetName val="[입찰안_xls][입찰안_xls][입찰안_xls]_390"/>
      <sheetName val="[입찰안_xls][입찰안_xls][입찰안_xls]_392"/>
      <sheetName val="[입찰안_xls][입찰안_xls][입찰안_xls]_393"/>
      <sheetName val="[입찰안_xls][입찰안_xls][입찰안_xls]_394"/>
      <sheetName val="[입찰안_xls][입찰안_xls][입찰안_xls]_398"/>
      <sheetName val="[입찰안_xls][입찰안_xls][입찰안_xls]_399"/>
      <sheetName val="[입찰안_xls][입찰안_xls][입찰안_xls]_400"/>
      <sheetName val="[입찰안_xls][입찰안_xls][입찰안_xls]_401"/>
      <sheetName val="[입찰안_xls][입찰안_xls][입찰안_xls]_402"/>
      <sheetName val="[입찰안_xls][입찰안_xls][입찰안_xls]_420"/>
      <sheetName val="[입찰안_xls][입찰안_xls][입찰안_xls]_413"/>
      <sheetName val="[입찰안_xls][입찰안_xls][입찰안_xls]_414"/>
      <sheetName val="[입찰안_xls][입찰안_xls][입찰안_xls]_410"/>
      <sheetName val="[입찰안_xls][입찰안_xls][입찰안_xls]_411"/>
      <sheetName val="[입찰안_xls][입찰안_xls][입찰안_xls]_407"/>
      <sheetName val="[입찰안_xls][입찰안_xls][입찰안_xls]_409"/>
      <sheetName val="[입찰안_xls][입찰안_xls][입찰안_xls]_408"/>
      <sheetName val="DTICH_(Full)"/>
      <sheetName val="COST_SUMMARY"/>
      <sheetName val="Xuly_Data"/>
      <sheetName val="TL_rieng"/>
      <sheetName val="Thuc_thanh"/>
      <sheetName val="Cost_factor"/>
      <sheetName val="Item_list"/>
      <sheetName val="Sheet_Template_Empty"/>
      <sheetName val="[입찰안_xls][입찰안_xls][입찰안_xls]_403"/>
      <sheetName val="[입찰안_xls][입찰안_xls][입찰안_xls]_404"/>
      <sheetName val="[입찰안_xls][입찰안_xls][입찰안_xls]_405"/>
      <sheetName val="[입찰안_xls][입찰안_xls][입찰안_xls]_406"/>
      <sheetName val="[입찰안_xls][입찰안_xls][입찰안_xls]_412"/>
      <sheetName val="[입찰안_xls][입찰안_xls][입찰안_xls]_415"/>
      <sheetName val="[입찰안_xls][입찰안_xls][입찰안_xls]_416"/>
      <sheetName val="[입찰안_xls][입찰안_xls][입찰안_xls]_417"/>
      <sheetName val="[입찰안_xls][입찰안_xls][입찰안_xls]_418"/>
      <sheetName val="[입찰안_xls][입찰안_xls][입찰안_xls]_419"/>
      <sheetName val="[입찰안_xls][입찰안_xls][입찰안_xls]_421"/>
      <sheetName val="[입찰안_xls][입찰안_xls][입찰안_xls]_422"/>
      <sheetName val="[입찰안_xls][입찰안_xls][입찰안_xls]_423"/>
      <sheetName val="[입찰안_xls][입찰안_xls][입찰안_xls]_424"/>
      <sheetName val="[입찰안_xls][입찰안_xls][입찰안_xls]_425"/>
      <sheetName val="[입찰안_xls][입찰안_xls][입찰안_xls]_426"/>
      <sheetName val="[입찰안_xls][입찰안_xls][입찰안_xls]_427"/>
      <sheetName val="[입찰안_xls][입찰안_xls][입찰안_xls]_428"/>
      <sheetName val="[입찰안_xls][입찰안_xls][입찰안_xls]_429"/>
      <sheetName val="[입찰안_xls][입찰안_xls][입찰안_xls]_430"/>
      <sheetName val="[입찰안_xls][입찰안_xls][입찰안_xls]_431"/>
      <sheetName val="[입찰안_xls][입찰안_xls][입찰안_xls]_432"/>
      <sheetName val="[입찰안_xls][입찰안_xls][입찰안_xls]_433"/>
      <sheetName val="[입찰안_xls][입찰안_xls][입찰안_xls]_434"/>
      <sheetName val="[입찰안_xls][입찰안_xls][입찰안_xls]_435"/>
      <sheetName val="[입찰안_xls][입찰안_xls][입찰안_xls]_436"/>
      <sheetName val="[입찰안_xls][입찰안_xls][입찰안_xls]_437"/>
      <sheetName val="[입찰안_xls][입찰안_xls][입찰안_xls]_438"/>
      <sheetName val="[입찰안_xls][입찰안_xls][입찰안_xls]_439"/>
      <sheetName val="[입찰안_xls][입찰안_xls][입찰안_xls]_440"/>
      <sheetName val="[입찰안_xls][입찰안_xls][입찰안_xls]_441"/>
      <sheetName val="[입찰안_xls][입찰안_xls][입찰안_xls]_442"/>
      <sheetName val="[입찰안_xls][입찰안_xls][입찰안_xls]_443"/>
      <sheetName val="Macro(전"/>
      <sheetName val="[입찰안_xls][입찰안_xls][입찰안_xls]_444"/>
      <sheetName val="[입찰안_xls][입찰안_xls][입찰안_xls]_445"/>
      <sheetName val="[입찰안_xls][입찰안_xls][입찰안_xls]_446"/>
      <sheetName val="[입찰안_xls][입찰안_xls][입찰안_xls]_447"/>
      <sheetName val="[입찰안_xls][입찰안_xls][입찰안_xls]_448"/>
      <sheetName val="[입찰안_xls][입찰안_xls][입찰안_xls]_449"/>
      <sheetName val="[입찰안_xls][입찰안_xls][입찰안_xls]_450"/>
      <sheetName val="[입찰안_xls][입찰안_xls][입찰안_xls]_451"/>
      <sheetName val="[입찰안_xls][입찰안_xls][입찰안_xls]_452"/>
      <sheetName val="[입찰안_xls][입찰안_xls][입찰안_xls]_453"/>
      <sheetName val="[입찰안_xls][입찰안_xls][입찰안_xls]_454"/>
      <sheetName val="[입찰안_xls][입찰안_xls][입찰안_xls]_455"/>
      <sheetName val="[입찰안_xls][입찰안_xls][입찰안_xls]_456"/>
      <sheetName val="[입찰안_xls][입찰안_xls][입찰안_xls]_457"/>
      <sheetName val="[입찰안_xls][입찰안_xls][입찰안_xls]_458"/>
      <sheetName val="[입찰안_xls][입찰안_xls][입찰안_xls]_459"/>
      <sheetName val="[입찰안_xls][입찰안_xls][입찰안_xls]_460"/>
      <sheetName val="[입찰안_xls][입찰안_xls][입찰안_xls]_461"/>
      <sheetName val="[입찰안_xls][입찰안_xls][입찰안_xls]_462"/>
      <sheetName val="Code_02"/>
      <sheetName val="Code_03"/>
      <sheetName val="Code_04"/>
      <sheetName val="Code_05"/>
      <sheetName val="Code_06"/>
      <sheetName val="Code_07"/>
      <sheetName val="Code_09"/>
      <sheetName val="[입찰안_xls][입찰안_xls][입찰안_xls]_463"/>
      <sheetName val="[입찰안_xls][입찰안_xls][입찰안_xls]_464"/>
      <sheetName val="[입찰안_xls][입찰안_xls][입찰안_xls]_465"/>
      <sheetName val="[입찰안_xls][입찰안_xls][입찰안_xls]_466"/>
      <sheetName val="[입찰안_xls][입찰안_xls][입찰안_xls]_467"/>
      <sheetName val="[입찰안_xls][입찰안_xls][입찰안_xls]_468"/>
      <sheetName val="[입찰안_xls][입찰안_xls][입찰안_xls]_469"/>
      <sheetName val="음료실행"/>
      <sheetName val="[입찰안.xls][입찰안.xls]_____xls_1238"/>
      <sheetName val="[입찰안.xls][입찰안.xls]_____xls_1242"/>
      <sheetName val="[입찰안.xls][입찰안.xls]_____xls_1223"/>
      <sheetName val="[입찰안.xls][입찰안.xls]_____xls_1225"/>
      <sheetName val="[입찰안.xls][입찰안.xls]_____xls_1224"/>
      <sheetName val="[입찰안.xls][입찰안.xls]_____xls_1221"/>
      <sheetName val="[입찰안.xls][입찰안.xls]_____xls_1216"/>
      <sheetName val="[입찰안.xls][입찰안.xls]_____xls_1218"/>
      <sheetName val="[입찰안.xls][입찰안.xls]_____xls_1217"/>
      <sheetName val="[입찰안.xls][입찰안.xls]_____xls_1094"/>
      <sheetName val="[입찰안.xls][입찰안.xls]_____xls_1095"/>
      <sheetName val="[입찰안.xls][입찰안.xls]_____xls_1092"/>
      <sheetName val="[입찰안.xls][입찰안.xls]_____xls_1093"/>
      <sheetName val="[입찰안.xls][입찰안.xls]_____xls_1115"/>
      <sheetName val="[입찰안.xls][입찰안.xls]_____xls_1096"/>
      <sheetName val="[입찰안.xls][입찰안.xls]_____xls_1097"/>
      <sheetName val="[입찰안.xls][입찰안.xls]_____xls_1098"/>
      <sheetName val="[입찰안.xls][입찰안.xls]_____xls_1099"/>
      <sheetName val="[입찰안.xls][입찰안.xls]_____xls_1100"/>
      <sheetName val="[입찰안.xls][입찰안.xls]_____xls_1101"/>
      <sheetName val="[입찰안.xls][입찰안.xls]_____xls_1102"/>
      <sheetName val="[입찰안.xls][입찰안.xls]_____xls_1103"/>
      <sheetName val="[입찰안.xls][입찰안.xls]_____xls_1104"/>
      <sheetName val="[입찰안.xls][입찰안.xls]_____xls_1105"/>
      <sheetName val="[입찰안.xls][입찰안.xls]_____xls_1106"/>
      <sheetName val="[입찰안.xls][입찰안.xls]_____xls_1107"/>
      <sheetName val="[입찰안.xls][입찰안.xls]_____xls_1112"/>
      <sheetName val="[입찰안.xls][입찰안.xls]_____xls_1108"/>
      <sheetName val="[입찰안.xls][입찰안.xls]_____xls_1110"/>
      <sheetName val="[입찰안.xls][입찰안.xls]_____xls_1109"/>
      <sheetName val="[입찰안.xls][입찰안.xls]_____xls_1111"/>
      <sheetName val="[입찰안.xls][입찰안.xls]_____xls_1113"/>
      <sheetName val="[입찰안.xls][입찰안.xls]_____xls_1114"/>
      <sheetName val="[입찰안.xls][입찰안.xls]_____xls_1147"/>
      <sheetName val="[입찰안.xls][입찰안.xls]_____xls_1135"/>
      <sheetName val="[입찰안.xls][입찰안.xls]_____xls_1130"/>
      <sheetName val="[입찰안.xls][입찰안.xls]_____xls_1118"/>
      <sheetName val="[입찰안.xls][입찰안.xls]_____xls_1116"/>
      <sheetName val="[입찰안.xls][입찰안.xls]_____xls_1117"/>
      <sheetName val="[입찰안.xls][입찰안.xls]_____xls_1119"/>
      <sheetName val="[입찰안.xls][입찰안.xls]_____xls_1120"/>
      <sheetName val="[입찰안.xls][입찰안.xls]_____xls_1121"/>
      <sheetName val="[입찰안.xls][입찰안.xls]_____xls_1122"/>
      <sheetName val="[입찰안.xls][입찰안.xls]_____xls_1123"/>
      <sheetName val="[입찰안.xls][입찰안.xls]_____xls_1124"/>
      <sheetName val="[입찰안.xls][입찰안.xls]_____xls_1125"/>
      <sheetName val="[입찰안.xls][입찰안.xls]_____xls_1126"/>
      <sheetName val="[입찰안.xls][입찰안.xls]_____xls_1127"/>
      <sheetName val="[입찰안.xls][입찰안.xls]_____xls_1128"/>
      <sheetName val="[입찰안.xls][입찰안.xls]_____xls_1129"/>
      <sheetName val="[입찰안.xls][입찰안.xls]_____xls_1131"/>
      <sheetName val="[입찰안.xls][입찰안.xls]_____xls_1132"/>
      <sheetName val="[입찰안.xls][입찰안.xls]_____xls_1134"/>
      <sheetName val="[입찰안.xls][입찰안.xls]_____xls_1133"/>
      <sheetName val="[입찰안.xls][입찰안.xls]_____xls_1146"/>
      <sheetName val="[입찰안.xls][입찰안.xls]_____xls_1140"/>
      <sheetName val="[입찰안.xls][입찰안.xls]_____xls_1136"/>
      <sheetName val="[입찰안.xls][입찰안.xls]_____xls_1137"/>
      <sheetName val="[입찰안.xls][입찰안.xls]_____xls_1138"/>
      <sheetName val="[입찰안.xls][입찰안.xls]_____xls_1139"/>
      <sheetName val="[입찰안.xls][입찰안.xls]_____xls_1141"/>
      <sheetName val="[입찰안.xls][입찰안.xls]_____xls_1142"/>
      <sheetName val="[입찰안.xls][입찰안.xls]_____xls_1143"/>
      <sheetName val="[입찰안.xls][입찰안.xls]_____xls_1144"/>
      <sheetName val="[입찰안.xls][입찰안.xls]_____xls_1145"/>
      <sheetName val="[입찰안.xls][입찰안.xls]_____xls_1166"/>
      <sheetName val="[입찰안.xls][입찰안.xls]_____xls_1149"/>
      <sheetName val="[입찰안.xls][입찰안.xls]_____xls_1148"/>
      <sheetName val="[입찰안.xls][입찰안.xls]_____xls_1154"/>
      <sheetName val="[입찰안.xls][입찰안.xls]_____xls_1150"/>
      <sheetName val="[입찰안.xls][입찰안.xls]_____xls_1152"/>
      <sheetName val="[입찰안.xls][입찰안.xls]_____xls_1151"/>
      <sheetName val="[입찰안.xls][입찰안.xls]_____xls_1153"/>
      <sheetName val="[입찰안.xls][입찰안.xls]_____xls_1155"/>
      <sheetName val="[입찰안.xls][입찰안.xls]_____xls_1156"/>
      <sheetName val="[입찰안.xls][입찰안.xls]_____xls_1157"/>
      <sheetName val="[입찰안.xls][입찰안.xls]_____xls_1158"/>
      <sheetName val="[입찰안.xls][입찰안.xls]_____xls_1159"/>
      <sheetName val="[입찰안.xls][입찰안.xls]_____xls_1162"/>
      <sheetName val="[입찰안.xls][입찰안.xls]_____xls_1160"/>
      <sheetName val="[입찰안.xls][입찰안.xls]_____xls_1161"/>
      <sheetName val="[입찰안.xls][입찰안.xls]_____xls_1165"/>
      <sheetName val="[입찰안.xls][입찰안.xls]_____xls_1163"/>
      <sheetName val="[입찰안.xls][입찰안.xls]_____xls_1164"/>
      <sheetName val="[입찰안.xls][입찰안.xls]_____xls_1184"/>
      <sheetName val="[입찰안.xls][입찰안.xls]_____xls_1168"/>
      <sheetName val="[입찰안.xls][입찰안.xls]_____xls_1167"/>
      <sheetName val="[입찰안.xls][입찰안.xls]_____xls_1169"/>
      <sheetName val="[입찰안.xls][입찰안.xls]_____xls_1170"/>
      <sheetName val="[입찰안.xls][입찰안.xls]_____xls_1171"/>
      <sheetName val="[입찰안.xls][입찰안.xls]_____xls_1176"/>
      <sheetName val="[입찰안.xls][입찰안.xls]_____xls_1172"/>
      <sheetName val="[입찰안.xls][입찰안.xls]_____xls_1173"/>
      <sheetName val="[입찰안.xls][입찰안.xls]_____xls_1174"/>
      <sheetName val="[입찰안.xls][입찰안.xls]_____xls_1175"/>
      <sheetName val="[입찰안.xls][입찰안.xls]_____xls_1177"/>
      <sheetName val="[입찰안.xls][입찰안.xls]_____xls_1179"/>
      <sheetName val="[입찰안.xls][입찰안.xls]_____xls_1178"/>
      <sheetName val="[입찰안.xls][입찰안.xls]_____xls_1191"/>
      <sheetName val="[입찰안.xls][입찰안.xls]_____xls_1182"/>
      <sheetName val="[입찰안.xls][입찰안.xls]_____xls_1180"/>
      <sheetName val="[입찰안.xls][입찰안.xls]_____xls_1181"/>
      <sheetName val="[입찰안.xls][입찰안.xls]_____xls_1183"/>
      <sheetName val="[입찰안.xls][입찰안.xls]_____xls_1185"/>
      <sheetName val="[입찰안.xls][입찰안.xls]_____xls_1186"/>
      <sheetName val="[입찰안.xls][입찰안.xls]_____xls_1187"/>
      <sheetName val="[입찰안.xls][입찰안.xls]_____xls_1190"/>
      <sheetName val="[입찰안.xls][입찰안.xls]_____xls_1188"/>
      <sheetName val="[입찰안.xls][입찰안.xls]_____xls_1189"/>
      <sheetName val="[입찰안.xls][입찰안.xls]_____xls_1195"/>
      <sheetName val="[입찰안.xls][입찰안.xls]_____xls_1194"/>
      <sheetName val="[입찰안.xls][입찰안.xls]_____xls_1192"/>
      <sheetName val="[입찰안.xls][입찰안.xls]_____xls_1193"/>
      <sheetName val="[입찰안.xls][입찰안.xls]_____xls_1196"/>
      <sheetName val="[입찰안.xls][입찰안.xls]_____xls_1200"/>
      <sheetName val="[입찰안.xls][입찰안.xls]_____xls_1199"/>
      <sheetName val="[입찰안.xls][입찰안.xls]_____xls_1197"/>
      <sheetName val="[입찰안.xls][입찰안.xls]_____xls_1198"/>
      <sheetName val="[입찰안.xls][입찰안.xls]_____xls_1206"/>
      <sheetName val="[입찰안.xls][입찰안.xls]_____xls_1203"/>
      <sheetName val="[입찰안.xls][입찰안.xls]_____xls_1201"/>
      <sheetName val="[입찰안.xls][입찰안.xls]_____xls_1202"/>
      <sheetName val="[입찰안.xls][입찰안.xls]_____xls_1204"/>
      <sheetName val="[입찰안.xls][입찰안.xls]_____xls_1205"/>
      <sheetName val="[입찰안.xls][입찰안.xls]_____xls_1214"/>
      <sheetName val="[입찰안.xls][입찰안.xls]_____xls_1209"/>
      <sheetName val="[입찰안.xls][입찰안.xls]_____xls_1207"/>
      <sheetName val="[입찰안.xls][입찰안.xls]_____xls_1208"/>
      <sheetName val="[입찰안.xls][입찰안.xls]_____xls_1210"/>
      <sheetName val="[입찰안.xls][입찰안.xls]_____xls_1211"/>
      <sheetName val="[입찰안.xls][입찰안.xls]_____xls_1212"/>
      <sheetName val="[입찰안.xls][입찰안.xls]_____xls_1213"/>
      <sheetName val="[입찰안.xls][입찰안.xls]_____xls_1215"/>
      <sheetName val="[입찰안.xls][입찰안.xls]_____xls_1219"/>
      <sheetName val="[입찰안.xls][입찰안.xls]_____xls_1220"/>
      <sheetName val="[입찰안.xls][입찰안.xls]_____xls_1222"/>
      <sheetName val="[입찰안.xls][입찰안.xls]_____xls_1226"/>
      <sheetName val="[입찰안.xls][입찰안.xls]_____xls_1229"/>
      <sheetName val="[입찰안.xls][입찰안.xls]_____xls_1228"/>
      <sheetName val="[입찰안.xls][입찰안.xls]_____xls_1230"/>
      <sheetName val="[입찰안.xls][입찰안.xls]_____xls_1227"/>
      <sheetName val="[입찰안.xls][입찰안.xls]_____xls_1231"/>
      <sheetName val="[입찰안.xls][입찰안.xls]_____xls_1232"/>
      <sheetName val="[입찰안.xls][입찰안.xls]_____xls_1237"/>
      <sheetName val="[입찰안.xls][입찰안.xls]_____xls_1233"/>
      <sheetName val="[입찰안.xls][입찰안.xls]_____xls_1234"/>
      <sheetName val="[입찰안.xls][입찰안.xls]_____xls_1235"/>
      <sheetName val="[입찰안.xls][입찰안.xls]_____xls_1236"/>
      <sheetName val="[입찰안.xls][입찰안.xls]_____xls_1240"/>
      <sheetName val="[입찰안.xls][입찰안.xls]_____xls_1239"/>
      <sheetName val="[입찰안.xls][입찰안.xls]_____xls_1241"/>
      <sheetName val="[입찰안.xls][입찰안.xls]_____xls_1244"/>
      <sheetName val="[입찰안.xls][입찰안.xls]_____xls_1243"/>
      <sheetName val="Cash"/>
      <sheetName val="II손익관리"/>
      <sheetName val="[입찰안.xls][입찰안.xls]_____xls_1245"/>
      <sheetName val="[입찰안.xls][입찰안.xls]_입_안_xls_1000"/>
      <sheetName val="[입찰안.xls][입찰안.xls]_____xls_1247"/>
      <sheetName val="[입찰안.xls][입찰안.xls]_____xls_1246"/>
      <sheetName val="설계기준"/>
      <sheetName val="[입찰안.xls][입찰안.xls]_____xls_1248"/>
      <sheetName val="[입찰안.xls][입찰안.xls]_____xls_1250"/>
      <sheetName val="[입찰안.xls][입찰안.xls]_____xls_1252"/>
      <sheetName val="[입찰안.xls][입찰안.xls]_____xls_1254"/>
      <sheetName val="[입찰안.xls][입찰안.xls]_____xls_1262"/>
      <sheetName val="[입찰안.xls][입찰안.xls]_____xls_1263"/>
      <sheetName val="기초데이타"/>
      <sheetName val="[입찰안.xls][입찰안.xls]_____xls_1255"/>
      <sheetName val="[입찰안.xls][입찰안.xls]_____xls_1256"/>
      <sheetName val="[입찰안.xls][입찰안.xls]_____xls_1257"/>
      <sheetName val="[입찰안.xls][입찰안.xls]_____xls_1258"/>
      <sheetName val="[입찰안.xls][입찰안.xls]_____xls_1259"/>
      <sheetName val="[입찰안.xls][입찰안.xls]_____xls_1260"/>
      <sheetName val="[입찰안.xls][입찰안.xls]_____xls_1261"/>
      <sheetName val="(1)본선수량집ው"/>
      <sheetName val="4_전痠"/>
      <sheetName val="4_전矰"/>
      <sheetName val="간 지1"/>
      <sheetName val="공종코드"/>
      <sheetName val="BD"/>
      <sheetName val="로더"/>
      <sheetName val="그레이더"/>
      <sheetName val="제요율표"/>
      <sheetName val="DT"/>
      <sheetName val="롤러"/>
      <sheetName val="BH"/>
      <sheetName val="BD운반거리"/>
      <sheetName val="디젤파일해머"/>
      <sheetName val="인력터파기품"/>
      <sheetName val="+-"/>
      <sheetName val="M-EQPT-Z"/>
      <sheetName val="세부내역(직접인건비)"/>
      <sheetName val="세부내역(직접경비)"/>
      <sheetName val="CF"/>
      <sheetName val="sh1"/>
      <sheetName val="협가표"/>
      <sheetName val="[입찰안.xls][입찰안.xls]_____xls_1264"/>
      <sheetName val="[입찰안.xls][입찰안.xls]_____xls_1276"/>
      <sheetName val="생산직"/>
      <sheetName val="DM_BBNT"/>
      <sheetName val="TCVN"/>
      <sheetName val="[입찰안.xls]B_17"/>
      <sheetName val="[입찰안.xls]B__5"/>
      <sheetName val="[입찰안.xls]B__4"/>
      <sheetName val="[입찰안.xls]B__8"/>
      <sheetName val="[입찰안.xls]B__6"/>
      <sheetName val="[입찰안.xls]B_23"/>
      <sheetName val="[입찰안.xls]B__7"/>
      <sheetName val="[입찰안.xls]B__9"/>
      <sheetName val="[입찰안.xls]B_10"/>
      <sheetName val="[입찰안.xls]B_11"/>
      <sheetName val="[입찰안.xls]B_12"/>
      <sheetName val="[입찰안.xls]B_13"/>
      <sheetName val="[입찰안.xls]B_14"/>
      <sheetName val="[입찰안.xls]B_15"/>
      <sheetName val="[입찰안.xls]B_16"/>
      <sheetName val="[입찰안.xls]B_18"/>
      <sheetName val="[입찰안.xls]B_19"/>
      <sheetName val="[입찰안.xls]B_20"/>
      <sheetName val="[입찰안.xls]B_21"/>
      <sheetName val="[입찰안.xls]B_22"/>
      <sheetName val="[입찰안.xls]B_25"/>
      <sheetName val="[입찰안.xls]B_24"/>
      <sheetName val="[입찰안.xls]B_26"/>
      <sheetName val="[입찰안.xls]B_27"/>
      <sheetName val="[입찰안_xls]___2"/>
      <sheetName val="[입찰안_xls]___1"/>
      <sheetName val="[입찰안_xls]B__2"/>
      <sheetName val="[입찰안_xls]B__3"/>
      <sheetName val="[입찰안_xls]___3"/>
      <sheetName val="[입찰안_xls]B__1"/>
      <sheetName val="[입찰안_xls]B__4"/>
      <sheetName val="[입찰안.xls]B_28"/>
      <sheetName val="[입찰안.xls]B_46"/>
      <sheetName val="[입찰안.xls]B_45"/>
      <sheetName val="[입찰안.xls]B_44"/>
      <sheetName val="[입찰안.xls]B_33"/>
      <sheetName val="[입찰안.xls]B_31"/>
      <sheetName val="[입찰안.xls]B_30"/>
      <sheetName val="[입찰안.xls]B_29"/>
      <sheetName val="[입찰안.xls]B_35"/>
      <sheetName val="[입찰안.xls]B_32"/>
      <sheetName val="[입찰안.xls]B_40"/>
      <sheetName val="[입찰안.xls]B_34"/>
      <sheetName val="[입찰안.xls]B_41"/>
      <sheetName val="[입찰안.xls]B_36"/>
      <sheetName val="[입찰안.xls]B_37"/>
      <sheetName val="[입찰안.xls]B_42"/>
      <sheetName val="[입찰안.xls]B_38"/>
      <sheetName val="[입찰안.xls]B_39"/>
      <sheetName val="[입찰안.xls]B_43"/>
      <sheetName val="[입찰안.xls]B_54"/>
      <sheetName val="[입찰안.xls]B_53"/>
      <sheetName val="[입찰안.xls]B_47"/>
      <sheetName val="[입찰안.xls]B_48"/>
      <sheetName val="[입찰안.xls]B_51"/>
      <sheetName val="[입찰안.xls]B_50"/>
      <sheetName val="[입찰안.xls]B_49"/>
      <sheetName val="[입찰안.xls]B_52"/>
      <sheetName val="[입찰안.xls]B_55"/>
      <sheetName val="[입찰안.xls]B_56"/>
      <sheetName val="[입찰안.xls]B_57"/>
      <sheetName val="[입찰안.xls]B_60"/>
      <sheetName val="[입찰안.xls]B_59"/>
      <sheetName val="[입찰안.xls]B_58"/>
      <sheetName val="제조원가"/>
      <sheetName val="[입찰안.xls][입찰안.xls]_____xls_1267"/>
      <sheetName val="[입찰안.xls][입찰안.xls]_____xls_1265"/>
      <sheetName val="[입찰안.xls][입찰안.xls]_____xls_1266"/>
      <sheetName val="[입찰안.xls][입찰안.xls]_____xls_1268"/>
      <sheetName val="[입찰안.xls][입찰안.xls]_____xls_1271"/>
      <sheetName val="[입찰안.xls][입찰안.xls]_____xls_1269"/>
      <sheetName val="[입찰안.xls][입찰안.xls]_____xls_1270"/>
      <sheetName val="[입찰안.xls][입찰안.xls]_____xls_1272"/>
      <sheetName val="[입찰안.xls][입찰안.xls]_____xls_1275"/>
      <sheetName val="[입찰안.xls][입찰안.xls]_____xls_1274"/>
      <sheetName val="[입찰안.xls][입찰안.xls]_____xls_1273"/>
      <sheetName val="일용직"/>
      <sheetName val="단가조견"/>
      <sheetName val="[입찰안.xls][입찰안.xls]_____xls_1277"/>
      <sheetName val="[입찰안.xls][입찰안.xls]_____xls_1278"/>
      <sheetName val="TONG HOP GIA TRI"/>
      <sheetName val="CHITIET VL-NC-TT -1p"/>
      <sheetName val="CHITIET VL-NC-TT-3p"/>
      <sheetName val="TONG HOP VL-NC TT"/>
      <sheetName val="TDTKP1"/>
      <sheetName val="KPVC-BD "/>
      <sheetName val="GIAVLIEU"/>
      <sheetName val="5호광장_(만점)11"/>
      <sheetName val="인천국제_(만점)_(2)11"/>
      <sheetName val="Total_단위경유량집계11"/>
      <sheetName val="BH-1_(2)11"/>
      <sheetName val="표__지11"/>
      <sheetName val="준검_내역서11"/>
      <sheetName val="토공유동표(전체_당초)11"/>
      <sheetName val="1_수인터널11"/>
      <sheetName val="앉음벽_(2)11"/>
      <sheetName val="_HIT__HMC_견적_3900_11"/>
      <sheetName val="I_설계조건11"/>
      <sheetName val="4_전기11"/>
      <sheetName val="7__현장관리비_11"/>
      <sheetName val="6__안전관리비11"/>
      <sheetName val="1_설계조건11"/>
      <sheetName val="소포내역_(2)11"/>
      <sheetName val="노원열병합__건축공사기성내역서11"/>
      <sheetName val="조도계산서_(도서)11"/>
      <sheetName val="3련_BOX11"/>
      <sheetName val="11_산출(전열)11"/>
      <sheetName val="6_산출(동력)11"/>
      <sheetName val="7_산출(TRAY)11"/>
      <sheetName val="5_산출(전력)10"/>
      <sheetName val="수량산출서(전력간선_지하D_C)10"/>
      <sheetName val="MSS_211"/>
      <sheetName val="우수관매설및_우수받이11"/>
      <sheetName val="11_우각부_보강11"/>
      <sheetName val="제출내역_(2)11"/>
      <sheetName val="플랜트_설치10"/>
      <sheetName val="보고서_기기리스트10"/>
      <sheetName val="2_1__노무비_평균단가산출10"/>
      <sheetName val="내역_ver1_011"/>
      <sheetName val="내___역10"/>
      <sheetName val="plan&amp;section_of_foundation11"/>
      <sheetName val="pile_bearing_capa_&amp;_arrenge11"/>
      <sheetName val="working_load_at_the_btm_ft_11"/>
      <sheetName val="stability_check11"/>
      <sheetName val="design_criteria11"/>
      <sheetName val="배수내역_(2)10"/>
      <sheetName val="배수공_시멘트_및_골재량_산출10"/>
      <sheetName val="A_견적10"/>
      <sheetName val="Customer_Databas10"/>
      <sheetName val="목차_10"/>
      <sheetName val="6PILE__(돌출)10"/>
      <sheetName val="_HIT-&gt;HMC_견적(3900)10"/>
      <sheetName val="전_기10"/>
      <sheetName val="spc_배관견적10"/>
      <sheetName val="SHEET_PILE단가10"/>
      <sheetName val="unit_410"/>
      <sheetName val="BH_1__2_10"/>
      <sheetName val="도담구내_개소별_명세10"/>
      <sheetName val="화재_탐지_설비10"/>
      <sheetName val="귀래_설계_공내역서10"/>
      <sheetName val="2차전체변경예정_(2)10"/>
      <sheetName val="3_1공사현황_공정표10"/>
      <sheetName val="개인별_순위표10"/>
      <sheetName val="세골재__T2_변경_현황10"/>
      <sheetName val="8_현장관리비10"/>
      <sheetName val="7_안전관리비10"/>
      <sheetName val="1_설계기준10"/>
      <sheetName val="1_취수장10"/>
      <sheetName val="설_계10"/>
      <sheetName val="Cash_Flow-110"/>
      <sheetName val="노임_단가10"/>
      <sheetName val="投标材料清单_10"/>
      <sheetName val="별표_10"/>
      <sheetName val="3_공통공사대비10"/>
      <sheetName val="단가_및_재료비10"/>
      <sheetName val="내역서_10"/>
      <sheetName val="집_계_표10"/>
      <sheetName val="RETAIL_(ABOVE)10"/>
      <sheetName val="5__현장관리비(new)_10"/>
      <sheetName val="노임단가_(2)10"/>
      <sheetName val="7_공정표10"/>
      <sheetName val="단면_(2)10"/>
      <sheetName val="장비비_명세서110"/>
      <sheetName val="단___산9"/>
      <sheetName val="실____단9"/>
      <sheetName val="6__수량산출서9"/>
      <sheetName val="노무비_근거9"/>
      <sheetName val="참조_(2)9"/>
      <sheetName val="2_대외공문10"/>
      <sheetName val="Eq__Mobilization10"/>
      <sheetName val="_갑지9"/>
      <sheetName val="제수변_수량집계표(보통)9"/>
      <sheetName val="장비_(2)9"/>
      <sheetName val="3BL공동구_수량9"/>
      <sheetName val="전선_및_전선관9"/>
      <sheetName val="CM_19"/>
      <sheetName val="5_동별횡주관경9"/>
      <sheetName val="암거_제원표9"/>
      <sheetName val="내역서1999_8최종9"/>
      <sheetName val="Sheet1_(2)9"/>
      <sheetName val="수량산출서_(2)8"/>
      <sheetName val="토공_total8"/>
      <sheetName val="기성(1차)_8"/>
      <sheetName val="전사_(2)8"/>
      <sheetName val="BA_(2)8"/>
      <sheetName val="CP_(2)8"/>
      <sheetName val="일위대가56-1_8"/>
      <sheetName val="일위대가71-1_8"/>
      <sheetName val="일위대가74-1_8"/>
      <sheetName val="일위대가76-1_8"/>
      <sheetName val="일위대가77-1_8"/>
      <sheetName val="일위대가78-1_8"/>
      <sheetName val="_소방공사_산출근거8"/>
      <sheetName val="습식및_셀프레벨링9"/>
      <sheetName val="1차_내역서9"/>
      <sheetName val="BSD_(2)8"/>
      <sheetName val="바_한일양산8"/>
      <sheetName val="Project_Brief8"/>
      <sheetName val="영업_일18"/>
      <sheetName val="기기_내역서8"/>
      <sheetName val="일위대가_9"/>
      <sheetName val="4_LINE9"/>
      <sheetName val="7_th9"/>
      <sheetName val="1_CB8"/>
      <sheetName val="유효폭의_계산7"/>
      <sheetName val="아파트_7"/>
      <sheetName val="변경명신물량_(2)8"/>
      <sheetName val="토공_토적표8"/>
      <sheetName val="갑지_을지7"/>
      <sheetName val="2-2_매출분석7"/>
      <sheetName val="미납품_현황7"/>
      <sheetName val="STEEL_BOX_단면설계(SEC_8)7"/>
      <sheetName val="도담구내_개소별_명柖9"/>
      <sheetName val="danh_muc_vat_tu9"/>
      <sheetName val="Register-BG_NCC9"/>
      <sheetName val="Data_29"/>
      <sheetName val="TB_chính9"/>
      <sheetName val="Steel_pipe9"/>
      <sheetName val="Ref_pipe+Ins9"/>
      <sheetName val="Plastic_pipe9"/>
      <sheetName val="Air_Grilles9"/>
      <sheetName val="Cost_bd-&quot;A&quot;9"/>
      <sheetName val="갑지_설계_내역서7"/>
      <sheetName val="기존단가_(2)8"/>
      <sheetName val="설명서_7"/>
      <sheetName val="_FURNACE현설6"/>
      <sheetName val="97_사업추정(WEKI)6"/>
      <sheetName val="8_설치품셈6"/>
      <sheetName val="ITB_COST7"/>
      <sheetName val="자격_땡겨오기7"/>
      <sheetName val="05년_상7"/>
      <sheetName val="영흥TL(UP,DOWN)_7"/>
      <sheetName val="단양_00_아파트-세부내역7"/>
      <sheetName val="2_단면가정_(양곡1교)7"/>
      <sheetName val="8_PILE__(돌출)7"/>
      <sheetName val="1_내역(청_하역장전등)7"/>
      <sheetName val="2000_056"/>
      <sheetName val="표지_(2)7"/>
      <sheetName val="Xunit_(단위환산)7"/>
      <sheetName val="4__VOs_summary8"/>
      <sheetName val="수량산출서_갑지7"/>
      <sheetName val="장비코드표_0506017"/>
      <sheetName val="2007년_생산1부장비7"/>
      <sheetName val="2008년_생산부전장비코드7"/>
      <sheetName val="DDB부_장비_관리현황7"/>
      <sheetName val="Chiet_tinh_dz358"/>
      <sheetName val="Bảng_mã_VT8"/>
      <sheetName val="DATA_LISTS6"/>
      <sheetName val="4_2_1_마루높이_검토7"/>
      <sheetName val="_견적서7"/>
      <sheetName val="품셈_6"/>
      <sheetName val="M-EMS_GP-570(BIT)6"/>
      <sheetName val="내역서_제출7"/>
      <sheetName val="19_07월_세_계6"/>
      <sheetName val="19_07항목별(시트복사금지100번쓰기)6"/>
      <sheetName val="19_05월6"/>
      <sheetName val="TABLE_DB6"/>
      <sheetName val="쌍용_data_base6"/>
      <sheetName val="내역(인테리어_실내)(도급)6"/>
      <sheetName val="내역(인테리어_실외)(도급)6"/>
      <sheetName val="Elec_LG6"/>
      <sheetName val="ESTI_6"/>
      <sheetName val="D_&amp;_W_sizes6"/>
      <sheetName val="Gia_vat_tu6"/>
      <sheetName val="dtct_cong6"/>
      <sheetName val="DGCT_(01)6"/>
      <sheetName val="SCOPE_OF_WORK6"/>
      <sheetName val="Chi_tiet6"/>
      <sheetName val="nhôm_1,2mm6"/>
      <sheetName val="nhôm_1,4mm6"/>
      <sheetName val="01__DATA6"/>
      <sheetName val="중기조종사_단위단가6"/>
      <sheetName val="자재기성_신청서_xlsx6"/>
      <sheetName val="0_목록16"/>
      <sheetName val="So_sanh5"/>
      <sheetName val="[입찰안_xls][입찰안_xls][입찰안_xls]B299"/>
      <sheetName val="[입찰안_xls][입찰안_xls][입찰안_xls]B300"/>
      <sheetName val="[입찰안_xls][입찰안_xls][입찰안_xls]B301"/>
      <sheetName val="[입찰안_xls][입찰안_xls][입찰안_xls]B302"/>
      <sheetName val="[입찰안_xls][입찰안_xls][입찰안_xls]B303"/>
      <sheetName val="[입찰안_xls][입찰안_xls][입찰안_xls]B304"/>
      <sheetName val="[입찰안_xls][입찰안_xls][입찰안_xls]B305"/>
      <sheetName val="[입찰안_xls][입찰안_xls][입찰안_xls]B306"/>
      <sheetName val="PROJ__DATA5"/>
      <sheetName val="_Beams_Sched_5"/>
      <sheetName val="[입찰안_xls][입찰안_xls][입찰안_xls]B307"/>
      <sheetName val="[입찰안_xls][입찰안_xls][입찰안_xls]B308"/>
      <sheetName val="[입찰안_xls][입찰안_xls][입찰안_xls]B309"/>
      <sheetName val="[입찰안_xls][입찰안_xls][입찰안_xls]B310"/>
      <sheetName val="[입찰안_xls][입찰안_xls][입찰안_xls]B311"/>
      <sheetName val="[입찰안_xls][입찰안_xls][입찰안_xls]B312"/>
      <sheetName val="[입찰안_xls][입찰안_xls][입찰안_xls]B313"/>
      <sheetName val="[입찰안_xls][입찰안_xls][입찰안_xls]B314"/>
      <sheetName val="[입찰안_xls][입찰안_xls][입찰안_xls]B315"/>
      <sheetName val="[입찰안_xls][입찰안_xls][입찰안_xls]B316"/>
      <sheetName val="[입찰안_xls][입찰안_xls][입찰안_xls]B317"/>
      <sheetName val="[입찰안_xls][입찰안_xls][입찰안_xls]B318"/>
      <sheetName val="[입찰안_xls][입찰안_xls][입찰안_xls]B319"/>
      <sheetName val="[입찰안_xls][입찰안_xls][입찰안_xls]B320"/>
      <sheetName val="[입찰안_xls][입찰안_xls][입찰안_xls]B321"/>
      <sheetName val="[입찰안_xls][입찰안_xls][입찰안_xls]B322"/>
      <sheetName val="[입찰안_xls][입찰안_xls][입찰안_xls]B323"/>
      <sheetName val="[입찰안_xls][입찰안_xls][입찰안_xls]B324"/>
      <sheetName val="[입찰안_xls][입찰안_xls][입찰안_xls]__24"/>
      <sheetName val="[입찰안_xls][입찰안_xls][입찰안_xls]__25"/>
      <sheetName val="[입찰안_xls][입찰안_xls][입찰안_xls]B325"/>
      <sheetName val="[입찰안_xls][입찰안_xls][입찰안_xls]B326"/>
      <sheetName val="[입찰안_xls][입찰안_xls][입찰안_xls]B327"/>
      <sheetName val="[입찰안_xls][입찰안_xls][입찰안_xls]B328"/>
      <sheetName val="Cọc_nhồi5"/>
      <sheetName val="Phan_tich_ca_may5"/>
      <sheetName val="Chenh_lech_ca_may5"/>
      <sheetName val="TLg_CN&amp;Laixe5"/>
      <sheetName val="TLg_CN&amp;Laixe_(2)5"/>
      <sheetName val="TLg_Laitau5"/>
      <sheetName val="TLg_Laitau_(2)5"/>
      <sheetName val="Dầm_15"/>
      <sheetName val="Gia_VLNCMTC5"/>
      <sheetName val="Sàn_T15"/>
      <sheetName val="Lỗ_thông_gió5"/>
      <sheetName val="Sàn_tầng_01_(_old_)5"/>
      <sheetName val="Chiet_tinh_don_gia_CM5"/>
      <sheetName val="Measure_13065"/>
      <sheetName val="EE_(3)5"/>
      <sheetName val="RAB_AR&amp;STR4"/>
      <sheetName val="Isolasi_Luar_Dalam4"/>
      <sheetName val="Isolasi_Luar4"/>
      <sheetName val="Div26_-_Elect4"/>
      <sheetName val="U_P_Breakdown4"/>
      <sheetName val="1_R18_BF4"/>
      <sheetName val="6_External_works-R184"/>
      <sheetName val="[입찰안_xls][입찰안_xls][입찰안_xls]B329"/>
      <sheetName val="[입찰안_xls][입찰안_xls][입찰안_xls]B330"/>
      <sheetName val="[입찰안_xls][입찰안_xls][입찰안_xls]B331"/>
      <sheetName val="[입찰안_xls][입찰안_xls][입찰안_xls]B332"/>
      <sheetName val="[입찰안_xls][입찰안_xls][입찰안_xls]B333"/>
      <sheetName val="[입찰안_xls][입찰안_xls][입찰안_xls]B334"/>
      <sheetName val="[입찰안_xls][입찰안_xls][입찰안_xls]B335"/>
      <sheetName val="[입찰안_xls][입찰안_xls][입찰안_xls]B336"/>
      <sheetName val="[입찰안_xls][입찰안_xls][입찰안_xls]B337"/>
      <sheetName val="[입찰안_xls][입찰안_xls][입찰안_xls]B338"/>
      <sheetName val="[입찰안_xls][입찰안_xls][입찰안_xls]B339"/>
      <sheetName val="[입찰안_xls][입찰안_xls][입찰안_xls]B340"/>
      <sheetName val="[입찰안_xls][입찰안_xls][입찰안_xls]B341"/>
      <sheetName val="[입찰안_xls][입찰안_xls][입찰안_xls]B342"/>
      <sheetName val="견적비교표_(2)3"/>
      <sheetName val="결재방(지우지_마세요)3"/>
      <sheetName val="EXCHANGE_RATE3"/>
      <sheetName val="[입찰안_xls][입찰안_xls][입찰안_xls]B343"/>
      <sheetName val="[입찰안_xls][입찰안_xls][입찰안_xls]B344"/>
      <sheetName val="TOWER_12TON3"/>
      <sheetName val="공사투입계획(변경결의)19_93"/>
      <sheetName val="노무비_월별지급현황19_93"/>
      <sheetName val="갑지(외주기성)19_93"/>
      <sheetName val="[입찰안_xls][입찰안_xls][입찰안_xls]B345"/>
      <sheetName val="노임단가_및_기계경비3"/>
      <sheetName val="실행내역서_3"/>
      <sheetName val="[입찰안_xls][입찰안_xls][입찰안_xls]B346"/>
      <sheetName val="[입찰안_xls][입찰안_xls][입찰안_xls]B347"/>
      <sheetName val="[입찰안_xls][입찰안_xls][입찰안_xls]B348"/>
      <sheetName val="[입찰안_xls][입찰안_xls][입찰안_xls]B349"/>
      <sheetName val="[입찰안_xls][입찰안_xls][입찰안_xls]B350"/>
      <sheetName val="[입찰안_xls][입찰안_xls][입찰안_xls]B351"/>
      <sheetName val="중강당_내역3"/>
      <sheetName val="[입찰안_xls][입찰안_xls][입찰안_xls]B352"/>
      <sheetName val="[입찰안_xls][입찰안_xls][입찰안_xls]B353"/>
      <sheetName val="[입찰안_xls][입찰안_xls][입찰안_xls]B354"/>
      <sheetName val="[입찰안_xls][입찰안_xls][입찰안_xls]B355"/>
      <sheetName val="[입찰안_xls][입찰안_xls][입찰안_xls]B356"/>
      <sheetName val="[입찰안_xls][입찰안_xls][입찰안_xls]B357"/>
      <sheetName val="[입찰안_xls][입찰안_xls][입찰안_xls]B358"/>
      <sheetName val="[입찰안_xls][입찰안_xls][입찰안_xls]B359"/>
      <sheetName val="[입찰안_xls][입찰안_xls][입찰안_xls]B360"/>
      <sheetName val="[입찰안_xls][입찰안_xls][입찰안_xls]B361"/>
      <sheetName val="[입찰안_xls][입찰안_xls][입찰안_xls]B362"/>
      <sheetName val="[입찰안_xls][입찰안_xls][입찰안_xls]B363"/>
      <sheetName val="[입찰안_xls][입찰안_xls][입찰안_xls]B364"/>
      <sheetName val="[입찰안_xls][입찰안_xls][입찰안_xls]B365"/>
      <sheetName val="6-1_보오링(1)3"/>
      <sheetName val="할증_4"/>
      <sheetName val="간접비_총괄표4"/>
      <sheetName val="노_표-조2"/>
      <sheetName val="[입찰안_xls][입찰안_xls][입찰안_xls]B366"/>
      <sheetName val="[입찰안_xls][입찰안_xls][입찰안_xls]B367"/>
      <sheetName val="Requirement(Work_Crew)2"/>
      <sheetName val="[입찰안_xls][입찰안_xls][입찰안_xls]B368"/>
      <sheetName val="[입찰안_xls][입찰안_xls][입찰안_xls]B369"/>
      <sheetName val="[입찰안_xls][입찰안_xls][입찰안_xls]B370"/>
      <sheetName val="[입찰안_xls][입찰안_xls][입찰안_xls]B371"/>
      <sheetName val="[입찰안_xls][입찰안_xls][입찰안_xls]B372"/>
      <sheetName val="[입찰안_xls][입찰안_xls][입찰안_xls]B373"/>
      <sheetName val="[입찰안_xls][입찰안_xls][입찰안_xls]B374"/>
      <sheetName val="[입찰안_xls][입찰안_xls][입찰안_xls]B375"/>
      <sheetName val="[입찰안_xls][입찰안_xls][입찰안_xls]B376"/>
      <sheetName val="[입찰안_xls][입찰안_xls][입찰안_xls]B377"/>
      <sheetName val="[입찰안_xls][입찰안_xls][입찰안_xls]B378"/>
      <sheetName val="[입찰안_xls][입찰안_xls][입찰안_xls]B379"/>
      <sheetName val="[입찰안_xls][입찰안_xls][입찰안_xls]B380"/>
      <sheetName val="[입찰안_xls][입찰안_xls][입찰안_xls]B381"/>
      <sheetName val="[입찰안_xls][입찰안_xls][입찰안_xls]B382"/>
      <sheetName val="[입찰안_xls][입찰안_xls][입찰안_xls]B383"/>
      <sheetName val="[입찰안_xls][입찰안_xls][입찰안_xls]B384"/>
      <sheetName val="[입찰안_xls][입찰안_xls][입찰안_xls]B385"/>
      <sheetName val="[입찰안_xls][입찰안_xls][입찰안_xls]B386"/>
      <sheetName val="[입찰안_xls][입찰안_xls][입찰안_xls]B387"/>
      <sheetName val="[입찰안_xls][입찰안_xls][입찰안_xls]B388"/>
      <sheetName val="[입찰안_xls][입찰안_xls][입찰안_xls]B389"/>
      <sheetName val="[입찰안_xls][입찰안_xls][입찰안_xls]B390"/>
      <sheetName val="[입찰안_xls][입찰안_xls][입찰안_xls]B391"/>
      <sheetName val="[입찰안_xls][입찰안_xls][입찰안_xls]B392"/>
      <sheetName val="[입찰안_xls][입찰안_xls][입찰안_xls]B393"/>
      <sheetName val="[입찰안_xls][입찰안_xls][입찰안_xls]B394"/>
      <sheetName val="[입찰안_xls][입찰안_xls][입찰안_xls]B395"/>
      <sheetName val="[입찰안_xls][입찰안_xls][입찰안_xls]_978"/>
      <sheetName val="[입찰안_xls][입찰안_xls][입찰안_xls]_979"/>
      <sheetName val="[입찰안_xls][입찰안_xls][입찰안_xls]B396"/>
      <sheetName val="[입찰안_xls][입찰안_xls][입찰안_xls]_980"/>
      <sheetName val="[입찰안_xls][입찰안_xls][입찰안_xls]_981"/>
      <sheetName val="[입찰안_xls][입찰안_xls][입찰안_xls]_982"/>
      <sheetName val="[입찰안_xls][입찰안_xls][입찰안_xls]_983"/>
      <sheetName val="[입찰안_xls][입찰안_xls][입찰안_xls]_984"/>
      <sheetName val="[입찰안_xls][입찰안_xls][입찰안_xls]_985"/>
      <sheetName val="[입찰안_xls][입찰안_xls][입찰안_xls]_986"/>
      <sheetName val="[입찰안_xls][입찰안_xls][입찰안_xls]_987"/>
      <sheetName val="[입찰안_xls][입찰안_xls][입찰안_xls]_988"/>
      <sheetName val="[입찰안_xls][입찰안_xls][입찰안_xls]_989"/>
      <sheetName val="[입찰안_xls][입찰안_xls][입찰안_xls]_990"/>
      <sheetName val="[입찰안_xls][입찰안_xls][입찰안_xls]_991"/>
      <sheetName val="[입찰안_xls][입찰안_xls][입찰안_xls]_992"/>
      <sheetName val="[입찰안_xls][입찰안_xls][입찰안_xls]_993"/>
      <sheetName val="[입찰안_xls][입찰안_xls][입찰안_xls]_994"/>
      <sheetName val="[입찰안_xls][입찰안_xls][입찰안_xls]_995"/>
      <sheetName val="[입찰안_xls][입찰안_xls][입찰안_xls]_996"/>
      <sheetName val="[입찰안_xls][입찰안_xls][입찰안_xls]_997"/>
      <sheetName val="[입찰안_xls][입찰안_xls][입찰안_xls]__26"/>
      <sheetName val="[입찰안_xls][입찰안_xls][입찰안_xls]_998"/>
      <sheetName val="[입찰안_xls][입찰안_xls][입찰안_xls]_999"/>
      <sheetName val="[입찰안_xls][입찰안_xls][입찰안_xls]1000"/>
      <sheetName val="[입찰안_xls][입찰안_xls][입찰안_xls]1001"/>
      <sheetName val="[입찰안_xls][입찰안_xls][입찰안_xls]1002"/>
      <sheetName val="[입찰안_xls][입찰안_xls][입찰안_xls]1003"/>
      <sheetName val="[입찰안_xls][입찰안_xls][입찰안_xls]1004"/>
      <sheetName val="[입찰안_xls][입찰안_xls][입찰안_xls]1005"/>
      <sheetName val="사__업__비__수__지__예__산__서2"/>
      <sheetName val="[입찰안_xls][입찰안_xls][입찰안_xls]1006"/>
      <sheetName val="General_Data2"/>
      <sheetName val="Bill_01_-_CTN4"/>
      <sheetName val="020_235_23634"/>
      <sheetName val="CHITIET_VL-NC-TT1p4"/>
      <sheetName val="Project_Infor4"/>
      <sheetName val="Data_input4"/>
      <sheetName val="[입찰안_xls][입찰안_xls][입찰안_xls]1007"/>
      <sheetName val="[입찰안_xls][입찰안_xls][입찰안_xls]1008"/>
      <sheetName val="[입찰안_xls][입찰안_xls][입찰안_xls]1009"/>
      <sheetName val="[입찰안_xls][입찰안_xls][입찰안_xls]1010"/>
      <sheetName val="[입찰안_xls][입찰안_xls][입찰안_xls]1011"/>
      <sheetName val="[입찰안_xls][입찰안_xls][입찰안_xls]1012"/>
      <sheetName val="[입찰안_xls][입찰안_xls][입찰안_xls]1013"/>
      <sheetName val="[입찰안_xls][입찰안_xls][입찰안_xls]1014"/>
      <sheetName val="[입찰안_xls][입찰안_xls][입찰안_xls]1015"/>
      <sheetName val="[입찰안_xls][입찰안_xls][입찰안_xls]1016"/>
      <sheetName val="[입찰안_xls][입찰안_xls][입찰안_xls]1017"/>
      <sheetName val="[입찰안_xls][입찰안_xls][입찰안_xls]1018"/>
      <sheetName val="[입찰안_xls][입찰안_xls][입찰안_xls]1019"/>
      <sheetName val="[입찰안_xls][입찰안_xls][입찰안_xls]1020"/>
      <sheetName val="[입찰안_xls][입찰안_xls][입찰안_xls]1021"/>
      <sheetName val="[입찰안_xls][입찰안_xls][입찰안_xls]1022"/>
      <sheetName val="[입찰안_xls][입찰안_xls][입찰안_xls]1023"/>
      <sheetName val="[입찰안_xls][입찰안_xls][입찰안_xls]1024"/>
      <sheetName val="[입찰안_xls][입찰안_xls][입찰안_xls]1025"/>
      <sheetName val="[입찰안_xls][입찰안_xls][입찰안_xls]1026"/>
      <sheetName val="[입찰안_xls][입찰안_xls][입찰안_xls]1027"/>
      <sheetName val="[입찰안_xls][입찰안_xls][입찰안_xls]1028"/>
      <sheetName val="[입찰안_xls][입찰안_xls][입찰안_xls]1029"/>
      <sheetName val="[입찰안_xls][입찰안_xls][입찰안_xls]1030"/>
      <sheetName val="[입찰안_xls][입찰안_xls][입찰안_xls]1031"/>
      <sheetName val="[입찰안_xls][입찰안_xls][입찰안_xls]1032"/>
      <sheetName val="[입찰안_xls][입찰안_xls][입찰안_xls]1033"/>
      <sheetName val="[입찰안_xls][입찰안_xls][입찰안_xls]1034"/>
      <sheetName val="[입찰안_xls][입찰안_xls][입찰안_xls]1035"/>
      <sheetName val="[입찰안_xls][입찰안_xls][입찰안_xls]1036"/>
      <sheetName val="[입찰안_xls][입찰안_xls][입찰안_xls]1037"/>
      <sheetName val="[입찰안_xls][입찰안_xls][입찰안_xls]1038"/>
      <sheetName val="[입찰안_xls][입찰안_xls][입찰안_xls]1039"/>
      <sheetName val="[입찰안_xls][입찰안_xls][입찰안_xls]1040"/>
      <sheetName val="[입찰안_xls][입찰안_xls][입찰안_xls]1041"/>
      <sheetName val="[입찰안_xls][입찰안_xls][입찰안_xls]1042"/>
      <sheetName val="[입찰안_xls][입찰안_xls][입찰안_xls]1043"/>
      <sheetName val="[입찰안_xls][입찰안_xls][입찰안_xls]1044"/>
      <sheetName val="[입찰안_xls][입찰안_xls][입찰안_xls]1045"/>
      <sheetName val="[입찰안_xls][입찰안_xls][입찰안_xls]1046"/>
      <sheetName val="[입찰안_xls][입찰안_xls][입찰안_xls]1047"/>
      <sheetName val="[입찰안_xls][입찰안_xls][입찰안_xls]1048"/>
      <sheetName val="[입찰안_xls][입찰안_xls][입찰안_xls]1049"/>
      <sheetName val="[입찰안_xls][입찰안_xls][입찰안_xls]1050"/>
      <sheetName val="[입찰안_xls][입찰안_xls][입찰안_xls]1051"/>
      <sheetName val="[입찰안_xls][입찰안_xls][입찰안_xls]1052"/>
      <sheetName val="[입찰안_xls][입찰안_xls][입찰안_xls]1053"/>
      <sheetName val="[입찰안_xls][입찰안_xls][입찰안_xls]1054"/>
      <sheetName val="[입찰안_xls][입찰안_xls][입찰안_xls]1055"/>
      <sheetName val="[입찰안_xls][입찰안_xls][입찰안_xls]1056"/>
      <sheetName val="[입찰안_xls][입찰안_xls][입찰안_xls]1057"/>
      <sheetName val="[입찰안_xls][입찰안_xls][입찰안_xls]1058"/>
      <sheetName val="[입찰안_xls][입찰안_xls][입찰안_xls]1059"/>
      <sheetName val="[입찰안_xls][입찰안_xls][입찰안_xls]1060"/>
      <sheetName val="[입찰안_xls][입찰안_xls][입찰안_xls]1061"/>
      <sheetName val="[입찰안_xls][입찰안_xls][입찰안_xls]1062"/>
      <sheetName val="[입찰안_xls][입찰안_xls][입찰안_xls]1063"/>
      <sheetName val="[입찰안_xls][입찰안_xls][입찰안_xls]1064"/>
      <sheetName val="[입찰안_xls][입찰안_xls][입찰안_xls]1065"/>
      <sheetName val="[입찰안_xls][입찰안_xls][입찰안_xls]1066"/>
      <sheetName val="[입찰안_xls][입찰안_xls][입찰안_xls]1067"/>
      <sheetName val="[입찰안_xls][입찰안_xls][입찰안_xls]1068"/>
      <sheetName val="[입찰안_xls][입찰안_xls][입찰안_xls]1069"/>
      <sheetName val="[입찰안_xls][입찰안_xls][입찰안_xls]1070"/>
      <sheetName val="[입찰안_xls][입찰안_xls][입찰안_xls]1071"/>
      <sheetName val="[입찰안_xls][입찰안_xls][입찰안_xls]1072"/>
      <sheetName val="[입찰안_xls][입찰안_xls][입찰안_xls]1073"/>
      <sheetName val="[입찰안_xls][입찰안_xls][입찰안_xls]1074"/>
      <sheetName val="[입찰안_xls][입찰안_xls][입찰안_xls]1075"/>
      <sheetName val="[입찰안_xls][입찰안_xls][입찰안_xls]1076"/>
      <sheetName val="[입찰안_xls][입찰안_xls][입찰안_xls]1077"/>
      <sheetName val="[입찰안_xls][입찰안_xls][입찰안_xls]1078"/>
      <sheetName val="[입찰안_xls][입찰안_xls][입찰안_xls]1079"/>
      <sheetName val="[입찰안_xls][입찰안_xls][입찰안_xls]1080"/>
      <sheetName val="[입찰안_xls][입찰안_xls][입찰안_xls]1081"/>
      <sheetName val="[입찰안_xls][입찰안_xls][입찰안_xls]1082"/>
      <sheetName val="[입찰안_xls][입찰안_xls][입찰안_xls]1083"/>
      <sheetName val="[입찰안_xls][입찰안_xls][입찰안_xls]1084"/>
      <sheetName val="[입찰안_xls][입찰안_xls][입찰안_xls]1085"/>
      <sheetName val="[입찰안_xls][입찰안_xls][입찰안_xls]1086"/>
      <sheetName val="[입찰안_xls][입찰안_xls][입찰안_xls]1087"/>
      <sheetName val="[입찰안_xls][입찰안_xls][입찰안_xls]1088"/>
      <sheetName val="[입찰안_xls][입찰안_xls][입찰안_xls]1089"/>
      <sheetName val="[입찰안_xls][입찰안_xls][입찰안_xls]1090"/>
      <sheetName val="[입찰안_xls][입찰안_xls][입찰안_xls]1091"/>
      <sheetName val="[입찰안_xls][입찰안_xls][입찰안_xls]1092"/>
      <sheetName val="_입찰안_xls_직접뀀鞖_4"/>
      <sheetName val="_입찰안_xls__입찰안_xls_직접뀀鞖_4"/>
      <sheetName val="bang_TH4"/>
      <sheetName val="Sheet2_(2)2"/>
      <sheetName val="[입찰안_xls][입찰안_xls][입찰안_xls]1093"/>
      <sheetName val="[입찰안_xls][입찰안_xls][입찰안_xls]1094"/>
      <sheetName val="[입찰안_xls][입찰안_xls][입찰안_xls]1095"/>
      <sheetName val="[입찰안_xls][입찰안_xls][입찰안_xls]1096"/>
      <sheetName val="[입찰안_xls][입찰안_xls][입찰안_xls]1097"/>
      <sheetName val="[입찰안_xls][입찰안_xls][입찰안_xls]1098"/>
      <sheetName val="[입찰안_xls][입찰안_xls][입찰안_xls]1099"/>
      <sheetName val="[입찰안_xls][입찰안_xls][입찰안_xls]1100"/>
      <sheetName val="[입찰안_xls][입찰안_xls][입찰안_xls]1101"/>
      <sheetName val="A_LINE2"/>
      <sheetName val="[입찰안_xls][입찰안_xls][입찰안_xls]1102"/>
      <sheetName val="[입찰안_xls][입찰안_xls][입찰안_xls]1103"/>
      <sheetName val="[입찰안_xls][입찰안_xls][입찰안_xls]1104"/>
      <sheetName val="[입찰안_xls][입찰안_xls][입찰안_xls]1105"/>
      <sheetName val="[입찰안_xls][입찰안_xls][입찰안_xls]1106"/>
      <sheetName val="[입찰안_xls][입찰안_xls][입찰안_xls]1107"/>
      <sheetName val="[입찰안_xls][입찰안_xls][입찰안_xls]1108"/>
      <sheetName val="[입찰안_xls][입찰안_xls][입찰안_xls]1109"/>
      <sheetName val="[입찰안_xls][입찰안_xls][입찰안_xls]1110"/>
      <sheetName val="[입찰안_xls][입찰안_xls][입찰안_xls]1111"/>
      <sheetName val="[입찰안_xls][입찰안_xls][입찰안_xls]1112"/>
      <sheetName val="[입찰안_xls][입찰안_xls][입찰안_xls]1113"/>
      <sheetName val="[입찰안_xls][입찰안_xls][입찰안_xls]1114"/>
      <sheetName val="[입찰안_xls][입찰안_xls][입찰안_xls]1115"/>
      <sheetName val="[입찰안_xls][입찰안_xls][입찰안_xls]1116"/>
      <sheetName val="[입찰안_xls][입찰안_xls][입찰안_xls]1117"/>
      <sheetName val="[입찰안_xls][입찰안_xls][입찰안_xls]1118"/>
      <sheetName val="[입찰안_xls][입찰안_xls][입찰안_xls]1119"/>
      <sheetName val="[입찰안_xls][입찰안_xls][입찰안_xls]1120"/>
      <sheetName val="[입찰안_xls][입찰안_xls][입찰안_xls]1121"/>
      <sheetName val="[입찰안_xls][입찰안_xls][입찰안_xls]1122"/>
      <sheetName val="[입찰안_xls][입찰안_xls][입찰안_xls]1123"/>
      <sheetName val="[입찰안_xls][입찰안_xls][입찰안_xls]1124"/>
      <sheetName val="[입찰안_xls][입찰안_xls][입찰안_xls]1125"/>
      <sheetName val="[입찰안_xls][입찰안_xls][입찰안_xls]1126"/>
      <sheetName val="[입찰안_xls][입찰안_xls][입찰안_xls]1127"/>
      <sheetName val="[입찰안_xls][입찰안_xls][입찰안_xls]1128"/>
      <sheetName val="[입찰안_xls][입찰안_xls][입찰안_xls]1129"/>
      <sheetName val="[입찰안_xls][입찰안_xls][입찰안_xls]1130"/>
      <sheetName val="[입찰안_xls][입찰안_xls][입찰안_xls]1131"/>
      <sheetName val="[입찰안_xls][입찰안_xls][입찰안_xls]1132"/>
      <sheetName val="[입찰안_xls][입찰안_xls][입찰안_xls]1133"/>
      <sheetName val="[입찰안_xls][입찰안_xls][입찰안_xls]1134"/>
      <sheetName val="[입찰안_xls][입찰안_xls][입찰안_xls]1135"/>
      <sheetName val="[입찰안_xls][입찰안_xls][입찰안_xls]1136"/>
      <sheetName val="[입찰안_xls][입찰안_xls][입찰안_xls]1137"/>
      <sheetName val="[입찰안_xls][입찰안_xls][입찰안_xls]1138"/>
      <sheetName val="[입찰안_xls][입찰안_xls][입찰안_xls]1139"/>
      <sheetName val="[입찰안_xls][입찰안_xls][입찰안_xls]1140"/>
      <sheetName val="[입찰안_xls][입찰안_xls][입찰안_xls]1141"/>
      <sheetName val="[입찰안_xls][입찰안_xls][입찰안_xls]1142"/>
      <sheetName val="[입찰안_xls][입찰안_xls][입찰안_xls]1143"/>
      <sheetName val="[입찰안_xls][입찰안_xls][입찰안_xls]1144"/>
      <sheetName val="[입찰안_xls][입찰안_xls][입찰안_xls]1145"/>
      <sheetName val="[입찰안_xls][입찰안_xls][입찰안_xls]1146"/>
      <sheetName val="Phan_tho4"/>
      <sheetName val="Tien_Thuong4"/>
      <sheetName val="NC_XL_6T_cuoi_01_CTy4"/>
      <sheetName val="Data_-6T_dau4"/>
      <sheetName val="Cong_6T4"/>
      <sheetName val="[입찰안_xls][입찰안_xls][입찰안_xls]1147"/>
      <sheetName val="[입찰안_xls][입찰안_xls][입찰안_xls]__27"/>
      <sheetName val="[입찰안_xls][입찰안_xls][입찰안_xls]__28"/>
      <sheetName val="[입찰안_xls][입찰안_xls]직접뀀鞖/5"/>
      <sheetName val="[입찰안_xls][입찰안_xls][입찰안_xls]__29"/>
      <sheetName val="[입찰안_xls][입찰안_xls][입찰안_xls]1148"/>
      <sheetName val="[입찰안_xls][입찰안_xls][입찰안_xls]1149"/>
      <sheetName val="Khoi_luong2"/>
      <sheetName val="_입찰안_xls__입찰안_xls__입찰안_xls____5"/>
      <sheetName val="_입찰안_xls__입찰안_xls__입찰안_xls____6"/>
      <sheetName val="[입찰안_xls][입찰안_xls][입찰안_xls]1150"/>
      <sheetName val="[입찰안_xls][입찰안_xls][입찰안_xls]1151"/>
      <sheetName val="[입찰안_xls][입찰안_xls][입찰안_xls]1152"/>
      <sheetName val="[입찰안_xls][입찰안_xls][입찰안_xls]1153"/>
      <sheetName val="[입찰안_xls][입찰안_xls][입찰안_xls]1154"/>
      <sheetName val="[입찰안_xls][입찰안_xls][입찰안_xls]1155"/>
      <sheetName val="[입찰안_xls][입찰안_xls][입찰안_xls]1156"/>
      <sheetName val="[입찰안_xls][입찰안_xls][입찰안_xls]1157"/>
      <sheetName val="[입찰안_xls][입찰안_xls][입찰안_xls]1158"/>
      <sheetName val="[입찰안_xls][입찰안_xls][입찰안_xls]1159"/>
      <sheetName val="[입찰안_xls][입찰안_xls][입찰안_xls]1160"/>
      <sheetName val="[입찰안_xls][입찰안_xls][입찰안_xls]1161"/>
      <sheetName val="[입찰안_xls][입찰안_xls][입찰안_xls]1162"/>
      <sheetName val="[입찰안_xls][입찰안_xls][입찰안_xls]1163"/>
      <sheetName val="[입찰안_xls][입찰안_xls][입찰안_xls]1164"/>
      <sheetName val="[입찰안_xls][입찰안_xls][입찰안_xls]1165"/>
      <sheetName val="[입찰안_xls][입찰안_xls][입찰안_xls]1166"/>
      <sheetName val="[입찰안_xls][입찰안_xls][입찰안_xls]1167"/>
      <sheetName val="[입찰안_xls][입찰안_xls][입찰안_xls]1168"/>
      <sheetName val="[입찰안_xls][입찰안_xls][입찰안_xls]1169"/>
      <sheetName val="[입찰안_xls][입찰안_xls][입찰안_xls]1170"/>
      <sheetName val="[입찰안_xls][입찰안_xls][입찰안_xls]1171"/>
      <sheetName val="[입찰안_xls][입찰안_xls][입찰안_xls]1172"/>
      <sheetName val="[입찰안_xls][입찰안_xls][입찰안_xls]1173"/>
      <sheetName val="[입찰안_xls][입찰안_xls][입찰안_xls]1174"/>
      <sheetName val="[입찰안_xls][입찰안_xls][입찰안_xls]1175"/>
      <sheetName val="[입찰안_xls][입찰안_xls][입찰안_xls]1176"/>
      <sheetName val="[입찰안_xls][입찰안_xls][입찰안_xls]1177"/>
      <sheetName val="[입찰안_xls][입찰안_xls][입찰안_xls]1178"/>
      <sheetName val="[입찰안_xls][입찰안_xls][입찰안_xls]1179"/>
      <sheetName val="[입찰안_xls][입찰안_xls][입찰안_xls]1180"/>
      <sheetName val="[입찰안_xls][입찰안_xls][입찰안_xls]1181"/>
      <sheetName val="[입찰안_xls][입찰안_xls][입찰안_xls]1182"/>
      <sheetName val="[입찰안_xls][입찰안_xls][입찰안_xls]1183"/>
      <sheetName val="[입찰안_xls][입찰안_xls][입찰안_xls]1184"/>
      <sheetName val="[입찰안_xls][입찰안_xls][입찰안_xls]1185"/>
      <sheetName val="[입찰안_xls][입찰안_xls][입찰안_xls]1186"/>
      <sheetName val="[입찰안_xls][입찰안_xls][입찰안_xls]1187"/>
      <sheetName val="[입찰안_xls][입찰안_xls][입찰안_xls]1188"/>
      <sheetName val="[입찰안_xls][입찰안_xls][입찰안_xls]1189"/>
      <sheetName val="[입찰안_xls][입찰안_xls][입찰안_xls]1190"/>
      <sheetName val="[입찰안_xls][입찰안_xls][입찰안_xls]1191"/>
      <sheetName val="[입찰안_xls][입찰안_xls][입찰안_xls]1192"/>
      <sheetName val="[입찰안_xls][입찰안_xls][입찰안_xls]1193"/>
      <sheetName val="[입찰안_xls][입찰안_xls][입찰안_xls]1194"/>
      <sheetName val="[입찰안_xls][입찰안_xls][입찰안_xls]1195"/>
      <sheetName val="[입찰안_xls][입찰안_xls][입찰안_xls]1196"/>
      <sheetName val="[입찰안_xls][입찰안_xls][입찰안_xls]1197"/>
      <sheetName val="[입찰안_xls][입찰안_xls][입찰안_xls]1198"/>
      <sheetName val="[입찰안_xls][입찰안_xls][입찰안_xls]1199"/>
      <sheetName val="[입찰안_xls][입찰안_xls][입찰안_xls]1200"/>
      <sheetName val="[입찰안_xls][입찰안_xls][입찰안_xls]1201"/>
      <sheetName val="[입찰안_xls][입찰안_xls][입찰안_xls]1202"/>
      <sheetName val="[입찰안_xls][입찰안_xls][입찰안_xls]1203"/>
      <sheetName val="[입찰안_xls][입찰안_xls][입찰안_xls]1204"/>
      <sheetName val="[입찰안_xls][입찰안_xls][입찰안_xls]1205"/>
      <sheetName val="[입찰안_xls][입찰안_xls][입찰안_xls]1206"/>
      <sheetName val="[입찰안_xls][입찰안_xls][입찰안_xls]1207"/>
      <sheetName val="[입찰안_xls][입찰안_xls][입찰안_xls]1208"/>
      <sheetName val="[입찰안_xls][입찰안_xls][입찰안_xls]1209"/>
      <sheetName val="[입찰안_xls][입찰안_xls][입찰안_xls]1210"/>
      <sheetName val="[입찰안_xls][입찰안_xls][입찰안_xls]1211"/>
      <sheetName val="[입찰안_xls][입찰안_xls][입찰안_xls]1212"/>
      <sheetName val="[입찰안_xls][입찰안_xls][입찰안_xls]1213"/>
      <sheetName val="[입찰안_xls][입찰안_xls][입찰안_xls]1214"/>
      <sheetName val="[입찰안_xls][입찰안_xls][입찰안_xls]1215"/>
      <sheetName val="[입찰안_xls][입찰안_xls][입찰안_xls]1216"/>
      <sheetName val="[입찰안_xls][입찰안_xls][입찰안_xls]1217"/>
      <sheetName val="[입찰안_xls][입찰안_xls][입찰안_xls]1218"/>
      <sheetName val="[입찰안_xls][입찰안_xls][입찰안_xls]1219"/>
      <sheetName val="[입찰안_xls][입찰안_xls][입찰안_xls]1220"/>
      <sheetName val="[입찰안_xls][입찰안_xls][입찰안_xls]1221"/>
      <sheetName val="[입찰안_xls][입찰안_xls][입찰안_xls]1222"/>
      <sheetName val="[입찰안_xls][입찰안_xls][입찰안_xls]1223"/>
      <sheetName val="[입찰안_xls][입찰안_xls][입찰안_xls]1224"/>
      <sheetName val="[입찰안_xls][입찰안_xls][입찰안_xls]1225"/>
      <sheetName val="[입찰안_xls][입찰안_xls][입찰안_xls]1226"/>
      <sheetName val="[입찰안_xls][입찰안_xls][입찰안_xls]1227"/>
      <sheetName val="[입찰안_xls][입찰안_xls][입찰안_xls]1228"/>
      <sheetName val="[입찰안_xls][입찰안_xls][입찰안_xls]1229"/>
      <sheetName val="[입찰안_xls][입찰안_xls][입찰안_xls]1230"/>
      <sheetName val="[입찰안_xls][입찰안_xls][입찰안_xls]1231"/>
      <sheetName val="[입찰안_xls][입찰안_xls][입찰안_xls]1232"/>
      <sheetName val="[입찰안_xls][입찰안_xls][입찰안_xls]1233"/>
      <sheetName val="[입찰안_xls][입찰안_xls][입찰안_xls]1234"/>
      <sheetName val="[입찰안_xls][입찰안_xls][입찰안_xls]1235"/>
      <sheetName val="[입찰안_xls][입찰안_xls][입찰안_xls]1236"/>
      <sheetName val="[입찰안_xls][입찰안_xls][입찰안_xls]1237"/>
      <sheetName val="[입찰안_xls][입찰안_xls][입찰안_xls]1238"/>
      <sheetName val="[입찰안_xls][입찰안_xls][입찰안_xls]1239"/>
      <sheetName val="[입찰안_xls][입찰안_xls][입찰안_xls]1240"/>
      <sheetName val="[입찰안_xls][입찰안_xls][입찰안_xls]1241"/>
      <sheetName val="[입찰안_xls][입찰안_xls][입찰안_xls]1242"/>
      <sheetName val="[입찰안_xls][입찰안_xls][입찰안_xls]1243"/>
      <sheetName val="[입찰안_xls][입찰안_xls][입찰안_xls]1244"/>
      <sheetName val="[입찰안_xls][입찰안_xls][입찰안_xls]1245"/>
      <sheetName val="[입찰안_xls][입찰안_xls][입찰안_xls]1246"/>
      <sheetName val="[입찰안_xls][입찰안_xls][입찰안_xls]1247"/>
      <sheetName val="[입찰안_xls][입찰안_xls][입찰안_xls]1248"/>
      <sheetName val="[입찰안_xls][입찰안_xls][입찰안_xls]1249"/>
      <sheetName val="[입찰안_xls][입찰안_xls][입찰안_xls]1250"/>
      <sheetName val="[입찰안_xls][입찰안_xls][입찰안_xls]1251"/>
      <sheetName val="[입찰안_xls][입찰안_xls][입찰안_xls]1252"/>
      <sheetName val="새로이_설치할_정비기반시설_조서_나번_(2)2"/>
      <sheetName val="[입찰안_xls][입찰안_xls][입찰안_xls]1253"/>
      <sheetName val="[입찰안_xls][입찰안_xls][입찰안_xls]__30"/>
      <sheetName val="[입찰안_xls][입찰안_xls][입찰안_xls]__31"/>
      <sheetName val="[입찰안_xls][입찰안_xls][입찰안_xls]__32"/>
      <sheetName val="[입찰안_xls][입찰안_xls][입찰안_xls]1254"/>
      <sheetName val="DTICH_(Full)2"/>
      <sheetName val="COST_SUMMARY2"/>
      <sheetName val="Xuly_Data2"/>
      <sheetName val="TL_rieng2"/>
      <sheetName val="Thuc_thanh2"/>
      <sheetName val="Cost_factor2"/>
      <sheetName val="Item_list2"/>
      <sheetName val="Sheet_Template_Empty2"/>
      <sheetName val="[입찰안_xls][입찰안_xls][입찰안_xls]1255"/>
      <sheetName val="[입찰안_xls][입찰안_xls][입찰안_xls]1256"/>
      <sheetName val="[입찰안_xls][입찰안_xls][입찰안_xls]1257"/>
      <sheetName val="[입찰안_xls][입찰안_xls][입찰안_xls]1258"/>
      <sheetName val="[입찰안_xls][입찰안_xls][입찰안_xls]1259"/>
      <sheetName val="[입찰안_xls][입찰안_xls][입찰안_xls]1260"/>
      <sheetName val="[입찰안_xls][입찰안_xls][입찰안_xls]1261"/>
      <sheetName val="[입찰안_xls][입찰안_xls][입찰안_xls]1262"/>
      <sheetName val="[입찰안_xls][입찰안_xls][입찰안_xls]1263"/>
      <sheetName val="[입찰안_xls][입찰안_xls][입찰안_xls]1264"/>
      <sheetName val="[입찰안_xls][입찰안_xls][입찰안_xls]1265"/>
      <sheetName val="[입찰안_xls][입찰안_xls][입찰안_xls]1266"/>
      <sheetName val="[입찰안_xls][입찰안_xls][입찰안_xls]1267"/>
      <sheetName val="[입찰안_xls][입찰안_xls][입찰안_xls]1268"/>
      <sheetName val="[입찰안_xls][입찰안_xls][입찰안_xls]1269"/>
      <sheetName val="[입찰안_xls][입찰안_xls][입찰안_xls]1270"/>
      <sheetName val="[입찰안_xls][입찰안_xls][입찰안_xls]1271"/>
      <sheetName val="[입찰안_xls][입찰안_xls][입찰안_xls]1272"/>
      <sheetName val="[입찰안_xls][입찰안_xls][입찰안_xls]1273"/>
      <sheetName val="[입찰안_xls][입찰안_xls][입찰안_xls]1274"/>
      <sheetName val="[입찰안_xls][입찰안_xls][입찰안_xls]1275"/>
      <sheetName val="[입찰안_xls][입찰안_xls][입찰안_xls]1276"/>
      <sheetName val="[입찰안_xls][입찰안_xls][입찰안_xls]1277"/>
      <sheetName val="[입찰안_xls][입찰안_xls][입찰안_xls]1278"/>
      <sheetName val="[입찰안_xls][입찰안_xls][입찰안_xls]1279"/>
      <sheetName val="[입찰안_xls][입찰안_xls][입찰안_xls]1280"/>
      <sheetName val="[입찰안_xls][입찰안_xls][입찰안_xls]1281"/>
      <sheetName val="[입찰안_xls][입찰안_xls][입찰안_xls]1282"/>
      <sheetName val="[입찰안_xls][입찰안_xls][입찰안_xls]1283"/>
      <sheetName val="[입찰안_xls][입찰안_xls][입찰안_xls]1284"/>
      <sheetName val="[입찰안_xls][입찰안_xls][입찰안_xls]1285"/>
      <sheetName val="[입찰안_xls][입찰안_xls][입찰안_xls]1286"/>
      <sheetName val="[입찰안_xls][입찰안_xls][입찰안_xls]1287"/>
      <sheetName val="[입찰안_xls][입찰안_xls][입찰안_xls]1288"/>
      <sheetName val="[입찰안_xls][입찰안_xls][입찰안_xls]1289"/>
      <sheetName val="[입찰안_xls][입찰안_xls][입찰안_xls]1290"/>
      <sheetName val="[입찰안_xls][입찰안_xls][입찰안_xls]1291"/>
      <sheetName val="[입찰안_xls][입찰안_xls][입찰안_xls]1292"/>
      <sheetName val="[입찰안_xls][입찰안_xls][입찰안_xls]1293"/>
      <sheetName val="[입찰안_xls][입찰안_xls][입찰안_xls]1294"/>
      <sheetName val="[입찰안_xls][입찰안_xls][입찰안_xls]1295"/>
      <sheetName val="[입찰안_xls][입찰안_xls][입찰안_xls]1296"/>
      <sheetName val="[입찰안_xls][입찰안_xls][입찰안_xls]1297"/>
      <sheetName val="[입찰안_xls][입찰안_xls][입찰안_xls]1298"/>
      <sheetName val="[입찰안_xls][입찰안_xls][입찰안_xls]1299"/>
      <sheetName val="[입찰안_xls][입찰안_xls][입찰안_xls]1300"/>
      <sheetName val="[입찰안_xls][입찰안_xls][입찰안_xls]1301"/>
      <sheetName val="[입찰안_xls][입찰안_xls][입찰안_xls]1302"/>
      <sheetName val="[입찰안_xls][입찰안_xls][입찰안_xls]1303"/>
      <sheetName val="F_D_SEC__PROP2"/>
      <sheetName val="[입찰안_xls][입찰안_xls][입찰안_xls]1304"/>
      <sheetName val="[입찰안_xls][입찰안_xls][입찰안_xls]1305"/>
      <sheetName val="[입찰안_xls][입찰안_xls][입찰안_xls]1306"/>
      <sheetName val="[입찰안_xls][입찰안_xls][입찰안_xls]1307"/>
      <sheetName val="[입찰안_xls][입찰안_xls][입찰안_xls]1308"/>
      <sheetName val="[입찰안_xls][입찰안_xls][입찰안_xls]1309"/>
      <sheetName val="[입찰안_xls][입찰안_xls][입찰안_xls]1310"/>
      <sheetName val="[입찰안_xls][입찰안_xls][입찰안_xls]1311"/>
      <sheetName val="[입찰안_xls][입찰안_xls][입찰안_xls]1312"/>
      <sheetName val="[입찰안_xls][입찰안_xls][입찰안_xls]1313"/>
      <sheetName val="[입찰안_xls][입찰안_xls][입찰안_xls]1314"/>
      <sheetName val="[입찰안_xls][입찰안_xls][입찰안_xls]1315"/>
      <sheetName val="[입찰안_xls][입찰안_xls][입찰안_xls]1316"/>
      <sheetName val="[입찰안_xls][입찰안_xls][입찰안_xls]1317"/>
      <sheetName val="[입찰안_xls][입찰안_xls][입찰안_xls]1318"/>
      <sheetName val="[입찰안_xls][입찰안_xls][입찰안_xls]1319"/>
      <sheetName val="[입찰안_xls][입찰안_xls][입찰안_xls]1320"/>
      <sheetName val="[입찰안_xls][입찰안_xls][입찰안_xls]1321"/>
      <sheetName val="[입찰안_xls][입찰안_xls][입찰안_xls]1322"/>
      <sheetName val="[입찰안_xls][입찰안_xls][입찰안_xls]1323"/>
      <sheetName val="[입찰안_xls][입찰안_xls][입찰안_xls]1324"/>
      <sheetName val="[입찰안_xls][입찰안_xls][입찰안_xls]1325"/>
      <sheetName val="[입찰안_xls][입찰안_xls][입찰안_xls]1326"/>
      <sheetName val="[입찰안_xls][입찰안_xls][입찰안_xls]1327"/>
      <sheetName val="[입찰안_xls][입찰안_xls][입찰안_xls]1328"/>
      <sheetName val="[입찰안_xls][입찰안_xls][입찰안_xls]1329"/>
      <sheetName val="[입찰안_xls][입찰안_xls][입찰안_xls]1330"/>
      <sheetName val="[입찰안_xls][입찰안_xls][입찰안_xls]1331"/>
      <sheetName val="[입찰안_xls][입찰안_xls][입찰안_xls]1332"/>
      <sheetName val="[입찰안_xls][입찰안_xls][입찰안_xls]1333"/>
      <sheetName val="[입찰안_xls][입찰안_xls][입찰안_xls]1334"/>
      <sheetName val="[입찰안_xls][입찰안_xls][입찰안_xls]1335"/>
      <sheetName val="[입찰안_xls][입찰안_xls][입찰안_xls]1336"/>
      <sheetName val="[입찰안_xls][입찰안_xls][입찰안_xls]1337"/>
      <sheetName val="[입찰안_xls][입찰안_xls][입찰안_xls]1338"/>
      <sheetName val="[입찰안_xls][입찰안_xls][입찰안_xls]1339"/>
      <sheetName val="[입찰안_xls][입찰안_xls][입찰안_xls]1340"/>
      <sheetName val="[입찰안_xls][입찰안_xls][입찰안_xls]1341"/>
      <sheetName val="Code_022"/>
      <sheetName val="Code_032"/>
      <sheetName val="Code_042"/>
      <sheetName val="Code_052"/>
      <sheetName val="Code_062"/>
      <sheetName val="Code_072"/>
      <sheetName val="Code_092"/>
      <sheetName val="[입찰안_xls][입찰안_xls][입찰안_xls]1342"/>
      <sheetName val="[입찰안_xls][입찰안_xls][입찰안_xls]1343"/>
      <sheetName val="[입찰안_xls][입찰안_xls][입찰안_xls]1344"/>
      <sheetName val="[입찰안_xls][입찰안_xls][입찰안_xls]1345"/>
      <sheetName val="[입찰안_xls][입찰안_xls][입찰안_xls]1346"/>
      <sheetName val="[입찰안_xls][입찰안_xls][입찰안_xls]1347"/>
      <sheetName val="[입찰안_xls][입찰안_xls][입찰안_xls]1348"/>
      <sheetName val="[입찰안_xls][입찰안_xls][입찰안_xls]1349"/>
      <sheetName val="[입찰안_xls][입찰안_xls][입찰안_xls]1350"/>
      <sheetName val="[입찰안_xls][입찰안_xls][입찰안_xls]1351"/>
      <sheetName val="[입찰안_xls][입찰안_xls][입찰안_xls]1352"/>
      <sheetName val="[입찰안_xls][입찰안_xls][입찰안_xls]1353"/>
      <sheetName val="[입찰안_xls][입찰안_xls][입찰안_xls]1354"/>
      <sheetName val="[입찰안_xls][입찰안_xls][입찰안_xls]1355"/>
      <sheetName val="[입찰안_xls][입찰안_xls][입찰안_xls]1356"/>
      <sheetName val="[입찰안_xls][입찰안_xls][입찰안_xls]1357"/>
      <sheetName val="[입찰안_xls][입찰안_xls][입찰안_xls]1358"/>
      <sheetName val="[입찰안_xls][입찰안_xls][입찰안_xls]1359"/>
      <sheetName val="[입찰안_xls][입찰안_xls][입찰안_xls]1360"/>
      <sheetName val="[입찰안_xls][입찰안_xls][입찰안_xls]1361"/>
      <sheetName val="[입찰안_xls][입찰안_xls][입찰안_xls]1362"/>
      <sheetName val="[입찰안_xls][입찰안_xls][입찰안_xls]1363"/>
      <sheetName val="[입찰안_xls][입찰안_xls][입찰안_xls]1364"/>
      <sheetName val="[입찰안_xls][입찰안_xls][입찰안_xls]1365"/>
      <sheetName val="[입찰안_xls][입찰안_xls][입찰안_xls]1366"/>
      <sheetName val="[입찰안_xls][입찰안_xls][입찰안_xls]1367"/>
      <sheetName val="[입찰안_xls][입찰안_xls][입찰안_xls]1368"/>
      <sheetName val="[입찰안_xls][입찰안_xls][입찰안_xls]1369"/>
      <sheetName val="[입찰안_xls][입찰안_xls][입찰안_xls]1370"/>
      <sheetName val="[입찰안_xls][입찰안_xls][입찰안_xls]1371"/>
      <sheetName val="[입찰안_xls][입찰안_xls][입찰안_xls]1372"/>
      <sheetName val="[입찰안_xls][입찰안_xls][입찰안_xls]1373"/>
      <sheetName val="[입찰안_xls][입찰안_xls][입찰안_xls]1374"/>
      <sheetName val="[입찰안_xls][입찰안_xls][입찰안_xls]1375"/>
      <sheetName val="[입찰안_xls][입찰안_xls][입찰안_xls]1376"/>
      <sheetName val="[입찰안_xls][입찰안_xls][입찰안_xls]1377"/>
      <sheetName val="co-no_22"/>
      <sheetName val="(1)2002년_매출목표_산출2"/>
      <sheetName val="[입찰안_xls][입찰안_xls][입찰안_xls]1378"/>
      <sheetName val="[입찰안_xls][입찰안_xls][입찰안_xls]1379"/>
      <sheetName val="[입찰안_xls][입찰안_xls][입찰안_xls]1380"/>
      <sheetName val="[입찰안_xls][입찰안_xls][입찰안_xls]1381"/>
      <sheetName val="[입찰안_xls][입찰안_xls][입찰안_xls]1382"/>
      <sheetName val="[입찰안_xls][입찰안_xls][입찰안_xls]1383"/>
      <sheetName val="[입찰안_xls][입찰안_xls][입찰안_xls]1384"/>
      <sheetName val="[입찰안_xls][입찰안_xls][입찰안_xls]1385"/>
      <sheetName val="[입찰안_xls][입찰안_xls][입찰안_xls]1386"/>
      <sheetName val="[입찰안_xls][입찰안_xls][입찰안_xls]1387"/>
      <sheetName val="[입찰안_xls][입찰안_xls][입찰안_xls]1388"/>
      <sheetName val="[입찰안_xls][입찰안_xls][입찰안_xls]1389"/>
      <sheetName val="[입찰안_xls][입찰안_xls][입찰안_xls]1390"/>
      <sheetName val="[입찰안_xls][입찰안_xls][입찰안_xls]1391"/>
      <sheetName val="[입찰안_xls][입찰안_xls][입찰안_xls]1392"/>
      <sheetName val="[입찰안_xls][입찰안_xls][입찰안_xls]1393"/>
      <sheetName val="[입찰안_xls][입찰안_xls][입찰안_xls]1394"/>
      <sheetName val="[입찰안_xls][입찰안_xls][입찰안_xls]1395"/>
      <sheetName val="[입찰안_xls][입찰안_xls][입찰안_xls]1396"/>
      <sheetName val="[입찰안_xls][입찰안_xls][입찰안_xls]1397"/>
      <sheetName val="[입찰안_xls][입찰안_xls][입찰안_xls]1398"/>
      <sheetName val="[입찰안_xls][입찰안_xls][입찰안_xls]1399"/>
      <sheetName val="[입찰안_xls][입찰안_xls][입찰안_xls]1400"/>
      <sheetName val="[입찰안_xls][입찰안_xls][입찰안_xls]1401"/>
      <sheetName val="[입찰안_xls][입찰안_xls][입찰안_xls]1402"/>
      <sheetName val="[입찰안_xls][입찰안_xls][입찰안_xls]1403"/>
      <sheetName val="[입찰안_xls][입찰안_xls][입찰안_xls]1404"/>
      <sheetName val="[입찰안_xls][입찰안_xls][입찰안_xls]1405"/>
      <sheetName val="[입찰안_xls][입찰안_xls][입찰안_xls]1406"/>
      <sheetName val="[입찰안_xls][입찰안_xls][입찰안_xls]1407"/>
      <sheetName val="[입찰안_xls][입찰안_xls][입찰안_xls]1408"/>
      <sheetName val="[입찰안_xls][입찰안_xls][입찰안_xls]1409"/>
      <sheetName val="[입찰안_xls][입찰안_xls][입찰안_xls]1410"/>
      <sheetName val="[입찰안_xls][입찰안_xls][입찰안_xls]1411"/>
      <sheetName val="[입찰안_xls][입찰안_xls][입찰안_xls]1412"/>
      <sheetName val="[입찰안_xls][입찰안_xls][입찰안_xls]1413"/>
      <sheetName val="[입찰안_xls][입찰안_xls][입찰안_xls]1414"/>
      <sheetName val="[입찰안_xls][입찰안_xls][입찰안_xls]_531"/>
      <sheetName val="[입찰안_xls][입찰안_xls][입찰안_xls]_530"/>
      <sheetName val="[입찰안_xls][입찰안_xls][입찰안_xls]__12"/>
      <sheetName val="[입찰안_xls][입찰안_xls][입찰안_xls]__13"/>
      <sheetName val="[입찰안_xls][입찰안_xls][입찰안_xls]__14"/>
      <sheetName val="[입찰안_xls][입찰안_xls][입찰안_xls]_471"/>
      <sheetName val="[입찰안_xls][입찰안_xls][입찰안_xls]_472"/>
      <sheetName val="[입찰안_xls][입찰안_xls][입찰안_xls]_477"/>
      <sheetName val="[입찰안_xls][입찰안_xls][입찰안_xls]_470"/>
      <sheetName val="[입찰안_xls][입찰안_xls][입찰안_xls]_473"/>
      <sheetName val="[입찰안_xls][입찰안_xls][입찰안_xls]_474"/>
      <sheetName val="[입찰안_xls][입찰안_xls][입찰안_xls]_475"/>
      <sheetName val="[입찰안_xls][입찰안_xls][입찰안_xls]_476"/>
      <sheetName val="[입찰안_xls][입찰안_xls][입찰안_xls]_478"/>
      <sheetName val="[입찰안_xls][입찰안_xls][입찰안_xls]_479"/>
      <sheetName val="[입찰안_xls][입찰안_xls][입찰안_xls]_480"/>
      <sheetName val="[입찰안_xls][입찰안_xls][입찰안_xls]_481"/>
      <sheetName val="[입찰안_xls][입찰안_xls][입찰안_xls]_484"/>
      <sheetName val="[입찰안_xls][입찰안_xls][입찰안_xls]_482"/>
      <sheetName val="[입찰안_xls][입찰안_xls][입찰안_xls]_483"/>
      <sheetName val="[입찰안_xls][입찰안_xls][입찰안_xls]_485"/>
      <sheetName val="[입찰안_xls][입찰안_xls][입찰안_xls]_486"/>
      <sheetName val="[입찰안_xls][입찰안_xls][입찰안_xls]_487"/>
      <sheetName val="[입찰안_xls][입찰안_xls][입찰안_xls]_488"/>
      <sheetName val="[입찰안_xls][입찰안_xls][입찰안_xls]_489"/>
      <sheetName val="[입찰안_xls][입찰안_xls][입찰안_xls]_490"/>
      <sheetName val="[입찰안_xls][입찰안_xls][입찰안_xls]_491"/>
      <sheetName val="[입찰안_xls][입찰안_xls][입찰안_xls]_492"/>
      <sheetName val="[입찰안_xls][입찰안_xls][입찰안_xls]_493"/>
      <sheetName val="[입찰안_xls][입찰안_xls][입찰안_xls]_494"/>
      <sheetName val="[입찰안_xls][입찰안_xls][입찰안_xls]_495"/>
      <sheetName val="[입찰안_xls][입찰안_xls][입찰안_xls]_496"/>
      <sheetName val="[입찰안_xls][입찰안_xls][입찰안_xls]_497"/>
      <sheetName val="[입찰안_xls][입찰안_xls][입찰안_xls]_498"/>
      <sheetName val="[입찰안_xls][입찰안_xls][입찰안_xls]_499"/>
      <sheetName val="[입찰안_xls][입찰안_xls][입찰안_xls]_500"/>
      <sheetName val="[입찰안_xls][입찰안_xls][입찰안_xls]_501"/>
      <sheetName val="[입찰안_xls][입찰안_xls][입찰안_xls]_502"/>
      <sheetName val="[입찰안_xls][입찰안_xls][입찰안_xls]_503"/>
      <sheetName val="[입찰안_xls][입찰안_xls][입찰안_xls]_504"/>
      <sheetName val="[입찰안_xls][입찰안_xls][입찰안_xls]_505"/>
      <sheetName val="[입찰안_xls][입찰안_xls][입찰안_xls]_506"/>
      <sheetName val="[입찰안_xls][입찰안_xls][입찰안_xls]_507"/>
      <sheetName val="[입찰안_xls][입찰안_xls][입찰안_xls]_508"/>
      <sheetName val="[입찰안_xls][입찰안_xls][입찰안_xls]_521"/>
      <sheetName val="[입찰안_xls][입찰안_xls][입찰안_xls]_519"/>
      <sheetName val="[입찰안_xls][입찰안_xls][입찰안_xls]_520"/>
      <sheetName val="[입찰안_xls][입찰안_xls][입찰안_xls]_509"/>
      <sheetName val="[입찰안_xls][입찰안_xls][입찰안_xls]_510"/>
      <sheetName val="[입찰안_xls][입찰안_xls][입찰안_xls]_511"/>
      <sheetName val="[입찰안_xls][입찰안_xls][입찰안_xls]_512"/>
      <sheetName val="[입찰안_xls][입찰안_xls][입찰안_xls]_513"/>
      <sheetName val="[입찰안_xls][입찰안_xls][입찰안_xls]_514"/>
      <sheetName val="[입찰안_xls][입찰안_xls][입찰안_xls]_515"/>
      <sheetName val="[입찰안_xls][입찰안_xls][입찰안_xls]_516"/>
      <sheetName val="[입찰안_xls][입찰안_xls][입찰안_xls]_517"/>
      <sheetName val="[입찰안_xls][입찰안_xls][입찰안_xls]_518"/>
      <sheetName val="[입찰안_xls][입찰안_xls][입찰안_xls]_522"/>
      <sheetName val="[입찰안_xls][입찰안_xls][입찰안_xls]_523"/>
      <sheetName val="[입찰안_xls][입찰안_xls][입찰안_xls]_524"/>
      <sheetName val="[입찰안_xls][입찰안_xls][입찰안_xls]_525"/>
      <sheetName val="[입찰안_xls][입찰안_xls][입찰안_xls]_526"/>
      <sheetName val="[입찰안_xls][입찰안_xls][입찰안_xls]_527"/>
      <sheetName val="[입찰안_xls][입찰안_xls][입찰안_xls]_528"/>
      <sheetName val="[입찰안_xls][입찰안_xls][입찰안_xls]_529"/>
      <sheetName val="[입찰안_xls][입찰안_xls][입찰안_xls]_532"/>
      <sheetName val="[입찰안_xls][입찰안_xls][입찰안_xls]_533"/>
      <sheetName val="[입찰안_xls][입찰안_xls][입찰안_xls]_534"/>
      <sheetName val="[입찰안_xls][입찰안_xls][입찰안_xls]_535"/>
      <sheetName val="[입찰안_xls][입찰안_xls][입찰안_xls]_536"/>
      <sheetName val="[입찰안_xls][입찰안_xls][입찰안_xls]_537"/>
      <sheetName val="[입찰안_xls][입찰안_xls][입찰안_xls]_538"/>
      <sheetName val="[입찰안_xls][입찰안_xls][입찰안_xls]_539"/>
      <sheetName val="[입찰안_xls][입찰안_xls][입찰안_xls]_540"/>
      <sheetName val="[입찰안_xls][입찰안_xls]B:\입찰안_xls1"/>
      <sheetName val="5호광장_(만점)10"/>
      <sheetName val="인천국제_(만점)_(2)10"/>
      <sheetName val="Total_단위경유량집계10"/>
      <sheetName val="BH-1_(2)10"/>
      <sheetName val="표__지10"/>
      <sheetName val="준검_내역서10"/>
      <sheetName val="토공유동표(전체_당초)10"/>
      <sheetName val="1_수인터널10"/>
      <sheetName val="앉음벽_(2)10"/>
      <sheetName val="_HIT__HMC_견적_3900_10"/>
      <sheetName val="I_설계조건10"/>
      <sheetName val="4_전기10"/>
      <sheetName val="7__현장관리비_10"/>
      <sheetName val="6__안전관리비10"/>
      <sheetName val="1_설계조건10"/>
      <sheetName val="소포내역_(2)10"/>
      <sheetName val="노원열병합__건축공사기성내역서10"/>
      <sheetName val="조도계산서_(도서)10"/>
      <sheetName val="3련_BOX10"/>
      <sheetName val="11_산출(전열)10"/>
      <sheetName val="6_산출(동력)10"/>
      <sheetName val="7_산출(TRAY)10"/>
      <sheetName val="5_산출(전력)9"/>
      <sheetName val="수량산출서(전력간선_지하D_C)9"/>
      <sheetName val="MSS_210"/>
      <sheetName val="우수관매설및_우수받이10"/>
      <sheetName val="11_우각부_보강10"/>
      <sheetName val="제출내역_(2)10"/>
      <sheetName val="플랜트_설치9"/>
      <sheetName val="보고서_기기리스트9"/>
      <sheetName val="2_1__노무비_평균단가산출9"/>
      <sheetName val="내역_ver1_010"/>
      <sheetName val="내___역9"/>
      <sheetName val="plan&amp;section_of_foundation10"/>
      <sheetName val="pile_bearing_capa_&amp;_arrenge10"/>
      <sheetName val="working_load_at_the_btm_ft_10"/>
      <sheetName val="stability_check10"/>
      <sheetName val="design_criteria10"/>
      <sheetName val="배수내역_(2)9"/>
      <sheetName val="배수공_시멘트_및_골재량_산출9"/>
      <sheetName val="A_견적9"/>
      <sheetName val="Customer_Databas9"/>
      <sheetName val="목차_9"/>
      <sheetName val="6PILE__(돌출)9"/>
      <sheetName val="_HIT-&gt;HMC_견적(3900)9"/>
      <sheetName val="전_기9"/>
      <sheetName val="spc_배관견적9"/>
      <sheetName val="SHEET_PILE단가9"/>
      <sheetName val="unit_49"/>
      <sheetName val="BH_1__2_9"/>
      <sheetName val="도담구내_개소별_명세9"/>
      <sheetName val="화재_탐지_설비9"/>
      <sheetName val="귀래_설계_공내역서9"/>
      <sheetName val="2차전체변경예정_(2)9"/>
      <sheetName val="3_1공사현황_공정표9"/>
      <sheetName val="개인별_순위표9"/>
      <sheetName val="세골재__T2_변경_현황9"/>
      <sheetName val="8_현장관리비9"/>
      <sheetName val="7_안전관리비9"/>
      <sheetName val="1_설계기준9"/>
      <sheetName val="1_취수장9"/>
      <sheetName val="설_계9"/>
      <sheetName val="Cash_Flow-19"/>
      <sheetName val="노임_단가9"/>
      <sheetName val="投标材料清单_9"/>
      <sheetName val="별표_9"/>
      <sheetName val="3_공통공사대비9"/>
      <sheetName val="단가_및_재료비9"/>
      <sheetName val="내역서_9"/>
      <sheetName val="집_계_표9"/>
      <sheetName val="RETAIL_(ABOVE)9"/>
      <sheetName val="5__현장관리비(new)_9"/>
      <sheetName val="노임단가_(2)9"/>
      <sheetName val="7_공정표9"/>
      <sheetName val="단면_(2)9"/>
      <sheetName val="장비비_명세서19"/>
      <sheetName val="단___산8"/>
      <sheetName val="실____단8"/>
      <sheetName val="6__수량산출서8"/>
      <sheetName val="노무비_근거8"/>
      <sheetName val="참조_(2)8"/>
      <sheetName val="2_대외공문9"/>
      <sheetName val="Eq__Mobilization9"/>
      <sheetName val="_갑지8"/>
      <sheetName val="제수변_수량집계표(보통)8"/>
      <sheetName val="장비_(2)8"/>
      <sheetName val="3BL공동구_수량8"/>
      <sheetName val="전선_및_전선관8"/>
      <sheetName val="CM_18"/>
      <sheetName val="5_동별횡주관경8"/>
      <sheetName val="암거_제원표8"/>
      <sheetName val="내역서1999_8최종8"/>
      <sheetName val="Sheet1_(2)8"/>
      <sheetName val="수량산출서_(2)7"/>
      <sheetName val="토공_total7"/>
      <sheetName val="기성(1차)_7"/>
      <sheetName val="전사_(2)7"/>
      <sheetName val="BA_(2)7"/>
      <sheetName val="CP_(2)7"/>
      <sheetName val="일위대가56-1_7"/>
      <sheetName val="일위대가71-1_7"/>
      <sheetName val="일위대가74-1_7"/>
      <sheetName val="일위대가76-1_7"/>
      <sheetName val="일위대가77-1_7"/>
      <sheetName val="일위대가78-1_7"/>
      <sheetName val="_소방공사_산출근거7"/>
      <sheetName val="습식및_셀프레벨링8"/>
      <sheetName val="1차_내역서8"/>
      <sheetName val="BSD_(2)7"/>
      <sheetName val="바_한일양산7"/>
      <sheetName val="Project_Brief7"/>
      <sheetName val="영업_일17"/>
      <sheetName val="기기_내역서7"/>
      <sheetName val="일위대가_8"/>
      <sheetName val="4_LINE8"/>
      <sheetName val="7_th8"/>
      <sheetName val="1_CB7"/>
      <sheetName val="유효폭의_계산6"/>
      <sheetName val="아파트_6"/>
      <sheetName val="변경명신물량_(2)7"/>
      <sheetName val="토공_토적표7"/>
      <sheetName val="갑지_을지6"/>
      <sheetName val="2-2_매출분석6"/>
      <sheetName val="미납품_현황6"/>
      <sheetName val="STEEL_BOX_단면설계(SEC_8)6"/>
      <sheetName val="도담구내_개소별_명柖8"/>
      <sheetName val="danh_muc_vat_tu8"/>
      <sheetName val="Register-BG_NCC8"/>
      <sheetName val="Data_28"/>
      <sheetName val="TB_chính8"/>
      <sheetName val="Steel_pipe8"/>
      <sheetName val="Ref_pipe+Ins8"/>
      <sheetName val="Plastic_pipe8"/>
      <sheetName val="Air_Grilles8"/>
      <sheetName val="Cost_bd-&quot;A&quot;8"/>
      <sheetName val="갑지_설계_내역서6"/>
      <sheetName val="기존단가_(2)7"/>
      <sheetName val="설명서_6"/>
      <sheetName val="_FURNACE현설5"/>
      <sheetName val="97_사업추정(WEKI)5"/>
      <sheetName val="8_설치품셈5"/>
      <sheetName val="ITB_COST6"/>
      <sheetName val="자격_땡겨오기6"/>
      <sheetName val="05년_상6"/>
      <sheetName val="영흥TL(UP,DOWN)_6"/>
      <sheetName val="단양_00_아파트-세부내역6"/>
      <sheetName val="2_단면가정_(양곡1교)6"/>
      <sheetName val="8_PILE__(돌출)6"/>
      <sheetName val="1_내역(청_하역장전등)6"/>
      <sheetName val="2000_055"/>
      <sheetName val="표지_(2)6"/>
      <sheetName val="Xunit_(단위환산)6"/>
      <sheetName val="4__VOs_summary7"/>
      <sheetName val="수량산출서_갑지6"/>
      <sheetName val="장비코드표_0506016"/>
      <sheetName val="2007년_생산1부장비6"/>
      <sheetName val="2008년_생산부전장비코드6"/>
      <sheetName val="DDB부_장비_관리현황6"/>
      <sheetName val="Chiet_tinh_dz357"/>
      <sheetName val="Bảng_mã_VT7"/>
      <sheetName val="DATA_LISTS5"/>
      <sheetName val="4_2_1_마루높이_검토6"/>
      <sheetName val="_견적서6"/>
      <sheetName val="품셈_5"/>
      <sheetName val="M-EMS_GP-570(BIT)5"/>
      <sheetName val="내역서_제출6"/>
      <sheetName val="19_07월_세_계5"/>
      <sheetName val="19_07항목별(시트복사금지100번쓰기)5"/>
      <sheetName val="19_05월5"/>
      <sheetName val="TABLE_DB5"/>
      <sheetName val="쌍용_data_base5"/>
      <sheetName val="내역(인테리어_실내)(도급)5"/>
      <sheetName val="내역(인테리어_실외)(도급)5"/>
      <sheetName val="Elec_LG5"/>
      <sheetName val="ESTI_5"/>
      <sheetName val="D_&amp;_W_sizes5"/>
      <sheetName val="Gia_vat_tu5"/>
      <sheetName val="dtct_cong5"/>
      <sheetName val="DGCT_(01)5"/>
      <sheetName val="SCOPE_OF_WORK5"/>
      <sheetName val="Chi_tiet5"/>
      <sheetName val="nhôm_1,2mm5"/>
      <sheetName val="nhôm_1,4mm5"/>
      <sheetName val="01__DATA5"/>
      <sheetName val="중기조종사_단위단가5"/>
      <sheetName val="자재기성_신청서_xlsx5"/>
      <sheetName val="0_목록15"/>
      <sheetName val="So_sanh4"/>
      <sheetName val="[입찰안_xls][입찰안_xls][입찰안_xls]B201"/>
      <sheetName val="[입찰안_xls][입찰안_xls][입찰안_xls]B202"/>
      <sheetName val="[입찰안_xls][입찰안_xls][입찰안_xls]B203"/>
      <sheetName val="[입찰안_xls][입찰안_xls][입찰안_xls]B204"/>
      <sheetName val="[입찰안_xls][입찰안_xls][입찰안_xls]B205"/>
      <sheetName val="[입찰안_xls][입찰안_xls][입찰안_xls]B206"/>
      <sheetName val="[입찰안_xls][입찰안_xls][입찰안_xls]B207"/>
      <sheetName val="[입찰안_xls][입찰안_xls][입찰안_xls]B208"/>
      <sheetName val="PROJ__DATA4"/>
      <sheetName val="_Beams_Sched_4"/>
      <sheetName val="[입찰안_xls][입찰안_xls][입찰안_xls]B209"/>
      <sheetName val="[입찰안_xls][입찰안_xls][입찰안_xls]B210"/>
      <sheetName val="[입찰안_xls][입찰안_xls][입찰안_xls]B211"/>
      <sheetName val="[입찰안_xls][입찰안_xls][입찰안_xls]B212"/>
      <sheetName val="[입찰안_xls][입찰안_xls][입찰안_xls]B213"/>
      <sheetName val="[입찰안_xls][입찰안_xls][입찰안_xls]B214"/>
      <sheetName val="[입찰안_xls][입찰안_xls][입찰안_xls]B215"/>
      <sheetName val="[입찰안_xls][입찰안_xls][입찰안_xls]B216"/>
      <sheetName val="[입찰안_xls][입찰안_xls][입찰안_xls]B217"/>
      <sheetName val="[입찰안_xls][입찰안_xls][입찰안_xls]B218"/>
      <sheetName val="[입찰안_xls][입찰안_xls][입찰안_xls]B219"/>
      <sheetName val="[입찰안_xls][입찰안_xls][입찰안_xls]B220"/>
      <sheetName val="[입찰안_xls][입찰안_xls][입찰안_xls]B221"/>
      <sheetName val="[입찰안_xls][입찰안_xls][입찰안_xls]B222"/>
      <sheetName val="[입찰안_xls][입찰안_xls][입찰안_xls]B223"/>
      <sheetName val="[입찰안_xls][입찰안_xls][입찰안_xls]B224"/>
      <sheetName val="[입찰안_xls][입찰안_xls][입찰안_xls]B225"/>
      <sheetName val="[입찰안_xls][입찰안_xls][입찰안_xls]B226"/>
      <sheetName val="[입찰안_xls][입찰안_xls][입찰안_xls]__15"/>
      <sheetName val="[입찰안_xls][입찰안_xls][입찰안_xls]__16"/>
      <sheetName val="[입찰안_xls][입찰안_xls][입찰안_xls]B227"/>
      <sheetName val="[입찰안_xls][입찰안_xls][입찰안_xls]B228"/>
      <sheetName val="[입찰안_xls][입찰안_xls][입찰안_xls]B229"/>
      <sheetName val="[입찰안_xls][입찰안_xls][입찰안_xls]B230"/>
      <sheetName val="Cọc_nhồi4"/>
      <sheetName val="Phan_tich_ca_may4"/>
      <sheetName val="Chenh_lech_ca_may4"/>
      <sheetName val="TLg_CN&amp;Laixe4"/>
      <sheetName val="TLg_CN&amp;Laixe_(2)4"/>
      <sheetName val="TLg_Laitau4"/>
      <sheetName val="TLg_Laitau_(2)4"/>
      <sheetName val="Dầm_14"/>
      <sheetName val="Gia_VLNCMTC4"/>
      <sheetName val="Sàn_T14"/>
      <sheetName val="Lỗ_thông_gió4"/>
      <sheetName val="Sàn_tầng_01_(_old_)4"/>
      <sheetName val="Chiet_tinh_don_gia_CM4"/>
      <sheetName val="Measure_13064"/>
      <sheetName val="EE_(3)4"/>
      <sheetName val="RAB_AR&amp;STR3"/>
      <sheetName val="Isolasi_Luar_Dalam3"/>
      <sheetName val="Isolasi_Luar3"/>
      <sheetName val="Div26_-_Elect3"/>
      <sheetName val="U_P_Breakdown3"/>
      <sheetName val="1_R18_BF3"/>
      <sheetName val="6_External_works-R183"/>
      <sheetName val="[입찰안_xls][입찰안_xls][입찰안_xls]B231"/>
      <sheetName val="[입찰안_xls][입찰안_xls][입찰안_xls]B232"/>
      <sheetName val="[입찰안_xls][입찰안_xls][입찰안_xls]B233"/>
      <sheetName val="[입찰안_xls][입찰안_xls][입찰안_xls]B234"/>
      <sheetName val="[입찰안_xls][입찰안_xls][입찰안_xls]B235"/>
      <sheetName val="[입찰안_xls][입찰안_xls][입찰안_xls]B236"/>
      <sheetName val="[입찰안_xls][입찰안_xls][입찰안_xls]B237"/>
      <sheetName val="[입찰안_xls][입찰안_xls][입찰안_xls]B238"/>
      <sheetName val="[입찰안_xls][입찰안_xls][입찰안_xls]B239"/>
      <sheetName val="[입찰안_xls][입찰안_xls][입찰안_xls]B240"/>
      <sheetName val="[입찰안_xls][입찰안_xls][입찰안_xls]B241"/>
      <sheetName val="[입찰안_xls][입찰안_xls][입찰안_xls]B242"/>
      <sheetName val="[입찰안_xls][입찰안_xls][입찰안_xls]B243"/>
      <sheetName val="[입찰안_xls][입찰안_xls][입찰안_xls]B244"/>
      <sheetName val="견적비교표_(2)2"/>
      <sheetName val="결재방(지우지_마세요)2"/>
      <sheetName val="EXCHANGE_RATE2"/>
      <sheetName val="[입찰안_xls][입찰안_xls][입찰안_xls]B245"/>
      <sheetName val="[입찰안_xls][입찰안_xls][입찰안_xls]B246"/>
      <sheetName val="TOWER_12TON2"/>
      <sheetName val="공사투입계획(변경결의)19_92"/>
      <sheetName val="노무비_월별지급현황19_92"/>
      <sheetName val="갑지(외주기성)19_92"/>
      <sheetName val="[입찰안_xls][입찰안_xls][입찰안_xls]B247"/>
      <sheetName val="노임단가_및_기계경비2"/>
      <sheetName val="실행내역서_2"/>
      <sheetName val="[입찰안_xls][입찰안_xls][입찰안_xls]B248"/>
      <sheetName val="[입찰안_xls][입찰안_xls][입찰안_xls]B249"/>
      <sheetName val="[입찰안_xls][입찰안_xls][입찰안_xls]B250"/>
      <sheetName val="[입찰안_xls][입찰안_xls][입찰안_xls]B251"/>
      <sheetName val="[입찰안_xls][입찰안_xls][입찰안_xls]B252"/>
      <sheetName val="[입찰안_xls][입찰안_xls][입찰안_xls]B253"/>
      <sheetName val="중강당_내역2"/>
      <sheetName val="[입찰안_xls][입찰안_xls][입찰안_xls]B254"/>
      <sheetName val="[입찰안_xls][입찰안_xls][입찰안_xls]B255"/>
      <sheetName val="[입찰안_xls][입찰안_xls][입찰안_xls]B256"/>
      <sheetName val="[입찰안_xls][입찰안_xls][입찰안_xls]B257"/>
      <sheetName val="[입찰안_xls][입찰안_xls][입찰안_xls]B258"/>
      <sheetName val="[입찰안_xls][입찰안_xls][입찰안_xls]B259"/>
      <sheetName val="[입찰안_xls][입찰안_xls][입찰안_xls]B260"/>
      <sheetName val="[입찰안_xls][입찰안_xls][입찰안_xls]B261"/>
      <sheetName val="[입찰안_xls][입찰안_xls][입찰안_xls]B262"/>
      <sheetName val="[입찰안_xls][입찰안_xls][입찰안_xls]B263"/>
      <sheetName val="[입찰안_xls][입찰안_xls][입찰안_xls]B264"/>
      <sheetName val="[입찰안_xls][입찰안_xls][입찰안_xls]B265"/>
      <sheetName val="[입찰안_xls][입찰안_xls][입찰안_xls]B266"/>
      <sheetName val="[입찰안_xls][입찰안_xls][입찰안_xls]B267"/>
      <sheetName val="6-1_보오링(1)2"/>
      <sheetName val="할증_3"/>
      <sheetName val="간접비_총괄표3"/>
      <sheetName val="노_표-조1"/>
      <sheetName val="[입찰안_xls][입찰안_xls][입찰안_xls]B268"/>
      <sheetName val="[입찰안_xls][입찰안_xls][입찰안_xls]B269"/>
      <sheetName val="Requirement(Work_Crew)1"/>
      <sheetName val="[입찰안_xls][입찰안_xls][입찰안_xls]B270"/>
      <sheetName val="[입찰안_xls][입찰안_xls][입찰안_xls]B271"/>
      <sheetName val="[입찰안_xls][입찰안_xls][입찰안_xls]B272"/>
      <sheetName val="[입찰안_xls][입찰안_xls][입찰안_xls]B273"/>
      <sheetName val="[입찰안_xls][입찰안_xls][입찰안_xls]B274"/>
      <sheetName val="[입찰안_xls][입찰안_xls][입찰안_xls]B275"/>
      <sheetName val="[입찰안_xls][입찰안_xls][입찰안_xls]B276"/>
      <sheetName val="[입찰안_xls][입찰안_xls][입찰안_xls]B277"/>
      <sheetName val="[입찰안_xls][입찰안_xls][입찰안_xls]B278"/>
      <sheetName val="[입찰안_xls][입찰안_xls][입찰안_xls]B279"/>
      <sheetName val="[입찰안_xls][입찰안_xls][입찰안_xls]B280"/>
      <sheetName val="[입찰안_xls][입찰안_xls][입찰안_xls]B281"/>
      <sheetName val="[입찰안_xls][입찰안_xls][입찰안_xls]B282"/>
      <sheetName val="[입찰안_xls][입찰안_xls][입찰안_xls]B283"/>
      <sheetName val="[입찰안_xls][입찰안_xls][입찰안_xls]B284"/>
      <sheetName val="[입찰안_xls][입찰안_xls][입찰안_xls]B285"/>
      <sheetName val="[입찰안_xls][입찰안_xls][입찰안_xls]B286"/>
      <sheetName val="[입찰안_xls][입찰안_xls][입찰안_xls]B287"/>
      <sheetName val="[입찰안_xls][입찰안_xls][입찰안_xls]B288"/>
      <sheetName val="[입찰안_xls][입찰안_xls][입찰안_xls]B289"/>
      <sheetName val="[입찰안_xls][입찰안_xls][입찰안_xls]B290"/>
      <sheetName val="[입찰안_xls][입찰안_xls][입찰안_xls]B291"/>
      <sheetName val="[입찰안_xls][입찰안_xls][입찰안_xls]B292"/>
      <sheetName val="[입찰안_xls][입찰안_xls][입찰안_xls]B293"/>
      <sheetName val="[입찰안_xls][입찰안_xls][입찰안_xls]B294"/>
      <sheetName val="[입찰안_xls][입찰안_xls][입찰안_xls]B295"/>
      <sheetName val="[입찰안_xls][입찰안_xls][입찰안_xls]B296"/>
      <sheetName val="[입찰안_xls][입찰안_xls][입찰안_xls]B297"/>
      <sheetName val="[입찰안_xls][입찰안_xls][입찰안_xls]_541"/>
      <sheetName val="[입찰안_xls][입찰안_xls][입찰안_xls]_542"/>
      <sheetName val="[입찰안_xls][입찰안_xls][입찰안_xls]B298"/>
      <sheetName val="[입찰안_xls][입찰안_xls][입찰안_xls]_543"/>
      <sheetName val="[입찰안_xls][입찰안_xls][입찰안_xls]_544"/>
      <sheetName val="[입찰안_xls][입찰안_xls][입찰안_xls]_545"/>
      <sheetName val="[입찰안_xls][입찰안_xls][입찰안_xls]_546"/>
      <sheetName val="[입찰안_xls][입찰안_xls][입찰안_xls]_547"/>
      <sheetName val="[입찰안_xls][입찰안_xls][입찰안_xls]_548"/>
      <sheetName val="[입찰안_xls][입찰안_xls][입찰안_xls]_549"/>
      <sheetName val="[입찰안_xls][입찰안_xls][입찰안_xls]_550"/>
      <sheetName val="[입찰안_xls][입찰안_xls][입찰안_xls]_551"/>
      <sheetName val="[입찰안_xls][입찰안_xls][입찰안_xls]_552"/>
      <sheetName val="[입찰안_xls][입찰안_xls][입찰안_xls]_553"/>
      <sheetName val="[입찰안_xls][입찰안_xls][입찰안_xls]_554"/>
      <sheetName val="[입찰안_xls][입찰안_xls][입찰안_xls]_555"/>
      <sheetName val="[입찰안_xls][입찰안_xls][입찰안_xls]_556"/>
      <sheetName val="[입찰안_xls][입찰안_xls][입찰안_xls]_557"/>
      <sheetName val="[입찰안_xls][입찰안_xls][입찰안_xls]_558"/>
      <sheetName val="[입찰안_xls][입찰안_xls][입찰안_xls]_559"/>
      <sheetName val="[입찰안_xls][입찰안_xls][입찰안_xls]_560"/>
      <sheetName val="[입찰안_xls][입찰안_xls][입찰안_xls]__17"/>
      <sheetName val="[입찰안_xls][입찰안_xls][입찰안_xls]_561"/>
      <sheetName val="[입찰안_xls][입찰안_xls][입찰안_xls]_562"/>
      <sheetName val="[입찰안_xls][입찰안_xls][입찰안_xls]_563"/>
      <sheetName val="[입찰안_xls][입찰안_xls][입찰안_xls]_564"/>
      <sheetName val="[입찰안_xls][입찰안_xls][입찰안_xls]_565"/>
      <sheetName val="[입찰안_xls][입찰안_xls][입찰안_xls]_566"/>
      <sheetName val="[입찰안_xls][입찰안_xls][입찰안_xls]_567"/>
      <sheetName val="[입찰안_xls][입찰안_xls][입찰안_xls]_568"/>
      <sheetName val="사__업__비__수__지__예__산__서1"/>
      <sheetName val="[입찰안_xls][입찰안_xls][입찰안_xls]_569"/>
      <sheetName val="General_Data1"/>
      <sheetName val="Bill_01_-_CTN3"/>
      <sheetName val="020_235_23633"/>
      <sheetName val="CHITIET_VL-NC-TT1p3"/>
      <sheetName val="Project_Infor3"/>
      <sheetName val="Data_input3"/>
      <sheetName val="[입찰안_xls][입찰안_xls][입찰안_xls]_570"/>
      <sheetName val="[입찰안_xls][입찰안_xls][입찰안_xls]_571"/>
      <sheetName val="[입찰안_xls][입찰안_xls][입찰안_xls]_572"/>
      <sheetName val="[입찰안_xls][입찰안_xls][입찰안_xls]_573"/>
      <sheetName val="[입찰안_xls][입찰안_xls][입찰안_xls]_574"/>
      <sheetName val="[입찰안_xls][입찰안_xls][입찰안_xls]_575"/>
      <sheetName val="[입찰안_xls][입찰안_xls][입찰안_xls]_576"/>
      <sheetName val="[입찰안_xls][입찰안_xls][입찰안_xls]_577"/>
      <sheetName val="[입찰안_xls][입찰안_xls][입찰안_xls]_578"/>
      <sheetName val="[입찰안_xls][입찰안_xls][입찰안_xls]_579"/>
      <sheetName val="[입찰안_xls][입찰안_xls][입찰안_xls]_580"/>
      <sheetName val="[입찰안_xls][입찰안_xls][입찰안_xls]_581"/>
      <sheetName val="[입찰안_xls][입찰안_xls][입찰안_xls]_582"/>
      <sheetName val="[입찰안_xls][입찰안_xls][입찰안_xls]_583"/>
      <sheetName val="[입찰안_xls][입찰안_xls][입찰안_xls]_584"/>
      <sheetName val="[입찰안_xls][입찰안_xls][입찰안_xls]_585"/>
      <sheetName val="[입찰안_xls][입찰안_xls][입찰안_xls]_586"/>
      <sheetName val="[입찰안_xls][입찰안_xls][입찰안_xls]_587"/>
      <sheetName val="[입찰안_xls][입찰안_xls][입찰안_xls]_588"/>
      <sheetName val="[입찰안_xls][입찰안_xls][입찰안_xls]_589"/>
      <sheetName val="[입찰안_xls][입찰안_xls][입찰안_xls]_590"/>
      <sheetName val="[입찰안_xls][입찰안_xls][입찰안_xls]_591"/>
      <sheetName val="[입찰안_xls][입찰안_xls][입찰안_xls]_592"/>
      <sheetName val="[입찰안_xls][입찰안_xls][입찰안_xls]_593"/>
      <sheetName val="[입찰안_xls][입찰안_xls][입찰안_xls]_594"/>
      <sheetName val="[입찰안_xls][입찰안_xls][입찰안_xls]_595"/>
      <sheetName val="[입찰안_xls][입찰안_xls][입찰안_xls]_596"/>
      <sheetName val="[입찰안_xls][입찰안_xls][입찰안_xls]_597"/>
      <sheetName val="[입찰안_xls][입찰안_xls][입찰안_xls]_598"/>
      <sheetName val="[입찰안_xls][입찰안_xls][입찰안_xls]_599"/>
      <sheetName val="[입찰안_xls][입찰안_xls][입찰안_xls]_600"/>
      <sheetName val="[입찰안_xls][입찰안_xls][입찰안_xls]_601"/>
      <sheetName val="[입찰안_xls][입찰안_xls][입찰안_xls]_602"/>
      <sheetName val="[입찰안_xls][입찰안_xls][입찰안_xls]_603"/>
      <sheetName val="[입찰안_xls][입찰안_xls][입찰안_xls]_604"/>
      <sheetName val="[입찰안_xls][입찰안_xls][입찰안_xls]_605"/>
      <sheetName val="[입찰안_xls][입찰안_xls][입찰안_xls]_606"/>
      <sheetName val="[입찰안_xls][입찰안_xls][입찰안_xls]_607"/>
      <sheetName val="[입찰안_xls][입찰안_xls][입찰안_xls]_608"/>
      <sheetName val="[입찰안_xls][입찰안_xls][입찰안_xls]_609"/>
      <sheetName val="[입찰안_xls][입찰안_xls][입찰안_xls]_610"/>
      <sheetName val="[입찰안_xls][입찰안_xls][입찰안_xls]_611"/>
      <sheetName val="[입찰안_xls][입찰안_xls][입찰안_xls]_612"/>
      <sheetName val="[입찰안_xls][입찰안_xls][입찰안_xls]_613"/>
      <sheetName val="[입찰안_xls][입찰안_xls][입찰안_xls]_614"/>
      <sheetName val="[입찰안_xls][입찰안_xls][입찰안_xls]_615"/>
      <sheetName val="[입찰안_xls][입찰안_xls][입찰안_xls]_616"/>
      <sheetName val="[입찰안_xls][입찰안_xls][입찰안_xls]_617"/>
      <sheetName val="[입찰안_xls][입찰안_xls][입찰안_xls]_618"/>
      <sheetName val="[입찰안_xls][입찰안_xls][입찰안_xls]_619"/>
      <sheetName val="[입찰안_xls][입찰안_xls][입찰안_xls]_620"/>
      <sheetName val="[입찰안_xls][입찰안_xls][입찰안_xls]_621"/>
      <sheetName val="[입찰안_xls][입찰안_xls][입찰안_xls]_622"/>
      <sheetName val="[입찰안_xls][입찰안_xls][입찰안_xls]_623"/>
      <sheetName val="[입찰안_xls][입찰안_xls][입찰안_xls]_624"/>
      <sheetName val="[입찰안_xls][입찰안_xls][입찰안_xls]_625"/>
      <sheetName val="[입찰안_xls][입찰안_xls][입찰안_xls]_626"/>
      <sheetName val="[입찰안_xls][입찰안_xls][입찰안_xls]_627"/>
      <sheetName val="[입찰안_xls][입찰안_xls][입찰안_xls]_628"/>
      <sheetName val="[입찰안_xls][입찰안_xls][입찰안_xls]_629"/>
      <sheetName val="[입찰안_xls][입찰안_xls][입찰안_xls]_630"/>
      <sheetName val="[입찰안_xls][입찰안_xls][입찰안_xls]_631"/>
      <sheetName val="[입찰안_xls][입찰안_xls][입찰안_xls]_632"/>
      <sheetName val="[입찰안_xls][입찰안_xls][입찰안_xls]_633"/>
      <sheetName val="[입찰안_xls][입찰안_xls][입찰안_xls]_634"/>
      <sheetName val="[입찰안_xls][입찰안_xls][입찰안_xls]_635"/>
      <sheetName val="[입찰안_xls][입찰안_xls][입찰안_xls]_636"/>
      <sheetName val="[입찰안_xls][입찰안_xls][입찰안_xls]_637"/>
      <sheetName val="[입찰안_xls][입찰안_xls][입찰안_xls]_638"/>
      <sheetName val="[입찰안_xls][입찰안_xls][입찰안_xls]_639"/>
      <sheetName val="[입찰안_xls][입찰안_xls][입찰안_xls]_640"/>
      <sheetName val="[입찰안_xls][입찰안_xls][입찰안_xls]_641"/>
      <sheetName val="[입찰안_xls][입찰안_xls][입찰안_xls]_642"/>
      <sheetName val="[입찰안_xls][입찰안_xls][입찰안_xls]_643"/>
      <sheetName val="[입찰안_xls][입찰안_xls][입찰안_xls]_644"/>
      <sheetName val="[입찰안_xls][입찰안_xls][입찰안_xls]_645"/>
      <sheetName val="[입찰안_xls][입찰안_xls][입찰안_xls]_646"/>
      <sheetName val="[입찰안_xls][입찰안_xls][입찰안_xls]_647"/>
      <sheetName val="[입찰안_xls][입찰안_xls][입찰안_xls]_648"/>
      <sheetName val="[입찰안_xls][입찰안_xls][입찰안_xls]_649"/>
      <sheetName val="[입찰안_xls][입찰안_xls][입찰안_xls]_650"/>
      <sheetName val="[입찰안_xls][입찰안_xls][입찰안_xls]_651"/>
      <sheetName val="[입찰안_xls][입찰안_xls][입찰안_xls]_652"/>
      <sheetName val="[입찰안_xls][입찰안_xls][입찰안_xls]_653"/>
      <sheetName val="[입찰안_xls][입찰안_xls][입찰안_xls]_654"/>
      <sheetName val="[입찰안_xls][입찰안_xls][입찰안_xls]_655"/>
      <sheetName val="_입찰안_xls_직접뀀鞖_3"/>
      <sheetName val="_입찰안_xls__입찰안_xls_직접뀀鞖_3"/>
      <sheetName val="bang_TH3"/>
      <sheetName val="Sheet2_(2)1"/>
      <sheetName val="[입찰안_xls][입찰안_xls][입찰안_xls]_656"/>
      <sheetName val="[입찰안_xls][입찰안_xls][입찰안_xls]_657"/>
      <sheetName val="[입찰안_xls][입찰안_xls][입찰안_xls]_658"/>
      <sheetName val="[입찰안_xls][입찰안_xls][입찰안_xls]_659"/>
      <sheetName val="[입찰안_xls][입찰안_xls][입찰안_xls]_660"/>
      <sheetName val="[입찰안_xls][입찰안_xls][입찰안_xls]_661"/>
      <sheetName val="[입찰안_xls][입찰안_xls][입찰안_xls]_662"/>
      <sheetName val="[입찰안_xls][입찰안_xls][입찰안_xls]_663"/>
      <sheetName val="[입찰안_xls][입찰안_xls][입찰안_xls]_664"/>
      <sheetName val="A_LINE1"/>
      <sheetName val="[입찰안_xls][입찰안_xls][입찰안_xls]_665"/>
      <sheetName val="[입찰안_xls][입찰안_xls][입찰안_xls]_666"/>
      <sheetName val="[입찰안_xls][입찰안_xls][입찰안_xls]_667"/>
      <sheetName val="[입찰안_xls][입찰안_xls][입찰안_xls]_668"/>
      <sheetName val="[입찰안_xls][입찰안_xls][입찰안_xls]_669"/>
      <sheetName val="[입찰안_xls][입찰안_xls][입찰안_xls]_670"/>
      <sheetName val="[입찰안_xls][입찰안_xls][입찰안_xls]_671"/>
      <sheetName val="[입찰안_xls][입찰안_xls][입찰안_xls]_672"/>
      <sheetName val="[입찰안_xls][입찰안_xls][입찰안_xls]_673"/>
      <sheetName val="[입찰안_xls][입찰안_xls][입찰안_xls]_674"/>
      <sheetName val="[입찰안_xls][입찰안_xls][입찰안_xls]_675"/>
      <sheetName val="[입찰안_xls][입찰안_xls][입찰안_xls]_676"/>
      <sheetName val="[입찰안_xls][입찰안_xls][입찰안_xls]_677"/>
      <sheetName val="[입찰안_xls][입찰안_xls][입찰안_xls]_678"/>
      <sheetName val="[입찰안_xls][입찰안_xls][입찰안_xls]_679"/>
      <sheetName val="[입찰안_xls][입찰안_xls][입찰안_xls]_680"/>
      <sheetName val="[입찰안_xls][입찰안_xls][입찰안_xls]_681"/>
      <sheetName val="[입찰안_xls][입찰안_xls][입찰안_xls]_682"/>
      <sheetName val="[입찰안_xls][입찰안_xls][입찰안_xls]_683"/>
      <sheetName val="[입찰안_xls][입찰안_xls][입찰안_xls]_684"/>
      <sheetName val="[입찰안_xls][입찰안_xls][입찰안_xls]_685"/>
      <sheetName val="[입찰안_xls][입찰안_xls][입찰안_xls]_686"/>
      <sheetName val="[입찰안_xls][입찰안_xls][입찰안_xls]_687"/>
      <sheetName val="[입찰안_xls][입찰안_xls][입찰안_xls]_688"/>
      <sheetName val="[입찰안_xls][입찰안_xls][입찰안_xls]_689"/>
      <sheetName val="[입찰안_xls][입찰안_xls][입찰안_xls]_690"/>
      <sheetName val="[입찰안_xls][입찰안_xls][입찰안_xls]_691"/>
      <sheetName val="[입찰안_xls][입찰안_xls][입찰안_xls]_692"/>
      <sheetName val="[입찰안_xls][입찰안_xls][입찰안_xls]_693"/>
      <sheetName val="[입찰안_xls][입찰안_xls][입찰안_xls]_694"/>
      <sheetName val="[입찰안_xls][입찰안_xls][입찰안_xls]_695"/>
      <sheetName val="[입찰안_xls][입찰안_xls][입찰안_xls]_696"/>
      <sheetName val="[입찰안_xls][입찰안_xls][입찰안_xls]_697"/>
      <sheetName val="[입찰안_xls][입찰안_xls][입찰안_xls]_698"/>
      <sheetName val="[입찰안_xls][입찰안_xls][입찰안_xls]_699"/>
      <sheetName val="[입찰안_xls][입찰안_xls][입찰안_xls]_700"/>
      <sheetName val="[입찰안_xls][입찰안_xls][입찰안_xls]_701"/>
      <sheetName val="[입찰안_xls][입찰안_xls][입찰안_xls]_702"/>
      <sheetName val="[입찰안_xls][입찰안_xls][입찰안_xls]_703"/>
      <sheetName val="[입찰안_xls][입찰안_xls][입찰안_xls]_704"/>
      <sheetName val="[입찰안_xls][입찰안_xls][입찰안_xls]_705"/>
      <sheetName val="[입찰안_xls][입찰안_xls][입찰안_xls]_706"/>
      <sheetName val="[입찰안_xls][입찰안_xls][입찰안_xls]_707"/>
      <sheetName val="[입찰안_xls][입찰안_xls][입찰안_xls]_708"/>
      <sheetName val="[입찰안_xls][입찰안_xls][입찰안_xls]_709"/>
      <sheetName val="Phan_tho3"/>
      <sheetName val="Tien_Thuong3"/>
      <sheetName val="NC_XL_6T_cuoi_01_CTy3"/>
      <sheetName val="Data_-6T_dau3"/>
      <sheetName val="Cong_6T3"/>
      <sheetName val="[입찰안_xls][입찰안_xls][입찰안_xls]_710"/>
      <sheetName val="[입찰안_xls][입찰안_xls][입찰안_xls]__18"/>
      <sheetName val="[입찰안_xls][입찰안_xls][입찰안_xls]__19"/>
      <sheetName val="[입찰안_xls][입찰안_xls]직접뀀鞖/4"/>
      <sheetName val="[입찰안_xls][입찰안_xls][입찰안_xls]__20"/>
      <sheetName val="[입찰안_xls][입찰안_xls][입찰안_xls]_711"/>
      <sheetName val="[입찰안_xls][입찰안_xls][입찰안_xls]_712"/>
      <sheetName val="Khoi_luong1"/>
      <sheetName val="_입찰안_xls__입찰안_xls__입찰안_xls____4"/>
      <sheetName val="[입찰안_xls][입찰안_xls][입찰안_xls]_713"/>
      <sheetName val="[입찰안_xls][입찰안_xls][입찰안_xls]_714"/>
      <sheetName val="[입찰안_xls][입찰안_xls][입찰안_xls]_715"/>
      <sheetName val="[입찰안_xls][입찰안_xls][입찰안_xls]_716"/>
      <sheetName val="[입찰안_xls][입찰안_xls][입찰안_xls]_717"/>
      <sheetName val="[입찰안_xls][입찰안_xls][입찰안_xls]_718"/>
      <sheetName val="[입찰안_xls][입찰안_xls][입찰안_xls]_719"/>
      <sheetName val="[입찰안_xls][입찰안_xls][입찰안_xls]_720"/>
      <sheetName val="[입찰안_xls][입찰안_xls][입찰안_xls]_721"/>
      <sheetName val="[입찰안_xls][입찰안_xls][입찰안_xls]_722"/>
      <sheetName val="[입찰안_xls][입찰안_xls][입찰안_xls]_723"/>
      <sheetName val="[입찰안_xls][입찰안_xls][입찰안_xls]_724"/>
      <sheetName val="[입찰안_xls][입찰안_xls][입찰안_xls]_725"/>
      <sheetName val="[입찰안_xls][입찰안_xls][입찰안_xls]_726"/>
      <sheetName val="[입찰안_xls][입찰안_xls][입찰안_xls]_727"/>
      <sheetName val="[입찰안_xls][입찰안_xls][입찰안_xls]_728"/>
      <sheetName val="[입찰안_xls][입찰안_xls][입찰안_xls]_729"/>
      <sheetName val="[입찰안_xls][입찰안_xls][입찰안_xls]_730"/>
      <sheetName val="[입찰안_xls][입찰안_xls][입찰안_xls]_731"/>
      <sheetName val="[입찰안_xls][입찰안_xls][입찰안_xls]_732"/>
      <sheetName val="[입찰안_xls][입찰안_xls][입찰안_xls]_733"/>
      <sheetName val="[입찰안_xls][입찰안_xls][입찰안_xls]_734"/>
      <sheetName val="[입찰안_xls][입찰안_xls][입찰안_xls]_735"/>
      <sheetName val="[입찰안_xls][입찰안_xls][입찰안_xls]_736"/>
      <sheetName val="[입찰안_xls][입찰안_xls][입찰안_xls]_737"/>
      <sheetName val="[입찰안_xls][입찰안_xls][입찰안_xls]_738"/>
      <sheetName val="[입찰안_xls][입찰안_xls][입찰안_xls]_739"/>
      <sheetName val="[입찰안_xls][입찰안_xls][입찰안_xls]_740"/>
      <sheetName val="[입찰안_xls][입찰안_xls][입찰안_xls]_741"/>
      <sheetName val="[입찰안_xls][입찰안_xls][입찰안_xls]_742"/>
      <sheetName val="[입찰안_xls][입찰안_xls][입찰안_xls]_743"/>
      <sheetName val="[입찰안_xls][입찰안_xls][입찰안_xls]_744"/>
      <sheetName val="[입찰안_xls][입찰안_xls][입찰안_xls]_745"/>
      <sheetName val="[입찰안_xls][입찰안_xls][입찰안_xls]_746"/>
      <sheetName val="[입찰안_xls][입찰안_xls][입찰안_xls]_747"/>
      <sheetName val="[입찰안_xls][입찰안_xls][입찰안_xls]_748"/>
      <sheetName val="[입찰안_xls][입찰안_xls][입찰안_xls]_749"/>
      <sheetName val="[입찰안_xls][입찰안_xls][입찰안_xls]_750"/>
      <sheetName val="[입찰안_xls][입찰안_xls][입찰안_xls]_751"/>
      <sheetName val="[입찰안_xls][입찰안_xls][입찰안_xls]_752"/>
      <sheetName val="[입찰안_xls][입찰안_xls][입찰안_xls]_753"/>
      <sheetName val="[입찰안_xls][입찰안_xls][입찰안_xls]_754"/>
      <sheetName val="[입찰안_xls][입찰안_xls][입찰안_xls]_755"/>
      <sheetName val="[입찰안_xls][입찰안_xls][입찰안_xls]_756"/>
      <sheetName val="[입찰안_xls][입찰안_xls][입찰안_xls]_757"/>
      <sheetName val="[입찰안_xls][입찰안_xls][입찰안_xls]_758"/>
      <sheetName val="[입찰안_xls][입찰안_xls][입찰안_xls]_759"/>
      <sheetName val="[입찰안_xls][입찰안_xls][입찰안_xls]_760"/>
      <sheetName val="[입찰안_xls][입찰안_xls][입찰안_xls]_761"/>
      <sheetName val="[입찰안_xls][입찰안_xls][입찰안_xls]_762"/>
      <sheetName val="[입찰안_xls][입찰안_xls][입찰안_xls]_763"/>
      <sheetName val="[입찰안_xls][입찰안_xls][입찰안_xls]_764"/>
      <sheetName val="[입찰안_xls][입찰안_xls][입찰안_xls]_765"/>
      <sheetName val="[입찰안_xls][입찰안_xls][입찰안_xls]_766"/>
      <sheetName val="[입찰안_xls][입찰안_xls][입찰안_xls]_767"/>
      <sheetName val="[입찰안_xls][입찰안_xls][입찰안_xls]_768"/>
      <sheetName val="[입찰안_xls][입찰안_xls][입찰안_xls]_769"/>
      <sheetName val="[입찰안_xls][입찰안_xls][입찰안_xls]_770"/>
      <sheetName val="[입찰안_xls][입찰안_xls][입찰안_xls]_771"/>
      <sheetName val="[입찰안_xls][입찰안_xls][입찰안_xls]_772"/>
      <sheetName val="[입찰안_xls][입찰안_xls][입찰안_xls]_773"/>
      <sheetName val="[입찰안_xls][입찰안_xls][입찰안_xls]_774"/>
      <sheetName val="[입찰안_xls][입찰안_xls][입찰안_xls]_775"/>
      <sheetName val="[입찰안_xls][입찰안_xls][입찰안_xls]_776"/>
      <sheetName val="[입찰안_xls][입찰안_xls][입찰안_xls]_777"/>
      <sheetName val="[입찰안_xls][입찰안_xls][입찰안_xls]_778"/>
      <sheetName val="[입찰안_xls][입찰안_xls][입찰안_xls]_779"/>
      <sheetName val="[입찰안_xls][입찰안_xls][입찰안_xls]_780"/>
      <sheetName val="[입찰안_xls][입찰안_xls][입찰안_xls]_781"/>
      <sheetName val="[입찰안_xls][입찰안_xls][입찰안_xls]_782"/>
      <sheetName val="[입찰안_xls][입찰안_xls][입찰안_xls]_783"/>
      <sheetName val="[입찰안_xls][입찰안_xls][입찰안_xls]_784"/>
      <sheetName val="[입찰안_xls][입찰안_xls][입찰안_xls]_785"/>
      <sheetName val="[입찰안_xls][입찰안_xls][입찰안_xls]_786"/>
      <sheetName val="[입찰안_xls][입찰안_xls][입찰안_xls]_787"/>
      <sheetName val="[입찰안_xls][입찰안_xls][입찰안_xls]_788"/>
      <sheetName val="[입찰안_xls][입찰안_xls][입찰안_xls]_789"/>
      <sheetName val="[입찰안_xls][입찰안_xls][입찰안_xls]_790"/>
      <sheetName val="[입찰안_xls][입찰안_xls][입찰안_xls]_791"/>
      <sheetName val="[입찰안_xls][입찰안_xls][입찰안_xls]_792"/>
      <sheetName val="[입찰안_xls][입찰안_xls][입찰안_xls]_793"/>
      <sheetName val="[입찰안_xls][입찰안_xls][입찰안_xls]_794"/>
      <sheetName val="[입찰안_xls][입찰안_xls][입찰안_xls]_795"/>
      <sheetName val="[입찰안_xls][입찰안_xls][입찰안_xls]_796"/>
      <sheetName val="[입찰안_xls][입찰안_xls][입찰안_xls]_797"/>
      <sheetName val="[입찰안_xls][입찰안_xls][입찰안_xls]_798"/>
      <sheetName val="[입찰안_xls][입찰안_xls][입찰안_xls]_799"/>
      <sheetName val="[입찰안_xls][입찰안_xls][입찰안_xls]_800"/>
      <sheetName val="[입찰안_xls][입찰안_xls][입찰안_xls]_801"/>
      <sheetName val="[입찰안_xls][입찰안_xls][입찰안_xls]_802"/>
      <sheetName val="[입찰안_xls][입찰안_xls][입찰안_xls]_803"/>
      <sheetName val="[입찰안_xls][입찰안_xls][입찰안_xls]_804"/>
      <sheetName val="[입찰안_xls][입찰안_xls][입찰안_xls]_805"/>
      <sheetName val="[입찰안_xls][입찰안_xls][입찰안_xls]_806"/>
      <sheetName val="[입찰안_xls][입찰안_xls][입찰안_xls]_807"/>
      <sheetName val="[입찰안_xls][입찰안_xls][입찰안_xls]_808"/>
      <sheetName val="[입찰안_xls][입찰안_xls][입찰안_xls]_809"/>
      <sheetName val="[입찰안_xls][입찰안_xls][입찰안_xls]_810"/>
      <sheetName val="[입찰안_xls][입찰안_xls][입찰안_xls]_811"/>
      <sheetName val="[입찰안_xls][입찰안_xls][입찰안_xls]_812"/>
      <sheetName val="[입찰안_xls][입찰안_xls][입찰안_xls]_813"/>
      <sheetName val="[입찰안_xls][입찰안_xls][입찰안_xls]_814"/>
      <sheetName val="[입찰안_xls][입찰안_xls][입찰안_xls]_815"/>
      <sheetName val="새로이_설치할_정비기반시설_조서_나번_(2)1"/>
      <sheetName val="[입찰안_xls][입찰안_xls][입찰안_xls]_816"/>
      <sheetName val="[입찰안_xls][입찰안_xls][입찰안_xls]__21"/>
      <sheetName val="[입찰안_xls][입찰안_xls][입찰안_xls]__22"/>
      <sheetName val="[입찰안_xls][입찰안_xls][입찰안_xls]__23"/>
      <sheetName val="[입찰안_xls][입찰안_xls][입찰안_xls]_817"/>
      <sheetName val="DTICH_(Full)1"/>
      <sheetName val="COST_SUMMARY1"/>
      <sheetName val="Xuly_Data1"/>
      <sheetName val="TL_rieng1"/>
      <sheetName val="Thuc_thanh1"/>
      <sheetName val="Cost_factor1"/>
      <sheetName val="Item_list1"/>
      <sheetName val="Sheet_Template_Empty1"/>
      <sheetName val="[입찰안_xls][입찰안_xls][입찰안_xls]_818"/>
      <sheetName val="[입찰안_xls][입찰안_xls][입찰안_xls]_819"/>
      <sheetName val="[입찰안_xls][입찰안_xls][입찰안_xls]_820"/>
      <sheetName val="[입찰안_xls][입찰안_xls][입찰안_xls]_821"/>
      <sheetName val="[입찰안_xls][입찰안_xls][입찰안_xls]_822"/>
      <sheetName val="[입찰안_xls][입찰안_xls][입찰안_xls]_823"/>
      <sheetName val="[입찰안_xls][입찰안_xls][입찰안_xls]_824"/>
      <sheetName val="[입찰안_xls][입찰안_xls][입찰안_xls]_825"/>
      <sheetName val="[입찰안_xls][입찰안_xls][입찰안_xls]_826"/>
      <sheetName val="[입찰안_xls][입찰안_xls][입찰안_xls]_827"/>
      <sheetName val="[입찰안_xls][입찰안_xls][입찰안_xls]_828"/>
      <sheetName val="[입찰안_xls][입찰안_xls][입찰안_xls]_829"/>
      <sheetName val="[입찰안_xls][입찰안_xls][입찰안_xls]_830"/>
      <sheetName val="[입찰안_xls][입찰안_xls][입찰안_xls]_831"/>
      <sheetName val="[입찰안_xls][입찰안_xls][입찰안_xls]_832"/>
      <sheetName val="[입찰안_xls][입찰안_xls][입찰안_xls]_833"/>
      <sheetName val="[입찰안_xls][입찰안_xls][입찰안_xls]_834"/>
      <sheetName val="[입찰안_xls][입찰안_xls][입찰안_xls]_835"/>
      <sheetName val="[입찰안_xls][입찰안_xls][입찰안_xls]_836"/>
      <sheetName val="[입찰안_xls][입찰안_xls][입찰안_xls]_837"/>
      <sheetName val="[입찰안_xls][입찰안_xls][입찰안_xls]_838"/>
      <sheetName val="[입찰안_xls][입찰안_xls][입찰안_xls]_839"/>
      <sheetName val="[입찰안_xls][입찰안_xls][입찰안_xls]_840"/>
      <sheetName val="[입찰안_xls][입찰안_xls][입찰안_xls]_841"/>
      <sheetName val="[입찰안_xls][입찰안_xls][입찰안_xls]_842"/>
      <sheetName val="[입찰안_xls][입찰안_xls][입찰안_xls]_843"/>
      <sheetName val="[입찰안_xls][입찰안_xls][입찰안_xls]_844"/>
      <sheetName val="[입찰안_xls][입찰안_xls][입찰안_xls]_845"/>
      <sheetName val="[입찰안_xls][입찰안_xls][입찰안_xls]_846"/>
      <sheetName val="[입찰안_xls][입찰안_xls][입찰안_xls]_847"/>
      <sheetName val="[입찰안_xls][입찰안_xls][입찰안_xls]_848"/>
      <sheetName val="[입찰안_xls][입찰안_xls][입찰안_xls]_849"/>
      <sheetName val="[입찰안_xls][입찰안_xls][입찰안_xls]_850"/>
      <sheetName val="[입찰안_xls][입찰안_xls][입찰안_xls]_851"/>
      <sheetName val="[입찰안_xls][입찰안_xls][입찰안_xls]_852"/>
      <sheetName val="[입찰안_xls][입찰안_xls][입찰안_xls]_853"/>
      <sheetName val="[입찰안_xls][입찰안_xls][입찰안_xls]_854"/>
      <sheetName val="[입찰안_xls][입찰안_xls][입찰안_xls]_855"/>
      <sheetName val="[입찰안_xls][입찰안_xls][입찰안_xls]_856"/>
      <sheetName val="[입찰안_xls][입찰안_xls][입찰안_xls]_857"/>
      <sheetName val="[입찰안_xls][입찰안_xls][입찰안_xls]_858"/>
      <sheetName val="[입찰안_xls][입찰안_xls][입찰안_xls]_859"/>
      <sheetName val="[입찰안_xls][입찰안_xls][입찰안_xls]_860"/>
      <sheetName val="[입찰안_xls][입찰안_xls][입찰안_xls]_861"/>
      <sheetName val="[입찰안_xls][입찰안_xls][입찰안_xls]_862"/>
      <sheetName val="[입찰안_xls][입찰안_xls][입찰안_xls]_863"/>
      <sheetName val="[입찰안_xls][입찰안_xls][입찰안_xls]_864"/>
      <sheetName val="[입찰안_xls][입찰안_xls][입찰안_xls]_865"/>
      <sheetName val="[입찰안_xls][입찰안_xls][입찰안_xls]_866"/>
      <sheetName val="F_D_SEC__PROP1"/>
      <sheetName val="[입찰안_xls][입찰안_xls][입찰안_xls]_867"/>
      <sheetName val="[입찰안_xls][입찰안_xls][입찰안_xls]_868"/>
      <sheetName val="[입찰안_xls][입찰안_xls][입찰안_xls]_869"/>
      <sheetName val="[입찰안_xls][입찰안_xls][입찰안_xls]_870"/>
      <sheetName val="[입찰안_xls][입찰안_xls][입찰안_xls]_871"/>
      <sheetName val="[입찰안_xls][입찰안_xls][입찰안_xls]_872"/>
      <sheetName val="[입찰안_xls][입찰안_xls][입찰안_xls]_873"/>
      <sheetName val="[입찰안_xls][입찰안_xls][입찰안_xls]_874"/>
      <sheetName val="[입찰안_xls][입찰안_xls][입찰안_xls]_875"/>
      <sheetName val="[입찰안_xls][입찰안_xls][입찰안_xls]_876"/>
      <sheetName val="[입찰안_xls][입찰안_xls][입찰안_xls]_877"/>
      <sheetName val="[입찰안_xls][입찰안_xls][입찰안_xls]_878"/>
      <sheetName val="[입찰안_xls][입찰안_xls][입찰안_xls]_879"/>
      <sheetName val="[입찰안_xls][입찰안_xls][입찰안_xls]_880"/>
      <sheetName val="[입찰안_xls][입찰안_xls][입찰안_xls]_881"/>
      <sheetName val="[입찰안_xls][입찰안_xls][입찰안_xls]_882"/>
      <sheetName val="[입찰안_xls][입찰안_xls][입찰안_xls]_883"/>
      <sheetName val="[입찰안_xls][입찰안_xls][입찰안_xls]_884"/>
      <sheetName val="[입찰안_xls][입찰안_xls][입찰안_xls]_885"/>
      <sheetName val="[입찰안_xls][입찰안_xls][입찰안_xls]_886"/>
      <sheetName val="[입찰안_xls][입찰안_xls][입찰안_xls]_887"/>
      <sheetName val="[입찰안_xls][입찰안_xls][입찰안_xls]_888"/>
      <sheetName val="[입찰안_xls][입찰안_xls][입찰안_xls]_889"/>
      <sheetName val="[입찰안_xls][입찰안_xls][입찰안_xls]_890"/>
      <sheetName val="[입찰안_xls][입찰안_xls][입찰안_xls]_891"/>
      <sheetName val="[입찰안_xls][입찰안_xls][입찰안_xls]_892"/>
      <sheetName val="[입찰안_xls][입찰안_xls][입찰안_xls]_893"/>
      <sheetName val="[입찰안_xls][입찰안_xls][입찰안_xls]_894"/>
      <sheetName val="[입찰안_xls][입찰안_xls][입찰안_xls]_895"/>
      <sheetName val="[입찰안_xls][입찰안_xls][입찰안_xls]_896"/>
      <sheetName val="[입찰안_xls][입찰안_xls][입찰안_xls]_897"/>
      <sheetName val="[입찰안_xls][입찰안_xls][입찰안_xls]_898"/>
      <sheetName val="[입찰안_xls][입찰안_xls][입찰안_xls]_899"/>
      <sheetName val="[입찰안_xls][입찰안_xls][입찰안_xls]_900"/>
      <sheetName val="[입찰안_xls][입찰안_xls][입찰안_xls]_901"/>
      <sheetName val="[입찰안_xls][입찰안_xls][입찰안_xls]_902"/>
      <sheetName val="[입찰안_xls][입찰안_xls][입찰안_xls]_903"/>
      <sheetName val="[입찰안_xls][입찰안_xls][입찰안_xls]_904"/>
      <sheetName val="Code_021"/>
      <sheetName val="Code_031"/>
      <sheetName val="Code_041"/>
      <sheetName val="Code_051"/>
      <sheetName val="Code_061"/>
      <sheetName val="Code_071"/>
      <sheetName val="Code_091"/>
      <sheetName val="[입찰안_xls][입찰안_xls][입찰안_xls]_905"/>
      <sheetName val="[입찰안_xls][입찰안_xls][입찰안_xls]_906"/>
      <sheetName val="[입찰안_xls][입찰안_xls][입찰안_xls]_907"/>
      <sheetName val="[입찰안_xls][입찰안_xls][입찰안_xls]_908"/>
      <sheetName val="[입찰안_xls][입찰안_xls][입찰안_xls]_909"/>
      <sheetName val="[입찰안_xls][입찰안_xls][입찰안_xls]_910"/>
      <sheetName val="[입찰안_xls][입찰안_xls][입찰안_xls]_911"/>
      <sheetName val="[입찰안_xls][입찰안_xls][입찰안_xls]_912"/>
      <sheetName val="[입찰안_xls][입찰안_xls][입찰안_xls]_913"/>
      <sheetName val="[입찰안_xls][입찰안_xls][입찰안_xls]_914"/>
      <sheetName val="[입찰안_xls][입찰안_xls][입찰안_xls]_915"/>
      <sheetName val="[입찰안_xls][입찰안_xls][입찰안_xls]_916"/>
      <sheetName val="[입찰안_xls][입찰안_xls][입찰안_xls]_917"/>
      <sheetName val="[입찰안_xls][입찰안_xls][입찰안_xls]_918"/>
      <sheetName val="[입찰안_xls][입찰안_xls][입찰안_xls]_919"/>
      <sheetName val="[입찰안_xls][입찰안_xls][입찰안_xls]_920"/>
      <sheetName val="[입찰안_xls][입찰안_xls][입찰안_xls]_921"/>
      <sheetName val="[입찰안_xls][입찰안_xls][입찰안_xls]_922"/>
      <sheetName val="[입찰안_xls][입찰안_xls][입찰안_xls]_923"/>
      <sheetName val="[입찰안_xls][입찰안_xls][입찰안_xls]_924"/>
      <sheetName val="[입찰안_xls][입찰안_xls][입찰안_xls]_925"/>
      <sheetName val="[입찰안_xls][입찰안_xls][입찰안_xls]_926"/>
      <sheetName val="[입찰안_xls][입찰안_xls][입찰안_xls]_927"/>
      <sheetName val="[입찰안_xls][입찰안_xls][입찰안_xls]_928"/>
      <sheetName val="[입찰안_xls][입찰안_xls][입찰안_xls]_929"/>
      <sheetName val="[입찰안_xls][입찰안_xls][입찰안_xls]_930"/>
      <sheetName val="[입찰안_xls][입찰안_xls][입찰안_xls]_931"/>
      <sheetName val="[입찰안_xls][입찰안_xls][입찰안_xls]_932"/>
      <sheetName val="[입찰안_xls][입찰안_xls][입찰안_xls]_933"/>
      <sheetName val="[입찰안_xls][입찰안_xls][입찰안_xls]_934"/>
      <sheetName val="[입찰안_xls][입찰안_xls][입찰안_xls]_935"/>
      <sheetName val="[입찰안_xls][입찰안_xls][입찰안_xls]_936"/>
      <sheetName val="[입찰안_xls][입찰안_xls][입찰안_xls]_937"/>
      <sheetName val="[입찰안_xls][입찰안_xls][입찰안_xls]_938"/>
      <sheetName val="[입찰안_xls][입찰안_xls][입찰안_xls]_939"/>
      <sheetName val="[입찰안_xls][입찰안_xls][입찰안_xls]_940"/>
      <sheetName val="co-no_21"/>
      <sheetName val="(1)2002년_매출목표_산출1"/>
      <sheetName val="[입찰안_xls][입찰안_xls][입찰안_xls]_941"/>
      <sheetName val="[입찰안_xls][입찰안_xls][입찰안_xls]_942"/>
      <sheetName val="[입찰안_xls][입찰안_xls][입찰안_xls]_943"/>
      <sheetName val="[입찰안_xls][입찰안_xls][입찰안_xls]_944"/>
      <sheetName val="[입찰안_xls][입찰안_xls][입찰안_xls]_945"/>
      <sheetName val="[입찰안_xls][입찰안_xls][입찰안_xls]_946"/>
      <sheetName val="[입찰안_xls][입찰안_xls][입찰안_xls]_947"/>
      <sheetName val="[입찰안_xls][입찰안_xls][입찰안_xls]_948"/>
      <sheetName val="[입찰안_xls][입찰안_xls][입찰안_xls]_949"/>
      <sheetName val="[입찰안_xls][입찰안_xls][입찰안_xls]_950"/>
      <sheetName val="[입찰안_xls][입찰안_xls][입찰안_xls]_951"/>
      <sheetName val="[입찰안_xls][입찰안_xls][입찰안_xls]_952"/>
      <sheetName val="[입찰안_xls][입찰안_xls][입찰안_xls]_953"/>
      <sheetName val="[입찰안_xls][입찰안_xls][입찰안_xls]_954"/>
      <sheetName val="[입찰안_xls][입찰안_xls][입찰안_xls]_955"/>
      <sheetName val="[입찰안_xls][입찰안_xls][입찰안_xls]_956"/>
      <sheetName val="[입찰안_xls][입찰안_xls][입찰안_xls]_957"/>
      <sheetName val="[입찰안_xls][입찰안_xls][입찰안_xls]_958"/>
      <sheetName val="[입찰안_xls][입찰안_xls][입찰안_xls]_959"/>
      <sheetName val="[입찰안_xls][입찰안_xls][입찰안_xls]_960"/>
      <sheetName val="[입찰안_xls][입찰안_xls][입찰안_xls]_961"/>
      <sheetName val="[입찰안_xls][입찰안_xls][입찰안_xls]_962"/>
      <sheetName val="[입찰안_xls][입찰안_xls][입찰안_xls]_963"/>
      <sheetName val="[입찰안_xls][입찰안_xls][입찰안_xls]_964"/>
      <sheetName val="[입찰안_xls][입찰안_xls][입찰안_xls]_965"/>
      <sheetName val="[입찰안_xls][입찰안_xls][입찰안_xls]_966"/>
      <sheetName val="[입찰안_xls][입찰안_xls][입찰안_xls]_967"/>
      <sheetName val="[입찰안_xls][입찰안_xls][입찰안_xls]_968"/>
      <sheetName val="[입찰안_xls][입찰안_xls][입찰안_xls]_969"/>
      <sheetName val="[입찰안_xls][입찰안_xls][입찰안_xls]_970"/>
      <sheetName val="[입찰안_xls][입찰안_xls][입찰안_xls]_971"/>
      <sheetName val="[입찰안_xls][입찰안_xls][입찰안_xls]_972"/>
      <sheetName val="[입찰안_xls][입찰안_xls][입찰안_xls]_973"/>
      <sheetName val="[입찰안_xls][입찰안_xls][입찰안_xls]_974"/>
      <sheetName val="[입찰안_xls][입찰안_xls][입찰안_xls]_975"/>
      <sheetName val="[입찰안_xls][입찰안_xls][입찰안_xls]_976"/>
      <sheetName val="[입찰안_xls][입찰안_xls][입찰안_xls]_977"/>
      <sheetName val="6__안전_x0000_䶁_x0000_"/>
      <sheetName val="원가집계"/>
      <sheetName val="산출서"/>
      <sheetName val="위치도"/>
      <sheetName val="토공집계(rp)"/>
      <sheetName val="코_x005f_x0000_"/>
      <sheetName val="7_산출(⠀榅弁䘿_x005f_x0000_"/>
      <sheetName val="10공-_x005f_x0000_Ԁ"/>
      <sheetName val="1,2,3,4_x005f_x0000__x005f_x0000_界Þ多⽬"/>
      <sheetName val="[입찰안.xls][입찰안.xls]_____xls_1283"/>
      <sheetName val="[입찰안.xls][입찰안.xls]_____xls_1280"/>
      <sheetName val="[입찰안.xls][입찰안.xls]_____xls_1279"/>
      <sheetName val="[입찰안.xls][입찰안.xls]_____xls_1281"/>
      <sheetName val="[입찰안.xls][입찰안.xls]_____xls_1282"/>
      <sheetName val="[입찰안.xls][입찰안.xls]_____xls_1284"/>
      <sheetName val="[입찰안.xls][입찰안.xls]_____xls_1285"/>
      <sheetName val="6__안培¹_x0000__x0000_"/>
      <sheetName val="6__안培ú_x0000__x0000_"/>
      <sheetName val="[입찰안.xls][입찰안.xls]_____xls_1292"/>
      <sheetName val="[입찰안.xls][입찰안.xls]_____xls_1286"/>
      <sheetName val="[입찰안.xls][입찰안.xls]_____xls_1287"/>
      <sheetName val="[입찰안.xls][입찰안.xls]_____xls_1288"/>
      <sheetName val="[입찰안.xls][입찰안.xls]_____xls_1289"/>
      <sheetName val="[입찰안.xls][입찰안.xls]_____xls_1290"/>
      <sheetName val="[입찰안.xls][입찰안.xls]_____xls_1291"/>
      <sheetName val="평가표"/>
      <sheetName val="품셈표"/>
      <sheetName val="제잡비계산"/>
      <sheetName val="[입찰안.xls][입찰안.xls]_____xls_1362"/>
      <sheetName val="[입찰안.xls][입찰안.xls]_____xls_1363"/>
      <sheetName val="[입찰안.xls][입찰안.xls]_____xls_1364"/>
      <sheetName val="[입찰안.xls][입찰안.xls]_____xls_1345"/>
      <sheetName val="[입찰안.xls][입찰안.xls]_____xls_1341"/>
      <sheetName val="[입찰안.xls][입찰안.xls]_____xls_1342"/>
      <sheetName val="[입찰안.xls][입찰안.xls]_____xls_1343"/>
      <sheetName val="Sens&amp;Anal"/>
      <sheetName val="[입찰안.xls][입찰안.xls]_____xls_1306"/>
      <sheetName val="[입찰안.xls][입찰안.xls]_____xls_1298"/>
      <sheetName val="[입찰안.xls][입찰안.xls]_____xls_1297"/>
      <sheetName val="[입찰안.xls][입찰안.xls]_____xls_1293"/>
      <sheetName val="[입찰안.xls][입찰안.xls]_____xls_1295"/>
      <sheetName val="[입찰안.xls][입찰안.xls]_____xls_1294"/>
      <sheetName val="[입찰안.xls][입찰안.xls]_____xls_1296"/>
      <sheetName val="[입찰안.xls][입찰안.xls]_____xls_1299"/>
      <sheetName val="[입찰안.xls][입찰안.xls]_____xls_1300"/>
      <sheetName val="[입찰안.xls][입찰안.xls]_____xls_1301"/>
      <sheetName val="[입찰안.xls][입찰안.xls]_____xls_1302"/>
      <sheetName val="[입찰안.xls][입찰안.xls]_____xls_1303"/>
      <sheetName val="[입찰안.xls][입찰안.xls]_____xls_1304"/>
      <sheetName val="[입찰안.xls][입찰안.xls]_____xls_1305"/>
      <sheetName val="[입찰안.xls][입찰안.xls]_____xls_1317"/>
      <sheetName val="[입찰안.xls][입찰안.xls]_____xls_1316"/>
      <sheetName val="[입찰안.xls][입찰안.xls]_____xls_1319"/>
      <sheetName val="[입찰안.xls][입찰안.xls]_____xls_1307"/>
      <sheetName val="[입찰안.xls][입찰안.xls]_____xls_1308"/>
      <sheetName val="[입찰안.xls][입찰안.xls]_____xls_1310"/>
      <sheetName val="[입찰안.xls][입찰안.xls]_____xls_1309"/>
      <sheetName val="[입찰안.xls][입찰안.xls]_____xls_1311"/>
      <sheetName val="[입찰안.xls][입찰안.xls]_____xls_1312"/>
      <sheetName val="[입찰안.xls][입찰안.xls]_____xls_1313"/>
      <sheetName val="[입찰안.xls][입찰안.xls]_____xls_1314"/>
      <sheetName val="[입찰안.xls][입찰안.xls]_____xls_1315"/>
      <sheetName val="[입찰안.xls][입찰안.xls]_____xls_1320"/>
      <sheetName val="[입찰안.xls][입찰안.xls]_____xls_1318"/>
      <sheetName val="[입찰안.xls][입찰안.xls]_____xls_1321"/>
      <sheetName val="[입찰안.xls][입찰안.xls]_____xls_1330"/>
      <sheetName val="[입찰안.xls][입찰안.xls]_____xls_1323"/>
      <sheetName val="[입찰안.xls][입찰안.xls]_____xls_1322"/>
      <sheetName val="[입찰안.xls][입찰안.xls]_____xls_1329"/>
      <sheetName val="[입찰안.xls][입찰안.xls]_____xls_1324"/>
      <sheetName val="[입찰안.xls][입찰안.xls]_____xls_1325"/>
      <sheetName val="[입찰안.xls][입찰안.xls]_____xls_1326"/>
      <sheetName val="[입찰안.xls][입찰안.xls]_____xls_1327"/>
      <sheetName val="[입찰안.xls][입찰안.xls]_____xls_1328"/>
      <sheetName val="[입찰안.xls][입찰안.xls]_____xls_1332"/>
      <sheetName val="[입찰안.xls][입찰안.xls]_____xls_1331"/>
      <sheetName val="[입찰안.xls][입찰안.xls]_____xls_1337"/>
      <sheetName val="[입찰안.xls][입찰안.xls]_____xls_1336"/>
      <sheetName val="[입찰안.xls][입찰안.xls]_____xls_1334"/>
      <sheetName val="[입찰안.xls][입찰안.xls]_____xls_1333"/>
      <sheetName val="[입찰안.xls][입찰안.xls]_____xls_1335"/>
      <sheetName val="[입찰안.xls][입찰안.xls]_____xls_1339"/>
      <sheetName val="[입찰안.xls][입찰안.xls]_____xls_1338"/>
      <sheetName val="[입찰안.xls][입찰안.xls]_____xls_1340"/>
      <sheetName val="1.일위"/>
      <sheetName val="명단"/>
      <sheetName val="제조 경영"/>
      <sheetName val="[입찰안.xls][입찰안.xls]_____xls_1344"/>
      <sheetName val="[입찰안.xls][입찰안.xls]_____xls_1347"/>
      <sheetName val="[입찰안.xls][입찰안.xls]_____xls_1346"/>
      <sheetName val="[입찰안.xls][입찰안.xls]_____xls_1348"/>
      <sheetName val="[입찰안.xls][입찰안.xls]_____xls_1349"/>
      <sheetName val="[입찰안.xls][입찰안.xls]_____xls_1350"/>
      <sheetName val="[입찰안.xls][입찰안.xls]_____xls_1351"/>
      <sheetName val="[입찰안.xls][입찰안.xls]_____xls_1352"/>
      <sheetName val="[입찰안.xls][입찰안.xls]_____xls_1353"/>
      <sheetName val="[입찰안.xls][입찰안.xls]_____xls_1355"/>
      <sheetName val="[입찰안.xls][입찰안.xls]_____xls_1356"/>
      <sheetName val="[입찰안.xls][입찰안.xls]_____xls_1354"/>
      <sheetName val="[입찰안.xls][입찰안.xls]_____xls_1357"/>
      <sheetName val="[입찰안.xls][입찰안.xls]_____xls_1358"/>
      <sheetName val="[입찰안.xls][입찰안.xls]_____xls_1359"/>
      <sheetName val="[입찰안.xls][입찰안.xls]_____xls_1360"/>
      <sheetName val="[입찰안.xls][입찰안.xls]_____xls_1361"/>
      <sheetName val="[입찰안.xls][입찰안.xls]_____xls_1365"/>
      <sheetName val="[입찰안.xls][입찰안.xls]_____xls_1366"/>
      <sheetName val="[입찰안.xls][입찰안.xls]_____xls_1367"/>
      <sheetName val="[입찰안.xls][입찰안.xls]_____xls_1368"/>
      <sheetName val="[입찰안.xls][입찰안.xls]_____xls_1369"/>
      <sheetName val="[입찰안.xls][입찰안.xls]_____xls_1370"/>
      <sheetName val="[입찰안.xls][입찰안.xls]_____xls_1371"/>
      <sheetName val="3련_BÇ_x0000_"/>
      <sheetName val="08하"/>
      <sheetName val="_입찰안_xls__입찰안_xls__입찰안_xls_B__6"/>
      <sheetName val="_입찰안_xls__입찰안_xls__입찰안_xls_B__5"/>
      <sheetName val="_입찰안_xls__입찰안_xls__입찰안_xls_B_11"/>
      <sheetName val="_입찰안_xls__입찰안_xls__입찰안_xls_B__7"/>
      <sheetName val="_입찰안_xls__입찰안_xls__입찰안_xls_B__8"/>
      <sheetName val="_입찰안_xls__입찰안_xls__입찰안_xls_B__9"/>
      <sheetName val="_입찰안_xls__입찰안_xls__입찰안_xls_B_10"/>
      <sheetName val="_입찰안_xls__입찰안_xls__입찰안_xls_B_13"/>
      <sheetName val="_입찰안_xls__입찰안_xls__입찰안_xls_B_12"/>
      <sheetName val="_입찰안_xls__입찰안_xls__입찰안_xls_B_14"/>
      <sheetName val="_입찰안_xls__입찰안_xls__입찰안_xls_B_15"/>
      <sheetName val="_입찰안_xls__입찰안_xls__입찰안_xls_B_16"/>
      <sheetName val="_입찰안_xls__입찰안_xls__입찰안_xls_B_17"/>
      <sheetName val="_입찰안_xls__입찰안_xls__입찰안_xls_B_23"/>
      <sheetName val="_입찰안_xls__입찰안_xls__입찰안_xls_B_18"/>
      <sheetName val="_입찰안_xls__입찰안_xls__입찰안_xls_B_19"/>
      <sheetName val="_입찰안_xls__입찰안_xls__입찰안_xls_B_20"/>
      <sheetName val="_입찰안_xls__입찰안_xls__입찰안_xls_B_21"/>
      <sheetName val="_입찰안_xls__입찰안_xls__입찰안_xls_B_22"/>
      <sheetName val="_입찰안_xls__입찰안_xls__입찰안_xls_B_25"/>
      <sheetName val="_입찰안_xls__입찰안_xls__입찰안_xls_B_24"/>
      <sheetName val="_입찰안_xls__입찰안_xls__입찰안_xls_B_26"/>
      <sheetName val="_입찰안_xls__입찰안_xls__입찰안_xls_B_27"/>
      <sheetName val="_입찰안_xls__입찰안_xls__입찰안_xls_B_29"/>
      <sheetName val="_입찰안_xls__입찰안_xls__입찰안_xls_B_28"/>
      <sheetName val="1공구원가계산서"/>
      <sheetName val="환율c­_x0000_Ԁ_x0000_쀀"/>
      <sheetName val="항목등록"/>
      <sheetName val="[입찰안.xls][입찰안.xls]_입___xls_1000"/>
      <sheetName val="[입찰안.xls][입찰안.xls]_____xls_1373"/>
      <sheetName val="[입찰안.xls][입찰안.xls]_____xls_1376"/>
      <sheetName val="[입찰안.xls][입찰안.xls]_____xls_1372"/>
      <sheetName val="[입찰안.xls][입찰안.xls]_____xls_1377"/>
      <sheetName val="[입찰안.xls][입찰안.xls]_____xls_1378"/>
      <sheetName val="[입찰안.xls][입찰안.xls]_____xls_1374"/>
      <sheetName val="[입찰안.xls][입찰안.xls]_____xls_1375"/>
      <sheetName val="[입찰안.xls][입찰안.xls]_____xls_1379"/>
      <sheetName val="[입찰안.xls][입찰안.xls]_____xls_1380"/>
      <sheetName val="[입찰안.xls][입찰안.xls]_____xls_1382"/>
      <sheetName val="[입찰안.xls][입찰안.xls]_____xls_1381"/>
      <sheetName val="[입찰안.xls][입찰안.xls]_____xls_1384"/>
      <sheetName val="[입찰안.xls][입찰안.xls]_____xls_1383"/>
      <sheetName val="[입찰안.xls][입찰안.xls]_____xls_1385"/>
      <sheetName val="[입찰안.xls][입찰안.xls]_____xls_1404"/>
      <sheetName val="[입찰안.xls][입찰안.xls]_____xls_1402"/>
      <sheetName val="[입찰안.xls][입찰안.xls]_____xls_1403"/>
      <sheetName val="[입찰안.xls][입찰안.xls]_____xls_1386"/>
      <sheetName val="[입찰안.xls][입찰안.xls]_____xls_1387"/>
      <sheetName val="[입찰안.xls][입찰안.xls]_____xls_1389"/>
      <sheetName val="[입찰안.xls][입찰안.xls]_____xls_1390"/>
      <sheetName val="[입찰안.xls][입찰안.xls]_____xls_1388"/>
      <sheetName val="[입찰안.xls][입찰안.xls]_____xls_1391"/>
      <sheetName val="[입찰안.xls][입찰안.xls]_____xls_1393"/>
      <sheetName val="[입찰안.xls][입찰안.xls]_____xls_1392"/>
      <sheetName val="[입찰안.xls][입찰안.xls]_____xls_1394"/>
      <sheetName val="[입찰안.xls][입찰안.xls]_____xls_1395"/>
      <sheetName val="[입찰안.xls][입찰안.xls]_____xls_1396"/>
      <sheetName val="참고2.조달내역"/>
      <sheetName val="[입찰안.xls][입찰안.xls]_____xls_1397"/>
      <sheetName val="[입찰안.xls][입찰안.xls]_____xls_1399"/>
      <sheetName val="[입찰안.xls][입찰안.xls]_____xls_1400"/>
      <sheetName val="[입찰안.xls][입찰안.xls]_____xls_1401"/>
      <sheetName val="[입찰안.xls][입찰안.xls]_____xls_1398"/>
      <sheetName val="working_load_¾_x0000_Ԁ_x0000_䀀ꄲ_x0007__x0000__x0000__x0000_Ā_x0000_ऀ_x0008_"/>
      <sheetName val="working_load_¾_x0000_Ԁ_x0000__x0000_툇_x000f__x0000__x0000__x0000_Ā_x0000_ऀ_x0008_"/>
      <sheetName val="working_load_¾_x0000_Ԁ_x0000_䀀붚_x000f__x0000__x0000__x0000_Ā_x0000_ऀ_x0008_"/>
      <sheetName val="working_load_¾_x0000_Ԁ_x0000__x0000_㾃_x000b__x0000__x0000__x0000_Ā_x0000_ऀ_x0008_"/>
      <sheetName val="working_load_¾_x0000_Ԁ_x0000_쀀毾_x0009__x0000__x0000__x0000_Ā_x0000_ऀ_x0008_"/>
      <sheetName val="working_load_¾_x0000_Ԁ_x0000__x0000_덯_x000e__x0000__x0000__x0000_Ā_x0000_ऀ_x0008_"/>
      <sheetName val="working_load_¾_x0000_Ԁ_x0000_쀀毾 _x0000__x0000__x0000_Ā_x0000_ऀ_x0008_"/>
      <sheetName val="working_load__x0000__x0000_Ԁ_x0000_쀀哦깠_x0001__x0000__x0000_Ā_x0000_倀"/>
      <sheetName val="working_load__x0000__x0000_Ԁ_x0000_退秚㎆_x0002__x0000__x0000_Ā_x0000_က鼪"/>
      <sheetName val="working_load__x0000__x0000_Ԁ_x0000_瀀즫㎒_x0002__x0000__x0000_Ā_x0000_က鼪"/>
      <sheetName val="working_load__x0000__x0000_Ԁ_x0000_က晻㎆_x0002__x0000__x0000_Ā_x0000_က鼪"/>
      <sheetName val="working_load__x0000__x0000_Ԁ_x0000_ 탮㎒_x0002__x0000__x0000_Ā_x0000_က鼪"/>
      <sheetName val="working_load__x0000__x0000_Ԁ_x0000_᠉㎘_x0002__x0000__x0000_Ā_x0000_က鼪"/>
      <sheetName val="working_load__x0000__x0000_Ԁ_x0000_ᕅ㎏_x0002__x0000__x0000_Ā_x0000_က鼪"/>
      <sheetName val="working_load__x0000__x0000_Ԁ_x0000_뀀㪫쏩_x0002__x0000__x0000_Ā_x0000_退렱"/>
      <sheetName val="[입찰안.xls][입찰안.xls]_입찰안_xls_1000"/>
      <sheetName val="[입찰안.xls][입찰안.xls]__찰안_xls_1000"/>
      <sheetName val="재공품(3)"/>
      <sheetName val="표준원가표(2)"/>
      <sheetName val="관현간선입력"/>
      <sheetName val="design_critఀ_x0002_땚"/>
      <sheetName val="패널"/>
      <sheetName val="기안문"/>
      <sheetName val="E䣉᜵᠀"/>
      <sheetName val="작업일보"/>
      <sheetName val="equip"/>
      <sheetName val="주안3차A-A"/>
      <sheetName val="[입찰안.xls][입찰안.xls]_____xls_1405"/>
      <sheetName val="[입찰안.xls][입찰안.xls]_____xls_1408"/>
      <sheetName val="[입찰안.xls][입찰안.xls]_____xls_1406"/>
      <sheetName val="[입찰안.xls][입찰안.xls]_____xls_1407"/>
      <sheetName val="[입찰안.xls][입찰안.xls]_____xls_1411"/>
      <sheetName val="[입찰안.xls][입찰안.xls]_____xls_1409"/>
      <sheetName val="[입찰안.xls][입찰안.xls]_____xls_1410"/>
      <sheetName val="[입찰안.xls][입찰안.xls]_____xls_1412"/>
      <sheetName val="[입찰안.xls][입찰안.xls]_____xls_1415"/>
      <sheetName val="[입찰안.xls][입찰안.xls]_____xls_1413"/>
      <sheetName val="[입찰안.xls][입찰안.xls]_____xls_1414"/>
      <sheetName val="[입찰안.xls][입찰안.xls]_____xls_1417"/>
      <sheetName val="[입찰안.xls][입찰안.xls]_____xls_1418"/>
      <sheetName val="[입찰안.xls][입찰안.xls]_____xls_1416"/>
      <sheetName val="[입찰안.xls][입찰안.xls]_____xls_1419"/>
      <sheetName val="[입찰안.xls][입찰안.xls]_____xls_1421"/>
      <sheetName val="[입찰안.xls][입찰안.xls]_____xls_1420"/>
      <sheetName val="[입찰안.xls][입찰안.xls]_____xls_1423"/>
      <sheetName val="[입찰안.xls][입찰안.xls]_____xls_1422"/>
      <sheetName val="97_사업추정(їEKI)"/>
      <sheetName val="COA-17"/>
      <sheetName val="C-18"/>
      <sheetName val="G2설비도급"/>
      <sheetName val="203"/>
      <sheetName val="[입찰안.xls][입찰안.xls]_____xls_1428"/>
      <sheetName val="[입찰안.xls][입찰안.xls]_____xls_1429"/>
      <sheetName val="[입찰안.xls][입찰안.xls]_____xls_1424"/>
      <sheetName val="[입찰안.xls][입찰안.xls]_____xls_1425"/>
      <sheetName val="[입찰안.xls][입찰안.xls]_____xls_1426"/>
      <sheetName val="[입찰안.xls][입찰안.xls]_____xls_1427"/>
      <sheetName val="pile_bearing_capa_&amp;_¬_x0000_Ԁ_x0000_　촖蹻"/>
      <sheetName val="pile_bearing_capa_&amp;_¬_x0000_Ԁ_x0000_瀀濓蹮"/>
      <sheetName val="pile_bearing_capa_&amp;_¬_x0000_Ԁ_x0000_팉蹨"/>
      <sheetName val="pile_bearing_capa_&amp;_¬_x0000_Ԁ_x0000_瀀竒蹩"/>
      <sheetName val="pile_bearing_capa_&amp;_¬_x0000_Ԁ_x0000_뀀蹭"/>
      <sheetName val="pile_bearing_capa_&amp;_¬_x0000_Ԁ_x0000_℘撦"/>
      <sheetName val="[입찰안.xls][입찰안.xls]_____xls_1438"/>
      <sheetName val="[입찰안.xls][입찰안.xls]_____xls_1440"/>
      <sheetName val="[입찰안.xls][입찰안.xls]_____xls_1430"/>
      <sheetName val="[입찰안.xls][입찰안.xls]_____xls_1431"/>
      <sheetName val="[입찰안.xls][입찰안.xls]_____xls_1432"/>
      <sheetName val="[입찰안.xls][입찰안.xls]_____xls_1433"/>
      <sheetName val="[입찰안.xls][입찰안.xls]_____xls_1434"/>
      <sheetName val="[입찰안.xls][입찰안.xls]_____xls_1435"/>
      <sheetName val="[입찰안.xls][입찰안.xls]_____xls_1436"/>
      <sheetName val="[입찰안.xls][입찰안.xls]_____xls_1437"/>
      <sheetName val="[입찰안.xls][입찰안.xls]_____xls_1439"/>
      <sheetName val="[입찰안.xls][입찰안.xls]_____xls_1446"/>
      <sheetName val="[입찰안.xls][입찰안.xls]_____xls_1447"/>
      <sheetName val="[입찰안.xls][입찰안.xls]_____xls_1442"/>
      <sheetName val="[입찰안.xls][입찰안.xls]_____xls_1443"/>
      <sheetName val="[입찰안.xls][입찰안.xls]_____xls_1441"/>
      <sheetName val="[입찰안.xls][입찰안.xls]_____xls_1445"/>
      <sheetName val="[입찰안.xls][입찰안.xls]_____xls_1444"/>
      <sheetName val="전산"/>
      <sheetName val="[입찰안.xls][입찰안.xls]_____xls_1454"/>
      <sheetName val="[입찰안.xls][입찰안.xls]_____xls_1448"/>
      <sheetName val="[입찰안.xls][입찰안.xls]_____xls_1449"/>
      <sheetName val="[입찰안.xls][입찰안.xls]_____xls_1450"/>
      <sheetName val="[입찰안.xls][입찰안.xls]_____xls_1451"/>
      <sheetName val="[입찰안.xls][입찰안.xls]_____xls_1452"/>
      <sheetName val="[입찰안.xls][입찰안.xls]_____xls_1453"/>
      <sheetName val="[입찰안.xls][입찰안.xls]_____xls_1455"/>
      <sheetName val="[입찰안.xls][입찰안.xls]_____xls_1462"/>
      <sheetName val="[입찰안.xls][입찰안.xls]_____xls_1456"/>
      <sheetName val="[입찰안.xls][입찰안.xls]_____xls_1457"/>
      <sheetName val="[입찰안.xls][입찰안.xls]_____xls_1458"/>
      <sheetName val="[입찰안.xls][입찰안.xls]_____xls_1459"/>
      <sheetName val="[입찰안.xls][입찰안.xls]_____xls_1460"/>
      <sheetName val="[입찰안.xls][입찰안.xls]_____xls_1461"/>
      <sheetName val="[입찰안.xls][입찰안.xls]_____xls_1463"/>
      <sheetName val="[입찰안.xls][입찰안.xls]_____xls_1465"/>
      <sheetName val="[입찰안.xls][입찰안.xls]_____xls_1464"/>
      <sheetName val="조사방법 참조"/>
      <sheetName val="[입찰안.xls][입찰안.xls]_____xls_1466"/>
      <sheetName val="[입찰안.xls][입찰안.xls]_____xls_1467"/>
      <sheetName val="[입찰안.xls][입찰안.xls]_____xls_1468"/>
      <sheetName val="[입찰안.xls][입찰안.xls]_____xls_1472"/>
      <sheetName val="[입찰안.xls][입찰안.xls]_____xls_1469"/>
      <sheetName val="[입찰안.xls][입찰안.xls]_____xls_1470"/>
      <sheetName val="[입찰안.xls][입찰안.xls]_____xls_1471"/>
      <sheetName val="[입찰안.xls][입찰안.xls]_____xls_1475"/>
      <sheetName val="[입찰안.xls][입찰안.xls]_____xls_1473"/>
      <sheetName val="[입찰안.xls][입찰안.xls]_____xls_1474"/>
      <sheetName val="Div10"/>
      <sheetName val="Div13"/>
      <sheetName val="Div4"/>
      <sheetName val="Div5"/>
      <sheetName val="Div6"/>
      <sheetName val="Div7"/>
      <sheetName val="Div9"/>
      <sheetName val="Earthwork"/>
      <sheetName val="Đơn giá theo m2"/>
      <sheetName val="plan&amp;section_of勉_x0010__x0000__x0000__x0000__x0000__x0000__x0001_Ԁ_x0000_�"/>
      <sheetName val="노원열병합__"/>
      <sheetName val="덕"/>
      <sheetName val="수량산출서집²"/>
      <sheetName val="장비단"/>
      <sheetName val="[입찰안.xls][입찰안.xls]_입찰__xls_1000"/>
      <sheetName val="Bill No.1.6"/>
      <sheetName val="Bill No.1.10"/>
      <sheetName val="Bill No.3.3"/>
      <sheetName val="Bill No.1.4"/>
      <sheetName val="Bill No.1.7"/>
      <sheetName val="Summary Bill No. 3"/>
      <sheetName val="VTP tham khảo"/>
      <sheetName val="Bang THKP-DMDT"/>
      <sheetName val="[입찰안.xls][입찰안.xls]_____xls_2233"/>
      <sheetName val="[입찰안.xls][입찰안.xls]_____xls_2234"/>
      <sheetName val="[입찰안.xls][입찰안.xls]_____xls_2225"/>
      <sheetName val="[입찰안.xls][입찰안.xls]_____xls_2229"/>
      <sheetName val="[입찰안.xls][입찰안.xls]_____xls_2228"/>
      <sheetName val="[입찰안.xls][입찰안.xls]_____xls_2214"/>
      <sheetName val="[입찰안.xls][입찰안.xls]_____xls_2213"/>
      <sheetName val="[입찰안.xls][입찰안.xls]_____xls_2198"/>
      <sheetName val="[입찰안.xls][입찰안.xls]_____xls_2197"/>
      <sheetName val="[입찰안.xls][입찰안.xls]_____xls_2196"/>
      <sheetName val="[입찰안.xls][입찰안.xls]_____xls_2154"/>
      <sheetName val="[입찰안.xls][입찰안.xls]_____xls_2145"/>
      <sheetName val="[입찰안.xls][입찰안.xls]_____xls_2146"/>
      <sheetName val="[입찰안.xls][입찰안.xls]_____xls_1972"/>
      <sheetName val="[입찰안.xls][입찰안.xls]_____xls_1995"/>
      <sheetName val="[입찰안.xls][입찰안.xls]_____xls_1994"/>
      <sheetName val="[입찰안.xls][입찰안.xls]_____xls_1476"/>
      <sheetName val="[입찰안.xls][입찰안.xls]_____xls_1483"/>
      <sheetName val="[입찰안.xls][입찰안.xls]_____xls_1478"/>
      <sheetName val="[입찰안.xls][입찰안.xls]_____xls_1477"/>
      <sheetName val="[입찰안.xls][입찰안.xls]_____xls_1482"/>
      <sheetName val="[입찰안.xls][입찰안.xls]_____xls_1479"/>
      <sheetName val="[입찰안.xls][입찰안.xls]_____xls_1480"/>
      <sheetName val="[입찰안.xls][입찰안.xls]_____xls_1481"/>
      <sheetName val="[입찰안.xls][입찰안.xls]_____xls_1484"/>
      <sheetName val="[입찰안.xls][입찰안.xls]_____xls_1485"/>
      <sheetName val="[입찰안.xls][입찰안.xls]_____xls_1497"/>
      <sheetName val="[입찰안.xls][입찰안.xls]_____xls_1489"/>
      <sheetName val="[입찰안.xls][입찰안.xls]_____xls_1488"/>
      <sheetName val="[입찰안.xls][입찰안.xls]_____xls_1486"/>
      <sheetName val="[입찰안.xls][입찰안.xls]_____xls_1487"/>
      <sheetName val="[입찰안.xls][입찰안.xls]_____xls_1501"/>
      <sheetName val="[입찰안.xls][입찰안.xls]_____xls_1490"/>
      <sheetName val="[입찰안.xls][입찰안.xls]_____xls_1491"/>
      <sheetName val="[입찰안.xls][입찰안.xls]_____xls_1492"/>
      <sheetName val="[입찰안.xls][입찰안.xls]_____xls_1493"/>
      <sheetName val="[입찰안.xls][입찰안.xls]_____xls_1494"/>
      <sheetName val="[입찰안.xls][입찰안.xls]_____xls_1495"/>
      <sheetName val="[입찰안.xls][입찰안.xls]_____xls_1496"/>
      <sheetName val="[입찰안.xls][입찰안.xls]_____xls_1498"/>
      <sheetName val="[입찰안.xls][입찰안.xls]_____xls_1500"/>
      <sheetName val="[입찰안.xls][입찰안.xls]_____xls_1499"/>
      <sheetName val="[입찰안.xls][입찰안.xls]_____xls_1505"/>
      <sheetName val="[입찰안.xls][입찰안.xls]_____xls_1507"/>
      <sheetName val="[입찰안.xls][입찰안.xls]_____xls_1502"/>
      <sheetName val="[입찰안.xls][입찰안.xls]_____xls_1503"/>
      <sheetName val="[입찰안.xls][입찰안.xls]_____xls_1504"/>
      <sheetName val="[입찰안.xls][입찰안.xls]_____xls_1518"/>
      <sheetName val="[입찰안.xls][입찰안.xls]_____xls_1506"/>
      <sheetName val="[입찰안.xls][입찰안.xls]_____xls_1530"/>
      <sheetName val="[입찰안.xls][입찰안.xls]_____xls_1508"/>
      <sheetName val="[입찰안.xls][입찰안.xls]_____xls_1509"/>
      <sheetName val="[입찰안.xls][입찰안.xls]_____xls_1510"/>
      <sheetName val="[입찰안.xls][입찰안.xls]_____xls_1511"/>
      <sheetName val="[입찰안.xls][입찰안.xls]_____xls_1513"/>
      <sheetName val="[입찰안.xls][입찰안.xls]_____xls_1512"/>
      <sheetName val="[입찰안.xls][입찰안.xls]_____xls_1514"/>
      <sheetName val="[입찰안.xls][입찰안.xls]_____xls_1515"/>
      <sheetName val="[입찰안.xls][입찰안.xls]_____xls_1517"/>
      <sheetName val="[입찰안.xls][입찰안.xls]_____xls_1516"/>
      <sheetName val="[입찰안.xls][입찰안.xls]_____xls_1526"/>
      <sheetName val="[입찰안.xls][입찰안.xls]_____xls_1519"/>
      <sheetName val="[입찰안.xls][입찰안.xls]_____xls_1520"/>
      <sheetName val="[입찰안.xls][입찰안.xls]_____xls_1522"/>
      <sheetName val="[입찰안.xls][입찰안.xls]_____xls_1521"/>
      <sheetName val="[입찰안.xls][입찰안.xls]_____xls_1523"/>
      <sheetName val="[입찰안.xls][입찰안.xls]_____xls_1525"/>
      <sheetName val="[입찰안.xls][입찰안.xls]_____xls_1524"/>
      <sheetName val="[입찰안.xls][입찰안.xls]_____xls_1527"/>
      <sheetName val="[입찰안.xls][입찰안.xls]_____xls_1543"/>
      <sheetName val="[입찰안.xls][입찰안.xls]_____xls_1528"/>
      <sheetName val="[입찰안.xls][입찰안.xls]_____xls_1529"/>
      <sheetName val="[입찰안.xls][입찰안.xls]_____xls_1535"/>
      <sheetName val="[입찰안.xls][입찰안.xls]_____xls_1531"/>
      <sheetName val="[입찰안.xls][입찰안.xls]_____xls_1532"/>
      <sheetName val="[입찰안.xls][입찰안.xls]_____xls_1534"/>
      <sheetName val="[입찰안.xls][입찰안.xls]_____xls_1533"/>
      <sheetName val="[입찰안.xls][입찰안.xls]_____xls_1536"/>
      <sheetName val="[입찰안.xls][입찰안.xls]_____xls_1538"/>
      <sheetName val="[입찰안.xls][입찰안.xls]_____xls_1537"/>
      <sheetName val="[입찰안.xls][입찰안.xls]_____xls_1539"/>
      <sheetName val="[입찰안.xls][입찰안.xls]_____xls_1540"/>
      <sheetName val="[입찰안.xls][입찰안.xls]_____xls_1541"/>
      <sheetName val="[입찰안.xls][입찰안.xls]_____xls_1542"/>
      <sheetName val="[입찰안.xls][입찰안.xls]_____xls_1544"/>
      <sheetName val="[입찰안.xls][입찰안.xls]_____xls_1547"/>
      <sheetName val="[입찰안.xls][입찰안.xls]_____xls_1545"/>
      <sheetName val="[입찰안.xls][입찰안.xls]_____xls_1546"/>
      <sheetName val="[입찰안.xls][입찰안.xls]_____xls_1552"/>
      <sheetName val="[입찰안.xls][입찰안.xls]_____xls_1548"/>
      <sheetName val="[입찰안.xls][입찰안.xls]_____xls_1549"/>
      <sheetName val="[입찰안.xls][입찰안.xls]_____xls_1560"/>
      <sheetName val="[입찰안.xls][입찰안.xls]_____xls_1550"/>
      <sheetName val="[입찰안.xls][입찰안.xls]_____xls_1551"/>
      <sheetName val="[입찰안.xls][입찰안.xls]_____xls_1572"/>
      <sheetName val="[입찰안.xls][입찰안.xls]_____xls_1553"/>
      <sheetName val="[입찰안.xls][입찰안.xls]_____xls_1558"/>
      <sheetName val="[입찰안.xls][입찰안.xls]_____xls_1554"/>
      <sheetName val="[입찰안.xls][입찰안.xls]_____xls_1556"/>
      <sheetName val="[입찰안.xls][입찰안.xls]_____xls_1555"/>
      <sheetName val="[입찰안.xls][입찰안.xls]_____xls_1557"/>
      <sheetName val="[입찰안.xls][입찰안.xls]_____xls_1559"/>
      <sheetName val="[입찰안.xls][입찰안.xls]_____xls_1561"/>
      <sheetName val="[입찰안.xls][입찰안.xls]_____xls_1563"/>
      <sheetName val="[입찰안.xls][입찰안.xls]_____xls_1562"/>
      <sheetName val="[입찰안.xls][입찰안.xls]_____xls_1581"/>
      <sheetName val="[입찰안.xls][입찰안.xls]_____xls_1564"/>
      <sheetName val="[입찰안.xls][입찰안.xls]_____xls_1566"/>
      <sheetName val="[입찰안.xls][입찰안.xls]_____xls_1565"/>
      <sheetName val="[입찰안.xls][입찰안.xls]_____xls_1568"/>
      <sheetName val="[입찰안.xls][입찰안.xls]_____xls_1567"/>
      <sheetName val="[입찰안.xls][입찰안.xls]_____xls_1569"/>
      <sheetName val="[입찰안.xls][입찰안.xls]_____xls_1570"/>
      <sheetName val="[입찰안.xls][입찰안.xls]_____xls_1571"/>
      <sheetName val="[입찰안.xls][입찰안.xls]_____xls_1580"/>
      <sheetName val="[입찰안.xls][입찰안.xls]_____xls_1579"/>
      <sheetName val="[입찰안.xls][입찰안.xls]_____xls_1574"/>
      <sheetName val="[입찰안.xls][입찰안.xls]_____xls_1573"/>
      <sheetName val="[입찰안.xls][입찰안.xls]_____xls_1575"/>
      <sheetName val="[입찰안.xls][입찰안.xls]_____xls_1576"/>
      <sheetName val="[입찰안.xls][입찰안.xls]_____xls_1577"/>
      <sheetName val="[입찰안.xls][입찰안.xls]_____xls_1578"/>
      <sheetName val="[입찰안.xls][입찰안.xls]_____xls_1582"/>
      <sheetName val="[입찰안.xls][입찰안.xls]_____xls_1583"/>
      <sheetName val="[입찰안.xls][입찰안.xls]_____xls_1593"/>
      <sheetName val="[입찰안.xls][입찰안.xls]_____xls_1586"/>
      <sheetName val="[입찰안.xls][입찰안.xls]_____xls_1584"/>
      <sheetName val="[입찰안.xls][입찰안.xls]_____xls_1585"/>
      <sheetName val="[입찰안.xls][입찰안.xls]_____xls_1587"/>
      <sheetName val="[입찰안.xls][입찰안.xls]_____xls_1588"/>
      <sheetName val="[입찰안.xls][입찰안.xls]_____xls_1591"/>
      <sheetName val="[입찰안.xls][입찰안.xls]_____xls_1589"/>
      <sheetName val="[입찰안.xls][입찰안.xls]_____xls_1590"/>
      <sheetName val="[입찰안.xls][입찰안.xls]_____xls_1592"/>
      <sheetName val="[입찰안.xls][입찰안.xls]_____xls_1598"/>
      <sheetName val="[입찰안.xls][입찰안.xls]_____xls_1594"/>
      <sheetName val="[입찰안.xls][입찰안.xls]_____xls_1595"/>
      <sheetName val="[입찰안.xls][입찰안.xls]_____xls_1596"/>
      <sheetName val="[입찰안.xls][입찰안.xls]_____xls_1613"/>
      <sheetName val="[입찰안.xls][입찰안.xls]_____xls_1597"/>
      <sheetName val="[입찰안.xls][입찰안.xls]_____xls_1603"/>
      <sheetName val="[입찰안.xls][입찰안.xls]_____xls_1601"/>
      <sheetName val="[입찰안.xls][입찰안.xls]_____xls_1599"/>
      <sheetName val="[입찰안.xls][입찰안.xls]_____xls_1600"/>
      <sheetName val="[입찰안.xls][입찰안.xls]_____xls_1602"/>
      <sheetName val="[입찰안.xls][입찰안.xls]_____xls_1604"/>
      <sheetName val="[입찰안.xls][입찰안.xls]_____xls_1612"/>
      <sheetName val="[입찰안.xls][입찰안.xls]_____xls_1609"/>
      <sheetName val="[입찰안.xls][입찰안.xls]_____xls_1605"/>
      <sheetName val="[입찰안.xls][입찰안.xls]_____xls_1608"/>
      <sheetName val="[입찰안.xls][입찰안.xls]_____xls_1606"/>
      <sheetName val="[입찰안.xls][입찰안.xls]_____xls_1607"/>
      <sheetName val="[입찰안.xls][입찰안.xls]_____xls_1617"/>
      <sheetName val="[입찰안.xls][입찰안.xls]_____xls_1610"/>
      <sheetName val="[입찰안.xls][입찰안.xls]_____xls_1611"/>
      <sheetName val="[입찰안.xls][입찰안.xls]_____xls_1614"/>
      <sheetName val="[입찰안.xls][입찰안.xls]_____xls_1653"/>
      <sheetName val="[입찰안.xls][입찰안.xls]_____xls_1615"/>
      <sheetName val="[입찰안.xls][입찰안.xls]_____xls_1616"/>
      <sheetName val="[입찰안.xls][입찰안.xls]_____xls_1619"/>
      <sheetName val="[입찰안.xls][입찰안.xls]_____xls_1618"/>
      <sheetName val="[입찰안.xls][입찰안.xls]_____xls_1620"/>
      <sheetName val="[입찰안.xls][입찰안.xls]_____xls_1621"/>
      <sheetName val="[입찰안.xls][입찰안.xls]_____xls_1622"/>
      <sheetName val="[입찰안.xls][입찰안.xls]_____xls_1623"/>
      <sheetName val="[입찰안.xls][입찰안.xls]_____xls_1625"/>
      <sheetName val="[입찰안.xls][입찰안.xls]_____xls_1624"/>
      <sheetName val="[입찰안.xls][입찰안.xls]_____xls_1626"/>
      <sheetName val="[입찰안.xls][입찰안.xls]_____xls_1630"/>
      <sheetName val="[입찰안.xls][입찰안.xls]_____xls_1627"/>
      <sheetName val="[입찰안.xls][입찰안.xls]_____xls_1628"/>
      <sheetName val="[입찰안.xls][입찰안.xls]_____xls_1629"/>
      <sheetName val="[입찰안.xls][입찰안.xls]_____xls_1635"/>
      <sheetName val="[입찰안.xls][입찰안.xls]_____xls_1631"/>
      <sheetName val="[입찰안.xls][입찰안.xls]_____xls_1632"/>
      <sheetName val="[입찰안.xls][입찰안.xls]_____xls_1633"/>
      <sheetName val="[입찰안.xls][입찰안.xls]_____xls_1634"/>
      <sheetName val="[입찰안.xls][입찰안.xls]_____xls_1636"/>
      <sheetName val="[입찰안.xls][입찰안.xls]_____xls_1637"/>
      <sheetName val="[입찰안.xls][입찰안.xls]_____xls_1638"/>
      <sheetName val="[입찰안.xls][입찰안.xls]_____xls_1649"/>
      <sheetName val="[입찰안.xls][입찰안.xls]_____xls_1643"/>
      <sheetName val="[입찰안.xls][입찰안.xls]_____xls_1639"/>
      <sheetName val="[입찰안.xls][입찰안.xls]_____xls_1640"/>
      <sheetName val="[입찰안.xls][입찰안.xls]_____xls_1641"/>
      <sheetName val="[입찰안.xls][입찰안.xls]_____xls_1642"/>
      <sheetName val="[입찰안.xls][입찰안.xls]_____xls_1644"/>
      <sheetName val="[입찰안.xls][입찰안.xls]_____xls_1645"/>
      <sheetName val="[입찰안.xls][입찰안.xls]_____xls_1647"/>
      <sheetName val="[입찰안.xls][입찰안.xls]_____xls_1646"/>
      <sheetName val="[입찰안.xls][입찰안.xls]_____xls_1648"/>
      <sheetName val="[입찰안.xls][입찰안.xls]_____xls_1668"/>
      <sheetName val="[입찰안.xls][입찰안.xls]_____xls_1650"/>
      <sheetName val="[입찰안.xls][입찰안.xls]_____xls_1651"/>
      <sheetName val="[입찰안.xls][입찰안.xls]_____xls_1652"/>
      <sheetName val="[입찰안.xls][입찰안.xls]_____xls_1655"/>
      <sheetName val="[입찰안.xls][입찰안.xls]_____xls_1654"/>
      <sheetName val="[입찰안.xls][입찰안.xls]_____xls_1656"/>
      <sheetName val="[입찰안.xls][입찰안.xls]_____xls_1657"/>
      <sheetName val="[입찰안.xls][입찰안.xls]_____xls_1658"/>
      <sheetName val="[입찰안.xls][입찰안.xls]_____xls_1659"/>
      <sheetName val="[입찰안.xls][입찰안.xls]_____xls_1662"/>
      <sheetName val="[입찰안.xls][입찰안.xls]_____xls_1660"/>
      <sheetName val="[입찰안.xls][입찰안.xls]_____xls_1661"/>
      <sheetName val="[입찰안.xls][입찰안.xls]_____xls_1675"/>
      <sheetName val="[입찰안.xls][입찰안.xls]_____xls_1663"/>
      <sheetName val="[입찰안.xls][입찰안.xls]_____xls_1664"/>
      <sheetName val="[입찰안.xls][입찰안.xls]_____xls_1667"/>
      <sheetName val="[입찰안.xls][입찰안.xls]_____xls_1665"/>
      <sheetName val="[입찰안.xls][입찰안.xls]_____xls_1666"/>
      <sheetName val="[입찰안.xls][입찰안.xls]_____xls_1671"/>
      <sheetName val="[입찰안.xls][입찰안.xls]_____xls_1669"/>
      <sheetName val="[입찰안.xls][입찰안.xls]_____xls_1670"/>
      <sheetName val="[입찰안.xls][입찰안.xls]_____xls_1672"/>
      <sheetName val="[입찰안.xls][입찰안.xls]_____xls_1673"/>
      <sheetName val="[입찰안.xls][입찰안.xls]_____xls_1674"/>
      <sheetName val="[입찰안.xls][입찰안.xls]_____xls_1681"/>
      <sheetName val="[입찰안.xls][입찰안.xls]_____xls_1676"/>
      <sheetName val="[입찰안.xls][입찰안.xls]_____xls_1677"/>
      <sheetName val="[입찰안.xls][입찰안.xls]_____xls_1678"/>
      <sheetName val="[입찰안.xls][입찰안.xls]_____xls_1679"/>
      <sheetName val="[입찰안.xls][입찰안.xls]_____xls_1680"/>
      <sheetName val="[입찰안.xls][입찰안.xls]_____xls_1686"/>
      <sheetName val="[입찰안.xls][입찰안.xls]_____xls_1682"/>
      <sheetName val="[입찰안.xls][입찰안.xls]_____xls_1683"/>
      <sheetName val="[입찰안.xls][입찰안.xls]_____xls_1684"/>
      <sheetName val="[입찰안.xls][입찰안.xls]_____xls_1685"/>
      <sheetName val="[입찰안.xls][입찰안.xls]_____xls_1693"/>
      <sheetName val="[입찰안.xls][입찰안.xls]_____xls_1695"/>
      <sheetName val="[입찰안.xls][입찰안.xls]_____xls_1694"/>
      <sheetName val="[입찰안.xls][입찰안.xls]_____xls_1687"/>
      <sheetName val="[입찰안.xls][입찰안.xls]_____xls_1688"/>
      <sheetName val="[입찰안.xls][입찰안.xls]_____xls_1689"/>
      <sheetName val="[입찰안.xls][입찰안.xls]_____xls_1690"/>
      <sheetName val="[입찰안.xls][입찰안.xls]_____xls_1691"/>
      <sheetName val="[입찰안.xls][입찰안.xls]_____xls_1692"/>
      <sheetName val="[입찰안.xls][입찰안.xls]_____xls_1707"/>
      <sheetName val="[입찰안.xls][입찰안.xls]_____xls_1708"/>
      <sheetName val="[입찰안.xls][입찰안.xls]_____xls_1698"/>
      <sheetName val="[입찰안.xls][입찰안.xls]_____xls_1696"/>
      <sheetName val="[입찰안.xls][입찰안.xls]_____xls_1697"/>
      <sheetName val="[입찰안.xls][입찰안.xls]_____xls_1699"/>
      <sheetName val="[입찰안.xls][입찰안.xls]_____xls_1700"/>
      <sheetName val="[입찰안.xls][입찰안.xls]_____xls_1701"/>
      <sheetName val="[입찰안.xls][입찰안.xls]_____xls_1702"/>
      <sheetName val="[입찰안.xls][입찰안.xls]_____xls_1703"/>
      <sheetName val="[입찰안.xls][입찰안.xls]_____xls_1704"/>
      <sheetName val="[입찰안.xls][입찰안.xls]_____xls_1705"/>
      <sheetName val="[입찰안.xls][입찰안.xls]_____xls_1706"/>
      <sheetName val="[입찰안.xls][입찰안.xls]_____xls_1739"/>
      <sheetName val="[입찰안.xls][입찰안.xls]_____xls_1733"/>
      <sheetName val="[입찰안.xls][입찰안.xls]_____xls_1730"/>
      <sheetName val="[입찰안.xls][입찰안.xls]_____xls_1715"/>
      <sheetName val="[입찰안.xls][입찰안.xls]_____xls_1709"/>
      <sheetName val="[입찰안.xls][입찰안.xls]_____xls_1710"/>
      <sheetName val="[입찰안.xls][입찰안.xls]_____xls_1711"/>
      <sheetName val="[입찰안.xls][입찰안.xls]_____xls_1713"/>
      <sheetName val="[입찰안.xls][입찰안.xls]_____xls_1712"/>
      <sheetName val="[입찰안.xls][입찰안.xls]_____xls_1714"/>
      <sheetName val="[입찰안.xls][입찰안.xls]_____xls_1723"/>
      <sheetName val="[입찰안.xls][입찰안.xls]_____xls_1719"/>
      <sheetName val="[입찰안.xls][입찰안.xls]_____xls_1718"/>
      <sheetName val="[입찰안.xls][입찰안.xls]_____xls_1716"/>
      <sheetName val="[입찰안.xls][입찰안.xls]_____xls_1717"/>
      <sheetName val="[입찰안.xls][입찰안.xls]_____xls_1720"/>
      <sheetName val="[입찰안.xls][입찰안.xls]_____xls_1721"/>
      <sheetName val="[입찰안.xls][입찰안.xls]_____xls_1722"/>
      <sheetName val="[입찰안.xls][입찰안.xls]_____xls_1725"/>
      <sheetName val="[입찰안.xls][입찰안.xls]_____xls_1724"/>
      <sheetName val="[입찰안.xls][입찰안.xls]_____xls_1729"/>
      <sheetName val="[입찰안.xls][입찰안.xls]_____xls_1726"/>
      <sheetName val="[입찰안.xls][입찰안.xls]_____xls_1727"/>
      <sheetName val="[입찰안.xls][입찰안.xls]_____xls_1728"/>
      <sheetName val="[입찰안.xls][입찰안.xls]_____xls_1731"/>
      <sheetName val="[입찰안.xls][입찰안.xls]_____xls_1732"/>
      <sheetName val="[입찰안.xls][입찰안.xls]_____xls_1734"/>
      <sheetName val="[입찰안.xls][입찰안.xls]_____xls_1736"/>
      <sheetName val="[입찰안.xls][입찰안.xls]_____xls_1735"/>
      <sheetName val="[입찰안.xls][입찰안.xls]_____xls_1737"/>
      <sheetName val="[입찰안.xls][입찰안.xls]_____xls_1738"/>
      <sheetName val="[입찰안.xls][입찰안.xls]_____xls_1787"/>
      <sheetName val="[입찰안.xls][입찰안.xls]_____xls_1740"/>
      <sheetName val="[입찰안.xls][입찰안.xls]_____xls_1746"/>
      <sheetName val="[입찰안.xls][입찰안.xls]_____xls_1741"/>
      <sheetName val="[입찰안.xls][입찰안.xls]_____xls_1742"/>
      <sheetName val="[입찰안.xls][입찰안.xls]_____xls_1745"/>
      <sheetName val="[입찰안.xls][입찰안.xls]_____xls_1743"/>
      <sheetName val="[입찰안.xls][입찰안.xls]_____xls_1744"/>
      <sheetName val="[입찰안.xls][입찰안.xls]_____xls_1750"/>
      <sheetName val="[입찰안.xls][입찰안.xls]_____xls_1747"/>
      <sheetName val="[입찰안.xls][입찰안.xls]_____xls_1758"/>
      <sheetName val="[입찰안.xls][입찰안.xls]_____xls_1748"/>
      <sheetName val="[입찰안.xls][입찰안.xls]_____xls_1749"/>
      <sheetName val="[입찰안.xls][입찰안.xls]_____xls_1751"/>
      <sheetName val="[입찰안.xls][입찰안.xls]_____xls_1752"/>
      <sheetName val="[입찰안.xls][입찰안.xls]_____xls_1753"/>
      <sheetName val="[입찰안.xls][입찰안.xls]_____xls_1754"/>
      <sheetName val="[입찰안.xls][입찰안.xls]_____xls_1755"/>
      <sheetName val="[입찰안.xls][입찰안.xls]_____xls_1756"/>
      <sheetName val="[입찰안.xls][입찰안.xls]_____xls_1757"/>
      <sheetName val="[입찰안.xls][입찰안.xls]_____xls_1761"/>
      <sheetName val="[입찰안.xls][입찰안.xls]_____xls_1759"/>
      <sheetName val="[입찰안.xls][입찰안.xls]_____xls_1768"/>
      <sheetName val="[입찰안.xls][입찰안.xls]_____xls_1760"/>
      <sheetName val="[입찰안.xls][입찰안.xls]_____xls_1762"/>
      <sheetName val="[입찰안.xls][입찰안.xls]_____xls_1763"/>
      <sheetName val="[입찰안.xls][입찰안.xls]_____xls_1764"/>
      <sheetName val="[입찰안.xls][입찰안.xls]_____xls_1769"/>
      <sheetName val="[입찰안.xls][입찰안.xls]_____xls_1765"/>
      <sheetName val="[입찰안.xls][입찰안.xls]_____xls_1766"/>
      <sheetName val="[입찰안.xls][입찰안.xls]_____xls_1767"/>
      <sheetName val="[입찰안.xls][입찰안.xls]_____xls_1770"/>
      <sheetName val="[입찰안.xls][입찰안.xls]_____xls_1772"/>
      <sheetName val="[입찰안.xls][입찰안.xls]_____xls_1774"/>
      <sheetName val="[입찰안.xls][입찰안.xls]_____xls_1771"/>
      <sheetName val="[입찰안.xls][입찰안.xls]_____xls_1773"/>
      <sheetName val="[입찰안.xls][입찰안.xls]_____xls_1775"/>
      <sheetName val="[입찰안.xls][입찰안.xls]_____xls_1776"/>
      <sheetName val="[입찰안.xls][입찰안.xls]_____xls_1827"/>
      <sheetName val="[입찰안.xls][입찰안.xls]_____xls_1777"/>
      <sheetName val="[입찰안.xls][입찰안.xls]_____xls_1778"/>
      <sheetName val="[입찰안.xls][입찰안.xls]_____xls_1828"/>
      <sheetName val="[입찰안.xls][입찰안.xls]_____xls_1779"/>
      <sheetName val="[입찰안.xls][입찰안.xls]_____xls_1780"/>
      <sheetName val="[입찰안.xls][입찰안.xls]_____xls_1781"/>
      <sheetName val="[입찰안.xls][입찰안.xls]_____xls_1782"/>
      <sheetName val="[입찰안.xls][입찰안.xls]_____xls_1783"/>
      <sheetName val="[입찰안.xls][입찰안.xls]_____xls_1784"/>
      <sheetName val="[입찰안.xls][입찰안.xls]_____xls_1785"/>
      <sheetName val="[입찰안.xls][입찰안.xls]_____xls_1786"/>
      <sheetName val="[입찰안.xls][입찰안.xls]_____xls_1788"/>
      <sheetName val="[입찰안.xls][입찰안.xls]_____xls_1793"/>
      <sheetName val="[입찰안.xls][입찰안.xls]_____xls_1801"/>
      <sheetName val="[입찰안.xls][입찰안.xls]_____xls_1789"/>
      <sheetName val="[입찰안.xls][입찰안.xls]_____xls_1790"/>
      <sheetName val="[입찰안.xls][입찰안.xls]_____xls_1791"/>
      <sheetName val="[입찰안.xls][입찰안.xls]_____xls_1792"/>
      <sheetName val="[입찰안.xls][입찰안.xls]_____xls_1794"/>
      <sheetName val="[입찰안.xls][입찰안.xls]_____xls_1802"/>
      <sheetName val="[입찰안.xls][입찰안.xls]_____xls_1795"/>
      <sheetName val="[입찰안.xls][입찰안.xls]_____xls_1796"/>
      <sheetName val="[입찰안.xls][입찰안.xls]_____xls_1797"/>
      <sheetName val="[입찰안.xls][입찰안.xls]_____xls_1798"/>
      <sheetName val="[입찰안.xls][입찰안.xls]_____xls_1799"/>
      <sheetName val="[입찰안.xls][입찰안.xls]_____xls_1800"/>
      <sheetName val="[입찰안.xls][입찰안.xls]_____xls_1815"/>
      <sheetName val="[입찰안.xls][입찰안.xls]_____xls_1803"/>
      <sheetName val="[입찰안.xls][입찰안.xls]_____xls_1804"/>
      <sheetName val="[입찰안.xls][입찰안.xls]_____xls_1805"/>
      <sheetName val="[입찰안.xls][입찰안.xls]_____xls_1806"/>
      <sheetName val="[입찰안.xls][입찰안.xls]_____xls_1807"/>
      <sheetName val="[입찰안.xls][입찰안.xls]_____xls_1811"/>
      <sheetName val="[입찰안.xls][입찰안.xls]_____xls_1808"/>
      <sheetName val="[입찰안.xls][입찰안.xls]_____xls_1809"/>
      <sheetName val="[입찰안.xls][입찰안.xls]_____xls_1810"/>
      <sheetName val="[입찰안.xls][입찰안.xls]_____xls_1813"/>
      <sheetName val="[입찰안.xls][입찰안.xls]_____xls_1812"/>
      <sheetName val="[입찰안.xls][입찰안.xls]_____xls_1814"/>
      <sheetName val="[입찰안.xls][입찰안.xls]_____xls_1816"/>
      <sheetName val="[입찰안.xls][입찰안.xls]_____xls_1819"/>
      <sheetName val="[입찰안.xls][입찰안.xls]_____xls_1817"/>
      <sheetName val="[입찰안.xls][입찰안.xls]_____xls_1818"/>
      <sheetName val="[입찰안.xls][입찰안.xls]_____xls_1820"/>
      <sheetName val="[입찰안.xls][입찰안.xls]_____xls_1824"/>
      <sheetName val="[입찰안.xls][입찰안.xls]_____xls_1821"/>
      <sheetName val="[입찰안.xls][입찰안.xls]_____xls_1822"/>
      <sheetName val="[입찰안.xls][입찰안.xls]_____xls_1823"/>
      <sheetName val="[입찰안.xls][입찰안.xls]_____xls_1825"/>
      <sheetName val="[입찰안.xls][입찰안.xls]_____xls_1826"/>
      <sheetName val="[입찰안.xls][입찰안.xls]_____xls_1842"/>
      <sheetName val="[입찰안.xls][입찰안.xls]_____xls_1855"/>
      <sheetName val="[입찰안.xls][입찰안.xls]_____xls_1844"/>
      <sheetName val="[입찰안.xls][입찰안.xls]_____xls_1830"/>
      <sheetName val="[입찰안.xls][입찰안.xls]_____xls_1829"/>
      <sheetName val="[입찰안.xls][입찰안.xls]_____xls_1833"/>
      <sheetName val="[입찰안.xls][입찰안.xls]_____xls_1831"/>
      <sheetName val="[입찰안.xls][입찰안.xls]_____xls_1832"/>
      <sheetName val="[입찰안.xls][입찰안.xls]_____xls_1835"/>
      <sheetName val="[입찰안.xls][입찰안.xls]_____xls_1834"/>
      <sheetName val="[입찰안.xls][입찰안.xls]_____xls_1837"/>
      <sheetName val="[입찰안.xls][입찰안.xls]_____xls_1836"/>
      <sheetName val="[입찰안.xls][입찰안.xls]_____xls_1838"/>
      <sheetName val="[입찰안.xls][입찰안.xls]_____xls_1839"/>
      <sheetName val="[입찰안.xls][입찰안.xls]_____xls_1840"/>
      <sheetName val="[입찰안.xls][입찰안.xls]_____xls_1841"/>
      <sheetName val="[입찰안.xls][입찰안.xls]_____xls_1843"/>
      <sheetName val="[입찰안.xls][입찰안.xls]_____xls_1857"/>
      <sheetName val="[입찰안.xls][입찰안.xls]_____xls_1899"/>
      <sheetName val="[입찰안.xls][입찰안.xls]_____xls_1845"/>
      <sheetName val="[입찰안.xls][입찰안.xls]_____xls_1846"/>
      <sheetName val="[입찰안.xls][입찰안.xls]_____xls_1847"/>
      <sheetName val="[입찰안.xls][입찰안.xls]_____xls_1848"/>
      <sheetName val="[입찰안.xls][입찰안.xls]_____xls_1849"/>
      <sheetName val="[입찰안.xls][입찰안.xls]_____xls_1850"/>
      <sheetName val="[입찰안.xls][입찰안.xls]_____xls_1851"/>
      <sheetName val="[입찰안.xls][입찰안.xls]_____xls_1852"/>
      <sheetName val="[입찰안.xls][입찰안.xls]_____xls_1853"/>
      <sheetName val="[입찰안.xls][입찰안.xls]_____xls_1854"/>
      <sheetName val="[입찰안.xls][입찰안.xls]_____xls_1856"/>
      <sheetName val="[입찰안.xls][입찰안.xls]_____xls_1861"/>
      <sheetName val="[입찰안.xls][입찰안.xls]_____xls_1860"/>
      <sheetName val="[입찰안.xls][입찰안.xls]_____xls_1859"/>
      <sheetName val="[입찰안.xls][입찰안.xls]_____xls_1858"/>
      <sheetName val="[입찰안.xls][입찰안.xls]_____xls_1909"/>
      <sheetName val="[입찰안.xls][입찰안.xls]_____xls_1862"/>
      <sheetName val="[입찰안.xls][입찰안.xls]_____xls_1863"/>
      <sheetName val="[입찰안.xls][입찰안.xls]_____xls_1864"/>
      <sheetName val="[입찰안.xls][입찰안.xls]_____xls_1865"/>
      <sheetName val="[입찰안.xls][입찰안.xls]_____xls_1866"/>
      <sheetName val="[입찰안.xls][입찰안.xls]_____xls_1867"/>
      <sheetName val="[입찰안.xls][입찰안.xls]_____xls_1868"/>
      <sheetName val="[입찰안.xls][입찰안.xls]_____xls_1869"/>
      <sheetName val="[입찰안.xls][입찰안.xls]_____xls_1870"/>
      <sheetName val="[입찰안.xls][입찰안.xls]_____xls_1871"/>
      <sheetName val="[입찰안.xls][입찰안.xls]_____xls_1872"/>
      <sheetName val="[입찰안.xls][입찰안.xls]_____xls_1874"/>
      <sheetName val="[입찰안.xls][입찰안.xls]_____xls_1873"/>
      <sheetName val="[입찰안.xls][입찰안.xls]_____xls_1875"/>
      <sheetName val="[입찰안.xls][입찰안.xls]_____xls_1877"/>
      <sheetName val="[입찰안.xls][입찰안.xls]_____xls_1876"/>
      <sheetName val="[입찰안.xls][입찰안.xls]_____xls_1878"/>
      <sheetName val="[입찰안.xls][입찰안.xls]_____xls_1879"/>
      <sheetName val="[입찰안.xls][입찰안.xls]_____xls_1880"/>
      <sheetName val="[입찰안.xls][입찰안.xls]_____xls_1881"/>
      <sheetName val="[입찰안.xls][입찰안.xls]_____xls_1882"/>
      <sheetName val="[입찰안.xls][입찰안.xls]_____xls_1891"/>
      <sheetName val="[입찰안.xls][입찰안.xls]_____xls_1883"/>
      <sheetName val="[입찰안.xls][입찰안.xls]_____xls_1884"/>
      <sheetName val="[입찰안.xls][입찰안.xls]_____xls_1885"/>
      <sheetName val="[입찰안.xls][입찰안.xls]_____xls_1886"/>
      <sheetName val="[입찰안.xls][입찰안.xls]_____xls_1889"/>
      <sheetName val="[입찰안.xls][입찰안.xls]_____xls_1887"/>
      <sheetName val="[입찰안.xls][입찰안.xls]_____xls_1888"/>
      <sheetName val="[입찰안.xls][입찰안.xls]_____xls_1890"/>
      <sheetName val="[입찰안.xls][입찰안.xls]_____xls_1894"/>
      <sheetName val="[입찰안.xls][입찰안.xls]_____xls_1892"/>
      <sheetName val="[입찰안.xls][입찰안.xls]_____xls_1893"/>
      <sheetName val="[입찰안.xls][입찰안.xls]_____xls_1895"/>
      <sheetName val="[입찰안.xls][입찰안.xls]_____xls_1896"/>
      <sheetName val="[입찰안.xls][입찰안.xls]_____xls_1897"/>
      <sheetName val="[입찰안.xls][입찰안.xls]_____xls_1898"/>
      <sheetName val="[입찰안.xls][입찰안.xls]_____xls_1902"/>
      <sheetName val="[입찰안.xls][입찰안.xls]_____xls_1900"/>
      <sheetName val="[입찰안.xls][입찰안.xls]_____xls_1901"/>
      <sheetName val="[입찰안.xls][입찰안.xls]_____xls_1914"/>
      <sheetName val="[입찰안.xls][입찰안.xls]_____xls_1903"/>
      <sheetName val="[입찰안.xls][입찰안.xls]_____xls_1905"/>
      <sheetName val="[입찰안.xls][입찰안.xls]_____xls_1904"/>
      <sheetName val="[입찰안.xls][입찰안.xls]_____xls_1906"/>
      <sheetName val="[입찰안.xls][입찰안.xls]_____xls_1907"/>
      <sheetName val="[입찰안.xls][입찰안.xls]_____xls_1908"/>
      <sheetName val="[입찰안.xls][입찰안.xls]_____xls_1928"/>
      <sheetName val="[입찰안.xls][입찰안.xls]_____xls_1913"/>
      <sheetName val="[입찰안.xls][입찰안.xls]_____xls_1911"/>
      <sheetName val="[입찰안.xls][입찰안.xls]_____xls_1910"/>
      <sheetName val="[입찰안.xls][입찰안.xls]_____xls_1912"/>
      <sheetName val="[입찰안.xls][입찰안.xls]_____xls_1917"/>
      <sheetName val="[입찰안.xls][입찰안.xls]_____xls_1916"/>
      <sheetName val="[입찰안.xls][입찰안.xls]_____xls_1915"/>
      <sheetName val="[입찰안.xls][입찰안.xls]_____xls_1925"/>
      <sheetName val="[입찰안.xls][입찰안.xls]_____xls_1920"/>
      <sheetName val="[입찰안.xls][입찰안.xls]_____xls_1918"/>
      <sheetName val="[입찰안.xls][입찰안.xls]_____xls_1919"/>
      <sheetName val="[입찰안.xls][입찰안.xls]_____xls_1924"/>
      <sheetName val="[입찰안.xls][입찰안.xls]_____xls_1921"/>
      <sheetName val="[입찰안.xls][입찰안.xls]_____xls_1922"/>
      <sheetName val="[입찰안.xls][입찰안.xls]_____xls_1923"/>
      <sheetName val="[입찰안.xls][입찰안.xls]_____xls_1926"/>
      <sheetName val="[입찰안.xls][입찰안.xls]_____xls_1927"/>
      <sheetName val="[입찰안.xls][입찰안.xls]_____xls_1929"/>
      <sheetName val="[입찰안.xls][입찰안.xls]_____xls_1930"/>
      <sheetName val="[입찰안.xls][입찰안.xls]_____xls_1932"/>
      <sheetName val="[입찰안.xls][입찰안.xls]_____xls_1953"/>
      <sheetName val="[입찰안.xls][입찰안.xls]_____xls_1931"/>
      <sheetName val="[입찰안.xls][입찰안.xls]_____xls_1939"/>
      <sheetName val="[입찰안.xls][입찰안.xls]_____xls_1933"/>
      <sheetName val="[입찰안.xls][입찰안.xls]_____xls_1934"/>
      <sheetName val="[입찰안.xls][입찰안.xls]_____xls_1935"/>
      <sheetName val="[입찰안.xls][입찰안.xls]_____xls_1936"/>
      <sheetName val="[입찰안.xls][입찰안.xls]_____xls_1937"/>
      <sheetName val="[입찰안.xls][입찰안.xls]_____xls_1938"/>
      <sheetName val="[입찰안.xls][입찰안.xls]_____xls_1941"/>
      <sheetName val="[입찰안.xls][입찰안.xls]_____xls_1940"/>
      <sheetName val="[입찰안.xls][입찰안.xls]_____xls_1942"/>
      <sheetName val="[입찰안.xls][입찰안.xls]_____xls_1954"/>
      <sheetName val="[입찰안.xls][입찰안.xls]_____xls_1943"/>
      <sheetName val="[입찰안.xls][입찰안.xls]_____xls_1949"/>
      <sheetName val="[입찰안.xls][입찰안.xls]_____xls_1944"/>
      <sheetName val="[입찰안.xls][입찰안.xls]_____xls_1945"/>
      <sheetName val="[입찰안.xls][입찰안.xls]_____xls_1946"/>
      <sheetName val="[입찰안.xls][입찰안.xls]_____xls_1947"/>
      <sheetName val="[입찰안.xls][입찰안.xls]_____xls_1948"/>
      <sheetName val="[입찰안.xls][입찰안.xls]_____xls_1950"/>
      <sheetName val="[입찰안.xls][입찰안.xls]_____xls_1951"/>
      <sheetName val="[입찰안.xls][입찰안.xls]_____xls_1952"/>
      <sheetName val="[입찰안.xls][입찰안.xls]_____xls_1957"/>
      <sheetName val="[입찰안.xls][입찰안.xls]_____xls_1956"/>
      <sheetName val="[입찰안.xls][입찰안.xls]_____xls_1955"/>
      <sheetName val="[입찰안.xls][입찰안.xls]_____xls_1971"/>
      <sheetName val="[입찰안.xls][입찰안.xls]_____xls_1958"/>
      <sheetName val="[입찰안.xls][입찰안.xls]_____xls_1959"/>
      <sheetName val="[입찰안.xls][입찰안.xls]_____xls_1961"/>
      <sheetName val="[입찰안.xls][입찰안.xls]_____xls_1960"/>
      <sheetName val="[입찰안.xls][입찰안.xls]_____xls_1962"/>
      <sheetName val="[입찰안.xls][입찰안.xls]_____xls_1963"/>
      <sheetName val="[입찰안.xls][입찰안.xls]_____xls_1965"/>
      <sheetName val="[입찰안.xls][입찰안.xls]_____xls_1964"/>
      <sheetName val="[입찰안.xls][입찰안.xls]_____xls_1966"/>
      <sheetName val="[입찰안.xls][입찰안.xls]_____xls_1967"/>
      <sheetName val="[입찰안.xls][입찰안.xls]_____xls_1968"/>
      <sheetName val="[입찰안.xls][입찰안.xls]_____xls_1969"/>
      <sheetName val="[입찰안.xls][입찰안.xls]_____xls_1970"/>
      <sheetName val="[입찰안.xls][입찰안.xls]_____xls_1991"/>
      <sheetName val="[입찰안.xls][입찰안.xls]_____xls_1992"/>
      <sheetName val="[입찰안.xls][입찰안.xls]_____xls_1973"/>
      <sheetName val="[입찰안.xls][입찰안.xls]_____xls_1975"/>
      <sheetName val="[입찰안.xls][입찰안.xls]_____xls_1974"/>
      <sheetName val="[입찰안.xls][입찰안.xls]_____xls_1979"/>
      <sheetName val="[입찰안.xls][입찰안.xls]_____xls_1978"/>
      <sheetName val="[입찰안.xls][입찰안.xls]_____xls_1980"/>
      <sheetName val="[입찰안.xls][입찰안.xls]_____xls_1976"/>
      <sheetName val="[입찰안.xls][입찰안.xls]_____xls_1977"/>
      <sheetName val="[입찰안.xls][입찰안.xls]_____xls_1981"/>
      <sheetName val="[입찰안.xls][입찰안.xls]_____xls_1984"/>
      <sheetName val="[입찰안.xls][입찰안.xls]_____xls_1982"/>
      <sheetName val="[입찰안.xls][입찰안.xls]_____xls_1983"/>
      <sheetName val="[입찰안.xls][입찰안.xls]_____xls_1985"/>
      <sheetName val="[입찰안.xls][입찰안.xls]_____xls_1986"/>
      <sheetName val="[입찰안.xls][입찰안.xls]_____xls_1987"/>
      <sheetName val="[입찰안.xls][입찰안.xls]_____xls_1989"/>
      <sheetName val="[입찰안.xls][입찰안.xls]_____xls_1988"/>
      <sheetName val="[입찰안.xls][입찰안.xls]_____xls_1990"/>
      <sheetName val="[입찰안.xls][입찰안.xls]_____xls_1993"/>
      <sheetName val="VAT duoc khau tru"/>
      <sheetName val="VAT_duoc_khau_tru"/>
      <sheetName val="[입찰안.xls][입찰안.xls]_____xls_1997"/>
      <sheetName val="[입찰안.xls][입찰안.xls]_____xls_1998"/>
      <sheetName val="[입찰안.xls][입찰안.xls]_____xls_1996"/>
      <sheetName val="[입찰안.xls][입찰안.xls]_____xls_2006"/>
      <sheetName val="[입찰안.xls][입찰안.xls]_____xls_2001"/>
      <sheetName val="[입찰안.xls][입찰안.xls]_____xls_1999"/>
      <sheetName val="[입찰안.xls][입찰안.xls]_____xls_2000"/>
      <sheetName val="[입찰안.xls][입찰안.xls]_____xls_2003"/>
      <sheetName val="[입찰안.xls][입찰안.xls]_____xls_2002"/>
      <sheetName val="[입찰안.xls][입찰안.xls]_____xls_2005"/>
      <sheetName val="[입찰안.xls][입찰안.xls]_____xls_2004"/>
      <sheetName val="[입찰안.xls][입찰안.xls]_____xls_2007"/>
      <sheetName val="[입찰안.xls][입찰안.xls]_____xls_2014"/>
      <sheetName val="[입찰안.xls][입찰안.xls]_____xls_2038"/>
      <sheetName val="[입찰안.xls][입찰안.xls]_____xls_2008"/>
      <sheetName val="[입찰안.xls][입찰안.xls]_____xls_2009"/>
      <sheetName val="[입찰안.xls][입찰안.xls]_____xls_2010"/>
      <sheetName val="[입찰안.xls][입찰안.xls]_____xls_2011"/>
      <sheetName val="[입찰안.xls][입찰안.xls]_____xls_2012"/>
      <sheetName val="[입찰안.xls][입찰안.xls]_____xls_2013"/>
      <sheetName val="[입찰안.xls][입찰안.xls]_____xls_2015"/>
      <sheetName val="[입찰안.xls][입찰안.xls]_____xls_2016"/>
      <sheetName val="[입찰안.xls][입찰안.xls]_____xls_2017"/>
      <sheetName val="[입찰안.xls][입찰안.xls]_____xls_2018"/>
      <sheetName val="[입찰안.xls][입찰안.xls]_____xls_2019"/>
      <sheetName val="[입찰안.xls][입찰안.xls]_____xls_2026"/>
      <sheetName val="[입찰안.xls][입찰안.xls]_____xls_2020"/>
      <sheetName val="[입찰안.xls][입찰안.xls]_____xls_2021"/>
      <sheetName val="[입찰안.xls][입찰안.xls]_____xls_2022"/>
      <sheetName val="[입찰안.xls][입찰안.xls]_____xls_2023"/>
      <sheetName val="[입찰안.xls][입찰안.xls]_____xls_2024"/>
      <sheetName val="[입찰안.xls][입찰안.xls]_____xls_2025"/>
      <sheetName val="[입찰안.xls][입찰안.xls]_____xls_2028"/>
      <sheetName val="[입찰안.xls][입찰안.xls]_____xls_2027"/>
      <sheetName val="[입찰안.xls][입찰안.xls]_____xls_2029"/>
      <sheetName val="[입찰안.xls][입찰안.xls]_____xls_2041"/>
      <sheetName val="[입찰안.xls][입찰안.xls]_____xls_2030"/>
      <sheetName val="[입찰안.xls][입찰안.xls]_____xls_2032"/>
      <sheetName val="[입찰안.xls][입찰안.xls]_____xls_2031"/>
      <sheetName val="[입찰안.xls][입찰안.xls]_____xls_2034"/>
      <sheetName val="[입찰안.xls][입찰안.xls]_____xls_2033"/>
      <sheetName val="[입찰안.xls][입찰안.xls]_____xls_2035"/>
      <sheetName val="[입찰안.xls][입찰안.xls]_____xls_2036"/>
      <sheetName val="[입찰안.xls][입찰안.xls]_____xls_2037"/>
      <sheetName val="[입찰안.xls][입찰안.xls]_____xls_2039"/>
      <sheetName val="[입찰안.xls][입찰안.xls]_____xls_2040"/>
      <sheetName val="[입찰안.xls][입찰안.xls]_____xls_2043"/>
      <sheetName val="[입찰안.xls][입찰안.xls]_____xls_2045"/>
      <sheetName val="[입찰안.xls][입찰안.xls]_____xls_2042"/>
      <sheetName val="[입찰안.xls][입찰안.xls]_____xls_2044"/>
      <sheetName val="[입찰안.xls][입찰안.xls]_____xls_2072"/>
      <sheetName val="[입찰안.xls][입찰안.xls]_____xls_2050"/>
      <sheetName val="[입찰안.xls][입찰안.xls]_____xls_2053"/>
      <sheetName val="[입찰안.xls][입찰안.xls]_____xls_2047"/>
      <sheetName val="[입찰안.xls][입찰안.xls]_____xls_2046"/>
      <sheetName val="[입찰안.xls][입찰안.xls]_____xls_2048"/>
      <sheetName val="[입찰안.xls][입찰안.xls]_____xls_2049"/>
      <sheetName val="[입찰안.xls][입찰안.xls]_____xls_2051"/>
      <sheetName val="[입찰안.xls][입찰안.xls]_____xls_2052"/>
      <sheetName val="[입찰안.xls][입찰안.xls]_____xls_2054"/>
      <sheetName val="[입찰안.xls][입찰안.xls]_____xls_2055"/>
      <sheetName val="[입찰안.xls][입찰안.xls]_____xls_2056"/>
      <sheetName val="[입찰안.xls][입찰안.xls]_____xls_2057"/>
      <sheetName val="[입찰안.xls][입찰안.xls]_____xls_2060"/>
      <sheetName val="[입찰안.xls][입찰안.xls]_____xls_2059"/>
      <sheetName val="[입찰안.xls][입찰안.xls]_____xls_2058"/>
      <sheetName val="[입찰안.xls][입찰안.xls]_____xls_2061"/>
      <sheetName val="[입찰안.xls][입찰안.xls]_____xls_2074"/>
      <sheetName val="[입찰안.xls][입찰안.xls]_____xls_2062"/>
      <sheetName val="[입찰안.xls][입찰안.xls]_____xls_2063"/>
      <sheetName val="[입찰안.xls][입찰안.xls]_____xls_2064"/>
      <sheetName val="[입찰안.xls][입찰안.xls]_____xls_2066"/>
      <sheetName val="[입찰안.xls][입찰안.xls]_____xls_2065"/>
      <sheetName val="[입찰안.xls][입찰안.xls]_____xls_2067"/>
      <sheetName val="[입찰안.xls][입찰안.xls]_____xls_2070"/>
      <sheetName val="[입찰안.xls][입찰안.xls]_____xls_2068"/>
      <sheetName val="[입찰안.xls][입찰안.xls]_____xls_2069"/>
      <sheetName val="[입찰안.xls][입찰안.xls]_____xls_2071"/>
      <sheetName val="[입찰안.xls][입찰안.xls]_____xls_2073"/>
      <sheetName val="[입찰안.xls][입찰안.xls]_____xls_2082"/>
      <sheetName val="[입찰안.xls][입찰안.xls]_____xls_2075"/>
      <sheetName val="[입찰안.xls][입찰안.xls]_____xls_2076"/>
      <sheetName val="[입찰안.xls][입찰안.xls]_____xls_2077"/>
      <sheetName val="[입찰안.xls][입찰안.xls]_____xls_2079"/>
      <sheetName val="[입찰안.xls][입찰안.xls]_____xls_2078"/>
      <sheetName val="[입찰안.xls][입찰안.xls]_____xls_2104"/>
      <sheetName val="[입찰안.xls][입찰안.xls]_____xls_2080"/>
      <sheetName val="[입찰안.xls][입찰안.xls]_____xls_2081"/>
      <sheetName val="[입찰안.xls][입찰안.xls]_____xls_2103"/>
      <sheetName val="[입찰안.xls][입찰안.xls]_____xls_2083"/>
      <sheetName val="[입찰안.xls][입찰안.xls]_____xls_2087"/>
      <sheetName val="[입찰안.xls][입찰안.xls]_____xls_2095"/>
      <sheetName val="[입찰안.xls][입찰안.xls]_____xls_2085"/>
      <sheetName val="[입찰안.xls][입찰안.xls]_____xls_2084"/>
      <sheetName val="[입찰안.xls][입찰안.xls]_____xls_2086"/>
      <sheetName val="[입찰안.xls][입찰안.xls]_____xls_2088"/>
      <sheetName val="[입찰안.xls][입찰안.xls]_____xls_2090"/>
      <sheetName val="[입찰안.xls][입찰안.xls]_____xls_2089"/>
      <sheetName val="[입찰안.xls][입찰안.xls]_____xls_2091"/>
      <sheetName val="[입찰안.xls][입찰안.xls]_____xls_2092"/>
      <sheetName val="[입찰안.xls][입찰안.xls]_____xls_2093"/>
      <sheetName val="[입찰안.xls][입찰안.xls]_____xls_2094"/>
      <sheetName val="[입찰안.xls][입찰안.xls]_____xls_2096"/>
      <sheetName val="[입찰안.xls][입찰안.xls]_____xls_2097"/>
      <sheetName val="[입찰안.xls][입찰안.xls]_____xls_2098"/>
      <sheetName val="[입찰안.xls][입찰안.xls]_____xls_2100"/>
      <sheetName val="[입찰안.xls][입찰안.xls]_____xls_2099"/>
      <sheetName val="[입찰안.xls][입찰안.xls]_____xls_2101"/>
      <sheetName val="[입찰안.xls][입찰안.xls]_____xls_2102"/>
      <sheetName val="[입찰안.xls][입찰안.xls]_____xls_2105"/>
      <sheetName val="[입찰안.xls][입찰안.xls]_____xls_2129"/>
      <sheetName val="[입찰안.xls][입찰안.xls]_____xls_2128"/>
      <sheetName val="[입찰안.xls][입찰안.xls]_____xls_2107"/>
      <sheetName val="[입찰안.xls][입찰안.xls]_____xls_2106"/>
      <sheetName val="[입찰안.xls][입찰안.xls]_____xls_2110"/>
      <sheetName val="[입찰안.xls][입찰안.xls]_____xls_2108"/>
      <sheetName val="[입찰안.xls][입찰안.xls]_____xls_2109"/>
      <sheetName val="[입찰안.xls][입찰안.xls]_____xls_2112"/>
      <sheetName val="[입찰안.xls][입찰안.xls]_____xls_2111"/>
      <sheetName val="[입찰안.xls][입찰안.xls]_____xls_2114"/>
      <sheetName val="[입찰안.xls][입찰안.xls]_____xls_2113"/>
      <sheetName val="[입찰안.xls][입찰안.xls]_____xls_2115"/>
      <sheetName val="[입찰안.xls][입찰안.xls]_____xls_2116"/>
      <sheetName val="[입찰안.xls][입찰안.xls]_____xls_2119"/>
      <sheetName val="[입찰안.xls][입찰안.xls]_____xls_2117"/>
      <sheetName val="[입찰안.xls][입찰안.xls]_____xls_2118"/>
      <sheetName val="[입찰안.xls][입찰안.xls]_____xls_2120"/>
      <sheetName val="[입찰안.xls][입찰안.xls]_____xls_2121"/>
      <sheetName val="[입찰안.xls][입찰안.xls]_____xls_2122"/>
      <sheetName val="[입찰안.xls][입찰안.xls]_____xls_2123"/>
      <sheetName val="[입찰안.xls][입찰안.xls]_____xls_2127"/>
      <sheetName val="[입찰안.xls][입찰안.xls]_____xls_2124"/>
      <sheetName val="[입찰안.xls][입찰안.xls]_____xls_2125"/>
      <sheetName val="[입찰안.xls][입찰안.xls]_____xls_2126"/>
      <sheetName val="[입찰안.xls][입찰안.xls]_____xls_2134"/>
      <sheetName val="[입찰안.xls][입찰안.xls]_____xls_2130"/>
      <sheetName val="[입찰안.xls][입찰안.xls]_____xls_2131"/>
      <sheetName val="[입찰안.xls][입찰안.xls]_____xls_2132"/>
      <sheetName val="[입찰안.xls][입찰안.xls]_____xls_2133"/>
      <sheetName val="[입찰안.xls][입찰안.xls]_____xls_2135"/>
      <sheetName val="[입찰안.xls][입찰안.xls]_____xls_2136"/>
      <sheetName val="[입찰안.xls][입찰안.xls]_____xls_2138"/>
      <sheetName val="[입찰안.xls][입찰안.xls]_____xls_2137"/>
      <sheetName val="[입찰안.xls][입찰안.xls]_____xls_2139"/>
      <sheetName val="[입찰안.xls][입찰안.xls]_____xls_2141"/>
      <sheetName val="[입찰안.xls][입찰안.xls]_____xls_2140"/>
      <sheetName val="[입찰안.xls][입찰안.xls]_____xls_2142"/>
      <sheetName val="[입찰안.xls][입찰안.xls]_____xls_2143"/>
      <sheetName val="[입찰안.xls][입찰안.xls]_____xls_2144"/>
      <sheetName val="[입찰안.xls][입찰안.xls]_____xls_2147"/>
      <sheetName val="[입찰안.xls][입찰안.xls]_____xls_2148"/>
      <sheetName val="[입찰안.xls][입찰안.xls]_____xls_2151"/>
      <sheetName val="[입찰안.xls][입찰안.xls]_____xls_2149"/>
      <sheetName val="[입찰안.xls][입찰안.xls]_____xls_2152"/>
      <sheetName val="[입찰안.xls][입찰안.xls]_____xls_2153"/>
      <sheetName val="[입찰안.xls][입찰안.xls]_____xls_2150"/>
      <sheetName val="[입찰안.xls][입찰안.xls]_____xls_2195"/>
      <sheetName val="[입찰안.xls][입찰안.xls]_____xls_2187"/>
      <sheetName val="[입찰안.xls][입찰안.xls]_____xls_2189"/>
      <sheetName val="[입찰안.xls][입찰안.xls]_____xls_2190"/>
      <sheetName val="[입찰안.xls][입찰안.xls]_____xls_2184"/>
      <sheetName val="[입찰안.xls][입찰안.xls]_____xls_2185"/>
      <sheetName val="[입찰안.xls][입찰안.xls]_____xls_2158"/>
      <sheetName val="[입찰안.xls][입찰안.xls]_____xls_2160"/>
      <sheetName val="[입찰안.xls][입찰안.xls]_____xls_2157"/>
      <sheetName val="[입찰안.xls][입찰안.xls]_____xls_2155"/>
      <sheetName val="[입찰안.xls][입찰안.xls]_____xls_2156"/>
      <sheetName val="[입찰안.xls][입찰안.xls]_____xls_2159"/>
      <sheetName val="[입찰안.xls][입찰안.xls]_____xls_2164"/>
      <sheetName val="[입찰안.xls][입찰안.xls]_____xls_2165"/>
      <sheetName val="[입찰안.xls][입찰안.xls]_____xls_2163"/>
      <sheetName val="[입찰안.xls][입찰안.xls]_____xls_2161"/>
      <sheetName val="[입찰안.xls][입찰안.xls]_____xls_2162"/>
      <sheetName val="[입찰안.xls][입찰안.xls]_____xls_2166"/>
      <sheetName val="[입찰안.xls][입찰안.xls]_____xls_2180"/>
      <sheetName val="[입찰안.xls][입찰안.xls]_____xls_2167"/>
      <sheetName val="[입찰안.xls][입찰안.xls]_____xls_2169"/>
      <sheetName val="[입찰안.xls][입찰안.xls]_____xls_2170"/>
      <sheetName val="[입찰안.xls][입찰안.xls]_____xls_2177"/>
      <sheetName val="[입찰안.xls][입찰안.xls]_____xls_2168"/>
      <sheetName val="[입찰안.xls][입찰안.xls]_____xls_2181"/>
      <sheetName val="[입찰안.xls][입찰안.xls]_____xls_2171"/>
      <sheetName val="[입찰안.xls][입찰안.xls]_____xls_2172"/>
      <sheetName val="[입찰안.xls][입찰안.xls]_____xls_2173"/>
      <sheetName val="[입찰안.xls][입찰안.xls]_____xls_2174"/>
      <sheetName val="[입찰안.xls][입찰안.xls]_____xls_2175"/>
      <sheetName val="[입찰안.xls][입찰안.xls]_____xls_2176"/>
      <sheetName val="[입찰안.xls][입찰안.xls]_____xls_2182"/>
      <sheetName val="[입찰안.xls][입찰안.xls]_____xls_2178"/>
      <sheetName val="[입찰안.xls][입찰안.xls]_____xls_2179"/>
      <sheetName val="[입찰안.xls][입찰안.xls]_____xls_2183"/>
      <sheetName val="[입찰안.xls][입찰안.xls]_____xls_2186"/>
      <sheetName val="[입찰안.xls][입찰안.xls]_____xls_2191"/>
      <sheetName val="[입찰안.xls][입찰안.xls]_____xls_2188"/>
      <sheetName val="[입찰안.xls][입찰안.xls]_____xls_2193"/>
      <sheetName val="[입찰안.xls][입찰안.xls]_____xls_2194"/>
      <sheetName val="[입찰안.xls][입찰안.xls]_____xls_2192"/>
      <sheetName val="해평견적"/>
      <sheetName val="SS"/>
      <sheetName val="인계"/>
      <sheetName val="0226"/>
      <sheetName val="[입찰안.xls][입찰안.xls]_____xls_2199"/>
      <sheetName val="[입찰안.xls][입찰안.xls]_____xls_2200"/>
      <sheetName val="[입찰안.xls][입찰안.xls]_____xls_2203"/>
      <sheetName val="[입찰안.xls][입찰안.xls]_____xls_2204"/>
      <sheetName val="[입찰안.xls][입찰안.xls]_____xls_2202"/>
      <sheetName val="[입찰안.xls][입찰안.xls]_____xls_2201"/>
      <sheetName val="[입찰안.xls][입찰안.xls]_____xls_2205"/>
      <sheetName val="[입찰안.xls][입찰안.xls]_____xls_2206"/>
      <sheetName val="[입찰안.xls][입찰안.xls]_____xls_2207"/>
      <sheetName val="[입찰안.xls][입찰안.xls]_____xls_2212"/>
      <sheetName val="[입찰안.xls][입찰안.xls]_____xls_2208"/>
      <sheetName val="[입찰안.xls][입찰안.xls]_____xls_2209"/>
      <sheetName val="[입찰안.xls][입찰안.xls]_____xls_2210"/>
      <sheetName val="[입찰안.xls][입찰안.xls]_____xls_2211"/>
      <sheetName val="[입찰안.xls][입찰안.xls]_____xls_2221"/>
      <sheetName val="[입찰안.xls][입찰안.xls]_____xls_2223"/>
      <sheetName val="원데이타"/>
      <sheetName val="노원열병합__건축공사기성내역ၒ"/>
      <sheetName val="[입찰안.xls][입찰안.xls]_____xls_2220"/>
      <sheetName val="[입찰안.xls][입찰안.xls]_____xls_2215"/>
      <sheetName val="[입찰안.xls][입찰안.xls]_____xls_2219"/>
      <sheetName val="[입찰안.xls][입찰안.xls]_____xls_2217"/>
      <sheetName val="[입찰안.xls][입찰안.xls]_____xls_2216"/>
      <sheetName val="[입찰안.xls][입찰안.xls]_____xls_2218"/>
      <sheetName val="[입찰안.xls][입찰안.xls]_____xls_2224"/>
      <sheetName val="[입찰안.xls][입찰안.xls]_____xls_2222"/>
      <sheetName val="[입찰안.xls][입찰안.xls]_____xls_2226"/>
      <sheetName val="[입찰안.xls][입찰안.xls]_____xls_2230"/>
      <sheetName val="[입찰안.xls][입찰안.xls]_____xls_2227"/>
      <sheetName val="[입찰안.xls][입찰안.xls]_입___xls_1002"/>
      <sheetName val="[입찰안.xls][입찰안.xls]_입___xls_1001"/>
      <sheetName val="UXSLCNK4"/>
      <sheetName val="직접뀀鞖/_x005f_x0000_"/>
      <sheetName val="정리계槜〚_x005f_x0000__x005f_x0000_䇀"/>
      <sheetName val="design_crit_x005f_x0000__x005f_x0000__x00_2"/>
      <sheetName val="내역_verᔈ_x005f_x0000__x005f_x0000_"/>
      <sheetName val="계산_x005f_x0000__x005f_x0000_"/>
      <sheetName val="1_2_3_4_x005f_x0005__x005f_x0000___x005f_x0000__2"/>
      <sheetName val="6_산출닑⾱_x005f_x0005__x005f_x0000_"/>
      <sheetName val="조도계산서Å_x005f_x0000_Ԁ_x005f_x0000__x005f_x0000_"/>
      <sheetName val="조도계산서Å_x005f_x0000_Ԁ_x005f_x0000_耀"/>
      <sheetName val="공량·_x005f_x0000__x005f_x0000_"/>
      <sheetName val="working_load_at_______x005f_x0000___2"/>
      <sheetName val="[입찰안.xls]직접뀀鞖/_x005f_x0000_"/>
      <sheetName val="[입찰안.xls][입찰안.xls]직접뀀鞖/_x005f_x0000_"/>
      <sheetName val="_____x005f_x0000__x005f_x0000__x005f_x0005__x00_2"/>
      <sheetName val="plan_section_of__x005f_x0000__x005f_x0000_2"/>
      <sheetName val="원_x005f_x0000__x005f_x0000_"/>
      <sheetName val="1,2,3,4_x005f_x0005_"/>
      <sheetName val="단_x005f_x0005__x005f_x0000_"/>
      <sheetName val="공기압¬_x005f_x0000_Ԁ"/>
      <sheetName val="pile_bearing_capa__________x0_2"/>
      <sheetName val="pile_bearing_capa________x000_2"/>
      <sheetName val="일위대가(집계_x005f_x0000_"/>
      <sheetName val="정리계槜で_x005f_x0000__x005f_x0000_ｐ"/>
      <sheetName val="정리계槜で_x005f_x0000__x005f_x0000_㟠"/>
      <sheetName val="_________x005f_x0000__x005f_x0000__x005f_x0005__2"/>
      <sheetName val="_________x005f_x0000__x005f_x0000__x005f_x0005__3"/>
      <sheetName val="pile_bearing_ca____x005f_x0000______2"/>
      <sheetName val="__x005f_x0000__x005f_x0000____x005f_x0000__x000_2"/>
      <sheetName val="__x005f_x0000__x005f_x0000____x005f_x0000__x000_3"/>
      <sheetName val="__x005f_x0000__x005f_x0000____x005f_x0000__x000_4"/>
      <sheetName val="__x005f_x0000__x005f_x0000____x005f_x0000__x000_5"/>
      <sheetName val="__x005f_x0000__x005f_x0000____x005f_x0000__x000_6"/>
      <sheetName val="__x005f_x0000__x005f_x0000____x005f_x0000__x000_7"/>
      <sheetName val="__x005f_x0000__x005f_x0000____x005f_x0000__x000_8"/>
      <sheetName val="__x005f_x0000__x005f_x0000____x005f_x0000__x000_9"/>
      <sheetName val="__x005f_x0000__x005f_x0000____x005f_x0000__x00_10"/>
      <sheetName val="__x005f_x0000__x005f_x0000____x005f_x0000__x00_11"/>
      <sheetName val="__x005f_x0000__x005f_x0000____x005f_x0000__x00_12"/>
      <sheetName val="__x005f_x0000__x005f_x0000____x005f_x0000__x00_13"/>
      <sheetName val="__x005f_x0000__x005f_x0000____x005f_x0000__x00_14"/>
      <sheetName val="__x005f_x0000__x005f_x0000____x005f_x0000__x00_15"/>
      <sheetName val="__x005f_x0000__x005f_x0000____x005f_x0000__x00_16"/>
      <sheetName val="__x005f_x0000__x005f_x0000____x005f_x0000__x00_17"/>
      <sheetName val="__x005f_x0000__x005f_x0000____x005f_x0000__x00_18"/>
      <sheetName val="__x005f_x0000__x005f_x0000____x005f_x0000__x00_19"/>
      <sheetName val="__x005f_x0000__x005f_x0000____x005f_x0000__x00_20"/>
      <sheetName val="__x005f_x0000__x005f_x0000____x005f_x0000__x00_21"/>
      <sheetName val="__x005f_x0000__x005f_x0000____x005f_x0000__x00_22"/>
      <sheetName val="__x005f_x0000__x005f_x0000____x005f_x0000__x00_23"/>
      <sheetName val="__x005f_x0000__x005f_x0000____x005f_x0000__x00_24"/>
      <sheetName val="__x005f_x0000__x005f_x0000____x005f_x0000__x00_25"/>
      <sheetName val="__x005f_x0000__x005f_x0000____x005f_x0000__x00_26"/>
      <sheetName val="__x005f_x0000__x005f_x0000____x005f_x0000__x00_27"/>
      <sheetName val="__x005f_x0000__x005f_x0000____x005f_x0000__x00_28"/>
      <sheetName val="__x005f_x0000__x005f_x0000____x005f_x0000__x00_29"/>
      <sheetName val="__x005f_x0000__x005f_x0000____x005f_x0000__x00_30"/>
      <sheetName val="__x005f_x0000__x005f_x0000____x005f_x0000__x00_31"/>
      <sheetName val="__x005f_x0000__x005f_x0000____x005f_x0000__x00_32"/>
      <sheetName val="__x005f_x0000__x005f_x0000____x005f_x0000__x00_33"/>
      <sheetName val="__x005f_x0000__x005f_x0000____x005f_x0000__x00_34"/>
      <sheetName val="__x005f_x0000__x005f_x0000____x005f_x0000__x00_35"/>
      <sheetName val="__x005f_x0000__x005f_x0000____x005f_x0000__x00_36"/>
      <sheetName val="__x005f_x0000__x005f_x0000____x005f_x0000__x00_37"/>
      <sheetName val="__x005f_x0000__x005f_x0000____x005f_x0000__x00_38"/>
      <sheetName val="__x005f_x0000__x005f_x0000____x005f_x0000__x00_39"/>
      <sheetName val="__x005f_x0000__x005f_x0000____x005f_x0000__x00_40"/>
      <sheetName val="__x005f_x0000__x005f_x0000____x005f_x0000__x00_41"/>
      <sheetName val="__x005f_x0000__x005f_x0000____x005f_x0000__x00_42"/>
      <sheetName val="__x005f_x0000__x005f_x0000____x005f_x0000__x00_43"/>
      <sheetName val="__x005f_x0000__x005f_x0000____x005f_x0000__x00_44"/>
      <sheetName val="__x005f_x0000__x005f_x0000____x005f_x0000__x00_45"/>
      <sheetName val="__x005f_x0000__x005f_x0000____x005f_x0000__x00_46"/>
      <sheetName val="__x005f_x0000__x005f_x0000____x005f_x0000__x00_47"/>
      <sheetName val="__x005f_x0000__x005f_x0000____x005f_x0000__x00_48"/>
      <sheetName val="__x005f_x0000__x005f_x0000____x005f_x0000__x00_49"/>
      <sheetName val="__x005f_x0000__x005f_x0000____x005f_x0000__x00_50"/>
      <sheetName val="__x005f_x0000__x005f_x0000____x005f_x0000__x00_51"/>
      <sheetName val="__x005f_x0000__x005f_x0000____x005f_x0000__x00_52"/>
      <sheetName val="__x005f_x0000__x005f_x0000____x005f_x0000__x00_53"/>
      <sheetName val="__x005f_x0000__x005f_x0000____x005f_x0000__x00_54"/>
      <sheetName val="__x005f_x0000__x005f_x0000____x005f_x0000__x00_55"/>
      <sheetName val="__x005f_x0000__x005f_x0000____x005f_x0000__x00_56"/>
      <sheetName val="__x005f_x0000__x005f_x0000____x005f_x0000__x00_57"/>
      <sheetName val="__x005f_x0000__x005f_x0000____x005f_x0000__x00_58"/>
      <sheetName val="__x005f_x0000__x005f_x0000____x005f_x0000__x00_59"/>
      <sheetName val="__x005f_x0000__x005f_x0000____x005f_x0000__x00_60"/>
      <sheetName val="__x005f_x0000__x005f_x0000____x005f_x0000__x00_61"/>
      <sheetName val="__x005f_x0000__x005f_x0000____x005f_x0000__x00_62"/>
      <sheetName val="__x005f_x0000__x005f_x0000____x005f_x0000__x00_63"/>
      <sheetName val="__x005f_x0000__x005f_x0000____x005f_x0000__x00_64"/>
      <sheetName val="__x005f_x0000__x005f_x0000____x005f_x0000__x00_65"/>
      <sheetName val="__x005f_x0000__x005f_x0000____x005f_x0000__x00_66"/>
      <sheetName val="__x005f_x0000__x005f_x0000____x005f_x0000__x00_67"/>
      <sheetName val="__x005f_x0000__x005f_x0000____x005f_x0000__x00_68"/>
      <sheetName val="__x005f_x0000__x005f_x0000____x005f_x0000__x00_69"/>
      <sheetName val="__x005f_x0000__x005f_x0000____x005f_x0000__x00_70"/>
      <sheetName val="__x005f_x0000__x005f_x0000____x005f_x0000__x00_71"/>
      <sheetName val="__x005f_x0000__x005f_x0000____x005f_x0000__x00_72"/>
      <sheetName val="__x005f_x0000__x005f_x0000____x005f_x0000__x00_73"/>
      <sheetName val="__x005f_x0000__x005f_x0000____x005f_x0000__x00_74"/>
      <sheetName val="__x005f_x0000__x005f_x0000____x005f_x0000__x00_75"/>
      <sheetName val="__x005f_x0000__x005f_x0000____x005f_x0000__x00_76"/>
      <sheetName val="__x005f_x0000__x005f_x0000____x005f_x0000__x00_77"/>
      <sheetName val="__x005f_x0000__x005f_x0000____x005f_x0000__x00_78"/>
      <sheetName val="__x005f_x0000__x005f_x0000____x005f_x0000__x00_79"/>
      <sheetName val="__x005f_x0000__x005f_x0000____x005f_x0000__x00_80"/>
      <sheetName val="__x005f_x0000__x005f_x0000____x005f_x0000__x00_81"/>
      <sheetName val="__x005f_x0000__x005f_x0000____x005f_x0000__x00_82"/>
      <sheetName val="__x005f_x0000__x005f_x0000____x005f_x0000__x00_83"/>
      <sheetName val="__x005f_x0000__x005f_x0000____x005f_x0000__x00_84"/>
      <sheetName val="__x005f_x0000__x005f_x0000____x005f_x0000__x00_85"/>
      <sheetName val="__x005f_x0000__x005f_x0000____x005f_x0000__x00_86"/>
      <sheetName val="__x005f_x0000__x005f_x0000____x005f_x0000__x00_87"/>
      <sheetName val="__x005f_x0000__x005f_x0000____x005f_x0000__x00_88"/>
      <sheetName val="수량산출서집´_x005f_x0000_Ԁ_x005f_x0000_耀֜䌛"/>
      <sheetName val="전기혼잡제경⻉ⴋԯ_x005f_x0000_缀"/>
      <sheetName val="일위대가_x005f_x0000__x005f_x0000_렀"/>
      <sheetName val="일위대가耀쾑_x005f_x0000_"/>
      <sheetName val="조도계산서Ì_x005f_x0000_Ԁ_x005f_x0000_耀"/>
      <sheetName val="______x005f_x005f_x005f_x0000__x005f_x005f_x000_2"/>
      <sheetName val="____x005f_x005f_x005f_x0000__x005f_x005f_x005f_x0000__2"/>
      <sheetName val="공기압舓⿫_x005f_x005f_x005f_x0005_"/>
      <sheetName val="I_설계조_x005f_x005f_x005f_x0000_"/>
      <sheetName val="조도계산서_(도서_x005f_x005f_x005f_x0000_"/>
      <sheetName val="주bea_x005f_x005f_x005f_xdcf0_"/>
      <sheetName val="대_x005f_x005f_x005f_x0000__x005f_x005f_x005f_x0000_"/>
      <sheetName val="장悱_x005f_x0017_"/>
      <sheetName val="3련_BÈ_x005f_x0000_"/>
      <sheetName val="plan_section_of__x005f_x0010__x005f_x0000_2"/>
      <sheetName val="집계장(Â_x005f_x0000_蠀1_x005f_x0000__x005f_x0000_"/>
      <sheetName val="집계장(뀀ﰡ_x005f_x0000_䀰"/>
      <sheetName val="design_c_x005f_x0000__x005f_x0000______x0_2"/>
      <sheetName val="POL6차-PIPÁ_x005f_x0000_Ԁ"/>
      <sheetName val="stability_x005f_xdc00_䘢䠂檱䠛檳"/>
      <sheetName val="노원열병합__건축공사기성내역_x005f_x0000_"/>
      <sheetName val="[입찰안.xls][입찰안.xls]_____xls_2231"/>
      <sheetName val="[입찰안.xls][입찰안.xls]_____xls_2232"/>
      <sheetName val="지하시설물작성"/>
      <sheetName val="기초입력 DATA"/>
      <sheetName val="[입찰안.xls][입찰안.xls]_____xls_2425"/>
      <sheetName val="[입찰안.xls][입찰안.xls]_입_안_xls_1004"/>
      <sheetName val="[입찰안.xls][입찰안.xls]_입_안_xls_1003"/>
      <sheetName val="[입찰안.xls][입찰안.xls]_입_안_xls_1001"/>
      <sheetName val="[입찰안.xls][입찰안.xls]_입_안_xls_1002"/>
      <sheetName val="[입찰안.xls][입찰안.xls]_입_안_xls_1005"/>
      <sheetName val="[입찰안.xls][입찰안.xls]_입_안_xls_1008"/>
      <sheetName val="[입찰안.xls][입찰안.xls]_입_안_xls_1009"/>
      <sheetName val="[입찰안.xls][입찰안.xls]_입_안_xls_1010"/>
      <sheetName val="[입찰안.xls][입찰안.xls]_입_안_xls_1006"/>
      <sheetName val="[입찰안.xls][입찰안.xls]_입_안_xls_1007"/>
      <sheetName val="[입찰안.xls][입찰안.xls]_입_안_xls_1011"/>
      <sheetName val="[입찰안.xls][입찰안.xls]_입찰안_xls_1001"/>
      <sheetName val="[입찰안.xls][입찰안.xls]_입_안_xls_1012"/>
      <sheetName val="[입찰안.xls][입찰안.xls]_입_안_xls_1013"/>
      <sheetName val="[입찰안.xls][입찰안.xls]_입찰안_xls_1002"/>
      <sheetName val="[입찰안.xls][입찰안.xls]_입찰안_xls_1003"/>
      <sheetName val="[입찰안.xls][입찰안.xls]_입_안_xls_1015"/>
      <sheetName val="[입찰안.xls][입찰안.xls]_입_안_xls_1014"/>
      <sheetName val="[입찰안.xls][입찰안.xls]_입찰안_xls_1004"/>
      <sheetName val="[입찰안.xls][입찰안.xls]_입_안_xls_1016"/>
      <sheetName val="[입찰안.xls][입찰안.xls]_입찰안_xls_1005"/>
      <sheetName val="[입찰안.xls][입찰안.xls]_입_안_xls_1017"/>
      <sheetName val="[입찰안.xls][입찰안.xls]_입찰안_xls_1006"/>
      <sheetName val="[입찰안.xls][입찰안.xls]_입_안_xls_1018"/>
      <sheetName val="[입찰안.xls][입찰안.xls]_입_안_xls_1019"/>
      <sheetName val="[입찰안.xls][입찰안.xls]_입찰안_xls_1009"/>
      <sheetName val="[입찰안.xls][입찰안.xls]_입찰안_xls_1007"/>
      <sheetName val="[입찰안.xls][입찰안.xls]_입찰안_xls_1008"/>
      <sheetName val="[입찰안.xls][입찰안.xls]_입_안_xls_1020"/>
      <sheetName val="[입찰안.xls][입찰안.xls]_입_안_xls_1021"/>
      <sheetName val="[입찰안.xls][입찰안.xls]_입_안_xls_1022"/>
      <sheetName val="[입찰안.xls][입찰안.xls]_____xls_2399"/>
      <sheetName val="[입찰안.xls][입찰안.xls]_____xls_2338"/>
      <sheetName val="[입찰안.xls][입찰안.xls]_____xls_2340"/>
      <sheetName val="[입찰안.xls][입찰안.xls]_____xls_2336"/>
      <sheetName val="[입찰안.xls][입찰안.xls]_____xls_2337"/>
      <sheetName val="[입찰안.xls][입찰안.xls]_____xls_2331"/>
      <sheetName val="[입찰안.xls][입찰안.xls]_____xls_2235"/>
      <sheetName val="[입찰안.xls][입찰안.xls]_____xls_2236"/>
      <sheetName val="[입찰안.xls][입찰안.xls]_____xls_2237"/>
      <sheetName val="[입찰안.xls][입찰안.xls]_____xls_2240"/>
      <sheetName val="[입찰안.xls][입찰안.xls]_____xls_2239"/>
      <sheetName val="[입찰안.xls][입찰안.xls]_____xls_2242"/>
      <sheetName val="[입찰안.xls][입찰안.xls]_____xls_2238"/>
      <sheetName val="[입찰안.xls][입찰안.xls]_____xls_2243"/>
      <sheetName val="[입찰안.xls][입찰안.xls]_____xls_2241"/>
      <sheetName val="[입찰안.xls][입찰안.xls]_____xls_2244"/>
      <sheetName val="[입찰안.xls][입찰안.xls]_____xls_2245"/>
      <sheetName val="[입찰안.xls][입찰안.xls]_____xls_2246"/>
      <sheetName val="[입찰안.xls][입찰안.xls]_____xls_2316"/>
      <sheetName val="[입찰안.xls][입찰안.xls]_____xls_2317"/>
      <sheetName val="[입찰안.xls][입찰안.xls]_____xls_2247"/>
      <sheetName val="[입찰안.xls][입찰안.xls]_____xls_2315"/>
      <sheetName val="[입찰안.xls][입찰안.xls]_____xls_2273"/>
      <sheetName val="[입찰안.xls][입찰안.xls]_____xls_2275"/>
      <sheetName val="[입찰안.xls][입찰안.xls]_____xls_2268"/>
      <sheetName val="[입찰안.xls][입찰안.xls]_____xls_2271"/>
      <sheetName val="[입찰안.xls][입찰안.xls]_____xls_2267"/>
      <sheetName val="[입찰안.xls][입찰안.xls]_____xls_2265"/>
      <sheetName val="[입찰안.xls][입찰안.xls]_____xls_2266"/>
      <sheetName val="[입찰안.xls][입찰안.xls]_____xls_2248"/>
      <sheetName val="[입찰안.xls][입찰안.xls]_____xls_2257"/>
      <sheetName val="[입찰안.xls][입찰안.xls]_____xls_2249"/>
      <sheetName val="[입찰안.xls][입찰안.xls]_____xls_2255"/>
      <sheetName val="[입찰안.xls][입찰안.xls]_____xls_2256"/>
      <sheetName val="[입찰안.xls][입찰안.xls]_____xls_2250"/>
      <sheetName val="[입찰안.xls][입찰안.xls]_____xls_2251"/>
      <sheetName val="[입찰안.xls][입찰안.xls]_____xls_2252"/>
      <sheetName val="[입찰안.xls][입찰안.xls]_____xls_2253"/>
      <sheetName val="[입찰안.xls][입찰안.xls]_____xls_2254"/>
      <sheetName val="[입찰안.xls][입찰안.xls]_____xls_2258"/>
      <sheetName val="[입찰안.xls][입찰안.xls]_____xls_2259"/>
      <sheetName val="[입찰안.xls][입찰안.xls]_____xls_2260"/>
      <sheetName val="[입찰안.xls][입찰안.xls]_____xls_2261"/>
      <sheetName val="[입찰안.xls][입찰안.xls]_____xls_2262"/>
      <sheetName val="[입찰안.xls][입찰안.xls]_____xls_2263"/>
      <sheetName val="[입찰안.xls][입찰안.xls]_____xls_2264"/>
      <sheetName val="[입찰안.xls][입찰안.xls]_____xls_2272"/>
      <sheetName val="[입찰안.xls][입찰안.xls]_____xls_2269"/>
      <sheetName val="[입찰안.xls][입찰안.xls]_____xls_2270"/>
      <sheetName val="[입찰안.xls][입찰안.xls]_____xls_2276"/>
      <sheetName val="[입찰안.xls][입찰안.xls]_____xls_2274"/>
      <sheetName val="[입찰안.xls][입찰안.xls]_____xls_2280"/>
      <sheetName val="[입찰안.xls][입찰안.xls]_____xls_2277"/>
      <sheetName val="[입찰안.xls][입찰안.xls]_____xls_2278"/>
      <sheetName val="[입찰안.xls][입찰안.xls]_____xls_2279"/>
      <sheetName val="[입찰안.xls][입찰안.xls]_____xls_2281"/>
      <sheetName val="[입찰안.xls][입찰안.xls]_____xls_2286"/>
      <sheetName val="[입찰안.xls][입찰안.xls]_____xls_2285"/>
      <sheetName val="PSCbeam설계"/>
      <sheetName val="[입찰안.xls][입찰안.xls]_____xls_2287"/>
      <sheetName val="[입찰안.xls][입찰안.xls]_____xls_2282"/>
      <sheetName val="[입찰안.xls][입찰안.xls]_____xls_2283"/>
      <sheetName val="[입찰안.xls][입찰안.xls]_____xls_2284"/>
      <sheetName val="[입찰안.xls][입찰안.xls]_____xls_2289"/>
      <sheetName val="[입찰안.xls][입찰안.xls]_____xls_2288"/>
      <sheetName val="[입찰안.xls][입찰안.xls]_____xls_2293"/>
      <sheetName val="[입찰안.xls][입찰안.xls]_____xls_2292"/>
      <sheetName val="[입찰안.xls][입찰안.xls]_____xls_2290"/>
      <sheetName val="[입찰안.xls][입찰안.xls]_____xls_2291"/>
      <sheetName val="[입찰안.xls][입찰안.xls]_____xls_2294"/>
      <sheetName val="[입찰안.xls][입찰안.xls]_____xls_2295"/>
      <sheetName val="[입찰안.xls][입찰안.xls]_____xls_2296"/>
      <sheetName val="[입찰안.xls][입찰안.xls]_____xls_2297"/>
      <sheetName val="[입찰안.xls][입찰안.xls]_____xls_2299"/>
      <sheetName val="[입찰안.xls][입찰안.xls]_____xls_2301"/>
      <sheetName val="[입찰안.xls][입찰안.xls]_____xls_2302"/>
      <sheetName val="[입찰안.xls][입찰안.xls]_____xls_2298"/>
      <sheetName val="[입찰안.xls][입찰안.xls]_____xls_2300"/>
      <sheetName val="[입찰안.xls][입찰안.xls]_____xls_2304"/>
      <sheetName val="[입찰안.xls][입찰안.xls]_____xls_2303"/>
      <sheetName val="[입찰안.xls][입찰안.xls]_____xls_2313"/>
      <sheetName val="[입찰안.xls][입찰안.xls]_____xls_2306"/>
      <sheetName val="[입찰안.xls][입찰안.xls]_____xls_2305"/>
      <sheetName val="[입찰안.xls][입찰안.xls]_____xls_2307"/>
      <sheetName val="[입찰안.xls][입찰안.xls]_____xls_2309"/>
      <sheetName val="[입찰안.xls][입찰안.xls]_____xls_2308"/>
      <sheetName val="[입찰안.xls][입찰안.xls]_____xls_2310"/>
      <sheetName val="[입찰안.xls][입찰안.xls]_____xls_2311"/>
      <sheetName val="[입찰안.xls][입찰안.xls]_____xls_2312"/>
      <sheetName val="[입찰안.xls][입찰안.xls]_____xls_2314"/>
      <sheetName val="[입찰안.xls][입찰안.xls]_____xls_2318"/>
      <sheetName val="[입찰안.xls][입찰안.xls]_____xls_2320"/>
      <sheetName val="[입찰안.xls][입찰안.xls]_____xls_2322"/>
      <sheetName val="[입찰안.xls][입찰안.xls]_____xls_2319"/>
      <sheetName val="[입찰안.xls][입찰안.xls]_____xls_2321"/>
      <sheetName val="[입찰안.xls][입찰안.xls]_____xls_2323"/>
      <sheetName val="[입찰안.xls][입찰안.xls]_____xls_2324"/>
      <sheetName val="[입찰안.xls][입찰안.xls]_____xls_2325"/>
      <sheetName val="(A)내역서"/>
      <sheetName val="[입찰안.xls][입찰안.xls]_____xls_2326"/>
      <sheetName val="[입찰안.xls][입찰안.xls]_____xls_2327"/>
      <sheetName val="[입찰안.xls][입찰안.xls]_____xls_2328"/>
      <sheetName val="[입찰안.xls][입찰안.xls]_____xls_2329"/>
      <sheetName val="[입찰안.xls][입찰안.xls]_____xls_2330"/>
      <sheetName val="[입찰안.xls][입찰안.xls]_____xls_2335"/>
      <sheetName val="[입찰안.xls][입찰안.xls]_____xls_2332"/>
      <sheetName val="[입찰안.xls][입찰안.xls]_____xls_2333"/>
      <sheetName val="[입찰안.xls][입찰안.xls]_____xls_2334"/>
      <sheetName val="[입찰안.xls][입찰안.xls]_____xls_2339"/>
      <sheetName val="[입찰안.xls][입찰안.xls]_____xls_2345"/>
      <sheetName val="[입찰안.xls][입찰안.xls]_____xls_2341"/>
      <sheetName val="[입찰안.xls][입찰안.xls]_____xls_2347"/>
      <sheetName val="[입찰안.xls][입찰안.xls]_____xls_2342"/>
      <sheetName val="[입찰안.xls][입찰안.xls]_____xls_2343"/>
      <sheetName val="[입찰안.xls][입찰안.xls]_____xls_2344"/>
      <sheetName val="[입찰안.xls][입찰안.xls]_____xls_2346"/>
      <sheetName val="[입찰안.xls][입찰안.xls]_____xls_2349"/>
      <sheetName val="[입찰안.xls][입찰안.xls]_____xls_2356"/>
      <sheetName val="[입찰안.xls][입찰안.xls]_____xls_2355"/>
      <sheetName val="[입찰안.xls][입찰안.xls]_____xls_2348"/>
      <sheetName val="[입찰안.xls][입찰안.xls]_____xls_2350"/>
      <sheetName val="[입찰안.xls][입찰안.xls]_____xls_2351"/>
      <sheetName val="[입찰안.xls][입찰안.xls]_____xls_2352"/>
      <sheetName val="[입찰안.xls][입찰안.xls]_____xls_2353"/>
      <sheetName val="[입찰안.xls][입찰안.xls]_____xls_2354"/>
      <sheetName val="[입찰안.xls][입찰안.xls]_____xls_2357"/>
      <sheetName val="[입찰안.xls][입찰안.xls]_____xls_2359"/>
      <sheetName val="[입찰안.xls][입찰안.xls]_____xls_2360"/>
      <sheetName val="[입찰안.xls][입찰안.xls]_____xls_2358"/>
      <sheetName val="[입찰안.xls][입찰안.xls]_____xls_2361"/>
      <sheetName val="[입찰안.xls][입찰안.xls]_____xls_2362"/>
      <sheetName val="[입찰안.xls][입찰안.xls]_____xls_2363"/>
      <sheetName val="[입찰안.xls][입찰안.xls]_____xls_2365"/>
      <sheetName val="[입찰안.xls][입찰안.xls]_____xls_2366"/>
      <sheetName val="[입찰안.xls][입찰안.xls]_____xls_2364"/>
      <sheetName val="[입찰안.xls][입찰안.xls]_____xls_2367"/>
      <sheetName val="[입찰안.xls][입찰안.xls]_____xls_2368"/>
      <sheetName val="[입찰안.xls][입찰안.xls]_____xls_2369"/>
      <sheetName val="[입찰안.xls][입찰안.xls]_____xls_2370"/>
      <sheetName val="[입찰안.xls][입찰안.xls]_____xls_2373"/>
      <sheetName val="[입찰안.xls][입찰안.xls]_____xls_2372"/>
      <sheetName val="[입찰안.xls][입찰안.xls]_____xls_2371"/>
      <sheetName val="[입찰안.xls][입찰안.xls]_____xls_2374"/>
      <sheetName val="[입찰안.xls][입찰안.xls]_____xls_2377"/>
      <sheetName val="[입찰안.xls][입찰안.xls]_____xls_2376"/>
      <sheetName val="[입찰안.xls][입찰안.xls]_____xls_2378"/>
      <sheetName val="[입찰안.xls][입찰안.xls]_입_안_xls_1023"/>
      <sheetName val="[입찰안.xls][입찰안.xls]_입_안_xls_1024"/>
      <sheetName val="[입찰안.xls][입찰안.xls]_입찰안_xls_1010"/>
      <sheetName val="[입찰안.xls][입찰안.xls]_입_안_xls_1025"/>
      <sheetName val="[입찰안.xls][입찰안.xls]_입찰안_xls_1011"/>
      <sheetName val="[입찰안.xls][입찰안.xls]_입_안_xls_1028"/>
      <sheetName val="[입찰안.xls][입찰안.xls]_입_안_xls_1026"/>
      <sheetName val="[입찰안.xls][입찰안.xls]_입찰안_xls_1012"/>
      <sheetName val="[입찰안.xls][입찰안.xls]_입_안_xls_1027"/>
      <sheetName val="[입찰안.xls][입찰안.xls]_입_안_xls_1029"/>
      <sheetName val="[입찰안.xls][입찰안.xls]_입_안_xls_1030"/>
      <sheetName val="[입찰안.xls][입찰안.xls]_입_안_xls_1032"/>
      <sheetName val="[입찰안.xls][입찰안.xls]_입_안_xls_1031"/>
      <sheetName val="[입찰안.xls][입찰안.xls]_입찰안_xls_1014"/>
      <sheetName val="[입찰안.xls][입찰안.xls]_입_안_xls_1034"/>
      <sheetName val="[입찰안.xls][입찰안.xls]_입찰안_xls_1013"/>
      <sheetName val="[입찰안.xls][입찰안.xls]_입_안_xls_1033"/>
      <sheetName val="[입찰안.xls][입찰안.xls]_입찰안_xls_1015"/>
      <sheetName val="[입찰안.xls][입찰안.xls]_입찰안_xls_1016"/>
      <sheetName val="[입찰안.xls][입찰안.xls]_입_안_xls_1035"/>
      <sheetName val="[입찰안.xls][입찰안.xls]_입_안_xls_1036"/>
      <sheetName val="[입찰안.xls][입찰안.xls]_입찰안_xls_1020"/>
      <sheetName val="[입찰안.xls][입찰안.xls]_입찰안_xls_1017"/>
      <sheetName val="[입찰안.xls][입찰안.xls]_입찰안_xls_1018"/>
      <sheetName val="[입찰안.xls][입찰안.xls]_입찰안_xls_1019"/>
      <sheetName val="[입찰안.xls][입찰안.xls]_입찰안_xls_1021"/>
      <sheetName val="[입찰안.xls][입찰안.xls]_입_안_xls_1038"/>
      <sheetName val="[입찰안.xls][입찰안.xls]_입_안_xls_1037"/>
      <sheetName val="[입찰안.xls][입찰안.xls]_입찰안_xls_1022"/>
      <sheetName val="[입찰안.xls][입찰안.xls]_입찰안_xls_1023"/>
      <sheetName val="[입찰안.xls][입찰안.xls]_입찰안_xls_1024"/>
      <sheetName val="[입찰안.xls][입찰안.xls]_입찰안_xls_1025"/>
      <sheetName val="[입찰안.xls][입찰안.xls]_입_안_xls_1040"/>
      <sheetName val="[입찰안.xls][입찰안.xls]_입_안_xls_1048"/>
      <sheetName val="[입찰안.xls][입찰안.xls]_입_안_xls_1049"/>
      <sheetName val="[입찰안.xls][입찰안.xls]_입_안_xls_1039"/>
      <sheetName val="[입찰안.xls][입찰안.xls]_입_안_xls_1041"/>
      <sheetName val="[입찰안.xls][입찰안.xls]_입_안_xls_1042"/>
      <sheetName val="[입찰안.xls][입찰안.xls]_입_안_xls_1043"/>
      <sheetName val="[입찰안.xls][입찰안.xls]_입찰안_xls_1026"/>
      <sheetName val="[입찰안.xls][입찰안.xls]_입_안_xls_1044"/>
      <sheetName val="[입찰안.xls][입찰안.xls]_입_안_xls_1045"/>
      <sheetName val="[입찰안.xls][입찰안.xls]_입_안_xls_1046"/>
      <sheetName val="[입찰안.xls][입찰안.xls]_입_안_xls_1047"/>
      <sheetName val="[입찰안.xls][입찰안.xls]_입_안_xls_1052"/>
      <sheetName val="[입찰안.xls][입찰안.xls]_입찰안_xls_1028"/>
      <sheetName val="[입찰안.xls][입찰안.xls]_입찰안_xls_1027"/>
      <sheetName val="기초단가"/>
      <sheetName val="[입찰안.xls][입찰안.xls]__찰안_xls_1001"/>
      <sheetName val="_HIT__HM_x0000__x0000__x0005__x0000_᱀倨Ǖ_x0000__x0000__x0000_"/>
      <sheetName val="[입찰안.xls][입찰안.xls]_입_안_xls_1050"/>
      <sheetName val="[입찰안.xls][입찰안.xls]_입_안_xls_1051"/>
      <sheetName val="[입찰안.xls][입찰안.xls]_____xls_2375"/>
      <sheetName val="[입찰안.xls][입찰안.xls]_____xls_2379"/>
      <sheetName val="[입찰안.xls][입찰안.xls]_____xls_2380"/>
      <sheetName val="[입찰안.xls][입찰안.xls]_____xls_2381"/>
      <sheetName val="[입찰안.xls][입찰안.xls]_____xls_2382"/>
      <sheetName val="[입찰안.xls][입찰안.xls]_____xls_2386"/>
      <sheetName val="[입찰안.xls][입찰안.xls]_____xls_2384"/>
      <sheetName val="[입찰안.xls][입찰안.xls]_____xls_2387"/>
      <sheetName val="[입찰안.xls][입찰안.xls]_____xls_2383"/>
      <sheetName val="[입찰안.xls][입찰안.xls]_____xls_2385"/>
      <sheetName val="[입찰안.xls][입찰안.xls]_____xls_2388"/>
      <sheetName val="[입찰안.xls][입찰안.xls]_____xls_2389"/>
      <sheetName val="[입찰안.xls][입찰안.xls]_____xls_2390"/>
      <sheetName val="[입찰안.xls][입찰안.xls]_____xls_2391"/>
      <sheetName val="[입찰안.xls][입찰안.xls]_____xls_2393"/>
      <sheetName val="[입찰안.xls][입찰안.xls]_____xls_2392"/>
      <sheetName val="[입찰안.xls][입찰안.xls]_____xls_2396"/>
      <sheetName val="[입찰안.xls][입찰안.xls]_____xls_2394"/>
      <sheetName val="[입찰안.xls][입찰안.xls]_____xls_2395"/>
      <sheetName val="[입찰안.xls][입찰안.xls]_____xls_2397"/>
      <sheetName val="[입찰안.xls][입찰안.xls]_____xls_2398"/>
      <sheetName val="[입찰안.xls][입찰안.xls]_____xls_2401"/>
      <sheetName val="[입찰안.xls][입찰안.xls]_____xls_2400"/>
      <sheetName val="[입찰안.xls][입찰안.xls]_____xls_2403"/>
      <sheetName val="[입찰안.xls][입찰안.xls]_____xls_2402"/>
      <sheetName val="[입찰안.xls][입찰안.xls]_____xls_2404"/>
      <sheetName val="[입찰안.xls][입찰안.xls]_____xls_2405"/>
      <sheetName val="[입찰안.xls][입찰안.xls]_____xls_2407"/>
      <sheetName val="[입찰안.xls][입찰안.xls]_____xls_2406"/>
      <sheetName val="[입찰안.xls][입찰안.xls]_____xls_2408"/>
      <sheetName val="[입찰안.xls][입찰안.xls]_____xls_2409"/>
      <sheetName val="[입찰안.xls][입찰안.xls]_____xls_2410"/>
      <sheetName val="[입찰안.xls][입찰안.xls]_____xls_2412"/>
      <sheetName val="[입찰안.xls][입찰안.xls]_____xls_2411"/>
      <sheetName val="[입찰안.xls][입찰안.xls]_____xls_2413"/>
      <sheetName val="[입찰안.xls][입찰안.xls]_____xls_2415"/>
      <sheetName val="[입찰안.xls][입찰안.xls]_____xls_2418"/>
      <sheetName val="[입찰안.xls][입찰안.xls]_____xls_2414"/>
      <sheetName val="[입찰안.xls][입찰안.xls]_____xls_2416"/>
      <sheetName val="[입찰안.xls][입찰안.xls]_____xls_2417"/>
      <sheetName val="[입찰안.xls][입찰안.xls]_____xls_2421"/>
      <sheetName val="[입찰안.xls][입찰안.xls]_____xls_2419"/>
      <sheetName val="[입찰안.xls][입찰안.xls]_____xls_2420"/>
      <sheetName val="[입찰안.xls][입찰안.xls]_____xls_2424"/>
      <sheetName val="[입찰안.xls][입찰안.xls]_____xls_2422"/>
      <sheetName val="[입찰안.xls][입찰안.xls]_____xls_2423"/>
      <sheetName val="[입찰안.xls][입찰안.xls]_____xls_2426"/>
      <sheetName val="[입찰안.xls][입찰안.xls]_____xls_2427"/>
      <sheetName val="[입찰안.xls][입찰안.xls]_____xls_2428"/>
      <sheetName val="[입찰안.xls][입찰안.xls]_____xls_2429"/>
      <sheetName val="지질조사분석"/>
      <sheetName val="대비2"/>
      <sheetName val="SCE_LOG"/>
      <sheetName val="[입찰안.xls][입찰안.xls]_____xls_2430"/>
      <sheetName val="[입찰안.xls][입찰안.xls]_____xls_2442"/>
      <sheetName val="[입찰안.xls][입찰안.xls]_____xls_2432"/>
      <sheetName val="[입찰안.xls][입찰안.xls]_____xls_2431"/>
      <sheetName val="[입찰안.xls][입찰안.xls]_____xls_2433"/>
      <sheetName val="[입찰안.xls][입찰안.xls]_____xls_2434"/>
      <sheetName val="[입찰안.xls][입찰안.xls]_____xls_2435"/>
      <sheetName val="[입찰안.xls][입찰안.xls]_____xls_2436"/>
      <sheetName val="[입찰안.xls][입찰안.xls]_____xls_2437"/>
      <sheetName val="[입찰안.xls][입찰안.xls]_____xls_2438"/>
      <sheetName val="[입찰안.xls][입찰안.xls]_____xls_2439"/>
      <sheetName val="[입찰안.xls][입찰안.xls]_____xls_2440"/>
      <sheetName val="[입찰안.xls][입찰안.xls]_____xls_2441"/>
      <sheetName val="[입찰안.xls][입찰안.xls]_____xls_2443"/>
      <sheetName val="[입찰안.xls][입찰안.xls]_____xls_2444"/>
      <sheetName val="[입찰안.xls][입찰안.xls]_____xls_2449"/>
      <sheetName val="[입찰안.xls][입찰안.xls]_____xls_2445"/>
      <sheetName val="[입찰안.xls][입찰안.xls]_____xls_2446"/>
      <sheetName val="[입찰안.xls][입찰안.xls]_____xls_2447"/>
      <sheetName val="[입찰안.xls][입찰안.xls]_____xls_2451"/>
      <sheetName val="[입찰안.xls][입찰안.xls]_____xls_2448"/>
      <sheetName val="[입찰안.xls][입찰안.xls]_____xls_2450"/>
      <sheetName val="[입찰안.xls][입찰안.xls]_____xls_2455"/>
      <sheetName val="[입찰안.xls][입찰안.xls]_____xls_2452"/>
      <sheetName val="[입찰안.xls][입찰안.xls]_____xls_2453"/>
      <sheetName val="[입찰안.xls][입찰안.xls]_____xls_2454"/>
      <sheetName val="[입찰안.xls][입찰안.xls]_____xls_2457"/>
      <sheetName val="[입찰안.xls][입찰안.xls]_____xls_2456"/>
      <sheetName val="[입찰안.xls][입찰안.xls]_____xls_2458"/>
      <sheetName val="[입찰안.xls][입찰안.xls]_____xls_2459"/>
      <sheetName val="[입찰안.xls][입찰안.xls]_____xls_2466"/>
      <sheetName val="[입찰안.xls][입찰안.xls]_____xls_2460"/>
      <sheetName val="[입찰안.xls][입찰안.xls]_____xls_2461"/>
      <sheetName val="[입찰안.xls][입찰안.xls]_____xls_2462"/>
      <sheetName val="[입찰안.xls][입찰안.xls]_____xls_2463"/>
      <sheetName val="[입찰안.xls][입찰안.xls]_____xls_2464"/>
      <sheetName val="[입찰안.xls][입찰안.xls]_____xls_2465"/>
      <sheetName val="design_crit_x0000__x0000__x0005"/>
      <sheetName val="1,2,3,4_x0005__x0000__x0000__x"/>
      <sheetName val="소포내역_x0000__x0000__x0005__x0000"/>
      <sheetName val="working_load_at０ʵŚÃ堠ᴕ_x0000__x0"/>
      <sheetName val="plan&amp;section_of__x0000__x0000__"/>
      <sheetName val="pile_bearing_capa_&amp;_¬웰ﾕ쀀_x000"/>
      <sheetName val="수량산출서집계(_x0000__x0000__x0005__x"/>
      <sheetName val="ጵ_x0000__x0000_Ոጶ_x0000__x0000_"/>
      <sheetName val="ጲ_x0000__x0000_Ոፍ_x0000__x0000_"/>
      <sheetName val="ጳ_x0000__x0000_Ոጴ_x0000__x0000_"/>
      <sheetName val="ጳ_x0000__x0000_Ոጳ_x0000__x0000_"/>
      <sheetName val="ፋ_x0000__x0000_Ոፌ_x0000__x0000_"/>
      <sheetName val="ጴ_x0000__x0000_Ոጳ_x0000__x0000_"/>
      <sheetName val="ጿ_x0000__x0000_Ոጊ_x0000__x0000_"/>
      <sheetName val="ጱ_x0000__x0000_Ոጼ_x0000__x0000_"/>
      <sheetName val="ጷ_x0000__x0000_Ոጸ_x0000__x0000_"/>
      <sheetName val="ጿ_x0000__x0000_Ոጿ_x0000__x0000_"/>
      <sheetName val="ጵ_x0000__x0000_Ոፋ_x0000__x0000_"/>
      <sheetName val="ጻ_x0000__x0000_Ոጻ_x0000__x0000_"/>
      <sheetName val="ጴ_x0000__x0000_Ոጾ_x0000__x0000_"/>
      <sheetName val="ጶ_x0000__x0000_Ոጷ_x0000__x0000_"/>
      <sheetName val="ጊ_x0000__x0000_Ոጊ_x0000__x0000_"/>
      <sheetName val="ጸ_x0000__x0000_Ոጿ_x0000__x0000_"/>
      <sheetName val="ጴ_x0000__x0000_Ոጵ_x0000__x0000_"/>
      <sheetName val="ፍ_x0000__x0000_Ոጳ_x0000__x0000_"/>
      <sheetName val="ጊ_x0000__x0000_Ոጱ_x0000__x0000_"/>
      <sheetName val="ጱ_x0000__x0000_Ոጲ_x0000__x0000_"/>
      <sheetName val="ጴ_x0000__x0000_Ոፊ_x0000__x0000_"/>
      <sheetName val="ድ_x0000__x0000_Ոጳ_x0000__x0000_"/>
      <sheetName val="ፊ_x0000__x0000_Ոጵ_x0000__x0000_"/>
      <sheetName val="ፌ_x0000__x0000_Ոጿ_x0000__x0000_"/>
      <sheetName val="ጴ_x0000__x0000_Ոጴ_x0000__x0000_"/>
      <sheetName val="ጲ_x0000__x0000_Ոድ_x0000__x0000_"/>
      <sheetName val="일위대㐀븁_x005f_x0000__x005f_x0000_"/>
      <sheetName val="일위대_x005f_x0000__x005f_x0000_Ԁ_"/>
      <sheetName val="pile_bearing_ca怀꿟세_x0000_䘀뤙_x"/>
      <sheetName val="plan&amp;section_of勉_x0010__x0000__"/>
      <sheetName val="design_c_x0000__x0000_Ȑꙭî_x000"/>
      <sheetName val="_HIT__HMC_견_x0000__x0000__x0005"/>
      <sheetName val="정리계_x0000__x0000__x0005__x0000_"/>
      <sheetName val="plan&amp;section_of__x0000__x0000_Ā"/>
      <sheetName val="노원열병합___x0000__x0000__x0005__x0"/>
      <sheetName val="1,2,3,4_x005f_x0000__x000"/>
      <sheetName val="_HIT__HM_x0000__x0000__x0005__x"/>
      <sheetName val="수량산출서집²_x0000_㘀_x0000__x0000__x"/>
      <sheetName val="pile_bearing_capa_&amp;_¬_x0000_Ԁ_x"/>
      <sheetName val="plan&amp;section_of_fo뮽◽_x0000__x00"/>
      <sheetName val="plan&amp;section_of_fo_xd8e4_꼉_x00"/>
      <sheetName val="일위대¼_x0000__x0000__x0000__x0000"/>
      <sheetName val="[입찰안.xls][입찰안.xls]__찰안_xls_1002"/>
      <sheetName val="[입찰안.xls][입찰안.xls]_____xls_2476"/>
      <sheetName val="[입찰안.xls][입찰안.xls]_____xls_2474"/>
      <sheetName val="design_cꙭķ_x0000__x0000_㻰Ⅽ㿔"/>
      <sheetName val="[입찰안.xls][입찰안.xls]_____xls_2467"/>
      <sheetName val="[입찰안.xls][입찰안.xls]_____xls_2468"/>
      <sheetName val="[입찰안.xls][입찰안.xls]_____xls_2469"/>
      <sheetName val="[입찰안.xls][입찰안.xls]_____xls_2470"/>
      <sheetName val="[입찰안.xls][입찰안.xls]_____xls_2471"/>
      <sheetName val="[입찰안.xls][입찰안.xls]_____xls_2472"/>
      <sheetName val="[입찰안.xls][입찰안.xls]_____xls_2473"/>
      <sheetName val="[입찰안.xls][입찰안.xls]_____xls_2481"/>
      <sheetName val="[입찰안.xls][입찰안.xls]_____xls_2475"/>
      <sheetName val="공조기휀"/>
      <sheetName val="PAC(전자기기실)"/>
      <sheetName val="[입찰안.xls][입찰안.xls]_____xls_2477"/>
      <sheetName val="[입찰안.xls][입찰안.xls]_____xls_2478"/>
      <sheetName val="[입찰안.xls][입찰안.xls]_____xls_2479"/>
      <sheetName val="[입찰안.xls][입찰안.xls]_____xls_2480"/>
      <sheetName val="[입찰안.xls][입찰안.xls]_____xls_2493"/>
      <sheetName val="[입찰안.xls][입찰안.xls]_____xls_2482"/>
      <sheetName val="[입찰안.xls][입찰안.xls]_____xls_2483"/>
      <sheetName val="[입찰안.xls][입찰안.xls]_____xls_2484"/>
      <sheetName val="[입찰안.xls][입찰안.xls]_____xls_2485"/>
      <sheetName val="[입찰안.xls][입찰안.xls]_____xls_2486"/>
      <sheetName val="[입찰안.xls][입찰안.xls]_____xls_2487"/>
      <sheetName val="[입찰안.xls][입찰안.xls]_____xls_2488"/>
      <sheetName val="[입찰안.xls][입찰안.xls]_____xls_2489"/>
      <sheetName val="[입찰안.xls][입찰안.xls]_____xls_2490"/>
      <sheetName val="[입찰안.xls][입찰안.xls]_____xls_2491"/>
      <sheetName val="[입찰안.xls][입찰안.xls]_____xls_2492"/>
      <sheetName val="[입찰안.xls][입찰안.xls]_____xls_2494"/>
      <sheetName val="Du lieu"/>
      <sheetName val="건물"/>
      <sheetName val="수리결과"/>
      <sheetName val="B:\입찰안_xls1"/>
      <sheetName val="[입찰안_xls]B:\입찰안_xls1"/>
      <sheetName val="À_x0000__x0000__x0000__x0000__x0000__x0000__x0000__x0000_"/>
      <sheetName val="현금및현금등가물1"/>
      <sheetName val="1221"/>
      <sheetName val="가격표"/>
      <sheetName val="환율차"/>
      <sheetName val="[입찰안.xls][입찰안.xls][입찰안.xls]___9"/>
      <sheetName val="[입찰안.xls][입찰안_xls][입찰안_xls]___5"/>
      <sheetName val="[입찰안.xls][입찰안.xls][입찰안_xls]___4"/>
      <sheetName val="VAT_duoc_khau_tru1"/>
      <sheetName val="자산TOTAL"/>
      <sheetName val="Job Assign"/>
      <sheetName val="정미시간"/>
      <sheetName val="주민번호"/>
      <sheetName val="CAUDIT"/>
      <sheetName val="콤보박스와_리스트박스의_연결"/>
      <sheetName val="chiet_tinh"/>
      <sheetName val="남양시작동자105노65기1_3화1_2"/>
      <sheetName val="plan&amp;section_of_Ā翹조ꤟ"/>
      <sheetName val="노원열병합__츀ɮ"/>
      <sheetName val="Thoat_nuoc"/>
      <sheetName val="1__Dashboard"/>
      <sheetName val="PHU_LUC_01"/>
      <sheetName val="Đầu_vào"/>
      <sheetName val="Bill_02_INF"/>
      <sheetName val="7_"/>
      <sheetName val="6-1_Summary_Of_Cost"/>
      <sheetName val="6-2_In-Direct_Cost"/>
      <sheetName val="6-3_EQ_Cost"/>
      <sheetName val="6-4-1_MP_Status(107,125,12)"/>
      <sheetName val="6-4-2_MP_Status(144)"/>
      <sheetName val="6-5-1_EQ_Status(107,125,12)"/>
      <sheetName val="6-5-2_EQ_Status(144)"/>
      <sheetName val="6-6_Agree_Other&amp;Expanse_(Att_1)"/>
      <sheetName val="6-7_EQ_Apply"/>
      <sheetName val="MP_U107,125,12"/>
      <sheetName val="MP_U144"/>
      <sheetName val="EQ_U107,125,12"/>
      <sheetName val="EQ_U144"/>
      <sheetName val="Agrement_Day_W_Cost"/>
      <sheetName val="Agrement_Day_EQ_Cost"/>
      <sheetName val="Indirect_Cost"/>
      <sheetName val="MAIN_GATE_HOUSE"/>
      <sheetName val="worksheet_inchican"/>
      <sheetName val="combined_9-30"/>
      <sheetName val="CT_Thang_Mo"/>
      <sheetName val="Cst_Pkg-Eden"/>
      <sheetName val="Unt_rate_SS"/>
      <sheetName val="TONG_HOP_GIA_TRI"/>
      <sheetName val="CHITIET_VL-NC-TT_-1p"/>
      <sheetName val="CHITIET_VL-NC-TT-3p"/>
      <sheetName val="TONG_HOP_VL-NC_TT"/>
      <sheetName val="KPVC-BD_"/>
      <sheetName val="KLDT_DIEN"/>
      <sheetName val="전기혼잡제경비(45"/>
      <sheetName val="#2_노임단가"/>
      <sheetName val="원료비2(2000_10-09)"/>
      <sheetName val="노임단가(인쇄제외)"/>
      <sheetName val="자재목록"/>
      <sheetName val="DD EST."/>
      <sheetName val="단면A-A(TR)"/>
      <sheetName val="DG ke"/>
      <sheetName val="DTXL"/>
      <sheetName val="수정시산표"/>
      <sheetName val="CT35"/>
      <sheetName val="Calculations"/>
      <sheetName val="PSW_Sheet"/>
      <sheetName val="7.안전관㣸C"/>
      <sheetName val="기성금내역서"/>
      <sheetName val="집계장(뀀刡䠀減蠌渙"/>
      <sheetName val="[입찰안.xls][입찰안.xls]_____xls_2495"/>
      <sheetName val="FORM-0"/>
      <sheetName val="stability?䘢䠂檱䠛檳"/>
      <sheetName val="6__안전"/>
      <sheetName val="unitpric"/>
      <sheetName val="기성(1차)_9"/>
      <sheetName val="5호광장_(만점)12"/>
      <sheetName val="인천국제_(만점)_(2)12"/>
      <sheetName val="Total_단위경유량집계12"/>
      <sheetName val="앉음벽_(2)12"/>
      <sheetName val="BH-1_(2)12"/>
      <sheetName val="표__지12"/>
      <sheetName val="준검_내역서12"/>
      <sheetName val="토공유동표(전체_당초)12"/>
      <sheetName val="1_수인터널12"/>
      <sheetName val="4_전기12"/>
      <sheetName val="I_설계조건12"/>
      <sheetName val="노원열병합__건축공사기성내역서12"/>
      <sheetName val="1_설계조건12"/>
      <sheetName val="조도계산서_(도서)12"/>
      <sheetName val="_HIT__HMC_견적_3900_12"/>
      <sheetName val="7__현장관리비_12"/>
      <sheetName val="6__안전관리비12"/>
      <sheetName val="보고서_기기리스트11"/>
      <sheetName val="소포내역_(2)12"/>
      <sheetName val="unit_411"/>
      <sheetName val="plan&amp;section_of_foundation12"/>
      <sheetName val="pile_bearing_capa_&amp;_arrenge12"/>
      <sheetName val="working_load_at_the_btm_ft_12"/>
      <sheetName val="stability_check12"/>
      <sheetName val="design_criteria12"/>
      <sheetName val="내역_ver1_012"/>
      <sheetName val="11_산출(전열)12"/>
      <sheetName val="6_산출(동력)12"/>
      <sheetName val="7_산출(TRAY)12"/>
      <sheetName val="우수관매설및_우수받이12"/>
      <sheetName val="11_우각부_보강12"/>
      <sheetName val="제출내역_(2)12"/>
      <sheetName val="배수공_시멘트_및_골재량_산출11"/>
      <sheetName val="내___역11"/>
      <sheetName val="플랜트_설치11"/>
      <sheetName val="3련_BOX12"/>
      <sheetName val="2_1__노무비_평균단가산출11"/>
      <sheetName val="5_산출(전력)11"/>
      <sheetName val="A_견적11"/>
      <sheetName val="배수내역_(2)11"/>
      <sheetName val="수량산출서(전력간선_지하D_C)11"/>
      <sheetName val="Customer_Databas11"/>
      <sheetName val="개인별_순위표11"/>
      <sheetName val="投标材料清单_11"/>
      <sheetName val="spc_배관견적11"/>
      <sheetName val="_HIT-&gt;HMC_견적(3900)11"/>
      <sheetName val="1_취수장11"/>
      <sheetName val="Cash_Flow-111"/>
      <sheetName val="3_1공사현황_공정표11"/>
      <sheetName val="전_기11"/>
      <sheetName val="SHEET_PILE단가11"/>
      <sheetName val="화재_탐지_설비11"/>
      <sheetName val="2차전체변경예정_(2)11"/>
      <sheetName val="노임_단가11"/>
      <sheetName val="6PILE__(돌출)11"/>
      <sheetName val="내역서_11"/>
      <sheetName val="8_현장관리비11"/>
      <sheetName val="7_안전관리비11"/>
      <sheetName val="BH_1__2_11"/>
      <sheetName val="목차_11"/>
      <sheetName val="귀래_설계_공내역서11"/>
      <sheetName val="설_계11"/>
      <sheetName val="1_설계기준11"/>
      <sheetName val="집_계_표11"/>
      <sheetName val="세골재__T2_변경_현황11"/>
      <sheetName val="별표_11"/>
      <sheetName val="일위대가_10"/>
      <sheetName val="4_LINE10"/>
      <sheetName val="7_th10"/>
      <sheetName val="도담구내_개소별_명세11"/>
      <sheetName val="단___산10"/>
      <sheetName val="실____단10"/>
      <sheetName val="노무비_근거10"/>
      <sheetName val="암거_제원표10"/>
      <sheetName val="5_동별횡주관경10"/>
      <sheetName val="장비_(2)10"/>
      <sheetName val="참조_(2)10"/>
      <sheetName val="Sheet1_(2)10"/>
      <sheetName val="제수변_수량집계표(보통)10"/>
      <sheetName val="3BL공동구_수량10"/>
      <sheetName val="전선_및_전선관10"/>
      <sheetName val="내역서1999_8최종10"/>
      <sheetName val="기성(1차)_10"/>
      <sheetName val="_갑지10"/>
      <sheetName val="5F_계약단가"/>
      <sheetName val="5호광장_(만점)13"/>
      <sheetName val="인천국제_(만점)_(2)13"/>
      <sheetName val="Total_단위경유량집계13"/>
      <sheetName val="앉음벽_(2)13"/>
      <sheetName val="BH-1_(2)13"/>
      <sheetName val="표__지13"/>
      <sheetName val="준검_내역서13"/>
      <sheetName val="토공유동표(전체_당초)13"/>
      <sheetName val="1_수인터널13"/>
      <sheetName val="4_전기13"/>
      <sheetName val="I_설계조건13"/>
      <sheetName val="노원열병합__건축공사기성내역서13"/>
      <sheetName val="1_설계조건13"/>
      <sheetName val="조도계산서_(도서)13"/>
      <sheetName val="_HIT__HMC_견적_3900_13"/>
      <sheetName val="7__현장관리비_13"/>
      <sheetName val="6__안전관리비13"/>
      <sheetName val="보고서_기기리스트12"/>
      <sheetName val="소포내역_(2)13"/>
      <sheetName val="unit_412"/>
      <sheetName val="plan&amp;section_of_foundation13"/>
      <sheetName val="pile_bearing_capa_&amp;_arrenge13"/>
      <sheetName val="working_load_at_the_btm_ft_13"/>
      <sheetName val="stability_check13"/>
      <sheetName val="design_criteria13"/>
      <sheetName val="내역_ver1_013"/>
      <sheetName val="11_산출(전열)13"/>
      <sheetName val="6_산출(동력)13"/>
      <sheetName val="7_산출(TRAY)13"/>
      <sheetName val="우수관매설및_우수받이13"/>
      <sheetName val="11_우각부_보강13"/>
      <sheetName val="제출내역_(2)13"/>
      <sheetName val="배수공_시멘트_및_골재량_산출12"/>
      <sheetName val="내___역12"/>
      <sheetName val="플랜트_설치12"/>
      <sheetName val="3련_BOX13"/>
      <sheetName val="MSS_212"/>
      <sheetName val="2_1__노무비_평균단가산출12"/>
      <sheetName val="5_산출(전력)12"/>
      <sheetName val="A_견적12"/>
      <sheetName val="배수내역_(2)12"/>
      <sheetName val="수량산출서(전력간선_지하D_C)12"/>
      <sheetName val="Customer_Databas12"/>
      <sheetName val="개인별_순위표12"/>
      <sheetName val="投标材料清单_12"/>
      <sheetName val="spc_배관견적12"/>
      <sheetName val="_HIT-&gt;HMC_견적(3900)12"/>
      <sheetName val="1_취수장12"/>
      <sheetName val="Cash_Flow-112"/>
      <sheetName val="3_1공사현황_공정표12"/>
      <sheetName val="전_기12"/>
      <sheetName val="SHEET_PILE단가12"/>
      <sheetName val="화재_탐지_설비12"/>
      <sheetName val="2차전체변경예정_(2)12"/>
      <sheetName val="노임_단가12"/>
      <sheetName val="6PILE__(돌출)12"/>
      <sheetName val="내역서_12"/>
      <sheetName val="8_현장관리비12"/>
      <sheetName val="7_안전관리비12"/>
      <sheetName val="BH_1__2_12"/>
      <sheetName val="목차_12"/>
      <sheetName val="귀래_설계_공내역서12"/>
      <sheetName val="설_계12"/>
      <sheetName val="1_설계기준12"/>
      <sheetName val="집_계_표12"/>
      <sheetName val="세골재__T2_변경_현황12"/>
      <sheetName val="별표_12"/>
      <sheetName val="일위대가_11"/>
      <sheetName val="4_LINE11"/>
      <sheetName val="7_th11"/>
      <sheetName val="도담구내_개소별_명세12"/>
      <sheetName val="3_공통공사대비11"/>
      <sheetName val="단가_및_재료비11"/>
      <sheetName val="노임단가_(2)11"/>
      <sheetName val="단___산11"/>
      <sheetName val="실____단11"/>
      <sheetName val="7_공정표11"/>
      <sheetName val="단면_(2)11"/>
      <sheetName val="장비비_명세서111"/>
      <sheetName val="RETAIL_(ABOVE)11"/>
      <sheetName val="5__현장관리비(new)_11"/>
      <sheetName val="노무비_근거11"/>
      <sheetName val="암거_제원표11"/>
      <sheetName val="5_동별횡주관경11"/>
      <sheetName val="2_대외공문11"/>
      <sheetName val="장비_(2)11"/>
      <sheetName val="참조_(2)11"/>
      <sheetName val="Sheet1_(2)11"/>
      <sheetName val="제수변_수량집계표(보통)11"/>
      <sheetName val="Eq__Mobilization11"/>
      <sheetName val="3BL공동구_수량11"/>
      <sheetName val="전선_및_전선관11"/>
      <sheetName val="내역서1999_8최종11"/>
      <sheetName val="_갑지11"/>
      <sheetName val="기성(1차)_11"/>
      <sheetName val="[입찰안_xls]직접뀀鞖/3"/>
      <sheetName val="5F_계약단가1"/>
      <sheetName val="MAIN_GATE_HOUSE1"/>
      <sheetName val="PHU_LUC_011"/>
      <sheetName val="Đầu_vào1"/>
      <sheetName val="chiet_tinh1"/>
      <sheetName val="1__Dashboard1"/>
      <sheetName val="제조_경영"/>
      <sheetName val="Báo_cáo2"/>
      <sheetName val="Đơn_giá_theo_m2"/>
      <sheetName val="Bill_No_1_6"/>
      <sheetName val="Bill_No_1_10"/>
      <sheetName val="Bill_No_3_3"/>
      <sheetName val="Bill_No_1_4"/>
      <sheetName val="Bill_No_1_7"/>
      <sheetName val="Summary_Bill_No__3"/>
      <sheetName val="[입찰안.xls][입찰안.xls]_____xls_2496"/>
      <sheetName val="[입찰안.xls][입찰안.xls]_____xls_2497"/>
      <sheetName val="ysn"/>
      <sheetName val="대가표(품셈)"/>
      <sheetName val="요약&amp;결과"/>
      <sheetName val="7내역"/>
      <sheetName val="[입찰안.xls][입찰안.xls]_____xls_2547"/>
      <sheetName val="[입찰안.xls][입찰안.xls]_____xls_2542"/>
      <sheetName val="[입찰안.xls][입찰안.xls]_____xls_2548"/>
      <sheetName val="결재탔"/>
      <sheetName val="[입찰안.xls][입찰안.xls]__찰안_xls_1003"/>
      <sheetName val="[입찰안.xls][입찰안.xls]__찰안_xls_1005"/>
      <sheetName val="[입찰안.xls][입찰안.xls]__찰안_xls_1004"/>
      <sheetName val="[입찰안.xls][입찰안.xls]_____xls_2527"/>
      <sheetName val="[입찰안.xls][입찰안.xls]_____xls_2526"/>
      <sheetName val="[입찰안.xls][입찰안.xls]_____xls_2530"/>
      <sheetName val="[입찰안.xls][입찰안.xls]_____xls_2506"/>
      <sheetName val="[입찰안.xls][입찰안.xls]_____xls_2505"/>
      <sheetName val="[입찰안.xls][입찰안.xls]_____xls_2507"/>
      <sheetName val="[입찰안.xls][입찰안.xls]_____xls_2502"/>
      <sheetName val="[입찰안.xls][입찰안.xls]_____xls_2504"/>
      <sheetName val="증감조서"/>
      <sheetName val="Main"/>
      <sheetName val="ENG_prog"/>
      <sheetName val="2선재"/>
      <sheetName val="Regenerator  Concrete Structure"/>
      <sheetName val="Ts&amp;Cs"/>
      <sheetName val="Variables"/>
      <sheetName val="대운산출"/>
      <sheetName val="공사비"/>
      <sheetName val="산출서양식01"/>
      <sheetName val="B__입찰안.xls"/>
      <sheetName val="_입찰안.xls_B__입찰안.xls"/>
      <sheetName val="_입찰안.xls__입찰안.xls_B__입찰안.xls"/>
      <sheetName val="_입찰안.xls__입찰안.xls__입찰안.xls__267"/>
      <sheetName val="_입찰안.xls__입찰안.xls__입찰안.xls__269"/>
      <sheetName val="_입찰안.xls__입찰안.xls__입찰안.xls__268"/>
      <sheetName val="_입찰안.xls__입찰안.xls__입찰안.xls__115"/>
      <sheetName val="_입찰안.xls__입찰안.xls__입찰안.xls__113"/>
      <sheetName val="_입찰안.xls__입찰안.xls__입찰안.xls__114"/>
      <sheetName val="_입찰안.xls__입찰안.xls__입찰안.xls__117"/>
      <sheetName val="_입찰안.xls__입찰안.xls__입찰안.xls__116"/>
      <sheetName val="_입찰안.xls__입찰안.xls__입찰안.xls__122"/>
      <sheetName val="_입찰안.xls__입찰안.xls__입찰안.xls__120"/>
      <sheetName val="_입찰안.xls__입찰안.xls__입찰안.xls__118"/>
      <sheetName val="_입찰안.xls__입찰안.xls__입찰안.xls__119"/>
      <sheetName val="_입찰안.xls__입찰안.xls__입찰안.xls__121"/>
      <sheetName val="_입찰안.xls__입찰안.xls__입찰안.xls__124"/>
      <sheetName val="_입찰안.xls__입찰안.xls__입찰안.xls__123"/>
      <sheetName val="_입찰안.xls__입찰안.xls__입찰안.xls__131"/>
      <sheetName val="_입찰안.xls__입찰안.xls__입찰안.xls__128"/>
      <sheetName val="_입찰안.xls__입찰안.xls__입찰안.xls__125"/>
      <sheetName val="_입찰안.xls__입찰안.xls__입찰안.xls__126"/>
      <sheetName val="_입찰안.xls__입찰안.xls__입찰안.xls__127"/>
      <sheetName val="_입찰안.xls__입찰안.xls__입찰안.xls__129"/>
      <sheetName val="_입찰안.xls__입찰안.xls__입찰안.xls__130"/>
      <sheetName val="_입찰안.xls__입찰안.xls__입찰안.xls__132"/>
      <sheetName val="_입찰안.xls__입찰안.xls__입찰안.xls__140"/>
      <sheetName val="_입찰안.xls__입찰안.xls__입찰안.xls__135"/>
      <sheetName val="_입찰안.xls__입찰안.xls__입찰안.xls__134"/>
      <sheetName val="_입찰안.xls__입찰안.xls__입찰안.xls__133"/>
      <sheetName val="_입찰안.xls__입찰안.xls__입찰안.xls__139"/>
      <sheetName val="_입찰안.xls__입찰안.xls__입찰안.xls__136"/>
      <sheetName val="_입찰안.xls__입찰안.xls__입찰안.xls__137"/>
      <sheetName val="_입찰안.xls__입찰안.xls__입찰안.xls__138"/>
      <sheetName val="_입찰안.xls__입찰안.xls__입찰안.xls__142"/>
      <sheetName val="_입찰안.xls__입찰안.xls__입찰안.xls__141"/>
      <sheetName val="_입찰안.xls__입찰안.xls__입찰안.xls__143"/>
      <sheetName val="_입찰안.xls__입찰안.xls__입찰안.xls__145"/>
      <sheetName val="_입찰안.xls__입찰안.xls__입찰안.xls__144"/>
      <sheetName val="_입찰안.xls__입찰안.xls__입찰안.xls__146"/>
      <sheetName val="_입찰안.xls__입찰안.xls__입찰안.xls__147"/>
      <sheetName val="_입찰안.xls__입찰안.xls__입찰안.xls__149"/>
      <sheetName val="_입찰안.xls__입찰안.xls__입찰안.xls__148"/>
      <sheetName val="_입찰안.xls__입찰안.xls__입찰안.xls__152"/>
      <sheetName val="_입찰안.xls__입찰안.xls__입찰안.xls__153"/>
      <sheetName val="_입찰안.xls__입찰안.xls__입찰안.xls__150"/>
      <sheetName val="_입찰안.xls__입찰안.xls__입찰안.xls__151"/>
      <sheetName val="_입찰안.xls__입찰안.xls__입찰안.xls__155"/>
      <sheetName val="_입찰안.xls__입찰안.xls__입찰안.xls__154"/>
      <sheetName val="_입찰안.xls__입찰안.xls__입찰안.xls__156"/>
      <sheetName val="_입찰안.xls__입찰안.xls__입찰안.xls__158"/>
      <sheetName val="_입찰안.xls__입찰안.xls__입찰안.xls__157"/>
      <sheetName val="_입찰안.xls__입찰안.xls__입찰안.xls__159"/>
      <sheetName val="_입찰안.xls__입찰안.xls__입찰안.xls__160"/>
      <sheetName val="_입찰안.xls__입찰안.xls__입찰안.xls__164"/>
      <sheetName val="_입찰안.xls__입찰안.xls__입찰안.xls__163"/>
      <sheetName val="_입찰안.xls__입찰안.xls__입찰안.xls__162"/>
      <sheetName val="_입찰안.xls__입찰안.xls__입찰안.xls__161"/>
      <sheetName val="_입찰안.xls__입찰안.xls__입찰안.xls____4"/>
      <sheetName val="_입찰안.xls__입찰안.xls__입찰안.xls__166"/>
      <sheetName val="_입찰안.xls__입찰안.xls__입찰안.xls__165"/>
      <sheetName val="_입찰안.xls__입찰안.xls__입찰안.xls__170"/>
      <sheetName val="_입찰안.xls__입찰안.xls__입찰안.xls__171"/>
      <sheetName val="_입찰안.xls__입찰안.xls__입찰안.xls__167"/>
      <sheetName val="_입찰안.xls__입찰안.xls__입찰안.xls__169"/>
      <sheetName val="_입찰안.xls__입찰안.xls__입찰안.xls__168"/>
      <sheetName val="_입찰안.xls__입찰안.xls__입찰안.xls__175"/>
      <sheetName val="_입찰안.xls__입찰안.xls__입찰안.xls__172"/>
      <sheetName val="_입찰안.xls__입찰안.xls__입찰안.xls__174"/>
      <sheetName val="_입찰안.xls__입찰안.xls__입찰안.xls__173"/>
      <sheetName val="_입찰안.xls__입찰안.xls__입찰안.xls__176"/>
      <sheetName val="_입찰안.xls__입찰안.xls__입찰안.xls__177"/>
      <sheetName val="_입찰안.xls__입찰안.xls__입찰안.xls__178"/>
      <sheetName val="_입찰안.xls__입찰안.xls__입찰안.xls__179"/>
      <sheetName val="_입찰안.xls__입찰안.xls__입찰안.xls__181"/>
      <sheetName val="_입찰안.xls__입찰안.xls__입찰안.xls__180"/>
      <sheetName val="_입찰안.xls__입찰안.xls__입찰안.xls__182"/>
      <sheetName val="_입찰안.xls__입찰안.xls__입찰안.xls__184"/>
      <sheetName val="_입찰안.xls__입찰안.xls__입찰안.xls__183"/>
      <sheetName val="_입찰안.xls__입찰안.xls__입찰안.xls__185"/>
      <sheetName val="_입찰안.xls__입찰안.xls__입찰안.xls__186"/>
      <sheetName val="_입찰안.xls__입찰안.xls__입찰안.xls__187"/>
      <sheetName val="_입찰안.xls__입찰안.xls__입찰안.xls__188"/>
      <sheetName val="_입찰안.xls__입찰안.xls__입찰안.xls__190"/>
      <sheetName val="_입찰안.xls__입찰안.xls__입찰안.xls__189"/>
      <sheetName val="_입찰안.xls__입찰안.xls__입찰안.xls__253"/>
      <sheetName val="_입찰안.xls__입찰안.xls__입찰안.xls__255"/>
      <sheetName val="_입찰안.xls__입찰안.xls__입찰안.xls__258"/>
      <sheetName val="_입찰안.xls__입찰안.xls__입찰안.xls__222"/>
      <sheetName val="_입찰안.xls__입찰안.xls__입찰안.xls__200"/>
      <sheetName val="_입찰안.xls__입찰안.xls__입찰안.xls__199"/>
      <sheetName val="_입찰안.xls__입찰안.xls__입찰안.xls__202"/>
      <sheetName val="_입찰안.xls__입찰안.xls__입찰안.xls__193"/>
      <sheetName val="_입찰안.xls__입찰안.xls__입찰안.xls__191"/>
      <sheetName val="_입찰안.xls__입찰안.xls__입찰안.xls__196"/>
      <sheetName val="_입찰안.xls__입찰안.xls__입찰안.xls__192"/>
      <sheetName val="_입찰안.xls__입찰안.xls__입찰안.xls__194"/>
      <sheetName val="_입찰안.xls__입찰안.xls__입찰안.xls__195"/>
      <sheetName val="_입찰안.xls__입찰안.xls__입찰안.xls__197"/>
      <sheetName val="_입찰안.xls__입찰안.xls__입찰안.xls__198"/>
      <sheetName val="_입찰안.xls__입찰안.xls__입찰안.xls__201"/>
      <sheetName val="_입찰안.xls__입찰안.xls__입찰안.xls__203"/>
      <sheetName val="_입찰안.xls__입찰안.xls__입찰안.xls__205"/>
      <sheetName val="_입찰안.xls__입찰안.xls__입찰안.xls__206"/>
      <sheetName val="_입찰안.xls__입찰안.xls__입찰안.xls__204"/>
      <sheetName val="_입찰안.xls__입찰안.xls__입찰안.xls__207"/>
      <sheetName val="_입찰안.xls__입찰안.xls__입찰안.xls__208"/>
      <sheetName val="_입찰안.xls__입찰안.xls__입찰안.xls__209"/>
      <sheetName val="_입찰안.xls__입찰안.xls__입찰안.xls__211"/>
      <sheetName val="_입찰안.xls__입찰안.xls__입찰안.xls__210"/>
      <sheetName val="_입찰안.xls__입찰안.xls__입찰안.xls__212"/>
      <sheetName val="_입찰안.xls__입찰안.xls__입찰안.xls__213"/>
      <sheetName val="_입찰안.xls__입찰안.xls__입찰안.xls__214"/>
      <sheetName val="_입찰안.xls__입찰안.xls__입찰안.xls__216"/>
      <sheetName val="_입찰안.xls__입찰안.xls__입찰안.xls__217"/>
      <sheetName val="_입찰안.xls__입찰안.xls__입찰안.xls__215"/>
      <sheetName val="_입찰안.xls__입찰안.xls__입찰안.xls__218"/>
      <sheetName val="_입찰안.xls__입찰안.xls__입찰안.xls__220"/>
      <sheetName val="_입찰안.xls__입찰안.xls__입찰안.xls__221"/>
      <sheetName val="_입찰안.xls__입찰안.xls__입찰안.xls__219"/>
      <sheetName val="_입찰안.xls__입찰안.xls__입찰안.xls__226"/>
      <sheetName val="_입찰안.xls__입찰안.xls__입찰안.xls__225"/>
      <sheetName val="_입찰안.xls__입찰안.xls__입찰안.xls__223"/>
      <sheetName val="_입찰안.xls__입찰안.xls__입찰안.xls__224"/>
      <sheetName val="_입찰안.xls__입찰안.xls__입찰안.xls__228"/>
      <sheetName val="_입찰안.xls__입찰안.xls__입찰안.xls__227"/>
      <sheetName val="_입찰안.xls__입찰안.xls__입찰안.xls__230"/>
      <sheetName val="_입찰안.xls__입찰안.xls__입찰안.xls__229"/>
      <sheetName val="_입찰안.xls__입찰안.xls__입찰안.xls__231"/>
      <sheetName val="_입찰안.xls__입찰안.xls__입찰안.xls__235"/>
      <sheetName val="_입찰안.xls__입찰안.xls__입찰안.xls__238"/>
      <sheetName val="_입찰안.xls__입찰안.xls__입찰안.xls__237"/>
      <sheetName val="_입찰안.xls__입찰안.xls__입찰안.xls__232"/>
      <sheetName val="_입찰안.xls__입찰안.xls__입찰안.xls__233"/>
      <sheetName val="_입찰안.xls__입찰안.xls__입찰안.xls__234"/>
      <sheetName val="_입찰안.xls__입찰안.xls__입찰안.xls__236"/>
      <sheetName val="_입찰안.xls__입찰안.xls__입찰안.xls__240"/>
      <sheetName val="_입찰안.xls__입찰안.xls__입찰안.xls__239"/>
      <sheetName val="_입찰안.xls__입찰안.xls__입찰안.xls__246"/>
      <sheetName val="_입찰안.xls__입찰안.xls__입찰안.xls__241"/>
      <sheetName val="_입찰안.xls__입찰안.xls__입찰안.xls__242"/>
      <sheetName val="_입찰안.xls__입찰안.xls__입찰안.xls__243"/>
      <sheetName val="_입찰안.xls__입찰안.xls__입찰안.xls__244"/>
      <sheetName val="_입찰안.xls__입찰안.xls__입찰안.xls__245"/>
      <sheetName val="_입찰안.xls__입찰안.xls__입찰안.xls__248"/>
      <sheetName val="_입찰안.xls__입찰안.xls__입찰안.xls__247"/>
      <sheetName val="_입찰안.xls__입찰안.xls__입찰안.xls__249"/>
      <sheetName val="_입찰안.xls__입찰안.xls__입찰안.xls__250"/>
      <sheetName val="_입찰안.xls__입찰안.xls__입찰안.xls__251"/>
      <sheetName val="_입찰안.xls__입찰안.xls__입찰안.xls__252"/>
      <sheetName val="_입찰안.xls__입찰안.xls__입찰안.xls__254"/>
      <sheetName val="_입찰안.xls__입찰안.xls__입찰안.xls__259"/>
      <sheetName val="_입찰안.xls__입찰안.xls__입찰안.xls__256"/>
      <sheetName val="_입찰안.xls__입찰안.xls__입찰안.xls__257"/>
      <sheetName val="_입찰안.xls__입찰안.xls__입찰안.xls__260"/>
      <sheetName val="_입찰안.xls__입찰안.xls__입찰안.xls__261"/>
      <sheetName val="_입찰안.xls__입찰안.xls__입찰안.xls__264"/>
      <sheetName val="_입찰안.xls__입찰안.xls__입찰안.xls__263"/>
      <sheetName val="_입찰안.xls__입찰안.xls__입찰안.xls__262"/>
      <sheetName val="_입찰안.xls__입찰안.xls__입찰안.xls__265"/>
      <sheetName val="_입찰안.xls__입찰안.xls__입찰안.xls__266"/>
      <sheetName val="_입찰안.xls__입찰안.xls__입찰안.xls__270"/>
      <sheetName val="_입찰안.xls__입찰안.xls__입찰안.xls__272"/>
      <sheetName val="_입찰안.xls__입찰안.xls__입찰안.xls__271"/>
      <sheetName val="_입찰안.xls__입찰안.xls__입찰안.xls__283"/>
      <sheetName val="_입찰안.xls__입찰안.xls__입찰안.xls__285"/>
      <sheetName val="_입찰안.xls__입찰안.xls__입찰안.xls__284"/>
      <sheetName val="_입찰안.xls__입찰안.xls__입찰안.xls__282"/>
      <sheetName val="_입찰안.xls__입찰안.xls__입찰안.xls__273"/>
      <sheetName val="_입찰안.xls__입찰안.xls__입찰안.xls__274"/>
      <sheetName val="_입찰안.xls__입찰안.xls__입찰안.xls__275"/>
      <sheetName val="_입찰안.xls__입찰안.xls__입찰안.xls__276"/>
      <sheetName val="_입찰안.xls__입찰안.xls__입찰안.xls__278"/>
      <sheetName val="_입찰안.xls__입찰안.xls__입찰안.xls____5"/>
      <sheetName val="_입찰안.xls__입찰안.xls__입찰안.xls__277"/>
      <sheetName val="_입찰안.xls__입찰안.xls__입찰안.xls__280"/>
      <sheetName val="_입찰안.xls__입찰안.xls__입찰안.xls__279"/>
      <sheetName val="_입찰안.xls__입찰안.xls__입찰안.xls__281"/>
      <sheetName val="_입찰안.xls__입찰안.xls__입찰안.xls__286"/>
      <sheetName val="_입찰안.xls__입찰안.xls__입찰안.xls__287"/>
      <sheetName val="_입찰안.xls__입찰안.xls__입찰안.xls__289"/>
      <sheetName val="_입찰안.xls__입찰안.xls__입찰안.xls__288"/>
      <sheetName val="_입찰안.xls__입찰안.xls__입찰안.xls__290"/>
      <sheetName val="_입찰안.xls__입찰안.xls__입찰안.xls____6"/>
      <sheetName val="_입찰안.xls__입찰안_xls_직접뀀鞖_"/>
      <sheetName val="_입찰안.xls__입찰안_xls__입찰안_xls____2"/>
      <sheetName val="_입찰안.xls__입찰안.xls__입찰안.xls__291"/>
      <sheetName val="_입찰안.xls__입찰안.xls__입찰안.xls__298"/>
      <sheetName val="_입찰안.xls__입찰안.xls__입찰안.xls__292"/>
      <sheetName val="_입찰안.xls__입찰안.xls__입찰안.xls__294"/>
      <sheetName val="_입찰안.xls__입찰안.xls__입찰안.xls__293"/>
      <sheetName val="_입찰안.xls__입찰안.xls__입찰안.xls__295"/>
      <sheetName val="_입찰안.xls__입찰안.xls__입찰안.xls__297"/>
      <sheetName val="_입찰안.xls__입찰안.xls__입찰안.xls__296"/>
      <sheetName val="_입찰안.xls__입찰안.xls__입찰안.xls__299"/>
      <sheetName val="_입찰안.xls____2"/>
      <sheetName val="_입찰안.xls____3"/>
      <sheetName val="_입찰안.xls_B__2"/>
      <sheetName val="_입찰안.xls_B__3"/>
      <sheetName val="_입찰안.xls__입찰안.xls__입찰안.xls__316"/>
      <sheetName val="_입찰안.xls__입찰안.xls__입찰안.xls__302"/>
      <sheetName val="_입찰안.xls__입찰안.xls__입찰안.xls__300"/>
      <sheetName val="_입찰안.xls__입찰안.xls__입찰안.xls__301"/>
      <sheetName val="_입찰안.xls__입찰안.xls__입찰안.xls__313"/>
      <sheetName val="_입찰안.xls__입찰안.xls__입찰안.xls__304"/>
      <sheetName val="_입찰안.xls__입찰안.xls__입찰안.xls__303"/>
      <sheetName val="_입찰안.xls__입찰안.xls__입찰안.xls__306"/>
      <sheetName val="_입찰안.xls__입찰안.xls__입찰안.xls__305"/>
      <sheetName val="_입찰안.xls__입찰안.xls__입찰안.xls__308"/>
      <sheetName val="_입찰안.xls__입찰안.xls__입찰안.xls__307"/>
      <sheetName val="_입찰안.xls__입찰안.xls__입찰안.xls__309"/>
      <sheetName val="_입찰안.xls__입찰안.xls__입찰안.xls__310"/>
      <sheetName val="_입찰안.xls__입찰안.xls__입찰안.xls__311"/>
      <sheetName val="_입찰안.xls__입찰안.xls__입찰안.xls__312"/>
      <sheetName val="_입찰안.xls__입찰안.xls__입찰안.xls__314"/>
      <sheetName val="_입찰안.xls__입찰안.xls__입찰안.xls__315"/>
      <sheetName val="_입찰안.xls__입찰안.xls__입찰안.xls__319"/>
      <sheetName val="_입찰안.xls__입찰안.xls__입찰안.xls__318"/>
      <sheetName val="_입찰안.xls__입찰안.xls__입찰안.xls__317"/>
      <sheetName val="_입찰안.xls__입찰안.xls__입찰안.xls__321"/>
      <sheetName val="_입찰안.xls__입찰안.xls__입찰안.xls__320"/>
      <sheetName val="_입찰안.xls__입찰안.xls__입찰안.xls__322"/>
      <sheetName val="_입찰안.xls__입찰안.xls__입찰안.xls__323"/>
      <sheetName val="_입찰안.xls__입찰안.xls__입찰안.xls__324"/>
      <sheetName val="_입찰안.xls__입찰안.xls__입찰안.xls__339"/>
      <sheetName val="_입찰안.xls__입찰안.xls__입찰안.xls__338"/>
      <sheetName val="_입찰안.xls__입찰안.xls__입찰안.xls__337"/>
      <sheetName val="_입찰안.xls__입찰안.xls__입찰안.xls__335"/>
      <sheetName val="_입찰안.xls__입찰안.xls__입찰안.xls__328"/>
      <sheetName val="_입찰안.xls__입찰안.xls__입찰안.xls__326"/>
      <sheetName val="_입찰안.xls__입찰안.xls__입찰안.xls__330"/>
      <sheetName val="_입찰안.xls__입찰안.xls__입찰안.xls__325"/>
      <sheetName val="_입찰안.xls__입찰안.xls__입찰안.xls__327"/>
      <sheetName val="_입찰안.xls__입찰안.xls__입찰안.xls__332"/>
      <sheetName val="_입찰안.xls__입찰안.xls__입찰안.xls__331"/>
      <sheetName val="_입찰안.xls__입찰안.xls__입찰안.xls__329"/>
      <sheetName val="_입찰안.xls__입찰안.xls__입찰안.xls__334"/>
      <sheetName val="_입찰안.xls__입찰안.xls__입찰안.xls__336"/>
      <sheetName val="_입찰안.xls__입찰안.xls__입찰안.xls__333"/>
      <sheetName val="_입찰안.xls__입찰안.xls__입찰안.xls__341"/>
      <sheetName val="_입찰안.xls__입찰안.xls__입찰안.xls__340"/>
      <sheetName val="_입찰안.xls__입찰안.xls__입찰안.xls__744"/>
      <sheetName val="_입찰안.xls__입찰안.xls__입찰안.xls__343"/>
      <sheetName val="_입찰안.xls__입찰안.xls__입찰안.xls__347"/>
      <sheetName val="_입찰안.xls__입찰안.xls__입찰안.xls__342"/>
      <sheetName val="_입찰안.xls__입찰안.xls__입찰안.xls__355"/>
      <sheetName val="_입찰안.xls__입찰안.xls__입찰안.xls__346"/>
      <sheetName val="_입찰안.xls__입찰안.xls__입찰안.xls__344"/>
      <sheetName val="_입찰안.xls__입찰안.xls__입찰안.xls__345"/>
      <sheetName val="_입찰안.xls__입찰안.xls__입찰안.xls__375"/>
      <sheetName val="_입찰안.xls__입찰안.xls__입찰안.xls__348"/>
      <sheetName val="_입찰안.xls__입찰안.xls__입찰안.xls__349"/>
      <sheetName val="_입찰안.xls__입찰안.xls__입찰안.xls__351"/>
      <sheetName val="_입찰안.xls__입찰안.xls__입찰안.xls__350"/>
      <sheetName val="_입찰안.xls__입찰안.xls__입찰안.xls__352"/>
      <sheetName val="_입찰안.xls__입찰안.xls__입찰안.xls__353"/>
      <sheetName val="_입찰안.xls__입찰안.xls__입찰안.xls__354"/>
      <sheetName val="_입찰안.xls__입찰안.xls__입찰안.xls__357"/>
      <sheetName val="_입찰안.xls__입찰안.xls__입찰안.xls__356"/>
      <sheetName val="_입찰안.xls__입찰안.xls__입찰안.xls__389"/>
      <sheetName val="_입찰안.xls__입찰안.xls__입찰안.xls__358"/>
      <sheetName val="_입찰안.xls__입찰안.xls__입찰안.xls__359"/>
      <sheetName val="_입찰안.xls__입찰안.xls__입찰안.xls__360"/>
      <sheetName val="_입찰안.xls__입찰안.xls__입찰안.xls__361"/>
      <sheetName val="_입찰안.xls__입찰안.xls__입찰안.xls__362"/>
      <sheetName val="_입찰안.xls__입찰안.xls__입찰안.xls__363"/>
      <sheetName val="_입찰안.xls__입찰안.xls__입찰안.xls__364"/>
      <sheetName val="_입찰안.xls__입찰안.xls__입찰안.xls__365"/>
      <sheetName val="_입찰안.xls__입찰안.xls__입찰안.xls__366"/>
      <sheetName val="_입찰안.xls__입찰안.xls__입찰안.xls__367"/>
      <sheetName val="_입찰안.xls__입찰안.xls__입찰안.xls__368"/>
      <sheetName val="_입찰안.xls__입찰안.xls__입찰안.xls__370"/>
      <sheetName val="_입찰안.xls__입찰안.xls__입찰안.xls__369"/>
      <sheetName val="_입찰안.xls__입찰안.xls__입찰안.xls__373"/>
      <sheetName val="_입찰안.xls__입찰안.xls__입찰안.xls__371"/>
      <sheetName val="_입찰안.xls__입찰안.xls__입찰안.xls__372"/>
      <sheetName val="_입찰안.xls__입찰안.xls__입찰안.xls__374"/>
      <sheetName val="_입찰안.xls__입찰안.xls__입찰안.xls__390"/>
      <sheetName val="_입찰안.xls__입찰안.xls__입찰안.xls__388"/>
      <sheetName val="_입찰안.xls__입찰안.xls__입찰안.xls__376"/>
      <sheetName val="_입찰안.xls__입찰안.xls__입찰안.xls__377"/>
      <sheetName val="_입찰안.xls__입찰안.xls__입찰안.xls__378"/>
      <sheetName val="_입찰안.xls__입찰안.xls__입찰안.xls__379"/>
      <sheetName val="_입찰안.xls__입찰안.xls__입찰안.xls__380"/>
      <sheetName val="_입찰안.xls__입찰안.xls__입찰안.xls__381"/>
      <sheetName val="_입찰안.xls__입찰안.xls__입찰안.xls__382"/>
      <sheetName val="_입찰안.xls__입찰안.xls__입찰안.xls__384"/>
      <sheetName val="_입찰안.xls__입찰안.xls__입찰안.xls__383"/>
      <sheetName val="_입찰안.xls__입찰안.xls__입찰안.xls__387"/>
      <sheetName val="_입찰안.xls__입찰안.xls__입찰안.xls__385"/>
      <sheetName val="_입찰안.xls__입찰안.xls__입찰안.xls__386"/>
      <sheetName val="_입찰안.xls__입찰안.xls__입찰안.xls__412"/>
      <sheetName val="_입찰안.xls__입찰안.xls__입찰안.xls__419"/>
      <sheetName val="_입찰안.xls__입찰안.xls__입찰안.xls__391"/>
      <sheetName val="_입찰안.xls__입찰안.xls__입찰안.xls__392"/>
      <sheetName val="_입찰안.xls__입찰안.xls__입찰안.xls__394"/>
      <sheetName val="_입찰안.xls__입찰안.xls__입찰안.xls__393"/>
      <sheetName val="_입찰안.xls__입찰안.xls__입찰안.xls__395"/>
      <sheetName val="_입찰안.xls__입찰안.xls__입찰안.xls__396"/>
      <sheetName val="_입찰안.xls__입찰안.xls__입찰안.xls__397"/>
      <sheetName val="_입찰안.xls__입찰안.xls__입찰안.xls__398"/>
      <sheetName val="_입찰안.xls__입찰안.xls__입찰안.xls__399"/>
      <sheetName val="_입찰안.xls__입찰안.xls__입찰안.xls__400"/>
      <sheetName val="_입찰안.xls__입찰안.xls__입찰안.xls__401"/>
      <sheetName val="_입찰안.xls__입찰안.xls__입찰안.xls__402"/>
      <sheetName val="_입찰안.xls__입찰안.xls__입찰안.xls__403"/>
      <sheetName val="_입찰안.xls__입찰안.xls__입찰안.xls__405"/>
      <sheetName val="_입찰안.xls__입찰안.xls__입찰안.xls__404"/>
      <sheetName val="_입찰안.xls__입찰안.xls__입찰안.xls__406"/>
      <sheetName val="_입찰안.xls__입찰안.xls__입찰안.xls__407"/>
      <sheetName val="_입찰안.xls__입찰안.xls__입찰안.xls__409"/>
      <sheetName val="_입찰안.xls__입찰안.xls__입찰안.xls__408"/>
      <sheetName val="_입찰안.xls__입찰안.xls__입찰안.xls__410"/>
      <sheetName val="_입찰안.xls__입찰안.xls__입찰안.xls__411"/>
      <sheetName val="_입찰안.xls__입찰안.xls__입찰안.xls__418"/>
      <sheetName val="_입찰안.xls__입찰안.xls__입찰안.xls__416"/>
      <sheetName val="_입찰안.xls__입찰안.xls__입찰안.xls__413"/>
      <sheetName val="_입찰안.xls__입찰안.xls__입찰안.xls__414"/>
      <sheetName val="_입찰안.xls__입찰안.xls__입찰안.xls__415"/>
      <sheetName val="_입찰안.xls__입찰안.xls__입찰안.xls__417"/>
      <sheetName val="_입찰안.xls__입찰안.xls__입찰안.xls__421"/>
      <sheetName val="_입찰안.xls__입찰안.xls__입찰안.xls__420"/>
      <sheetName val="_입찰안.xls__입찰안.xls__입찰안.xls__483"/>
      <sheetName val="_입찰안.xls__입찰안.xls__입찰안.xls__424"/>
      <sheetName val="_입찰안.xls__입찰안.xls__입찰안.xls__422"/>
      <sheetName val="_입찰안.xls__입찰안.xls__입찰안.xls__423"/>
      <sheetName val="_입찰안.xls__입찰안.xls__입찰안.xls__426"/>
      <sheetName val="_입찰안.xls__입찰안.xls__입찰안.xls__425"/>
      <sheetName val="_입찰안.xls__입찰안.xls__입찰안.xls__427"/>
      <sheetName val="_입찰안.xls__입찰안.xls__입찰안.xls__485"/>
      <sheetName val="_입찰안.xls__입찰안.xls__입찰안.xls__428"/>
      <sheetName val="_입찰안.xls__입찰안.xls__입찰안.xls__429"/>
      <sheetName val="_입찰안.xls__입찰안.xls__입찰안.xls__432"/>
      <sheetName val="_입찰안.xls__입찰안.xls__입찰안.xls__430"/>
      <sheetName val="_입찰안.xls__입찰안.xls__입찰안.xls__431"/>
      <sheetName val="_입찰안.xls__입찰안.xls__입찰안.xls__433"/>
      <sheetName val="_입찰안.xls__입찰안.xls__입찰안.xls__435"/>
      <sheetName val="_입찰안.xls__입찰안.xls__입찰안.xls__434"/>
      <sheetName val="_입찰안.xls__입찰안.xls__입찰안.xls__436"/>
      <sheetName val="_입찰안.xls__입찰안.xls__입찰안.xls__437"/>
      <sheetName val="_입찰안.xls__입찰안.xls__입찰안.xls__438"/>
      <sheetName val="_입찰안.xls__입찰안.xls__입찰안.xls__439"/>
      <sheetName val="_입찰안.xls__입찰안.xls__입찰안.xls__441"/>
      <sheetName val="_입찰안.xls__입찰안.xls__입찰안.xls__440"/>
      <sheetName val="_입찰안.xls__입찰안.xls__입찰안.xls__442"/>
      <sheetName val="_입찰안.xls__입찰안.xls__입찰안.xls__443"/>
      <sheetName val="_입찰안.xls__입찰안.xls__입찰안.xls__444"/>
      <sheetName val="_입찰안.xls__입찰안.xls__입찰안.xls__446"/>
      <sheetName val="_입찰안.xls__입찰안.xls__입찰안.xls__445"/>
      <sheetName val="_입찰안.xls__입찰안.xls__입찰안.xls__450"/>
      <sheetName val="_입찰안.xls__입찰안.xls__입찰안.xls__447"/>
      <sheetName val="_입찰안.xls__입찰안.xls__입찰안.xls__448"/>
      <sheetName val="_입찰안.xls__입찰안.xls__입찰안.xls__449"/>
      <sheetName val="_입찰안.xls__입찰안.xls__입찰안.xls__452"/>
      <sheetName val="_입찰안.xls__입찰안.xls__입찰안.xls__451"/>
      <sheetName val="_입찰안.xls__입찰안.xls__입찰안.xls__453"/>
      <sheetName val="_입찰안.xls__입찰안.xls__입찰안.xls__454"/>
      <sheetName val="_입찰안.xls__입찰안.xls__입찰안.xls__455"/>
      <sheetName val="_입찰안.xls__입찰안.xls__입찰안.xls__456"/>
      <sheetName val="_입찰안.xls__입찰안.xls__입찰안.xls__457"/>
      <sheetName val="_입찰안.xls__입찰안.xls__입찰안.xls__458"/>
      <sheetName val="_입찰안.xls__입찰안.xls__입찰안.xls__459"/>
      <sheetName val="_입찰안.xls__입찰안.xls__입찰안.xls__460"/>
      <sheetName val="_입찰안.xls__입찰안.xls__입찰안.xls__462"/>
      <sheetName val="_입찰안.xls__입찰안.xls__입찰안.xls__461"/>
      <sheetName val="_입찰안.xls__입찰안.xls__입찰안.xls__463"/>
      <sheetName val="_입찰안.xls__입찰안.xls__입찰안.xls__464"/>
      <sheetName val="_입찰안.xls__입찰안.xls__입찰안.xls__465"/>
      <sheetName val="_입찰안.xls__입찰안.xls__입찰안.xls__466"/>
      <sheetName val="_입찰안.xls__입찰안.xls__입찰안.xls__467"/>
      <sheetName val="_입찰안.xls__입찰안.xls__입찰안.xls__468"/>
      <sheetName val="_입찰안.xls__입찰안.xls__입찰안.xls__470"/>
      <sheetName val="_입찰안.xls__입찰안.xls__입찰안.xls__469"/>
      <sheetName val="_입찰안.xls__입찰안.xls__입찰안.xls__472"/>
      <sheetName val="_입찰안.xls__입찰안.xls__입찰안.xls__471"/>
      <sheetName val="_입찰안.xls__입찰안.xls__입찰안.xls__476"/>
      <sheetName val="_입찰안.xls__입찰안.xls__입찰안.xls__474"/>
      <sheetName val="_입찰안.xls__입찰안.xls__입찰안.xls__473"/>
      <sheetName val="_입찰안.xls__입찰안.xls__입찰안.xls__475"/>
      <sheetName val="_입찰안.xls__입찰안.xls__입찰안.xls__478"/>
      <sheetName val="_입찰안.xls__입찰안.xls__입찰안.xls__477"/>
      <sheetName val="_입찰안.xls__입찰안.xls__입찰안.xls__480"/>
      <sheetName val="_입찰안.xls__입찰안.xls__입찰안.xls__479"/>
      <sheetName val="_입찰안.xls__입찰안.xls__입찰안.xls__482"/>
      <sheetName val="_입찰안.xls__입찰안.xls__입찰안.xls__481"/>
      <sheetName val="_입찰안.xls__입찰안.xls__입찰안.xls__486"/>
      <sheetName val="_입찰안.xls__입찰안.xls__입찰안.xls__484"/>
      <sheetName val="_입찰안.xls__입찰안.xls__입찰안.xls__496"/>
      <sheetName val="_입찰안.xls__입찰안.xls__입찰안.xls__487"/>
      <sheetName val="_입찰안.xls__입찰안.xls__입찰안.xls__488"/>
      <sheetName val="_입찰안.xls__입찰안.xls__입찰안.xls__527"/>
      <sheetName val="_입찰안.xls__입찰안.xls__입찰안.xls__521"/>
      <sheetName val="_입찰안.xls__입찰안.xls__입찰안.xls__489"/>
      <sheetName val="_입찰안.xls__입찰안.xls__입찰안.xls__490"/>
      <sheetName val="_입찰안.xls__입찰안.xls__입찰안.xls__492"/>
      <sheetName val="_입찰안.xls__입찰안.xls__입찰안.xls__491"/>
      <sheetName val="_입찰안.xls__입찰안.xls__입찰안.xls__495"/>
      <sheetName val="_입찰안.xls__입찰안.xls__입찰안.xls__494"/>
      <sheetName val="_입찰안.xls__입찰안.xls__입찰안.xls__493"/>
      <sheetName val="_입찰안.xls__입찰안.xls__입찰안.xls__512"/>
      <sheetName val="_입찰안.xls__입찰안.xls__입찰안.xls__502"/>
      <sheetName val="_입찰안.xls__입찰안.xls__입찰안.xls__499"/>
      <sheetName val="_입찰안.xls__입찰안.xls__입찰안.xls__497"/>
      <sheetName val="_입찰안.xls__입찰안.xls__입찰안.xls__498"/>
      <sheetName val="_입찰안.xls__입찰안.xls__입찰안.xls__500"/>
      <sheetName val="_입찰안.xls__입찰안.xls__입찰안.xls__501"/>
      <sheetName val="_입찰안.xls__입찰안.xls__입찰안.xls__504"/>
      <sheetName val="_입찰안.xls__입찰안.xls__입찰안.xls__503"/>
      <sheetName val="_입찰안.xls__입찰안.xls__입찰안.xls__505"/>
      <sheetName val="_입찰안.xls__입찰안.xls__입찰안.xls__508"/>
      <sheetName val="_입찰안.xls__입찰안.xls__입찰안.xls__506"/>
      <sheetName val="_입찰안.xls__입찰안.xls__입찰안.xls__507"/>
      <sheetName val="_입찰안.xls__입찰안.xls__입찰안.xls__509"/>
      <sheetName val="_입찰안.xls__입찰안.xls__입찰안.xls__511"/>
      <sheetName val="_입찰안.xls__입찰안.xls__입찰안.xls__510"/>
      <sheetName val="_입찰안.xls__입찰안.xls__입찰안.xls__514"/>
      <sheetName val="_입찰안.xls__입찰안.xls__입찰안.xls__513"/>
      <sheetName val="_입찰안.xls__입찰안.xls__입찰안.xls__515"/>
      <sheetName val="_입찰안.xls__입찰안.xls__입찰안.xls__517"/>
      <sheetName val="_입찰안.xls__입찰안.xls__입찰안.xls__516"/>
      <sheetName val="_입찰안.xls__입찰안.xls__입찰안.xls__518"/>
      <sheetName val="_입찰안.xls__입찰안.xls__입찰안.xls__520"/>
      <sheetName val="_입찰안.xls__입찰안.xls__입찰안.xls__519"/>
      <sheetName val="_입찰안.xls__입찰안.xls__입찰안.xls__526"/>
      <sheetName val="_입찰안.xls__입찰안.xls__입찰안.xls__523"/>
      <sheetName val="_입찰안.xls__입찰안.xls__입찰안.xls__522"/>
      <sheetName val="_입찰안.xls__입찰안.xls__입찰안.xls__524"/>
      <sheetName val="_입찰안.xls__입찰안.xls__입찰안.xls__525"/>
      <sheetName val="_입찰안.xls__입찰안.xls__입찰안.xls__533"/>
      <sheetName val="_입찰안.xls__입찰안.xls__입찰안.xls__529"/>
      <sheetName val="_입찰안.xls__입찰안.xls__입찰안.xls__528"/>
      <sheetName val="_입찰안.xls__입찰안.xls__입찰안.xls__530"/>
      <sheetName val="_입찰안.xls__입찰안.xls__입찰안.xls__531"/>
      <sheetName val="_입찰안.xls__입찰안.xls__입찰안.xls__562"/>
      <sheetName val="_입찰안.xls__입찰안.xls__입찰안.xls__532"/>
      <sheetName val="_입찰안.xls__입찰안.xls__입찰안.xls__574"/>
      <sheetName val="_입찰안.xls__입찰안.xls__입찰안.xls__535"/>
      <sheetName val="_입찰안.xls__입찰안.xls__입찰안.xls__534"/>
      <sheetName val="_입찰안.xls__입찰안.xls__입찰안.xls__536"/>
      <sheetName val="_입찰안.xls__입찰안.xls__입찰안.xls__537"/>
      <sheetName val="_입찰안.xls__입찰안.xls__입찰안.xls__538"/>
      <sheetName val="_입찰안.xls__입찰안.xls__입찰안.xls__539"/>
      <sheetName val="_입찰안.xls__입찰안.xls__입찰안.xls__541"/>
      <sheetName val="_입찰안.xls__입찰안.xls__입찰안.xls__540"/>
      <sheetName val="_입찰안.xls__입찰안.xls__입찰안.xls__542"/>
      <sheetName val="_입찰안.xls__입찰안.xls__입찰안.xls__543"/>
      <sheetName val="_입찰안.xls__입찰안.xls__입찰안.xls__544"/>
      <sheetName val="_입찰안.xls__입찰안.xls__입찰안.xls__546"/>
      <sheetName val="_입찰안.xls__입찰안.xls__입찰안.xls__545"/>
      <sheetName val="_입찰안.xls__입찰안.xls__입찰안.xls__547"/>
      <sheetName val="_입찰안.xls__입찰안.xls__입찰안.xls__548"/>
      <sheetName val="_입찰안.xls__입찰안.xls__입찰안.xls__549"/>
      <sheetName val="_입찰안.xls__입찰안.xls__입찰안.xls__551"/>
      <sheetName val="_입찰안.xls__입찰안.xls__입찰안.xls__550"/>
      <sheetName val="_입찰안.xls__입찰안.xls__입찰안.xls__554"/>
      <sheetName val="_입찰안.xls__입찰안.xls__입찰안.xls__552"/>
      <sheetName val="_입찰안.xls__입찰안.xls__입찰안.xls__553"/>
      <sheetName val="_입찰안.xls__입찰안.xls__입찰안.xls__556"/>
      <sheetName val="_입찰안.xls__입찰안.xls__입찰안.xls__555"/>
      <sheetName val="_입찰안.xls__입찰안.xls__입찰안.xls__559"/>
      <sheetName val="_입찰안.xls__입찰안.xls__입찰안.xls__557"/>
      <sheetName val="_입찰안.xls__입찰안.xls__입찰안.xls__558"/>
      <sheetName val="_입찰안.xls__입찰안.xls__입찰안.xls__561"/>
      <sheetName val="_입찰안.xls__입찰안.xls__입찰안.xls__560"/>
      <sheetName val="_입찰안.xls__입찰안.xls__입찰안.xls__563"/>
      <sheetName val="_입찰안.xls__입찰안.xls__입찰안.xls__564"/>
      <sheetName val="_입찰안.xls__입찰안.xls__입찰안.xls__575"/>
      <sheetName val="_입찰안.xls__입찰안.xls__입찰안.xls__566"/>
      <sheetName val="_입찰안.xls__입찰안.xls__입찰안.xls__565"/>
      <sheetName val="_입찰안.xls__입찰안.xls__입찰안.xls__567"/>
      <sheetName val="_입찰안.xls__입찰안.xls__입찰안.xls__568"/>
      <sheetName val="_입찰안.xls__입찰안.xls__입찰안.xls__569"/>
      <sheetName val="_입찰안.xls__입찰안.xls__입찰안.xls__570"/>
      <sheetName val="_입찰안.xls__입찰안.xls__입찰안.xls__571"/>
      <sheetName val="_입찰안.xls__입찰안.xls__입찰안.xls__572"/>
      <sheetName val="_입찰안.xls__입찰안.xls__입찰안.xls__573"/>
      <sheetName val="_입찰안.xls__입찰안.xls__입찰안.xls__576"/>
      <sheetName val="_입찰안.xls__입찰안.xls__입찰안.xls__585"/>
      <sheetName val="_입찰안.xls__입찰안.xls__입찰안.xls__577"/>
      <sheetName val="_입찰안.xls__입찰안.xls__입찰안.xls__578"/>
      <sheetName val="_입찰안.xls__입찰안.xls__입찰안.xls__579"/>
      <sheetName val="_입찰안.xls__입찰안.xls__입찰안.xls__580"/>
      <sheetName val="_입찰안.xls__입찰안.xls__입찰안.xls__581"/>
      <sheetName val="_입찰안.xls__입찰안.xls__입찰안.xls__582"/>
      <sheetName val="_입찰안.xls__입찰안.xls__입찰안.xls__583"/>
      <sheetName val="_입찰안.xls__입찰안.xls__입찰안.xls__584"/>
      <sheetName val="_입찰안.xls__입찰안.xls__입찰안.xls__589"/>
      <sheetName val="_입찰안.xls__입찰안.xls__입찰안.xls__590"/>
      <sheetName val="_입찰안.xls__입찰안.xls__입찰안.xls__586"/>
      <sheetName val="_입찰안.xls__입찰안.xls__입찰안.xls__587"/>
      <sheetName val="_입찰안.xls__입찰안.xls__입찰안.xls__588"/>
      <sheetName val="_입찰안.xls__입찰안.xls__입찰안.xls__591"/>
      <sheetName val="_입찰안.xls__입찰안.xls__입찰안.xls__597"/>
      <sheetName val="_입찰안.xls__입찰안.xls__입찰안.xls__596"/>
      <sheetName val="_입찰안.xls__입찰안.xls__입찰안.xls__593"/>
      <sheetName val="_입찰안.xls__입찰안.xls__입찰안.xls__592"/>
      <sheetName val="_입찰안.xls__입찰안.xls__입찰안.xls__594"/>
      <sheetName val="_입찰안.xls__입찰안.xls__입찰안.xls__595"/>
      <sheetName val="_입찰안.xls__입찰안.xls__입찰안.xls__614"/>
      <sheetName val="_입찰안.xls__입찰안.xls__입찰안.xls__598"/>
      <sheetName val="_입찰안.xls__입찰안.xls__입찰안.xls__599"/>
      <sheetName val="_입찰안.xls__입찰안.xls__입찰안.xls__600"/>
      <sheetName val="_입찰안.xls__입찰안.xls__입찰안.xls__628"/>
      <sheetName val="_입찰안.xls__입찰안.xls__입찰안.xls__601"/>
      <sheetName val="_입찰안.xls__입찰안.xls__입찰안.xls__602"/>
      <sheetName val="_입찰안.xls__입찰안.xls__입찰안.xls__606"/>
      <sheetName val="_입찰안.xls__입찰안.xls__입찰안.xls__603"/>
      <sheetName val="_입찰안.xls__입찰안.xls__입찰안.xls__604"/>
      <sheetName val="_입찰안.xls__입찰안.xls__입찰안.xls__605"/>
      <sheetName val="_입찰안.xls__입찰안.xls__입찰안.xls__607"/>
      <sheetName val="_입찰안.xls__입찰안.xls__입찰안.xls__608"/>
      <sheetName val="_입찰안.xls__입찰안.xls__입찰안.xls__609"/>
      <sheetName val="_입찰안.xls__입찰안.xls__입찰안.xls__610"/>
      <sheetName val="_입찰안.xls__입찰안.xls__입찰안.xls__613"/>
      <sheetName val="_입찰안.xls__입찰안.xls__입찰안.xls__611"/>
      <sheetName val="_입찰안.xls__입찰안.xls__입찰안.xls__612"/>
      <sheetName val="_입찰안.xls__입찰안.xls__입찰안.xls__615"/>
      <sheetName val="_입찰안.xls__입찰안.xls__입찰안.xls__616"/>
      <sheetName val="_입찰안.xls__입찰안.xls__입찰안.xls__617"/>
      <sheetName val="_입찰안.xls__입찰안.xls__입찰안.xls__618"/>
      <sheetName val="_입찰안.xls__입찰안.xls__입찰안.xls__619"/>
      <sheetName val="_입찰안.xls__입찰안.xls__입찰안.xls__620"/>
      <sheetName val="_입찰안.xls__입찰안.xls__입찰안.xls__621"/>
      <sheetName val="_입찰안.xls__입찰안.xls__입찰안.xls__622"/>
      <sheetName val="_입찰안.xls__입찰안.xls__입찰안.xls__623"/>
      <sheetName val="_입찰안.xls__입찰안.xls__입찰안.xls__624"/>
      <sheetName val="_입찰안.xls__입찰안.xls__입찰안.xls__625"/>
      <sheetName val="_입찰안.xls__입찰안.xls__입찰안.xls__626"/>
      <sheetName val="_입찰안.xls__입찰안.xls__입찰안.xls__627"/>
      <sheetName val="_입찰안.xls__입찰안.xls__입찰안.xls__635"/>
      <sheetName val="_입찰안.xls__입찰안.xls__입찰안.xls__629"/>
      <sheetName val="_입찰안.xls__입찰안.xls__입찰안.xls__630"/>
      <sheetName val="_입찰안.xls__입찰안.xls__입찰안.xls__631"/>
      <sheetName val="_입찰안.xls__입찰안.xls__입찰안.xls__632"/>
      <sheetName val="_입찰안.xls__입찰안.xls__입찰안.xls__633"/>
      <sheetName val="_입찰안.xls__입찰안.xls__입찰안.xls__634"/>
      <sheetName val="_입찰안.xls__입찰안.xls__입찰안.xls__639"/>
      <sheetName val="_입찰안.xls__입찰안.xls__입찰안.xls__636"/>
      <sheetName val="_입찰안.xls__입찰안.xls__입찰안.xls__638"/>
      <sheetName val="_입찰안.xls__입찰안.xls__입찰안.xls__637"/>
      <sheetName val="_입찰안.xls__입찰안.xls__입찰안.xls__640"/>
      <sheetName val="_입찰안.xls__입찰안.xls__입찰안.xls__641"/>
      <sheetName val="_입찰안.xls__입찰안.xls__입찰안.xls__644"/>
      <sheetName val="_입찰안.xls__입찰안.xls__입찰안.xls__642"/>
      <sheetName val="_입찰안.xls__입찰안.xls__입찰안.xls__643"/>
      <sheetName val="_입찰안.xls__입찰안.xls__입찰안.xls__647"/>
      <sheetName val="_입찰안.xls__입찰안.xls__입찰안.xls__645"/>
      <sheetName val="_입찰안.xls__입찰안.xls__입찰안.xls__646"/>
      <sheetName val="_입찰안.xls__입찰안.xls__입찰안.xls__667"/>
      <sheetName val="_입찰안.xls__입찰안.xls__입찰안.xls__651"/>
      <sheetName val="_입찰안.xls__입찰안.xls__입찰안.xls__649"/>
      <sheetName val="_입찰안.xls__입찰안.xls__입찰안.xls__648"/>
      <sheetName val="_입찰안.xls__입찰안.xls__입찰안.xls__650"/>
      <sheetName val="_입찰안.xls__입찰안.xls__입찰안.xls__652"/>
      <sheetName val="_입찰안.xls__입찰안.xls__입찰안.xls__654"/>
      <sheetName val="_입찰안.xls__입찰안.xls__입찰안.xls__653"/>
      <sheetName val="_입찰안.xls__입찰안.xls__입찰안.xls__672"/>
      <sheetName val="_입찰안.xls__입찰안.xls__입찰안.xls__655"/>
      <sheetName val="_입찰안.xls__입찰안.xls__입찰안.xls__656"/>
      <sheetName val="_입찰안.xls__입찰안.xls__입찰안.xls__657"/>
      <sheetName val="_입찰안.xls__입찰안.xls__입찰안.xls__658"/>
      <sheetName val="_입찰안.xls__입찰안.xls__입찰안.xls__660"/>
      <sheetName val="_입찰안.xls__입찰안.xls__입찰안.xls__659"/>
      <sheetName val="_입찰안.xls__입찰안.xls__입찰안.xls__661"/>
      <sheetName val="_입찰안.xls__입찰안.xls__입찰안.xls__662"/>
      <sheetName val="_입찰안.xls__입찰안.xls__입찰안.xls__663"/>
      <sheetName val="_입찰안.xls__입찰안.xls__입찰안.xls__664"/>
      <sheetName val="_입찰안.xls__입찰안.xls__입찰안.xls__666"/>
      <sheetName val="_입찰안.xls__입찰안.xls__입찰안.xls__665"/>
      <sheetName val="_입찰안.xls__입찰안.xls__입찰안.xls__684"/>
      <sheetName val="_입찰안.xls__입찰안.xls__입찰안.xls__668"/>
      <sheetName val="_입찰안.xls__입찰안.xls__입찰안.xls__669"/>
      <sheetName val="_입찰안.xls__입찰안.xls__입찰안.xls__670"/>
      <sheetName val="_입찰안.xls__입찰안.xls__입찰안.xls__671"/>
      <sheetName val="_입찰안.xls__입찰안.xls__입찰안.xls__674"/>
      <sheetName val="_입찰안.xls__입찰안.xls__입찰안.xls__673"/>
      <sheetName val="_입찰안.xls__입찰안.xls__입찰안.xls__675"/>
      <sheetName val="_입찰안.xls__입찰안.xls__입찰안.xls__693"/>
      <sheetName val="_입찰안.xls__입찰안.xls__입찰안.xls__676"/>
      <sheetName val="_입찰안.xls__입찰안.xls__입찰안.xls__678"/>
      <sheetName val="_입찰안.xls__입찰안.xls__입찰안.xls__677"/>
      <sheetName val="_입찰안.xls__입찰안.xls__입찰안.xls__679"/>
      <sheetName val="_입찰안.xls__입찰안.xls__입찰안.xls__680"/>
      <sheetName val="_입찰안.xls__입찰안.xls__입찰안.xls__681"/>
      <sheetName val="_입찰안.xls__입찰안.xls__입찰안.xls__682"/>
      <sheetName val="_입찰안.xls__입찰안.xls__입찰안.xls__683"/>
      <sheetName val="_입찰안.xls__입찰안.xls__입찰안.xls__685"/>
      <sheetName val="_입찰안.xls__입찰안.xls__입찰안.xls__686"/>
      <sheetName val="_입찰안.xls__입찰안.xls__입찰안.xls__687"/>
      <sheetName val="_입찰안.xls__입찰안.xls__입찰안.xls__688"/>
      <sheetName val="_입찰안.xls__입찰안.xls__입찰안.xls__692"/>
      <sheetName val="_입찰안.xls__입찰안.xls__입찰안.xls__689"/>
      <sheetName val="_입찰안.xls__입찰안.xls__입찰안.xls__690"/>
      <sheetName val="_입찰안.xls__입찰안.xls__입찰안.xls__691"/>
      <sheetName val="_입찰안.xls__입찰안.xls__입찰안.xls__699"/>
      <sheetName val="_입찰안.xls__입찰안.xls__입찰안.xls__694"/>
      <sheetName val="_입찰안.xls__입찰안.xls__입찰안.xls__695"/>
      <sheetName val="_입찰안.xls__입찰안.xls__입찰안.xls__698"/>
      <sheetName val="_입찰안.xls__입찰안.xls__입찰안.xls__696"/>
      <sheetName val="_입찰안.xls__입찰안.xls__입찰안.xls__697"/>
      <sheetName val="_입찰안.xls__입찰안.xls__입찰안.xls__718"/>
      <sheetName val="_입찰안.xls__입찰안.xls__입찰안.xls__704"/>
      <sheetName val="_입찰안.xls__입찰안.xls__입찰안.xls__700"/>
      <sheetName val="_입찰안.xls__입찰안.xls__입찰안.xls__701"/>
      <sheetName val="_입찰안.xls__입찰안.xls__입찰안.xls__702"/>
      <sheetName val="_입찰안.xls__입찰안.xls__입찰안.xls__703"/>
      <sheetName val="_입찰안.xls__입찰안.xls__입찰안.xls__705"/>
      <sheetName val="_입찰안.xls__입찰안.xls__입찰안.xls__706"/>
      <sheetName val="_입찰안.xls__입찰안.xls__입찰안.xls__707"/>
      <sheetName val="_입찰안.xls__입찰안.xls__입찰안.xls__708"/>
      <sheetName val="_입찰안.xls__입찰안.xls__입찰안.xls__728"/>
      <sheetName val="_입찰안.xls__입찰안.xls__입찰안.xls__710"/>
      <sheetName val="_입찰안.xls__입찰안.xls__입찰안.xls__709"/>
      <sheetName val="_입찰안.xls__입찰안.xls__입찰안.xls__711"/>
      <sheetName val="_입찰안.xls__입찰안.xls__입찰안.xls__712"/>
      <sheetName val="_입찰안.xls__입찰안.xls__입찰안.xls__713"/>
      <sheetName val="_입찰안.xls__입찰안.xls__입찰안.xls__715"/>
      <sheetName val="_입찰안.xls__입찰안.xls__입찰안.xls__714"/>
      <sheetName val="_입찰안.xls__입찰안.xls__입찰안.xls__716"/>
      <sheetName val="_입찰안.xls__입찰안.xls__입찰안.xls__717"/>
      <sheetName val="_입찰안.xls__입찰안.xls__입찰안.xls__720"/>
      <sheetName val="_입찰안.xls__입찰안.xls__입찰안.xls__719"/>
      <sheetName val="_입찰안.xls__입찰안.xls__입찰안.xls__721"/>
      <sheetName val="_입찰안.xls__입찰안.xls__입찰안.xls__722"/>
      <sheetName val="_입찰안.xls__입찰안.xls__입찰안.xls__723"/>
      <sheetName val="_입찰안.xls__입찰안.xls__입찰안.xls__724"/>
      <sheetName val="_입찰안.xls__입찰안.xls__입찰안.xls__725"/>
      <sheetName val="_입찰안.xls__입찰안.xls__입찰안.xls__726"/>
      <sheetName val="_입찰안.xls__입찰안.xls__입찰안.xls__727"/>
      <sheetName val="_입찰안.xls__입찰안.xls__입찰안.xls__729"/>
      <sheetName val="_입찰안.xls__입찰안.xls__입찰안.xls__730"/>
      <sheetName val="_입찰안.xls__입찰안.xls__입찰안.xls__732"/>
      <sheetName val="_입찰안.xls__입찰안.xls__입찰안.xls__731"/>
      <sheetName val="_입찰안.xls__입찰안.xls__입찰안.xls__739"/>
      <sheetName val="_입찰안.xls__입찰안.xls__입찰안.xls__733"/>
      <sheetName val="_입찰안.xls__입찰안.xls__입찰안.xls__734"/>
      <sheetName val="_입찰안.xls__입찰안.xls__입찰안.xls__735"/>
      <sheetName val="_입찰안.xls__입찰안.xls__입찰안.xls__736"/>
      <sheetName val="_입찰안.xls__입찰안.xls__입찰안.xls__737"/>
      <sheetName val="_입찰안.xls__입찰안.xls__입찰안.xls__738"/>
      <sheetName val="_입찰안.xls__입찰안.xls__입찰안.xls__743"/>
      <sheetName val="_입찰안.xls__입찰안.xls__입찰안.xls__740"/>
      <sheetName val="_입찰안.xls__입찰안.xls__입찰안.xls__741"/>
      <sheetName val="_입찰안.xls__입찰안.xls__입찰안.xls__742"/>
      <sheetName val="_입찰안.xls__입찰안.xls__입찰안.xls____7"/>
      <sheetName val="_입찰안.xls__입찰안_xls__입찰안_xls____3"/>
      <sheetName val="_입찰안.xls__입찰안.xls__입찰안_xls____2"/>
      <sheetName val="_입찰안.xls__입찰안.xls__입찰안.xls____8"/>
      <sheetName val="_입찰안.xls__입찰안_xls__입찰안_xls____4"/>
      <sheetName val="_입찰안.xls__입찰안.xls__입찰안_xls____3"/>
      <sheetName val="_입찰안.xls__입찰안.xls__입찰안.xls__752"/>
      <sheetName val="_입찰안.xls__입찰안.xls__입찰안.xls__749"/>
      <sheetName val="_입찰안.xls__입찰안.xls__입찰안.xls__745"/>
      <sheetName val="_입찰안.xls__입찰안.xls__입찰안.xls__746"/>
      <sheetName val="_입찰안.xls__입찰안.xls__입찰안.xls__747"/>
      <sheetName val="_입찰안.xls__입찰안.xls__입찰안.xls__748"/>
      <sheetName val="_입찰안.xls__입찰안.xls__입찰안.xls__750"/>
      <sheetName val="_입찰안.xls__입찰안.xls__입찰안.xls__751"/>
      <sheetName val="_입찰안.xls__입찰안.xls__입찰안.xls__754"/>
      <sheetName val="_입찰안.xls__입찰안.xls__입찰안.xls__753"/>
      <sheetName val="_입찰안.xls__입찰안.xls__입찰안.xls__755"/>
      <sheetName val="_입찰안.xls__입찰안.xls__입찰안.xls__759"/>
      <sheetName val="_입찰안.xls__입찰안.xls__입찰안.xls__756"/>
      <sheetName val="_입찰안.xls__입찰안.xls__입찰안.xls__762"/>
      <sheetName val="_입찰안.xls__입찰안.xls__입찰안.xls__757"/>
      <sheetName val="_입찰안.xls__입찰안.xls__입찰안.xls__758"/>
      <sheetName val="_입찰안.xls__입찰안.xls__입찰안.xls__760"/>
      <sheetName val="_입찰안.xls__입찰안.xls__입찰안.xls__761"/>
      <sheetName val="_입찰안.xls__입찰안.xls__입찰안.xls__763"/>
      <sheetName val="_입찰안.xls__입찰안.xls__입찰안.xls__765"/>
      <sheetName val="_입찰안.xls__입찰안.xls__입찰안.xls__764"/>
      <sheetName val="_입찰안_xls__입찰안_xls__입찰안_xls_B_30"/>
      <sheetName val="_입찰안_xls__입찰안_xls__입찰안_xls_B_46"/>
      <sheetName val="_입찰안_xls__입찰안_xls__입찰안_xls_B_45"/>
      <sheetName val="_입찰안_xls__입찰안_xls__입찰안_xls_B_44"/>
      <sheetName val="_입찰안_xls__입찰안_xls__입찰안_xls_B_33"/>
      <sheetName val="_입찰안_xls__입찰안_xls__입찰안_xls_B_31"/>
      <sheetName val="_입찰안_xls__입찰안_xls__입찰안_xls_B_32"/>
      <sheetName val="_입찰안_xls__입찰안_xls__입찰안_xls_B_34"/>
      <sheetName val="_입찰안_xls__입찰안_xls__입찰안_xls_B_35"/>
      <sheetName val="_입찰안_xls__입찰안_xls__입찰안_xls_B_36"/>
      <sheetName val="_입찰안_xls__입찰안_xls__입찰안_xls_B_37"/>
      <sheetName val="_입찰안_xls__입찰안_xls__입찰안_xls_B_40"/>
      <sheetName val="_입찰안_xls__입찰안_xls__입찰안_xls_B_38"/>
      <sheetName val="_입찰안_xls__입찰안_xls__입찰안_xls_B_41"/>
      <sheetName val="_입찰안_xls__입찰안_xls__입찰안_xls_B_39"/>
      <sheetName val="_입찰안_xls__입찰안_xls__입찰안_xls_B_42"/>
      <sheetName val="_입찰안_xls__입찰안_xls__입찰안_xls_B_43"/>
      <sheetName val="_입찰안_xls__입찰안_xls__입찰안_xls_B_47"/>
      <sheetName val="_입찰안_xls__입찰안_xls__입찰안_xls_B_48"/>
      <sheetName val="_입찰안_xls__입찰안_xls__입찰안_xls_B_49"/>
      <sheetName val="_입찰안_xls__입찰안_xls__입찰안_xls_B_54"/>
      <sheetName val="_입찰안_xls__입찰안_xls__입찰안_xls_B_53"/>
      <sheetName val="_입찰안_xls__입찰안_xls__입찰안_xls_B_50"/>
      <sheetName val="_입찰안_xls__입찰안_xls__입찰안_xls_B_51"/>
      <sheetName val="_입찰안_xls__입찰안_xls__입찰안_xls_B_52"/>
      <sheetName val="_입찰안_xls__입찰안_xls__입찰안_xls_B_55"/>
      <sheetName val="_입찰안_xls__입찰안_xls__입찰안_xls_B_56"/>
      <sheetName val="_입찰안_xls__입찰안_xls__입찰안_xls_B_57"/>
      <sheetName val="_입찰안_xls__입찰안_xls__입찰안_xls_B_58"/>
      <sheetName val="_입찰안_xls__입찰안_xls__입찰안_xls_B_59"/>
      <sheetName val="_입찰안_xls__입찰안_xls__입찰안_xls_B_60"/>
      <sheetName val="_입찰안_xls__입찰안_xls__입찰안_xls_B_61"/>
      <sheetName val="_입찰안_xls__입찰안_xls__입찰안_xls_B_62"/>
      <sheetName val="_입찰안_xls__입찰안_xls__입찰안_xls_B_63"/>
      <sheetName val="_입찰안_xls__입찰안_xls__입찰안_xls_B_64"/>
      <sheetName val="_입찰안_xls__입찰안_xls__입찰안_xls__103"/>
      <sheetName val="_입찰안_xls__입찰안_xls__입찰안_xls_B_68"/>
      <sheetName val="_입찰안_xls__입찰안_xls__입찰안_xls_B_79"/>
      <sheetName val="_입찰안_xls__입찰안_xls__입찰안_xls_B_80"/>
      <sheetName val="_입찰안_xls__입찰안_xls__입찰안_xls_B_66"/>
      <sheetName val="_입찰안_xls__입찰안_xls__입찰안_xls_B_67"/>
      <sheetName val="_입찰안_xls__입찰안_xls__입찰안_xls_B_65"/>
      <sheetName val="_입찰안_xls__입찰안_xls__입찰안_xls_B_69"/>
      <sheetName val="_입찰안_xls__입찰안_xls__입찰안_xls_B_70"/>
      <sheetName val="_입찰안_xls__입찰안_xls__입찰안_xls_B_71"/>
      <sheetName val="_입찰안_xls__입찰안_xls__입찰안_xls_B_73"/>
      <sheetName val="_입찰안_xls__입찰안_xls__입찰안_xls_B_74"/>
      <sheetName val="_입찰안_xls__입찰안_xls__입찰안_xls_B_72"/>
      <sheetName val="_입찰안_xls__입찰안_xls__입찰안_xls_B_75"/>
      <sheetName val="_입찰안_xls__입찰안_xls__입찰안_xls_B_76"/>
      <sheetName val="_입찰안_xls__입찰안_xls__입찰안_xls_B_77"/>
      <sheetName val="_입찰안_xls__입찰안_xls__입찰안_xls_B_78"/>
      <sheetName val="_입찰안_xls__입찰안_xls__입찰안_xls_B_81"/>
      <sheetName val="_입찰안_xls__입찰안_xls__입찰안_xls_B_82"/>
      <sheetName val="_입찰안_xls__입찰안_xls__입찰안_xls_B_83"/>
      <sheetName val="_입찰안_xls__입찰안_xls__입찰안_xls_B_93"/>
      <sheetName val="_입찰안_xls__입찰안_xls__입찰안_xls_B_96"/>
      <sheetName val="_입찰안_xls__입찰안_xls__입찰안_xls_B_86"/>
      <sheetName val="_입찰안_xls__입찰안_xls__입찰안_xls_B_87"/>
      <sheetName val="_입찰안_xls__입찰안_xls__입찰안_xls_B_84"/>
      <sheetName val="_입찰안_xls__입찰안_xls__입찰안_xls_B_85"/>
      <sheetName val="_입찰안_xls__입찰안_xls__입찰안_xls_B_88"/>
      <sheetName val="_입찰안_xls__입찰안_xls__입찰안_xls_B_89"/>
      <sheetName val="_입찰안_xls__입찰안_xls__입찰안_xls_B_90"/>
      <sheetName val="_입찰안_xls__입찰안_xls__입찰안_xls_B_91"/>
      <sheetName val="_입찰안_xls__입찰안_xls__입찰안_xls_B_92"/>
      <sheetName val="_입찰안_xls__입찰안_xls__입찰안_xls_B_94"/>
      <sheetName val="_입찰안_xls__입찰안_xls__입찰안_xls_B_95"/>
      <sheetName val="_입찰안_xls__입찰안_xls__입찰안_xls_B_97"/>
      <sheetName val="_입찰안_xls__입찰안_xls__입찰안_xls_B_98"/>
      <sheetName val="_입찰안_xls__입찰안_xls__입찰안_xls_B_99"/>
      <sheetName val="_입찰안_xls__입찰안_xls__입찰안_xls_B100"/>
      <sheetName val="_입찰안_xls__입찰안_xls__입찰안_xls_B101"/>
      <sheetName val="_입찰안_xls__입찰안_xls__입찰안_xls__100"/>
      <sheetName val="_입찰안_xls__입찰안_xls__입찰안_xls_B102"/>
      <sheetName val="_입찰안_xls__입찰안_xls__입찰안_xls__101"/>
      <sheetName val="_입찰안_xls__입찰안_xls__입찰안_xls__102"/>
      <sheetName val="_입찰안.xls__입찰안.xls__입찰안.xls__778"/>
      <sheetName val="_입찰안.xls__입찰안.xls__입찰안.xls__770"/>
      <sheetName val="_입찰안.xls__입찰안.xls__입찰안.xls__773"/>
      <sheetName val="_입찰안.xls__입찰안.xls__입찰안.xls__772"/>
      <sheetName val="_입찰안.xls__입찰안.xls__입찰안.xls__766"/>
      <sheetName val="_입찰안.xls__입찰안.xls__입찰안.xls__767"/>
      <sheetName val="_입찰안.xls__입찰안.xls__입찰안.xls__768"/>
      <sheetName val="_입찰안.xls__입찰안.xls__입찰안.xls__769"/>
      <sheetName val="_입찰안.xls__입찰안.xls__입찰안.xls__771"/>
      <sheetName val="_입찰안.xls__입찰안.xls__입찰안.xls__774"/>
      <sheetName val="_입찰안.xls__입찰안.xls__입찰안.xls__777"/>
      <sheetName val="_입찰안.xls__입찰안.xls__입찰안.xls__775"/>
      <sheetName val="_입찰안.xls__입찰안.xls__입찰안.xls__776"/>
      <sheetName val="_입찰안.xls__입찰안.xls__입찰안.xls__779"/>
      <sheetName val="_입찰안.xls__입찰안.xls__입찰안.xls__797"/>
      <sheetName val="_입찰안.xls__입찰안.xls__입찰안.xls__781"/>
      <sheetName val="_입찰안.xls__입찰안.xls__입찰안.xls__785"/>
      <sheetName val="_입찰안.xls__입찰안.xls__입찰안.xls__784"/>
      <sheetName val="_입찰안.xls__입찰안.xls__입찰안.xls__780"/>
      <sheetName val="_입찰안.xls__입찰안.xls__입찰안.xls__783"/>
      <sheetName val="_입찰안.xls__입찰안.xls__입찰안.xls__782"/>
      <sheetName val="_입찰안.xls__입찰안.xls__입찰안.xls__790"/>
      <sheetName val="_입찰안.xls__입찰안.xls__입찰안.xls__791"/>
      <sheetName val="_입찰안.xls__입찰안.xls__입찰안.xls__787"/>
      <sheetName val="_입찰안.xls__입찰안.xls__입찰안.xls__789"/>
      <sheetName val="_입찰안.xls__입찰안.xls__입찰안.xls__786"/>
      <sheetName val="_입찰안.xls__입찰안.xls__입찰안.xls__788"/>
      <sheetName val="_입찰안.xls__입찰안.xls__입찰안.xls__793"/>
      <sheetName val="_입찰안.xls__입찰안.xls__입찰안.xls__792"/>
      <sheetName val="_입찰안.xls__입찰안.xls__입찰안.xls__794"/>
      <sheetName val="_입찰안.xls__입찰안.xls__입찰안.xls__796"/>
      <sheetName val="_입찰안.xls__입찰안.xls__입찰안.xls__795"/>
      <sheetName val="_입찰안.xls__입찰안.xls__입찰안.xls__798"/>
      <sheetName val="_입찰안.xls__입찰안.xls__입찰안.xls__799"/>
      <sheetName val="[입찰안.xls][입찰안.xls]_입___xls_1004"/>
      <sheetName val="[입찰안.xls][입찰안.xls]_입___xls_1003"/>
      <sheetName val="가시설수량"/>
      <sheetName val="04.01"/>
      <sheetName val="[입찰안.xls][입찰안.xls]_____xls_2500"/>
      <sheetName val="[입찰안.xls][입찰안.xls]_____xls_2498"/>
      <sheetName val="[입찰안.xls][입찰안.xls]_____xls_2499"/>
      <sheetName val="[입찰안.xls][입찰안.xls]_____xls_2501"/>
      <sheetName val="[입찰안.xls][입찰안.xls]_____xls_2503"/>
      <sheetName val="[입찰안.xls][입찰안.xls]_____xls_2508"/>
      <sheetName val="[입찰안.xls][입찰안.xls]_____xls_2509"/>
      <sheetName val="[입찰안.xls][입찰안.xls]_____xls_2511"/>
      <sheetName val="[입찰안.xls][입찰안.xls]_____xls_2510"/>
      <sheetName val="[입찰안.xls][입찰안.xls]_____xls_2525"/>
      <sheetName val="[입찰안.xls][입찰안.xls]_____xls_2524"/>
      <sheetName val="[입찰안.xls][입찰안.xls]_____xls_2513"/>
      <sheetName val="18.공내수압탄성자연"/>
      <sheetName val="내역_v濐Ȫ)⋘"/>
      <sheetName val="[입찰안.xls][입찰안.xls]_____xls_2512"/>
      <sheetName val="[입찰안.xls][입찰안.xls]_____xls_2523"/>
      <sheetName val="환율c­"/>
      <sheetName val="pile_bearing_capa_&amp;_¬"/>
      <sheetName val="내역전기"/>
      <sheetName val="공종별예산조서"/>
      <sheetName val="[입찰안.xls][입찰안.xls]_____xls_2514"/>
      <sheetName val="[입찰안.xls][입찰안.xls]_____xls_2515"/>
      <sheetName val="[입찰안.xls][입찰안.xls]_____xls_2516"/>
      <sheetName val="[입찰안.xls][입찰안.xls]_____xls_2518"/>
      <sheetName val="[입찰안.xls][입찰안.xls]_____xls_2517"/>
      <sheetName val="[입찰안.xls][입찰안.xls]_____xls_2519"/>
      <sheetName val="[입찰안.xls][입찰안.xls]_____xls_2522"/>
      <sheetName val="[입찰안.xls][입찰안.xls]_____xls_2520"/>
      <sheetName val="[입찰안.xls][입찰안.xls]_____xls_2521"/>
      <sheetName val="[입찰안.xls][입찰안.xls]_____xls_2533"/>
      <sheetName val="[입찰안.xls][입찰안.xls]_____xls_2528"/>
      <sheetName val="[입찰안.xls][입찰안.xls]_____xls_2529"/>
      <sheetName val="[입찰안.xls][입찰안.xls]_____xls_2531"/>
      <sheetName val="[입찰안.xls][입찰안.xls]_____xls_2532"/>
      <sheetName val="[입찰안.xls][입찰안.xls]_____xls_2534"/>
      <sheetName val="[입찰안.xls][입찰안.xls]_____xls_2535"/>
      <sheetName val="[입찰안.xls][입찰안.xls]_____xls_2536"/>
      <sheetName val="[입찰안.xls][입찰안.xls]_____xls_2537"/>
      <sheetName val="[입찰안.xls][입찰안.xls]_____xls_2538"/>
      <sheetName val="[입찰안.xls][입찰안.xls]_____xls_2540"/>
      <sheetName val="[입찰안.xls][입찰안.xls]_____xls_2539"/>
      <sheetName val="[입찰안.xls][입찰안.xls]_____xls_2541"/>
      <sheetName val="[입찰안.xls][입찰안.xls]_____xls_2545"/>
      <sheetName val="[입찰안.xls][입찰안.xls]_____xls_2546"/>
      <sheetName val="[입찰안.xls][입찰안.xls]_____xls_2543"/>
      <sheetName val="[입찰안.xls][입찰안.xls]_____xls_2544"/>
      <sheetName val="[입찰안.xls][입찰안.xls]_____xls_2549"/>
      <sheetName val="[입찰안.xls][입찰안.xls]_____xls_2554"/>
      <sheetName val="[입찰안.xls][입찰안.xls]_____xls_2550"/>
      <sheetName val="[입찰안.xls][입찰안.xls]_____xls_2551"/>
      <sheetName val="[입찰안.xls][입찰안.xls]_____xls_2559"/>
      <sheetName val="[입찰안.xls][입찰안.xls]_____xls_2562"/>
      <sheetName val="[입찰안.xls][입찰안.xls]_____xls_2552"/>
      <sheetName val="[입찰안.xls][입찰안.xls]_____xls_2553"/>
      <sheetName val="[입찰안.xls][입찰안.xls]_____xls_2563"/>
      <sheetName val="[입찰안.xls][입찰안.xls]_____xls_2555"/>
      <sheetName val="[입찰안.xls][입찰안.xls]_____xls_2556"/>
      <sheetName val="[입찰안.xls][입찰안.xls]_____xls_2557"/>
      <sheetName val="[입찰안.xls][입찰안.xls]_____xls_2558"/>
      <sheetName val="[입찰안.xls][입찰안.xls]_____xls_2560"/>
      <sheetName val="[입찰안.xls][입찰안.xls]_____xls_2561"/>
      <sheetName val="[입찰안.xls][입찰안.xls]_____xls_2566"/>
      <sheetName val="[입찰안.xls][입찰안.xls]_____xls_2564"/>
      <sheetName val="[입찰안.xls][입찰안.xls]_____xls_2565"/>
      <sheetName val="[입찰안.xls][입찰안.xls]_____xls_2567"/>
      <sheetName val="[입찰안.xls][입찰안.xls]_____xls_2569"/>
      <sheetName val="예정공정"/>
      <sheetName val="장외on2"/>
      <sheetName val="조도계산서_(도서"/>
      <sheetName val="D_xd800_ᵆ騃"/>
      <sheetName val="[입찰안.xls][입찰안.xls]__찰__xls_1000"/>
      <sheetName val="6__안전관ꦡ_x001d_"/>
      <sheetName val="[입찰안.xls][입찰안.xls]_____xls_2568"/>
      <sheetName val="[입찰안.xls][입찰안.xls]_____xls_2570"/>
      <sheetName val="11_우각부裔骈耀"/>
      <sheetName val="11_우각부骈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sheetData sheetId="1057"/>
      <sheetData sheetId="1058"/>
      <sheetData sheetId="1059"/>
      <sheetData sheetId="1060"/>
      <sheetData sheetId="1061"/>
      <sheetData sheetId="1062"/>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sheetData sheetId="1505"/>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sheetData sheetId="1559"/>
      <sheetData sheetId="1560"/>
      <sheetData sheetId="1561"/>
      <sheetData sheetId="1562"/>
      <sheetData sheetId="1563"/>
      <sheetData sheetId="1564"/>
      <sheetData sheetId="1565"/>
      <sheetData sheetId="1566"/>
      <sheetData sheetId="1567"/>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refreshError="1"/>
      <sheetData sheetId="1693" refreshError="1"/>
      <sheetData sheetId="1694" refreshError="1"/>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sheetData sheetId="1865"/>
      <sheetData sheetId="1866"/>
      <sheetData sheetId="1867"/>
      <sheetData sheetId="1868"/>
      <sheetData sheetId="1869"/>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refreshError="1"/>
      <sheetData sheetId="1966" refreshError="1"/>
      <sheetData sheetId="1967" refreshError="1"/>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sheetData sheetId="2014" refreshError="1"/>
      <sheetData sheetId="2015" refreshError="1"/>
      <sheetData sheetId="2016" refreshError="1"/>
      <sheetData sheetId="2017" refreshError="1"/>
      <sheetData sheetId="2018" refreshError="1"/>
      <sheetData sheetId="2019" refreshError="1"/>
      <sheetData sheetId="2020" refreshError="1"/>
      <sheetData sheetId="2021"/>
      <sheetData sheetId="2022" refreshError="1"/>
      <sheetData sheetId="2023" refreshError="1"/>
      <sheetData sheetId="2024" refreshError="1"/>
      <sheetData sheetId="2025" refreshError="1"/>
      <sheetData sheetId="2026" refreshError="1"/>
      <sheetData sheetId="2027"/>
      <sheetData sheetId="2028"/>
      <sheetData sheetId="2029"/>
      <sheetData sheetId="2030"/>
      <sheetData sheetId="2031" refreshError="1"/>
      <sheetData sheetId="2032"/>
      <sheetData sheetId="2033"/>
      <sheetData sheetId="2034"/>
      <sheetData sheetId="2035" refreshError="1"/>
      <sheetData sheetId="2036" refreshError="1"/>
      <sheetData sheetId="2037" refreshError="1"/>
      <sheetData sheetId="2038" refreshError="1"/>
      <sheetData sheetId="2039" refreshError="1"/>
      <sheetData sheetId="2040" refreshError="1"/>
      <sheetData sheetId="2041" refreshError="1"/>
      <sheetData sheetId="2042"/>
      <sheetData sheetId="2043"/>
      <sheetData sheetId="2044"/>
      <sheetData sheetId="2045" refreshError="1"/>
      <sheetData sheetId="2046"/>
      <sheetData sheetId="2047" refreshError="1"/>
      <sheetData sheetId="2048"/>
      <sheetData sheetId="2049"/>
      <sheetData sheetId="2050" refreshError="1"/>
      <sheetData sheetId="2051"/>
      <sheetData sheetId="2052" refreshError="1"/>
      <sheetData sheetId="2053" refreshError="1"/>
      <sheetData sheetId="2054" refreshError="1"/>
      <sheetData sheetId="2055" refreshError="1"/>
      <sheetData sheetId="2056"/>
      <sheetData sheetId="2057"/>
      <sheetData sheetId="2058" refreshError="1"/>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refreshError="1"/>
      <sheetData sheetId="2195" refreshError="1"/>
      <sheetData sheetId="2196" refreshError="1"/>
      <sheetData sheetId="2197" refreshError="1"/>
      <sheetData sheetId="2198" refreshError="1"/>
      <sheetData sheetId="2199" refreshError="1"/>
      <sheetData sheetId="2200"/>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sheetData sheetId="2232" refreshError="1"/>
      <sheetData sheetId="2233" refreshError="1"/>
      <sheetData sheetId="2234" refreshError="1"/>
      <sheetData sheetId="2235" refreshError="1"/>
      <sheetData sheetId="2236" refreshError="1"/>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refreshError="1"/>
      <sheetData sheetId="2252" refreshError="1"/>
      <sheetData sheetId="2253" refreshError="1"/>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refreshError="1"/>
      <sheetData sheetId="2288"/>
      <sheetData sheetId="2289" refreshError="1"/>
      <sheetData sheetId="2290" refreshError="1"/>
      <sheetData sheetId="2291"/>
      <sheetData sheetId="2292"/>
      <sheetData sheetId="2293"/>
      <sheetData sheetId="2294"/>
      <sheetData sheetId="2295"/>
      <sheetData sheetId="2296"/>
      <sheetData sheetId="2297"/>
      <sheetData sheetId="2298"/>
      <sheetData sheetId="2299"/>
      <sheetData sheetId="2300"/>
      <sheetData sheetId="230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sheetData sheetId="2319"/>
      <sheetData sheetId="2320" refreshError="1"/>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refreshError="1"/>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refreshError="1"/>
      <sheetData sheetId="2746" refreshError="1"/>
      <sheetData sheetId="2747" refreshError="1"/>
      <sheetData sheetId="2748"/>
      <sheetData sheetId="2749"/>
      <sheetData sheetId="2750"/>
      <sheetData sheetId="2751"/>
      <sheetData sheetId="2752"/>
      <sheetData sheetId="2753"/>
      <sheetData sheetId="2754"/>
      <sheetData sheetId="2755"/>
      <sheetData sheetId="2756"/>
      <sheetData sheetId="2757"/>
      <sheetData sheetId="2758"/>
      <sheetData sheetId="2759" refreshError="1"/>
      <sheetData sheetId="2760" refreshError="1"/>
      <sheetData sheetId="2761" refreshError="1"/>
      <sheetData sheetId="2762" refreshError="1"/>
      <sheetData sheetId="2763"/>
      <sheetData sheetId="2764" refreshError="1"/>
      <sheetData sheetId="2765"/>
      <sheetData sheetId="2766"/>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sheetData sheetId="2785"/>
      <sheetData sheetId="2786"/>
      <sheetData sheetId="2787"/>
      <sheetData sheetId="2788"/>
      <sheetData sheetId="2789" refreshError="1"/>
      <sheetData sheetId="2790"/>
      <sheetData sheetId="2791"/>
      <sheetData sheetId="2792"/>
      <sheetData sheetId="2793" refreshError="1"/>
      <sheetData sheetId="2794"/>
      <sheetData sheetId="2795"/>
      <sheetData sheetId="2796"/>
      <sheetData sheetId="2797"/>
      <sheetData sheetId="2798"/>
      <sheetData sheetId="2799" refreshError="1"/>
      <sheetData sheetId="2800"/>
      <sheetData sheetId="2801" refreshError="1"/>
      <sheetData sheetId="2802" refreshError="1"/>
      <sheetData sheetId="2803" refreshError="1"/>
      <sheetData sheetId="2804"/>
      <sheetData sheetId="2805"/>
      <sheetData sheetId="2806"/>
      <sheetData sheetId="2807"/>
      <sheetData sheetId="2808" refreshError="1"/>
      <sheetData sheetId="2809" refreshError="1"/>
      <sheetData sheetId="2810" refreshError="1"/>
      <sheetData sheetId="2811" refreshError="1"/>
      <sheetData sheetId="2812" refreshError="1"/>
      <sheetData sheetId="2813"/>
      <sheetData sheetId="2814"/>
      <sheetData sheetId="2815"/>
      <sheetData sheetId="2816" refreshError="1"/>
      <sheetData sheetId="2817"/>
      <sheetData sheetId="2818"/>
      <sheetData sheetId="2819"/>
      <sheetData sheetId="2820"/>
      <sheetData sheetId="2821"/>
      <sheetData sheetId="2822"/>
      <sheetData sheetId="2823"/>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sheetData sheetId="2843"/>
      <sheetData sheetId="2844" refreshError="1"/>
      <sheetData sheetId="2845" refreshError="1"/>
      <sheetData sheetId="2846" refreshError="1"/>
      <sheetData sheetId="2847" refreshError="1"/>
      <sheetData sheetId="2848" refreshError="1"/>
      <sheetData sheetId="2849" refreshError="1"/>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refreshError="1"/>
      <sheetData sheetId="2873"/>
      <sheetData sheetId="2874"/>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refreshError="1"/>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refreshError="1"/>
      <sheetData sheetId="2946" refreshError="1"/>
      <sheetData sheetId="2947"/>
      <sheetData sheetId="2948" refreshError="1"/>
      <sheetData sheetId="2949" refreshError="1"/>
      <sheetData sheetId="2950" refreshError="1"/>
      <sheetData sheetId="2951" refreshError="1"/>
      <sheetData sheetId="2952" refreshError="1"/>
      <sheetData sheetId="2953" refreshError="1"/>
      <sheetData sheetId="2954"/>
      <sheetData sheetId="2955"/>
      <sheetData sheetId="2956"/>
      <sheetData sheetId="2957"/>
      <sheetData sheetId="2958"/>
      <sheetData sheetId="2959" refreshError="1"/>
      <sheetData sheetId="2960" refreshError="1"/>
      <sheetData sheetId="2961" refreshError="1"/>
      <sheetData sheetId="2962" refreshError="1"/>
      <sheetData sheetId="2963" refreshError="1"/>
      <sheetData sheetId="2964" refreshError="1"/>
      <sheetData sheetId="2965" refreshError="1"/>
      <sheetData sheetId="2966"/>
      <sheetData sheetId="2967" refreshError="1"/>
      <sheetData sheetId="2968" refreshError="1"/>
      <sheetData sheetId="2969" refreshError="1"/>
      <sheetData sheetId="2970" refreshError="1"/>
      <sheetData sheetId="2971"/>
      <sheetData sheetId="2972"/>
      <sheetData sheetId="2973"/>
      <sheetData sheetId="2974"/>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sheetData sheetId="2990"/>
      <sheetData sheetId="2991"/>
      <sheetData sheetId="2992" refreshError="1"/>
      <sheetData sheetId="2993" refreshError="1"/>
      <sheetData sheetId="2994" refreshError="1"/>
      <sheetData sheetId="2995"/>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sheetData sheetId="3053"/>
      <sheetData sheetId="3054" refreshError="1"/>
      <sheetData sheetId="3055" refreshError="1"/>
      <sheetData sheetId="3056"/>
      <sheetData sheetId="3057" refreshError="1"/>
      <sheetData sheetId="3058" refreshError="1"/>
      <sheetData sheetId="3059" refreshError="1"/>
      <sheetData sheetId="3060" refreshError="1"/>
      <sheetData sheetId="3061" refreshError="1"/>
      <sheetData sheetId="3062" refreshError="1"/>
      <sheetData sheetId="3063" refreshError="1"/>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refreshError="1"/>
      <sheetData sheetId="3079"/>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sheetData sheetId="3162" refreshError="1"/>
      <sheetData sheetId="3163" refreshError="1"/>
      <sheetData sheetId="3164" refreshError="1"/>
      <sheetData sheetId="3165" refreshError="1"/>
      <sheetData sheetId="3166" refreshError="1"/>
      <sheetData sheetId="3167" refreshError="1"/>
      <sheetData sheetId="3168"/>
      <sheetData sheetId="3169"/>
      <sheetData sheetId="3170"/>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refreshError="1"/>
      <sheetData sheetId="3514" refreshError="1"/>
      <sheetData sheetId="3515" refreshError="1"/>
      <sheetData sheetId="3516" refreshError="1"/>
      <sheetData sheetId="3517" refreshError="1"/>
      <sheetData sheetId="3518" refreshError="1"/>
      <sheetData sheetId="3519" refreshError="1"/>
      <sheetData sheetId="3520"/>
      <sheetData sheetId="3521"/>
      <sheetData sheetId="3522" refreshError="1"/>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sheetData sheetId="3565"/>
      <sheetData sheetId="3566"/>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sheetData sheetId="3626" refreshError="1"/>
      <sheetData sheetId="3627" refreshError="1"/>
      <sheetData sheetId="3628"/>
      <sheetData sheetId="3629"/>
      <sheetData sheetId="3630"/>
      <sheetData sheetId="3631" refreshError="1"/>
      <sheetData sheetId="3632"/>
      <sheetData sheetId="3633" refreshError="1"/>
      <sheetData sheetId="3634"/>
      <sheetData sheetId="3635" refreshError="1"/>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sheetData sheetId="3704"/>
      <sheetData sheetId="3705"/>
      <sheetData sheetId="3706"/>
      <sheetData sheetId="3707" refreshError="1"/>
      <sheetData sheetId="3708"/>
      <sheetData sheetId="3709" refreshError="1"/>
      <sheetData sheetId="3710"/>
      <sheetData sheetId="3711"/>
      <sheetData sheetId="3712"/>
      <sheetData sheetId="3713"/>
      <sheetData sheetId="3714"/>
      <sheetData sheetId="3715"/>
      <sheetData sheetId="3716"/>
      <sheetData sheetId="3717" refreshError="1"/>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refreshError="1"/>
      <sheetData sheetId="3741"/>
      <sheetData sheetId="3742"/>
      <sheetData sheetId="3743"/>
      <sheetData sheetId="3744"/>
      <sheetData sheetId="3745"/>
      <sheetData sheetId="3746"/>
      <sheetData sheetId="3747"/>
      <sheetData sheetId="3748" refreshError="1"/>
      <sheetData sheetId="3749"/>
      <sheetData sheetId="3750"/>
      <sheetData sheetId="3751"/>
      <sheetData sheetId="3752" refreshError="1"/>
      <sheetData sheetId="3753"/>
      <sheetData sheetId="3754"/>
      <sheetData sheetId="3755"/>
      <sheetData sheetId="3756"/>
      <sheetData sheetId="3757"/>
      <sheetData sheetId="3758"/>
      <sheetData sheetId="3759"/>
      <sheetData sheetId="3760"/>
      <sheetData sheetId="3761"/>
      <sheetData sheetId="3762" refreshError="1"/>
      <sheetData sheetId="3763" refreshError="1"/>
      <sheetData sheetId="3764" refreshError="1"/>
      <sheetData sheetId="3765"/>
      <sheetData sheetId="3766"/>
      <sheetData sheetId="3767"/>
      <sheetData sheetId="3768"/>
      <sheetData sheetId="3769" refreshError="1"/>
      <sheetData sheetId="3770" refreshError="1"/>
      <sheetData sheetId="3771" refreshError="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sheetData sheetId="3914"/>
      <sheetData sheetId="3915" refreshError="1"/>
      <sheetData sheetId="3916"/>
      <sheetData sheetId="3917"/>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sheetData sheetId="3930"/>
      <sheetData sheetId="3931"/>
      <sheetData sheetId="3932" refreshError="1"/>
      <sheetData sheetId="3933" refreshError="1"/>
      <sheetData sheetId="3934" refreshError="1"/>
      <sheetData sheetId="3935"/>
      <sheetData sheetId="3936" refreshError="1"/>
      <sheetData sheetId="3937" refreshError="1"/>
      <sheetData sheetId="3938" refreshError="1"/>
      <sheetData sheetId="3939" refreshError="1"/>
      <sheetData sheetId="3940"/>
      <sheetData sheetId="3941"/>
      <sheetData sheetId="3942" refreshError="1"/>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refreshError="1"/>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sheetData sheetId="4514" refreshError="1"/>
      <sheetData sheetId="4515"/>
      <sheetData sheetId="4516"/>
      <sheetData sheetId="4517"/>
      <sheetData sheetId="4518"/>
      <sheetData sheetId="4519"/>
      <sheetData sheetId="4520"/>
      <sheetData sheetId="4521" refreshError="1"/>
      <sheetData sheetId="4522" refreshError="1"/>
      <sheetData sheetId="4523" refreshError="1"/>
      <sheetData sheetId="4524"/>
      <sheetData sheetId="4525"/>
      <sheetData sheetId="4526" refreshError="1"/>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refreshError="1"/>
      <sheetData sheetId="4548"/>
      <sheetData sheetId="4549"/>
      <sheetData sheetId="4550"/>
      <sheetData sheetId="4551" refreshError="1"/>
      <sheetData sheetId="4552" refreshError="1"/>
      <sheetData sheetId="4553" refreshError="1"/>
      <sheetData sheetId="4554" refreshError="1"/>
      <sheetData sheetId="4555" refreshError="1"/>
      <sheetData sheetId="4556" refreshError="1"/>
      <sheetData sheetId="4557" refreshError="1"/>
      <sheetData sheetId="4558"/>
      <sheetData sheetId="4559"/>
      <sheetData sheetId="4560"/>
      <sheetData sheetId="4561"/>
      <sheetData sheetId="4562"/>
      <sheetData sheetId="4563"/>
      <sheetData sheetId="4564" refreshError="1"/>
      <sheetData sheetId="4565" refreshError="1"/>
      <sheetData sheetId="4566" refreshError="1"/>
      <sheetData sheetId="4567" refreshError="1"/>
      <sheetData sheetId="4568" refreshError="1"/>
      <sheetData sheetId="4569"/>
      <sheetData sheetId="4570"/>
      <sheetData sheetId="4571"/>
      <sheetData sheetId="4572" refreshError="1"/>
      <sheetData sheetId="4573"/>
      <sheetData sheetId="4574"/>
      <sheetData sheetId="4575"/>
      <sheetData sheetId="4576"/>
      <sheetData sheetId="4577" refreshError="1"/>
      <sheetData sheetId="4578" refreshError="1"/>
      <sheetData sheetId="4579"/>
      <sheetData sheetId="4580"/>
      <sheetData sheetId="4581" refreshError="1"/>
      <sheetData sheetId="4582"/>
      <sheetData sheetId="4583"/>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sheetData sheetId="4609"/>
      <sheetData sheetId="4610"/>
      <sheetData sheetId="4611"/>
      <sheetData sheetId="4612"/>
      <sheetData sheetId="4613" refreshError="1"/>
      <sheetData sheetId="4614" refreshError="1"/>
      <sheetData sheetId="4615" refreshError="1"/>
      <sheetData sheetId="4616" refreshError="1"/>
      <sheetData sheetId="4617" refreshError="1"/>
      <sheetData sheetId="4618"/>
      <sheetData sheetId="4619" refreshError="1"/>
      <sheetData sheetId="4620" refreshError="1"/>
      <sheetData sheetId="4621" refreshError="1"/>
      <sheetData sheetId="4622" refreshError="1"/>
      <sheetData sheetId="4623" refreshError="1"/>
      <sheetData sheetId="4624" refreshError="1"/>
      <sheetData sheetId="4625" refreshError="1"/>
      <sheetData sheetId="4626"/>
      <sheetData sheetId="4627" refreshError="1"/>
      <sheetData sheetId="4628" refreshError="1"/>
      <sheetData sheetId="4629" refreshError="1"/>
      <sheetData sheetId="4630" refreshError="1"/>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refreshError="1"/>
      <sheetData sheetId="4649" refreshError="1"/>
      <sheetData sheetId="4650" refreshError="1"/>
      <sheetData sheetId="4651" refreshError="1"/>
      <sheetData sheetId="4652" refreshError="1"/>
      <sheetData sheetId="4653" refreshError="1"/>
      <sheetData sheetId="4654" refreshError="1"/>
      <sheetData sheetId="4655"/>
      <sheetData sheetId="4656"/>
      <sheetData sheetId="4657"/>
      <sheetData sheetId="4658"/>
      <sheetData sheetId="4659" refreshError="1"/>
      <sheetData sheetId="4660" refreshError="1"/>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refreshError="1"/>
      <sheetData sheetId="4703"/>
      <sheetData sheetId="4704" refreshError="1"/>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sheetData sheetId="4875" refreshError="1"/>
      <sheetData sheetId="4876" refreshError="1"/>
      <sheetData sheetId="4877" refreshError="1"/>
      <sheetData sheetId="4878" refreshError="1"/>
      <sheetData sheetId="4879" refreshError="1"/>
      <sheetData sheetId="4880" refreshError="1"/>
      <sheetData sheetId="4881" refreshError="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refreshError="1"/>
      <sheetData sheetId="4898"/>
      <sheetData sheetId="4899"/>
      <sheetData sheetId="4900"/>
      <sheetData sheetId="4901"/>
      <sheetData sheetId="4902"/>
      <sheetData sheetId="4903" refreshError="1"/>
      <sheetData sheetId="4904" refreshError="1"/>
      <sheetData sheetId="4905" refreshError="1"/>
      <sheetData sheetId="4906"/>
      <sheetData sheetId="4907"/>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refreshError="1"/>
      <sheetData sheetId="4943"/>
      <sheetData sheetId="4944"/>
      <sheetData sheetId="4945"/>
      <sheetData sheetId="4946"/>
      <sheetData sheetId="4947"/>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sheetData sheetId="4960"/>
      <sheetData sheetId="4961"/>
      <sheetData sheetId="4962"/>
      <sheetData sheetId="4963" refreshError="1"/>
      <sheetData sheetId="4964"/>
      <sheetData sheetId="4965"/>
      <sheetData sheetId="4966" refreshError="1"/>
      <sheetData sheetId="4967"/>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sheetData sheetId="5093"/>
      <sheetData sheetId="5094"/>
      <sheetData sheetId="5095"/>
      <sheetData sheetId="5096" refreshError="1"/>
      <sheetData sheetId="5097" refreshError="1"/>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sheetData sheetId="5182"/>
      <sheetData sheetId="5183"/>
      <sheetData sheetId="5184"/>
      <sheetData sheetId="5185"/>
      <sheetData sheetId="5186"/>
      <sheetData sheetId="5187"/>
      <sheetData sheetId="5188"/>
      <sheetData sheetId="5189"/>
      <sheetData sheetId="5190"/>
      <sheetData sheetId="5191"/>
      <sheetData sheetId="5192"/>
      <sheetData sheetId="5193"/>
      <sheetData sheetId="5194"/>
      <sheetData sheetId="5195"/>
      <sheetData sheetId="5196"/>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sheetData sheetId="5210"/>
      <sheetData sheetId="5211"/>
      <sheetData sheetId="5212"/>
      <sheetData sheetId="5213"/>
      <sheetData sheetId="5214"/>
      <sheetData sheetId="5215"/>
      <sheetData sheetId="5216"/>
      <sheetData sheetId="5217"/>
      <sheetData sheetId="5218"/>
      <sheetData sheetId="5219"/>
      <sheetData sheetId="5220"/>
      <sheetData sheetId="5221"/>
      <sheetData sheetId="5222"/>
      <sheetData sheetId="5223"/>
      <sheetData sheetId="5224"/>
      <sheetData sheetId="5225"/>
      <sheetData sheetId="5226"/>
      <sheetData sheetId="5227"/>
      <sheetData sheetId="5228"/>
      <sheetData sheetId="5229"/>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sheetData sheetId="5316"/>
      <sheetData sheetId="5317"/>
      <sheetData sheetId="5318"/>
      <sheetData sheetId="5319"/>
      <sheetData sheetId="5320"/>
      <sheetData sheetId="5321"/>
      <sheetData sheetId="5322"/>
      <sheetData sheetId="5323" refreshError="1"/>
      <sheetData sheetId="5324"/>
      <sheetData sheetId="5325"/>
      <sheetData sheetId="5326"/>
      <sheetData sheetId="5327"/>
      <sheetData sheetId="5328"/>
      <sheetData sheetId="5329"/>
      <sheetData sheetId="5330"/>
      <sheetData sheetId="5331"/>
      <sheetData sheetId="5332"/>
      <sheetData sheetId="5333"/>
      <sheetData sheetId="5334"/>
      <sheetData sheetId="5335"/>
      <sheetData sheetId="5336"/>
      <sheetData sheetId="5337"/>
      <sheetData sheetId="5338"/>
      <sheetData sheetId="5339"/>
      <sheetData sheetId="5340"/>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sheetData sheetId="5363" refreshError="1"/>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sheetData sheetId="5612"/>
      <sheetData sheetId="5613"/>
      <sheetData sheetId="5614"/>
      <sheetData sheetId="5615"/>
      <sheetData sheetId="5616"/>
      <sheetData sheetId="5617"/>
      <sheetData sheetId="5618"/>
      <sheetData sheetId="5619"/>
      <sheetData sheetId="5620"/>
      <sheetData sheetId="5621"/>
      <sheetData sheetId="5622"/>
      <sheetData sheetId="5623"/>
      <sheetData sheetId="5624"/>
      <sheetData sheetId="5625"/>
      <sheetData sheetId="5626"/>
      <sheetData sheetId="5627"/>
      <sheetData sheetId="5628"/>
      <sheetData sheetId="5629"/>
      <sheetData sheetId="5630"/>
      <sheetData sheetId="5631"/>
      <sheetData sheetId="5632"/>
      <sheetData sheetId="5633"/>
      <sheetData sheetId="5634"/>
      <sheetData sheetId="5635"/>
      <sheetData sheetId="5636"/>
      <sheetData sheetId="5637"/>
      <sheetData sheetId="5638"/>
      <sheetData sheetId="5639"/>
      <sheetData sheetId="5640"/>
      <sheetData sheetId="5641"/>
      <sheetData sheetId="5642" refreshError="1"/>
      <sheetData sheetId="5643" refreshError="1"/>
      <sheetData sheetId="5644" refreshError="1"/>
      <sheetData sheetId="5645"/>
      <sheetData sheetId="5646"/>
      <sheetData sheetId="5647"/>
      <sheetData sheetId="5648"/>
      <sheetData sheetId="5649" refreshError="1"/>
      <sheetData sheetId="5650" refreshError="1"/>
      <sheetData sheetId="5651"/>
      <sheetData sheetId="5652"/>
      <sheetData sheetId="5653"/>
      <sheetData sheetId="5654"/>
      <sheetData sheetId="5655"/>
      <sheetData sheetId="5656"/>
      <sheetData sheetId="5657"/>
      <sheetData sheetId="5658"/>
      <sheetData sheetId="5659"/>
      <sheetData sheetId="5660"/>
      <sheetData sheetId="5661"/>
      <sheetData sheetId="5662"/>
      <sheetData sheetId="5663"/>
      <sheetData sheetId="5664"/>
      <sheetData sheetId="5665"/>
      <sheetData sheetId="5666"/>
      <sheetData sheetId="5667"/>
      <sheetData sheetId="5668"/>
      <sheetData sheetId="5669"/>
      <sheetData sheetId="5670"/>
      <sheetData sheetId="5671"/>
      <sheetData sheetId="5672"/>
      <sheetData sheetId="5673"/>
      <sheetData sheetId="5674"/>
      <sheetData sheetId="5675"/>
      <sheetData sheetId="5676"/>
      <sheetData sheetId="5677"/>
      <sheetData sheetId="5678"/>
      <sheetData sheetId="5679"/>
      <sheetData sheetId="5680"/>
      <sheetData sheetId="5681"/>
      <sheetData sheetId="5682"/>
      <sheetData sheetId="5683"/>
      <sheetData sheetId="5684"/>
      <sheetData sheetId="5685"/>
      <sheetData sheetId="5686"/>
      <sheetData sheetId="5687"/>
      <sheetData sheetId="5688"/>
      <sheetData sheetId="5689"/>
      <sheetData sheetId="5690"/>
      <sheetData sheetId="5691"/>
      <sheetData sheetId="5692"/>
      <sheetData sheetId="5693"/>
      <sheetData sheetId="5694"/>
      <sheetData sheetId="5695"/>
      <sheetData sheetId="5696"/>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refreshError="1"/>
      <sheetData sheetId="5776" refreshError="1"/>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refreshError="1"/>
      <sheetData sheetId="5792" refreshError="1"/>
      <sheetData sheetId="5793" refreshError="1"/>
      <sheetData sheetId="5794"/>
      <sheetData sheetId="5795"/>
      <sheetData sheetId="5796" refreshError="1"/>
      <sheetData sheetId="5797" refreshError="1"/>
      <sheetData sheetId="5798"/>
      <sheetData sheetId="5799"/>
      <sheetData sheetId="5800"/>
      <sheetData sheetId="5801"/>
      <sheetData sheetId="5802" refreshError="1"/>
      <sheetData sheetId="5803"/>
      <sheetData sheetId="5804"/>
      <sheetData sheetId="5805"/>
      <sheetData sheetId="5806"/>
      <sheetData sheetId="5807" refreshError="1"/>
      <sheetData sheetId="5808"/>
      <sheetData sheetId="5809" refreshError="1"/>
      <sheetData sheetId="5810"/>
      <sheetData sheetId="5811"/>
      <sheetData sheetId="5812"/>
      <sheetData sheetId="5813"/>
      <sheetData sheetId="5814"/>
      <sheetData sheetId="5815"/>
      <sheetData sheetId="5816"/>
      <sheetData sheetId="5817"/>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refreshError="1"/>
      <sheetData sheetId="5827" refreshError="1"/>
      <sheetData sheetId="5828" refreshError="1"/>
      <sheetData sheetId="5829" refreshError="1"/>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sheetData sheetId="5840"/>
      <sheetData sheetId="5841" refreshError="1"/>
      <sheetData sheetId="5842" refreshError="1"/>
      <sheetData sheetId="5843" refreshError="1"/>
      <sheetData sheetId="5844"/>
      <sheetData sheetId="5845"/>
      <sheetData sheetId="5846"/>
      <sheetData sheetId="5847"/>
      <sheetData sheetId="5848"/>
      <sheetData sheetId="5849"/>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refreshError="1"/>
      <sheetData sheetId="5909"/>
      <sheetData sheetId="5910"/>
      <sheetData sheetId="5911"/>
      <sheetData sheetId="5912"/>
      <sheetData sheetId="5913"/>
      <sheetData sheetId="5914"/>
      <sheetData sheetId="5915"/>
      <sheetData sheetId="5916"/>
      <sheetData sheetId="5917"/>
      <sheetData sheetId="5918"/>
      <sheetData sheetId="5919"/>
      <sheetData sheetId="5920" refreshError="1"/>
      <sheetData sheetId="5921" refreshError="1"/>
      <sheetData sheetId="5922"/>
      <sheetData sheetId="5923"/>
      <sheetData sheetId="5924" refreshError="1"/>
      <sheetData sheetId="5925" refreshError="1"/>
      <sheetData sheetId="5926" refreshError="1"/>
      <sheetData sheetId="5927" refreshError="1"/>
      <sheetData sheetId="5928" refreshError="1"/>
      <sheetData sheetId="5929" refreshError="1"/>
      <sheetData sheetId="5930" refreshError="1"/>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sheetData sheetId="5949"/>
      <sheetData sheetId="5950"/>
      <sheetData sheetId="5951"/>
      <sheetData sheetId="5952"/>
      <sheetData sheetId="5953"/>
      <sheetData sheetId="5954"/>
      <sheetData sheetId="5955"/>
      <sheetData sheetId="5956"/>
      <sheetData sheetId="5957"/>
      <sheetData sheetId="5958"/>
      <sheetData sheetId="5959"/>
      <sheetData sheetId="5960"/>
      <sheetData sheetId="5961"/>
      <sheetData sheetId="5962"/>
      <sheetData sheetId="5963"/>
      <sheetData sheetId="5964"/>
      <sheetData sheetId="5965"/>
      <sheetData sheetId="5966"/>
      <sheetData sheetId="5967"/>
      <sheetData sheetId="5968"/>
      <sheetData sheetId="5969"/>
      <sheetData sheetId="5970"/>
      <sheetData sheetId="5971"/>
      <sheetData sheetId="5972"/>
      <sheetData sheetId="5973"/>
      <sheetData sheetId="5974"/>
      <sheetData sheetId="5975"/>
      <sheetData sheetId="5976"/>
      <sheetData sheetId="5977"/>
      <sheetData sheetId="5978"/>
      <sheetData sheetId="5979"/>
      <sheetData sheetId="5980"/>
      <sheetData sheetId="5981"/>
      <sheetData sheetId="5982"/>
      <sheetData sheetId="5983"/>
      <sheetData sheetId="5984"/>
      <sheetData sheetId="5985"/>
      <sheetData sheetId="5986"/>
      <sheetData sheetId="5987"/>
      <sheetData sheetId="5988"/>
      <sheetData sheetId="5989"/>
      <sheetData sheetId="5990"/>
      <sheetData sheetId="5991"/>
      <sheetData sheetId="5992"/>
      <sheetData sheetId="5993"/>
      <sheetData sheetId="5994"/>
      <sheetData sheetId="5995"/>
      <sheetData sheetId="5996"/>
      <sheetData sheetId="5997"/>
      <sheetData sheetId="5998"/>
      <sheetData sheetId="5999"/>
      <sheetData sheetId="6000"/>
      <sheetData sheetId="6001"/>
      <sheetData sheetId="6002"/>
      <sheetData sheetId="6003"/>
      <sheetData sheetId="6004"/>
      <sheetData sheetId="6005"/>
      <sheetData sheetId="6006"/>
      <sheetData sheetId="6007"/>
      <sheetData sheetId="6008"/>
      <sheetData sheetId="6009"/>
      <sheetData sheetId="6010"/>
      <sheetData sheetId="6011"/>
      <sheetData sheetId="6012"/>
      <sheetData sheetId="6013"/>
      <sheetData sheetId="6014"/>
      <sheetData sheetId="6015"/>
      <sheetData sheetId="6016"/>
      <sheetData sheetId="6017"/>
      <sheetData sheetId="6018"/>
      <sheetData sheetId="6019"/>
      <sheetData sheetId="6020"/>
      <sheetData sheetId="6021"/>
      <sheetData sheetId="6022"/>
      <sheetData sheetId="6023"/>
      <sheetData sheetId="6024"/>
      <sheetData sheetId="6025"/>
      <sheetData sheetId="6026"/>
      <sheetData sheetId="6027"/>
      <sheetData sheetId="6028"/>
      <sheetData sheetId="6029"/>
      <sheetData sheetId="6030"/>
      <sheetData sheetId="6031"/>
      <sheetData sheetId="6032"/>
      <sheetData sheetId="6033"/>
      <sheetData sheetId="6034"/>
      <sheetData sheetId="6035"/>
      <sheetData sheetId="6036"/>
      <sheetData sheetId="6037"/>
      <sheetData sheetId="6038"/>
      <sheetData sheetId="6039"/>
      <sheetData sheetId="6040"/>
      <sheetData sheetId="6041"/>
      <sheetData sheetId="6042"/>
      <sheetData sheetId="6043"/>
      <sheetData sheetId="6044"/>
      <sheetData sheetId="6045"/>
      <sheetData sheetId="6046"/>
      <sheetData sheetId="6047"/>
      <sheetData sheetId="6048"/>
      <sheetData sheetId="6049"/>
      <sheetData sheetId="6050"/>
      <sheetData sheetId="6051"/>
      <sheetData sheetId="6052"/>
      <sheetData sheetId="6053"/>
      <sheetData sheetId="6054"/>
      <sheetData sheetId="6055"/>
      <sheetData sheetId="6056"/>
      <sheetData sheetId="6057"/>
      <sheetData sheetId="6058"/>
      <sheetData sheetId="6059"/>
      <sheetData sheetId="6060"/>
      <sheetData sheetId="6061"/>
      <sheetData sheetId="6062"/>
      <sheetData sheetId="6063"/>
      <sheetData sheetId="6064"/>
      <sheetData sheetId="6065"/>
      <sheetData sheetId="6066"/>
      <sheetData sheetId="6067"/>
      <sheetData sheetId="6068"/>
      <sheetData sheetId="6069"/>
      <sheetData sheetId="6070"/>
      <sheetData sheetId="6071"/>
      <sheetData sheetId="6072"/>
      <sheetData sheetId="6073"/>
      <sheetData sheetId="6074"/>
      <sheetData sheetId="6075"/>
      <sheetData sheetId="6076"/>
      <sheetData sheetId="6077"/>
      <sheetData sheetId="6078"/>
      <sheetData sheetId="6079"/>
      <sheetData sheetId="6080"/>
      <sheetData sheetId="6081"/>
      <sheetData sheetId="6082"/>
      <sheetData sheetId="6083"/>
      <sheetData sheetId="6084"/>
      <sheetData sheetId="6085"/>
      <sheetData sheetId="6086"/>
      <sheetData sheetId="6087"/>
      <sheetData sheetId="6088"/>
      <sheetData sheetId="6089"/>
      <sheetData sheetId="6090"/>
      <sheetData sheetId="6091"/>
      <sheetData sheetId="6092"/>
      <sheetData sheetId="6093"/>
      <sheetData sheetId="6094"/>
      <sheetData sheetId="6095"/>
      <sheetData sheetId="6096"/>
      <sheetData sheetId="6097"/>
      <sheetData sheetId="6098"/>
      <sheetData sheetId="6099"/>
      <sheetData sheetId="6100"/>
      <sheetData sheetId="6101"/>
      <sheetData sheetId="6102"/>
      <sheetData sheetId="6103"/>
      <sheetData sheetId="6104"/>
      <sheetData sheetId="6105"/>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refreshError="1"/>
      <sheetData sheetId="6357" refreshError="1"/>
      <sheetData sheetId="6358" refreshError="1"/>
      <sheetData sheetId="6359" refreshError="1"/>
      <sheetData sheetId="6360" refreshError="1"/>
      <sheetData sheetId="6361" refreshError="1"/>
      <sheetData sheetId="6362" refreshError="1"/>
      <sheetData sheetId="6363" refreshError="1"/>
      <sheetData sheetId="6364" refreshError="1"/>
      <sheetData sheetId="6365" refreshError="1"/>
      <sheetData sheetId="6366" refreshError="1"/>
      <sheetData sheetId="6367" refreshError="1"/>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refreshError="1"/>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sheetData sheetId="6743"/>
      <sheetData sheetId="6744"/>
      <sheetData sheetId="6745"/>
      <sheetData sheetId="6746"/>
      <sheetData sheetId="6747"/>
      <sheetData sheetId="6748"/>
      <sheetData sheetId="6749"/>
      <sheetData sheetId="6750"/>
      <sheetData sheetId="6751"/>
      <sheetData sheetId="6752"/>
      <sheetData sheetId="6753"/>
      <sheetData sheetId="6754"/>
      <sheetData sheetId="6755"/>
      <sheetData sheetId="6756"/>
      <sheetData sheetId="6757"/>
      <sheetData sheetId="6758"/>
      <sheetData sheetId="6759"/>
      <sheetData sheetId="6760"/>
      <sheetData sheetId="6761"/>
      <sheetData sheetId="6762"/>
      <sheetData sheetId="6763"/>
      <sheetData sheetId="6764"/>
      <sheetData sheetId="6765"/>
      <sheetData sheetId="6766"/>
      <sheetData sheetId="6767"/>
      <sheetData sheetId="6768"/>
      <sheetData sheetId="6769"/>
      <sheetData sheetId="6770"/>
      <sheetData sheetId="6771"/>
      <sheetData sheetId="6772"/>
      <sheetData sheetId="6773"/>
      <sheetData sheetId="6774"/>
      <sheetData sheetId="6775"/>
      <sheetData sheetId="6776"/>
      <sheetData sheetId="6777"/>
      <sheetData sheetId="6778"/>
      <sheetData sheetId="6779"/>
      <sheetData sheetId="6780"/>
      <sheetData sheetId="6781"/>
      <sheetData sheetId="6782"/>
      <sheetData sheetId="6783"/>
      <sheetData sheetId="6784"/>
      <sheetData sheetId="6785"/>
      <sheetData sheetId="6786"/>
      <sheetData sheetId="6787"/>
      <sheetData sheetId="6788"/>
      <sheetData sheetId="6789"/>
      <sheetData sheetId="6790"/>
      <sheetData sheetId="6791"/>
      <sheetData sheetId="6792"/>
      <sheetData sheetId="6793"/>
      <sheetData sheetId="6794"/>
      <sheetData sheetId="6795"/>
      <sheetData sheetId="6796"/>
      <sheetData sheetId="6797"/>
      <sheetData sheetId="6798"/>
      <sheetData sheetId="6799"/>
      <sheetData sheetId="6800"/>
      <sheetData sheetId="6801"/>
      <sheetData sheetId="6802"/>
      <sheetData sheetId="6803"/>
      <sheetData sheetId="6804"/>
      <sheetData sheetId="6805"/>
      <sheetData sheetId="6806"/>
      <sheetData sheetId="6807"/>
      <sheetData sheetId="6808"/>
      <sheetData sheetId="6809"/>
      <sheetData sheetId="6810"/>
      <sheetData sheetId="6811"/>
      <sheetData sheetId="6812"/>
      <sheetData sheetId="6813"/>
      <sheetData sheetId="6814"/>
      <sheetData sheetId="6815"/>
      <sheetData sheetId="6816" refreshError="1"/>
      <sheetData sheetId="6817"/>
      <sheetData sheetId="6818"/>
      <sheetData sheetId="6819"/>
      <sheetData sheetId="6820"/>
      <sheetData sheetId="6821"/>
      <sheetData sheetId="6822"/>
      <sheetData sheetId="6823"/>
      <sheetData sheetId="6824"/>
      <sheetData sheetId="6825"/>
      <sheetData sheetId="6826"/>
      <sheetData sheetId="6827"/>
      <sheetData sheetId="6828"/>
      <sheetData sheetId="6829"/>
      <sheetData sheetId="6830"/>
      <sheetData sheetId="6831"/>
      <sheetData sheetId="6832"/>
      <sheetData sheetId="6833"/>
      <sheetData sheetId="6834"/>
      <sheetData sheetId="6835"/>
      <sheetData sheetId="6836"/>
      <sheetData sheetId="6837"/>
      <sheetData sheetId="6838"/>
      <sheetData sheetId="6839"/>
      <sheetData sheetId="6840"/>
      <sheetData sheetId="6841"/>
      <sheetData sheetId="6842"/>
      <sheetData sheetId="6843"/>
      <sheetData sheetId="6844"/>
      <sheetData sheetId="6845"/>
      <sheetData sheetId="6846"/>
      <sheetData sheetId="6847"/>
      <sheetData sheetId="6848"/>
      <sheetData sheetId="6849"/>
      <sheetData sheetId="6850"/>
      <sheetData sheetId="6851"/>
      <sheetData sheetId="6852"/>
      <sheetData sheetId="6853"/>
      <sheetData sheetId="6854"/>
      <sheetData sheetId="6855"/>
      <sheetData sheetId="6856"/>
      <sheetData sheetId="6857"/>
      <sheetData sheetId="6858"/>
      <sheetData sheetId="6859"/>
      <sheetData sheetId="6860"/>
      <sheetData sheetId="6861"/>
      <sheetData sheetId="6862"/>
      <sheetData sheetId="6863"/>
      <sheetData sheetId="6864"/>
      <sheetData sheetId="6865"/>
      <sheetData sheetId="6866"/>
      <sheetData sheetId="6867"/>
      <sheetData sheetId="6868"/>
      <sheetData sheetId="6869"/>
      <sheetData sheetId="6870"/>
      <sheetData sheetId="6871"/>
      <sheetData sheetId="6872"/>
      <sheetData sheetId="6873"/>
      <sheetData sheetId="6874"/>
      <sheetData sheetId="6875"/>
      <sheetData sheetId="6876"/>
      <sheetData sheetId="6877"/>
      <sheetData sheetId="6878"/>
      <sheetData sheetId="6879"/>
      <sheetData sheetId="6880"/>
      <sheetData sheetId="6881"/>
      <sheetData sheetId="6882"/>
      <sheetData sheetId="6883"/>
      <sheetData sheetId="6884"/>
      <sheetData sheetId="6885"/>
      <sheetData sheetId="6886"/>
      <sheetData sheetId="6887"/>
      <sheetData sheetId="6888"/>
      <sheetData sheetId="6889"/>
      <sheetData sheetId="6890"/>
      <sheetData sheetId="6891"/>
      <sheetData sheetId="6892"/>
      <sheetData sheetId="6893"/>
      <sheetData sheetId="6894"/>
      <sheetData sheetId="6895"/>
      <sheetData sheetId="6896"/>
      <sheetData sheetId="6897"/>
      <sheetData sheetId="6898"/>
      <sheetData sheetId="6899"/>
      <sheetData sheetId="6900"/>
      <sheetData sheetId="6901"/>
      <sheetData sheetId="6902"/>
      <sheetData sheetId="6903"/>
      <sheetData sheetId="6904"/>
      <sheetData sheetId="6905"/>
      <sheetData sheetId="6906"/>
      <sheetData sheetId="6907"/>
      <sheetData sheetId="6908"/>
      <sheetData sheetId="6909"/>
      <sheetData sheetId="6910"/>
      <sheetData sheetId="6911"/>
      <sheetData sheetId="6912"/>
      <sheetData sheetId="6913"/>
      <sheetData sheetId="6914"/>
      <sheetData sheetId="6915"/>
      <sheetData sheetId="6916"/>
      <sheetData sheetId="6917"/>
      <sheetData sheetId="6918"/>
      <sheetData sheetId="6919"/>
      <sheetData sheetId="6920"/>
      <sheetData sheetId="6921"/>
      <sheetData sheetId="6922"/>
      <sheetData sheetId="6923"/>
      <sheetData sheetId="6924"/>
      <sheetData sheetId="6925"/>
      <sheetData sheetId="6926"/>
      <sheetData sheetId="6927"/>
      <sheetData sheetId="6928"/>
      <sheetData sheetId="6929"/>
      <sheetData sheetId="6930"/>
      <sheetData sheetId="6931"/>
      <sheetData sheetId="6932"/>
      <sheetData sheetId="6933"/>
      <sheetData sheetId="6934"/>
      <sheetData sheetId="6935"/>
      <sheetData sheetId="6936"/>
      <sheetData sheetId="6937"/>
      <sheetData sheetId="6938"/>
      <sheetData sheetId="6939"/>
      <sheetData sheetId="6940"/>
      <sheetData sheetId="6941"/>
      <sheetData sheetId="6942"/>
      <sheetData sheetId="6943"/>
      <sheetData sheetId="6944"/>
      <sheetData sheetId="6945"/>
      <sheetData sheetId="6946"/>
      <sheetData sheetId="6947"/>
      <sheetData sheetId="6948"/>
      <sheetData sheetId="6949"/>
      <sheetData sheetId="6950"/>
      <sheetData sheetId="6951"/>
      <sheetData sheetId="6952"/>
      <sheetData sheetId="6953"/>
      <sheetData sheetId="6954"/>
      <sheetData sheetId="6955"/>
      <sheetData sheetId="6956"/>
      <sheetData sheetId="6957"/>
      <sheetData sheetId="6958"/>
      <sheetData sheetId="6959"/>
      <sheetData sheetId="6960"/>
      <sheetData sheetId="6961"/>
      <sheetData sheetId="6962"/>
      <sheetData sheetId="6963"/>
      <sheetData sheetId="6964"/>
      <sheetData sheetId="6965"/>
      <sheetData sheetId="6966"/>
      <sheetData sheetId="6967"/>
      <sheetData sheetId="6968"/>
      <sheetData sheetId="6969"/>
      <sheetData sheetId="6970"/>
      <sheetData sheetId="6971"/>
      <sheetData sheetId="6972"/>
      <sheetData sheetId="6973"/>
      <sheetData sheetId="6974"/>
      <sheetData sheetId="6975"/>
      <sheetData sheetId="6976"/>
      <sheetData sheetId="6977"/>
      <sheetData sheetId="6978"/>
      <sheetData sheetId="6979"/>
      <sheetData sheetId="6980"/>
      <sheetData sheetId="6981"/>
      <sheetData sheetId="6982"/>
      <sheetData sheetId="6983"/>
      <sheetData sheetId="6984"/>
      <sheetData sheetId="6985"/>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sheetData sheetId="7007"/>
      <sheetData sheetId="7008"/>
      <sheetData sheetId="7009"/>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sheetData sheetId="7082"/>
      <sheetData sheetId="7083"/>
      <sheetData sheetId="7084"/>
      <sheetData sheetId="7085"/>
      <sheetData sheetId="7086"/>
      <sheetData sheetId="7087"/>
      <sheetData sheetId="7088"/>
      <sheetData sheetId="7089"/>
      <sheetData sheetId="7090"/>
      <sheetData sheetId="7091"/>
      <sheetData sheetId="7092"/>
      <sheetData sheetId="7093"/>
      <sheetData sheetId="7094"/>
      <sheetData sheetId="7095"/>
      <sheetData sheetId="7096"/>
      <sheetData sheetId="7097"/>
      <sheetData sheetId="7098"/>
      <sheetData sheetId="7099"/>
      <sheetData sheetId="7100"/>
      <sheetData sheetId="7101"/>
      <sheetData sheetId="7102"/>
      <sheetData sheetId="7103"/>
      <sheetData sheetId="7104"/>
      <sheetData sheetId="7105"/>
      <sheetData sheetId="7106"/>
      <sheetData sheetId="7107"/>
      <sheetData sheetId="7108"/>
      <sheetData sheetId="7109"/>
      <sheetData sheetId="7110"/>
      <sheetData sheetId="7111"/>
      <sheetData sheetId="7112"/>
      <sheetData sheetId="7113"/>
      <sheetData sheetId="7114"/>
      <sheetData sheetId="7115"/>
      <sheetData sheetId="7116"/>
      <sheetData sheetId="7117"/>
      <sheetData sheetId="7118"/>
      <sheetData sheetId="7119"/>
      <sheetData sheetId="7120"/>
      <sheetData sheetId="7121"/>
      <sheetData sheetId="7122"/>
      <sheetData sheetId="7123"/>
      <sheetData sheetId="7124"/>
      <sheetData sheetId="7125"/>
      <sheetData sheetId="7126"/>
      <sheetData sheetId="7127"/>
      <sheetData sheetId="7128"/>
      <sheetData sheetId="7129"/>
      <sheetData sheetId="7130"/>
      <sheetData sheetId="7131"/>
      <sheetData sheetId="7132"/>
      <sheetData sheetId="7133"/>
      <sheetData sheetId="7134"/>
      <sheetData sheetId="7135"/>
      <sheetData sheetId="7136"/>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sheetData sheetId="7177"/>
      <sheetData sheetId="7178"/>
      <sheetData sheetId="7179"/>
      <sheetData sheetId="7180"/>
      <sheetData sheetId="7181"/>
      <sheetData sheetId="7182"/>
      <sheetData sheetId="7183"/>
      <sheetData sheetId="7184"/>
      <sheetData sheetId="7185"/>
      <sheetData sheetId="7186"/>
      <sheetData sheetId="7187"/>
      <sheetData sheetId="7188"/>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sheetData sheetId="7302"/>
      <sheetData sheetId="7303"/>
      <sheetData sheetId="7304"/>
      <sheetData sheetId="7305"/>
      <sheetData sheetId="7306"/>
      <sheetData sheetId="7307"/>
      <sheetData sheetId="7308"/>
      <sheetData sheetId="7309"/>
      <sheetData sheetId="7310"/>
      <sheetData sheetId="7311"/>
      <sheetData sheetId="7312"/>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sheetData sheetId="7326"/>
      <sheetData sheetId="7327"/>
      <sheetData sheetId="7328"/>
      <sheetData sheetId="7329"/>
      <sheetData sheetId="7330"/>
      <sheetData sheetId="7331"/>
      <sheetData sheetId="7332"/>
      <sheetData sheetId="7333"/>
      <sheetData sheetId="7334"/>
      <sheetData sheetId="7335"/>
      <sheetData sheetId="7336"/>
      <sheetData sheetId="7337"/>
      <sheetData sheetId="7338"/>
      <sheetData sheetId="7339"/>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sheetData sheetId="7356"/>
      <sheetData sheetId="7357"/>
      <sheetData sheetId="7358"/>
      <sheetData sheetId="7359"/>
      <sheetData sheetId="7360"/>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sheetData sheetId="7449"/>
      <sheetData sheetId="7450"/>
      <sheetData sheetId="7451"/>
      <sheetData sheetId="7452"/>
      <sheetData sheetId="7453"/>
      <sheetData sheetId="7454"/>
      <sheetData sheetId="7455"/>
      <sheetData sheetId="7456"/>
      <sheetData sheetId="7457"/>
      <sheetData sheetId="7458"/>
      <sheetData sheetId="7459"/>
      <sheetData sheetId="7460"/>
      <sheetData sheetId="7461"/>
      <sheetData sheetId="7462"/>
      <sheetData sheetId="7463"/>
      <sheetData sheetId="7464"/>
      <sheetData sheetId="7465"/>
      <sheetData sheetId="7466"/>
      <sheetData sheetId="7467"/>
      <sheetData sheetId="7468"/>
      <sheetData sheetId="7469"/>
      <sheetData sheetId="7470"/>
      <sheetData sheetId="7471"/>
      <sheetData sheetId="7472"/>
      <sheetData sheetId="7473"/>
      <sheetData sheetId="7474"/>
      <sheetData sheetId="7475"/>
      <sheetData sheetId="7476"/>
      <sheetData sheetId="7477"/>
      <sheetData sheetId="7478"/>
      <sheetData sheetId="7479"/>
      <sheetData sheetId="7480"/>
      <sheetData sheetId="7481"/>
      <sheetData sheetId="7482"/>
      <sheetData sheetId="7483"/>
      <sheetData sheetId="7484"/>
      <sheetData sheetId="7485"/>
      <sheetData sheetId="7486"/>
      <sheetData sheetId="7487"/>
      <sheetData sheetId="7488"/>
      <sheetData sheetId="7489"/>
      <sheetData sheetId="7490"/>
      <sheetData sheetId="7491"/>
      <sheetData sheetId="7492"/>
      <sheetData sheetId="7493"/>
      <sheetData sheetId="7494"/>
      <sheetData sheetId="7495"/>
      <sheetData sheetId="7496"/>
      <sheetData sheetId="7497"/>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sheetData sheetId="7546"/>
      <sheetData sheetId="7547"/>
      <sheetData sheetId="7548"/>
      <sheetData sheetId="7549"/>
      <sheetData sheetId="7550"/>
      <sheetData sheetId="7551"/>
      <sheetData sheetId="7552"/>
      <sheetData sheetId="7553"/>
      <sheetData sheetId="7554"/>
      <sheetData sheetId="7555"/>
      <sheetData sheetId="7556"/>
      <sheetData sheetId="7557"/>
      <sheetData sheetId="7558"/>
      <sheetData sheetId="7559"/>
      <sheetData sheetId="7560"/>
      <sheetData sheetId="7561"/>
      <sheetData sheetId="7562"/>
      <sheetData sheetId="7563"/>
      <sheetData sheetId="7564"/>
      <sheetData sheetId="7565"/>
      <sheetData sheetId="7566"/>
      <sheetData sheetId="7567"/>
      <sheetData sheetId="7568"/>
      <sheetData sheetId="7569"/>
      <sheetData sheetId="7570"/>
      <sheetData sheetId="7571"/>
      <sheetData sheetId="7572"/>
      <sheetData sheetId="7573"/>
      <sheetData sheetId="7574"/>
      <sheetData sheetId="7575"/>
      <sheetData sheetId="7576"/>
      <sheetData sheetId="7577"/>
      <sheetData sheetId="7578"/>
      <sheetData sheetId="7579"/>
      <sheetData sheetId="7580"/>
      <sheetData sheetId="7581"/>
      <sheetData sheetId="7582"/>
      <sheetData sheetId="7583"/>
      <sheetData sheetId="7584"/>
      <sheetData sheetId="7585"/>
      <sheetData sheetId="7586"/>
      <sheetData sheetId="7587"/>
      <sheetData sheetId="7588"/>
      <sheetData sheetId="7589"/>
      <sheetData sheetId="7590"/>
      <sheetData sheetId="7591"/>
      <sheetData sheetId="7592"/>
      <sheetData sheetId="7593"/>
      <sheetData sheetId="7594"/>
      <sheetData sheetId="7595"/>
      <sheetData sheetId="7596"/>
      <sheetData sheetId="7597"/>
      <sheetData sheetId="7598"/>
      <sheetData sheetId="7599"/>
      <sheetData sheetId="7600"/>
      <sheetData sheetId="7601"/>
      <sheetData sheetId="7602"/>
      <sheetData sheetId="7603"/>
      <sheetData sheetId="7604"/>
      <sheetData sheetId="7605"/>
      <sheetData sheetId="7606"/>
      <sheetData sheetId="7607"/>
      <sheetData sheetId="7608"/>
      <sheetData sheetId="7609"/>
      <sheetData sheetId="7610"/>
      <sheetData sheetId="7611"/>
      <sheetData sheetId="7612"/>
      <sheetData sheetId="7613"/>
      <sheetData sheetId="7614"/>
      <sheetData sheetId="7615"/>
      <sheetData sheetId="7616"/>
      <sheetData sheetId="7617"/>
      <sheetData sheetId="7618"/>
      <sheetData sheetId="7619"/>
      <sheetData sheetId="7620"/>
      <sheetData sheetId="7621"/>
      <sheetData sheetId="7622"/>
      <sheetData sheetId="7623"/>
      <sheetData sheetId="7624"/>
      <sheetData sheetId="7625"/>
      <sheetData sheetId="7626"/>
      <sheetData sheetId="7627" refreshError="1"/>
      <sheetData sheetId="7628" refreshError="1"/>
      <sheetData sheetId="7629" refreshError="1"/>
      <sheetData sheetId="7630" refreshError="1"/>
      <sheetData sheetId="7631"/>
      <sheetData sheetId="7632" refreshError="1"/>
      <sheetData sheetId="7633" refreshError="1"/>
      <sheetData sheetId="7634" refreshError="1"/>
      <sheetData sheetId="7635" refreshError="1"/>
      <sheetData sheetId="7636"/>
      <sheetData sheetId="7637"/>
      <sheetData sheetId="7638"/>
      <sheetData sheetId="7639"/>
      <sheetData sheetId="7640"/>
      <sheetData sheetId="7641"/>
      <sheetData sheetId="7642"/>
      <sheetData sheetId="7643" refreshError="1"/>
      <sheetData sheetId="7644" refreshError="1"/>
      <sheetData sheetId="7645"/>
      <sheetData sheetId="7646"/>
      <sheetData sheetId="7647"/>
      <sheetData sheetId="7648"/>
      <sheetData sheetId="7649"/>
      <sheetData sheetId="7650"/>
      <sheetData sheetId="7651"/>
      <sheetData sheetId="7652"/>
      <sheetData sheetId="7653" refreshError="1"/>
      <sheetData sheetId="7654" refreshError="1"/>
      <sheetData sheetId="7655"/>
      <sheetData sheetId="7656"/>
      <sheetData sheetId="7657"/>
      <sheetData sheetId="7658"/>
      <sheetData sheetId="7659"/>
      <sheetData sheetId="7660"/>
      <sheetData sheetId="7661"/>
      <sheetData sheetId="7662" refreshError="1"/>
      <sheetData sheetId="7663"/>
      <sheetData sheetId="7664"/>
      <sheetData sheetId="7665"/>
      <sheetData sheetId="7666"/>
      <sheetData sheetId="7667"/>
      <sheetData sheetId="7668"/>
      <sheetData sheetId="7669"/>
      <sheetData sheetId="7670"/>
      <sheetData sheetId="7671"/>
      <sheetData sheetId="7672"/>
      <sheetData sheetId="7673"/>
      <sheetData sheetId="7674"/>
      <sheetData sheetId="7675"/>
      <sheetData sheetId="7676"/>
      <sheetData sheetId="7677"/>
      <sheetData sheetId="7678"/>
      <sheetData sheetId="7679"/>
      <sheetData sheetId="7680"/>
      <sheetData sheetId="7681"/>
      <sheetData sheetId="7682"/>
      <sheetData sheetId="7683"/>
      <sheetData sheetId="7684"/>
      <sheetData sheetId="7685"/>
      <sheetData sheetId="7686"/>
      <sheetData sheetId="7687"/>
      <sheetData sheetId="7688"/>
      <sheetData sheetId="7689"/>
      <sheetData sheetId="7690"/>
      <sheetData sheetId="7691"/>
      <sheetData sheetId="7692"/>
      <sheetData sheetId="7693"/>
      <sheetData sheetId="7694"/>
      <sheetData sheetId="7695"/>
      <sheetData sheetId="7696"/>
      <sheetData sheetId="7697"/>
      <sheetData sheetId="7698"/>
      <sheetData sheetId="7699"/>
      <sheetData sheetId="7700"/>
      <sheetData sheetId="7701"/>
      <sheetData sheetId="7702"/>
      <sheetData sheetId="7703"/>
      <sheetData sheetId="7704"/>
      <sheetData sheetId="7705"/>
      <sheetData sheetId="7706"/>
      <sheetData sheetId="7707"/>
      <sheetData sheetId="7708"/>
      <sheetData sheetId="7709"/>
      <sheetData sheetId="7710"/>
      <sheetData sheetId="7711" refreshError="1"/>
      <sheetData sheetId="7712"/>
      <sheetData sheetId="7713" refreshError="1"/>
      <sheetData sheetId="7714"/>
      <sheetData sheetId="7715"/>
      <sheetData sheetId="7716"/>
      <sheetData sheetId="7717"/>
      <sheetData sheetId="7718"/>
      <sheetData sheetId="7719"/>
      <sheetData sheetId="7720"/>
      <sheetData sheetId="7721"/>
      <sheetData sheetId="7722"/>
      <sheetData sheetId="7723"/>
      <sheetData sheetId="7724"/>
      <sheetData sheetId="7725" refreshError="1"/>
      <sheetData sheetId="7726"/>
      <sheetData sheetId="7727"/>
      <sheetData sheetId="7728"/>
      <sheetData sheetId="7729"/>
      <sheetData sheetId="7730"/>
      <sheetData sheetId="7731"/>
      <sheetData sheetId="7732"/>
      <sheetData sheetId="7733"/>
      <sheetData sheetId="7734"/>
      <sheetData sheetId="7735"/>
      <sheetData sheetId="7736"/>
      <sheetData sheetId="7737"/>
      <sheetData sheetId="7738" refreshError="1"/>
      <sheetData sheetId="7739" refreshError="1"/>
      <sheetData sheetId="7740"/>
      <sheetData sheetId="7741"/>
      <sheetData sheetId="7742"/>
      <sheetData sheetId="7743"/>
      <sheetData sheetId="7744"/>
      <sheetData sheetId="7745"/>
      <sheetData sheetId="7746"/>
      <sheetData sheetId="7747"/>
      <sheetData sheetId="7748"/>
      <sheetData sheetId="7749"/>
      <sheetData sheetId="7750"/>
      <sheetData sheetId="7751"/>
      <sheetData sheetId="7752"/>
      <sheetData sheetId="7753"/>
      <sheetData sheetId="7754"/>
      <sheetData sheetId="7755"/>
      <sheetData sheetId="7756"/>
      <sheetData sheetId="7757"/>
      <sheetData sheetId="7758"/>
      <sheetData sheetId="7759"/>
      <sheetData sheetId="7760"/>
      <sheetData sheetId="7761"/>
      <sheetData sheetId="7762"/>
      <sheetData sheetId="7763"/>
      <sheetData sheetId="7764"/>
      <sheetData sheetId="7765" refreshError="1"/>
      <sheetData sheetId="7766" refreshError="1"/>
      <sheetData sheetId="7767" refreshError="1"/>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sheetData sheetId="7793"/>
      <sheetData sheetId="7794"/>
      <sheetData sheetId="7795"/>
      <sheetData sheetId="7796"/>
      <sheetData sheetId="7797"/>
      <sheetData sheetId="7798"/>
      <sheetData sheetId="7799"/>
      <sheetData sheetId="7800"/>
      <sheetData sheetId="7801"/>
      <sheetData sheetId="7802"/>
      <sheetData sheetId="7803"/>
      <sheetData sheetId="7804"/>
      <sheetData sheetId="7805"/>
      <sheetData sheetId="7806" refreshError="1"/>
      <sheetData sheetId="7807" refreshError="1"/>
      <sheetData sheetId="7808" refreshError="1"/>
      <sheetData sheetId="7809" refreshError="1"/>
      <sheetData sheetId="7810" refreshError="1"/>
      <sheetData sheetId="7811" refreshError="1"/>
      <sheetData sheetId="7812" refreshError="1"/>
      <sheetData sheetId="7813" refreshError="1"/>
      <sheetData sheetId="7814" refreshError="1"/>
      <sheetData sheetId="7815" refreshError="1"/>
      <sheetData sheetId="7816" refreshError="1"/>
      <sheetData sheetId="7817" refreshError="1"/>
      <sheetData sheetId="7818"/>
      <sheetData sheetId="7819"/>
      <sheetData sheetId="7820" refreshError="1"/>
      <sheetData sheetId="7821" refreshError="1"/>
      <sheetData sheetId="7822" refreshError="1"/>
      <sheetData sheetId="7823" refreshError="1"/>
      <sheetData sheetId="7824" refreshError="1"/>
      <sheetData sheetId="7825" refreshError="1"/>
      <sheetData sheetId="7826" refreshError="1"/>
      <sheetData sheetId="7827" refreshError="1"/>
      <sheetData sheetId="7828" refreshError="1"/>
      <sheetData sheetId="7829" refreshError="1"/>
      <sheetData sheetId="7830" refreshError="1"/>
      <sheetData sheetId="7831"/>
      <sheetData sheetId="7832"/>
      <sheetData sheetId="7833"/>
      <sheetData sheetId="7834"/>
      <sheetData sheetId="7835"/>
      <sheetData sheetId="7836"/>
      <sheetData sheetId="7837"/>
      <sheetData sheetId="7838"/>
      <sheetData sheetId="7839"/>
      <sheetData sheetId="7840"/>
      <sheetData sheetId="7841" refreshError="1"/>
      <sheetData sheetId="7842" refreshError="1"/>
      <sheetData sheetId="7843"/>
      <sheetData sheetId="7844" refreshError="1"/>
      <sheetData sheetId="7845" refreshError="1"/>
      <sheetData sheetId="7846" refreshError="1"/>
      <sheetData sheetId="7847" refreshError="1"/>
      <sheetData sheetId="7848" refreshError="1"/>
      <sheetData sheetId="7849" refreshError="1"/>
      <sheetData sheetId="7850" refreshError="1"/>
      <sheetData sheetId="7851" refreshError="1"/>
      <sheetData sheetId="7852" refreshError="1"/>
      <sheetData sheetId="7853" refreshError="1"/>
      <sheetData sheetId="7854" refreshError="1"/>
      <sheetData sheetId="7855" refreshError="1"/>
      <sheetData sheetId="7856" refreshError="1"/>
      <sheetData sheetId="7857" refreshError="1"/>
      <sheetData sheetId="7858" refreshError="1"/>
      <sheetData sheetId="7859" refreshError="1"/>
      <sheetData sheetId="7860" refreshError="1"/>
      <sheetData sheetId="7861" refreshError="1"/>
      <sheetData sheetId="7862" refreshError="1"/>
      <sheetData sheetId="7863" refreshError="1"/>
      <sheetData sheetId="7864" refreshError="1"/>
      <sheetData sheetId="7865" refreshError="1"/>
      <sheetData sheetId="7866" refreshError="1"/>
      <sheetData sheetId="7867" refreshError="1"/>
      <sheetData sheetId="7868" refreshError="1"/>
      <sheetData sheetId="7869" refreshError="1"/>
      <sheetData sheetId="7870" refreshError="1"/>
      <sheetData sheetId="7871" refreshError="1"/>
      <sheetData sheetId="7872" refreshError="1"/>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refreshError="1"/>
      <sheetData sheetId="7884" refreshError="1"/>
      <sheetData sheetId="7885" refreshError="1"/>
      <sheetData sheetId="7886" refreshError="1"/>
      <sheetData sheetId="7887" refreshError="1"/>
      <sheetData sheetId="7888" refreshError="1"/>
      <sheetData sheetId="7889" refreshError="1"/>
      <sheetData sheetId="7890" refreshError="1"/>
      <sheetData sheetId="7891" refreshError="1"/>
      <sheetData sheetId="7892" refreshError="1"/>
      <sheetData sheetId="7893" refreshError="1"/>
      <sheetData sheetId="7894" refreshError="1"/>
      <sheetData sheetId="7895" refreshError="1"/>
      <sheetData sheetId="7896" refreshError="1"/>
      <sheetData sheetId="7897" refreshError="1"/>
      <sheetData sheetId="7898" refreshError="1"/>
      <sheetData sheetId="7899" refreshError="1"/>
      <sheetData sheetId="7900"/>
      <sheetData sheetId="7901"/>
      <sheetData sheetId="7902"/>
      <sheetData sheetId="7903" refreshError="1"/>
      <sheetData sheetId="7904"/>
      <sheetData sheetId="7905"/>
      <sheetData sheetId="7906"/>
      <sheetData sheetId="7907"/>
      <sheetData sheetId="7908"/>
      <sheetData sheetId="7909"/>
      <sheetData sheetId="7910"/>
      <sheetData sheetId="7911"/>
      <sheetData sheetId="7912"/>
      <sheetData sheetId="7913"/>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refreshError="1"/>
      <sheetData sheetId="7928"/>
      <sheetData sheetId="7929"/>
      <sheetData sheetId="7930" refreshError="1"/>
      <sheetData sheetId="7931"/>
      <sheetData sheetId="7932" refreshError="1"/>
      <sheetData sheetId="7933" refreshError="1"/>
      <sheetData sheetId="7934" refreshError="1"/>
      <sheetData sheetId="7935" refreshError="1"/>
      <sheetData sheetId="7936" refreshError="1"/>
      <sheetData sheetId="7937"/>
      <sheetData sheetId="7938"/>
      <sheetData sheetId="7939"/>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sheetData sheetId="8016"/>
      <sheetData sheetId="8017"/>
      <sheetData sheetId="8018"/>
      <sheetData sheetId="8019"/>
      <sheetData sheetId="8020"/>
      <sheetData sheetId="8021"/>
      <sheetData sheetId="8022"/>
      <sheetData sheetId="8023"/>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sheetData sheetId="8062"/>
      <sheetData sheetId="8063"/>
      <sheetData sheetId="8064"/>
      <sheetData sheetId="8065"/>
      <sheetData sheetId="8066"/>
      <sheetData sheetId="8067"/>
      <sheetData sheetId="8068"/>
      <sheetData sheetId="8069"/>
      <sheetData sheetId="8070"/>
      <sheetData sheetId="8071"/>
      <sheetData sheetId="8072"/>
      <sheetData sheetId="8073"/>
      <sheetData sheetId="8074"/>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sheetData sheetId="8090"/>
      <sheetData sheetId="8091"/>
      <sheetData sheetId="8092"/>
      <sheetData sheetId="8093"/>
      <sheetData sheetId="8094"/>
      <sheetData sheetId="8095"/>
      <sheetData sheetId="8096"/>
      <sheetData sheetId="8097"/>
      <sheetData sheetId="8098"/>
      <sheetData sheetId="8099"/>
      <sheetData sheetId="8100"/>
      <sheetData sheetId="8101"/>
      <sheetData sheetId="8102"/>
      <sheetData sheetId="8103"/>
      <sheetData sheetId="8104"/>
      <sheetData sheetId="8105"/>
      <sheetData sheetId="8106"/>
      <sheetData sheetId="8107"/>
      <sheetData sheetId="8108"/>
      <sheetData sheetId="8109"/>
      <sheetData sheetId="8110"/>
      <sheetData sheetId="8111"/>
      <sheetData sheetId="8112"/>
      <sheetData sheetId="8113"/>
      <sheetData sheetId="8114"/>
      <sheetData sheetId="8115"/>
      <sheetData sheetId="8116"/>
      <sheetData sheetId="8117"/>
      <sheetData sheetId="8118"/>
      <sheetData sheetId="8119"/>
      <sheetData sheetId="8120"/>
      <sheetData sheetId="812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sheetData sheetId="8246"/>
      <sheetData sheetId="8247"/>
      <sheetData sheetId="8248"/>
      <sheetData sheetId="8249"/>
      <sheetData sheetId="8250"/>
      <sheetData sheetId="8251"/>
      <sheetData sheetId="8252"/>
      <sheetData sheetId="8253"/>
      <sheetData sheetId="8254"/>
      <sheetData sheetId="8255"/>
      <sheetData sheetId="8256"/>
      <sheetData sheetId="8257"/>
      <sheetData sheetId="8258"/>
      <sheetData sheetId="8259"/>
      <sheetData sheetId="8260"/>
      <sheetData sheetId="8261"/>
      <sheetData sheetId="8262"/>
      <sheetData sheetId="8263"/>
      <sheetData sheetId="8264"/>
      <sheetData sheetId="8265"/>
      <sheetData sheetId="8266"/>
      <sheetData sheetId="8267"/>
      <sheetData sheetId="8268"/>
      <sheetData sheetId="8269"/>
      <sheetData sheetId="8270"/>
      <sheetData sheetId="8271"/>
      <sheetData sheetId="8272"/>
      <sheetData sheetId="8273"/>
      <sheetData sheetId="8274"/>
      <sheetData sheetId="8275"/>
      <sheetData sheetId="8276"/>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sheetData sheetId="8310"/>
      <sheetData sheetId="8311"/>
      <sheetData sheetId="8312"/>
      <sheetData sheetId="8313"/>
      <sheetData sheetId="8314"/>
      <sheetData sheetId="8315"/>
      <sheetData sheetId="8316"/>
      <sheetData sheetId="8317"/>
      <sheetData sheetId="8318"/>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sheetData sheetId="8335"/>
      <sheetData sheetId="8336"/>
      <sheetData sheetId="8337"/>
      <sheetData sheetId="8338"/>
      <sheetData sheetId="8339"/>
      <sheetData sheetId="8340"/>
      <sheetData sheetId="8341"/>
      <sheetData sheetId="8342"/>
      <sheetData sheetId="8343"/>
      <sheetData sheetId="8344"/>
      <sheetData sheetId="8345"/>
      <sheetData sheetId="8346"/>
      <sheetData sheetId="8347"/>
      <sheetData sheetId="8348"/>
      <sheetData sheetId="8349"/>
      <sheetData sheetId="8350"/>
      <sheetData sheetId="8351"/>
      <sheetData sheetId="8352"/>
      <sheetData sheetId="8353"/>
      <sheetData sheetId="8354"/>
      <sheetData sheetId="8355"/>
      <sheetData sheetId="8356"/>
      <sheetData sheetId="8357"/>
      <sheetData sheetId="8358"/>
      <sheetData sheetId="8359"/>
      <sheetData sheetId="8360"/>
      <sheetData sheetId="8361"/>
      <sheetData sheetId="8362"/>
      <sheetData sheetId="8363"/>
      <sheetData sheetId="8364"/>
      <sheetData sheetId="8365"/>
      <sheetData sheetId="8366"/>
      <sheetData sheetId="8367"/>
      <sheetData sheetId="8368"/>
      <sheetData sheetId="8369"/>
      <sheetData sheetId="8370"/>
      <sheetData sheetId="8371"/>
      <sheetData sheetId="8372"/>
      <sheetData sheetId="8373"/>
      <sheetData sheetId="8374"/>
      <sheetData sheetId="8375"/>
      <sheetData sheetId="8376"/>
      <sheetData sheetId="8377"/>
      <sheetData sheetId="8378"/>
      <sheetData sheetId="8379"/>
      <sheetData sheetId="8380"/>
      <sheetData sheetId="8381"/>
      <sheetData sheetId="8382"/>
      <sheetData sheetId="8383"/>
      <sheetData sheetId="8384"/>
      <sheetData sheetId="8385"/>
      <sheetData sheetId="8386"/>
      <sheetData sheetId="8387"/>
      <sheetData sheetId="8388"/>
      <sheetData sheetId="8389"/>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sheetData sheetId="8444"/>
      <sheetData sheetId="8445"/>
      <sheetData sheetId="8446"/>
      <sheetData sheetId="8447"/>
      <sheetData sheetId="8448"/>
      <sheetData sheetId="8449"/>
      <sheetData sheetId="8450"/>
      <sheetData sheetId="8451"/>
      <sheetData sheetId="8452" refreshError="1"/>
      <sheetData sheetId="8453" refreshError="1"/>
      <sheetData sheetId="8454"/>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refreshError="1"/>
      <sheetData sheetId="8471"/>
      <sheetData sheetId="8472"/>
      <sheetData sheetId="8473"/>
      <sheetData sheetId="8474"/>
      <sheetData sheetId="8475"/>
      <sheetData sheetId="8476"/>
      <sheetData sheetId="8477"/>
      <sheetData sheetId="8478"/>
      <sheetData sheetId="8479" refreshError="1"/>
      <sheetData sheetId="8480"/>
      <sheetData sheetId="8481"/>
      <sheetData sheetId="8482"/>
      <sheetData sheetId="8483"/>
      <sheetData sheetId="8484"/>
      <sheetData sheetId="8485"/>
      <sheetData sheetId="8486"/>
      <sheetData sheetId="8487"/>
      <sheetData sheetId="8488"/>
      <sheetData sheetId="8489"/>
      <sheetData sheetId="8490"/>
      <sheetData sheetId="8491"/>
      <sheetData sheetId="8492"/>
      <sheetData sheetId="8493"/>
      <sheetData sheetId="8494"/>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sheetData sheetId="8534"/>
      <sheetData sheetId="8535"/>
      <sheetData sheetId="8536"/>
      <sheetData sheetId="8537"/>
      <sheetData sheetId="8538"/>
      <sheetData sheetId="8539"/>
      <sheetData sheetId="8540"/>
      <sheetData sheetId="8541"/>
      <sheetData sheetId="8542"/>
      <sheetData sheetId="8543"/>
      <sheetData sheetId="8544"/>
      <sheetData sheetId="8545"/>
      <sheetData sheetId="8546"/>
      <sheetData sheetId="8547"/>
      <sheetData sheetId="8548"/>
      <sheetData sheetId="8549"/>
      <sheetData sheetId="8550"/>
      <sheetData sheetId="8551"/>
      <sheetData sheetId="8552"/>
      <sheetData sheetId="8553"/>
      <sheetData sheetId="8554"/>
      <sheetData sheetId="8555"/>
      <sheetData sheetId="8556"/>
      <sheetData sheetId="8557"/>
      <sheetData sheetId="8558"/>
      <sheetData sheetId="8559"/>
      <sheetData sheetId="8560"/>
      <sheetData sheetId="8561" refreshError="1"/>
      <sheetData sheetId="8562" refreshError="1"/>
      <sheetData sheetId="8563"/>
      <sheetData sheetId="8564"/>
      <sheetData sheetId="8565" refreshError="1"/>
      <sheetData sheetId="8566"/>
      <sheetData sheetId="8567" refreshError="1"/>
      <sheetData sheetId="8568" refreshError="1"/>
      <sheetData sheetId="8569" refreshError="1"/>
      <sheetData sheetId="8570"/>
      <sheetData sheetId="8571" refreshError="1"/>
      <sheetData sheetId="8572"/>
      <sheetData sheetId="8573"/>
      <sheetData sheetId="8574"/>
      <sheetData sheetId="8575" refreshError="1"/>
      <sheetData sheetId="8576" refreshError="1"/>
      <sheetData sheetId="8577" refreshError="1"/>
      <sheetData sheetId="8578"/>
      <sheetData sheetId="8579" refreshError="1"/>
      <sheetData sheetId="8580" refreshError="1"/>
      <sheetData sheetId="8581"/>
      <sheetData sheetId="8582"/>
      <sheetData sheetId="8583"/>
      <sheetData sheetId="8584"/>
      <sheetData sheetId="8585" refreshError="1"/>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refreshError="1"/>
      <sheetData sheetId="8613"/>
      <sheetData sheetId="8614" refreshError="1"/>
      <sheetData sheetId="8615" refreshError="1"/>
      <sheetData sheetId="8616" refreshError="1"/>
      <sheetData sheetId="8617" refreshError="1"/>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refreshError="1"/>
      <sheetData sheetId="8670" refreshError="1"/>
      <sheetData sheetId="8671" refreshError="1"/>
      <sheetData sheetId="8672" refreshError="1"/>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refreshError="1"/>
      <sheetData sheetId="8690" refreshError="1"/>
      <sheetData sheetId="8691"/>
      <sheetData sheetId="8692"/>
      <sheetData sheetId="8693"/>
      <sheetData sheetId="8694"/>
      <sheetData sheetId="8695"/>
      <sheetData sheetId="8696"/>
      <sheetData sheetId="8697"/>
      <sheetData sheetId="8698"/>
      <sheetData sheetId="8699"/>
      <sheetData sheetId="8700"/>
      <sheetData sheetId="8701"/>
      <sheetData sheetId="8702"/>
      <sheetData sheetId="8703"/>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sheetData sheetId="8841"/>
      <sheetData sheetId="8842" refreshError="1"/>
      <sheetData sheetId="8843"/>
      <sheetData sheetId="8844" refreshError="1"/>
      <sheetData sheetId="8845"/>
      <sheetData sheetId="8846"/>
      <sheetData sheetId="8847"/>
      <sheetData sheetId="8848"/>
      <sheetData sheetId="8849"/>
      <sheetData sheetId="8850"/>
      <sheetData sheetId="8851"/>
      <sheetData sheetId="8852"/>
      <sheetData sheetId="8853"/>
      <sheetData sheetId="8854"/>
      <sheetData sheetId="8855"/>
      <sheetData sheetId="8856"/>
      <sheetData sheetId="8857"/>
      <sheetData sheetId="8858"/>
      <sheetData sheetId="8859"/>
      <sheetData sheetId="8860"/>
      <sheetData sheetId="8861"/>
      <sheetData sheetId="8862"/>
      <sheetData sheetId="8863"/>
      <sheetData sheetId="8864"/>
      <sheetData sheetId="8865" refreshError="1"/>
      <sheetData sheetId="8866" refreshError="1"/>
      <sheetData sheetId="8867" refreshError="1"/>
      <sheetData sheetId="8868" refreshError="1"/>
      <sheetData sheetId="8869" refreshError="1"/>
      <sheetData sheetId="8870"/>
      <sheetData sheetId="8871" refreshError="1"/>
      <sheetData sheetId="8872" refreshError="1"/>
      <sheetData sheetId="8873" refreshError="1"/>
      <sheetData sheetId="8874"/>
      <sheetData sheetId="8875"/>
      <sheetData sheetId="8876"/>
      <sheetData sheetId="8877"/>
      <sheetData sheetId="8878"/>
      <sheetData sheetId="8879"/>
      <sheetData sheetId="8880"/>
      <sheetData sheetId="8881"/>
      <sheetData sheetId="8882"/>
      <sheetData sheetId="8883"/>
      <sheetData sheetId="8884"/>
      <sheetData sheetId="8885"/>
      <sheetData sheetId="8886"/>
      <sheetData sheetId="8887"/>
      <sheetData sheetId="8888"/>
      <sheetData sheetId="8889"/>
      <sheetData sheetId="8890"/>
      <sheetData sheetId="8891"/>
      <sheetData sheetId="8892"/>
      <sheetData sheetId="8893"/>
      <sheetData sheetId="8894"/>
      <sheetData sheetId="8895"/>
      <sheetData sheetId="8896"/>
      <sheetData sheetId="8897"/>
      <sheetData sheetId="8898"/>
      <sheetData sheetId="8899"/>
      <sheetData sheetId="8900"/>
      <sheetData sheetId="8901"/>
      <sheetData sheetId="8902"/>
      <sheetData sheetId="8903"/>
      <sheetData sheetId="8904"/>
      <sheetData sheetId="8905"/>
      <sheetData sheetId="8906"/>
      <sheetData sheetId="8907"/>
      <sheetData sheetId="8908"/>
      <sheetData sheetId="8909"/>
      <sheetData sheetId="8910"/>
      <sheetData sheetId="8911"/>
      <sheetData sheetId="8912"/>
      <sheetData sheetId="8913"/>
      <sheetData sheetId="8914"/>
      <sheetData sheetId="8915"/>
      <sheetData sheetId="8916"/>
      <sheetData sheetId="8917"/>
      <sheetData sheetId="8918"/>
      <sheetData sheetId="8919"/>
      <sheetData sheetId="8920"/>
      <sheetData sheetId="8921"/>
      <sheetData sheetId="8922"/>
      <sheetData sheetId="8923"/>
      <sheetData sheetId="8924"/>
      <sheetData sheetId="8925"/>
      <sheetData sheetId="8926"/>
      <sheetData sheetId="8927"/>
      <sheetData sheetId="8928"/>
      <sheetData sheetId="8929"/>
      <sheetData sheetId="8930"/>
      <sheetData sheetId="8931"/>
      <sheetData sheetId="8932"/>
      <sheetData sheetId="8933"/>
      <sheetData sheetId="8934"/>
      <sheetData sheetId="8935"/>
      <sheetData sheetId="8936"/>
      <sheetData sheetId="8937"/>
      <sheetData sheetId="8938"/>
      <sheetData sheetId="8939"/>
      <sheetData sheetId="8940"/>
      <sheetData sheetId="8941"/>
      <sheetData sheetId="8942"/>
      <sheetData sheetId="8943"/>
      <sheetData sheetId="8944"/>
      <sheetData sheetId="8945"/>
      <sheetData sheetId="8946"/>
      <sheetData sheetId="8947"/>
      <sheetData sheetId="8948"/>
      <sheetData sheetId="8949"/>
      <sheetData sheetId="8950"/>
      <sheetData sheetId="8951"/>
      <sheetData sheetId="8952"/>
      <sheetData sheetId="8953"/>
      <sheetData sheetId="8954"/>
      <sheetData sheetId="8955"/>
      <sheetData sheetId="8956"/>
      <sheetData sheetId="8957"/>
      <sheetData sheetId="8958"/>
      <sheetData sheetId="8959"/>
      <sheetData sheetId="8960"/>
      <sheetData sheetId="8961"/>
      <sheetData sheetId="8962"/>
      <sheetData sheetId="8963"/>
      <sheetData sheetId="8964"/>
      <sheetData sheetId="8965"/>
      <sheetData sheetId="8966"/>
      <sheetData sheetId="8967"/>
      <sheetData sheetId="8968"/>
      <sheetData sheetId="8969"/>
      <sheetData sheetId="8970"/>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refreshError="1"/>
      <sheetData sheetId="9042" refreshError="1"/>
      <sheetData sheetId="9043" refreshError="1"/>
      <sheetData sheetId="9044" refreshError="1"/>
      <sheetData sheetId="9045" refreshError="1"/>
      <sheetData sheetId="9046" refreshError="1"/>
      <sheetData sheetId="9047" refreshError="1"/>
      <sheetData sheetId="9048" refreshError="1"/>
      <sheetData sheetId="9049" refreshError="1"/>
      <sheetData sheetId="9050" refreshError="1"/>
      <sheetData sheetId="9051" refreshError="1"/>
      <sheetData sheetId="9052" refreshError="1"/>
      <sheetData sheetId="9053" refreshError="1"/>
      <sheetData sheetId="9054" refreshError="1"/>
      <sheetData sheetId="9055" refreshError="1"/>
      <sheetData sheetId="9056" refreshError="1"/>
      <sheetData sheetId="9057" refreshError="1"/>
      <sheetData sheetId="9058" refreshError="1"/>
      <sheetData sheetId="9059" refreshError="1"/>
      <sheetData sheetId="9060" refreshError="1"/>
      <sheetData sheetId="9061" refreshError="1"/>
      <sheetData sheetId="9062" refreshError="1"/>
      <sheetData sheetId="9063" refreshError="1"/>
      <sheetData sheetId="9064" refreshError="1"/>
      <sheetData sheetId="9065" refreshError="1"/>
      <sheetData sheetId="9066" refreshError="1"/>
      <sheetData sheetId="9067" refreshError="1"/>
      <sheetData sheetId="9068" refreshError="1"/>
      <sheetData sheetId="9069" refreshError="1"/>
      <sheetData sheetId="9070" refreshError="1"/>
      <sheetData sheetId="9071" refreshError="1"/>
      <sheetData sheetId="9072" refreshError="1"/>
      <sheetData sheetId="9073" refreshError="1"/>
      <sheetData sheetId="9074" refreshError="1"/>
      <sheetData sheetId="9075" refreshError="1"/>
      <sheetData sheetId="9076" refreshError="1"/>
      <sheetData sheetId="9077" refreshError="1"/>
      <sheetData sheetId="9078" refreshError="1"/>
      <sheetData sheetId="9079" refreshError="1"/>
      <sheetData sheetId="9080" refreshError="1"/>
      <sheetData sheetId="9081" refreshError="1"/>
      <sheetData sheetId="9082" refreshError="1"/>
      <sheetData sheetId="9083" refreshError="1"/>
      <sheetData sheetId="9084" refreshError="1"/>
      <sheetData sheetId="9085" refreshError="1"/>
      <sheetData sheetId="9086" refreshError="1"/>
      <sheetData sheetId="9087" refreshError="1"/>
      <sheetData sheetId="9088" refreshError="1"/>
      <sheetData sheetId="9089" refreshError="1"/>
      <sheetData sheetId="9090" refreshError="1"/>
      <sheetData sheetId="9091" refreshError="1"/>
      <sheetData sheetId="9092" refreshError="1"/>
      <sheetData sheetId="9093" refreshError="1"/>
      <sheetData sheetId="9094" refreshError="1"/>
      <sheetData sheetId="9095" refreshError="1"/>
      <sheetData sheetId="9096" refreshError="1"/>
      <sheetData sheetId="9097" refreshError="1"/>
      <sheetData sheetId="9098" refreshError="1"/>
      <sheetData sheetId="9099" refreshError="1"/>
      <sheetData sheetId="9100" refreshError="1"/>
      <sheetData sheetId="9101" refreshError="1"/>
      <sheetData sheetId="9102" refreshError="1"/>
      <sheetData sheetId="9103" refreshError="1"/>
      <sheetData sheetId="9104" refreshError="1"/>
      <sheetData sheetId="9105" refreshError="1"/>
      <sheetData sheetId="9106" refreshError="1"/>
      <sheetData sheetId="9107" refreshError="1"/>
      <sheetData sheetId="9108" refreshError="1"/>
      <sheetData sheetId="9109" refreshError="1"/>
      <sheetData sheetId="9110" refreshError="1"/>
      <sheetData sheetId="9111" refreshError="1"/>
      <sheetData sheetId="9112" refreshError="1"/>
      <sheetData sheetId="9113" refreshError="1"/>
      <sheetData sheetId="9114" refreshError="1"/>
      <sheetData sheetId="9115" refreshError="1"/>
      <sheetData sheetId="9116" refreshError="1"/>
      <sheetData sheetId="9117"/>
      <sheetData sheetId="9118" refreshError="1"/>
      <sheetData sheetId="9119"/>
      <sheetData sheetId="9120"/>
      <sheetData sheetId="9121"/>
      <sheetData sheetId="9122"/>
      <sheetData sheetId="9123"/>
      <sheetData sheetId="9124"/>
      <sheetData sheetId="9125"/>
      <sheetData sheetId="9126" refreshError="1"/>
      <sheetData sheetId="9127"/>
      <sheetData sheetId="9128"/>
      <sheetData sheetId="9129"/>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sheetData sheetId="9144"/>
      <sheetData sheetId="9145"/>
      <sheetData sheetId="9146"/>
      <sheetData sheetId="9147"/>
      <sheetData sheetId="9148"/>
      <sheetData sheetId="9149"/>
      <sheetData sheetId="9150"/>
      <sheetData sheetId="9151"/>
      <sheetData sheetId="9152"/>
      <sheetData sheetId="9153"/>
      <sheetData sheetId="9154"/>
      <sheetData sheetId="9155"/>
      <sheetData sheetId="9156"/>
      <sheetData sheetId="9157"/>
      <sheetData sheetId="9158"/>
      <sheetData sheetId="9159"/>
      <sheetData sheetId="9160"/>
      <sheetData sheetId="9161"/>
      <sheetData sheetId="9162"/>
      <sheetData sheetId="9163"/>
      <sheetData sheetId="9164" refreshError="1"/>
      <sheetData sheetId="9165" refreshError="1"/>
      <sheetData sheetId="9166" refreshError="1"/>
      <sheetData sheetId="9167" refreshError="1"/>
      <sheetData sheetId="9168" refreshError="1"/>
      <sheetData sheetId="9169" refreshError="1"/>
      <sheetData sheetId="9170" refreshError="1"/>
      <sheetData sheetId="9171" refreshError="1"/>
      <sheetData sheetId="9172" refreshError="1"/>
      <sheetData sheetId="9173" refreshError="1"/>
      <sheetData sheetId="9174" refreshError="1"/>
      <sheetData sheetId="9175" refreshError="1"/>
      <sheetData sheetId="9176" refreshError="1"/>
      <sheetData sheetId="9177" refreshError="1"/>
      <sheetData sheetId="9178" refreshError="1"/>
      <sheetData sheetId="9179" refreshError="1"/>
      <sheetData sheetId="9180" refreshError="1"/>
      <sheetData sheetId="9181" refreshError="1"/>
      <sheetData sheetId="9182" refreshError="1"/>
      <sheetData sheetId="9183" refreshError="1"/>
      <sheetData sheetId="9184" refreshError="1"/>
      <sheetData sheetId="9185" refreshError="1"/>
      <sheetData sheetId="9186" refreshError="1"/>
      <sheetData sheetId="9187" refreshError="1"/>
      <sheetData sheetId="9188" refreshError="1"/>
      <sheetData sheetId="9189" refreshError="1"/>
      <sheetData sheetId="9190" refreshError="1"/>
      <sheetData sheetId="9191" refreshError="1"/>
      <sheetData sheetId="9192" refreshError="1"/>
      <sheetData sheetId="9193" refreshError="1"/>
      <sheetData sheetId="9194" refreshError="1"/>
      <sheetData sheetId="9195" refreshError="1"/>
      <sheetData sheetId="9196" refreshError="1"/>
      <sheetData sheetId="9197" refreshError="1"/>
      <sheetData sheetId="9198" refreshError="1"/>
      <sheetData sheetId="9199" refreshError="1"/>
      <sheetData sheetId="9200" refreshError="1"/>
      <sheetData sheetId="9201" refreshError="1"/>
      <sheetData sheetId="9202" refreshError="1"/>
      <sheetData sheetId="9203" refreshError="1"/>
      <sheetData sheetId="9204" refreshError="1"/>
      <sheetData sheetId="9205" refreshError="1"/>
      <sheetData sheetId="9206" refreshError="1"/>
      <sheetData sheetId="9207" refreshError="1"/>
      <sheetData sheetId="9208" refreshError="1"/>
      <sheetData sheetId="9209" refreshError="1"/>
      <sheetData sheetId="9210"/>
      <sheetData sheetId="9211" refreshError="1"/>
      <sheetData sheetId="9212"/>
      <sheetData sheetId="9213"/>
      <sheetData sheetId="9214"/>
      <sheetData sheetId="9215"/>
      <sheetData sheetId="9216" refreshError="1"/>
      <sheetData sheetId="9217"/>
      <sheetData sheetId="9218"/>
      <sheetData sheetId="9219"/>
      <sheetData sheetId="9220"/>
      <sheetData sheetId="9221"/>
      <sheetData sheetId="9222"/>
      <sheetData sheetId="9223"/>
      <sheetData sheetId="9224"/>
      <sheetData sheetId="9225"/>
      <sheetData sheetId="9226" refreshError="1"/>
      <sheetData sheetId="9227" refreshError="1"/>
      <sheetData sheetId="9228"/>
      <sheetData sheetId="9229"/>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sheetData sheetId="9245" refreshError="1"/>
      <sheetData sheetId="9246" refreshError="1"/>
      <sheetData sheetId="9247" refreshError="1"/>
      <sheetData sheetId="9248"/>
      <sheetData sheetId="9249"/>
      <sheetData sheetId="9250" refreshError="1"/>
      <sheetData sheetId="9251" refreshError="1"/>
      <sheetData sheetId="9252" refreshError="1"/>
      <sheetData sheetId="9253" refreshError="1"/>
      <sheetData sheetId="9254" refreshError="1"/>
      <sheetData sheetId="9255" refreshError="1"/>
      <sheetData sheetId="9256"/>
      <sheetData sheetId="9257"/>
      <sheetData sheetId="9258"/>
      <sheetData sheetId="9259" refreshError="1"/>
      <sheetData sheetId="9260" refreshError="1"/>
      <sheetData sheetId="9261" refreshError="1"/>
      <sheetData sheetId="9262" refreshError="1"/>
      <sheetData sheetId="9263" refreshError="1"/>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refreshError="1"/>
      <sheetData sheetId="9307"/>
      <sheetData sheetId="9308" refreshError="1"/>
      <sheetData sheetId="9309" refreshError="1"/>
      <sheetData sheetId="9310" refreshError="1"/>
      <sheetData sheetId="9311" refreshError="1"/>
      <sheetData sheetId="9312" refreshError="1"/>
      <sheetData sheetId="9313" refreshError="1"/>
      <sheetData sheetId="9314"/>
      <sheetData sheetId="9315"/>
      <sheetData sheetId="9316" refreshError="1"/>
      <sheetData sheetId="9317"/>
      <sheetData sheetId="9318" refreshError="1"/>
      <sheetData sheetId="9319"/>
      <sheetData sheetId="9320" refreshError="1"/>
      <sheetData sheetId="9321" refreshError="1"/>
      <sheetData sheetId="9322" refreshError="1"/>
      <sheetData sheetId="9323" refreshError="1"/>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sheetData sheetId="9464"/>
      <sheetData sheetId="9465"/>
      <sheetData sheetId="9466"/>
      <sheetData sheetId="9467"/>
      <sheetData sheetId="9468"/>
      <sheetData sheetId="9469"/>
      <sheetData sheetId="9470"/>
      <sheetData sheetId="9471"/>
      <sheetData sheetId="9472"/>
      <sheetData sheetId="9473"/>
      <sheetData sheetId="9474"/>
      <sheetData sheetId="9475"/>
      <sheetData sheetId="9476"/>
      <sheetData sheetId="9477"/>
      <sheetData sheetId="9478"/>
      <sheetData sheetId="9479"/>
      <sheetData sheetId="9480"/>
      <sheetData sheetId="9481"/>
      <sheetData sheetId="9482"/>
      <sheetData sheetId="9483"/>
      <sheetData sheetId="9484"/>
      <sheetData sheetId="9485"/>
      <sheetData sheetId="9486"/>
      <sheetData sheetId="9487"/>
      <sheetData sheetId="9488"/>
      <sheetData sheetId="9489"/>
      <sheetData sheetId="9490"/>
      <sheetData sheetId="9491"/>
      <sheetData sheetId="9492"/>
      <sheetData sheetId="9493"/>
      <sheetData sheetId="9494"/>
      <sheetData sheetId="9495"/>
      <sheetData sheetId="9496"/>
      <sheetData sheetId="9497"/>
      <sheetData sheetId="9498"/>
      <sheetData sheetId="9499"/>
      <sheetData sheetId="9500"/>
      <sheetData sheetId="9501"/>
      <sheetData sheetId="9502"/>
      <sheetData sheetId="9503"/>
      <sheetData sheetId="9504"/>
      <sheetData sheetId="9505"/>
      <sheetData sheetId="9506"/>
      <sheetData sheetId="9507"/>
      <sheetData sheetId="9508"/>
      <sheetData sheetId="9509"/>
      <sheetData sheetId="9510"/>
      <sheetData sheetId="9511"/>
      <sheetData sheetId="9512"/>
      <sheetData sheetId="9513"/>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sheetData sheetId="9523" refreshError="1"/>
      <sheetData sheetId="9524" refreshError="1"/>
      <sheetData sheetId="9525" refreshError="1"/>
      <sheetData sheetId="9526" refreshError="1"/>
      <sheetData sheetId="9527"/>
      <sheetData sheetId="9528"/>
      <sheetData sheetId="9529"/>
      <sheetData sheetId="9530"/>
      <sheetData sheetId="9531"/>
      <sheetData sheetId="9532"/>
      <sheetData sheetId="9533"/>
      <sheetData sheetId="9534"/>
      <sheetData sheetId="9535"/>
      <sheetData sheetId="9536"/>
      <sheetData sheetId="9537"/>
      <sheetData sheetId="9538"/>
      <sheetData sheetId="9539"/>
      <sheetData sheetId="9540"/>
      <sheetData sheetId="9541"/>
      <sheetData sheetId="9542" refreshError="1"/>
      <sheetData sheetId="9543" refreshError="1"/>
      <sheetData sheetId="9544" refreshError="1"/>
      <sheetData sheetId="9545"/>
      <sheetData sheetId="9546" refreshError="1"/>
      <sheetData sheetId="9547" refreshError="1"/>
      <sheetData sheetId="9548"/>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efreshError="1"/>
      <sheetData sheetId="9769" refreshError="1"/>
      <sheetData sheetId="9770" refreshError="1"/>
      <sheetData sheetId="9771" refreshError="1"/>
      <sheetData sheetId="9772" refreshError="1"/>
      <sheetData sheetId="9773" refreshError="1"/>
      <sheetData sheetId="9774" refreshError="1"/>
      <sheetData sheetId="9775" refreshError="1"/>
      <sheetData sheetId="9776" refreshError="1"/>
      <sheetData sheetId="9777" refreshError="1"/>
      <sheetData sheetId="9778" refreshError="1"/>
      <sheetData sheetId="9779" refreshError="1"/>
      <sheetData sheetId="9780" refreshError="1"/>
      <sheetData sheetId="9781" refreshError="1"/>
      <sheetData sheetId="9782" refreshError="1"/>
      <sheetData sheetId="9783" refreshError="1"/>
      <sheetData sheetId="9784" refreshError="1"/>
      <sheetData sheetId="9785" refreshError="1"/>
      <sheetData sheetId="9786" refreshError="1"/>
      <sheetData sheetId="9787" refreshError="1"/>
      <sheetData sheetId="9788" refreshError="1"/>
      <sheetData sheetId="9789" refreshError="1"/>
      <sheetData sheetId="9790" refreshError="1"/>
      <sheetData sheetId="9791" refreshError="1"/>
      <sheetData sheetId="9792" refreshError="1"/>
      <sheetData sheetId="9793" refreshError="1"/>
      <sheetData sheetId="9794" refreshError="1"/>
      <sheetData sheetId="9795" refreshError="1"/>
      <sheetData sheetId="9796" refreshError="1"/>
      <sheetData sheetId="9797" refreshError="1"/>
      <sheetData sheetId="9798" refreshError="1"/>
      <sheetData sheetId="9799" refreshError="1"/>
      <sheetData sheetId="9800" refreshError="1"/>
      <sheetData sheetId="9801" refreshError="1"/>
      <sheetData sheetId="9802" refreshError="1"/>
      <sheetData sheetId="9803" refreshError="1"/>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efreshError="1"/>
      <sheetData sheetId="10237" refreshError="1"/>
      <sheetData sheetId="10238" refreshError="1"/>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refreshError="1"/>
      <sheetData sheetId="10251" refreshError="1"/>
      <sheetData sheetId="10252" refreshError="1"/>
      <sheetData sheetId="10253" refreshError="1"/>
      <sheetData sheetId="10254" refreshError="1"/>
      <sheetData sheetId="10255" refreshError="1"/>
      <sheetData sheetId="10256" refreshError="1"/>
      <sheetData sheetId="10257" refreshError="1"/>
      <sheetData sheetId="10258" refreshError="1"/>
      <sheetData sheetId="10259" refreshError="1"/>
      <sheetData sheetId="10260" refreshError="1"/>
      <sheetData sheetId="10261" refreshError="1"/>
      <sheetData sheetId="10262" refreshError="1"/>
      <sheetData sheetId="10263" refreshError="1"/>
      <sheetData sheetId="10264" refreshError="1"/>
      <sheetData sheetId="10265" refreshError="1"/>
      <sheetData sheetId="10266" refreshError="1"/>
      <sheetData sheetId="10267" refreshError="1"/>
      <sheetData sheetId="10268" refreshError="1"/>
      <sheetData sheetId="10269" refreshError="1"/>
      <sheetData sheetId="10270" refreshError="1"/>
      <sheetData sheetId="10271" refreshError="1"/>
      <sheetData sheetId="10272" refreshError="1"/>
      <sheetData sheetId="10273" refreshError="1"/>
      <sheetData sheetId="10274" refreshError="1"/>
      <sheetData sheetId="10275" refreshError="1"/>
      <sheetData sheetId="10276" refreshError="1"/>
      <sheetData sheetId="10277" refreshError="1"/>
      <sheetData sheetId="10278" refreshError="1"/>
      <sheetData sheetId="10279" refreshError="1"/>
      <sheetData sheetId="10280" refreshError="1"/>
      <sheetData sheetId="10281" refreshError="1"/>
      <sheetData sheetId="10282" refreshError="1"/>
      <sheetData sheetId="10283" refreshError="1"/>
      <sheetData sheetId="10284" refreshError="1"/>
      <sheetData sheetId="10285" refreshError="1"/>
      <sheetData sheetId="10286" refreshError="1"/>
      <sheetData sheetId="10287" refreshError="1"/>
      <sheetData sheetId="10288" refreshError="1"/>
      <sheetData sheetId="10289" refreshError="1"/>
      <sheetData sheetId="10290" refreshError="1"/>
      <sheetData sheetId="10291" refreshError="1"/>
      <sheetData sheetId="10292" refreshError="1"/>
      <sheetData sheetId="10293" refreshError="1"/>
      <sheetData sheetId="10294" refreshError="1"/>
      <sheetData sheetId="10295" refreshError="1"/>
      <sheetData sheetId="10296" refreshError="1"/>
      <sheetData sheetId="10297" refreshError="1"/>
      <sheetData sheetId="10298" refreshError="1"/>
      <sheetData sheetId="10299" refreshError="1"/>
      <sheetData sheetId="10300" refreshError="1"/>
      <sheetData sheetId="10301" refreshError="1"/>
      <sheetData sheetId="10302" refreshError="1"/>
      <sheetData sheetId="10303" refreshError="1"/>
      <sheetData sheetId="10304" refreshError="1"/>
      <sheetData sheetId="10305" refreshError="1"/>
      <sheetData sheetId="10306" refreshError="1"/>
      <sheetData sheetId="10307" refreshError="1"/>
      <sheetData sheetId="10308" refreshError="1"/>
      <sheetData sheetId="10309" refreshError="1"/>
      <sheetData sheetId="10310" refreshError="1"/>
      <sheetData sheetId="10311" refreshError="1"/>
      <sheetData sheetId="10312" refreshError="1"/>
      <sheetData sheetId="10313" refreshError="1"/>
      <sheetData sheetId="10314" refreshError="1"/>
      <sheetData sheetId="10315" refreshError="1"/>
      <sheetData sheetId="10316" refreshError="1"/>
      <sheetData sheetId="10317" refreshError="1"/>
      <sheetData sheetId="10318" refreshError="1"/>
      <sheetData sheetId="10319" refreshError="1"/>
      <sheetData sheetId="10320" refreshError="1"/>
      <sheetData sheetId="10321" refreshError="1"/>
      <sheetData sheetId="10322" refreshError="1"/>
      <sheetData sheetId="10323" refreshError="1"/>
      <sheetData sheetId="10324" refreshError="1"/>
      <sheetData sheetId="10325" refreshError="1"/>
      <sheetData sheetId="10326" refreshError="1"/>
      <sheetData sheetId="10327" refreshError="1"/>
      <sheetData sheetId="10328" refreshError="1"/>
      <sheetData sheetId="10329" refreshError="1"/>
      <sheetData sheetId="10330" refreshError="1"/>
      <sheetData sheetId="10331" refreshError="1"/>
      <sheetData sheetId="10332" refreshError="1"/>
      <sheetData sheetId="10333" refreshError="1"/>
      <sheetData sheetId="10334" refreshError="1"/>
      <sheetData sheetId="10335"/>
      <sheetData sheetId="10336" refreshError="1"/>
      <sheetData sheetId="10337" refreshError="1"/>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refreshError="1"/>
      <sheetData sheetId="10351" refreshError="1"/>
      <sheetData sheetId="10352"/>
      <sheetData sheetId="10353"/>
      <sheetData sheetId="10354" refreshError="1"/>
      <sheetData sheetId="10355" refreshError="1"/>
      <sheetData sheetId="10356" refreshError="1"/>
      <sheetData sheetId="10357" refreshError="1"/>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refreshError="1"/>
      <sheetData sheetId="10386" refreshError="1"/>
      <sheetData sheetId="10387" refreshError="1"/>
      <sheetData sheetId="10388"/>
      <sheetData sheetId="10389" refreshError="1"/>
      <sheetData sheetId="10390" refreshError="1"/>
      <sheetData sheetId="10391"/>
      <sheetData sheetId="10392" refreshError="1"/>
      <sheetData sheetId="10393"/>
      <sheetData sheetId="10394" refreshError="1"/>
      <sheetData sheetId="10395" refreshError="1"/>
      <sheetData sheetId="10396" refreshError="1"/>
      <sheetData sheetId="10397" refreshError="1"/>
      <sheetData sheetId="10398" refreshError="1"/>
      <sheetData sheetId="10399" refreshError="1"/>
      <sheetData sheetId="10400" refreshError="1"/>
      <sheetData sheetId="10401" refreshError="1"/>
      <sheetData sheetId="10402" refreshError="1"/>
      <sheetData sheetId="10403" refreshError="1"/>
      <sheetData sheetId="10404" refreshError="1"/>
      <sheetData sheetId="10405" refreshError="1"/>
      <sheetData sheetId="10406" refreshError="1"/>
      <sheetData sheetId="10407" refreshError="1"/>
      <sheetData sheetId="10408"/>
      <sheetData sheetId="10409" refreshError="1"/>
      <sheetData sheetId="10410" refreshError="1"/>
      <sheetData sheetId="10411" refreshError="1"/>
      <sheetData sheetId="10412" refreshError="1"/>
      <sheetData sheetId="10413" refreshError="1"/>
    </sheetDataSet>
  </externalBook>
</externalLink>
</file>

<file path=xl/externalLinks/externalLink2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sheetName val="가설공사"/>
      <sheetName val="파일공사"/>
      <sheetName val="철근콘크리트공사"/>
      <sheetName val="조적공사"/>
      <sheetName val="방수공사"/>
      <sheetName val="미장공사"/>
      <sheetName val="타일공사"/>
      <sheetName val="목공사"/>
      <sheetName val="수장공사"/>
      <sheetName val="가구공사"/>
      <sheetName val="도장공사 "/>
      <sheetName val="금속공사"/>
      <sheetName val="창호공사"/>
      <sheetName val="유리공사"/>
      <sheetName val="지붕및홈통공사"/>
      <sheetName val="잡공사"/>
      <sheetName val="건축공사 집계표"/>
      <sheetName val="골조"/>
      <sheetName val="내역"/>
      <sheetName val="대치판정"/>
      <sheetName val="부경대총괄내역서"/>
      <sheetName val="실행철강하도"/>
      <sheetName val="APT"/>
      <sheetName val="노임"/>
      <sheetName val="자재단가"/>
      <sheetName val="냉천부속동"/>
      <sheetName val="증감내역서"/>
      <sheetName val="DATA"/>
      <sheetName val="데이타"/>
      <sheetName val="예산명세서"/>
      <sheetName val="설계명세서"/>
      <sheetName val="자료입력"/>
      <sheetName val="기계경비(시간당)"/>
      <sheetName val="램머"/>
      <sheetName val="원가서"/>
      <sheetName val="횡배수관집현황(2공구)"/>
      <sheetName val="NAE-302"/>
      <sheetName val="COST"/>
      <sheetName val="정부노임단가"/>
      <sheetName val="설계서식"/>
      <sheetName val="주안3차A-A"/>
      <sheetName val="AL공사(원)"/>
      <sheetName val="내역서2안"/>
      <sheetName val="FAB별"/>
      <sheetName val="DATE"/>
      <sheetName val="단"/>
      <sheetName val="소방사항"/>
      <sheetName val="도장공사_"/>
      <sheetName val="차액보증"/>
      <sheetName val="신우"/>
      <sheetName val="3.3"/>
      <sheetName val="설비"/>
      <sheetName val="간접비계산"/>
      <sheetName val="BID"/>
      <sheetName val="갑지"/>
      <sheetName val="여과지동"/>
      <sheetName val="기초자료"/>
      <sheetName val="9GNG운반"/>
      <sheetName val="노임단가"/>
      <sheetName val="중기일위대가"/>
      <sheetName val="갑지(추정)"/>
      <sheetName val="101"/>
      <sheetName val="내역서"/>
      <sheetName val="남양내역"/>
      <sheetName val="이토변실(A3-LINE)"/>
      <sheetName val="을지"/>
      <sheetName val="도급원가"/>
      <sheetName val="단가조사"/>
      <sheetName val="21301동"/>
      <sheetName val="일위대가표"/>
      <sheetName val="콘크리트타설집계표"/>
      <sheetName val="공정표"/>
      <sheetName val="계수시트"/>
      <sheetName val="원가"/>
      <sheetName val="단양 00 아파트-세부내역"/>
      <sheetName val="단가"/>
      <sheetName val="일위목록"/>
      <sheetName val="대림경상68억"/>
      <sheetName val="집계표"/>
      <sheetName val="조명시설"/>
      <sheetName val="자재비"/>
      <sheetName val="국내조달(통합-1)"/>
      <sheetName val="0Title"/>
      <sheetName val="P.M 별"/>
      <sheetName val="단가결정"/>
      <sheetName val="수리결과"/>
      <sheetName val="수목표준대가"/>
      <sheetName val="산출내역서집계표"/>
      <sheetName val="용수간선"/>
      <sheetName val="Sheet1"/>
      <sheetName val="횡배수관재료-"/>
      <sheetName val="계산서(직선부)"/>
      <sheetName val="포장재료집계표"/>
      <sheetName val="콘크리트측구연장"/>
      <sheetName val="포장공"/>
      <sheetName val="-몰탈콘크리트"/>
      <sheetName val="-배수구조물공토공"/>
      <sheetName val="노무단가"/>
      <sheetName val="경산"/>
      <sheetName val="장비"/>
      <sheetName val="산근1"/>
      <sheetName val="노무"/>
      <sheetName val="자재"/>
      <sheetName val="날개벽수량표"/>
      <sheetName val="실행내역서 "/>
      <sheetName val="Macro(조도)"/>
      <sheetName val="2000년1차"/>
      <sheetName val="N賃率-職"/>
      <sheetName val="archi(본사)"/>
      <sheetName val="기존단가 (2)"/>
      <sheetName val="시화점실행"/>
      <sheetName val="I一般比"/>
      <sheetName val="울산자동제어"/>
      <sheetName val="20관리비율"/>
      <sheetName val="입력"/>
      <sheetName val="토목"/>
      <sheetName val="COPING"/>
      <sheetName val="DB"/>
      <sheetName val="조명율표"/>
      <sheetName val="미드수량"/>
      <sheetName val="적용환율"/>
      <sheetName val="코드표"/>
      <sheetName val="현금흐름표"/>
      <sheetName val="대비표(토공1안)"/>
      <sheetName val="광주광역시신청사"/>
      <sheetName val="현장관리비"/>
      <sheetName val="일위대가(가설)"/>
      <sheetName val="파이프류"/>
      <sheetName val="산출"/>
      <sheetName val="신대방33(적용)"/>
      <sheetName val="수량산출"/>
      <sheetName val="돈암사업"/>
      <sheetName val="교통대책내역"/>
      <sheetName val="4원가계산"/>
      <sheetName val="간접"/>
      <sheetName val="덕전리"/>
      <sheetName val="변경명신물량 (2)"/>
      <sheetName val="일위대가(1)"/>
      <sheetName val="건축공사"/>
      <sheetName val="입찰안"/>
      <sheetName val="개산공사비"/>
      <sheetName val="합천내역"/>
      <sheetName val="산출수량서"/>
      <sheetName val="개인별자격현황"/>
      <sheetName val="토사(PE)"/>
      <sheetName val="포설대가1"/>
      <sheetName val="부대대가"/>
      <sheetName val="약품공급2"/>
      <sheetName val="요율"/>
      <sheetName val="도장공사_1"/>
      <sheetName val="건축공사_집계표"/>
      <sheetName val="3_3"/>
      <sheetName val="P_M_별"/>
      <sheetName val="실행내역서_"/>
      <sheetName val="기존단가_(2)"/>
      <sheetName val="단양_00_아파트-세부내역"/>
      <sheetName val="#REF"/>
      <sheetName val="건축내역서"/>
      <sheetName val="터파기및재료"/>
      <sheetName val="놀이(원본)"/>
      <sheetName val="CTEMCOST"/>
      <sheetName val="근린201동"/>
      <sheetName val="일위대가"/>
      <sheetName val="변경비교-을"/>
      <sheetName val="신규 단가 내역 "/>
      <sheetName val="실행(ALT1)"/>
      <sheetName val="6동"/>
      <sheetName val="SUMMARY"/>
      <sheetName val="PAINT"/>
      <sheetName val="실행"/>
      <sheetName val="기안"/>
      <sheetName val="새공통"/>
      <sheetName val="설계명세"/>
      <sheetName val="공사개요"/>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2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목"/>
      <sheetName val="목차"/>
      <sheetName val="실행과정요약"/>
      <sheetName val="총괄표"/>
      <sheetName val="실행대비표"/>
      <sheetName val="실행대비 (2)"/>
      <sheetName val="분석1"/>
      <sheetName val="금융비용"/>
      <sheetName val="자재단가"/>
      <sheetName val="WOC95467"/>
      <sheetName val="PLC B-M"/>
      <sheetName val="본사인상전"/>
      <sheetName val="제-노임"/>
      <sheetName val="제직재"/>
      <sheetName val="직재"/>
      <sheetName val="개요"/>
      <sheetName val="주안3차A-A"/>
      <sheetName val="Total"/>
      <sheetName val="견적정보"/>
      <sheetName val="차액보증"/>
      <sheetName val="내역서"/>
      <sheetName val="내역"/>
      <sheetName val="여과지동"/>
      <sheetName val="기초자료"/>
      <sheetName val="예총"/>
      <sheetName val="일위대가"/>
      <sheetName val="일위"/>
      <sheetName val="건축내역"/>
      <sheetName val="파이프류"/>
      <sheetName val="결재서류"/>
      <sheetName val="갑지(추정)"/>
      <sheetName val="입찰안"/>
      <sheetName val="조명시설"/>
      <sheetName val="개산공사비"/>
      <sheetName val="CTEMCOST"/>
      <sheetName val="원가서"/>
      <sheetName val="인사자료총집계"/>
      <sheetName val="Sheet1"/>
      <sheetName val="9GNG운반"/>
      <sheetName val="표지"/>
      <sheetName val="실행(ALT1)"/>
      <sheetName val="실행(표지,갑,을)"/>
      <sheetName val="확약서"/>
      <sheetName val="산출근거"/>
      <sheetName val="연결관암거"/>
      <sheetName val="단가표"/>
      <sheetName val="신우"/>
      <sheetName val="집계표"/>
      <sheetName val="정보"/>
      <sheetName val="실행대비_(2)"/>
      <sheetName val="유림총괄"/>
      <sheetName val="부하(성남)"/>
      <sheetName val="대치판정"/>
      <sheetName val="견적서"/>
      <sheetName val="확산동"/>
      <sheetName val="시화점실행"/>
      <sheetName val="실행철강하도"/>
      <sheetName val="노임"/>
      <sheetName val="할증"/>
      <sheetName val="실행내역"/>
      <sheetName val="현장관리비"/>
      <sheetName val="분석"/>
      <sheetName val="정부노임단가"/>
      <sheetName val="노임단가"/>
      <sheetName val="코드표"/>
      <sheetName val="공정분류"/>
      <sheetName val="입찰견적보고서"/>
      <sheetName val="잡철물"/>
      <sheetName val="주경기-오배수"/>
      <sheetName val="공사"/>
      <sheetName val="수량산출"/>
      <sheetName val="토목주소"/>
      <sheetName val="프랜트면허"/>
      <sheetName val="견적을지"/>
      <sheetName val="돈암사업"/>
      <sheetName val="음료실행"/>
      <sheetName val="일위대가(1)"/>
      <sheetName val="노임이"/>
      <sheetName val="단중"/>
      <sheetName val="APT"/>
      <sheetName val="울산자동제어"/>
      <sheetName val="변경비교-을"/>
      <sheetName val="감액총괄표"/>
      <sheetName val="금호"/>
      <sheetName val="FAB별"/>
      <sheetName val="TTL"/>
      <sheetName val="MATRLDATA"/>
      <sheetName val="소비자가"/>
      <sheetName val="EQT-ESTN"/>
      <sheetName val="CAPVC"/>
      <sheetName val="설계내역서"/>
      <sheetName val="Sheet2"/>
      <sheetName val="CONCRETE"/>
      <sheetName val="Y-WORK"/>
      <sheetName val="실행내역서(DCU)"/>
      <sheetName val="WORK"/>
      <sheetName val="일위대가(건축)"/>
      <sheetName val="8)중점관리장비현황"/>
      <sheetName val="I一般比"/>
      <sheetName val="49일위"/>
      <sheetName val="소야공정계획표"/>
      <sheetName val="70%"/>
      <sheetName val="교통대책내역"/>
      <sheetName val="1차 내역서"/>
      <sheetName val="동원인원"/>
      <sheetName val="일위대가 "/>
      <sheetName val="N賃率-職"/>
      <sheetName val="실행"/>
      <sheetName val="FRP PIPING 일위대가"/>
      <sheetName val="덕전리"/>
      <sheetName val="단열-자재"/>
      <sheetName val="단가목록"/>
      <sheetName val="PAINT"/>
      <sheetName val="냉천부속동"/>
      <sheetName val="DATA"/>
      <sheetName val="바이오"/>
      <sheetName val="1월"/>
      <sheetName val="찍기"/>
      <sheetName val="공업용수관로"/>
      <sheetName val="합의서"/>
      <sheetName val="실행내역서 "/>
      <sheetName val="9-1차이내역"/>
      <sheetName val="당초"/>
      <sheetName val="unit 4"/>
      <sheetName val="#REF"/>
      <sheetName val="대림경상68억"/>
      <sheetName val="소방사항"/>
      <sheetName val="Sheet13"/>
      <sheetName val="지급자재"/>
      <sheetName val="도급자재"/>
      <sheetName val="맨홀수량"/>
      <sheetName val="45,46"/>
      <sheetName val="입력"/>
      <sheetName val="EACT10"/>
      <sheetName val="인건비"/>
      <sheetName val="총괄"/>
      <sheetName val="변전실재분리"/>
      <sheetName val="T06"/>
      <sheetName val="VXXXXXXX"/>
      <sheetName val="마산월령동골조물량변경"/>
      <sheetName val="목록"/>
      <sheetName val="정산ISSUE(T)"/>
      <sheetName val="블럭 손익"/>
      <sheetName val="토공"/>
      <sheetName val="사진"/>
      <sheetName val="개인별 순위표"/>
      <sheetName val="터널조도"/>
      <sheetName val="bid"/>
      <sheetName val="물량산출근거"/>
      <sheetName val="1. H2SO4_SUPPLY"/>
      <sheetName val="Contact Point"/>
      <sheetName val="건축(을)"/>
      <sheetName val="98수문일위"/>
      <sheetName val="공사개요"/>
      <sheetName val=" 견적서"/>
      <sheetName val="Sheet4"/>
      <sheetName val="그래프용Data"/>
      <sheetName val="견적조건"/>
      <sheetName val="갑지"/>
      <sheetName val="TYPE-A"/>
      <sheetName val="DATE"/>
      <sheetName val="변경집계표"/>
      <sheetName val="기안"/>
      <sheetName val="단가산출"/>
      <sheetName val="토공사B동추가"/>
      <sheetName val="실행갑지"/>
      <sheetName val="자동제어"/>
      <sheetName val="학생내역"/>
      <sheetName val="단가"/>
      <sheetName val="일반부표"/>
      <sheetName val="지입자재집계표"/>
      <sheetName val="TNC(1안)"/>
      <sheetName val="언양"/>
      <sheetName val="울산"/>
      <sheetName val="계수시트"/>
      <sheetName val="원가계산서"/>
      <sheetName val="단기금융상품"/>
      <sheetName val="LS"/>
      <sheetName val="PAYROLL"/>
      <sheetName val="동해title"/>
      <sheetName val="일위대가(가설)"/>
      <sheetName val="추가예산"/>
      <sheetName val="5.세운W-A"/>
      <sheetName val="2. 주요공지（主要公告）"/>
      <sheetName val="기준FACTOR"/>
      <sheetName val="단가조사"/>
      <sheetName val="철근량"/>
      <sheetName val="직접비"/>
      <sheetName val="A-7-1LINE(수량)"/>
      <sheetName val="주요측점"/>
      <sheetName val="산출내역서집계표"/>
      <sheetName val="터파기및재료"/>
      <sheetName val="소방전기산출조서"/>
      <sheetName val="자료"/>
      <sheetName val="대비"/>
      <sheetName val="날개벽수량표"/>
      <sheetName val="01AC"/>
      <sheetName val="전기단가조사서"/>
      <sheetName val="데이타"/>
      <sheetName val="품셈"/>
      <sheetName val="Site Expenses"/>
      <sheetName val="남양내역"/>
      <sheetName val="증감내역서"/>
      <sheetName val="변경실행"/>
      <sheetName val="내역(전체)"/>
      <sheetName val="을"/>
      <sheetName val="안양동교 1안"/>
      <sheetName val="토목수량(공정)"/>
      <sheetName val="공사대장"/>
      <sheetName val="cub설비(단가)"/>
      <sheetName val="입찰품의서"/>
      <sheetName val="PI"/>
      <sheetName val="전기"/>
      <sheetName val="코드"/>
      <sheetName val="계정"/>
      <sheetName val="콘크리트타설집계표"/>
      <sheetName val="프로젝트"/>
      <sheetName val="을지"/>
      <sheetName val="cable-data"/>
      <sheetName val="금융"/>
      <sheetName val=" 12,13라인 급탕열교환기 교체공사.xlsx"/>
      <sheetName val="도급"/>
      <sheetName val="항목"/>
      <sheetName val="산출내역서"/>
      <sheetName val="06 일위대가목록"/>
      <sheetName val="사다리"/>
      <sheetName val="COVER"/>
      <sheetName val="품종_품명"/>
      <sheetName val="준검 내역서"/>
      <sheetName val="원형1호맨홀토공수량"/>
      <sheetName val="대비표"/>
      <sheetName val="연습"/>
      <sheetName val="집계표(수배전제조구매)"/>
      <sheetName val="토목내역"/>
      <sheetName val="Summary"/>
      <sheetName val="ITEM"/>
      <sheetName val="（10）EDS AP设备"/>
      <sheetName val="설비"/>
      <sheetName val="wall"/>
      <sheetName val="기초일위"/>
      <sheetName val="간접"/>
      <sheetName val="C1.공사개요"/>
      <sheetName val="위생설비"/>
      <sheetName val="망미"/>
      <sheetName val="견적대비표"/>
      <sheetName val="배수관공"/>
      <sheetName val="내역서-전기"/>
      <sheetName val="본실행경비"/>
      <sheetName val="공사예산하조서(O.K)"/>
      <sheetName val="기계설비"/>
      <sheetName val="부대입찰 내역서"/>
      <sheetName val="간선계산"/>
      <sheetName val="가실행 내역서"/>
      <sheetName val="Sheet3"/>
      <sheetName val="노무비"/>
      <sheetName val="기초단가"/>
      <sheetName val="1.취수장"/>
      <sheetName val="부대내역"/>
      <sheetName val="경영상태"/>
      <sheetName val="포장공"/>
      <sheetName val="00노임기준"/>
      <sheetName val="점자블럭연간단가"/>
      <sheetName val="잔수량(작성)"/>
      <sheetName val="1.능률현황"/>
      <sheetName val="건1"/>
      <sheetName val="2.호선별예상실적"/>
      <sheetName val="가격조사서"/>
      <sheetName val="감가상각비"/>
      <sheetName val="대공종"/>
      <sheetName val="기본사항"/>
      <sheetName val="유형분류"/>
      <sheetName val="GRDBS"/>
      <sheetName val="FANDBS"/>
      <sheetName val="GRDATA"/>
      <sheetName val="SHAFTDBSE"/>
      <sheetName val="지수"/>
      <sheetName val="세부내역서"/>
      <sheetName val="산근"/>
      <sheetName val="기본정보"/>
      <sheetName val="정리내역"/>
      <sheetName val="예산 세부사항"/>
      <sheetName val="단위수량"/>
      <sheetName val="기계경비"/>
      <sheetName val="2공구산출내역"/>
      <sheetName val="관리,공감"/>
      <sheetName val="골조시행"/>
      <sheetName val="시운전연료"/>
      <sheetName val="입찰내역 발주처 양식"/>
      <sheetName val="간접경상비"/>
      <sheetName val="C_d"/>
      <sheetName val="GAEYO"/>
      <sheetName val="Sheet5"/>
      <sheetName val="2000년1차"/>
      <sheetName val="입찰"/>
      <sheetName val="현경"/>
      <sheetName val="구리토평1전기"/>
      <sheetName val="消防报警安装物量"/>
      <sheetName val="문학간접"/>
      <sheetName val="QandAJunior"/>
      <sheetName val="ELECTRIC"/>
      <sheetName val="BM_NEW2"/>
      <sheetName val="기준_국가명"/>
      <sheetName val="SG-INT"/>
      <sheetName val="물가대비표"/>
      <sheetName val="급여대장"/>
      <sheetName val="증감대비"/>
      <sheetName val="load"/>
      <sheetName val="data spec"/>
      <sheetName val="상하차비용(기계상차)"/>
      <sheetName val="수간보호"/>
      <sheetName val="운반비"/>
      <sheetName val="연수원"/>
      <sheetName val="공비대비"/>
      <sheetName val="실행단가철(ems코드적용)"/>
      <sheetName val="열지마시오"/>
      <sheetName val="부서코드표"/>
      <sheetName val="세금계산서"/>
      <sheetName val="평3"/>
      <sheetName val="실행대비_(2)1"/>
      <sheetName val="실행내역서_"/>
      <sheetName val="1차_내역서"/>
      <sheetName val="일위대가_"/>
      <sheetName val="FRP_PIPING_일위대가"/>
      <sheetName val="1__H2SO4_SUPPLY"/>
      <sheetName val="5_세운W-A"/>
      <sheetName val="2__주요공지（主要公告）"/>
      <sheetName val="Contact_Point"/>
      <sheetName val="블럭_손익"/>
      <sheetName val="_견적서"/>
      <sheetName val="unit_4"/>
      <sheetName val="개인별_순위표"/>
      <sheetName val="Site_Expenses"/>
      <sheetName val="（10）EDS_AP设备"/>
      <sheetName val="안양동교_1안"/>
      <sheetName val="_12,13라인_급탕열교환기_교체공사_xlsx"/>
      <sheetName val="부대입찰_내역서"/>
      <sheetName val="가실행_내역서"/>
      <sheetName val="1_취수장"/>
      <sheetName val="준검_내역서"/>
      <sheetName val="C1_공사개요"/>
      <sheetName val="06_일위대가목록"/>
      <sheetName val="PLC_B-M"/>
      <sheetName val="입찰내역_발주처_양식"/>
      <sheetName val="예산_세부사항"/>
      <sheetName val="공사예산하조서(O_K)"/>
      <sheetName val="取费表"/>
      <sheetName val="仪表"/>
      <sheetName val="XL4Poppy"/>
      <sheetName val="1设备占用野三"/>
      <sheetName val="단가산출서"/>
      <sheetName val="Payment"/>
      <sheetName val="Executed works sheet "/>
      <sheetName val="Unit Price Compare"/>
      <sheetName val="PE 단가표"/>
      <sheetName val="PE 융착(일위대가)_중원"/>
      <sheetName val="Calulate sheet "/>
      <sheetName val="Photos "/>
      <sheetName val="Drawings "/>
      <sheetName val="총물량"/>
      <sheetName val="평당분석"/>
      <sheetName val="견적비교"/>
      <sheetName val="물량분석"/>
      <sheetName val="평단가분석(건축)"/>
      <sheetName val="품의서"/>
      <sheetName val="공정"/>
      <sheetName val="인원"/>
      <sheetName val="적용단가"/>
      <sheetName val="물량차이"/>
      <sheetName val="database"/>
      <sheetName val="STAFFSCHED "/>
      <sheetName val="금액내역서"/>
      <sheetName val="STAFFSCHED_"/>
      <sheetName val="MATERIAL'S PRICE"/>
      <sheetName val="경산"/>
      <sheetName val="손익차9월2"/>
      <sheetName val="f-pm-04-12-03A-AWPH6-LD"/>
      <sheetName val="UC"/>
      <sheetName val="Tables"/>
      <sheetName val="내역서2안"/>
      <sheetName val="직노"/>
      <sheetName val="Bin"/>
      <sheetName val="UTILITIES"/>
      <sheetName val="수주현황2월"/>
      <sheetName val="Section"/>
      <sheetName val="NOTES"/>
      <sheetName val="1999-2000 MONTHLY CASHFLOW"/>
      <sheetName val="P.M 별"/>
      <sheetName val="ITB COST"/>
      <sheetName val="01"/>
      <sheetName val="수정계획3"/>
      <sheetName val="생산계획"/>
      <sheetName val="가동실적"/>
      <sheetName val="G2설비도급"/>
      <sheetName val="Summary Sheets"/>
      <sheetName val="2.냉난방설비공사"/>
      <sheetName val="4-10"/>
      <sheetName val="식음료"/>
      <sheetName val="Summary (공종별)"/>
      <sheetName val="비교1"/>
      <sheetName val="Sheet1 (2)"/>
      <sheetName val="삼성전기"/>
      <sheetName val="주식"/>
      <sheetName val="실행대비"/>
      <sheetName val="투찰추정"/>
      <sheetName val="计算书"/>
      <sheetName val="일위대가표"/>
      <sheetName val="Xunit (단위환산)"/>
      <sheetName val="6동"/>
      <sheetName val="단가(마감)"/>
      <sheetName val="Toolbox"/>
      <sheetName val="0226"/>
      <sheetName val="Main"/>
      <sheetName val="단 box"/>
      <sheetName val="합천내역"/>
      <sheetName val="소득세,사회보험율"/>
      <sheetName val="평가데이터"/>
      <sheetName val="Index"/>
      <sheetName val="Project Info"/>
      <sheetName val="1.공사비집계"/>
      <sheetName val="1,2공구원가계산서"/>
      <sheetName val="1공구산출내역서"/>
      <sheetName val="AP1"/>
      <sheetName val="사업개요"/>
      <sheetName val="대형원계"/>
      <sheetName val="설계예산서"/>
      <sheetName val="유림골조"/>
      <sheetName val="작성"/>
      <sheetName val="FACTOR"/>
      <sheetName val="XXXXXX"/>
      <sheetName val="결재판(삭제하지말아주세요)"/>
      <sheetName val="O＆P"/>
      <sheetName val="DHEQSUPT"/>
      <sheetName val="단면치수"/>
      <sheetName val="memo"/>
      <sheetName val="입찰보고"/>
      <sheetName val="제경비산출서"/>
      <sheetName val="총괄대비"/>
      <sheetName val="직접비대비"/>
      <sheetName val="토목내역서"/>
      <sheetName val="분담비교표"/>
      <sheetName val="부대공II-4"/>
      <sheetName val="부대공II-5공구"/>
      <sheetName val="인원내역"/>
      <sheetName val="사무실"/>
      <sheetName val="조직도"/>
      <sheetName val="경비"/>
      <sheetName val="TOWER 10TON"/>
      <sheetName val="실행대비_(2)2"/>
      <sheetName val="1차_내역서1"/>
      <sheetName val="일위대가_1"/>
      <sheetName val="FRP_PIPING_일위대가1"/>
      <sheetName val="실행내역서_1"/>
      <sheetName val="1__H2SO4_SUPPLY1"/>
      <sheetName val="Contact_Point1"/>
      <sheetName val="블럭_손익1"/>
      <sheetName val="_견적서1"/>
      <sheetName val="unit_41"/>
      <sheetName val="개인별_순위표1"/>
      <sheetName val="5_세운W-A1"/>
      <sheetName val="2__주요공지（主要公告）1"/>
      <sheetName val="안양동교_1안1"/>
      <sheetName val="Site_Expenses1"/>
      <sheetName val="_12,13라인_급탕열교환기_교체공사_xlsx1"/>
      <sheetName val="준검_내역서1"/>
      <sheetName val="（10）EDS_AP设备1"/>
      <sheetName val="C1_공사개요1"/>
      <sheetName val="06_일위대가목록1"/>
      <sheetName val="부대입찰_내역서1"/>
      <sheetName val="가실행_내역서1"/>
      <sheetName val="1_취수장1"/>
      <sheetName val="PLC_B-M1"/>
      <sheetName val="예산_세부사항1"/>
      <sheetName val="입찰내역_발주처_양식1"/>
      <sheetName val="공사예산하조서(O_K)1"/>
      <sheetName val="data_spec"/>
      <sheetName val="P_M_별"/>
      <sheetName val="ITB_COST"/>
      <sheetName val="1_능률현황"/>
      <sheetName val="2_호선별예상실적"/>
      <sheetName val="Executed_works_sheet_"/>
      <sheetName val="Unit_Price_Compare"/>
      <sheetName val="PE_단가표"/>
      <sheetName val="PE_융착(일위대가)_중원"/>
      <sheetName val="Calulate_sheet_"/>
      <sheetName val="Photos_"/>
      <sheetName val="Drawings_"/>
      <sheetName val="STAFFSCHED_1"/>
      <sheetName val="MATERIAL'S_PRICE"/>
      <sheetName val="1999-2000_MONTHLY_CASHFLOW"/>
      <sheetName val="Summary_(공종별)"/>
      <sheetName val="2_냉난방설비공사"/>
      <sheetName val="Summary_Sheets"/>
      <sheetName val="Xunit_(단위환산)"/>
      <sheetName val="단_box"/>
      <sheetName val="Project_Info"/>
      <sheetName val="Sheet1_(2)"/>
      <sheetName val="1_공사비집계"/>
      <sheetName val="실행대비_(2)3"/>
      <sheetName val="1차_내역서2"/>
      <sheetName val="실행내역서_2"/>
      <sheetName val="일위대가_2"/>
      <sheetName val="FRP_PIPING_일위대가2"/>
      <sheetName val="1__H2SO4_SUPPLY2"/>
      <sheetName val="Contact_Point2"/>
      <sheetName val="블럭_손익2"/>
      <sheetName val="_견적서2"/>
      <sheetName val="unit_42"/>
      <sheetName val="개인별_순위표2"/>
      <sheetName val="5_세운W-A2"/>
      <sheetName val="2__주요공지（主要公告）2"/>
      <sheetName val="안양동교_1안2"/>
      <sheetName val="Site_Expenses2"/>
      <sheetName val="_12,13라인_급탕열교환기_교체공사_xlsx2"/>
      <sheetName val="준검_내역서2"/>
      <sheetName val="（10）EDS_AP设备2"/>
      <sheetName val="06_일위대가목록2"/>
      <sheetName val="C1_공사개요2"/>
      <sheetName val="부대입찰_내역서2"/>
      <sheetName val="가실행_내역서2"/>
      <sheetName val="1_취수장2"/>
      <sheetName val="PLC_B-M2"/>
      <sheetName val="예산_세부사항2"/>
      <sheetName val="입찰내역_발주처_양식2"/>
      <sheetName val="공사예산하조서(O_K)2"/>
      <sheetName val="data_spec1"/>
      <sheetName val="P_M_별1"/>
      <sheetName val="ITB_COST1"/>
      <sheetName val="1_능률현황1"/>
      <sheetName val="2_호선별예상실적1"/>
      <sheetName val="Executed_works_sheet_1"/>
      <sheetName val="Unit_Price_Compare1"/>
      <sheetName val="PE_단가표1"/>
      <sheetName val="PE_융착(일위대가)_중원1"/>
      <sheetName val="Calulate_sheet_1"/>
      <sheetName val="Photos_1"/>
      <sheetName val="Drawings_1"/>
      <sheetName val="STAFFSCHED_2"/>
      <sheetName val="MATERIAL'S_PRICE1"/>
      <sheetName val="1999-2000_MONTHLY_CASHFLOW1"/>
      <sheetName val="Summary_(공종별)1"/>
      <sheetName val="2_냉난방설비공사1"/>
      <sheetName val="Summary_Sheets1"/>
      <sheetName val="Xunit_(단위환산)1"/>
      <sheetName val="단_box1"/>
      <sheetName val="Project_Info1"/>
      <sheetName val="Sheet1_(2)1"/>
      <sheetName val="1_공사비집계1"/>
      <sheetName val="실행대비_(2)4"/>
      <sheetName val="1차_내역서3"/>
      <sheetName val="일위대가_3"/>
      <sheetName val="FRP_PIPING_일위대가3"/>
      <sheetName val="실행내역서_3"/>
      <sheetName val="1__H2SO4_SUPPLY3"/>
      <sheetName val="Contact_Point3"/>
      <sheetName val="블럭_손익3"/>
      <sheetName val="_견적서3"/>
      <sheetName val="unit_43"/>
      <sheetName val="개인별_순위표3"/>
      <sheetName val="5_세운W-A3"/>
      <sheetName val="2__주요공지（主要公告）3"/>
      <sheetName val="안양동교_1안3"/>
      <sheetName val="Site_Expenses3"/>
      <sheetName val="_12,13라인_급탕열교환기_교체공사_xlsx3"/>
      <sheetName val="준검_내역서3"/>
      <sheetName val="（10）EDS_AP设备3"/>
      <sheetName val="C1_공사개요3"/>
      <sheetName val="06_일위대가목록3"/>
      <sheetName val="부대입찰_내역서3"/>
      <sheetName val="가실행_내역서3"/>
      <sheetName val="1_취수장3"/>
      <sheetName val="PLC_B-M3"/>
      <sheetName val="입찰내역_발주처_양식3"/>
      <sheetName val="예산_세부사항3"/>
      <sheetName val="공사예산하조서(O_K)3"/>
      <sheetName val="data_spec2"/>
      <sheetName val="실행대비_(2)5"/>
      <sheetName val="1차_내역서4"/>
      <sheetName val="일위대가_4"/>
      <sheetName val="FRP_PIPING_일위대가4"/>
      <sheetName val="실행내역서_4"/>
      <sheetName val="1__H2SO4_SUPPLY4"/>
      <sheetName val="Contact_Point4"/>
      <sheetName val="블럭_손익4"/>
      <sheetName val="_견적서4"/>
      <sheetName val="unit_44"/>
      <sheetName val="개인별_순위표4"/>
      <sheetName val="5_세운W-A4"/>
      <sheetName val="2__주요공지（主要公告）4"/>
      <sheetName val="안양동교_1안4"/>
      <sheetName val="Site_Expenses4"/>
      <sheetName val="_12,13라인_급탕열교환기_교체공사_xlsx4"/>
      <sheetName val="준검_내역서4"/>
      <sheetName val="（10）EDS_AP设备4"/>
      <sheetName val="C1_공사개요4"/>
      <sheetName val="06_일위대가목록4"/>
      <sheetName val="부대입찰_내역서4"/>
      <sheetName val="가실행_내역서4"/>
      <sheetName val="1_취수장4"/>
      <sheetName val="PLC_B-M4"/>
      <sheetName val="입찰내역_발주처_양식4"/>
      <sheetName val="예산_세부사항4"/>
      <sheetName val="공사예산하조서(O_K)4"/>
      <sheetName val="data_spec3"/>
      <sheetName val="식재인부"/>
      <sheetName val="Wiring Sched"/>
      <sheetName val="DERIVE"/>
      <sheetName val="detail"/>
      <sheetName val="8-31-98"/>
      <sheetName val="worksheet inchican"/>
      <sheetName val="combined 9-30"/>
      <sheetName val="takeoff2"/>
      <sheetName val="세금자료"/>
      <sheetName val="ph2B cnstrction sched."/>
      <sheetName val="현금"/>
      <sheetName val="SCHEDULE"/>
      <sheetName val="Summ"/>
      <sheetName val="TOSHIBA-Structure"/>
      <sheetName val="MU"/>
      <sheetName val="적용노임(09상)"/>
      <sheetName val="1-7(재가공내역)"/>
      <sheetName val="공통가설"/>
      <sheetName val="연결임시"/>
      <sheetName val="Curr"/>
      <sheetName val="單價表단가표"/>
      <sheetName val="FAB消防报警"/>
      <sheetName val="FAB计算式"/>
      <sheetName val="CUB结算式"/>
      <sheetName val="FAB B01计算式"/>
      <sheetName val="室外计算式"/>
      <sheetName val="일위대가-02"/>
      <sheetName val="포장물량집계"/>
      <sheetName val="실행대비_(2)6"/>
      <sheetName val="Contact_Point5"/>
      <sheetName val="블럭_손익5"/>
      <sheetName val="1차_내역서5"/>
      <sheetName val="일위대가_5"/>
      <sheetName val="FRP_PIPING_일위대가5"/>
      <sheetName val="실행내역서_5"/>
      <sheetName val="unit_45"/>
      <sheetName val="1__H2SO4_SUPPLY5"/>
      <sheetName val="_견적서5"/>
      <sheetName val="개인별_순위표5"/>
      <sheetName val="5_세운W-A5"/>
      <sheetName val="2__주요공지（主要公告）5"/>
      <sheetName val="안양동교_1안5"/>
      <sheetName val="Site_Expenses5"/>
      <sheetName val="_12,13라인_급탕열교환기_교체공사_xlsx5"/>
      <sheetName val="준검_내역서5"/>
      <sheetName val="（10）EDS_AP设备5"/>
      <sheetName val="C1_공사개요5"/>
      <sheetName val="06_일위대가목록5"/>
      <sheetName val="부대입찰_내역서5"/>
      <sheetName val="가실행_내역서5"/>
      <sheetName val="1_취수장5"/>
      <sheetName val="PLC_B-M5"/>
      <sheetName val="예산_세부사항5"/>
      <sheetName val="입찰내역_발주처_양식5"/>
      <sheetName val="공사예산하조서(O_K)5"/>
      <sheetName val="data_spec4"/>
      <sheetName val="Executed_works_sheet_2"/>
      <sheetName val="Unit_Price_Compare2"/>
      <sheetName val="PE_단가표2"/>
      <sheetName val="PE_융착(일위대가)_중원2"/>
      <sheetName val="Calulate_sheet_2"/>
      <sheetName val="Photos_2"/>
      <sheetName val="Drawings_2"/>
      <sheetName val="STAFFSCHED_3"/>
      <sheetName val="MATERIAL'S_PRICE2"/>
      <sheetName val="1999-2000_MONTHLY_CASHFLOW2"/>
      <sheetName val="1_능률현황2"/>
      <sheetName val="2_호선별예상실적2"/>
      <sheetName val="P_M_별2"/>
      <sheetName val="ITB_COST2"/>
      <sheetName val="Summary_Sheets2"/>
      <sheetName val="2_냉난방설비공사2"/>
      <sheetName val="Xunit_(단위환산)2"/>
      <sheetName val="Summary_(공종별)2"/>
      <sheetName val="단_box2"/>
      <sheetName val="Project_Info2"/>
      <sheetName val="Sheet1_(2)2"/>
      <sheetName val="1_공사비집계2"/>
      <sheetName val="Wiring_Sched"/>
      <sheetName val="worksheet_inchican"/>
      <sheetName val="combined_9-30"/>
      <sheetName val="ph2B_cnstrction_sched_"/>
      <sheetName val="TOWER_10TON"/>
      <sheetName val="s"/>
      <sheetName val="98NS-N"/>
      <sheetName val="중기"/>
      <sheetName val="9. 콘덴서"/>
      <sheetName val="월말"/>
      <sheetName val="실행간접비"/>
      <sheetName val="총괄-1"/>
      <sheetName val="용수간선"/>
      <sheetName val="목포전화국"/>
      <sheetName val="flange 일반볼트너트"/>
      <sheetName val="점수계산1-2"/>
      <sheetName val="22일위"/>
      <sheetName val="선급금신청서"/>
      <sheetName val="배수공"/>
      <sheetName val="수량총괄"/>
      <sheetName val="WING3"/>
      <sheetName val="기계경비(시간당)"/>
      <sheetName val="램머"/>
      <sheetName val="인원계획-미화"/>
      <sheetName val="공문"/>
      <sheetName val="건축공사"/>
      <sheetName val="일위_파일"/>
      <sheetName val="20_10_100"/>
      <sheetName val="OPREV(대한)"/>
      <sheetName val="도근좌표"/>
      <sheetName val="수리결과"/>
      <sheetName val="건축집계표"/>
      <sheetName val="견적내역"/>
      <sheetName val="산출근거#2-3"/>
      <sheetName val="골조"/>
      <sheetName val="유형"/>
      <sheetName val="Baby일위대가"/>
      <sheetName val="그레이더"/>
      <sheetName val="소방공사"/>
      <sheetName val="전기공사"/>
      <sheetName val="건설공사"/>
      <sheetName val="정보통신공사"/>
      <sheetName val="사업장"/>
      <sheetName val="CF Rev.0"/>
      <sheetName val="지구단위계획"/>
      <sheetName val="회사정보"/>
      <sheetName val="contract sum claim"/>
      <sheetName val="Bill3-Basement"/>
      <sheetName val="4-Lane bridge"/>
      <sheetName val="Actual CostSeptember2018"/>
      <sheetName val="방배동내역(리라)"/>
      <sheetName val="부대공사총괄"/>
      <sheetName val="현장경비"/>
      <sheetName val="건축공사집계표"/>
      <sheetName val="방배동내역 (총괄)"/>
      <sheetName val="영업소실적"/>
      <sheetName val="S-Curve"/>
      <sheetName val="TEMP"/>
      <sheetName val="WALL 1"/>
      <sheetName val="PHASE 1 REBAR"/>
      <sheetName val="Branch Power"/>
      <sheetName val="Distrib"/>
      <sheetName val="Emergency"/>
      <sheetName val="Equipment"/>
      <sheetName val="Lighting"/>
      <sheetName val="1"/>
      <sheetName val="GRAND SUM"/>
      <sheetName val="PH 5"/>
      <sheetName val="bi-mnthly rep Villa"/>
      <sheetName val="BM"/>
      <sheetName val="Vari by Vendor"/>
      <sheetName val="細目"/>
      <sheetName val="BCulSch"/>
      <sheetName val="RATES G-5"/>
      <sheetName val="input"/>
      <sheetName val="REBAR"/>
      <sheetName val="EX_STRBQ"/>
      <sheetName val="Lookup Table"/>
      <sheetName val="BOQ"/>
      <sheetName val="PCSum"/>
      <sheetName val="OSM"/>
      <sheetName val="electrical"/>
      <sheetName val="E5.1 - 5.7"/>
      <sheetName val="Footing Tie Beam"/>
      <sheetName val="Project list"/>
      <sheetName val="BILLING SUMMARY"/>
      <sheetName val="bridge # 1"/>
      <sheetName val="AREA"/>
      <sheetName val="prelims"/>
      <sheetName val="Bid Form A-2"/>
      <sheetName val="Division 3000"/>
      <sheetName val="CD_LC"/>
      <sheetName val="CondPol"/>
      <sheetName val="MixBed"/>
      <sheetName val="부대공사"/>
      <sheetName val="AS복구"/>
      <sheetName val="중기터파기"/>
      <sheetName val="변수값"/>
      <sheetName val="중기상차"/>
      <sheetName val="203"/>
      <sheetName val="0Title"/>
      <sheetName val="요율"/>
      <sheetName val="진성_PXX_UP_Pipe Fitting"/>
      <sheetName val="b_balju"/>
      <sheetName val="Data Validation"/>
      <sheetName val="500(1)g"/>
      <sheetName val="500(1)d"/>
      <sheetName val="500(1)e"/>
      <sheetName val="500(1)f"/>
      <sheetName val="500(1)b"/>
      <sheetName val="500(1)c"/>
      <sheetName val="TOWER 12TON"/>
      <sheetName val="은행"/>
      <sheetName val="집계표 (2)"/>
      <sheetName val="세부내역 (2)"/>
      <sheetName val="역공종"/>
      <sheetName val="1.설계조건"/>
      <sheetName val="실행대비_(2)7"/>
      <sheetName val="Contact_Point6"/>
      <sheetName val="블럭_손익6"/>
      <sheetName val="1차_내역서6"/>
      <sheetName val="일위대가_6"/>
      <sheetName val="FRP_PIPING_일위대가6"/>
      <sheetName val="실행내역서_6"/>
      <sheetName val="unit_46"/>
      <sheetName val="1__H2SO4_SUPPLY6"/>
      <sheetName val="_견적서6"/>
      <sheetName val="개인별_순위표6"/>
      <sheetName val="5_세운W-A6"/>
      <sheetName val="2__주요공지（主要公告）6"/>
      <sheetName val="안양동교_1안6"/>
      <sheetName val="Site_Expenses6"/>
      <sheetName val="_12,13라인_급탕열교환기_교체공사_xlsx6"/>
      <sheetName val="준검_내역서6"/>
      <sheetName val="（10）EDS_AP设备6"/>
      <sheetName val="C1_공사개요6"/>
      <sheetName val="06_일위대가목록6"/>
      <sheetName val="부대입찰_내역서6"/>
      <sheetName val="가실행_내역서6"/>
      <sheetName val="1_취수장6"/>
      <sheetName val="PLC_B-M6"/>
      <sheetName val="예산_세부사항6"/>
      <sheetName val="입찰내역_발주처_양식6"/>
      <sheetName val="공사예산하조서(O_K)6"/>
      <sheetName val="data_spec5"/>
      <sheetName val="Executed_works_sheet_3"/>
      <sheetName val="Unit_Price_Compare3"/>
      <sheetName val="PE_단가표3"/>
      <sheetName val="PE_융착(일위대가)_중원3"/>
      <sheetName val="Calulate_sheet_3"/>
      <sheetName val="Photos_3"/>
      <sheetName val="Drawings_3"/>
      <sheetName val="STAFFSCHED_4"/>
      <sheetName val="MATERIAL'S_PRICE3"/>
      <sheetName val="1999-2000_MONTHLY_CASHFLOW3"/>
      <sheetName val="1_능률현황3"/>
      <sheetName val="2_호선별예상실적3"/>
      <sheetName val="P_M_별3"/>
      <sheetName val="ITB_COST3"/>
      <sheetName val="Summary_Sheets3"/>
      <sheetName val="2_냉난방설비공사3"/>
      <sheetName val="Xunit_(단위환산)3"/>
      <sheetName val="Summary_(공종별)3"/>
      <sheetName val="Project_Info3"/>
      <sheetName val="단_box3"/>
      <sheetName val="Sheet1_(2)3"/>
      <sheetName val="1_공사비집계3"/>
      <sheetName val="TOWER_10TON1"/>
      <sheetName val="Wiring_Sched1"/>
      <sheetName val="worksheet_inchican1"/>
      <sheetName val="combined_9-301"/>
      <sheetName val="ph2B_cnstrction_sched_1"/>
      <sheetName val="FAB_B01计算式"/>
      <sheetName val="flange_일반볼트너트"/>
      <sheetName val="본댐설계"/>
      <sheetName val="9__콘덴서"/>
      <sheetName val="암거"/>
      <sheetName val="hitachi"/>
      <sheetName val="1-25.소모잡자재"/>
      <sheetName val="1-23. 도장 및 방청"/>
      <sheetName val="1-22.잡철물제작 설치"/>
      <sheetName val="1-24.구멍뚫기"/>
      <sheetName val="노원열병합  건축공사기성내역서"/>
      <sheetName val=" 갑  지 "/>
      <sheetName val="4.1DNR기계(공법)"/>
      <sheetName val="실행대비_(2)8"/>
      <sheetName val="1차_내역서7"/>
      <sheetName val="일위대가_7"/>
      <sheetName val="FRP_PIPING_일위대가7"/>
      <sheetName val="실행내역서_7"/>
      <sheetName val="1__H2SO4_SUPPLY7"/>
      <sheetName val="Contact_Point7"/>
      <sheetName val="블럭_손익7"/>
      <sheetName val="_견적서7"/>
      <sheetName val="unit_47"/>
      <sheetName val="개인별_순위표7"/>
      <sheetName val="5_세운W-A7"/>
      <sheetName val="2__주요공지（主要公告）7"/>
      <sheetName val="Site_Expenses7"/>
      <sheetName val="안양동교_1안7"/>
      <sheetName val="_12,13라인_급탕열교환기_교체공사_xlsx7"/>
      <sheetName val="준검_내역서7"/>
      <sheetName val="（10）EDS_AP设备7"/>
      <sheetName val="C1_공사개요7"/>
      <sheetName val="06_일위대가목록7"/>
      <sheetName val="부대입찰_내역서7"/>
      <sheetName val="가실행_내역서7"/>
      <sheetName val="1_취수장7"/>
      <sheetName val="Executed_works_sheet_4"/>
      <sheetName val="Unit_Price_Compare4"/>
      <sheetName val="PE_단가표4"/>
      <sheetName val="PE_융착(일위대가)_중원4"/>
      <sheetName val="Calulate_sheet_4"/>
      <sheetName val="Photos_4"/>
      <sheetName val="Drawings_4"/>
      <sheetName val="예산_세부사항7"/>
      <sheetName val="PLC_B-M7"/>
      <sheetName val="공사예산하조서(O_K)7"/>
      <sheetName val="1_능률현황4"/>
      <sheetName val="2_호선별예상실적4"/>
      <sheetName val="입찰내역_발주처_양식7"/>
      <sheetName val="data_spec6"/>
      <sheetName val="P_M_별4"/>
      <sheetName val="ITB_COST4"/>
      <sheetName val="STAFFSCHED_5"/>
      <sheetName val="MATERIAL'S_PRICE4"/>
      <sheetName val="1999-2000_MONTHLY_CASHFLOW4"/>
      <sheetName val="2_냉난방설비공사4"/>
      <sheetName val="Summary_Sheets4"/>
      <sheetName val="Summary_(공종별)4"/>
      <sheetName val="Sheet1_(2)4"/>
      <sheetName val="Xunit_(단위환산)4"/>
      <sheetName val="Project_Info4"/>
      <sheetName val="3.공통공사대비"/>
      <sheetName val="그림"/>
      <sheetName val="피벗"/>
      <sheetName val="FAB"/>
      <sheetName val="J直材4"/>
      <sheetName val="CAUDIT"/>
      <sheetName val="구조물터파기수량집계"/>
      <sheetName val="측구터파기공수량집계"/>
      <sheetName val="실행대비_(2)9"/>
      <sheetName val="PLC_B-M8"/>
      <sheetName val="1차_내역서8"/>
      <sheetName val="일위대가_8"/>
      <sheetName val="FRP_PIPING_일위대가8"/>
      <sheetName val="실행내역서_8"/>
      <sheetName val="unit_48"/>
      <sheetName val="블럭_손익8"/>
      <sheetName val="개인별_순위표8"/>
      <sheetName val="1__H2SO4_SUPPLY8"/>
      <sheetName val="Contact_Point8"/>
      <sheetName val="_견적서8"/>
      <sheetName val="5_세운W-A8"/>
      <sheetName val="2__주요공지（主要公告）8"/>
      <sheetName val="Site_Expenses8"/>
      <sheetName val="안양동교_1안8"/>
      <sheetName val="06_일위대가목록8"/>
      <sheetName val="준검_내역서8"/>
      <sheetName val="_12,13라인_급탕열교환기_교체공사_xlsx8"/>
      <sheetName val="（10）EDS_AP设备8"/>
      <sheetName val="C1_공사개요8"/>
      <sheetName val="공사예산하조서(O_K)8"/>
      <sheetName val="부대입찰_내역서8"/>
      <sheetName val="가실행_내역서8"/>
      <sheetName val="1_취수장8"/>
      <sheetName val="1_능률현황5"/>
      <sheetName val="2_호선별예상실적5"/>
      <sheetName val="예산_세부사항8"/>
      <sheetName val="입찰내역_발주처_양식8"/>
      <sheetName val="data_spec7"/>
      <sheetName val="Executed_works_sheet_5"/>
      <sheetName val="Unit_Price_Compare5"/>
      <sheetName val="PE_단가표5"/>
      <sheetName val="PE_융착(일위대가)_중원5"/>
      <sheetName val="Calulate_sheet_5"/>
      <sheetName val="Photos_5"/>
      <sheetName val="Drawings_5"/>
      <sheetName val="STAFFSCHED_6"/>
      <sheetName val="MATERIAL'S_PRICE5"/>
      <sheetName val="1999-2000_MONTHLY_CASHFLOW5"/>
      <sheetName val="P_M_별5"/>
      <sheetName val="ITB_COST5"/>
      <sheetName val="Summary_Sheets5"/>
      <sheetName val="2_냉난방설비공사5"/>
      <sheetName val="Summary_(공종별)5"/>
      <sheetName val="Sheet1_(2)5"/>
      <sheetName val="Xunit_(단위환산)5"/>
      <sheetName val="단_box4"/>
      <sheetName val="Project_Info5"/>
      <sheetName val="1_공사비집계4"/>
      <sheetName val="TOWER_10TON2"/>
      <sheetName val="Wiring_Sched2"/>
      <sheetName val="worksheet_inchican2"/>
      <sheetName val="combined_9-302"/>
      <sheetName val="ph2B_cnstrction_sched_2"/>
      <sheetName val="FAB_B01计算式1"/>
      <sheetName val="flange_일반볼트너트1"/>
      <sheetName val="CF_Rev_0"/>
      <sheetName val="contract_sum_claim"/>
      <sheetName val="4-Lane_bridge"/>
      <sheetName val="Actual_CostSeptember2018"/>
      <sheetName val="방배동내역_(총괄)"/>
      <sheetName val="WALL_1"/>
      <sheetName val="PHASE_1_REBAR"/>
      <sheetName val="Branch_Power"/>
      <sheetName val="GRAND_SUM"/>
      <sheetName val="PH_5"/>
      <sheetName val="bi-mnthly_rep_Villa"/>
      <sheetName val="Vari_by_Vendor"/>
      <sheetName val="RATES_G-5"/>
      <sheetName val="Lookup_Table"/>
      <sheetName val="E5_1_-_5_7"/>
      <sheetName val="Footing_Tie_Beam"/>
      <sheetName val="Project_list"/>
      <sheetName val="BILLING_SUMMARY"/>
      <sheetName val="bridge_#_1"/>
      <sheetName val="Bid_Form_A-2"/>
      <sheetName val="Division_3000"/>
      <sheetName val="Data_Validation"/>
      <sheetName val="진성_PXX_UP_Pipe_Fitting"/>
      <sheetName val="1_설계조건"/>
      <sheetName val="집계표_(2)"/>
      <sheetName val="세부내역_(2)"/>
      <sheetName val="TOWER_12TON"/>
      <sheetName val="노원열병합__건축공사기성내역서"/>
      <sheetName val="4_1DNR기계(공법)"/>
      <sheetName val="1-25_소모잡자재"/>
      <sheetName val="1-23__도장_및_방청"/>
      <sheetName val="1-22_잡철물제작_설치"/>
      <sheetName val="1-24_구멍뚫기"/>
      <sheetName val="_갑__지_"/>
      <sheetName val="3_공통공사대비"/>
      <sheetName val="데이터"/>
      <sheetName val="20관리비율"/>
      <sheetName val="96수표어음"/>
      <sheetName val="철거산출근거"/>
      <sheetName val="수량산출서"/>
      <sheetName val="초기화면"/>
      <sheetName val="단양 00 아파트-세부내역"/>
      <sheetName val="COPING"/>
      <sheetName val="품셈TABLE"/>
      <sheetName val="원가"/>
      <sheetName val="______MY_DOCUMENTS_EXCEL_JCK__2"/>
      <sheetName val="설계기준"/>
      <sheetName val="원가_갑지"/>
      <sheetName val="DANGA"/>
      <sheetName val="장비당단가 (1)"/>
      <sheetName val="기초코드"/>
      <sheetName val="차입금현황(2)"/>
      <sheetName val="2001Org"/>
      <sheetName val="대전-교대(A1-A2)"/>
      <sheetName val="1안"/>
      <sheetName val="건설성적"/>
      <sheetName val="시운전연료비"/>
      <sheetName val="제잡비"/>
      <sheetName val="등록자료"/>
      <sheetName val="정렬"/>
      <sheetName val="보할공정표(누적공정율)"/>
      <sheetName val="⑤항목별2"/>
      <sheetName val="00_공사개요(SK)"/>
      <sheetName val="요약&amp;결과"/>
      <sheetName val="위치"/>
      <sheetName val="95하U$가격"/>
      <sheetName val="특별교실"/>
      <sheetName val="비교표"/>
      <sheetName val="집 계 표"/>
      <sheetName val="00_공사개요(전체)"/>
      <sheetName val="경상비"/>
      <sheetName val="기초분물량표"/>
      <sheetName val="도급변경내역서"/>
      <sheetName val="자료입력"/>
      <sheetName val="조경"/>
      <sheetName val="P-01"/>
      <sheetName val="어음"/>
      <sheetName val="손익계산서"/>
      <sheetName val="2019BOM"/>
      <sheetName val="인물건비"/>
      <sheetName val="세부"/>
      <sheetName val="사업목표달성도"/>
      <sheetName val="매출원가및관리비"/>
      <sheetName val="Ctrl"/>
      <sheetName val="총괄손익"/>
      <sheetName val="대차대조표"/>
      <sheetName val="시공비(강화,합판)"/>
      <sheetName val="원시데이타"/>
      <sheetName val="2000제조1"/>
      <sheetName val="계정code"/>
      <sheetName val="RESOURCES"/>
      <sheetName val="연습장소"/>
      <sheetName val="고객불만율"/>
      <sheetName val="1.MDF1공장"/>
      <sheetName val="배관내경(삭제하지마시오)"/>
      <sheetName val="Sheet14"/>
      <sheetName val="TN IO_LIST"/>
      <sheetName val="공량산출서"/>
      <sheetName val="인스탄스 정의"/>
      <sheetName val="여신보고용"/>
      <sheetName val="도장비"/>
      <sheetName val="배명(단가)"/>
      <sheetName val="jobhist"/>
      <sheetName val="하층서편+상층동편+하층동편"/>
      <sheetName val="맨홀수량산출"/>
      <sheetName val="합계"/>
      <sheetName val="인건비(VOICE)"/>
      <sheetName val="8.PILE  (돌출)"/>
      <sheetName val="참조-범례 "/>
      <sheetName val="건축내역(울산구영2차)"/>
      <sheetName val="도급양식"/>
      <sheetName val="입력1"/>
      <sheetName val="RFQ Status"/>
      <sheetName val="Exchange Rate"/>
      <sheetName val="FAB4생산"/>
      <sheetName val="일위대가목차"/>
      <sheetName val="CHITIET VL-NC"/>
      <sheetName val="일위대가표(유단가)"/>
      <sheetName val="배합비(99-05-25)"/>
      <sheetName val="구의33고"/>
      <sheetName val="적심사표"/>
      <sheetName val="현장"/>
      <sheetName val="Bahan"/>
      <sheetName val="初期値設定"/>
      <sheetName val="산수(hd-0)"/>
      <sheetName val="산수(hd-1)"/>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sheetData sheetId="297"/>
      <sheetData sheetId="298"/>
      <sheetData sheetId="299"/>
      <sheetData sheetId="300"/>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sheetData sheetId="313"/>
      <sheetData sheetId="314" refreshError="1"/>
      <sheetData sheetId="315" refreshError="1"/>
      <sheetData sheetId="316" refreshError="1"/>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refreshError="1"/>
      <sheetData sheetId="346" refreshError="1"/>
      <sheetData sheetId="347" refreshError="1"/>
      <sheetData sheetId="348" refreshError="1"/>
      <sheetData sheetId="349" refreshError="1"/>
      <sheetData sheetId="350"/>
      <sheetData sheetId="351"/>
      <sheetData sheetId="352"/>
      <sheetData sheetId="353"/>
      <sheetData sheetId="354"/>
      <sheetData sheetId="355"/>
      <sheetData sheetId="356"/>
      <sheetData sheetId="357"/>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sheetData sheetId="400"/>
      <sheetData sheetId="401"/>
      <sheetData sheetId="402" refreshError="1"/>
      <sheetData sheetId="403"/>
      <sheetData sheetId="404" refreshError="1"/>
      <sheetData sheetId="405" refreshError="1"/>
      <sheetData sheetId="406" refreshError="1"/>
      <sheetData sheetId="407"/>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refreshError="1"/>
      <sheetData sheetId="854" refreshError="1"/>
      <sheetData sheetId="855" refreshError="1"/>
      <sheetData sheetId="856"/>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Set>
  </externalBook>
</externalLink>
</file>

<file path=xl/externalLinks/externalLink2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laroux"/>
      <sheetName val="내역서"/>
      <sheetName val="중량산출"/>
      <sheetName val="PANEL 인원산출"/>
      <sheetName val="단가대비표"/>
      <sheetName val="견적대비표"/>
      <sheetName val="타견적성스테이지"/>
      <sheetName val="타견적서 영시스템"/>
      <sheetName val="진명견적"/>
      <sheetName val="배관배선"/>
      <sheetName val="단가대비표 (2)"/>
      <sheetName val="금융비용"/>
      <sheetName val="실내건축일위대가"/>
      <sheetName val="본사인상전"/>
      <sheetName val="자재단가"/>
      <sheetName val="제-노임"/>
      <sheetName val="제직재"/>
      <sheetName val="전기단가조사서"/>
      <sheetName val="중기사용료"/>
      <sheetName val="한강운반비"/>
      <sheetName val="청천내"/>
      <sheetName val="신우"/>
      <sheetName val="개요"/>
      <sheetName val="내역서단가산출용"/>
      <sheetName val="선급금신청서"/>
      <sheetName val="N賃率-職"/>
      <sheetName val="일위대가"/>
      <sheetName val="제품별"/>
      <sheetName val="여과지동"/>
      <sheetName val="기초자료"/>
      <sheetName val="입찰견적보고서"/>
      <sheetName val="청주과학대학내역서(타견적)"/>
      <sheetName val="20관리비율"/>
      <sheetName val="copy"/>
      <sheetName val="식음료"/>
      <sheetName val="유림총괄"/>
      <sheetName val="9GNG운반"/>
      <sheetName val="J直材4"/>
      <sheetName val="UNIT"/>
      <sheetName val="I一般比"/>
      <sheetName val="문학간접"/>
      <sheetName val="XL4Poppy"/>
      <sheetName val="#REF"/>
      <sheetName val="일위"/>
      <sheetName val="TNC(1안)"/>
      <sheetName val="노임단가"/>
      <sheetName val="터파기및재료"/>
      <sheetName val="제36-40호표"/>
      <sheetName val="산출내역서집계표"/>
      <sheetName val="하조서"/>
      <sheetName val="제조 경영"/>
      <sheetName val="Y-WORK"/>
      <sheetName val="데이타"/>
      <sheetName val="식재인부"/>
      <sheetName val="산출근거"/>
      <sheetName val="단가 및 재료비"/>
      <sheetName val="내역"/>
      <sheetName val="직재"/>
      <sheetName val="덕전리"/>
      <sheetName val="기초단가"/>
      <sheetName val="원가서"/>
      <sheetName val="토공사B동추가"/>
      <sheetName val="차액보증"/>
      <sheetName val="일위대가(가설)"/>
      <sheetName val="일위대가(1)"/>
      <sheetName val="수량계산서 집계표(가설 신설 및 철거-을지로3가 3호선)"/>
      <sheetName val="수량계산서 집계표(신설-을지로3가 3호선)"/>
      <sheetName val="수량계산서 집계표(철거-을지로3가 3호선)"/>
      <sheetName val="암거"/>
      <sheetName val="포장공"/>
      <sheetName val="배수공"/>
      <sheetName val="원가 (2)"/>
      <sheetName val="연습"/>
      <sheetName val="원본(갑지)"/>
      <sheetName val="PANEL_인원산출"/>
      <sheetName val="타견적서_영시스템"/>
      <sheetName val="단가대비표_(2)"/>
      <sheetName val="Sheet1"/>
      <sheetName val="재집"/>
      <sheetName val="열차무선 수량집계"/>
      <sheetName val="집계표"/>
      <sheetName val="Total"/>
      <sheetName val="C-노임단가"/>
      <sheetName val="실행철강하도"/>
      <sheetName val="요율"/>
      <sheetName val="Sheet2"/>
      <sheetName val="2"/>
      <sheetName val="남양내역"/>
      <sheetName val="노임"/>
      <sheetName val="내역서2안"/>
      <sheetName val="내역서변경성원"/>
      <sheetName val="연부97-1"/>
      <sheetName val="인건비"/>
      <sheetName val="단가"/>
      <sheetName val="역공종"/>
      <sheetName val="기초DATA(2)"/>
      <sheetName val="산출"/>
      <sheetName val="집계"/>
      <sheetName val="쇠(1)"/>
      <sheetName val="가격(3)"/>
      <sheetName val="가설개략"/>
      <sheetName val="Sheet9"/>
      <sheetName val="합천내역"/>
      <sheetName val="일위_파일"/>
      <sheetName val="입력"/>
      <sheetName val="샌딩 에폭시 도장"/>
      <sheetName val="일반문틀 설치"/>
      <sheetName val="직노"/>
      <sheetName val="소요자재"/>
      <sheetName val="모래기초"/>
      <sheetName val="산출근거1"/>
      <sheetName val="00상노임"/>
      <sheetName val="96보완계획7.12"/>
      <sheetName val="공통"/>
      <sheetName val="ABUT수량-A1"/>
      <sheetName val="SW개발대상목록(기능점수)"/>
      <sheetName val="관로공표지"/>
      <sheetName val="공종목록표"/>
      <sheetName val="단가목록"/>
      <sheetName val="공정집계_국별"/>
      <sheetName val="거리계산"/>
      <sheetName val="단가산출"/>
      <sheetName val="감리원단가"/>
      <sheetName val="샘플표지"/>
      <sheetName val="단가산출서"/>
      <sheetName val="이름정의"/>
      <sheetName val="초기화면"/>
      <sheetName val="입찰안"/>
      <sheetName val="매출매입"/>
      <sheetName val="기본일위"/>
      <sheetName val="실행내역"/>
      <sheetName val="단가대비표(SYS)"/>
      <sheetName val="제조노임"/>
      <sheetName val="요약&amp;결과"/>
      <sheetName val="AS포장복구 "/>
      <sheetName val="내역서적용"/>
      <sheetName val="DATA"/>
      <sheetName val="감액총괄표"/>
      <sheetName val="조명시설"/>
      <sheetName val="견적정보"/>
      <sheetName val="집계표(육상)"/>
      <sheetName val="DATE"/>
      <sheetName val="공사기본내용입력"/>
      <sheetName val="FM3(2~6공)"/>
      <sheetName val="잔토처리"/>
      <sheetName val="복구단가"/>
      <sheetName val="개소별수량산출"/>
      <sheetName val="인원계획-미화"/>
      <sheetName val="danga"/>
      <sheetName val="단"/>
      <sheetName val="일위대가표"/>
      <sheetName val="단가표"/>
      <sheetName val="4안전율"/>
      <sheetName val="소방공사"/>
      <sheetName val="전기공사"/>
      <sheetName val="건설공사"/>
      <sheetName val="정보통신공사"/>
      <sheetName val="45,46"/>
      <sheetName val="인건-측정"/>
      <sheetName val="실행내역서 "/>
      <sheetName val="조명율표"/>
      <sheetName val="FAB별"/>
      <sheetName val="업체별공사이행등급"/>
      <sheetName val="DHEQSUPT"/>
      <sheetName val="COPING"/>
      <sheetName val="CAUDIT"/>
      <sheetName val="사다리"/>
      <sheetName val="안양동교 1안"/>
      <sheetName val="매립"/>
      <sheetName val="자료입력"/>
      <sheetName val="수자재단위당"/>
      <sheetName val="변경갑지"/>
      <sheetName val="증감(갑지)"/>
      <sheetName val="5.단가대비표"/>
      <sheetName val="설직재-1"/>
      <sheetName val="일위대가1"/>
      <sheetName val="2.어플리케이션보정계수"/>
      <sheetName val="토공(우물통,기타) "/>
      <sheetName val="추가예산"/>
      <sheetName val="C.배수관공"/>
      <sheetName val="노임단가표"/>
      <sheetName val="1,2공구원가계산서"/>
      <sheetName val="2공구산출내역"/>
      <sheetName val="1공구산출내역서"/>
      <sheetName val="APT"/>
      <sheetName val="범용개발순소요비용"/>
      <sheetName val="위치"/>
      <sheetName val="예측단가간지"/>
      <sheetName val="감리매출"/>
      <sheetName val="48일위"/>
      <sheetName val="22철거수량"/>
      <sheetName val="최종총괄"/>
      <sheetName val="세부산출내역서"/>
      <sheetName val="#3_일위대가목록"/>
      <sheetName val="직접비내역서"/>
      <sheetName val="Sheet6"/>
      <sheetName val="배수관공"/>
      <sheetName val="VXXXXXXX"/>
      <sheetName val="대치판정"/>
      <sheetName val="배관배선 단가조사"/>
      <sheetName val="일위대가집계"/>
      <sheetName val="BID"/>
      <sheetName val="호별계약현황"/>
      <sheetName val="지구단위계획"/>
      <sheetName val="코드표"/>
      <sheetName val="대창(장성)"/>
      <sheetName val="연차(일위)"/>
      <sheetName val="플랜트 설치"/>
      <sheetName val="시화점실행"/>
      <sheetName val="산출내역서"/>
      <sheetName val="판매시설"/>
      <sheetName val="일반부표"/>
      <sheetName val="정보"/>
      <sheetName val="O＆P"/>
      <sheetName val="공사개요"/>
      <sheetName val="연장및면적(좌측)"/>
      <sheetName val="설계예산서"/>
      <sheetName val="1.ER유체응용"/>
      <sheetName val="4.시험장비"/>
      <sheetName val="49일위"/>
      <sheetName val="1안"/>
      <sheetName val="cp-e1"/>
      <sheetName val="부하계산서"/>
      <sheetName val="입력변수"/>
      <sheetName val="6PILE  (돌출)"/>
      <sheetName val="콘크리트타설집계표"/>
      <sheetName val="BJJIN"/>
      <sheetName val="1.우편집중내역서"/>
      <sheetName val="기계경비일람"/>
      <sheetName val="06 일위대가목록"/>
      <sheetName val="도급"/>
      <sheetName val="저수조"/>
      <sheetName val="갑지(추정)"/>
      <sheetName val="도급실행(본관-주차장)"/>
      <sheetName val="98수문일위"/>
      <sheetName val="구조물터파기수량집계"/>
      <sheetName val="측구터파기공수량집계"/>
      <sheetName val="빙장비사양"/>
      <sheetName val="배수공 시멘트 및 골재량 산출"/>
      <sheetName val="인사자료총집계"/>
      <sheetName val="돈암사업"/>
      <sheetName val="파이프류"/>
      <sheetName val="난간벽단위"/>
      <sheetName val="TYPE1"/>
      <sheetName val="변경내역"/>
      <sheetName val="공사비산출"/>
      <sheetName val="품셈"/>
      <sheetName val="확약서"/>
      <sheetName val="20_10_100"/>
      <sheetName val="PANEL_인원산출1"/>
      <sheetName val="타견적서_영시스템1"/>
      <sheetName val="단가대비표_(2)1"/>
      <sheetName val="단가_및_재료비"/>
      <sheetName val="96보완계획7_12"/>
      <sheetName val="제조_경영"/>
      <sheetName val="수량계산서_집계표(가설_신설_및_철거-을지로3가_3호선)"/>
      <sheetName val="수량계산서_집계표(신설-을지로3가_3호선)"/>
      <sheetName val="수량계산서_집계표(철거-을지로3가_3호선)"/>
      <sheetName val="열차무선_수량집계"/>
      <sheetName val="원가_(2)"/>
      <sheetName val="샌딩_에폭시_도장"/>
      <sheetName val="일반문틀_설치"/>
      <sheetName val="AS포장복구_"/>
      <sheetName val="FAX"/>
      <sheetName val="sw1"/>
      <sheetName val="1.수인터널"/>
      <sheetName val="자단"/>
      <sheetName val="인공산출"/>
      <sheetName val="품목"/>
      <sheetName val="출력X"/>
      <sheetName val="데리네이타현황"/>
      <sheetName val="슬래브(PF)(하류)"/>
      <sheetName val="설계내역"/>
      <sheetName val="PI"/>
      <sheetName val="기초코드"/>
      <sheetName val="2F 회의실견적(5_14 일대)"/>
      <sheetName val="시중노임단가"/>
      <sheetName val="갑지"/>
      <sheetName val="수도권센터"/>
      <sheetName val="기흥영업소"/>
      <sheetName val="사원정보"/>
      <sheetName val="편성표"/>
      <sheetName val="토공사"/>
      <sheetName val="역무용(산출)"/>
      <sheetName val="철거수량(전송)"/>
      <sheetName val="내역(2019년8월)"/>
      <sheetName val="식품체험관(시설유지보수)"/>
      <sheetName val="열차제어동"/>
      <sheetName val="전기성능동"/>
      <sheetName val="차량시스템인자"/>
      <sheetName val="차량부품동"/>
      <sheetName val="S-ding"/>
      <sheetName val="2.건축"/>
      <sheetName val="직접비"/>
      <sheetName val="단위단가"/>
      <sheetName val="프랜트면허"/>
      <sheetName val="본실행경비"/>
      <sheetName val="날개벽수량표"/>
      <sheetName val="원형1호맨홀토공수량"/>
      <sheetName val="연결관조서 (토사)"/>
      <sheetName val="연결관수량 (2)"/>
      <sheetName val="연약지반 구분"/>
      <sheetName val="CJE"/>
      <sheetName val="전체"/>
      <sheetName val="목차"/>
      <sheetName val="MOTOR"/>
      <sheetName val="공정코드"/>
      <sheetName val="소방사항"/>
      <sheetName val="Macro1"/>
      <sheetName val="원가계산서"/>
      <sheetName val="도근좌표"/>
      <sheetName val="기준_국가명"/>
      <sheetName val="수리결과"/>
      <sheetName val="학생내역"/>
      <sheetName val="PANEL_인원산출2"/>
      <sheetName val="타견적서_영시스템2"/>
      <sheetName val="단가대비표_(2)2"/>
      <sheetName val="제조_경영1"/>
      <sheetName val="단가_및_재료비1"/>
      <sheetName val="수량계산서_집계표(가설_신설_및_철거-을지로3가_3호선1"/>
      <sheetName val="수량계산서_집계표(신설-을지로3가_3호선)1"/>
      <sheetName val="수량계산서_집계표(철거-을지로3가_3호선)1"/>
      <sheetName val="원가_(2)1"/>
      <sheetName val="열차무선_수량집계1"/>
      <sheetName val="샌딩_에폭시_도장1"/>
      <sheetName val="일반문틀_설치1"/>
      <sheetName val="96보완계획7_121"/>
      <sheetName val="AS포장복구_1"/>
      <sheetName val="실행내역서_"/>
      <sheetName val="안양동교_1안"/>
      <sheetName val="5_단가대비표"/>
      <sheetName val="2_어플리케이션보정계수"/>
      <sheetName val="토공(우물통,기타)_"/>
      <sheetName val="C_배수관공"/>
      <sheetName val="배관배선_단가조사"/>
      <sheetName val="플랜트_설치"/>
      <sheetName val="1_ER유체응용"/>
      <sheetName val="4_시험장비"/>
      <sheetName val="6PILE__(돌출)"/>
      <sheetName val="1_우편집중내역서"/>
      <sheetName val="06_일위대가목록"/>
      <sheetName val="배수공_시멘트_및_골재량_산출"/>
      <sheetName val="2F_회의실견적(5_14_일대)"/>
      <sheetName val="공사비집계"/>
      <sheetName val="도수로수량산출"/>
      <sheetName val="CONCRETE"/>
      <sheetName val="과천MAIN"/>
      <sheetName val="A 견적"/>
      <sheetName val="원가"/>
      <sheetName val="공종단가"/>
      <sheetName val="평가데이터"/>
      <sheetName val="대림경상68억"/>
      <sheetName val="공사대장"/>
      <sheetName val="간접"/>
      <sheetName val="차수"/>
      <sheetName val="결과치"/>
      <sheetName val="단중표"/>
      <sheetName val="설계내역서"/>
      <sheetName val="주안3차A-A"/>
      <sheetName val="4차공사내역"/>
      <sheetName val="선원교상-교대A(1)"/>
      <sheetName val="실행예산"/>
      <sheetName val="예총"/>
      <sheetName val="평3"/>
      <sheetName val="설계(안)"/>
      <sheetName val="설계조건"/>
      <sheetName val="토목-물가"/>
      <sheetName val="간선"/>
      <sheetName val="(C)원내역"/>
      <sheetName val="A-4"/>
      <sheetName val="2002공임"/>
      <sheetName val="2002자재가격"/>
      <sheetName val="Cover"/>
      <sheetName val="총괄표"/>
      <sheetName val=""/>
      <sheetName val="PLT8500"/>
      <sheetName val="기계공사"/>
      <sheetName val="저장품(`96결산)"/>
      <sheetName val="DAT(목표)"/>
      <sheetName val="계산정보"/>
      <sheetName val="경비"/>
      <sheetName val="마감LIST-1"/>
      <sheetName val="경비 (2)"/>
      <sheetName val="준공정산"/>
      <sheetName val="망미"/>
      <sheetName val="Macro(조도)"/>
      <sheetName val="실행간접비"/>
      <sheetName val="각형맨홀"/>
      <sheetName val="보차도경계석"/>
      <sheetName val="잔수량(작성)"/>
      <sheetName val="전신환매도율"/>
      <sheetName val="보고"/>
      <sheetName val="1호기2차(위탁)"/>
      <sheetName val="설계서"/>
      <sheetName val="내역서1999.8최종"/>
      <sheetName val="주요측점"/>
      <sheetName val="노무비"/>
      <sheetName val="을"/>
      <sheetName val="4.경비 5.영업외수지"/>
      <sheetName val="설계"/>
      <sheetName val="총도"/>
      <sheetName val="1_수인터널"/>
      <sheetName val="연결관조서_(토사)"/>
      <sheetName val="연결관수량_(2)"/>
      <sheetName val="연약지반_구분"/>
      <sheetName val="A_견적"/>
      <sheetName val="2_건축"/>
      <sheetName val="6호기"/>
      <sheetName val="교통대책내역"/>
      <sheetName val="재료"/>
      <sheetName val="설치자재"/>
      <sheetName val="토사(PE)"/>
      <sheetName val="순공사비"/>
      <sheetName val="통신원가"/>
      <sheetName val="연결관수량"/>
      <sheetName val="위치조서"/>
      <sheetName val="대비2"/>
      <sheetName val="건축내역"/>
      <sheetName val="증감내역서"/>
      <sheetName val="인공LIST"/>
      <sheetName val="손익분석"/>
      <sheetName val="영외수비2"/>
      <sheetName val="설비2차"/>
      <sheetName val="건축공사실행"/>
      <sheetName val="세부내역"/>
      <sheetName val="인부노임"/>
      <sheetName val="구조물공"/>
      <sheetName val="식생블럭단위수량"/>
      <sheetName val="표지"/>
      <sheetName val="gaeyo"/>
      <sheetName val="산수(hd-0)"/>
      <sheetName val="산수(hd-1)"/>
      <sheetName val="회사정보"/>
    </sheetNames>
    <sheetDataSet>
      <sheetData sheetId="0"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4">
          <cell r="A34">
            <v>33</v>
          </cell>
        </row>
        <row r="35">
          <cell r="A35">
            <v>34</v>
          </cell>
        </row>
        <row r="36">
          <cell r="A36">
            <v>35</v>
          </cell>
        </row>
        <row r="37">
          <cell r="A37">
            <v>36</v>
          </cell>
        </row>
        <row r="38">
          <cell r="A38">
            <v>37</v>
          </cell>
        </row>
        <row r="39">
          <cell r="A39" t="e">
            <v>#REF!</v>
          </cell>
        </row>
        <row r="40">
          <cell r="A40" t="e">
            <v>#REF!</v>
          </cell>
        </row>
        <row r="41">
          <cell r="A41" t="e">
            <v>#REF!</v>
          </cell>
        </row>
        <row r="42">
          <cell r="A42" t="e">
            <v>#REF!</v>
          </cell>
        </row>
        <row r="43">
          <cell r="A43" t="e">
            <v>#REF!</v>
          </cell>
        </row>
        <row r="45">
          <cell r="A45" t="e">
            <v>#REF!</v>
          </cell>
        </row>
        <row r="55">
          <cell r="A55">
            <v>0</v>
          </cell>
        </row>
        <row r="68">
          <cell r="A68" t="e">
            <v>#REF!</v>
          </cell>
        </row>
        <row r="113">
          <cell r="A113" t="e">
            <v>#REF!</v>
          </cell>
        </row>
        <row r="114">
          <cell r="A114" t="e">
            <v>#REF!</v>
          </cell>
        </row>
        <row r="115">
          <cell r="A115" t="e">
            <v>#REF!</v>
          </cell>
        </row>
        <row r="116">
          <cell r="A116" t="e">
            <v>#REF!</v>
          </cell>
        </row>
        <row r="117">
          <cell r="A117" t="e">
            <v>#REF!</v>
          </cell>
        </row>
        <row r="118">
          <cell r="A118" t="e">
            <v>#REF!</v>
          </cell>
        </row>
        <row r="119">
          <cell r="A119" t="e">
            <v>#REF!</v>
          </cell>
        </row>
        <row r="120">
          <cell r="A120" t="e">
            <v>#REF!</v>
          </cell>
        </row>
        <row r="121">
          <cell r="A121" t="e">
            <v>#REF!</v>
          </cell>
        </row>
        <row r="122">
          <cell r="A122" t="e">
            <v>#REF!</v>
          </cell>
        </row>
        <row r="123">
          <cell r="A123" t="e">
            <v>#REF!</v>
          </cell>
        </row>
        <row r="124">
          <cell r="A124" t="e">
            <v>#REF!</v>
          </cell>
        </row>
        <row r="126">
          <cell r="A126" t="e">
            <v>#REF!</v>
          </cell>
        </row>
        <row r="127">
          <cell r="A127" t="e">
            <v>#REF!</v>
          </cell>
        </row>
        <row r="128">
          <cell r="A128" t="e">
            <v>#REF!</v>
          </cell>
        </row>
        <row r="130">
          <cell r="A130" t="e">
            <v>#REF!</v>
          </cell>
        </row>
        <row r="131">
          <cell r="A131" t="e">
            <v>#REF!</v>
          </cell>
        </row>
        <row r="134">
          <cell r="A134" t="e">
            <v>#REF!</v>
          </cell>
        </row>
        <row r="135">
          <cell r="A135" t="e">
            <v>#REF!</v>
          </cell>
        </row>
        <row r="136">
          <cell r="A136" t="e">
            <v>#REF!</v>
          </cell>
        </row>
        <row r="137">
          <cell r="A137" t="e">
            <v>#REF!</v>
          </cell>
        </row>
        <row r="140">
          <cell r="A140" t="e">
            <v>#REF!</v>
          </cell>
        </row>
        <row r="141">
          <cell r="A141" t="e">
            <v>#REF!</v>
          </cell>
        </row>
        <row r="142">
          <cell r="A142" t="e">
            <v>#REF!</v>
          </cell>
        </row>
        <row r="143">
          <cell r="A143" t="e">
            <v>#REF!</v>
          </cell>
        </row>
        <row r="144">
          <cell r="A144" t="e">
            <v>#REF!</v>
          </cell>
        </row>
        <row r="145">
          <cell r="A145" t="e">
            <v>#REF!</v>
          </cell>
        </row>
        <row r="146">
          <cell r="A146" t="e">
            <v>#REF!</v>
          </cell>
        </row>
        <row r="147">
          <cell r="A147" t="e">
            <v>#REF!</v>
          </cell>
        </row>
        <row r="148">
          <cell r="A148" t="e">
            <v>#REF!</v>
          </cell>
        </row>
        <row r="149">
          <cell r="A149" t="e">
            <v>#REF!</v>
          </cell>
        </row>
        <row r="150">
          <cell r="A150" t="e">
            <v>#REF!</v>
          </cell>
        </row>
        <row r="151">
          <cell r="A151" t="e">
            <v>#REF!</v>
          </cell>
        </row>
        <row r="152">
          <cell r="A152" t="e">
            <v>#REF!</v>
          </cell>
        </row>
        <row r="153">
          <cell r="A153" t="e">
            <v>#REF!</v>
          </cell>
        </row>
        <row r="154">
          <cell r="A154" t="e">
            <v>#REF!</v>
          </cell>
        </row>
        <row r="156">
          <cell r="A156" t="e">
            <v>#REF!</v>
          </cell>
        </row>
        <row r="157">
          <cell r="A157" t="e">
            <v>#REF!</v>
          </cell>
        </row>
        <row r="158">
          <cell r="A158" t="e">
            <v>#REF!</v>
          </cell>
        </row>
        <row r="159">
          <cell r="A159" t="e">
            <v>#REF!</v>
          </cell>
        </row>
        <row r="160">
          <cell r="A160" t="e">
            <v>#REF!</v>
          </cell>
        </row>
        <row r="161">
          <cell r="A161" t="e">
            <v>#REF!</v>
          </cell>
        </row>
        <row r="162">
          <cell r="A162" t="e">
            <v>#REF!</v>
          </cell>
        </row>
        <row r="163">
          <cell r="A163" t="e">
            <v>#REF!</v>
          </cell>
        </row>
        <row r="164">
          <cell r="A164" t="e">
            <v>#REF!</v>
          </cell>
        </row>
        <row r="165">
          <cell r="A165" t="e">
            <v>#REF!</v>
          </cell>
        </row>
        <row r="166">
          <cell r="A166" t="e">
            <v>#REF!</v>
          </cell>
        </row>
        <row r="167">
          <cell r="A167" t="e">
            <v>#REF!</v>
          </cell>
        </row>
        <row r="168">
          <cell r="A168" t="e">
            <v>#REF!</v>
          </cell>
        </row>
        <row r="169">
          <cell r="A169" t="e">
            <v>#REF!</v>
          </cell>
        </row>
        <row r="170">
          <cell r="A170" t="e">
            <v>#REF!</v>
          </cell>
        </row>
        <row r="171">
          <cell r="A171" t="e">
            <v>#REF!</v>
          </cell>
        </row>
        <row r="172">
          <cell r="A172" t="e">
            <v>#REF!</v>
          </cell>
        </row>
        <row r="174">
          <cell r="A174" t="e">
            <v>#REF!</v>
          </cell>
        </row>
        <row r="175">
          <cell r="A175" t="e">
            <v>#REF!</v>
          </cell>
        </row>
        <row r="176">
          <cell r="A176" t="e">
            <v>#REF!</v>
          </cell>
        </row>
        <row r="177">
          <cell r="A177" t="e">
            <v>#REF!</v>
          </cell>
        </row>
        <row r="178">
          <cell r="A178" t="e">
            <v>#REF!</v>
          </cell>
        </row>
        <row r="179">
          <cell r="A179" t="e">
            <v>#REF!</v>
          </cell>
        </row>
        <row r="180">
          <cell r="A180" t="e">
            <v>#REF!</v>
          </cell>
        </row>
        <row r="181">
          <cell r="A181" t="e">
            <v>#REF!</v>
          </cell>
        </row>
        <row r="182">
          <cell r="A182" t="e">
            <v>#REF!</v>
          </cell>
        </row>
        <row r="183">
          <cell r="A183" t="e">
            <v>#REF!</v>
          </cell>
        </row>
        <row r="184">
          <cell r="A184" t="e">
            <v>#REF!</v>
          </cell>
        </row>
        <row r="185">
          <cell r="A185" t="e">
            <v>#REF!</v>
          </cell>
        </row>
        <row r="200">
          <cell r="A200" t="e">
            <v>#REF!</v>
          </cell>
        </row>
        <row r="222">
          <cell r="A222" t="e">
            <v>#REF!</v>
          </cell>
        </row>
        <row r="223">
          <cell r="A223" t="e">
            <v>#REF!</v>
          </cell>
        </row>
        <row r="230">
          <cell r="A230" t="e">
            <v>#REF!</v>
          </cell>
        </row>
        <row r="262">
          <cell r="A262" t="e">
            <v>#REF!</v>
          </cell>
        </row>
        <row r="263">
          <cell r="A263" t="e">
            <v>#REF!</v>
          </cell>
        </row>
        <row r="264">
          <cell r="A264" t="e">
            <v>#REF!</v>
          </cell>
        </row>
        <row r="265">
          <cell r="A265" t="e">
            <v>#REF!</v>
          </cell>
        </row>
        <row r="266">
          <cell r="A266" t="e">
            <v>#REF!</v>
          </cell>
        </row>
        <row r="267">
          <cell r="A267" t="e">
            <v>#REF!</v>
          </cell>
        </row>
        <row r="268">
          <cell r="A268" t="e">
            <v>#REF!</v>
          </cell>
        </row>
        <row r="269">
          <cell r="A269" t="e">
            <v>#REF!</v>
          </cell>
        </row>
        <row r="271">
          <cell r="A271" t="e">
            <v>#REF!</v>
          </cell>
        </row>
        <row r="272">
          <cell r="A272" t="e">
            <v>#REF!</v>
          </cell>
        </row>
        <row r="273">
          <cell r="A273" t="e">
            <v>#REF!</v>
          </cell>
        </row>
        <row r="282">
          <cell r="A282" t="e">
            <v>#REF!</v>
          </cell>
        </row>
        <row r="283">
          <cell r="A283" t="e">
            <v>#REF!</v>
          </cell>
        </row>
        <row r="284">
          <cell r="A284" t="e">
            <v>#REF!</v>
          </cell>
        </row>
        <row r="285">
          <cell r="A285" t="e">
            <v>#REF!</v>
          </cell>
        </row>
        <row r="286">
          <cell r="A286" t="e">
            <v>#REF!</v>
          </cell>
        </row>
        <row r="287">
          <cell r="A287" t="e">
            <v>#REF!</v>
          </cell>
        </row>
        <row r="288">
          <cell r="A288" t="e">
            <v>#REF!</v>
          </cell>
        </row>
        <row r="289">
          <cell r="A289" t="e">
            <v>#REF!</v>
          </cell>
        </row>
        <row r="290">
          <cell r="A290" t="e">
            <v>#REF!</v>
          </cell>
        </row>
        <row r="291">
          <cell r="A291" t="e">
            <v>#REF!</v>
          </cell>
        </row>
        <row r="292">
          <cell r="A292" t="e">
            <v>#REF!</v>
          </cell>
        </row>
        <row r="293">
          <cell r="A293" t="e">
            <v>#REF!</v>
          </cell>
        </row>
        <row r="294">
          <cell r="A294" t="e">
            <v>#REF!</v>
          </cell>
        </row>
        <row r="295">
          <cell r="A295" t="e">
            <v>#REF!</v>
          </cell>
        </row>
        <row r="296">
          <cell r="A296" t="e">
            <v>#REF!</v>
          </cell>
        </row>
        <row r="297">
          <cell r="A297" t="e">
            <v>#REF!</v>
          </cell>
        </row>
        <row r="298">
          <cell r="A298" t="e">
            <v>#REF!</v>
          </cell>
        </row>
        <row r="299">
          <cell r="A299" t="e">
            <v>#REF!</v>
          </cell>
        </row>
        <row r="300">
          <cell r="A300" t="e">
            <v>#REF!</v>
          </cell>
        </row>
        <row r="302">
          <cell r="A302" t="e">
            <v>#REF!</v>
          </cell>
        </row>
        <row r="303">
          <cell r="A303" t="e">
            <v>#REF!</v>
          </cell>
        </row>
        <row r="308">
          <cell r="A308" t="e">
            <v>#REF!</v>
          </cell>
        </row>
        <row r="309">
          <cell r="A309" t="e">
            <v>#REF!</v>
          </cell>
        </row>
        <row r="310">
          <cell r="A310" t="e">
            <v>#REF!</v>
          </cell>
        </row>
        <row r="311">
          <cell r="A311" t="e">
            <v>#REF!</v>
          </cell>
        </row>
        <row r="313">
          <cell r="A313" t="e">
            <v>#REF!</v>
          </cell>
        </row>
        <row r="314">
          <cell r="A314" t="e">
            <v>#REF!</v>
          </cell>
        </row>
        <row r="315">
          <cell r="A315" t="e">
            <v>#REF!</v>
          </cell>
        </row>
        <row r="316">
          <cell r="A316" t="e">
            <v>#REF!</v>
          </cell>
        </row>
        <row r="317">
          <cell r="A317" t="e">
            <v>#REF!</v>
          </cell>
        </row>
        <row r="318">
          <cell r="A318" t="e">
            <v>#REF!</v>
          </cell>
        </row>
        <row r="319">
          <cell r="A319" t="e">
            <v>#REF!</v>
          </cell>
        </row>
        <row r="320">
          <cell r="A320" t="e">
            <v>#REF!</v>
          </cell>
        </row>
        <row r="321">
          <cell r="A321" t="e">
            <v>#REF!</v>
          </cell>
        </row>
        <row r="322">
          <cell r="A322" t="e">
            <v>#REF!</v>
          </cell>
        </row>
        <row r="323">
          <cell r="A323" t="e">
            <v>#REF!</v>
          </cell>
        </row>
        <row r="324">
          <cell r="A324" t="e">
            <v>#REF!</v>
          </cell>
        </row>
        <row r="325">
          <cell r="A325" t="e">
            <v>#REF!</v>
          </cell>
        </row>
        <row r="326">
          <cell r="A326" t="e">
            <v>#REF!</v>
          </cell>
        </row>
        <row r="327">
          <cell r="A327" t="e">
            <v>#REF!</v>
          </cell>
        </row>
        <row r="328">
          <cell r="A328" t="e">
            <v>#REF!</v>
          </cell>
        </row>
        <row r="329">
          <cell r="A329" t="e">
            <v>#REF!</v>
          </cell>
        </row>
        <row r="331">
          <cell r="A331" t="e">
            <v>#REF!</v>
          </cell>
        </row>
        <row r="332">
          <cell r="A332" t="e">
            <v>#REF!</v>
          </cell>
        </row>
        <row r="333">
          <cell r="A333" t="e">
            <v>#REF!</v>
          </cell>
        </row>
        <row r="334">
          <cell r="A334" t="e">
            <v>#REF!</v>
          </cell>
        </row>
        <row r="335">
          <cell r="A335" t="e">
            <v>#REF!</v>
          </cell>
        </row>
        <row r="336">
          <cell r="A336" t="e">
            <v>#REF!</v>
          </cell>
        </row>
        <row r="337">
          <cell r="A337" t="e">
            <v>#REF!</v>
          </cell>
        </row>
        <row r="338">
          <cell r="A338" t="e">
            <v>#REF!</v>
          </cell>
        </row>
        <row r="339">
          <cell r="A339" t="e">
            <v>#REF!</v>
          </cell>
        </row>
        <row r="340">
          <cell r="A340" t="e">
            <v>#REF!</v>
          </cell>
        </row>
        <row r="341">
          <cell r="A341" t="e">
            <v>#REF!</v>
          </cell>
        </row>
        <row r="342">
          <cell r="A342" t="e">
            <v>#REF!</v>
          </cell>
        </row>
        <row r="343">
          <cell r="A343" t="e">
            <v>#REF!</v>
          </cell>
        </row>
        <row r="344">
          <cell r="A344" t="e">
            <v>#REF!</v>
          </cell>
        </row>
        <row r="345">
          <cell r="A345" t="e">
            <v>#REF!</v>
          </cell>
        </row>
        <row r="346">
          <cell r="A346" t="e">
            <v>#REF!</v>
          </cell>
        </row>
        <row r="347">
          <cell r="A347" t="e">
            <v>#REF!</v>
          </cell>
        </row>
        <row r="348">
          <cell r="A348" t="e">
            <v>#REF!</v>
          </cell>
        </row>
        <row r="352">
          <cell r="A352" t="e">
            <v>#REF!</v>
          </cell>
        </row>
        <row r="353">
          <cell r="A353" t="e">
            <v>#REF!</v>
          </cell>
        </row>
        <row r="354">
          <cell r="A354" t="e">
            <v>#REF!</v>
          </cell>
        </row>
        <row r="355">
          <cell r="A355" t="e">
            <v>#REF!</v>
          </cell>
        </row>
        <row r="356">
          <cell r="A356" t="e">
            <v>#REF!</v>
          </cell>
        </row>
        <row r="357">
          <cell r="A357" t="e">
            <v>#REF!</v>
          </cell>
        </row>
        <row r="358">
          <cell r="A358" t="e">
            <v>#REF!</v>
          </cell>
        </row>
        <row r="359">
          <cell r="A359" t="e">
            <v>#REF!</v>
          </cell>
        </row>
        <row r="360">
          <cell r="A360" t="e">
            <v>#REF!</v>
          </cell>
        </row>
        <row r="361">
          <cell r="A361" t="e">
            <v>#REF!</v>
          </cell>
        </row>
        <row r="362">
          <cell r="A362" t="e">
            <v>#REF!</v>
          </cell>
        </row>
        <row r="363">
          <cell r="A363" t="e">
            <v>#REF!</v>
          </cell>
        </row>
        <row r="364">
          <cell r="A364" t="e">
            <v>#REF!</v>
          </cell>
        </row>
        <row r="365">
          <cell r="A365" t="e">
            <v>#REF!</v>
          </cell>
        </row>
        <row r="366">
          <cell r="A366" t="e">
            <v>#REF!</v>
          </cell>
        </row>
        <row r="367">
          <cell r="A367" t="e">
            <v>#REF!</v>
          </cell>
        </row>
        <row r="368">
          <cell r="A368" t="e">
            <v>#REF!</v>
          </cell>
        </row>
        <row r="369">
          <cell r="A369" t="e">
            <v>#REF!</v>
          </cell>
        </row>
        <row r="370">
          <cell r="A370" t="e">
            <v>#REF!</v>
          </cell>
        </row>
        <row r="371">
          <cell r="A371" t="e">
            <v>#REF!</v>
          </cell>
        </row>
        <row r="372">
          <cell r="A372" t="e">
            <v>#REF!</v>
          </cell>
        </row>
        <row r="373">
          <cell r="A373" t="e">
            <v>#REF!</v>
          </cell>
        </row>
        <row r="374">
          <cell r="A374" t="e">
            <v>#REF!</v>
          </cell>
        </row>
        <row r="375">
          <cell r="A375" t="e">
            <v>#REF!</v>
          </cell>
        </row>
        <row r="376">
          <cell r="A376" t="e">
            <v>#REF!</v>
          </cell>
        </row>
        <row r="377">
          <cell r="A377" t="e">
            <v>#REF!</v>
          </cell>
        </row>
        <row r="378">
          <cell r="A378" t="e">
            <v>#REF!</v>
          </cell>
        </row>
        <row r="379">
          <cell r="A379" t="e">
            <v>#REF!</v>
          </cell>
        </row>
        <row r="380">
          <cell r="A380" t="e">
            <v>#REF!</v>
          </cell>
        </row>
        <row r="381">
          <cell r="A381" t="e">
            <v>#REF!</v>
          </cell>
        </row>
        <row r="382">
          <cell r="A382" t="e">
            <v>#REF!</v>
          </cell>
        </row>
        <row r="383">
          <cell r="A383" t="e">
            <v>#REF!</v>
          </cell>
        </row>
        <row r="384">
          <cell r="A384" t="e">
            <v>#REF!</v>
          </cell>
        </row>
        <row r="385">
          <cell r="A385" t="e">
            <v>#REF!</v>
          </cell>
        </row>
        <row r="386">
          <cell r="A386" t="e">
            <v>#REF!</v>
          </cell>
        </row>
        <row r="387">
          <cell r="A387" t="e">
            <v>#REF!</v>
          </cell>
        </row>
        <row r="388">
          <cell r="A388" t="e">
            <v>#REF!</v>
          </cell>
        </row>
        <row r="389">
          <cell r="A389" t="e">
            <v>#REF!</v>
          </cell>
        </row>
        <row r="390">
          <cell r="A390" t="e">
            <v>#REF!</v>
          </cell>
        </row>
        <row r="391">
          <cell r="A391" t="e">
            <v>#REF!</v>
          </cell>
        </row>
        <row r="392">
          <cell r="A392" t="e">
            <v>#REF!</v>
          </cell>
        </row>
        <row r="393">
          <cell r="A393" t="e">
            <v>#REF!</v>
          </cell>
        </row>
        <row r="394">
          <cell r="A394" t="e">
            <v>#REF!</v>
          </cell>
        </row>
        <row r="395">
          <cell r="A395" t="e">
            <v>#REF!</v>
          </cell>
        </row>
        <row r="396">
          <cell r="A396" t="e">
            <v>#REF!</v>
          </cell>
        </row>
        <row r="397">
          <cell r="A397" t="e">
            <v>#REF!</v>
          </cell>
        </row>
        <row r="398">
          <cell r="A398" t="e">
            <v>#REF!</v>
          </cell>
        </row>
        <row r="399">
          <cell r="A399" t="e">
            <v>#REF!</v>
          </cell>
        </row>
        <row r="400">
          <cell r="A400" t="e">
            <v>#REF!</v>
          </cell>
        </row>
        <row r="401">
          <cell r="A401" t="e">
            <v>#REF!</v>
          </cell>
        </row>
        <row r="402">
          <cell r="A402" t="e">
            <v>#REF!</v>
          </cell>
        </row>
        <row r="403">
          <cell r="A403" t="e">
            <v>#REF!</v>
          </cell>
        </row>
        <row r="404">
          <cell r="A404" t="e">
            <v>#REF!</v>
          </cell>
        </row>
        <row r="405">
          <cell r="A405" t="e">
            <v>#REF!</v>
          </cell>
        </row>
        <row r="406">
          <cell r="A406" t="e">
            <v>#REF!</v>
          </cell>
        </row>
        <row r="407">
          <cell r="A407" t="e">
            <v>#REF!</v>
          </cell>
        </row>
        <row r="408">
          <cell r="A408" t="e">
            <v>#REF!</v>
          </cell>
        </row>
        <row r="409">
          <cell r="A409" t="e">
            <v>#REF!</v>
          </cell>
        </row>
        <row r="410">
          <cell r="A410" t="e">
            <v>#REF!</v>
          </cell>
        </row>
        <row r="411">
          <cell r="A411" t="e">
            <v>#REF!</v>
          </cell>
        </row>
        <row r="412">
          <cell r="A412" t="e">
            <v>#REF!</v>
          </cell>
        </row>
        <row r="413">
          <cell r="A413" t="e">
            <v>#REF!</v>
          </cell>
        </row>
        <row r="414">
          <cell r="A414" t="e">
            <v>#REF!</v>
          </cell>
        </row>
        <row r="415">
          <cell r="A415" t="e">
            <v>#REF!</v>
          </cell>
        </row>
        <row r="416">
          <cell r="A416" t="e">
            <v>#REF!</v>
          </cell>
        </row>
        <row r="417">
          <cell r="A417" t="e">
            <v>#REF!</v>
          </cell>
        </row>
        <row r="418">
          <cell r="A418" t="e">
            <v>#REF!</v>
          </cell>
        </row>
        <row r="419">
          <cell r="A419" t="e">
            <v>#REF!</v>
          </cell>
        </row>
        <row r="420">
          <cell r="A420" t="e">
            <v>#REF!</v>
          </cell>
        </row>
        <row r="421">
          <cell r="A421" t="e">
            <v>#REF!</v>
          </cell>
        </row>
        <row r="422">
          <cell r="A422" t="e">
            <v>#REF!</v>
          </cell>
        </row>
        <row r="423">
          <cell r="A423" t="e">
            <v>#REF!</v>
          </cell>
        </row>
        <row r="424">
          <cell r="A424" t="e">
            <v>#REF!</v>
          </cell>
        </row>
        <row r="425">
          <cell r="A425" t="e">
            <v>#REF!</v>
          </cell>
        </row>
        <row r="426">
          <cell r="A426" t="e">
            <v>#REF!</v>
          </cell>
        </row>
        <row r="427">
          <cell r="A427" t="e">
            <v>#REF!</v>
          </cell>
        </row>
        <row r="428">
          <cell r="A428" t="e">
            <v>#REF!</v>
          </cell>
        </row>
        <row r="429">
          <cell r="A429" t="e">
            <v>#REF!</v>
          </cell>
        </row>
        <row r="430">
          <cell r="A430" t="e">
            <v>#REF!</v>
          </cell>
        </row>
        <row r="431">
          <cell r="A431" t="e">
            <v>#REF!</v>
          </cell>
        </row>
        <row r="432">
          <cell r="A432" t="e">
            <v>#REF!</v>
          </cell>
        </row>
        <row r="433">
          <cell r="A433" t="e">
            <v>#REF!</v>
          </cell>
        </row>
        <row r="434">
          <cell r="A434" t="e">
            <v>#REF!</v>
          </cell>
        </row>
        <row r="435">
          <cell r="A435" t="e">
            <v>#REF!</v>
          </cell>
        </row>
        <row r="436">
          <cell r="A436" t="e">
            <v>#REF!</v>
          </cell>
        </row>
        <row r="437">
          <cell r="A437" t="e">
            <v>#REF!</v>
          </cell>
        </row>
        <row r="438">
          <cell r="A438" t="e">
            <v>#REF!</v>
          </cell>
        </row>
        <row r="439">
          <cell r="A439" t="e">
            <v>#REF!</v>
          </cell>
        </row>
        <row r="440">
          <cell r="A440" t="e">
            <v>#REF!</v>
          </cell>
        </row>
        <row r="441">
          <cell r="A441" t="e">
            <v>#REF!</v>
          </cell>
        </row>
        <row r="442">
          <cell r="A442" t="e">
            <v>#REF!</v>
          </cell>
        </row>
        <row r="443">
          <cell r="A443" t="e">
            <v>#REF!</v>
          </cell>
        </row>
        <row r="444">
          <cell r="A444" t="e">
            <v>#REF!</v>
          </cell>
        </row>
        <row r="445">
          <cell r="A445" t="e">
            <v>#REF!</v>
          </cell>
        </row>
        <row r="446">
          <cell r="A446" t="e">
            <v>#REF!</v>
          </cell>
        </row>
        <row r="447">
          <cell r="A447" t="e">
            <v>#REF!</v>
          </cell>
        </row>
        <row r="448">
          <cell r="A448" t="e">
            <v>#REF!</v>
          </cell>
        </row>
        <row r="449">
          <cell r="A449" t="e">
            <v>#REF!</v>
          </cell>
        </row>
        <row r="450">
          <cell r="A450" t="e">
            <v>#REF!</v>
          </cell>
        </row>
        <row r="451">
          <cell r="A451" t="e">
            <v>#REF!</v>
          </cell>
        </row>
        <row r="452">
          <cell r="A452" t="e">
            <v>#REF!</v>
          </cell>
        </row>
        <row r="453">
          <cell r="A453" t="e">
            <v>#REF!</v>
          </cell>
        </row>
        <row r="454">
          <cell r="A454" t="e">
            <v>#REF!</v>
          </cell>
        </row>
        <row r="455">
          <cell r="A455" t="e">
            <v>#REF!</v>
          </cell>
        </row>
        <row r="456">
          <cell r="A456" t="e">
            <v>#REF!</v>
          </cell>
        </row>
        <row r="457">
          <cell r="A457" t="e">
            <v>#REF!</v>
          </cell>
        </row>
        <row r="458">
          <cell r="A458" t="e">
            <v>#REF!</v>
          </cell>
        </row>
        <row r="459">
          <cell r="A459" t="e">
            <v>#REF!</v>
          </cell>
        </row>
        <row r="460">
          <cell r="A460" t="e">
            <v>#REF!</v>
          </cell>
        </row>
        <row r="461">
          <cell r="A461" t="e">
            <v>#REF!</v>
          </cell>
        </row>
        <row r="462">
          <cell r="A462" t="e">
            <v>#REF!</v>
          </cell>
        </row>
        <row r="463">
          <cell r="A463" t="e">
            <v>#REF!</v>
          </cell>
        </row>
        <row r="464">
          <cell r="A464" t="e">
            <v>#REF!</v>
          </cell>
        </row>
        <row r="465">
          <cell r="A465" t="e">
            <v>#REF!</v>
          </cell>
        </row>
        <row r="466">
          <cell r="A466" t="e">
            <v>#REF!</v>
          </cell>
        </row>
        <row r="467">
          <cell r="A467" t="e">
            <v>#REF!</v>
          </cell>
        </row>
        <row r="468">
          <cell r="A468" t="e">
            <v>#REF!</v>
          </cell>
        </row>
        <row r="469">
          <cell r="A469" t="e">
            <v>#REF!</v>
          </cell>
        </row>
        <row r="470">
          <cell r="A470" t="e">
            <v>#REF!</v>
          </cell>
        </row>
        <row r="471">
          <cell r="A471" t="e">
            <v>#REF!</v>
          </cell>
        </row>
        <row r="472">
          <cell r="A472" t="e">
            <v>#REF!</v>
          </cell>
        </row>
        <row r="473">
          <cell r="A473" t="e">
            <v>#REF!</v>
          </cell>
        </row>
        <row r="474">
          <cell r="A474" t="e">
            <v>#REF!</v>
          </cell>
        </row>
        <row r="475">
          <cell r="A475" t="e">
            <v>#REF!</v>
          </cell>
        </row>
        <row r="476">
          <cell r="A476" t="e">
            <v>#REF!</v>
          </cell>
        </row>
        <row r="477">
          <cell r="A477" t="e">
            <v>#REF!</v>
          </cell>
        </row>
        <row r="478">
          <cell r="A478" t="e">
            <v>#REF!</v>
          </cell>
        </row>
        <row r="479">
          <cell r="A479" t="e">
            <v>#REF!</v>
          </cell>
        </row>
        <row r="480">
          <cell r="A480" t="e">
            <v>#REF!</v>
          </cell>
        </row>
        <row r="481">
          <cell r="A481" t="e">
            <v>#REF!</v>
          </cell>
        </row>
        <row r="482">
          <cell r="A482" t="e">
            <v>#REF!</v>
          </cell>
        </row>
        <row r="483">
          <cell r="A483" t="e">
            <v>#REF!</v>
          </cell>
        </row>
        <row r="484">
          <cell r="A484" t="e">
            <v>#REF!</v>
          </cell>
        </row>
        <row r="485">
          <cell r="A485" t="e">
            <v>#REF!</v>
          </cell>
        </row>
        <row r="486">
          <cell r="A486" t="e">
            <v>#REF!</v>
          </cell>
        </row>
        <row r="487">
          <cell r="A487" t="e">
            <v>#REF!</v>
          </cell>
        </row>
        <row r="488">
          <cell r="A488" t="e">
            <v>#REF!</v>
          </cell>
        </row>
        <row r="489">
          <cell r="A489" t="e">
            <v>#REF!</v>
          </cell>
        </row>
        <row r="490">
          <cell r="A490" t="e">
            <v>#REF!</v>
          </cell>
        </row>
        <row r="491">
          <cell r="A491" t="e">
            <v>#REF!</v>
          </cell>
        </row>
        <row r="492">
          <cell r="A492" t="e">
            <v>#REF!</v>
          </cell>
        </row>
        <row r="493">
          <cell r="A493" t="e">
            <v>#REF!</v>
          </cell>
        </row>
        <row r="494">
          <cell r="A494" t="e">
            <v>#REF!</v>
          </cell>
        </row>
        <row r="495">
          <cell r="A495" t="e">
            <v>#REF!</v>
          </cell>
        </row>
        <row r="496">
          <cell r="A496" t="e">
            <v>#REF!</v>
          </cell>
        </row>
        <row r="497">
          <cell r="A497" t="e">
            <v>#REF!</v>
          </cell>
        </row>
        <row r="498">
          <cell r="A498" t="e">
            <v>#REF!</v>
          </cell>
        </row>
        <row r="499">
          <cell r="A499" t="e">
            <v>#REF!</v>
          </cell>
        </row>
        <row r="500">
          <cell r="A500" t="e">
            <v>#REF!</v>
          </cell>
        </row>
        <row r="501">
          <cell r="A501" t="e">
            <v>#REF!</v>
          </cell>
        </row>
        <row r="502">
          <cell r="A502" t="e">
            <v>#REF!</v>
          </cell>
        </row>
        <row r="503">
          <cell r="A503" t="e">
            <v>#REF!</v>
          </cell>
        </row>
        <row r="504">
          <cell r="A504" t="e">
            <v>#REF!</v>
          </cell>
        </row>
        <row r="505">
          <cell r="A505" t="e">
            <v>#REF!</v>
          </cell>
        </row>
        <row r="506">
          <cell r="A506" t="e">
            <v>#REF!</v>
          </cell>
        </row>
        <row r="507">
          <cell r="A507" t="e">
            <v>#REF!</v>
          </cell>
        </row>
        <row r="508">
          <cell r="A508" t="e">
            <v>#REF!</v>
          </cell>
        </row>
        <row r="509">
          <cell r="A509" t="e">
            <v>#REF!</v>
          </cell>
        </row>
        <row r="510">
          <cell r="A510" t="e">
            <v>#REF!</v>
          </cell>
        </row>
        <row r="511">
          <cell r="A511" t="e">
            <v>#REF!</v>
          </cell>
        </row>
        <row r="512">
          <cell r="A512" t="e">
            <v>#REF!</v>
          </cell>
        </row>
        <row r="513">
          <cell r="A513" t="e">
            <v>#REF!</v>
          </cell>
        </row>
        <row r="514">
          <cell r="A514" t="e">
            <v>#REF!</v>
          </cell>
        </row>
        <row r="515">
          <cell r="A515" t="e">
            <v>#REF!</v>
          </cell>
        </row>
        <row r="516">
          <cell r="A516" t="e">
            <v>#REF!</v>
          </cell>
        </row>
        <row r="517">
          <cell r="A517" t="e">
            <v>#REF!</v>
          </cell>
        </row>
        <row r="518">
          <cell r="A518" t="e">
            <v>#REF!</v>
          </cell>
        </row>
        <row r="519">
          <cell r="A519" t="e">
            <v>#REF!</v>
          </cell>
        </row>
        <row r="520">
          <cell r="A520" t="e">
            <v>#REF!</v>
          </cell>
        </row>
        <row r="521">
          <cell r="A521" t="e">
            <v>#REF!</v>
          </cell>
        </row>
        <row r="522">
          <cell r="A522" t="e">
            <v>#REF!</v>
          </cell>
        </row>
        <row r="523">
          <cell r="A523" t="e">
            <v>#REF!</v>
          </cell>
        </row>
        <row r="524">
          <cell r="A524" t="e">
            <v>#REF!</v>
          </cell>
        </row>
        <row r="525">
          <cell r="A525" t="e">
            <v>#REF!</v>
          </cell>
        </row>
        <row r="526">
          <cell r="A526" t="e">
            <v>#REF!</v>
          </cell>
        </row>
        <row r="527">
          <cell r="A527" t="e">
            <v>#REF!</v>
          </cell>
        </row>
        <row r="528">
          <cell r="A528" t="e">
            <v>#REF!</v>
          </cell>
        </row>
        <row r="529">
          <cell r="A529" t="e">
            <v>#REF!</v>
          </cell>
        </row>
        <row r="530">
          <cell r="A530" t="e">
            <v>#REF!</v>
          </cell>
        </row>
        <row r="531">
          <cell r="A531" t="e">
            <v>#REF!</v>
          </cell>
        </row>
        <row r="532">
          <cell r="A532" t="e">
            <v>#REF!</v>
          </cell>
        </row>
        <row r="533">
          <cell r="A533" t="e">
            <v>#REF!</v>
          </cell>
        </row>
        <row r="534">
          <cell r="A534" t="e">
            <v>#REF!</v>
          </cell>
        </row>
        <row r="535">
          <cell r="A535" t="e">
            <v>#REF!</v>
          </cell>
        </row>
        <row r="536">
          <cell r="A536" t="e">
            <v>#REF!</v>
          </cell>
        </row>
        <row r="537">
          <cell r="A537" t="e">
            <v>#REF!</v>
          </cell>
        </row>
        <row r="538">
          <cell r="A538" t="e">
            <v>#REF!</v>
          </cell>
        </row>
        <row r="539">
          <cell r="A539" t="e">
            <v>#REF!</v>
          </cell>
        </row>
        <row r="540">
          <cell r="A540" t="e">
            <v>#REF!</v>
          </cell>
        </row>
        <row r="541">
          <cell r="A541" t="e">
            <v>#REF!</v>
          </cell>
        </row>
        <row r="542">
          <cell r="A542" t="e">
            <v>#REF!</v>
          </cell>
        </row>
        <row r="543">
          <cell r="A543" t="e">
            <v>#REF!</v>
          </cell>
        </row>
        <row r="544">
          <cell r="A544" t="e">
            <v>#REF!</v>
          </cell>
        </row>
        <row r="545">
          <cell r="A545" t="e">
            <v>#REF!</v>
          </cell>
        </row>
        <row r="546">
          <cell r="A546" t="e">
            <v>#REF!</v>
          </cell>
        </row>
        <row r="547">
          <cell r="A547" t="e">
            <v>#REF!</v>
          </cell>
        </row>
        <row r="548">
          <cell r="A548" t="e">
            <v>#REF!</v>
          </cell>
        </row>
        <row r="549">
          <cell r="A549" t="e">
            <v>#REF!</v>
          </cell>
        </row>
        <row r="550">
          <cell r="A550" t="e">
            <v>#REF!</v>
          </cell>
        </row>
        <row r="551">
          <cell r="A551" t="e">
            <v>#REF!</v>
          </cell>
        </row>
        <row r="552">
          <cell r="A552" t="e">
            <v>#REF!</v>
          </cell>
        </row>
        <row r="553">
          <cell r="A553" t="e">
            <v>#REF!</v>
          </cell>
        </row>
        <row r="554">
          <cell r="A554" t="e">
            <v>#REF!</v>
          </cell>
        </row>
        <row r="555">
          <cell r="A555" t="e">
            <v>#REF!</v>
          </cell>
        </row>
        <row r="556">
          <cell r="A556" t="e">
            <v>#REF!</v>
          </cell>
        </row>
        <row r="557">
          <cell r="A557" t="e">
            <v>#REF!</v>
          </cell>
        </row>
        <row r="558">
          <cell r="A558" t="e">
            <v>#REF!</v>
          </cell>
        </row>
        <row r="559">
          <cell r="A559" t="e">
            <v>#REF!</v>
          </cell>
        </row>
        <row r="560">
          <cell r="A560" t="e">
            <v>#REF!</v>
          </cell>
        </row>
        <row r="561">
          <cell r="A561" t="e">
            <v>#REF!</v>
          </cell>
        </row>
        <row r="562">
          <cell r="A562" t="e">
            <v>#REF!</v>
          </cell>
        </row>
        <row r="563">
          <cell r="A563" t="e">
            <v>#REF!</v>
          </cell>
        </row>
        <row r="564">
          <cell r="A564" t="e">
            <v>#REF!</v>
          </cell>
        </row>
        <row r="565">
          <cell r="A565" t="e">
            <v>#REF!</v>
          </cell>
        </row>
        <row r="566">
          <cell r="A566" t="e">
            <v>#REF!</v>
          </cell>
        </row>
        <row r="567">
          <cell r="A567" t="e">
            <v>#REF!</v>
          </cell>
        </row>
        <row r="568">
          <cell r="A568" t="e">
            <v>#REF!</v>
          </cell>
        </row>
        <row r="569">
          <cell r="A569" t="e">
            <v>#REF!</v>
          </cell>
        </row>
        <row r="570">
          <cell r="A570" t="e">
            <v>#REF!</v>
          </cell>
        </row>
        <row r="571">
          <cell r="A571" t="e">
            <v>#REF!</v>
          </cell>
        </row>
        <row r="572">
          <cell r="A572" t="e">
            <v>#REF!</v>
          </cell>
        </row>
        <row r="573">
          <cell r="A573" t="e">
            <v>#REF!</v>
          </cell>
        </row>
        <row r="574">
          <cell r="A574" t="e">
            <v>#REF!</v>
          </cell>
        </row>
        <row r="575">
          <cell r="A575" t="e">
            <v>#REF!</v>
          </cell>
        </row>
        <row r="576">
          <cell r="A576" t="e">
            <v>#REF!</v>
          </cell>
        </row>
        <row r="577">
          <cell r="A577" t="e">
            <v>#REF!</v>
          </cell>
        </row>
        <row r="578">
          <cell r="A578" t="e">
            <v>#REF!</v>
          </cell>
        </row>
        <row r="579">
          <cell r="A579" t="e">
            <v>#REF!</v>
          </cell>
        </row>
        <row r="580">
          <cell r="A580" t="e">
            <v>#REF!</v>
          </cell>
        </row>
        <row r="581">
          <cell r="A581" t="e">
            <v>#REF!</v>
          </cell>
        </row>
        <row r="582">
          <cell r="A582" t="e">
            <v>#REF!</v>
          </cell>
        </row>
        <row r="583">
          <cell r="A583" t="e">
            <v>#REF!</v>
          </cell>
        </row>
        <row r="584">
          <cell r="A584" t="e">
            <v>#REF!</v>
          </cell>
        </row>
        <row r="585">
          <cell r="A585" t="e">
            <v>#REF!</v>
          </cell>
        </row>
        <row r="586">
          <cell r="A586" t="e">
            <v>#REF!</v>
          </cell>
        </row>
        <row r="587">
          <cell r="A587" t="e">
            <v>#REF!</v>
          </cell>
        </row>
        <row r="588">
          <cell r="A588" t="e">
            <v>#REF!</v>
          </cell>
        </row>
        <row r="589">
          <cell r="A589" t="e">
            <v>#REF!</v>
          </cell>
        </row>
        <row r="590">
          <cell r="A590" t="e">
            <v>#REF!</v>
          </cell>
        </row>
        <row r="591">
          <cell r="A591" t="e">
            <v>#REF!</v>
          </cell>
        </row>
        <row r="592">
          <cell r="A592" t="e">
            <v>#REF!</v>
          </cell>
        </row>
        <row r="593">
          <cell r="A593" t="e">
            <v>#REF!</v>
          </cell>
        </row>
        <row r="594">
          <cell r="A594" t="e">
            <v>#REF!</v>
          </cell>
        </row>
        <row r="595">
          <cell r="A595" t="e">
            <v>#REF!</v>
          </cell>
        </row>
        <row r="596">
          <cell r="A596" t="e">
            <v>#REF!</v>
          </cell>
        </row>
        <row r="597">
          <cell r="A597" t="e">
            <v>#REF!</v>
          </cell>
        </row>
        <row r="598">
          <cell r="A598" t="e">
            <v>#REF!</v>
          </cell>
        </row>
        <row r="599">
          <cell r="A599" t="e">
            <v>#REF!</v>
          </cell>
        </row>
        <row r="600">
          <cell r="A600" t="e">
            <v>#REF!</v>
          </cell>
        </row>
        <row r="601">
          <cell r="A601" t="e">
            <v>#REF!</v>
          </cell>
        </row>
        <row r="602">
          <cell r="A602" t="e">
            <v>#REF!</v>
          </cell>
        </row>
        <row r="603">
          <cell r="A603" t="e">
            <v>#REF!</v>
          </cell>
        </row>
        <row r="604">
          <cell r="A604" t="e">
            <v>#REF!</v>
          </cell>
        </row>
        <row r="605">
          <cell r="A605" t="e">
            <v>#REF!</v>
          </cell>
        </row>
        <row r="606">
          <cell r="A606" t="e">
            <v>#REF!</v>
          </cell>
        </row>
        <row r="607">
          <cell r="A607" t="e">
            <v>#REF!</v>
          </cell>
        </row>
        <row r="608">
          <cell r="A608" t="e">
            <v>#REF!</v>
          </cell>
        </row>
        <row r="609">
          <cell r="A609" t="e">
            <v>#REF!</v>
          </cell>
        </row>
        <row r="610">
          <cell r="A610" t="e">
            <v>#REF!</v>
          </cell>
        </row>
        <row r="611">
          <cell r="A611" t="e">
            <v>#REF!</v>
          </cell>
        </row>
        <row r="612">
          <cell r="A612" t="e">
            <v>#REF!</v>
          </cell>
        </row>
        <row r="613">
          <cell r="A613" t="e">
            <v>#REF!</v>
          </cell>
        </row>
        <row r="614">
          <cell r="A614" t="e">
            <v>#REF!</v>
          </cell>
        </row>
        <row r="615">
          <cell r="A615" t="e">
            <v>#REF!</v>
          </cell>
        </row>
        <row r="616">
          <cell r="A616" t="e">
            <v>#REF!</v>
          </cell>
        </row>
        <row r="617">
          <cell r="A617" t="e">
            <v>#REF!</v>
          </cell>
        </row>
        <row r="618">
          <cell r="A618" t="e">
            <v>#REF!</v>
          </cell>
        </row>
        <row r="619">
          <cell r="A619" t="e">
            <v>#REF!</v>
          </cell>
        </row>
        <row r="620">
          <cell r="A620" t="e">
            <v>#REF!</v>
          </cell>
        </row>
        <row r="621">
          <cell r="A621" t="e">
            <v>#REF!</v>
          </cell>
        </row>
        <row r="622">
          <cell r="A622" t="e">
            <v>#REF!</v>
          </cell>
        </row>
        <row r="623">
          <cell r="A623" t="e">
            <v>#REF!</v>
          </cell>
        </row>
        <row r="624">
          <cell r="A624" t="e">
            <v>#REF!</v>
          </cell>
        </row>
        <row r="625">
          <cell r="A625" t="e">
            <v>#REF!</v>
          </cell>
        </row>
        <row r="626">
          <cell r="A626" t="e">
            <v>#REF!</v>
          </cell>
        </row>
        <row r="627">
          <cell r="A627" t="e">
            <v>#REF!</v>
          </cell>
        </row>
        <row r="628">
          <cell r="A628" t="e">
            <v>#REF!</v>
          </cell>
        </row>
        <row r="629">
          <cell r="A629" t="e">
            <v>#REF!</v>
          </cell>
        </row>
        <row r="630">
          <cell r="A630" t="e">
            <v>#REF!</v>
          </cell>
        </row>
        <row r="631">
          <cell r="A631" t="e">
            <v>#REF!</v>
          </cell>
        </row>
        <row r="632">
          <cell r="A632" t="e">
            <v>#REF!</v>
          </cell>
        </row>
        <row r="633">
          <cell r="A633" t="e">
            <v>#REF!</v>
          </cell>
        </row>
        <row r="634">
          <cell r="A634" t="e">
            <v>#REF!</v>
          </cell>
        </row>
        <row r="635">
          <cell r="A635" t="e">
            <v>#REF!</v>
          </cell>
        </row>
        <row r="636">
          <cell r="A636" t="e">
            <v>#REF!</v>
          </cell>
        </row>
        <row r="637">
          <cell r="A637" t="e">
            <v>#REF!</v>
          </cell>
        </row>
        <row r="638">
          <cell r="A638" t="e">
            <v>#REF!</v>
          </cell>
        </row>
        <row r="639">
          <cell r="A639" t="e">
            <v>#REF!</v>
          </cell>
        </row>
        <row r="640">
          <cell r="A640" t="e">
            <v>#REF!</v>
          </cell>
        </row>
        <row r="641">
          <cell r="A641" t="e">
            <v>#REF!</v>
          </cell>
        </row>
        <row r="642">
          <cell r="A642" t="e">
            <v>#REF!</v>
          </cell>
        </row>
        <row r="643">
          <cell r="A643" t="e">
            <v>#REF!</v>
          </cell>
        </row>
        <row r="644">
          <cell r="A644" t="e">
            <v>#REF!</v>
          </cell>
        </row>
        <row r="645">
          <cell r="A645" t="e">
            <v>#REF!</v>
          </cell>
        </row>
        <row r="646">
          <cell r="A646" t="e">
            <v>#REF!</v>
          </cell>
        </row>
        <row r="647">
          <cell r="A647" t="e">
            <v>#REF!</v>
          </cell>
        </row>
        <row r="648">
          <cell r="A648" t="e">
            <v>#REF!</v>
          </cell>
        </row>
        <row r="649">
          <cell r="A649" t="e">
            <v>#REF!</v>
          </cell>
        </row>
        <row r="650">
          <cell r="A650" t="e">
            <v>#REF!</v>
          </cell>
        </row>
        <row r="651">
          <cell r="A651" t="e">
            <v>#REF!</v>
          </cell>
        </row>
        <row r="652">
          <cell r="A652" t="e">
            <v>#REF!</v>
          </cell>
        </row>
        <row r="653">
          <cell r="A653" t="e">
            <v>#REF!</v>
          </cell>
        </row>
        <row r="654">
          <cell r="A654" t="e">
            <v>#REF!</v>
          </cell>
        </row>
        <row r="655">
          <cell r="A655" t="e">
            <v>#REF!</v>
          </cell>
        </row>
        <row r="656">
          <cell r="A656" t="e">
            <v>#REF!</v>
          </cell>
        </row>
        <row r="657">
          <cell r="A657" t="e">
            <v>#REF!</v>
          </cell>
        </row>
        <row r="658">
          <cell r="A658" t="e">
            <v>#REF!</v>
          </cell>
        </row>
        <row r="659">
          <cell r="A659" t="e">
            <v>#REF!</v>
          </cell>
        </row>
        <row r="660">
          <cell r="A660" t="e">
            <v>#REF!</v>
          </cell>
        </row>
        <row r="661">
          <cell r="A661" t="e">
            <v>#REF!</v>
          </cell>
        </row>
        <row r="662">
          <cell r="A662" t="e">
            <v>#REF!</v>
          </cell>
        </row>
        <row r="663">
          <cell r="A663" t="e">
            <v>#REF!</v>
          </cell>
        </row>
        <row r="664">
          <cell r="A664" t="e">
            <v>#REF!</v>
          </cell>
        </row>
        <row r="665">
          <cell r="A665" t="e">
            <v>#REF!</v>
          </cell>
        </row>
        <row r="666">
          <cell r="A666" t="e">
            <v>#REF!</v>
          </cell>
        </row>
        <row r="667">
          <cell r="A667" t="e">
            <v>#REF!</v>
          </cell>
        </row>
        <row r="668">
          <cell r="A668" t="e">
            <v>#REF!</v>
          </cell>
        </row>
        <row r="669">
          <cell r="A669" t="e">
            <v>#REF!</v>
          </cell>
        </row>
        <row r="670">
          <cell r="A670" t="e">
            <v>#REF!</v>
          </cell>
        </row>
        <row r="671">
          <cell r="A671" t="e">
            <v>#REF!</v>
          </cell>
        </row>
        <row r="672">
          <cell r="A672" t="e">
            <v>#REF!</v>
          </cell>
        </row>
        <row r="673">
          <cell r="A673" t="e">
            <v>#REF!</v>
          </cell>
        </row>
        <row r="674">
          <cell r="A674" t="e">
            <v>#REF!</v>
          </cell>
        </row>
        <row r="675">
          <cell r="A675" t="e">
            <v>#REF!</v>
          </cell>
        </row>
        <row r="676">
          <cell r="A676" t="e">
            <v>#REF!</v>
          </cell>
        </row>
        <row r="677">
          <cell r="A677" t="e">
            <v>#REF!</v>
          </cell>
        </row>
        <row r="678">
          <cell r="A678" t="e">
            <v>#REF!</v>
          </cell>
        </row>
        <row r="679">
          <cell r="A679" t="e">
            <v>#REF!</v>
          </cell>
        </row>
        <row r="680">
          <cell r="A680" t="e">
            <v>#REF!</v>
          </cell>
        </row>
        <row r="681">
          <cell r="A681" t="e">
            <v>#REF!</v>
          </cell>
        </row>
        <row r="682">
          <cell r="A682" t="e">
            <v>#REF!</v>
          </cell>
        </row>
        <row r="683">
          <cell r="A683" t="e">
            <v>#REF!</v>
          </cell>
        </row>
        <row r="684">
          <cell r="A684" t="e">
            <v>#REF!</v>
          </cell>
        </row>
        <row r="685">
          <cell r="A685" t="e">
            <v>#REF!</v>
          </cell>
        </row>
        <row r="686">
          <cell r="A686" t="e">
            <v>#REF!</v>
          </cell>
        </row>
        <row r="687">
          <cell r="A687" t="e">
            <v>#REF!</v>
          </cell>
        </row>
        <row r="688">
          <cell r="A688" t="e">
            <v>#REF!</v>
          </cell>
        </row>
        <row r="689">
          <cell r="A689" t="e">
            <v>#REF!</v>
          </cell>
        </row>
        <row r="690">
          <cell r="A690" t="e">
            <v>#REF!</v>
          </cell>
        </row>
        <row r="691">
          <cell r="A691" t="e">
            <v>#REF!</v>
          </cell>
        </row>
        <row r="692">
          <cell r="A692" t="e">
            <v>#REF!</v>
          </cell>
        </row>
        <row r="693">
          <cell r="A693" t="e">
            <v>#REF!</v>
          </cell>
        </row>
        <row r="694">
          <cell r="A694" t="e">
            <v>#REF!</v>
          </cell>
        </row>
        <row r="695">
          <cell r="A695" t="e">
            <v>#REF!</v>
          </cell>
        </row>
        <row r="696">
          <cell r="A696" t="e">
            <v>#REF!</v>
          </cell>
        </row>
        <row r="697">
          <cell r="A697" t="e">
            <v>#REF!</v>
          </cell>
        </row>
        <row r="698">
          <cell r="A698" t="e">
            <v>#REF!</v>
          </cell>
        </row>
        <row r="699">
          <cell r="A699" t="e">
            <v>#REF!</v>
          </cell>
        </row>
        <row r="700">
          <cell r="A700" t="e">
            <v>#REF!</v>
          </cell>
        </row>
        <row r="701">
          <cell r="A701" t="e">
            <v>#REF!</v>
          </cell>
        </row>
        <row r="702">
          <cell r="A702" t="e">
            <v>#REF!</v>
          </cell>
        </row>
        <row r="703">
          <cell r="A703" t="e">
            <v>#REF!</v>
          </cell>
        </row>
        <row r="704">
          <cell r="A704" t="e">
            <v>#REF!</v>
          </cell>
        </row>
        <row r="705">
          <cell r="A705" t="e">
            <v>#REF!</v>
          </cell>
        </row>
        <row r="706">
          <cell r="A706" t="e">
            <v>#REF!</v>
          </cell>
        </row>
        <row r="707">
          <cell r="A707" t="e">
            <v>#REF!</v>
          </cell>
        </row>
        <row r="708">
          <cell r="A708" t="e">
            <v>#REF!</v>
          </cell>
        </row>
        <row r="709">
          <cell r="A709" t="e">
            <v>#REF!</v>
          </cell>
        </row>
        <row r="710">
          <cell r="A710" t="e">
            <v>#REF!</v>
          </cell>
        </row>
        <row r="711">
          <cell r="A711" t="e">
            <v>#REF!</v>
          </cell>
        </row>
        <row r="712">
          <cell r="A712" t="e">
            <v>#REF!</v>
          </cell>
        </row>
        <row r="713">
          <cell r="A713" t="e">
            <v>#REF!</v>
          </cell>
        </row>
        <row r="714">
          <cell r="A714" t="e">
            <v>#REF!</v>
          </cell>
        </row>
        <row r="715">
          <cell r="A715" t="e">
            <v>#REF!</v>
          </cell>
        </row>
        <row r="716">
          <cell r="A716" t="e">
            <v>#REF!</v>
          </cell>
        </row>
        <row r="717">
          <cell r="A717" t="e">
            <v>#REF!</v>
          </cell>
        </row>
        <row r="718">
          <cell r="A718" t="e">
            <v>#REF!</v>
          </cell>
        </row>
        <row r="719">
          <cell r="A719" t="e">
            <v>#REF!</v>
          </cell>
        </row>
        <row r="720">
          <cell r="A720" t="e">
            <v>#REF!</v>
          </cell>
        </row>
        <row r="721">
          <cell r="A721" t="e">
            <v>#REF!</v>
          </cell>
        </row>
        <row r="722">
          <cell r="A722" t="e">
            <v>#REF!</v>
          </cell>
        </row>
        <row r="723">
          <cell r="A723" t="e">
            <v>#REF!</v>
          </cell>
        </row>
        <row r="724">
          <cell r="A724" t="e">
            <v>#REF!</v>
          </cell>
        </row>
        <row r="725">
          <cell r="A725" t="e">
            <v>#REF!</v>
          </cell>
        </row>
        <row r="726">
          <cell r="A726" t="e">
            <v>#REF!</v>
          </cell>
        </row>
        <row r="727">
          <cell r="A727" t="e">
            <v>#REF!</v>
          </cell>
        </row>
        <row r="728">
          <cell r="A728" t="e">
            <v>#REF!</v>
          </cell>
        </row>
        <row r="729">
          <cell r="A729" t="e">
            <v>#REF!</v>
          </cell>
        </row>
        <row r="730">
          <cell r="A730" t="e">
            <v>#REF!</v>
          </cell>
        </row>
        <row r="731">
          <cell r="A731" t="e">
            <v>#REF!</v>
          </cell>
        </row>
        <row r="732">
          <cell r="A732" t="e">
            <v>#REF!</v>
          </cell>
        </row>
        <row r="734">
          <cell r="A734" t="e">
            <v>#REF!</v>
          </cell>
        </row>
        <row r="735">
          <cell r="A735" t="e">
            <v>#REF!</v>
          </cell>
        </row>
        <row r="736">
          <cell r="A736" t="e">
            <v>#REF!</v>
          </cell>
        </row>
        <row r="737">
          <cell r="A737" t="e">
            <v>#REF!</v>
          </cell>
        </row>
        <row r="738">
          <cell r="A738" t="e">
            <v>#REF!</v>
          </cell>
        </row>
        <row r="739">
          <cell r="A739" t="e">
            <v>#REF!</v>
          </cell>
        </row>
        <row r="740">
          <cell r="A740" t="e">
            <v>#REF!</v>
          </cell>
        </row>
        <row r="741">
          <cell r="A741" t="e">
            <v>#REF!</v>
          </cell>
        </row>
        <row r="742">
          <cell r="A742" t="e">
            <v>#REF!</v>
          </cell>
        </row>
        <row r="743">
          <cell r="A743" t="e">
            <v>#REF!</v>
          </cell>
        </row>
        <row r="744">
          <cell r="A744" t="e">
            <v>#REF!</v>
          </cell>
        </row>
        <row r="745">
          <cell r="A745" t="e">
            <v>#REF!</v>
          </cell>
        </row>
        <row r="746">
          <cell r="A746" t="e">
            <v>#REF!</v>
          </cell>
        </row>
        <row r="748">
          <cell r="A748" t="e">
            <v>#REF!</v>
          </cell>
        </row>
        <row r="749">
          <cell r="A749" t="e">
            <v>#REF!</v>
          </cell>
        </row>
        <row r="750">
          <cell r="A750" t="e">
            <v>#REF!</v>
          </cell>
        </row>
        <row r="751">
          <cell r="A751" t="e">
            <v>#REF!</v>
          </cell>
        </row>
        <row r="752">
          <cell r="A752" t="e">
            <v>#REF!</v>
          </cell>
        </row>
        <row r="753">
          <cell r="A753" t="e">
            <v>#REF!</v>
          </cell>
        </row>
        <row r="754">
          <cell r="A754" t="e">
            <v>#REF!</v>
          </cell>
        </row>
        <row r="755">
          <cell r="A755" t="e">
            <v>#REF!</v>
          </cell>
        </row>
        <row r="756">
          <cell r="A756" t="e">
            <v>#REF!</v>
          </cell>
        </row>
        <row r="757">
          <cell r="A757" t="e">
            <v>#REF!</v>
          </cell>
        </row>
        <row r="758">
          <cell r="A758" t="e">
            <v>#REF!</v>
          </cell>
        </row>
        <row r="759">
          <cell r="A759" t="e">
            <v>#REF!</v>
          </cell>
        </row>
        <row r="760">
          <cell r="A760" t="e">
            <v>#REF!</v>
          </cell>
        </row>
        <row r="761">
          <cell r="A761" t="e">
            <v>#REF!</v>
          </cell>
        </row>
        <row r="762">
          <cell r="A762" t="e">
            <v>#REF!</v>
          </cell>
        </row>
        <row r="763">
          <cell r="A763" t="e">
            <v>#REF!</v>
          </cell>
        </row>
        <row r="764">
          <cell r="A764" t="e">
            <v>#REF!</v>
          </cell>
        </row>
        <row r="765">
          <cell r="A765" t="e">
            <v>#REF!</v>
          </cell>
        </row>
        <row r="766">
          <cell r="A766" t="e">
            <v>#REF!</v>
          </cell>
        </row>
        <row r="767">
          <cell r="A767" t="e">
            <v>#REF!</v>
          </cell>
        </row>
        <row r="768">
          <cell r="A768" t="e">
            <v>#REF!</v>
          </cell>
        </row>
        <row r="769">
          <cell r="A769" t="e">
            <v>#REF!</v>
          </cell>
        </row>
        <row r="770">
          <cell r="A770" t="e">
            <v>#REF!</v>
          </cell>
        </row>
        <row r="771">
          <cell r="A771" t="e">
            <v>#REF!</v>
          </cell>
        </row>
        <row r="772">
          <cell r="A772" t="e">
            <v>#REF!</v>
          </cell>
        </row>
        <row r="773">
          <cell r="A773" t="e">
            <v>#REF!</v>
          </cell>
        </row>
        <row r="774">
          <cell r="A774" t="e">
            <v>#REF!</v>
          </cell>
        </row>
        <row r="775">
          <cell r="A775" t="e">
            <v>#REF!</v>
          </cell>
        </row>
        <row r="776">
          <cell r="A776" t="e">
            <v>#REF!</v>
          </cell>
        </row>
        <row r="777">
          <cell r="A777" t="e">
            <v>#REF!</v>
          </cell>
        </row>
        <row r="778">
          <cell r="A778" t="e">
            <v>#REF!</v>
          </cell>
        </row>
        <row r="779">
          <cell r="A779" t="e">
            <v>#REF!</v>
          </cell>
        </row>
        <row r="780">
          <cell r="A780" t="e">
            <v>#REF!</v>
          </cell>
        </row>
        <row r="781">
          <cell r="A781" t="e">
            <v>#REF!</v>
          </cell>
        </row>
        <row r="782">
          <cell r="A782" t="e">
            <v>#REF!</v>
          </cell>
        </row>
        <row r="783">
          <cell r="A783" t="e">
            <v>#REF!</v>
          </cell>
        </row>
        <row r="784">
          <cell r="A784" t="e">
            <v>#REF!</v>
          </cell>
        </row>
        <row r="785">
          <cell r="A785" t="e">
            <v>#REF!</v>
          </cell>
        </row>
        <row r="786">
          <cell r="A786" t="e">
            <v>#REF!</v>
          </cell>
        </row>
        <row r="787">
          <cell r="A787" t="e">
            <v>#REF!</v>
          </cell>
        </row>
        <row r="788">
          <cell r="A788" t="e">
            <v>#REF!</v>
          </cell>
        </row>
        <row r="789">
          <cell r="A789" t="e">
            <v>#REF!</v>
          </cell>
        </row>
        <row r="790">
          <cell r="A790" t="e">
            <v>#REF!</v>
          </cell>
        </row>
        <row r="791">
          <cell r="A791" t="e">
            <v>#REF!</v>
          </cell>
        </row>
        <row r="792">
          <cell r="A792" t="e">
            <v>#REF!</v>
          </cell>
        </row>
        <row r="793">
          <cell r="A793" t="e">
            <v>#REF!</v>
          </cell>
        </row>
        <row r="794">
          <cell r="A794" t="e">
            <v>#REF!</v>
          </cell>
        </row>
        <row r="795">
          <cell r="A795" t="e">
            <v>#REF!</v>
          </cell>
        </row>
        <row r="796">
          <cell r="A796" t="e">
            <v>#REF!</v>
          </cell>
        </row>
        <row r="797">
          <cell r="A797" t="e">
            <v>#REF!</v>
          </cell>
        </row>
        <row r="798">
          <cell r="A798" t="e">
            <v>#REF!</v>
          </cell>
        </row>
        <row r="799">
          <cell r="A799" t="e">
            <v>#REF!</v>
          </cell>
        </row>
        <row r="800">
          <cell r="A800" t="e">
            <v>#REF!</v>
          </cell>
        </row>
        <row r="801">
          <cell r="A801" t="e">
            <v>#REF!</v>
          </cell>
        </row>
        <row r="802">
          <cell r="A802" t="e">
            <v>#REF!</v>
          </cell>
        </row>
        <row r="803">
          <cell r="A803" t="e">
            <v>#REF!</v>
          </cell>
        </row>
        <row r="804">
          <cell r="A804" t="e">
            <v>#REF!</v>
          </cell>
        </row>
        <row r="805">
          <cell r="A805" t="e">
            <v>#REF!</v>
          </cell>
        </row>
        <row r="806">
          <cell r="A806" t="e">
            <v>#REF!</v>
          </cell>
        </row>
        <row r="807">
          <cell r="A807" t="e">
            <v>#REF!</v>
          </cell>
        </row>
        <row r="808">
          <cell r="A808" t="e">
            <v>#REF!</v>
          </cell>
        </row>
        <row r="809">
          <cell r="A809" t="e">
            <v>#REF!</v>
          </cell>
        </row>
        <row r="810">
          <cell r="A810" t="e">
            <v>#REF!</v>
          </cell>
        </row>
        <row r="811">
          <cell r="A811" t="e">
            <v>#REF!</v>
          </cell>
        </row>
        <row r="812">
          <cell r="A812" t="e">
            <v>#REF!</v>
          </cell>
        </row>
        <row r="813">
          <cell r="A813" t="e">
            <v>#REF!</v>
          </cell>
        </row>
        <row r="814">
          <cell r="A814" t="e">
            <v>#REF!</v>
          </cell>
        </row>
        <row r="815">
          <cell r="A815" t="e">
            <v>#REF!</v>
          </cell>
        </row>
        <row r="816">
          <cell r="A816" t="e">
            <v>#REF!</v>
          </cell>
        </row>
        <row r="817">
          <cell r="A817" t="e">
            <v>#REF!</v>
          </cell>
        </row>
        <row r="818">
          <cell r="A818" t="e">
            <v>#REF!</v>
          </cell>
        </row>
        <row r="819">
          <cell r="A819" t="e">
            <v>#REF!</v>
          </cell>
        </row>
        <row r="820">
          <cell r="A820" t="e">
            <v>#REF!</v>
          </cell>
        </row>
        <row r="821">
          <cell r="A821" t="e">
            <v>#REF!</v>
          </cell>
        </row>
        <row r="822">
          <cell r="A822" t="e">
            <v>#REF!</v>
          </cell>
        </row>
        <row r="823">
          <cell r="A823" t="e">
            <v>#REF!</v>
          </cell>
        </row>
        <row r="824">
          <cell r="A824" t="e">
            <v>#REF!</v>
          </cell>
        </row>
        <row r="825">
          <cell r="A825" t="e">
            <v>#REF!</v>
          </cell>
        </row>
        <row r="826">
          <cell r="A826" t="e">
            <v>#REF!</v>
          </cell>
        </row>
        <row r="827">
          <cell r="A827" t="e">
            <v>#REF!</v>
          </cell>
        </row>
        <row r="828">
          <cell r="A828" t="e">
            <v>#REF!</v>
          </cell>
        </row>
        <row r="829">
          <cell r="A829" t="e">
            <v>#REF!</v>
          </cell>
        </row>
        <row r="830">
          <cell r="A830" t="e">
            <v>#REF!</v>
          </cell>
        </row>
        <row r="831">
          <cell r="A831" t="e">
            <v>#REF!</v>
          </cell>
        </row>
        <row r="832">
          <cell r="A832" t="e">
            <v>#REF!</v>
          </cell>
        </row>
        <row r="833">
          <cell r="A833" t="e">
            <v>#REF!</v>
          </cell>
        </row>
        <row r="834">
          <cell r="A834" t="e">
            <v>#REF!</v>
          </cell>
        </row>
        <row r="835">
          <cell r="A835" t="e">
            <v>#REF!</v>
          </cell>
        </row>
        <row r="836">
          <cell r="A836" t="e">
            <v>#REF!</v>
          </cell>
        </row>
        <row r="837">
          <cell r="A837" t="e">
            <v>#REF!</v>
          </cell>
        </row>
        <row r="838">
          <cell r="A838" t="e">
            <v>#REF!</v>
          </cell>
        </row>
        <row r="839">
          <cell r="A839" t="e">
            <v>#REF!</v>
          </cell>
        </row>
        <row r="840">
          <cell r="A840" t="e">
            <v>#REF!</v>
          </cell>
        </row>
        <row r="841">
          <cell r="A841" t="e">
            <v>#REF!</v>
          </cell>
        </row>
        <row r="842">
          <cell r="A842" t="e">
            <v>#REF!</v>
          </cell>
        </row>
        <row r="843">
          <cell r="A843" t="e">
            <v>#REF!</v>
          </cell>
        </row>
        <row r="844">
          <cell r="A844" t="e">
            <v>#REF!</v>
          </cell>
        </row>
        <row r="845">
          <cell r="A845" t="e">
            <v>#REF!</v>
          </cell>
        </row>
        <row r="846">
          <cell r="A846" t="e">
            <v>#REF!</v>
          </cell>
        </row>
        <row r="847">
          <cell r="A847" t="e">
            <v>#REF!</v>
          </cell>
        </row>
        <row r="848">
          <cell r="A848" t="e">
            <v>#REF!</v>
          </cell>
        </row>
        <row r="849">
          <cell r="A849" t="e">
            <v>#REF!</v>
          </cell>
        </row>
        <row r="850">
          <cell r="A850" t="e">
            <v>#REF!</v>
          </cell>
        </row>
        <row r="851">
          <cell r="A851" t="e">
            <v>#REF!</v>
          </cell>
        </row>
        <row r="852">
          <cell r="A852" t="e">
            <v>#REF!</v>
          </cell>
        </row>
        <row r="853">
          <cell r="A853" t="e">
            <v>#REF!</v>
          </cell>
        </row>
        <row r="854">
          <cell r="A854" t="e">
            <v>#REF!</v>
          </cell>
        </row>
        <row r="855">
          <cell r="A855" t="e">
            <v>#REF!</v>
          </cell>
        </row>
        <row r="856">
          <cell r="A856" t="e">
            <v>#REF!</v>
          </cell>
        </row>
        <row r="857">
          <cell r="A857" t="e">
            <v>#REF!</v>
          </cell>
        </row>
        <row r="858">
          <cell r="A858" t="e">
            <v>#REF!</v>
          </cell>
        </row>
        <row r="859">
          <cell r="A859" t="e">
            <v>#REF!</v>
          </cell>
        </row>
        <row r="860">
          <cell r="A860" t="e">
            <v>#REF!</v>
          </cell>
        </row>
        <row r="861">
          <cell r="A861" t="e">
            <v>#REF!</v>
          </cell>
        </row>
        <row r="862">
          <cell r="A862" t="e">
            <v>#REF!</v>
          </cell>
        </row>
        <row r="863">
          <cell r="A863" t="e">
            <v>#REF!</v>
          </cell>
        </row>
        <row r="864">
          <cell r="A864" t="e">
            <v>#REF!</v>
          </cell>
        </row>
        <row r="865">
          <cell r="A865" t="e">
            <v>#REF!</v>
          </cell>
        </row>
        <row r="866">
          <cell r="A866" t="e">
            <v>#REF!</v>
          </cell>
        </row>
        <row r="867">
          <cell r="A867" t="e">
            <v>#REF!</v>
          </cell>
        </row>
        <row r="868">
          <cell r="A868" t="e">
            <v>#REF!</v>
          </cell>
        </row>
        <row r="869">
          <cell r="A869" t="e">
            <v>#REF!</v>
          </cell>
        </row>
        <row r="870">
          <cell r="A870" t="e">
            <v>#REF!</v>
          </cell>
        </row>
        <row r="871">
          <cell r="A871" t="e">
            <v>#REF!</v>
          </cell>
        </row>
        <row r="872">
          <cell r="A872" t="e">
            <v>#REF!</v>
          </cell>
        </row>
        <row r="873">
          <cell r="A873" t="e">
            <v>#REF!</v>
          </cell>
        </row>
        <row r="874">
          <cell r="A874" t="e">
            <v>#REF!</v>
          </cell>
        </row>
        <row r="875">
          <cell r="A875" t="e">
            <v>#REF!</v>
          </cell>
        </row>
        <row r="876">
          <cell r="A876" t="e">
            <v>#REF!</v>
          </cell>
        </row>
        <row r="877">
          <cell r="A877" t="e">
            <v>#REF!</v>
          </cell>
        </row>
        <row r="878">
          <cell r="A878" t="e">
            <v>#REF!</v>
          </cell>
        </row>
        <row r="879">
          <cell r="A879" t="e">
            <v>#REF!</v>
          </cell>
        </row>
        <row r="880">
          <cell r="A880" t="e">
            <v>#REF!</v>
          </cell>
        </row>
        <row r="881">
          <cell r="A881" t="e">
            <v>#REF!</v>
          </cell>
        </row>
        <row r="882">
          <cell r="A882" t="e">
            <v>#REF!</v>
          </cell>
        </row>
        <row r="883">
          <cell r="A883" t="e">
            <v>#REF!</v>
          </cell>
        </row>
        <row r="884">
          <cell r="A884" t="e">
            <v>#REF!</v>
          </cell>
        </row>
        <row r="885">
          <cell r="A885" t="e">
            <v>#REF!</v>
          </cell>
        </row>
        <row r="886">
          <cell r="A886" t="e">
            <v>#REF!</v>
          </cell>
        </row>
        <row r="887">
          <cell r="A887" t="e">
            <v>#REF!</v>
          </cell>
        </row>
        <row r="888">
          <cell r="A888" t="e">
            <v>#REF!</v>
          </cell>
        </row>
        <row r="889">
          <cell r="A889" t="e">
            <v>#REF!</v>
          </cell>
        </row>
        <row r="890">
          <cell r="A890" t="e">
            <v>#REF!</v>
          </cell>
        </row>
        <row r="891">
          <cell r="A891" t="e">
            <v>#REF!</v>
          </cell>
        </row>
        <row r="892">
          <cell r="A892" t="e">
            <v>#REF!</v>
          </cell>
        </row>
        <row r="893">
          <cell r="A893" t="e">
            <v>#REF!</v>
          </cell>
        </row>
        <row r="894">
          <cell r="A894" t="e">
            <v>#REF!</v>
          </cell>
        </row>
        <row r="895">
          <cell r="A895" t="e">
            <v>#REF!</v>
          </cell>
        </row>
        <row r="896">
          <cell r="A896" t="e">
            <v>#REF!</v>
          </cell>
        </row>
        <row r="897">
          <cell r="A897" t="e">
            <v>#REF!</v>
          </cell>
        </row>
        <row r="898">
          <cell r="A898" t="e">
            <v>#REF!</v>
          </cell>
        </row>
        <row r="899">
          <cell r="A899" t="e">
            <v>#REF!</v>
          </cell>
        </row>
        <row r="900">
          <cell r="A900" t="e">
            <v>#REF!</v>
          </cell>
        </row>
        <row r="901">
          <cell r="A901" t="e">
            <v>#REF!</v>
          </cell>
        </row>
        <row r="902">
          <cell r="A902" t="e">
            <v>#REF!</v>
          </cell>
        </row>
        <row r="903">
          <cell r="A903" t="e">
            <v>#REF!</v>
          </cell>
        </row>
        <row r="904">
          <cell r="A904" t="e">
            <v>#REF!</v>
          </cell>
        </row>
        <row r="905">
          <cell r="A905" t="e">
            <v>#REF!</v>
          </cell>
        </row>
        <row r="906">
          <cell r="A906" t="e">
            <v>#REF!</v>
          </cell>
        </row>
        <row r="907">
          <cell r="A907" t="e">
            <v>#REF!</v>
          </cell>
        </row>
        <row r="908">
          <cell r="A908" t="e">
            <v>#REF!</v>
          </cell>
        </row>
        <row r="909">
          <cell r="A909" t="e">
            <v>#REF!</v>
          </cell>
        </row>
        <row r="910">
          <cell r="A910" t="e">
            <v>#REF!</v>
          </cell>
        </row>
        <row r="911">
          <cell r="A911" t="e">
            <v>#REF!</v>
          </cell>
        </row>
        <row r="912">
          <cell r="A912" t="e">
            <v>#REF!</v>
          </cell>
        </row>
        <row r="913">
          <cell r="A913" t="e">
            <v>#REF!</v>
          </cell>
        </row>
        <row r="914">
          <cell r="A914" t="e">
            <v>#REF!</v>
          </cell>
        </row>
        <row r="915">
          <cell r="A915" t="e">
            <v>#REF!</v>
          </cell>
        </row>
        <row r="916">
          <cell r="A916" t="e">
            <v>#REF!</v>
          </cell>
        </row>
        <row r="917">
          <cell r="A917" t="e">
            <v>#REF!</v>
          </cell>
        </row>
        <row r="918">
          <cell r="A918" t="e">
            <v>#REF!</v>
          </cell>
        </row>
        <row r="919">
          <cell r="A919" t="e">
            <v>#REF!</v>
          </cell>
        </row>
        <row r="920">
          <cell r="A920" t="e">
            <v>#REF!</v>
          </cell>
        </row>
        <row r="921">
          <cell r="A921" t="e">
            <v>#REF!</v>
          </cell>
        </row>
        <row r="922">
          <cell r="A922" t="e">
            <v>#REF!</v>
          </cell>
        </row>
        <row r="923">
          <cell r="A923" t="e">
            <v>#REF!</v>
          </cell>
        </row>
        <row r="924">
          <cell r="A924" t="e">
            <v>#REF!</v>
          </cell>
        </row>
        <row r="925">
          <cell r="A925" t="e">
            <v>#REF!</v>
          </cell>
        </row>
        <row r="926">
          <cell r="A926" t="e">
            <v>#REF!</v>
          </cell>
        </row>
        <row r="927">
          <cell r="A927" t="e">
            <v>#REF!</v>
          </cell>
        </row>
        <row r="928">
          <cell r="A928" t="e">
            <v>#REF!</v>
          </cell>
        </row>
        <row r="929">
          <cell r="A929" t="e">
            <v>#REF!</v>
          </cell>
        </row>
        <row r="930">
          <cell r="A930" t="e">
            <v>#REF!</v>
          </cell>
        </row>
        <row r="931">
          <cell r="A931" t="e">
            <v>#REF!</v>
          </cell>
        </row>
        <row r="932">
          <cell r="A932" t="e">
            <v>#REF!</v>
          </cell>
        </row>
        <row r="933">
          <cell r="A933" t="e">
            <v>#REF!</v>
          </cell>
        </row>
        <row r="934">
          <cell r="A934" t="e">
            <v>#REF!</v>
          </cell>
        </row>
        <row r="935">
          <cell r="A935" t="e">
            <v>#REF!</v>
          </cell>
        </row>
        <row r="936">
          <cell r="A936" t="e">
            <v>#REF!</v>
          </cell>
        </row>
        <row r="937">
          <cell r="A937" t="e">
            <v>#REF!</v>
          </cell>
        </row>
        <row r="938">
          <cell r="A938" t="e">
            <v>#REF!</v>
          </cell>
        </row>
        <row r="939">
          <cell r="A939" t="e">
            <v>#REF!</v>
          </cell>
        </row>
        <row r="940">
          <cell r="A940" t="e">
            <v>#REF!</v>
          </cell>
        </row>
        <row r="941">
          <cell r="A941" t="e">
            <v>#REF!</v>
          </cell>
        </row>
        <row r="942">
          <cell r="A942" t="e">
            <v>#REF!</v>
          </cell>
        </row>
        <row r="943">
          <cell r="A943" t="e">
            <v>#REF!</v>
          </cell>
        </row>
        <row r="944">
          <cell r="A944" t="e">
            <v>#REF!</v>
          </cell>
        </row>
        <row r="945">
          <cell r="A945" t="e">
            <v>#REF!</v>
          </cell>
        </row>
        <row r="946">
          <cell r="A946" t="e">
            <v>#REF!</v>
          </cell>
        </row>
        <row r="947">
          <cell r="A947" t="e">
            <v>#REF!</v>
          </cell>
        </row>
        <row r="948">
          <cell r="A948" t="e">
            <v>#REF!</v>
          </cell>
        </row>
        <row r="949">
          <cell r="A949" t="e">
            <v>#REF!</v>
          </cell>
        </row>
        <row r="950">
          <cell r="A950" t="e">
            <v>#REF!</v>
          </cell>
        </row>
        <row r="951">
          <cell r="A951" t="e">
            <v>#REF!</v>
          </cell>
        </row>
        <row r="952">
          <cell r="A952" t="e">
            <v>#REF!</v>
          </cell>
        </row>
        <row r="953">
          <cell r="A953" t="e">
            <v>#REF!</v>
          </cell>
        </row>
        <row r="954">
          <cell r="A954" t="e">
            <v>#REF!</v>
          </cell>
        </row>
        <row r="955">
          <cell r="A955" t="e">
            <v>#REF!</v>
          </cell>
        </row>
        <row r="956">
          <cell r="A956" t="e">
            <v>#REF!</v>
          </cell>
        </row>
        <row r="957">
          <cell r="A957" t="e">
            <v>#REF!</v>
          </cell>
        </row>
        <row r="958">
          <cell r="A958" t="e">
            <v>#REF!</v>
          </cell>
        </row>
        <row r="959">
          <cell r="A959" t="e">
            <v>#REF!</v>
          </cell>
        </row>
        <row r="960">
          <cell r="A960" t="e">
            <v>#REF!</v>
          </cell>
        </row>
        <row r="961">
          <cell r="A961" t="e">
            <v>#REF!</v>
          </cell>
        </row>
        <row r="962">
          <cell r="A962" t="e">
            <v>#REF!</v>
          </cell>
        </row>
        <row r="963">
          <cell r="A963" t="e">
            <v>#REF!</v>
          </cell>
        </row>
        <row r="964">
          <cell r="A964" t="e">
            <v>#REF!</v>
          </cell>
        </row>
        <row r="965">
          <cell r="A965" t="e">
            <v>#REF!</v>
          </cell>
        </row>
        <row r="966">
          <cell r="A966" t="e">
            <v>#REF!</v>
          </cell>
        </row>
        <row r="967">
          <cell r="A967" t="e">
            <v>#REF!</v>
          </cell>
        </row>
        <row r="968">
          <cell r="A968" t="e">
            <v>#REF!</v>
          </cell>
        </row>
        <row r="969">
          <cell r="A969" t="e">
            <v>#REF!</v>
          </cell>
        </row>
        <row r="970">
          <cell r="A970" t="e">
            <v>#REF!</v>
          </cell>
        </row>
        <row r="971">
          <cell r="A971" t="e">
            <v>#REF!</v>
          </cell>
        </row>
        <row r="972">
          <cell r="A972" t="e">
            <v>#REF!</v>
          </cell>
        </row>
        <row r="973">
          <cell r="A973" t="e">
            <v>#REF!</v>
          </cell>
        </row>
        <row r="974">
          <cell r="A974" t="e">
            <v>#REF!</v>
          </cell>
        </row>
        <row r="975">
          <cell r="A975" t="e">
            <v>#REF!</v>
          </cell>
        </row>
        <row r="976">
          <cell r="A976" t="e">
            <v>#REF!</v>
          </cell>
        </row>
        <row r="977">
          <cell r="A977" t="e">
            <v>#REF!</v>
          </cell>
        </row>
        <row r="978">
          <cell r="A978" t="e">
            <v>#REF!</v>
          </cell>
        </row>
        <row r="979">
          <cell r="A979" t="e">
            <v>#REF!</v>
          </cell>
        </row>
        <row r="980">
          <cell r="A980" t="e">
            <v>#REF!</v>
          </cell>
        </row>
        <row r="981">
          <cell r="A981" t="e">
            <v>#REF!</v>
          </cell>
        </row>
        <row r="982">
          <cell r="A982" t="e">
            <v>#REF!</v>
          </cell>
        </row>
        <row r="983">
          <cell r="A983" t="e">
            <v>#REF!</v>
          </cell>
        </row>
        <row r="984">
          <cell r="A984" t="e">
            <v>#REF!</v>
          </cell>
        </row>
        <row r="985">
          <cell r="A985" t="e">
            <v>#REF!</v>
          </cell>
        </row>
        <row r="986">
          <cell r="A986" t="e">
            <v>#REF!</v>
          </cell>
        </row>
        <row r="987">
          <cell r="A987" t="e">
            <v>#REF!</v>
          </cell>
        </row>
        <row r="988">
          <cell r="A988" t="e">
            <v>#REF!</v>
          </cell>
        </row>
        <row r="989">
          <cell r="A989" t="e">
            <v>#REF!</v>
          </cell>
        </row>
        <row r="990">
          <cell r="A990" t="e">
            <v>#REF!</v>
          </cell>
        </row>
        <row r="991">
          <cell r="A991" t="e">
            <v>#REF!</v>
          </cell>
        </row>
        <row r="992">
          <cell r="A992" t="e">
            <v>#REF!</v>
          </cell>
        </row>
        <row r="993">
          <cell r="A993" t="e">
            <v>#REF!</v>
          </cell>
        </row>
        <row r="994">
          <cell r="A994" t="e">
            <v>#REF!</v>
          </cell>
        </row>
        <row r="995">
          <cell r="A995" t="e">
            <v>#REF!</v>
          </cell>
        </row>
        <row r="996">
          <cell r="A996" t="e">
            <v>#REF!</v>
          </cell>
        </row>
        <row r="997">
          <cell r="A997" t="e">
            <v>#REF!</v>
          </cell>
        </row>
        <row r="998">
          <cell r="A998" t="e">
            <v>#REF!</v>
          </cell>
        </row>
        <row r="999">
          <cell r="A999" t="e">
            <v>#REF!</v>
          </cell>
        </row>
        <row r="1000">
          <cell r="A1000" t="e">
            <v>#REF!</v>
          </cell>
        </row>
        <row r="1001">
          <cell r="A1001" t="e">
            <v>#REF!</v>
          </cell>
        </row>
        <row r="1002">
          <cell r="A1002" t="e">
            <v>#REF!</v>
          </cell>
        </row>
      </sheetData>
      <sheetData sheetId="1"/>
      <sheetData sheetId="2" refreshError="1"/>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sheetData sheetId="251"/>
      <sheetData sheetId="252"/>
      <sheetData sheetId="253">
        <row r="1">
          <cell r="A1" t="str">
            <v>(2019년 7)월분 시간외 근무시간 명세표(근무실적표)</v>
          </cell>
        </row>
      </sheetData>
      <sheetData sheetId="254">
        <row r="1">
          <cell r="A1" t="str">
            <v>(2019년 7)월분 시간외 근무시간 명세표(근무실적표)</v>
          </cell>
        </row>
      </sheetData>
      <sheetData sheetId="255">
        <row r="1">
          <cell r="A1" t="str">
            <v>(2019년 7)월분 시간외 근무시간 명세표(근무실적표)</v>
          </cell>
        </row>
      </sheetData>
      <sheetData sheetId="256">
        <row r="1">
          <cell r="A1" t="str">
            <v>(2019년 7)월분 시간외 근무시간 명세표(근무실적표)</v>
          </cell>
        </row>
      </sheetData>
      <sheetData sheetId="257"/>
      <sheetData sheetId="258"/>
      <sheetData sheetId="259"/>
      <sheetData sheetId="260"/>
      <sheetData sheetId="261"/>
      <sheetData sheetId="262"/>
      <sheetData sheetId="263"/>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sheetData sheetId="276" refreshError="1"/>
      <sheetData sheetId="277" refreshError="1"/>
      <sheetData sheetId="278" refreshError="1"/>
      <sheetData sheetId="279" refreshError="1"/>
      <sheetData sheetId="280" refreshError="1"/>
      <sheetData sheetId="281"/>
      <sheetData sheetId="282"/>
      <sheetData sheetId="283" refreshError="1"/>
      <sheetData sheetId="284"/>
      <sheetData sheetId="285"/>
      <sheetData sheetId="286">
        <row r="1">
          <cell r="A1" t="str">
            <v>(2019년 7)월분 시간외 근무시간 명세표(근무실적표)</v>
          </cell>
        </row>
      </sheetData>
      <sheetData sheetId="287">
        <row r="1">
          <cell r="A1" t="str">
            <v>(2019년 7)월분 시간외 근무시간 명세표(근무실적표)</v>
          </cell>
        </row>
      </sheetData>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row r="1">
          <cell r="A1" t="str">
            <v>(2019년 7)월분 시간외 근무시간 명세표(근무실적표)</v>
          </cell>
        </row>
      </sheetData>
      <sheetData sheetId="332">
        <row r="1">
          <cell r="A1" t="str">
            <v>(2019년 7)월분 시간외 근무시간 명세표(근무실적표)</v>
          </cell>
        </row>
      </sheetData>
      <sheetData sheetId="333"/>
      <sheetData sheetId="334"/>
      <sheetData sheetId="335"/>
      <sheetData sheetId="336"/>
      <sheetData sheetId="337"/>
      <sheetData sheetId="338"/>
      <sheetData sheetId="339"/>
      <sheetData sheetId="340"/>
      <sheetData sheetId="341"/>
      <sheetData sheetId="342"/>
      <sheetData sheetId="343"/>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sheetData sheetId="403"/>
      <sheetData sheetId="404"/>
      <sheetData sheetId="405"/>
      <sheetData sheetId="406"/>
      <sheetData sheetId="407"/>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Set>
  </externalBook>
</externalLink>
</file>

<file path=xl/externalLinks/externalLink2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본문"/>
      <sheetName val="원가"/>
      <sheetName val="집"/>
      <sheetName val="간노"/>
      <sheetName val="경산"/>
      <sheetName val="경배"/>
      <sheetName val="기"/>
      <sheetName val="Sheet3"/>
      <sheetName val="집 (2)"/>
      <sheetName val="내역"/>
      <sheetName val="Sheet3 (2)"/>
      <sheetName val="대"/>
      <sheetName val="Sheet4"/>
      <sheetName val="단가"/>
      <sheetName val="Sheet3 (3)"/>
      <sheetName val="수량산출"/>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4">
          <cell r="A4" t="str">
            <v>게이트밸브D15 10㎏/㎠ea</v>
          </cell>
          <cell r="B4" t="str">
            <v>게이트밸브</v>
          </cell>
          <cell r="C4" t="str">
            <v>D15 10㎏/㎠</v>
          </cell>
          <cell r="D4" t="str">
            <v>ea</v>
          </cell>
          <cell r="E4">
            <v>4680</v>
          </cell>
        </row>
        <row r="5">
          <cell r="A5" t="str">
            <v>게이트밸브D20 10㎏/㎠ea</v>
          </cell>
          <cell r="B5" t="str">
            <v>게이트밸브</v>
          </cell>
          <cell r="C5" t="str">
            <v>D20 10㎏/㎠</v>
          </cell>
          <cell r="D5" t="str">
            <v>ea</v>
          </cell>
          <cell r="E5">
            <v>6710</v>
          </cell>
        </row>
        <row r="6">
          <cell r="A6" t="str">
            <v>게이트밸브D50 10㎏/㎠ea</v>
          </cell>
          <cell r="B6" t="str">
            <v>게이트밸브</v>
          </cell>
          <cell r="C6" t="str">
            <v>D50 10㎏/㎠</v>
          </cell>
          <cell r="D6" t="str">
            <v>ea</v>
          </cell>
          <cell r="E6">
            <v>30120</v>
          </cell>
        </row>
        <row r="7">
          <cell r="A7" t="str">
            <v>동관 L-TypeD100m</v>
          </cell>
          <cell r="B7" t="str">
            <v>동관 L-Type</v>
          </cell>
          <cell r="C7" t="str">
            <v>D100</v>
          </cell>
          <cell r="D7" t="str">
            <v>m</v>
          </cell>
          <cell r="E7">
            <v>31080</v>
          </cell>
        </row>
        <row r="8">
          <cell r="A8" t="str">
            <v>동관 L-TypeD15m</v>
          </cell>
          <cell r="B8" t="str">
            <v>동관 L-Type</v>
          </cell>
          <cell r="C8" t="str">
            <v>D15</v>
          </cell>
          <cell r="D8" t="str">
            <v>m</v>
          </cell>
          <cell r="E8">
            <v>1660</v>
          </cell>
        </row>
        <row r="9">
          <cell r="A9" t="str">
            <v>동관 L-TypeD20m</v>
          </cell>
          <cell r="B9" t="str">
            <v>동관 L-Type</v>
          </cell>
          <cell r="C9" t="str">
            <v>D20</v>
          </cell>
          <cell r="D9" t="str">
            <v>m</v>
          </cell>
          <cell r="E9">
            <v>2600</v>
          </cell>
        </row>
        <row r="10">
          <cell r="A10" t="str">
            <v>동관 L-TypeD25m</v>
          </cell>
          <cell r="B10" t="str">
            <v>동관 L-Type</v>
          </cell>
          <cell r="C10" t="str">
            <v>D25</v>
          </cell>
          <cell r="D10" t="str">
            <v>m</v>
          </cell>
          <cell r="E10">
            <v>3730</v>
          </cell>
        </row>
        <row r="11">
          <cell r="A11" t="str">
            <v>동관 L-TypeD32m</v>
          </cell>
          <cell r="B11" t="str">
            <v>동관 L-Type</v>
          </cell>
          <cell r="C11" t="str">
            <v>D32</v>
          </cell>
          <cell r="D11" t="str">
            <v>m</v>
          </cell>
          <cell r="E11">
            <v>5030</v>
          </cell>
        </row>
        <row r="12">
          <cell r="A12" t="str">
            <v>동관 L-TypeD40m</v>
          </cell>
          <cell r="B12" t="str">
            <v>동관 L-Type</v>
          </cell>
          <cell r="C12" t="str">
            <v>D40</v>
          </cell>
          <cell r="D12" t="str">
            <v>m</v>
          </cell>
          <cell r="E12">
            <v>6480</v>
          </cell>
        </row>
        <row r="13">
          <cell r="A13" t="str">
            <v>동관 L-TypeD50m</v>
          </cell>
          <cell r="B13" t="str">
            <v>동관 L-Type</v>
          </cell>
          <cell r="C13" t="str">
            <v>D50</v>
          </cell>
          <cell r="D13" t="str">
            <v>m</v>
          </cell>
          <cell r="E13">
            <v>9940</v>
          </cell>
        </row>
        <row r="14">
          <cell r="A14" t="str">
            <v>동관 L-TypeD65m</v>
          </cell>
          <cell r="B14" t="str">
            <v>동관 L-Type</v>
          </cell>
          <cell r="C14" t="str">
            <v>D65</v>
          </cell>
          <cell r="D14" t="str">
            <v>m</v>
          </cell>
          <cell r="E14">
            <v>14170</v>
          </cell>
        </row>
        <row r="15">
          <cell r="A15" t="str">
            <v>동관 L-TypeD80m</v>
          </cell>
          <cell r="B15" t="str">
            <v>동관 L-Type</v>
          </cell>
          <cell r="C15" t="str">
            <v>D80</v>
          </cell>
          <cell r="D15" t="str">
            <v>m</v>
          </cell>
          <cell r="E15">
            <v>19200</v>
          </cell>
        </row>
        <row r="16">
          <cell r="A16" t="str">
            <v>동레듀샤D100ea</v>
          </cell>
          <cell r="B16" t="str">
            <v>동레듀샤</v>
          </cell>
          <cell r="C16" t="str">
            <v>D100</v>
          </cell>
          <cell r="D16" t="str">
            <v>ea</v>
          </cell>
          <cell r="E16">
            <v>8256</v>
          </cell>
        </row>
        <row r="17">
          <cell r="A17" t="str">
            <v>동레듀샤D20ea</v>
          </cell>
          <cell r="B17" t="str">
            <v>동레듀샤</v>
          </cell>
          <cell r="C17" t="str">
            <v>D20</v>
          </cell>
          <cell r="D17" t="str">
            <v>ea</v>
          </cell>
          <cell r="E17">
            <v>226</v>
          </cell>
        </row>
        <row r="18">
          <cell r="A18" t="str">
            <v>동레듀샤D25ea</v>
          </cell>
          <cell r="B18" t="str">
            <v>동레듀샤</v>
          </cell>
          <cell r="C18" t="str">
            <v>D25</v>
          </cell>
          <cell r="D18" t="str">
            <v>ea</v>
          </cell>
          <cell r="E18">
            <v>336</v>
          </cell>
        </row>
        <row r="19">
          <cell r="A19" t="str">
            <v>동레듀샤D32ea</v>
          </cell>
          <cell r="B19" t="str">
            <v>동레듀샤</v>
          </cell>
          <cell r="C19" t="str">
            <v>D32</v>
          </cell>
          <cell r="D19" t="str">
            <v>ea</v>
          </cell>
          <cell r="E19">
            <v>458</v>
          </cell>
        </row>
        <row r="20">
          <cell r="A20" t="str">
            <v>동레듀샤D40ea</v>
          </cell>
          <cell r="B20" t="str">
            <v>동레듀샤</v>
          </cell>
          <cell r="C20" t="str">
            <v>D40</v>
          </cell>
          <cell r="D20" t="str">
            <v>ea</v>
          </cell>
          <cell r="E20">
            <v>787</v>
          </cell>
        </row>
        <row r="21">
          <cell r="A21" t="str">
            <v>동레듀샤D50ea</v>
          </cell>
          <cell r="B21" t="str">
            <v>동레듀샤</v>
          </cell>
          <cell r="C21" t="str">
            <v>D50</v>
          </cell>
          <cell r="D21" t="str">
            <v>ea</v>
          </cell>
          <cell r="E21">
            <v>1890</v>
          </cell>
        </row>
        <row r="22">
          <cell r="A22" t="str">
            <v>동레듀샤D65ea</v>
          </cell>
          <cell r="B22" t="str">
            <v>동레듀샤</v>
          </cell>
          <cell r="C22" t="str">
            <v>D65</v>
          </cell>
          <cell r="D22" t="str">
            <v>ea</v>
          </cell>
          <cell r="E22">
            <v>2575</v>
          </cell>
        </row>
        <row r="23">
          <cell r="A23" t="str">
            <v>동레듀샤D80ea</v>
          </cell>
          <cell r="B23" t="str">
            <v>동레듀샤</v>
          </cell>
          <cell r="C23" t="str">
            <v>D80</v>
          </cell>
          <cell r="D23" t="str">
            <v>ea</v>
          </cell>
          <cell r="E23">
            <v>3636</v>
          </cell>
        </row>
        <row r="24">
          <cell r="A24" t="str">
            <v>동소켓D15ea</v>
          </cell>
          <cell r="B24" t="str">
            <v>동소켓</v>
          </cell>
          <cell r="C24" t="str">
            <v>D15</v>
          </cell>
          <cell r="D24" t="str">
            <v>ea</v>
          </cell>
          <cell r="E24">
            <v>116</v>
          </cell>
        </row>
        <row r="25">
          <cell r="A25" t="str">
            <v>동소켓D20ea</v>
          </cell>
          <cell r="B25" t="str">
            <v>동소켓</v>
          </cell>
          <cell r="C25" t="str">
            <v>D20</v>
          </cell>
          <cell r="D25" t="str">
            <v>ea</v>
          </cell>
          <cell r="E25">
            <v>175</v>
          </cell>
        </row>
        <row r="26">
          <cell r="A26" t="str">
            <v>동소켓D25ea</v>
          </cell>
          <cell r="B26" t="str">
            <v>동소켓</v>
          </cell>
          <cell r="C26" t="str">
            <v>D25</v>
          </cell>
          <cell r="D26" t="str">
            <v>ea</v>
          </cell>
          <cell r="E26">
            <v>262</v>
          </cell>
        </row>
        <row r="27">
          <cell r="A27" t="str">
            <v>동소켓D32ea</v>
          </cell>
          <cell r="B27" t="str">
            <v>동소켓</v>
          </cell>
          <cell r="C27" t="str">
            <v>D32</v>
          </cell>
          <cell r="D27" t="str">
            <v>ea</v>
          </cell>
          <cell r="E27">
            <v>336</v>
          </cell>
        </row>
        <row r="28">
          <cell r="A28" t="str">
            <v>동소켓D40ea</v>
          </cell>
          <cell r="B28" t="str">
            <v>동소켓</v>
          </cell>
          <cell r="C28" t="str">
            <v>D40</v>
          </cell>
          <cell r="D28" t="str">
            <v>ea</v>
          </cell>
          <cell r="E28">
            <v>482</v>
          </cell>
        </row>
        <row r="29">
          <cell r="A29" t="str">
            <v>동소켓D50ea</v>
          </cell>
          <cell r="B29" t="str">
            <v>동소켓</v>
          </cell>
          <cell r="C29" t="str">
            <v>D50</v>
          </cell>
          <cell r="D29" t="str">
            <v>ea</v>
          </cell>
          <cell r="E29">
            <v>861</v>
          </cell>
        </row>
        <row r="30">
          <cell r="A30" t="str">
            <v>동소켓D65ea</v>
          </cell>
          <cell r="B30" t="str">
            <v>동소켓</v>
          </cell>
          <cell r="C30" t="str">
            <v>D65</v>
          </cell>
          <cell r="D30" t="str">
            <v>ea</v>
          </cell>
          <cell r="E30">
            <v>1729</v>
          </cell>
        </row>
        <row r="31">
          <cell r="A31" t="str">
            <v>동소켓D80ea</v>
          </cell>
          <cell r="B31" t="str">
            <v>동소켓</v>
          </cell>
          <cell r="C31" t="str">
            <v>D80</v>
          </cell>
          <cell r="D31" t="str">
            <v>ea</v>
          </cell>
          <cell r="E31">
            <v>2824</v>
          </cell>
        </row>
        <row r="32">
          <cell r="A32" t="str">
            <v>동엘보D100ea</v>
          </cell>
          <cell r="B32" t="str">
            <v>동엘보</v>
          </cell>
          <cell r="C32" t="str">
            <v>D100</v>
          </cell>
          <cell r="D32" t="str">
            <v>ea</v>
          </cell>
          <cell r="E32">
            <v>20943</v>
          </cell>
        </row>
        <row r="33">
          <cell r="A33" t="str">
            <v>동엘보D15ea</v>
          </cell>
          <cell r="B33" t="str">
            <v>동엘보</v>
          </cell>
          <cell r="C33" t="str">
            <v>D15</v>
          </cell>
          <cell r="D33" t="str">
            <v>ea</v>
          </cell>
          <cell r="E33">
            <v>176</v>
          </cell>
        </row>
        <row r="34">
          <cell r="A34" t="str">
            <v>동엘보D20ea</v>
          </cell>
          <cell r="B34" t="str">
            <v>동엘보</v>
          </cell>
          <cell r="C34" t="str">
            <v>D20</v>
          </cell>
          <cell r="D34" t="str">
            <v>ea</v>
          </cell>
          <cell r="E34">
            <v>361</v>
          </cell>
        </row>
        <row r="35">
          <cell r="A35" t="str">
            <v>동엘보D25ea</v>
          </cell>
          <cell r="B35" t="str">
            <v>동엘보</v>
          </cell>
          <cell r="C35" t="str">
            <v>D25</v>
          </cell>
          <cell r="D35" t="str">
            <v>ea</v>
          </cell>
          <cell r="E35">
            <v>625</v>
          </cell>
        </row>
        <row r="36">
          <cell r="A36" t="str">
            <v>동엘보D32ea</v>
          </cell>
          <cell r="B36" t="str">
            <v>동엘보</v>
          </cell>
          <cell r="C36" t="str">
            <v>D32</v>
          </cell>
          <cell r="D36" t="str">
            <v>ea</v>
          </cell>
          <cell r="E36">
            <v>961</v>
          </cell>
        </row>
        <row r="37">
          <cell r="A37" t="str">
            <v>동엘보D40ea</v>
          </cell>
          <cell r="B37" t="str">
            <v>동엘보</v>
          </cell>
          <cell r="C37" t="str">
            <v>D40</v>
          </cell>
          <cell r="D37" t="str">
            <v>ea</v>
          </cell>
          <cell r="E37">
            <v>1456</v>
          </cell>
        </row>
        <row r="38">
          <cell r="A38" t="str">
            <v>동엘보D50ea</v>
          </cell>
          <cell r="B38" t="str">
            <v>동엘보</v>
          </cell>
          <cell r="C38" t="str">
            <v>D50</v>
          </cell>
          <cell r="D38" t="str">
            <v>ea</v>
          </cell>
          <cell r="E38">
            <v>3256</v>
          </cell>
        </row>
        <row r="39">
          <cell r="A39" t="str">
            <v>동엘보D65ea</v>
          </cell>
          <cell r="B39" t="str">
            <v>동엘보</v>
          </cell>
          <cell r="C39" t="str">
            <v>D65</v>
          </cell>
          <cell r="D39" t="str">
            <v>ea</v>
          </cell>
          <cell r="E39">
            <v>5876</v>
          </cell>
        </row>
        <row r="40">
          <cell r="A40" t="str">
            <v>동엘보D80ea</v>
          </cell>
          <cell r="B40" t="str">
            <v>동엘보</v>
          </cell>
          <cell r="C40" t="str">
            <v>D80</v>
          </cell>
          <cell r="D40" t="str">
            <v>ea</v>
          </cell>
          <cell r="E40">
            <v>9350</v>
          </cell>
        </row>
        <row r="41">
          <cell r="A41" t="str">
            <v>동캡D20ea</v>
          </cell>
          <cell r="B41" t="str">
            <v>동캡</v>
          </cell>
          <cell r="C41" t="str">
            <v>D20</v>
          </cell>
          <cell r="D41" t="str">
            <v>ea</v>
          </cell>
          <cell r="E41">
            <v>211</v>
          </cell>
        </row>
        <row r="42">
          <cell r="A42" t="str">
            <v>동티이D100ea</v>
          </cell>
          <cell r="B42" t="str">
            <v>동티이</v>
          </cell>
          <cell r="C42" t="str">
            <v>D100</v>
          </cell>
          <cell r="D42" t="str">
            <v>ea</v>
          </cell>
          <cell r="E42">
            <v>23089</v>
          </cell>
        </row>
        <row r="43">
          <cell r="A43" t="str">
            <v>동티이D15ea</v>
          </cell>
          <cell r="B43" t="str">
            <v>동티이</v>
          </cell>
          <cell r="C43" t="str">
            <v>D15</v>
          </cell>
          <cell r="D43" t="str">
            <v>ea</v>
          </cell>
          <cell r="E43">
            <v>386</v>
          </cell>
        </row>
        <row r="44">
          <cell r="A44" t="str">
            <v>동티이D20ea</v>
          </cell>
          <cell r="B44" t="str">
            <v>동티이</v>
          </cell>
          <cell r="C44" t="str">
            <v>D20</v>
          </cell>
          <cell r="D44" t="str">
            <v>ea</v>
          </cell>
          <cell r="E44">
            <v>568</v>
          </cell>
        </row>
        <row r="45">
          <cell r="A45" t="str">
            <v>동티이D25ea</v>
          </cell>
          <cell r="B45" t="str">
            <v>동티이</v>
          </cell>
          <cell r="C45" t="str">
            <v>D25</v>
          </cell>
          <cell r="D45" t="str">
            <v>ea</v>
          </cell>
          <cell r="E45">
            <v>876</v>
          </cell>
        </row>
        <row r="46">
          <cell r="A46" t="str">
            <v>동티이D32ea</v>
          </cell>
          <cell r="B46" t="str">
            <v>동티이</v>
          </cell>
          <cell r="C46" t="str">
            <v>D32</v>
          </cell>
          <cell r="D46" t="str">
            <v>ea</v>
          </cell>
          <cell r="E46">
            <v>1489</v>
          </cell>
        </row>
        <row r="47">
          <cell r="A47" t="str">
            <v>동티이D40ea</v>
          </cell>
          <cell r="B47" t="str">
            <v>동티이</v>
          </cell>
          <cell r="C47" t="str">
            <v>D40</v>
          </cell>
          <cell r="D47" t="str">
            <v>ea</v>
          </cell>
          <cell r="E47">
            <v>2219</v>
          </cell>
        </row>
        <row r="48">
          <cell r="A48" t="str">
            <v>동티이D50ea</v>
          </cell>
          <cell r="B48" t="str">
            <v>동티이</v>
          </cell>
          <cell r="C48" t="str">
            <v>D50</v>
          </cell>
          <cell r="D48" t="str">
            <v>ea</v>
          </cell>
          <cell r="E48">
            <v>4043</v>
          </cell>
        </row>
        <row r="49">
          <cell r="A49" t="str">
            <v>동티이D65ea</v>
          </cell>
          <cell r="B49" t="str">
            <v>동티이</v>
          </cell>
          <cell r="C49" t="str">
            <v>D65</v>
          </cell>
          <cell r="D49" t="str">
            <v>ea</v>
          </cell>
          <cell r="E49">
            <v>6613</v>
          </cell>
        </row>
        <row r="50">
          <cell r="A50" t="str">
            <v>동티이D80ea</v>
          </cell>
          <cell r="B50" t="str">
            <v>동티이</v>
          </cell>
          <cell r="C50" t="str">
            <v>D80</v>
          </cell>
          <cell r="D50" t="str">
            <v>ea</v>
          </cell>
          <cell r="E50">
            <v>12673</v>
          </cell>
        </row>
        <row r="51">
          <cell r="A51" t="str">
            <v>버터플라이밸브D100 10㎏/㎠ea</v>
          </cell>
          <cell r="B51" t="str">
            <v>버터플라이밸브</v>
          </cell>
          <cell r="C51" t="str">
            <v>D100 10㎏/㎠</v>
          </cell>
          <cell r="D51" t="str">
            <v>ea</v>
          </cell>
          <cell r="E51">
            <v>114700</v>
          </cell>
        </row>
        <row r="52">
          <cell r="A52" t="str">
            <v>버터플라이밸브D65 10㎏/㎠ea</v>
          </cell>
          <cell r="B52" t="str">
            <v>버터플라이밸브</v>
          </cell>
          <cell r="C52" t="str">
            <v>D65 10㎏/㎠</v>
          </cell>
          <cell r="D52" t="str">
            <v>ea</v>
          </cell>
          <cell r="E52">
            <v>89300</v>
          </cell>
        </row>
        <row r="53">
          <cell r="A53" t="str">
            <v>버터플라이밸브D80 10㎏/㎠ea</v>
          </cell>
          <cell r="B53" t="str">
            <v>버터플라이밸브</v>
          </cell>
          <cell r="C53" t="str">
            <v>D80 10㎏/㎠</v>
          </cell>
          <cell r="D53" t="str">
            <v>ea</v>
          </cell>
          <cell r="E53">
            <v>90400</v>
          </cell>
        </row>
        <row r="54">
          <cell r="A54" t="str">
            <v>스트레나D100 10㎏/㎠ea</v>
          </cell>
          <cell r="B54" t="str">
            <v>스트레나</v>
          </cell>
          <cell r="C54" t="str">
            <v>D100 10㎏/㎠</v>
          </cell>
          <cell r="D54" t="str">
            <v>ea</v>
          </cell>
          <cell r="E54">
            <v>76500</v>
          </cell>
        </row>
        <row r="55">
          <cell r="A55" t="str">
            <v>스트레나D15 10㎏/㎠ea</v>
          </cell>
          <cell r="B55" t="str">
            <v>스트레나</v>
          </cell>
          <cell r="C55" t="str">
            <v>D15 10㎏/㎠</v>
          </cell>
          <cell r="D55" t="str">
            <v>ea</v>
          </cell>
          <cell r="E55">
            <v>4200</v>
          </cell>
        </row>
        <row r="56">
          <cell r="A56" t="str">
            <v>스트레나D65 10㎏/㎠ea</v>
          </cell>
          <cell r="B56" t="str">
            <v>스트레나</v>
          </cell>
          <cell r="C56" t="str">
            <v>D65 10㎏/㎠</v>
          </cell>
          <cell r="D56" t="str">
            <v>ea</v>
          </cell>
          <cell r="E56">
            <v>36000</v>
          </cell>
        </row>
        <row r="57">
          <cell r="A57" t="str">
            <v>스트레나D80 10㎏/㎠ea</v>
          </cell>
          <cell r="B57" t="str">
            <v>스트레나</v>
          </cell>
          <cell r="C57" t="str">
            <v>D80 10㎏/㎠</v>
          </cell>
          <cell r="D57" t="str">
            <v>ea</v>
          </cell>
          <cell r="E57">
            <v>49500</v>
          </cell>
        </row>
        <row r="58">
          <cell r="A58" t="str">
            <v>압력계</v>
          </cell>
          <cell r="B58" t="str">
            <v>압력계</v>
          </cell>
          <cell r="D58" t="str">
            <v>set</v>
          </cell>
          <cell r="E58">
            <v>30200</v>
          </cell>
        </row>
        <row r="59">
          <cell r="A59" t="str">
            <v>인서트(셋트앙카)Φ9ea</v>
          </cell>
          <cell r="B59" t="str">
            <v>인서트(셋트앙카)</v>
          </cell>
          <cell r="C59" t="str">
            <v>Φ9</v>
          </cell>
          <cell r="D59" t="str">
            <v>ea</v>
          </cell>
          <cell r="E59">
            <v>78</v>
          </cell>
        </row>
        <row r="60">
          <cell r="A60" t="str">
            <v>전산볼트Φ9×1000Lea</v>
          </cell>
          <cell r="B60" t="str">
            <v>전산볼트</v>
          </cell>
          <cell r="C60" t="str">
            <v>Φ9×1000L</v>
          </cell>
          <cell r="D60" t="str">
            <v>ea</v>
          </cell>
          <cell r="E60">
            <v>319</v>
          </cell>
        </row>
        <row r="61">
          <cell r="A61" t="str">
            <v>절연 U-Bolt &amp; NutD40개</v>
          </cell>
          <cell r="B61" t="str">
            <v>절연 U-Bolt &amp; Nut</v>
          </cell>
          <cell r="C61" t="str">
            <v>D40</v>
          </cell>
          <cell r="D61" t="str">
            <v>개</v>
          </cell>
          <cell r="E61">
            <v>474</v>
          </cell>
        </row>
        <row r="62">
          <cell r="A62" t="str">
            <v>절연 U-Bolt &amp; NutD50개</v>
          </cell>
          <cell r="B62" t="str">
            <v>절연 U-Bolt &amp; Nut</v>
          </cell>
          <cell r="C62" t="str">
            <v>D50</v>
          </cell>
          <cell r="D62" t="str">
            <v>개</v>
          </cell>
          <cell r="E62">
            <v>556</v>
          </cell>
        </row>
        <row r="63">
          <cell r="A63" t="str">
            <v>절연 U-Bolt &amp; NutD65개</v>
          </cell>
          <cell r="B63" t="str">
            <v>절연 U-Bolt &amp; Nut</v>
          </cell>
          <cell r="C63" t="str">
            <v>D65</v>
          </cell>
          <cell r="D63" t="str">
            <v>개</v>
          </cell>
          <cell r="E63">
            <v>745</v>
          </cell>
        </row>
        <row r="64">
          <cell r="A64" t="str">
            <v>절연 U-Bolt &amp; NutD80개</v>
          </cell>
          <cell r="B64" t="str">
            <v>절연 U-Bolt &amp; Nut</v>
          </cell>
          <cell r="C64" t="str">
            <v>D80</v>
          </cell>
          <cell r="D64" t="str">
            <v>개</v>
          </cell>
          <cell r="E64">
            <v>835</v>
          </cell>
        </row>
        <row r="65">
          <cell r="A65" t="str">
            <v>절연행가D15ea</v>
          </cell>
          <cell r="B65" t="str">
            <v>절연행가</v>
          </cell>
          <cell r="C65" t="str">
            <v>D15</v>
          </cell>
          <cell r="D65" t="str">
            <v>ea</v>
          </cell>
          <cell r="E65">
            <v>360</v>
          </cell>
        </row>
        <row r="66">
          <cell r="A66" t="str">
            <v>절연행가D20ea</v>
          </cell>
          <cell r="B66" t="str">
            <v>절연행가</v>
          </cell>
          <cell r="C66" t="str">
            <v>D20</v>
          </cell>
          <cell r="D66" t="str">
            <v>ea</v>
          </cell>
          <cell r="E66">
            <v>390</v>
          </cell>
        </row>
        <row r="67">
          <cell r="A67" t="str">
            <v>절연행가D25ea</v>
          </cell>
          <cell r="B67" t="str">
            <v>절연행가</v>
          </cell>
          <cell r="C67" t="str">
            <v>D25</v>
          </cell>
          <cell r="D67" t="str">
            <v>ea</v>
          </cell>
          <cell r="E67">
            <v>440</v>
          </cell>
        </row>
        <row r="68">
          <cell r="A68" t="str">
            <v>절연행가D32ea</v>
          </cell>
          <cell r="B68" t="str">
            <v>절연행가</v>
          </cell>
          <cell r="C68" t="str">
            <v>D32</v>
          </cell>
          <cell r="D68" t="str">
            <v>ea</v>
          </cell>
          <cell r="E68">
            <v>480</v>
          </cell>
        </row>
        <row r="69">
          <cell r="A69" t="str">
            <v>절연행가D40ea</v>
          </cell>
          <cell r="B69" t="str">
            <v>절연행가</v>
          </cell>
          <cell r="C69" t="str">
            <v>D40</v>
          </cell>
          <cell r="D69" t="str">
            <v>ea</v>
          </cell>
          <cell r="E69">
            <v>540</v>
          </cell>
        </row>
        <row r="70">
          <cell r="A70" t="str">
            <v>절연행가D50ea</v>
          </cell>
          <cell r="B70" t="str">
            <v>절연행가</v>
          </cell>
          <cell r="C70" t="str">
            <v>D50</v>
          </cell>
          <cell r="D70" t="str">
            <v>ea</v>
          </cell>
          <cell r="E70">
            <v>740</v>
          </cell>
        </row>
        <row r="71">
          <cell r="A71" t="str">
            <v>절연행가D65ea</v>
          </cell>
          <cell r="B71" t="str">
            <v>절연행가</v>
          </cell>
          <cell r="C71" t="str">
            <v>D65</v>
          </cell>
          <cell r="D71" t="str">
            <v>ea</v>
          </cell>
          <cell r="E71">
            <v>900</v>
          </cell>
        </row>
        <row r="72">
          <cell r="A72" t="str">
            <v>청동게이트밸브D15 10㎏/㎠ea</v>
          </cell>
          <cell r="B72" t="str">
            <v>청동게이트밸브</v>
          </cell>
          <cell r="C72" t="str">
            <v>D15 10㎏/㎠</v>
          </cell>
          <cell r="D72" t="str">
            <v>ea</v>
          </cell>
          <cell r="E72">
            <v>4680</v>
          </cell>
        </row>
        <row r="73">
          <cell r="A73" t="str">
            <v>청동게이트밸브D20 10㎏/㎠ea</v>
          </cell>
          <cell r="B73" t="str">
            <v>청동게이트밸브</v>
          </cell>
          <cell r="C73" t="str">
            <v>D20 10㎏/㎠</v>
          </cell>
          <cell r="D73" t="str">
            <v>ea</v>
          </cell>
          <cell r="E73">
            <v>6710</v>
          </cell>
        </row>
        <row r="74">
          <cell r="A74" t="str">
            <v>청동게이트밸브D25 10㎏/㎠ea</v>
          </cell>
          <cell r="B74" t="str">
            <v>청동게이트밸브</v>
          </cell>
          <cell r="C74" t="str">
            <v>D25 10㎏/㎠</v>
          </cell>
          <cell r="D74" t="str">
            <v>ea</v>
          </cell>
          <cell r="E74">
            <v>10250</v>
          </cell>
        </row>
        <row r="75">
          <cell r="A75" t="str">
            <v>청동게이트밸브D32 10㎏/㎠ea</v>
          </cell>
          <cell r="B75" t="str">
            <v>청동게이트밸브</v>
          </cell>
          <cell r="C75" t="str">
            <v>D32 10㎏/㎠</v>
          </cell>
          <cell r="D75" t="str">
            <v>ea</v>
          </cell>
          <cell r="E75">
            <v>14580</v>
          </cell>
        </row>
        <row r="76">
          <cell r="A76" t="str">
            <v>청동게이트밸브D40 10㎏/㎠ea</v>
          </cell>
          <cell r="B76" t="str">
            <v>청동게이트밸브</v>
          </cell>
          <cell r="C76" t="str">
            <v>D40 10㎏/㎠</v>
          </cell>
          <cell r="D76" t="str">
            <v>ea</v>
          </cell>
          <cell r="E76">
            <v>19540</v>
          </cell>
        </row>
        <row r="77">
          <cell r="A77" t="str">
            <v>청동게이트밸브D50 10㎏/㎠ea</v>
          </cell>
          <cell r="B77" t="str">
            <v>청동게이트밸브</v>
          </cell>
          <cell r="C77" t="str">
            <v>D50 10㎏/㎠</v>
          </cell>
          <cell r="D77" t="str">
            <v>ea</v>
          </cell>
          <cell r="E77">
            <v>30120</v>
          </cell>
        </row>
        <row r="78">
          <cell r="A78" t="str">
            <v>체크밸브D50 10㎏/㎠ea</v>
          </cell>
          <cell r="B78" t="str">
            <v>체크밸브</v>
          </cell>
          <cell r="C78" t="str">
            <v>D50 10㎏/㎠</v>
          </cell>
          <cell r="D78" t="str">
            <v>ea</v>
          </cell>
          <cell r="E78">
            <v>56000</v>
          </cell>
        </row>
        <row r="79">
          <cell r="A79" t="str">
            <v>A.A.VD15ea</v>
          </cell>
          <cell r="B79" t="str">
            <v>A.A.V</v>
          </cell>
          <cell r="C79" t="str">
            <v>D15</v>
          </cell>
          <cell r="D79" t="str">
            <v>ea</v>
          </cell>
          <cell r="E79">
            <v>97000</v>
          </cell>
        </row>
        <row r="80">
          <cell r="A80" t="str">
            <v>CM-아답타D15ea</v>
          </cell>
          <cell r="B80" t="str">
            <v>CM-아답타</v>
          </cell>
          <cell r="C80" t="str">
            <v>D15</v>
          </cell>
          <cell r="D80" t="str">
            <v>ea</v>
          </cell>
          <cell r="E80">
            <v>293</v>
          </cell>
        </row>
        <row r="81">
          <cell r="A81" t="str">
            <v>CM-아답타D20ea</v>
          </cell>
          <cell r="B81" t="str">
            <v>CM-아답타</v>
          </cell>
          <cell r="C81" t="str">
            <v>D20</v>
          </cell>
          <cell r="D81" t="str">
            <v>ea</v>
          </cell>
          <cell r="E81">
            <v>573</v>
          </cell>
        </row>
        <row r="82">
          <cell r="A82" t="str">
            <v>CM-아답타D25ea</v>
          </cell>
          <cell r="B82" t="str">
            <v>CM-아답타</v>
          </cell>
          <cell r="C82" t="str">
            <v>D25</v>
          </cell>
          <cell r="D82" t="str">
            <v>ea</v>
          </cell>
          <cell r="E82">
            <v>916</v>
          </cell>
        </row>
        <row r="83">
          <cell r="A83" t="str">
            <v>CM-아답타D32ea</v>
          </cell>
          <cell r="B83" t="str">
            <v>CM-아답타</v>
          </cell>
          <cell r="C83" t="str">
            <v>D32</v>
          </cell>
          <cell r="D83" t="str">
            <v>ea</v>
          </cell>
          <cell r="E83">
            <v>1615</v>
          </cell>
        </row>
        <row r="84">
          <cell r="A84" t="str">
            <v>CM-아답타D40ea</v>
          </cell>
          <cell r="B84" t="str">
            <v>CM-아답타</v>
          </cell>
          <cell r="C84" t="str">
            <v>D40</v>
          </cell>
          <cell r="D84" t="str">
            <v>ea</v>
          </cell>
          <cell r="E84">
            <v>2422</v>
          </cell>
        </row>
        <row r="85">
          <cell r="A85" t="str">
            <v>CM-아답타D50ea</v>
          </cell>
          <cell r="B85" t="str">
            <v>CM-아답타</v>
          </cell>
          <cell r="C85" t="str">
            <v>D50</v>
          </cell>
          <cell r="D85" t="str">
            <v>ea</v>
          </cell>
          <cell r="E85">
            <v>3391</v>
          </cell>
        </row>
        <row r="86">
          <cell r="A86" t="str">
            <v>CM-유니온D15ea</v>
          </cell>
          <cell r="B86" t="str">
            <v>CM-유니온</v>
          </cell>
          <cell r="C86" t="str">
            <v>D15</v>
          </cell>
          <cell r="D86" t="str">
            <v>ea</v>
          </cell>
          <cell r="E86">
            <v>1189</v>
          </cell>
        </row>
        <row r="87">
          <cell r="A87" t="str">
            <v>CM-유니온D20ea</v>
          </cell>
          <cell r="B87" t="str">
            <v>CM-유니온</v>
          </cell>
          <cell r="C87" t="str">
            <v>D20</v>
          </cell>
          <cell r="D87" t="str">
            <v>ea</v>
          </cell>
          <cell r="E87">
            <v>2083</v>
          </cell>
        </row>
        <row r="88">
          <cell r="A88" t="str">
            <v>CM-유니온D25ea</v>
          </cell>
          <cell r="B88" t="str">
            <v>CM-유니온</v>
          </cell>
          <cell r="C88" t="str">
            <v>D25</v>
          </cell>
          <cell r="D88" t="str">
            <v>ea</v>
          </cell>
          <cell r="E88">
            <v>3258</v>
          </cell>
        </row>
        <row r="89">
          <cell r="A89" t="str">
            <v>CM-유니온D32ea</v>
          </cell>
          <cell r="B89" t="str">
            <v>CM-유니온</v>
          </cell>
          <cell r="C89" t="str">
            <v>D32</v>
          </cell>
          <cell r="D89" t="str">
            <v>ea</v>
          </cell>
          <cell r="E89">
            <v>4843</v>
          </cell>
        </row>
        <row r="90">
          <cell r="A90" t="str">
            <v>CM-유니온D40ea</v>
          </cell>
          <cell r="B90" t="str">
            <v>CM-유니온</v>
          </cell>
          <cell r="C90" t="str">
            <v>D40</v>
          </cell>
          <cell r="D90" t="str">
            <v>ea</v>
          </cell>
          <cell r="E90">
            <v>7206</v>
          </cell>
        </row>
        <row r="91">
          <cell r="A91" t="str">
            <v>CM-유니온D50ea</v>
          </cell>
          <cell r="B91" t="str">
            <v>CM-유니온</v>
          </cell>
          <cell r="C91" t="str">
            <v>D50</v>
          </cell>
          <cell r="D91" t="str">
            <v>ea</v>
          </cell>
          <cell r="E91">
            <v>9438</v>
          </cell>
        </row>
        <row r="92">
          <cell r="A92" t="str">
            <v>용접봉</v>
          </cell>
          <cell r="B92" t="str">
            <v>용접봉</v>
          </cell>
          <cell r="C92" t="str">
            <v>B-Cup 5%</v>
          </cell>
          <cell r="D92" t="str">
            <v>g</v>
          </cell>
          <cell r="E92">
            <v>22</v>
          </cell>
        </row>
        <row r="93">
          <cell r="A93" t="str">
            <v>산소</v>
          </cell>
          <cell r="B93" t="str">
            <v>산소</v>
          </cell>
          <cell r="D93" t="str">
            <v>l</v>
          </cell>
          <cell r="E93">
            <v>7.5</v>
          </cell>
        </row>
        <row r="94">
          <cell r="A94" t="str">
            <v>아세틸렌</v>
          </cell>
          <cell r="B94" t="str">
            <v>아세틸렌</v>
          </cell>
          <cell r="D94" t="str">
            <v>g</v>
          </cell>
          <cell r="E94">
            <v>8</v>
          </cell>
        </row>
        <row r="95">
          <cell r="A95" t="str">
            <v>절연후렌지</v>
          </cell>
          <cell r="B95" t="str">
            <v>절연후렌지</v>
          </cell>
          <cell r="C95" t="str">
            <v>D65 10㎏/㎠</v>
          </cell>
          <cell r="D95" t="str">
            <v>ea</v>
          </cell>
          <cell r="E95">
            <v>2730</v>
          </cell>
        </row>
        <row r="96">
          <cell r="A96" t="str">
            <v>절연후렌지</v>
          </cell>
          <cell r="B96" t="str">
            <v>절연후렌지</v>
          </cell>
          <cell r="C96" t="str">
            <v>D80 10㎏/㎠</v>
          </cell>
          <cell r="D96" t="str">
            <v>ea</v>
          </cell>
          <cell r="E96">
            <v>2920</v>
          </cell>
        </row>
        <row r="97">
          <cell r="A97" t="str">
            <v>절연후렌지</v>
          </cell>
          <cell r="B97" t="str">
            <v>절연후렌지</v>
          </cell>
          <cell r="C97" t="str">
            <v>D100 10㎏/㎠</v>
          </cell>
          <cell r="D97" t="str">
            <v>ea</v>
          </cell>
          <cell r="E97">
            <v>3450</v>
          </cell>
        </row>
        <row r="98">
          <cell r="A98" t="str">
            <v>볼트너트</v>
          </cell>
          <cell r="B98" t="str">
            <v>볼트너트</v>
          </cell>
          <cell r="C98" t="str">
            <v>M16×120l</v>
          </cell>
          <cell r="D98" t="str">
            <v>ea</v>
          </cell>
          <cell r="E98">
            <v>242</v>
          </cell>
        </row>
        <row r="99">
          <cell r="A99" t="str">
            <v>와샤</v>
          </cell>
          <cell r="B99" t="str">
            <v>와샤</v>
          </cell>
          <cell r="C99" t="str">
            <v>M16</v>
          </cell>
          <cell r="D99" t="str">
            <v>ea</v>
          </cell>
          <cell r="E99">
            <v>47</v>
          </cell>
        </row>
        <row r="100">
          <cell r="A100" t="str">
            <v>G/W 보온통</v>
          </cell>
          <cell r="B100" t="str">
            <v>G/W 보온통</v>
          </cell>
          <cell r="C100" t="str">
            <v>D15,25T</v>
          </cell>
          <cell r="D100" t="str">
            <v>m</v>
          </cell>
          <cell r="E100">
            <v>790</v>
          </cell>
        </row>
        <row r="101">
          <cell r="A101" t="str">
            <v>G/W 보온통</v>
          </cell>
          <cell r="B101" t="str">
            <v>G/W 보온통</v>
          </cell>
          <cell r="C101" t="str">
            <v>D20,25T</v>
          </cell>
          <cell r="D101" t="str">
            <v>m</v>
          </cell>
          <cell r="E101">
            <v>870</v>
          </cell>
        </row>
        <row r="102">
          <cell r="A102" t="str">
            <v>G/W 보온통</v>
          </cell>
          <cell r="B102" t="str">
            <v>G/W 보온통</v>
          </cell>
          <cell r="C102" t="str">
            <v>D25,25T</v>
          </cell>
          <cell r="D102" t="str">
            <v>m</v>
          </cell>
          <cell r="E102">
            <v>980</v>
          </cell>
        </row>
        <row r="103">
          <cell r="A103" t="str">
            <v>G/W 보온통</v>
          </cell>
          <cell r="B103" t="str">
            <v>G/W 보온통</v>
          </cell>
          <cell r="C103" t="str">
            <v>D32,25T</v>
          </cell>
          <cell r="D103" t="str">
            <v>m</v>
          </cell>
          <cell r="E103">
            <v>1120</v>
          </cell>
        </row>
        <row r="104">
          <cell r="A104" t="str">
            <v>G/W 보온통</v>
          </cell>
          <cell r="B104" t="str">
            <v>G/W 보온통</v>
          </cell>
          <cell r="C104" t="str">
            <v>D40,25T</v>
          </cell>
          <cell r="D104" t="str">
            <v>m</v>
          </cell>
          <cell r="E104">
            <v>1210</v>
          </cell>
        </row>
        <row r="105">
          <cell r="A105" t="str">
            <v>G/W 보온통</v>
          </cell>
          <cell r="B105" t="str">
            <v>G/W 보온통</v>
          </cell>
          <cell r="C105" t="str">
            <v>D50,25T</v>
          </cell>
          <cell r="D105" t="str">
            <v>m</v>
          </cell>
          <cell r="E105">
            <v>1430</v>
          </cell>
        </row>
        <row r="106">
          <cell r="A106" t="str">
            <v>G/W 보온통</v>
          </cell>
          <cell r="B106" t="str">
            <v>G/W 보온통</v>
          </cell>
          <cell r="C106" t="str">
            <v>D65,25T</v>
          </cell>
          <cell r="D106" t="str">
            <v>m</v>
          </cell>
          <cell r="E106">
            <v>1570</v>
          </cell>
        </row>
        <row r="107">
          <cell r="A107" t="str">
            <v>G/W 보온통</v>
          </cell>
          <cell r="B107" t="str">
            <v>G/W 보온통</v>
          </cell>
          <cell r="C107" t="str">
            <v>D80,25T</v>
          </cell>
          <cell r="D107" t="str">
            <v>m</v>
          </cell>
          <cell r="E107">
            <v>1790</v>
          </cell>
        </row>
        <row r="108">
          <cell r="A108" t="str">
            <v>G/W 보온통</v>
          </cell>
          <cell r="B108" t="str">
            <v>G/W 보온통</v>
          </cell>
          <cell r="C108" t="str">
            <v>D100,25T</v>
          </cell>
          <cell r="D108" t="str">
            <v>m</v>
          </cell>
          <cell r="E108">
            <v>2080</v>
          </cell>
        </row>
        <row r="109">
          <cell r="A109" t="str">
            <v>보루지</v>
          </cell>
          <cell r="B109" t="str">
            <v>보루지</v>
          </cell>
          <cell r="C109" t="str">
            <v>#400</v>
          </cell>
          <cell r="D109" t="str">
            <v>㎡</v>
          </cell>
          <cell r="E109">
            <v>210</v>
          </cell>
        </row>
        <row r="110">
          <cell r="A110" t="str">
            <v>폴리마테이프(난연)</v>
          </cell>
          <cell r="B110" t="str">
            <v>폴리마테이프(난연)</v>
          </cell>
          <cell r="C110" t="str">
            <v>4"</v>
          </cell>
          <cell r="D110" t="str">
            <v>㎡</v>
          </cell>
          <cell r="E110">
            <v>342</v>
          </cell>
        </row>
        <row r="111">
          <cell r="A111" t="str">
            <v>AL-밴드</v>
          </cell>
          <cell r="B111" t="str">
            <v>AL-밴드</v>
          </cell>
          <cell r="C111" t="str">
            <v>0.15×30</v>
          </cell>
          <cell r="D111" t="str">
            <v>m</v>
          </cell>
          <cell r="E111">
            <v>170</v>
          </cell>
        </row>
        <row r="112">
          <cell r="A112" t="str">
            <v>에폭시도료</v>
          </cell>
          <cell r="B112" t="str">
            <v>에폭시도료</v>
          </cell>
          <cell r="D112" t="str">
            <v>l</v>
          </cell>
          <cell r="E112">
            <v>6500</v>
          </cell>
        </row>
        <row r="113">
          <cell r="A113" t="str">
            <v>프라이머</v>
          </cell>
          <cell r="B113" t="str">
            <v>프라이머</v>
          </cell>
          <cell r="D113" t="str">
            <v>l</v>
          </cell>
          <cell r="E113">
            <v>4011</v>
          </cell>
        </row>
        <row r="114">
          <cell r="A114" t="str">
            <v>신너</v>
          </cell>
          <cell r="B114" t="str">
            <v>신너</v>
          </cell>
          <cell r="D114" t="str">
            <v>l</v>
          </cell>
          <cell r="E114">
            <v>1333</v>
          </cell>
        </row>
        <row r="115">
          <cell r="A115" t="str">
            <v>퍼티</v>
          </cell>
          <cell r="B115" t="str">
            <v>퍼티</v>
          </cell>
          <cell r="D115" t="str">
            <v>㎏</v>
          </cell>
          <cell r="E115">
            <v>1196</v>
          </cell>
        </row>
        <row r="116">
          <cell r="A116" t="str">
            <v>급탕순환펌프</v>
          </cell>
          <cell r="B116" t="str">
            <v>급탕순환펌프</v>
          </cell>
          <cell r="C116" t="str">
            <v>PH-431M</v>
          </cell>
          <cell r="D116" t="str">
            <v>대</v>
          </cell>
          <cell r="E116">
            <v>130000</v>
          </cell>
        </row>
        <row r="117">
          <cell r="A117">
            <v>0</v>
          </cell>
        </row>
        <row r="118">
          <cell r="A118" t="str">
            <v>배관공</v>
          </cell>
          <cell r="B118" t="str">
            <v>배관공</v>
          </cell>
          <cell r="D118" t="str">
            <v>인</v>
          </cell>
          <cell r="E118">
            <v>47537</v>
          </cell>
        </row>
        <row r="119">
          <cell r="A119" t="str">
            <v>보통인부</v>
          </cell>
          <cell r="B119" t="str">
            <v>보통인부</v>
          </cell>
          <cell r="D119" t="str">
            <v>인</v>
          </cell>
          <cell r="E119">
            <v>34360</v>
          </cell>
        </row>
        <row r="120">
          <cell r="A120" t="str">
            <v>보온공인</v>
          </cell>
          <cell r="B120" t="str">
            <v>보온공</v>
          </cell>
          <cell r="D120" t="str">
            <v>인</v>
          </cell>
          <cell r="E120">
            <v>51700</v>
          </cell>
        </row>
        <row r="121">
          <cell r="A121" t="str">
            <v>용접공인</v>
          </cell>
          <cell r="B121" t="str">
            <v>용접공</v>
          </cell>
          <cell r="D121" t="str">
            <v>인</v>
          </cell>
          <cell r="E121">
            <v>59048</v>
          </cell>
        </row>
        <row r="122">
          <cell r="A122" t="str">
            <v>도장공인</v>
          </cell>
          <cell r="B122" t="str">
            <v>도장공</v>
          </cell>
          <cell r="D122" t="str">
            <v>인</v>
          </cell>
          <cell r="E122">
            <v>53370</v>
          </cell>
        </row>
      </sheetData>
      <sheetData sheetId="16" refreshError="1"/>
      <sheetData sheetId="17" refreshError="1"/>
    </sheetDataSet>
  </externalBook>
</externalLink>
</file>

<file path=xl/externalLinks/externalLink2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VXXXXX"/>
      <sheetName val="원남"/>
      <sheetName val="원가계산(조,투,실)"/>
      <sheetName val="관리비"/>
      <sheetName val="조사가추정"/>
      <sheetName val="업체"/>
      <sheetName val="대비집계장(견적)"/>
      <sheetName val="원가계산"/>
      <sheetName val="설계집계장"/>
      <sheetName val="실행집계장"/>
      <sheetName val="투찰집계장"/>
      <sheetName val="♣총괄내역서♣"/>
      <sheetName val="실행내역서"/>
      <sheetName val="확약서"/>
      <sheetName val="실행하도사항"/>
      <sheetName val="실행별지"/>
      <sheetName val="실행하도잡비"/>
      <sheetName val="실행토공하도"/>
      <sheetName val="실행철콘하도"/>
      <sheetName val="실행철강하도"/>
      <sheetName val="실행토공견갑"/>
      <sheetName val="실행토공견적"/>
      <sheetName val="실행철콘견갑"/>
      <sheetName val="실행철콘견적"/>
      <sheetName val="실행철강견갑"/>
      <sheetName val="실행철강견적"/>
      <sheetName val="단산"/>
      <sheetName val="원가계산서"/>
      <sheetName val="수량산출"/>
      <sheetName val="여과지동"/>
      <sheetName val="집계표"/>
      <sheetName val="123"/>
      <sheetName val="국산화"/>
      <sheetName val="Total"/>
      <sheetName val="광통신 견적내역서1"/>
      <sheetName val="자재단가"/>
      <sheetName val="C.공통코드_인건비"/>
      <sheetName val="내역서"/>
      <sheetName val="시화점실행"/>
      <sheetName val="N賃率-職"/>
      <sheetName val="단가"/>
      <sheetName val="단가표"/>
      <sheetName val="견적정보"/>
      <sheetName val="물량 및 할증 적용 내역서(기계 배관)"/>
      <sheetName val="일위대가표(DEEP)"/>
      <sheetName val="관급"/>
      <sheetName val="노임이"/>
      <sheetName val="일반공사"/>
      <sheetName val="데이타"/>
      <sheetName val="DATA"/>
      <sheetName val=" 갑지"/>
      <sheetName val="원남울진낙찰내역(99.4.13 부산청)"/>
      <sheetName val="Summary Sheets"/>
      <sheetName val="장비당단가 (1)"/>
      <sheetName val="실행내역"/>
      <sheetName val="sh1"/>
      <sheetName val="날개벽수량표"/>
      <sheetName val="금융비용"/>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1">
          <cell r="A1">
            <v>1</v>
          </cell>
        </row>
        <row r="2">
          <cell r="A2">
            <v>2</v>
          </cell>
        </row>
        <row r="3">
          <cell r="A3">
            <v>3</v>
          </cell>
        </row>
        <row r="4">
          <cell r="A4">
            <v>4</v>
          </cell>
        </row>
      </sheetData>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2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 Master('12년)"/>
      <sheetName val="Data"/>
      <sheetName val="CI Results"/>
      <sheetName val="Suppliers Information"/>
      <sheetName val="Supplier List"/>
      <sheetName val="Supplier List Information"/>
      <sheetName val="12년 Supplier 순위"/>
      <sheetName val="12년 전체Supplier List&amp;순위_Data"/>
      <sheetName val="PLAN"/>
      <sheetName val="GP Tech"/>
      <sheetName val="IT_SG"/>
      <sheetName val="R&amp;D_SG"/>
      <sheetName val="개인별목표_SG"/>
      <sheetName val="CMDT 분류 (FINAL)"/>
      <sheetName val="Drop Down"/>
      <sheetName val="Sheet1"/>
      <sheetName val="회사정보"/>
      <sheetName val="유효값"/>
      <sheetName val="기준_국가명"/>
      <sheetName val="자재단가"/>
      <sheetName val="원도급"/>
      <sheetName val="하도급"/>
      <sheetName val="감가상각"/>
      <sheetName val="실행철강하도"/>
      <sheetName val="시화점실행"/>
      <sheetName val="내역서"/>
      <sheetName val="노무비 근거"/>
      <sheetName val="수량산출"/>
      <sheetName val="Key Data_Y13"/>
      <sheetName val="차액보증"/>
      <sheetName val="입찰안"/>
      <sheetName val="직재"/>
      <sheetName val="Key"/>
    </sheetNames>
    <sheetDataSet>
      <sheetData sheetId="0"/>
      <sheetData sheetId="1"/>
      <sheetData sheetId="2"/>
      <sheetData sheetId="3"/>
      <sheetData sheetId="4">
        <row r="3">
          <cell r="C3" t="str">
            <v>에이엠텔레콤주식회사</v>
          </cell>
        </row>
      </sheetData>
      <sheetData sheetId="5"/>
      <sheetData sheetId="6"/>
      <sheetData sheetId="7"/>
      <sheetData sheetId="8"/>
      <sheetData sheetId="9"/>
      <sheetData sheetId="10"/>
      <sheetData sheetId="11"/>
      <sheetData sheetId="12"/>
      <sheetData sheetId="13"/>
      <sheetData sheetId="14">
        <row r="1">
          <cell r="G1" t="str">
            <v>R&amp;D</v>
          </cell>
        </row>
        <row r="4">
          <cell r="B4">
            <v>1</v>
          </cell>
        </row>
        <row r="5">
          <cell r="B5">
            <v>2</v>
          </cell>
        </row>
        <row r="6">
          <cell r="B6">
            <v>3</v>
          </cell>
        </row>
        <row r="7">
          <cell r="B7">
            <v>4</v>
          </cell>
        </row>
        <row r="8">
          <cell r="B8">
            <v>5</v>
          </cell>
        </row>
        <row r="9">
          <cell r="B9">
            <v>6</v>
          </cell>
        </row>
        <row r="10">
          <cell r="B10">
            <v>7</v>
          </cell>
        </row>
        <row r="11">
          <cell r="B11">
            <v>8</v>
          </cell>
        </row>
        <row r="12">
          <cell r="B12">
            <v>9</v>
          </cell>
        </row>
        <row r="13">
          <cell r="B13">
            <v>10</v>
          </cell>
        </row>
        <row r="14">
          <cell r="B14">
            <v>11</v>
          </cell>
        </row>
        <row r="15">
          <cell r="B15">
            <v>12</v>
          </cell>
        </row>
      </sheetData>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2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le_공정입력"/>
      <sheetName val="공정집계_롯드별"/>
      <sheetName val="공정집계_국별"/>
      <sheetName val="자재집계_국별"/>
      <sheetName val="자재집계"/>
      <sheetName val="사급자재"/>
      <sheetName val="집중자재"/>
      <sheetName val="피스표"/>
      <sheetName val="내역서"/>
      <sheetName val="소요노력"/>
      <sheetName val="지입자재"/>
      <sheetName val="일위대가"/>
      <sheetName val="피스표총괄"/>
      <sheetName val="공구손료"/>
      <sheetName val="품_산출근거"/>
      <sheetName val="피스표_File"/>
      <sheetName val="중량산출서"/>
      <sheetName val="회수물자"/>
      <sheetName val="지하포설"/>
      <sheetName val="가공가설"/>
      <sheetName val="전주건식"/>
      <sheetName val="강연선가설"/>
      <sheetName val="지선설치"/>
      <sheetName val="지하철거"/>
      <sheetName val="가공철거"/>
      <sheetName val="전주철거"/>
      <sheetName val="지선철거"/>
      <sheetName val="단자철거"/>
      <sheetName val="Sheet2"/>
      <sheetName val="Drop Dow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예산서"/>
      <sheetName val="일위대가"/>
      <sheetName val="산출근거(집계)"/>
      <sheetName val="산출근거-1"/>
      <sheetName val="산출근거-2"/>
      <sheetName val="단가비교표"/>
      <sheetName val="단위수량-1"/>
      <sheetName val="노무비 근거"/>
      <sheetName val="자재테이블"/>
      <sheetName val="000000"/>
      <sheetName val="작업예정량"/>
      <sheetName val="관.자 제작비"/>
      <sheetName val="단가산출 (2)"/>
      <sheetName val="단가산출기초조사서"/>
      <sheetName val="노무비 "/>
      <sheetName val="총괄내역서(1구역)"/>
      <sheetName val="제경비산출서(1구역)"/>
      <sheetName val="총괄표(1구역)"/>
      <sheetName val="원가계산서(1)"/>
      <sheetName val="설계서(갑)"/>
      <sheetName val="갑지1"/>
      <sheetName val="총괄내역서(2구역)"/>
      <sheetName val="제경비산출서(2구역)"/>
      <sheetName val="총괄표(2구역)"/>
      <sheetName val="원가계산서(2구역)"/>
      <sheetName val="설계서(갑2)"/>
      <sheetName val="갑지2"/>
      <sheetName val="준공조서1구역"/>
      <sheetName val="준공조서2구역"/>
      <sheetName val="9GNG운반"/>
      <sheetName val="MOTOR"/>
      <sheetName val="합정로내역서(토목)"/>
      <sheetName val="1,2공구원가계산서"/>
      <sheetName val="1공구산출내역서"/>
      <sheetName val="금액결정"/>
      <sheetName val="산출내역서"/>
      <sheetName val="DATA"/>
      <sheetName val="데이타"/>
      <sheetName val="2.1  노무비 평균단가산출"/>
      <sheetName val="자재단가"/>
      <sheetName val="전체"/>
      <sheetName val="전차선로 물량표"/>
      <sheetName val="한강운반비"/>
      <sheetName val="#REF"/>
      <sheetName val="자재"/>
      <sheetName val="공통(20-91)"/>
      <sheetName val="기술부 VENDOR LIST"/>
      <sheetName val="산출"/>
      <sheetName val="북방3터널"/>
      <sheetName val="원가계산서"/>
      <sheetName val="실행철강하도"/>
      <sheetName val="유입량"/>
      <sheetName val="인부신상자료"/>
      <sheetName val="원형1호맨홀토공수량"/>
      <sheetName val="기둥(원형)"/>
      <sheetName val="배수내역"/>
      <sheetName val="산수배수"/>
      <sheetName val="2공구산출내역"/>
      <sheetName val="기흥하도용"/>
      <sheetName val="갑지"/>
      <sheetName val="관급"/>
      <sheetName val="DANGA"/>
      <sheetName val="기초코드"/>
      <sheetName val="DATE"/>
      <sheetName val="건설실행"/>
      <sheetName val="코드표"/>
      <sheetName val="이형관중량"/>
      <sheetName val="일위대가(목록)"/>
      <sheetName val="산근(목록)"/>
      <sheetName val="재료비"/>
      <sheetName val="토공"/>
      <sheetName val="L_RPTB02_01"/>
      <sheetName val="노임"/>
      <sheetName val="이월"/>
      <sheetName val="업체별기성내역"/>
      <sheetName val="사용자일위"/>
      <sheetName val="터널조도"/>
      <sheetName val="공사비집계"/>
      <sheetName val="을"/>
      <sheetName val="화재 탐지 설비"/>
      <sheetName val="기자재비"/>
      <sheetName val="단가비교"/>
      <sheetName val="단가산출서"/>
      <sheetName val="저"/>
      <sheetName val="sheet1"/>
      <sheetName val="본공사"/>
      <sheetName val="일위대가(1)"/>
      <sheetName val="수량산출"/>
      <sheetName val="인력터파기품"/>
      <sheetName val="단가산출"/>
      <sheetName val="여과지동"/>
      <sheetName val="기초자료"/>
      <sheetName val="투찰내역"/>
      <sheetName val="단가 및 재료비"/>
      <sheetName val="ITEM"/>
      <sheetName val="일괄인쇄"/>
      <sheetName val="현장관리비"/>
      <sheetName val="설계내역서"/>
      <sheetName val="Macro2"/>
      <sheetName val="Macro1"/>
      <sheetName val="SG"/>
      <sheetName val="내역서"/>
      <sheetName val="산출근거"/>
      <sheetName val="옥외외등집계표"/>
      <sheetName val="인제내역"/>
      <sheetName val="맨홀수량산출"/>
      <sheetName val="투자효율분석"/>
      <sheetName val="b_balju"/>
      <sheetName val="노임단가"/>
      <sheetName val="단가"/>
      <sheetName val="수량산출서"/>
      <sheetName val="산출서집계"/>
      <sheetName val="간선계산"/>
      <sheetName val="노임조서"/>
      <sheetName val="일위"/>
      <sheetName val="을지"/>
      <sheetName val="갑(전기)"/>
      <sheetName val="갑(계장)"/>
      <sheetName val="12.일위대가"/>
      <sheetName val="A-4"/>
      <sheetName val="설계예시"/>
      <sheetName val="인원"/>
      <sheetName val="단위수량"/>
      <sheetName val="총괄내역서"/>
      <sheetName val="가로등기초"/>
      <sheetName val="PAD TR보호대기초"/>
      <sheetName val="터파기및재료"/>
      <sheetName val="노무"/>
      <sheetName val="b_balju (2)"/>
      <sheetName val="b_gunmul"/>
      <sheetName val="기본단가표"/>
      <sheetName val="Total"/>
      <sheetName val="일위대가(계측기설치)"/>
      <sheetName val="인원계획"/>
      <sheetName val="예산총괄"/>
      <sheetName val="정산내역"/>
      <sheetName val="안양동교 1안"/>
      <sheetName val="인입관수량총괄"/>
      <sheetName val="Sheet3"/>
      <sheetName val="산출내역서집계표"/>
      <sheetName val="일위(시설)"/>
      <sheetName val="일위대가표"/>
      <sheetName val="철거산출근거"/>
      <sheetName val="인건비"/>
      <sheetName val="Sheet2"/>
      <sheetName val="식재"/>
      <sheetName val="시설물"/>
      <sheetName val="식재출력용"/>
      <sheetName val="유지관리"/>
      <sheetName val="대차"/>
      <sheetName val="예가표"/>
      <sheetName val="포장공"/>
      <sheetName val="시화점실행"/>
      <sheetName val="단가대비표"/>
      <sheetName val="내역"/>
      <sheetName val=" HIT-&gt;HMC 견적(3900)"/>
      <sheetName val="부하계산서"/>
      <sheetName val="설계조건"/>
      <sheetName val="B1(반포1차)"/>
      <sheetName val="원가"/>
      <sheetName val="개소별수량산출"/>
      <sheetName val="간접비계산"/>
      <sheetName val="정부노임단가"/>
      <sheetName val="사업수지"/>
      <sheetName val="일위대가(동대문운동장별관)"/>
      <sheetName val="원가서"/>
      <sheetName val="IT-BAT"/>
      <sheetName val="기본단가"/>
      <sheetName val="Tot-sum"/>
      <sheetName val="집계표"/>
      <sheetName val="간접(90)"/>
      <sheetName val="Y-WORK"/>
      <sheetName val="준검 내역서"/>
      <sheetName val="이월가격"/>
      <sheetName val="단위단가"/>
      <sheetName val="J直材4"/>
      <sheetName val="공정집계_국별"/>
      <sheetName val="Sheet5"/>
      <sheetName val="CM 1"/>
      <sheetName val="3월집계"/>
      <sheetName val="공사비예산서"/>
      <sheetName val="유치원내역"/>
      <sheetName val="연습"/>
      <sheetName val="22인공"/>
      <sheetName val="견적"/>
      <sheetName val="배관배선 단가조사"/>
      <sheetName val="일위대가집계"/>
      <sheetName val="단락전류-A"/>
      <sheetName val="SP-B1"/>
      <sheetName val="식음료"/>
      <sheetName val="XL4Poppy"/>
      <sheetName val="PAY2002"/>
      <sheetName val="실행기초"/>
      <sheetName val="1유리"/>
      <sheetName val="ABUT수량-A1"/>
      <sheetName val="토목"/>
      <sheetName val="차액보증"/>
      <sheetName val="재료"/>
      <sheetName val="식재인부"/>
      <sheetName val="VXXXXXXX"/>
      <sheetName val="모델명"/>
      <sheetName val="2"/>
      <sheetName val="1월"/>
      <sheetName val="인건비(VOICE)"/>
      <sheetName val="I一般比"/>
      <sheetName val="N賃率-職"/>
      <sheetName val="개요"/>
      <sheetName val="첨부1"/>
      <sheetName val="본선"/>
      <sheetName val="기준"/>
      <sheetName val="기성내역"/>
      <sheetName val="중기일위대가"/>
      <sheetName val="BOX(1.5X1.5)"/>
      <sheetName val="주소"/>
      <sheetName val="5.공량산출서"/>
      <sheetName val="전압강하계산"/>
      <sheetName val="가로등내역서"/>
      <sheetName val="을 2"/>
      <sheetName val="을 1"/>
      <sheetName val="BID"/>
      <sheetName val="단위중량"/>
      <sheetName val="토공실행"/>
      <sheetName val="심의위원명단"/>
      <sheetName val="본사인상전"/>
      <sheetName val="단가조사서"/>
      <sheetName val="BJJIN"/>
      <sheetName val="자재단가비교표"/>
      <sheetName val="노무비"/>
      <sheetName val="설계서"/>
      <sheetName val="여암교"/>
      <sheetName val="참조"/>
      <sheetName val="가시설수량"/>
      <sheetName val="CTEMCOST"/>
      <sheetName val="실행대비"/>
      <sheetName val="조건표"/>
      <sheetName val="백암비스타내역"/>
      <sheetName val="목차"/>
      <sheetName val="집계"/>
      <sheetName val="9509"/>
      <sheetName val="현장관리비 산출내역"/>
      <sheetName val="예산변경사항"/>
      <sheetName val="Baby일위대가"/>
      <sheetName val="하조서"/>
      <sheetName val="금리계산"/>
      <sheetName val="토목단가"/>
      <sheetName val="2.대외공문"/>
      <sheetName val="97년 추정"/>
      <sheetName val="3.공통공사대비"/>
      <sheetName val="WORK"/>
      <sheetName val="일반공사"/>
      <sheetName val="자재일람"/>
      <sheetName val="1공구원가계산서"/>
      <sheetName val="도로포장면적산출(1)"/>
      <sheetName val="급수공사"/>
      <sheetName val="설계카드"/>
      <sheetName val="J"/>
      <sheetName val="단가표"/>
      <sheetName val="갑"/>
      <sheetName val="표지 (2)"/>
      <sheetName val="전기"/>
      <sheetName val="3련 BOX"/>
      <sheetName val="제출내역 (2)"/>
      <sheetName val="전기설계변경"/>
      <sheetName val="일위집계(기존)"/>
      <sheetName val="DATA입력"/>
      <sheetName val="단면상수 및 주빔설계"/>
      <sheetName val="위치조서"/>
      <sheetName val="단가일람"/>
      <sheetName val="일위대가(가설)"/>
      <sheetName val="간 지1"/>
      <sheetName val="골조시행"/>
      <sheetName val="시운전연료비"/>
      <sheetName val="공사개요"/>
      <sheetName val="노무비_근거"/>
      <sheetName val="관_자_제작비"/>
      <sheetName val="단가산출_(2)"/>
      <sheetName val="노무비_"/>
      <sheetName val="기술부_VENDOR_LIST"/>
      <sheetName val="전차선로_물량표"/>
      <sheetName val="2_1__노무비_평균단가산출"/>
      <sheetName val="화재_탐지_설비"/>
      <sheetName val="공사비총괄표"/>
      <sheetName val="조명율표"/>
      <sheetName val="차도조도계산"/>
      <sheetName val="Drop Down"/>
      <sheetName val="Sheet13"/>
      <sheetName val="간선"/>
      <sheetName val="부대시설"/>
      <sheetName val="기본설계기준"/>
      <sheetName val="가스"/>
      <sheetName val="우성교간선"/>
      <sheetName val="옥외등신설"/>
      <sheetName val="저케CV22신설"/>
      <sheetName val="저케CV38신설"/>
      <sheetName val="저케CV8신설"/>
      <sheetName val="접지3종"/>
      <sheetName val="실행간접비"/>
      <sheetName val="기"/>
      <sheetName val="전선(총)"/>
      <sheetName val="직재"/>
      <sheetName val="통신원가"/>
      <sheetName val="½ÄÀçÃâ·Â¿ë"/>
      <sheetName val="½Ã¼³¹°"/>
      <sheetName val="½ÄÀç"/>
      <sheetName val="À¯Áö°ü¸®"/>
      <sheetName val="´Ü°¡"/>
      <sheetName val="굴착현장"/>
      <sheetName val="일위_파일"/>
      <sheetName val="일위대가목차"/>
      <sheetName val="인원DATA"/>
      <sheetName val="5. 현장관리비(new) "/>
      <sheetName val="내역서2안"/>
      <sheetName val="파이프류"/>
      <sheetName val="중기사용료산출근거"/>
      <sheetName val="단가조사-1"/>
      <sheetName val="단가조사-2"/>
      <sheetName val="견적내역"/>
      <sheetName val="선로정수"/>
      <sheetName val="대치판정"/>
      <sheetName val="일위목록"/>
      <sheetName val="4)유동표"/>
      <sheetName val="내   역"/>
      <sheetName val="Xunit (단위환산)"/>
      <sheetName val="Sheet4"/>
      <sheetName val="대운반(철재)"/>
      <sheetName val="6.이토처리시간"/>
      <sheetName val="일위대가(총괄)"/>
      <sheetName val="1"/>
      <sheetName val="1.수인터널"/>
      <sheetName val="단"/>
      <sheetName val="IMPEADENCE MAP 취수장"/>
      <sheetName val="XXXXXX"/>
      <sheetName val="대비"/>
      <sheetName val="TEMP1"/>
      <sheetName val="TEMP2"/>
      <sheetName val="BS"/>
      <sheetName val="PL"/>
      <sheetName val="IMP(MAIN)"/>
      <sheetName val="IMP (REACTOR)"/>
      <sheetName val="6호기"/>
      <sheetName val="FACTOR"/>
      <sheetName val="건축내역서"/>
      <sheetName val="VOR설치(총괄)"/>
      <sheetName val="제진기"/>
      <sheetName val="6PILE  (돌출)"/>
      <sheetName val="토공(1)"/>
      <sheetName val="차수공(1)"/>
      <sheetName val="견적정보"/>
      <sheetName val="추가예산"/>
      <sheetName val="A LINE"/>
      <sheetName val="총괄표"/>
      <sheetName val="입찰견적보고서"/>
      <sheetName val="일반부표"/>
      <sheetName val="부표(010427)"/>
      <sheetName val="부하계산"/>
      <sheetName val="설직재-1"/>
      <sheetName val="직노"/>
      <sheetName val="경비"/>
      <sheetName val="내역서(당초변경)"/>
      <sheetName val="1.적격점수"/>
      <sheetName val="Imp-Data"/>
      <sheetName val="6월실적"/>
      <sheetName val="Testing"/>
      <sheetName val="손익분석"/>
      <sheetName val="공통가설"/>
      <sheetName val="명단"/>
      <sheetName val="원가계산서(변경)"/>
      <sheetName val="단가(자재)"/>
      <sheetName val="단가(노임)"/>
      <sheetName val="기초목록"/>
      <sheetName val="제경비율"/>
      <sheetName val="1차 내역서"/>
      <sheetName val="TABLE"/>
      <sheetName val="공사비 내역 (가)"/>
      <sheetName val="사전총괄표"/>
      <sheetName val="적용인원(지우지말것)"/>
      <sheetName val="문학간접"/>
      <sheetName val="설 계"/>
      <sheetName val="인천제철"/>
      <sheetName val="송전재료비"/>
      <sheetName val="3BL공동구 수량"/>
      <sheetName val="2공구하도급내역서"/>
      <sheetName val="2002하반기노임기준"/>
      <sheetName val="관급자재"/>
      <sheetName val="지급자재"/>
      <sheetName val="개거총"/>
      <sheetName val="통신물량"/>
      <sheetName val="주공 갑지"/>
      <sheetName val="CT"/>
      <sheetName val="단가조사"/>
      <sheetName val="내역서 "/>
      <sheetName val="Proposal"/>
      <sheetName val="DATA1"/>
      <sheetName val="의정부문예회관변경내역"/>
      <sheetName val="신고조서"/>
      <sheetName val="주요항목별"/>
      <sheetName val="단면치수"/>
      <sheetName val="공내역"/>
      <sheetName val="기계경비(시간당)"/>
      <sheetName val="당초명세(평)"/>
      <sheetName val="월별수입"/>
      <sheetName val="유림총괄"/>
      <sheetName val="경산"/>
      <sheetName val="코드"/>
      <sheetName val="조달청적격심사"/>
      <sheetName val="투찰"/>
      <sheetName val="우수공,맨홀,집수정"/>
      <sheetName val="비용"/>
      <sheetName val="설비"/>
      <sheetName val="동력설비"/>
      <sheetName val="퍼스트"/>
      <sheetName val="맨홀수량산출(A-LINE)"/>
      <sheetName val="날개벽수량표"/>
      <sheetName val="전선 및 전선관"/>
      <sheetName val="COPING"/>
      <sheetName val="감시제어"/>
      <sheetName val="목차임시"/>
      <sheetName val="견적대비"/>
      <sheetName val="보할공정"/>
      <sheetName val="#2_일위대가목록"/>
      <sheetName val="기계경비"/>
      <sheetName val="한전분담금"/>
      <sheetName val="1단계"/>
      <sheetName val="인구"/>
      <sheetName val="환경평가"/>
      <sheetName val="대림경상68억"/>
      <sheetName val="2000년1차"/>
      <sheetName val="그림모음"/>
      <sheetName val="내역서(상세)"/>
      <sheetName val="시점교대"/>
      <sheetName val="갑지(추정)"/>
      <sheetName val="TEL"/>
      <sheetName val="단가_및_재료비"/>
      <sheetName val="안양동교_1안"/>
      <sheetName val="_HIT-&gt;HMC_견적(3900)"/>
      <sheetName val="실행"/>
      <sheetName val="분전함신설"/>
      <sheetName val="접지1종"/>
      <sheetName val="공사비증감"/>
      <sheetName val="현황정리"/>
      <sheetName val="1.설계조건"/>
      <sheetName val="영흥TL(UP,DOWN) "/>
      <sheetName val="대우단가(풍산)"/>
      <sheetName val="200"/>
      <sheetName val="96보완계획7.12"/>
      <sheetName val="단 부"/>
      <sheetName val="Sheet1 (2)"/>
      <sheetName val="MAIN_TABLE"/>
      <sheetName val="NYS"/>
      <sheetName val="BSD (2)"/>
      <sheetName val="견적서"/>
      <sheetName val="시약"/>
      <sheetName val="토목을"/>
      <sheetName val="운용"/>
      <sheetName val="기준_국가명"/>
      <sheetName val="미장"/>
      <sheetName val="철골"/>
      <sheetName val="MAT"/>
      <sheetName val="사용자정의"/>
      <sheetName val="제품표준규격"/>
      <sheetName val="안정계산"/>
      <sheetName val="단면검토"/>
      <sheetName val="공내역서"/>
      <sheetName val="91"/>
      <sheetName val="71"/>
      <sheetName val="기계경비적용기준"/>
      <sheetName val="기성갑지"/>
      <sheetName val="실행내역서 "/>
      <sheetName val="소방사항"/>
      <sheetName val="당정동경상이수"/>
      <sheetName val="당정동공통이수"/>
      <sheetName val="첨"/>
      <sheetName val="NOMUBI"/>
      <sheetName val="경율산정.XLS"/>
      <sheetName val="마산월령동골조물량변경"/>
      <sheetName val="견적서갑지연속"/>
      <sheetName val="소비자가"/>
      <sheetName val="건축공사실행"/>
      <sheetName val="입력"/>
      <sheetName val="중기비"/>
      <sheetName val="수토공단위당"/>
      <sheetName val="자재총괄"/>
      <sheetName val="base"/>
      <sheetName val="주beam"/>
      <sheetName val="전국현황"/>
      <sheetName val="당사실시1"/>
      <sheetName val="도면자료제출일정"/>
      <sheetName val="감액총괄표"/>
      <sheetName val="도근좌표"/>
      <sheetName val="건              축"/>
      <sheetName val="3.2.1 마루높이결정"/>
      <sheetName val="수곡내역"/>
      <sheetName val="제경비"/>
      <sheetName val="입찰안"/>
      <sheetName val="2련간지"/>
      <sheetName val="포장복구집계"/>
      <sheetName val="공종별집계표(창고-52평)"/>
      <sheetName val="벽체면적당일위대가"/>
      <sheetName val="인명부"/>
      <sheetName val="편성절차"/>
      <sheetName val="플랜트 설치"/>
      <sheetName val="FB25JN"/>
      <sheetName val="현장별"/>
      <sheetName val="남양주부대"/>
      <sheetName val="동우-견적서"/>
      <sheetName val="설계"/>
      <sheetName val="98내역"/>
      <sheetName val="표지"/>
      <sheetName val="100"/>
      <sheetName val="48단가"/>
      <sheetName val="실행간접비용"/>
      <sheetName val="이설집계(1공구)"/>
      <sheetName val="단가비교표_공통1"/>
      <sheetName val="진주방향"/>
      <sheetName val="실행내역_원본"/>
      <sheetName val="부대공"/>
      <sheetName val="방호벽"/>
      <sheetName val="낙석방지책"/>
      <sheetName val="수목데이타"/>
      <sheetName val="DB"/>
      <sheetName val="부하표"/>
      <sheetName val="인입직관"/>
      <sheetName val="비대칭계수"/>
      <sheetName val="전동기 SPEC"/>
      <sheetName val="48전력선로일위"/>
      <sheetName val="수정계획3"/>
      <sheetName val="제잡비"/>
      <sheetName val="화설내"/>
      <sheetName val="수량산출내역1115"/>
      <sheetName val="전기공사"/>
      <sheetName val="철거 및 신설 노무비 산출내역"/>
      <sheetName val="설계명세서"/>
      <sheetName val="익산-"/>
      <sheetName val="자재일위(경)"/>
      <sheetName val="남양내역"/>
      <sheetName val="가중치"/>
      <sheetName val="SLAB"/>
      <sheetName val="간접"/>
      <sheetName val="산근9사전재해영향소요인력"/>
      <sheetName val="신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Set>
  </externalBook>
</externalLink>
</file>

<file path=xl/externalLinks/externalLink2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정집계"/>
      <sheetName val="피스표_File"/>
      <sheetName val="피스표"/>
      <sheetName val="내역서"/>
      <sheetName val="소요노력"/>
      <sheetName val="지입자재"/>
      <sheetName val="일위대가"/>
      <sheetName val="피스표총괄"/>
      <sheetName val="공구손료"/>
      <sheetName val="품_산출근거"/>
      <sheetName val="Sheet1"/>
      <sheetName val="관급_File"/>
      <sheetName val="1,2공구원가계산서"/>
      <sheetName val="2공구산출내역"/>
      <sheetName val="1공구산출내역서"/>
      <sheetName val="토사(PE)"/>
      <sheetName val="J直材4"/>
      <sheetName val="1유리"/>
      <sheetName val="투자효율분석"/>
      <sheetName val="b_balju"/>
      <sheetName val="일위"/>
      <sheetName val="일위목록"/>
      <sheetName val="기본일위"/>
      <sheetName val="관로공정"/>
      <sheetName val="일위산출근거"/>
      <sheetName val="노무비 근거"/>
      <sheetName val="공정집계_국별"/>
      <sheetName val="케이블-양식"/>
      <sheetName val="건설실행"/>
      <sheetName val="간접비계산"/>
      <sheetName val="전체"/>
      <sheetName val="데이타"/>
      <sheetName val="3.1내역서(VDS)"/>
      <sheetName val="산출기초(기계터파기)3열"/>
      <sheetName val="전송망집계"/>
      <sheetName val="철거수량(전송)"/>
      <sheetName val="이월가격"/>
      <sheetName val="참조"/>
      <sheetName val="실행철강하도"/>
      <sheetName val="원가계산서"/>
      <sheetName val="자재단가"/>
      <sheetName val="산출내역서"/>
      <sheetName val="9GNG운반"/>
      <sheetName val="명세서"/>
      <sheetName val="노임조서"/>
      <sheetName val="소요자재"/>
      <sheetName val="단위일위"/>
      <sheetName val="자재단가비교표"/>
      <sheetName val="코스모공장 (어음)"/>
      <sheetName val="일위산출"/>
      <sheetName val="시화점실행"/>
      <sheetName val="단위단가"/>
      <sheetName val="신호등일위대가"/>
      <sheetName val="제직재"/>
      <sheetName val="설직재-1"/>
      <sheetName val="갑지"/>
      <sheetName val="1"/>
      <sheetName val="파일의이용"/>
      <sheetName val="N賃率-職"/>
      <sheetName val="원도급"/>
      <sheetName val="하도급"/>
      <sheetName val="전기"/>
      <sheetName val="집계표"/>
      <sheetName val="수량산출"/>
      <sheetName val="#REF"/>
      <sheetName val="노임"/>
      <sheetName val="직노"/>
      <sheetName val="감가상각"/>
      <sheetName val="FACTOR"/>
      <sheetName val="#2_일위대가목록"/>
      <sheetName val=" HIT-&gt;HMC 견적(3900)"/>
      <sheetName val="내역서2안"/>
      <sheetName val="경산"/>
      <sheetName val="현지검측내역"/>
      <sheetName val="2003 일위대가"/>
      <sheetName val="일대"/>
      <sheetName val="일위대가목록(기계)"/>
      <sheetName val="이월"/>
      <sheetName val="환율change"/>
      <sheetName val="대비2"/>
      <sheetName val="원형1호맨홀토공수량"/>
      <sheetName val="일위CODE"/>
    </sheetNames>
    <sheetDataSet>
      <sheetData sheetId="0"/>
      <sheetData sheetId="1"/>
      <sheetData sheetId="2"/>
      <sheetData sheetId="3"/>
      <sheetData sheetId="4"/>
      <sheetData sheetId="5">
        <row r="5">
          <cell r="J5" t="str">
            <v>금  액</v>
          </cell>
        </row>
      </sheetData>
      <sheetData sheetId="6" refreshError="1">
        <row r="5">
          <cell r="J5" t="str">
            <v>금  액</v>
          </cell>
          <cell r="L5" t="str">
            <v>금  액</v>
          </cell>
        </row>
        <row r="6">
          <cell r="J6">
            <v>0</v>
          </cell>
          <cell r="L6">
            <v>0</v>
          </cell>
        </row>
        <row r="7">
          <cell r="J7">
            <v>0</v>
          </cell>
          <cell r="L7">
            <v>0</v>
          </cell>
        </row>
        <row r="8">
          <cell r="J8">
            <v>0</v>
          </cell>
          <cell r="L8">
            <v>0</v>
          </cell>
        </row>
        <row r="9">
          <cell r="J9">
            <v>0</v>
          </cell>
          <cell r="L9">
            <v>0</v>
          </cell>
        </row>
        <row r="10">
          <cell r="J10">
            <v>0</v>
          </cell>
          <cell r="L10">
            <v>0</v>
          </cell>
        </row>
        <row r="11">
          <cell r="J11">
            <v>0</v>
          </cell>
          <cell r="L11">
            <v>0</v>
          </cell>
        </row>
        <row r="12">
          <cell r="J12">
            <v>0</v>
          </cell>
          <cell r="L12">
            <v>0</v>
          </cell>
        </row>
        <row r="13">
          <cell r="J13">
            <v>0</v>
          </cell>
          <cell r="L13">
            <v>0</v>
          </cell>
        </row>
        <row r="14">
          <cell r="J14">
            <v>0</v>
          </cell>
          <cell r="L14">
            <v>0</v>
          </cell>
        </row>
        <row r="15">
          <cell r="J15">
            <v>0</v>
          </cell>
          <cell r="L15">
            <v>0</v>
          </cell>
        </row>
        <row r="16">
          <cell r="J16">
            <v>0</v>
          </cell>
          <cell r="L16">
            <v>0</v>
          </cell>
        </row>
        <row r="17">
          <cell r="J17">
            <v>0</v>
          </cell>
          <cell r="L17">
            <v>0</v>
          </cell>
        </row>
        <row r="18">
          <cell r="J18">
            <v>0</v>
          </cell>
          <cell r="L18">
            <v>0</v>
          </cell>
        </row>
        <row r="19">
          <cell r="J19">
            <v>0</v>
          </cell>
          <cell r="L19">
            <v>0</v>
          </cell>
        </row>
        <row r="20">
          <cell r="J20">
            <v>0</v>
          </cell>
          <cell r="L20">
            <v>0</v>
          </cell>
        </row>
        <row r="21">
          <cell r="J21">
            <v>0</v>
          </cell>
          <cell r="L21">
            <v>0</v>
          </cell>
        </row>
        <row r="22">
          <cell r="J22">
            <v>0</v>
          </cell>
          <cell r="L22">
            <v>0</v>
          </cell>
        </row>
        <row r="27">
          <cell r="J27" t="str">
            <v>금  액</v>
          </cell>
          <cell r="L27" t="str">
            <v>금  액</v>
          </cell>
        </row>
        <row r="28">
          <cell r="J28">
            <v>0</v>
          </cell>
          <cell r="L28">
            <v>0</v>
          </cell>
        </row>
        <row r="29">
          <cell r="J29">
            <v>0</v>
          </cell>
          <cell r="L29">
            <v>0</v>
          </cell>
        </row>
        <row r="30">
          <cell r="J30">
            <v>0</v>
          </cell>
          <cell r="L30">
            <v>0</v>
          </cell>
        </row>
        <row r="31">
          <cell r="J31">
            <v>0</v>
          </cell>
          <cell r="L31">
            <v>0</v>
          </cell>
        </row>
        <row r="32">
          <cell r="J32">
            <v>0</v>
          </cell>
          <cell r="L32">
            <v>0</v>
          </cell>
        </row>
        <row r="33">
          <cell r="J33">
            <v>0</v>
          </cell>
          <cell r="L33">
            <v>0</v>
          </cell>
        </row>
        <row r="34">
          <cell r="J34">
            <v>0</v>
          </cell>
          <cell r="L34">
            <v>0</v>
          </cell>
        </row>
        <row r="35">
          <cell r="J35">
            <v>0</v>
          </cell>
          <cell r="L35">
            <v>0</v>
          </cell>
        </row>
        <row r="36">
          <cell r="J36">
            <v>0</v>
          </cell>
          <cell r="L36">
            <v>0</v>
          </cell>
        </row>
        <row r="37">
          <cell r="J37">
            <v>0</v>
          </cell>
          <cell r="L37">
            <v>0</v>
          </cell>
        </row>
        <row r="38">
          <cell r="J38">
            <v>0</v>
          </cell>
          <cell r="L38">
            <v>0</v>
          </cell>
        </row>
        <row r="39">
          <cell r="J39">
            <v>0</v>
          </cell>
          <cell r="L39">
            <v>0</v>
          </cell>
        </row>
        <row r="40">
          <cell r="J40">
            <v>0</v>
          </cell>
          <cell r="L40">
            <v>0</v>
          </cell>
        </row>
        <row r="41">
          <cell r="J41">
            <v>0</v>
          </cell>
          <cell r="L41">
            <v>0</v>
          </cell>
        </row>
        <row r="42">
          <cell r="J42">
            <v>0</v>
          </cell>
          <cell r="L42">
            <v>0</v>
          </cell>
        </row>
        <row r="43">
          <cell r="J43">
            <v>0</v>
          </cell>
          <cell r="L43">
            <v>0</v>
          </cell>
        </row>
        <row r="44">
          <cell r="J44">
            <v>0</v>
          </cell>
          <cell r="L44">
            <v>0</v>
          </cell>
        </row>
        <row r="49">
          <cell r="J49" t="str">
            <v>금  액</v>
          </cell>
          <cell r="L49" t="str">
            <v>금  액</v>
          </cell>
        </row>
        <row r="50">
          <cell r="J50">
            <v>0</v>
          </cell>
          <cell r="L50">
            <v>0</v>
          </cell>
        </row>
        <row r="51">
          <cell r="J51">
            <v>0</v>
          </cell>
          <cell r="L51">
            <v>0</v>
          </cell>
        </row>
        <row r="52">
          <cell r="J52">
            <v>0</v>
          </cell>
          <cell r="L52">
            <v>0</v>
          </cell>
        </row>
        <row r="53">
          <cell r="J53">
            <v>0</v>
          </cell>
          <cell r="L53">
            <v>0</v>
          </cell>
        </row>
        <row r="54">
          <cell r="J54">
            <v>0</v>
          </cell>
          <cell r="L54">
            <v>0</v>
          </cell>
        </row>
        <row r="55">
          <cell r="J55">
            <v>0</v>
          </cell>
          <cell r="L55">
            <v>0</v>
          </cell>
        </row>
        <row r="56">
          <cell r="J56">
            <v>0</v>
          </cell>
          <cell r="L56">
            <v>0</v>
          </cell>
        </row>
        <row r="57">
          <cell r="J57">
            <v>0</v>
          </cell>
          <cell r="L57">
            <v>0</v>
          </cell>
        </row>
        <row r="58">
          <cell r="J58">
            <v>0</v>
          </cell>
          <cell r="L58">
            <v>0</v>
          </cell>
        </row>
        <row r="59">
          <cell r="J59">
            <v>0</v>
          </cell>
          <cell r="L59">
            <v>0</v>
          </cell>
        </row>
        <row r="60">
          <cell r="J60">
            <v>0</v>
          </cell>
          <cell r="L60">
            <v>0</v>
          </cell>
        </row>
        <row r="61">
          <cell r="J61">
            <v>0</v>
          </cell>
          <cell r="L61">
            <v>0</v>
          </cell>
        </row>
        <row r="62">
          <cell r="J62">
            <v>0</v>
          </cell>
          <cell r="L62">
            <v>0</v>
          </cell>
        </row>
        <row r="63">
          <cell r="J63">
            <v>0</v>
          </cell>
          <cell r="L63">
            <v>0</v>
          </cell>
        </row>
        <row r="64">
          <cell r="J64">
            <v>0</v>
          </cell>
          <cell r="L64">
            <v>0</v>
          </cell>
        </row>
        <row r="65">
          <cell r="J65">
            <v>0</v>
          </cell>
          <cell r="L65">
            <v>0</v>
          </cell>
        </row>
        <row r="66">
          <cell r="J66">
            <v>0</v>
          </cell>
          <cell r="L66">
            <v>0</v>
          </cell>
        </row>
        <row r="71">
          <cell r="J71" t="str">
            <v>금  액</v>
          </cell>
          <cell r="L71" t="str">
            <v>금  액</v>
          </cell>
        </row>
        <row r="72">
          <cell r="J72">
            <v>0</v>
          </cell>
          <cell r="L72">
            <v>0</v>
          </cell>
        </row>
        <row r="73">
          <cell r="J73">
            <v>0</v>
          </cell>
          <cell r="L73">
            <v>0</v>
          </cell>
        </row>
        <row r="74">
          <cell r="J74">
            <v>0</v>
          </cell>
          <cell r="L74">
            <v>0</v>
          </cell>
        </row>
        <row r="75">
          <cell r="J75">
            <v>0</v>
          </cell>
          <cell r="L75">
            <v>0</v>
          </cell>
        </row>
        <row r="76">
          <cell r="J76">
            <v>0</v>
          </cell>
          <cell r="L76">
            <v>0</v>
          </cell>
        </row>
        <row r="77">
          <cell r="J77">
            <v>0</v>
          </cell>
          <cell r="L77">
            <v>0</v>
          </cell>
        </row>
        <row r="78">
          <cell r="J78">
            <v>0</v>
          </cell>
          <cell r="L78">
            <v>0</v>
          </cell>
        </row>
        <row r="79">
          <cell r="J79">
            <v>0</v>
          </cell>
          <cell r="L79">
            <v>0</v>
          </cell>
        </row>
        <row r="80">
          <cell r="J80">
            <v>0</v>
          </cell>
          <cell r="L80">
            <v>0</v>
          </cell>
        </row>
        <row r="81">
          <cell r="J81">
            <v>0</v>
          </cell>
          <cell r="L81">
            <v>0</v>
          </cell>
        </row>
        <row r="82">
          <cell r="J82">
            <v>0</v>
          </cell>
          <cell r="L82">
            <v>0</v>
          </cell>
        </row>
        <row r="83">
          <cell r="J83">
            <v>0</v>
          </cell>
          <cell r="L83">
            <v>0</v>
          </cell>
        </row>
        <row r="84">
          <cell r="J84">
            <v>0</v>
          </cell>
          <cell r="L84">
            <v>0</v>
          </cell>
        </row>
        <row r="85">
          <cell r="J85">
            <v>0</v>
          </cell>
          <cell r="L85">
            <v>0</v>
          </cell>
        </row>
        <row r="86">
          <cell r="J86">
            <v>0</v>
          </cell>
          <cell r="L86">
            <v>0</v>
          </cell>
        </row>
        <row r="87">
          <cell r="J87">
            <v>0</v>
          </cell>
          <cell r="L87">
            <v>0</v>
          </cell>
        </row>
        <row r="88">
          <cell r="J88">
            <v>0</v>
          </cell>
          <cell r="L88">
            <v>0</v>
          </cell>
        </row>
        <row r="93">
          <cell r="J93" t="str">
            <v>금  액</v>
          </cell>
          <cell r="L93" t="str">
            <v>금  액</v>
          </cell>
        </row>
        <row r="94">
          <cell r="J94">
            <v>0</v>
          </cell>
          <cell r="L94">
            <v>0</v>
          </cell>
        </row>
        <row r="95">
          <cell r="J95">
            <v>0</v>
          </cell>
          <cell r="L95">
            <v>0</v>
          </cell>
        </row>
        <row r="96">
          <cell r="J96">
            <v>0</v>
          </cell>
          <cell r="L96">
            <v>0</v>
          </cell>
        </row>
        <row r="97">
          <cell r="J97">
            <v>0</v>
          </cell>
          <cell r="L97">
            <v>0</v>
          </cell>
        </row>
        <row r="98">
          <cell r="J98">
            <v>0</v>
          </cell>
          <cell r="L98">
            <v>0</v>
          </cell>
        </row>
        <row r="99">
          <cell r="J99">
            <v>0</v>
          </cell>
          <cell r="L99">
            <v>0</v>
          </cell>
        </row>
        <row r="100">
          <cell r="J100">
            <v>0</v>
          </cell>
          <cell r="L100">
            <v>0</v>
          </cell>
        </row>
        <row r="101">
          <cell r="J101">
            <v>0</v>
          </cell>
          <cell r="L101">
            <v>0</v>
          </cell>
        </row>
        <row r="102">
          <cell r="J102">
            <v>0</v>
          </cell>
          <cell r="L102">
            <v>0</v>
          </cell>
        </row>
        <row r="103">
          <cell r="J103">
            <v>0</v>
          </cell>
          <cell r="L103">
            <v>0</v>
          </cell>
        </row>
        <row r="104">
          <cell r="J104">
            <v>0</v>
          </cell>
          <cell r="L104">
            <v>0</v>
          </cell>
        </row>
        <row r="105">
          <cell r="J105">
            <v>0</v>
          </cell>
          <cell r="L105">
            <v>0</v>
          </cell>
        </row>
        <row r="106">
          <cell r="J106">
            <v>0</v>
          </cell>
          <cell r="L106">
            <v>0</v>
          </cell>
        </row>
        <row r="107">
          <cell r="J107">
            <v>0</v>
          </cell>
          <cell r="L107">
            <v>0</v>
          </cell>
        </row>
        <row r="108">
          <cell r="J108">
            <v>0</v>
          </cell>
          <cell r="L108">
            <v>0</v>
          </cell>
        </row>
        <row r="109">
          <cell r="J109">
            <v>0</v>
          </cell>
          <cell r="L109">
            <v>0</v>
          </cell>
        </row>
        <row r="110">
          <cell r="J110">
            <v>0</v>
          </cell>
          <cell r="L110">
            <v>0</v>
          </cell>
        </row>
        <row r="115">
          <cell r="J115" t="str">
            <v>금  액</v>
          </cell>
          <cell r="L115" t="str">
            <v>금  액</v>
          </cell>
        </row>
        <row r="116">
          <cell r="J116">
            <v>0</v>
          </cell>
          <cell r="L116">
            <v>0</v>
          </cell>
        </row>
        <row r="117">
          <cell r="J117">
            <v>0</v>
          </cell>
          <cell r="L117">
            <v>0</v>
          </cell>
        </row>
        <row r="118">
          <cell r="J118">
            <v>0</v>
          </cell>
          <cell r="L118">
            <v>0</v>
          </cell>
        </row>
        <row r="119">
          <cell r="J119">
            <v>0</v>
          </cell>
          <cell r="L119">
            <v>0</v>
          </cell>
        </row>
        <row r="120">
          <cell r="J120">
            <v>0</v>
          </cell>
          <cell r="L120">
            <v>0</v>
          </cell>
        </row>
        <row r="121">
          <cell r="J121">
            <v>0</v>
          </cell>
          <cell r="L121">
            <v>0</v>
          </cell>
        </row>
        <row r="122">
          <cell r="J122">
            <v>0</v>
          </cell>
          <cell r="L122">
            <v>0</v>
          </cell>
        </row>
        <row r="123">
          <cell r="J123">
            <v>0</v>
          </cell>
          <cell r="L123">
            <v>0</v>
          </cell>
        </row>
        <row r="124">
          <cell r="J124">
            <v>0</v>
          </cell>
          <cell r="L124">
            <v>0</v>
          </cell>
        </row>
        <row r="125">
          <cell r="J125">
            <v>0</v>
          </cell>
          <cell r="L125">
            <v>0</v>
          </cell>
        </row>
        <row r="126">
          <cell r="J126">
            <v>0</v>
          </cell>
          <cell r="L126">
            <v>0</v>
          </cell>
        </row>
        <row r="127">
          <cell r="J127">
            <v>0</v>
          </cell>
          <cell r="L127">
            <v>0</v>
          </cell>
        </row>
        <row r="128">
          <cell r="J128">
            <v>0</v>
          </cell>
          <cell r="L128">
            <v>0</v>
          </cell>
        </row>
        <row r="129">
          <cell r="J129">
            <v>0</v>
          </cell>
          <cell r="L129">
            <v>0</v>
          </cell>
        </row>
        <row r="130">
          <cell r="J130">
            <v>0</v>
          </cell>
          <cell r="L130">
            <v>0</v>
          </cell>
        </row>
        <row r="131">
          <cell r="J131">
            <v>0</v>
          </cell>
          <cell r="L131">
            <v>0</v>
          </cell>
        </row>
        <row r="132">
          <cell r="J132">
            <v>0</v>
          </cell>
          <cell r="L132">
            <v>0</v>
          </cell>
        </row>
        <row r="137">
          <cell r="J137" t="str">
            <v>금  액</v>
          </cell>
          <cell r="L137" t="str">
            <v>금  액</v>
          </cell>
        </row>
        <row r="138">
          <cell r="J138">
            <v>0</v>
          </cell>
          <cell r="L138">
            <v>0</v>
          </cell>
        </row>
        <row r="139">
          <cell r="J139">
            <v>0</v>
          </cell>
          <cell r="L139">
            <v>0</v>
          </cell>
        </row>
        <row r="140">
          <cell r="J140">
            <v>0</v>
          </cell>
          <cell r="L140">
            <v>0</v>
          </cell>
        </row>
        <row r="141">
          <cell r="J141">
            <v>0</v>
          </cell>
          <cell r="L141">
            <v>0</v>
          </cell>
        </row>
        <row r="142">
          <cell r="J142">
            <v>0</v>
          </cell>
          <cell r="L142">
            <v>0</v>
          </cell>
        </row>
        <row r="143">
          <cell r="J143">
            <v>0</v>
          </cell>
          <cell r="L143">
            <v>0</v>
          </cell>
        </row>
        <row r="144">
          <cell r="J144">
            <v>0</v>
          </cell>
          <cell r="L144">
            <v>0</v>
          </cell>
        </row>
        <row r="145">
          <cell r="J145">
            <v>0</v>
          </cell>
          <cell r="L145">
            <v>0</v>
          </cell>
        </row>
        <row r="146">
          <cell r="J146">
            <v>0</v>
          </cell>
          <cell r="L146">
            <v>0</v>
          </cell>
        </row>
        <row r="147">
          <cell r="J147">
            <v>0</v>
          </cell>
          <cell r="L147">
            <v>0</v>
          </cell>
        </row>
        <row r="148">
          <cell r="J148">
            <v>0</v>
          </cell>
          <cell r="L148">
            <v>0</v>
          </cell>
        </row>
        <row r="149">
          <cell r="J149">
            <v>0</v>
          </cell>
          <cell r="L149">
            <v>0</v>
          </cell>
        </row>
        <row r="150">
          <cell r="J150">
            <v>0</v>
          </cell>
          <cell r="L150">
            <v>0</v>
          </cell>
        </row>
        <row r="151">
          <cell r="J151">
            <v>0</v>
          </cell>
          <cell r="L151">
            <v>0</v>
          </cell>
        </row>
        <row r="152">
          <cell r="J152">
            <v>0</v>
          </cell>
          <cell r="L152">
            <v>0</v>
          </cell>
        </row>
        <row r="153">
          <cell r="J153">
            <v>0</v>
          </cell>
          <cell r="L153">
            <v>0</v>
          </cell>
        </row>
        <row r="154">
          <cell r="J154">
            <v>0</v>
          </cell>
          <cell r="L154">
            <v>0</v>
          </cell>
        </row>
        <row r="159">
          <cell r="J159" t="str">
            <v>금  액</v>
          </cell>
          <cell r="L159" t="str">
            <v>금  액</v>
          </cell>
        </row>
        <row r="160">
          <cell r="J160">
            <v>0</v>
          </cell>
          <cell r="L160">
            <v>0</v>
          </cell>
        </row>
        <row r="161">
          <cell r="J161">
            <v>0</v>
          </cell>
          <cell r="L161">
            <v>0</v>
          </cell>
        </row>
        <row r="162">
          <cell r="J162">
            <v>0</v>
          </cell>
          <cell r="L162">
            <v>0</v>
          </cell>
        </row>
        <row r="163">
          <cell r="J163">
            <v>0</v>
          </cell>
          <cell r="L163">
            <v>0</v>
          </cell>
        </row>
        <row r="164">
          <cell r="J164">
            <v>0</v>
          </cell>
          <cell r="L164">
            <v>0</v>
          </cell>
        </row>
        <row r="165">
          <cell r="J165">
            <v>0</v>
          </cell>
          <cell r="L165">
            <v>0</v>
          </cell>
        </row>
        <row r="166">
          <cell r="J166">
            <v>0</v>
          </cell>
          <cell r="L166">
            <v>0</v>
          </cell>
        </row>
        <row r="167">
          <cell r="J167">
            <v>0</v>
          </cell>
          <cell r="L167">
            <v>0</v>
          </cell>
        </row>
        <row r="168">
          <cell r="J168">
            <v>0</v>
          </cell>
          <cell r="L168">
            <v>0</v>
          </cell>
        </row>
        <row r="169">
          <cell r="J169">
            <v>0</v>
          </cell>
          <cell r="L169">
            <v>0</v>
          </cell>
        </row>
        <row r="170">
          <cell r="J170">
            <v>0</v>
          </cell>
          <cell r="L170">
            <v>0</v>
          </cell>
        </row>
        <row r="171">
          <cell r="J171">
            <v>0</v>
          </cell>
          <cell r="L171">
            <v>0</v>
          </cell>
        </row>
        <row r="172">
          <cell r="J172">
            <v>0</v>
          </cell>
          <cell r="L172">
            <v>0</v>
          </cell>
        </row>
        <row r="173">
          <cell r="J173">
            <v>0</v>
          </cell>
          <cell r="L173">
            <v>0</v>
          </cell>
        </row>
        <row r="174">
          <cell r="J174">
            <v>0</v>
          </cell>
          <cell r="L174">
            <v>0</v>
          </cell>
        </row>
        <row r="175">
          <cell r="J175">
            <v>0</v>
          </cell>
          <cell r="L175">
            <v>0</v>
          </cell>
        </row>
        <row r="176">
          <cell r="J176">
            <v>0</v>
          </cell>
          <cell r="L176">
            <v>0</v>
          </cell>
        </row>
        <row r="181">
          <cell r="J181" t="str">
            <v>금  액</v>
          </cell>
          <cell r="L181" t="str">
            <v>금  액</v>
          </cell>
        </row>
        <row r="182">
          <cell r="J182">
            <v>0</v>
          </cell>
          <cell r="L182">
            <v>0</v>
          </cell>
        </row>
        <row r="183">
          <cell r="J183">
            <v>0</v>
          </cell>
          <cell r="L183">
            <v>0</v>
          </cell>
        </row>
        <row r="184">
          <cell r="J184">
            <v>0</v>
          </cell>
          <cell r="L184">
            <v>0</v>
          </cell>
        </row>
        <row r="185">
          <cell r="J185">
            <v>0</v>
          </cell>
          <cell r="L185">
            <v>0</v>
          </cell>
        </row>
        <row r="186">
          <cell r="J186">
            <v>0</v>
          </cell>
          <cell r="L186">
            <v>0</v>
          </cell>
        </row>
        <row r="187">
          <cell r="J187">
            <v>0</v>
          </cell>
          <cell r="L187">
            <v>0</v>
          </cell>
        </row>
        <row r="188">
          <cell r="J188">
            <v>0</v>
          </cell>
          <cell r="L188">
            <v>0</v>
          </cell>
        </row>
        <row r="189">
          <cell r="J189">
            <v>0</v>
          </cell>
          <cell r="L189">
            <v>0</v>
          </cell>
        </row>
        <row r="190">
          <cell r="J190">
            <v>0</v>
          </cell>
          <cell r="L190">
            <v>0</v>
          </cell>
        </row>
        <row r="191">
          <cell r="J191">
            <v>0</v>
          </cell>
          <cell r="L191">
            <v>0</v>
          </cell>
        </row>
        <row r="192">
          <cell r="J192">
            <v>0</v>
          </cell>
          <cell r="L192">
            <v>0</v>
          </cell>
        </row>
        <row r="193">
          <cell r="J193">
            <v>0</v>
          </cell>
          <cell r="L193">
            <v>0</v>
          </cell>
        </row>
        <row r="194">
          <cell r="J194">
            <v>0</v>
          </cell>
          <cell r="L194">
            <v>0</v>
          </cell>
        </row>
        <row r="195">
          <cell r="J195">
            <v>0</v>
          </cell>
          <cell r="L195">
            <v>0</v>
          </cell>
        </row>
        <row r="196">
          <cell r="J196">
            <v>0</v>
          </cell>
          <cell r="L196">
            <v>0</v>
          </cell>
        </row>
        <row r="197">
          <cell r="J197">
            <v>0</v>
          </cell>
          <cell r="L197">
            <v>0</v>
          </cell>
        </row>
        <row r="198">
          <cell r="J198">
            <v>0</v>
          </cell>
          <cell r="L198">
            <v>0</v>
          </cell>
        </row>
        <row r="203">
          <cell r="J203" t="str">
            <v>금  액</v>
          </cell>
          <cell r="L203" t="str">
            <v>금  액</v>
          </cell>
        </row>
        <row r="204">
          <cell r="J204">
            <v>0</v>
          </cell>
          <cell r="L204">
            <v>0</v>
          </cell>
        </row>
        <row r="205">
          <cell r="J205">
            <v>0</v>
          </cell>
          <cell r="L205">
            <v>0</v>
          </cell>
        </row>
        <row r="206">
          <cell r="J206">
            <v>0</v>
          </cell>
          <cell r="L206">
            <v>0</v>
          </cell>
        </row>
        <row r="207">
          <cell r="J207">
            <v>0</v>
          </cell>
          <cell r="L207">
            <v>0</v>
          </cell>
        </row>
        <row r="208">
          <cell r="J208">
            <v>0</v>
          </cell>
          <cell r="L208">
            <v>0</v>
          </cell>
        </row>
        <row r="209">
          <cell r="J209">
            <v>0</v>
          </cell>
          <cell r="L209">
            <v>0</v>
          </cell>
        </row>
        <row r="210">
          <cell r="J210">
            <v>0</v>
          </cell>
          <cell r="L210">
            <v>0</v>
          </cell>
        </row>
        <row r="211">
          <cell r="J211">
            <v>0</v>
          </cell>
          <cell r="L211">
            <v>0</v>
          </cell>
        </row>
        <row r="212">
          <cell r="J212">
            <v>0</v>
          </cell>
          <cell r="L212">
            <v>0</v>
          </cell>
        </row>
        <row r="213">
          <cell r="J213">
            <v>0</v>
          </cell>
          <cell r="L213">
            <v>0</v>
          </cell>
        </row>
        <row r="214">
          <cell r="J214">
            <v>0</v>
          </cell>
          <cell r="L214">
            <v>0</v>
          </cell>
        </row>
        <row r="215">
          <cell r="J215">
            <v>0</v>
          </cell>
          <cell r="L215">
            <v>0</v>
          </cell>
        </row>
        <row r="216">
          <cell r="J216">
            <v>0</v>
          </cell>
          <cell r="L216">
            <v>0</v>
          </cell>
        </row>
        <row r="217">
          <cell r="J217">
            <v>0</v>
          </cell>
          <cell r="L217">
            <v>0</v>
          </cell>
        </row>
        <row r="218">
          <cell r="J218">
            <v>0</v>
          </cell>
          <cell r="L218">
            <v>0</v>
          </cell>
        </row>
        <row r="219">
          <cell r="J219">
            <v>0</v>
          </cell>
          <cell r="L219">
            <v>0</v>
          </cell>
        </row>
        <row r="220">
          <cell r="J220">
            <v>0</v>
          </cell>
          <cell r="L220">
            <v>0</v>
          </cell>
        </row>
        <row r="225">
          <cell r="J225" t="str">
            <v>금  액</v>
          </cell>
          <cell r="L225" t="str">
            <v>금  액</v>
          </cell>
        </row>
        <row r="226">
          <cell r="J226">
            <v>0</v>
          </cell>
          <cell r="L226">
            <v>0</v>
          </cell>
        </row>
        <row r="227">
          <cell r="J227">
            <v>0</v>
          </cell>
          <cell r="L227">
            <v>0</v>
          </cell>
        </row>
        <row r="228">
          <cell r="J228">
            <v>0</v>
          </cell>
          <cell r="L228">
            <v>0</v>
          </cell>
        </row>
        <row r="229">
          <cell r="J229">
            <v>0</v>
          </cell>
          <cell r="L229">
            <v>0</v>
          </cell>
        </row>
        <row r="230">
          <cell r="J230">
            <v>0</v>
          </cell>
          <cell r="L230">
            <v>0</v>
          </cell>
        </row>
        <row r="231">
          <cell r="J231">
            <v>0</v>
          </cell>
          <cell r="L231">
            <v>0</v>
          </cell>
        </row>
        <row r="232">
          <cell r="J232">
            <v>0</v>
          </cell>
          <cell r="L232">
            <v>0</v>
          </cell>
        </row>
        <row r="233">
          <cell r="J233">
            <v>0</v>
          </cell>
          <cell r="L233">
            <v>0</v>
          </cell>
        </row>
        <row r="234">
          <cell r="J234">
            <v>0</v>
          </cell>
          <cell r="L234">
            <v>0</v>
          </cell>
        </row>
        <row r="235">
          <cell r="J235">
            <v>0</v>
          </cell>
          <cell r="L235">
            <v>0</v>
          </cell>
        </row>
        <row r="236">
          <cell r="J236">
            <v>0</v>
          </cell>
          <cell r="L236">
            <v>0</v>
          </cell>
        </row>
        <row r="237">
          <cell r="J237">
            <v>0</v>
          </cell>
          <cell r="L237">
            <v>0</v>
          </cell>
        </row>
        <row r="238">
          <cell r="J238">
            <v>0</v>
          </cell>
          <cell r="L238">
            <v>0</v>
          </cell>
        </row>
        <row r="239">
          <cell r="J239">
            <v>0</v>
          </cell>
          <cell r="L239">
            <v>0</v>
          </cell>
        </row>
        <row r="240">
          <cell r="J240">
            <v>0</v>
          </cell>
          <cell r="L240">
            <v>0</v>
          </cell>
        </row>
        <row r="241">
          <cell r="J241">
            <v>0</v>
          </cell>
          <cell r="L241">
            <v>0</v>
          </cell>
        </row>
        <row r="242">
          <cell r="J242">
            <v>0</v>
          </cell>
          <cell r="L242">
            <v>0</v>
          </cell>
        </row>
        <row r="247">
          <cell r="J247" t="str">
            <v>금  액</v>
          </cell>
          <cell r="L247" t="str">
            <v>금  액</v>
          </cell>
        </row>
        <row r="248">
          <cell r="J248">
            <v>0</v>
          </cell>
          <cell r="L248">
            <v>0</v>
          </cell>
        </row>
        <row r="249">
          <cell r="J249">
            <v>0</v>
          </cell>
          <cell r="L249">
            <v>0</v>
          </cell>
        </row>
        <row r="250">
          <cell r="J250">
            <v>0</v>
          </cell>
          <cell r="L250">
            <v>0</v>
          </cell>
        </row>
        <row r="251">
          <cell r="J251">
            <v>0</v>
          </cell>
          <cell r="L251">
            <v>0</v>
          </cell>
        </row>
        <row r="252">
          <cell r="J252">
            <v>0</v>
          </cell>
          <cell r="L252">
            <v>0</v>
          </cell>
        </row>
        <row r="253">
          <cell r="J253">
            <v>0</v>
          </cell>
          <cell r="L253">
            <v>0</v>
          </cell>
        </row>
        <row r="254">
          <cell r="J254">
            <v>0</v>
          </cell>
          <cell r="L254">
            <v>0</v>
          </cell>
        </row>
        <row r="255">
          <cell r="J255">
            <v>0</v>
          </cell>
          <cell r="L255">
            <v>0</v>
          </cell>
        </row>
        <row r="256">
          <cell r="J256">
            <v>0</v>
          </cell>
          <cell r="L256">
            <v>0</v>
          </cell>
        </row>
        <row r="257">
          <cell r="J257">
            <v>0</v>
          </cell>
          <cell r="L257">
            <v>0</v>
          </cell>
        </row>
        <row r="258">
          <cell r="J258">
            <v>0</v>
          </cell>
          <cell r="L258">
            <v>0</v>
          </cell>
        </row>
        <row r="259">
          <cell r="J259">
            <v>0</v>
          </cell>
          <cell r="L259">
            <v>0</v>
          </cell>
        </row>
        <row r="260">
          <cell r="J260">
            <v>0</v>
          </cell>
          <cell r="L260">
            <v>0</v>
          </cell>
        </row>
        <row r="261">
          <cell r="J261">
            <v>0</v>
          </cell>
          <cell r="L261">
            <v>0</v>
          </cell>
        </row>
        <row r="262">
          <cell r="J262">
            <v>0</v>
          </cell>
          <cell r="L262">
            <v>0</v>
          </cell>
        </row>
        <row r="263">
          <cell r="J263">
            <v>0</v>
          </cell>
          <cell r="L263">
            <v>0</v>
          </cell>
        </row>
        <row r="264">
          <cell r="J264">
            <v>0</v>
          </cell>
          <cell r="L264">
            <v>0</v>
          </cell>
        </row>
        <row r="269">
          <cell r="J269" t="str">
            <v>금  액</v>
          </cell>
          <cell r="L269" t="str">
            <v>금  액</v>
          </cell>
        </row>
        <row r="270">
          <cell r="J270">
            <v>0</v>
          </cell>
          <cell r="L270">
            <v>0</v>
          </cell>
        </row>
        <row r="271">
          <cell r="J271">
            <v>0</v>
          </cell>
          <cell r="L271">
            <v>0</v>
          </cell>
        </row>
        <row r="272">
          <cell r="J272">
            <v>0</v>
          </cell>
          <cell r="L272">
            <v>0</v>
          </cell>
        </row>
        <row r="273">
          <cell r="J273">
            <v>0</v>
          </cell>
          <cell r="L273">
            <v>0</v>
          </cell>
        </row>
        <row r="274">
          <cell r="J274">
            <v>0</v>
          </cell>
          <cell r="L274">
            <v>0</v>
          </cell>
        </row>
        <row r="275">
          <cell r="J275">
            <v>0</v>
          </cell>
          <cell r="L275">
            <v>0</v>
          </cell>
        </row>
        <row r="276">
          <cell r="J276">
            <v>0</v>
          </cell>
          <cell r="L276">
            <v>0</v>
          </cell>
        </row>
        <row r="277">
          <cell r="J277">
            <v>0</v>
          </cell>
          <cell r="L277">
            <v>0</v>
          </cell>
        </row>
        <row r="278">
          <cell r="J278">
            <v>0</v>
          </cell>
          <cell r="L278">
            <v>0</v>
          </cell>
        </row>
        <row r="279">
          <cell r="J279">
            <v>0</v>
          </cell>
          <cell r="L279">
            <v>0</v>
          </cell>
        </row>
        <row r="280">
          <cell r="J280">
            <v>0</v>
          </cell>
          <cell r="L280">
            <v>0</v>
          </cell>
        </row>
        <row r="281">
          <cell r="J281">
            <v>0</v>
          </cell>
          <cell r="L281">
            <v>0</v>
          </cell>
        </row>
        <row r="282">
          <cell r="J282">
            <v>0</v>
          </cell>
          <cell r="L282">
            <v>0</v>
          </cell>
        </row>
        <row r="283">
          <cell r="J283">
            <v>0</v>
          </cell>
          <cell r="L283">
            <v>0</v>
          </cell>
        </row>
        <row r="284">
          <cell r="J284">
            <v>0</v>
          </cell>
          <cell r="L284">
            <v>0</v>
          </cell>
        </row>
        <row r="285">
          <cell r="J285">
            <v>0</v>
          </cell>
          <cell r="L285">
            <v>0</v>
          </cell>
        </row>
        <row r="286">
          <cell r="J286">
            <v>0</v>
          </cell>
          <cell r="L286">
            <v>0</v>
          </cell>
        </row>
        <row r="291">
          <cell r="J291" t="str">
            <v>금  액</v>
          </cell>
          <cell r="L291" t="str">
            <v>금  액</v>
          </cell>
        </row>
        <row r="292">
          <cell r="J292">
            <v>0</v>
          </cell>
          <cell r="L292">
            <v>0</v>
          </cell>
        </row>
        <row r="293">
          <cell r="J293">
            <v>0</v>
          </cell>
          <cell r="L293">
            <v>0</v>
          </cell>
        </row>
        <row r="294">
          <cell r="J294">
            <v>0</v>
          </cell>
          <cell r="L294">
            <v>0</v>
          </cell>
        </row>
        <row r="295">
          <cell r="J295">
            <v>0</v>
          </cell>
          <cell r="L295">
            <v>0</v>
          </cell>
        </row>
        <row r="296">
          <cell r="J296">
            <v>0</v>
          </cell>
          <cell r="L296">
            <v>0</v>
          </cell>
        </row>
        <row r="297">
          <cell r="J297">
            <v>0</v>
          </cell>
          <cell r="L297">
            <v>0</v>
          </cell>
        </row>
        <row r="298">
          <cell r="J298">
            <v>0</v>
          </cell>
          <cell r="L298">
            <v>0</v>
          </cell>
        </row>
        <row r="299">
          <cell r="J299">
            <v>0</v>
          </cell>
          <cell r="L299">
            <v>0</v>
          </cell>
        </row>
        <row r="300">
          <cell r="J300">
            <v>0</v>
          </cell>
          <cell r="L300">
            <v>0</v>
          </cell>
        </row>
        <row r="301">
          <cell r="J301">
            <v>0</v>
          </cell>
          <cell r="L301">
            <v>0</v>
          </cell>
        </row>
        <row r="302">
          <cell r="J302">
            <v>0</v>
          </cell>
          <cell r="L302">
            <v>0</v>
          </cell>
        </row>
        <row r="303">
          <cell r="J303">
            <v>0</v>
          </cell>
          <cell r="L303">
            <v>0</v>
          </cell>
        </row>
        <row r="304">
          <cell r="J304">
            <v>0</v>
          </cell>
          <cell r="L304">
            <v>0</v>
          </cell>
        </row>
        <row r="305">
          <cell r="J305">
            <v>0</v>
          </cell>
          <cell r="L305">
            <v>0</v>
          </cell>
        </row>
        <row r="306">
          <cell r="J306">
            <v>0</v>
          </cell>
          <cell r="L306">
            <v>0</v>
          </cell>
        </row>
        <row r="307">
          <cell r="J307">
            <v>0</v>
          </cell>
          <cell r="L307">
            <v>0</v>
          </cell>
        </row>
        <row r="308">
          <cell r="J308">
            <v>0</v>
          </cell>
          <cell r="L308">
            <v>0</v>
          </cell>
        </row>
        <row r="313">
          <cell r="J313" t="str">
            <v>금  액</v>
          </cell>
          <cell r="L313" t="str">
            <v>금  액</v>
          </cell>
        </row>
        <row r="314">
          <cell r="J314">
            <v>0</v>
          </cell>
          <cell r="L314">
            <v>0</v>
          </cell>
        </row>
        <row r="315">
          <cell r="J315">
            <v>0</v>
          </cell>
          <cell r="L315">
            <v>0</v>
          </cell>
        </row>
        <row r="316">
          <cell r="J316">
            <v>0</v>
          </cell>
          <cell r="L316">
            <v>0</v>
          </cell>
        </row>
        <row r="317">
          <cell r="J317">
            <v>0</v>
          </cell>
          <cell r="L317">
            <v>0</v>
          </cell>
        </row>
        <row r="318">
          <cell r="J318">
            <v>0</v>
          </cell>
          <cell r="L318">
            <v>0</v>
          </cell>
        </row>
        <row r="319">
          <cell r="J319">
            <v>0</v>
          </cell>
          <cell r="L319">
            <v>0</v>
          </cell>
        </row>
        <row r="320">
          <cell r="J320">
            <v>0</v>
          </cell>
          <cell r="L320">
            <v>0</v>
          </cell>
        </row>
        <row r="321">
          <cell r="J321">
            <v>0</v>
          </cell>
          <cell r="L321">
            <v>0</v>
          </cell>
        </row>
        <row r="322">
          <cell r="J322">
            <v>0</v>
          </cell>
          <cell r="L322">
            <v>0</v>
          </cell>
        </row>
        <row r="323">
          <cell r="J323">
            <v>0</v>
          </cell>
          <cell r="L323">
            <v>0</v>
          </cell>
        </row>
        <row r="324">
          <cell r="J324">
            <v>0</v>
          </cell>
          <cell r="L324">
            <v>0</v>
          </cell>
        </row>
        <row r="325">
          <cell r="J325">
            <v>0</v>
          </cell>
          <cell r="L325">
            <v>0</v>
          </cell>
        </row>
        <row r="326">
          <cell r="J326">
            <v>0</v>
          </cell>
          <cell r="L326">
            <v>0</v>
          </cell>
        </row>
        <row r="327">
          <cell r="J327">
            <v>0</v>
          </cell>
          <cell r="L327">
            <v>0</v>
          </cell>
        </row>
        <row r="328">
          <cell r="J328">
            <v>0</v>
          </cell>
          <cell r="L328">
            <v>0</v>
          </cell>
        </row>
        <row r="329">
          <cell r="J329">
            <v>0</v>
          </cell>
          <cell r="L329">
            <v>0</v>
          </cell>
        </row>
        <row r="330">
          <cell r="J330">
            <v>0</v>
          </cell>
          <cell r="L330">
            <v>0</v>
          </cell>
        </row>
        <row r="335">
          <cell r="J335" t="str">
            <v>금  액</v>
          </cell>
          <cell r="L335" t="str">
            <v>금  액</v>
          </cell>
        </row>
        <row r="336">
          <cell r="J336">
            <v>0</v>
          </cell>
          <cell r="L336">
            <v>0</v>
          </cell>
        </row>
        <row r="337">
          <cell r="J337">
            <v>0</v>
          </cell>
          <cell r="L337">
            <v>0</v>
          </cell>
        </row>
        <row r="338">
          <cell r="J338">
            <v>0</v>
          </cell>
          <cell r="L338">
            <v>0</v>
          </cell>
        </row>
        <row r="339">
          <cell r="J339">
            <v>0</v>
          </cell>
          <cell r="L339">
            <v>0</v>
          </cell>
        </row>
        <row r="340">
          <cell r="J340">
            <v>0</v>
          </cell>
          <cell r="L340">
            <v>0</v>
          </cell>
        </row>
        <row r="341">
          <cell r="J341">
            <v>0</v>
          </cell>
          <cell r="L341">
            <v>0</v>
          </cell>
        </row>
        <row r="342">
          <cell r="J342">
            <v>0</v>
          </cell>
          <cell r="L342">
            <v>0</v>
          </cell>
        </row>
        <row r="343">
          <cell r="J343">
            <v>0</v>
          </cell>
          <cell r="L343">
            <v>0</v>
          </cell>
        </row>
        <row r="344">
          <cell r="J344">
            <v>0</v>
          </cell>
          <cell r="L344">
            <v>0</v>
          </cell>
        </row>
        <row r="345">
          <cell r="J345">
            <v>0</v>
          </cell>
          <cell r="L345">
            <v>0</v>
          </cell>
        </row>
        <row r="346">
          <cell r="J346">
            <v>0</v>
          </cell>
          <cell r="L346">
            <v>0</v>
          </cell>
        </row>
        <row r="347">
          <cell r="J347">
            <v>0</v>
          </cell>
          <cell r="L347">
            <v>0</v>
          </cell>
        </row>
        <row r="348">
          <cell r="J348">
            <v>0</v>
          </cell>
          <cell r="L348">
            <v>0</v>
          </cell>
        </row>
        <row r="349">
          <cell r="J349">
            <v>0</v>
          </cell>
          <cell r="L349">
            <v>0</v>
          </cell>
        </row>
        <row r="350">
          <cell r="J350">
            <v>0</v>
          </cell>
          <cell r="L350">
            <v>0</v>
          </cell>
        </row>
        <row r="351">
          <cell r="J351">
            <v>0</v>
          </cell>
          <cell r="L351">
            <v>0</v>
          </cell>
        </row>
        <row r="352">
          <cell r="J352">
            <v>0</v>
          </cell>
          <cell r="L352">
            <v>0</v>
          </cell>
        </row>
        <row r="357">
          <cell r="J357" t="str">
            <v>금  액</v>
          </cell>
          <cell r="L357" t="str">
            <v>금  액</v>
          </cell>
        </row>
        <row r="358">
          <cell r="J358">
            <v>0</v>
          </cell>
          <cell r="L358">
            <v>0</v>
          </cell>
        </row>
        <row r="359">
          <cell r="J359">
            <v>0</v>
          </cell>
          <cell r="L359">
            <v>0</v>
          </cell>
        </row>
        <row r="360">
          <cell r="J360">
            <v>0</v>
          </cell>
          <cell r="L360">
            <v>0</v>
          </cell>
        </row>
        <row r="361">
          <cell r="J361">
            <v>0</v>
          </cell>
          <cell r="L361">
            <v>0</v>
          </cell>
        </row>
        <row r="362">
          <cell r="J362">
            <v>0</v>
          </cell>
          <cell r="L362">
            <v>0</v>
          </cell>
        </row>
        <row r="363">
          <cell r="J363">
            <v>0</v>
          </cell>
          <cell r="L363">
            <v>0</v>
          </cell>
        </row>
        <row r="364">
          <cell r="J364">
            <v>0</v>
          </cell>
          <cell r="L364">
            <v>0</v>
          </cell>
        </row>
        <row r="365">
          <cell r="J365">
            <v>0</v>
          </cell>
          <cell r="L365">
            <v>0</v>
          </cell>
        </row>
        <row r="366">
          <cell r="J366">
            <v>0</v>
          </cell>
          <cell r="L366">
            <v>0</v>
          </cell>
        </row>
        <row r="367">
          <cell r="J367">
            <v>0</v>
          </cell>
          <cell r="L367">
            <v>0</v>
          </cell>
        </row>
        <row r="368">
          <cell r="J368">
            <v>0</v>
          </cell>
          <cell r="L368">
            <v>0</v>
          </cell>
        </row>
        <row r="369">
          <cell r="J369">
            <v>0</v>
          </cell>
          <cell r="L369">
            <v>0</v>
          </cell>
        </row>
        <row r="370">
          <cell r="J370">
            <v>0</v>
          </cell>
          <cell r="L370">
            <v>0</v>
          </cell>
        </row>
        <row r="371">
          <cell r="J371">
            <v>0</v>
          </cell>
          <cell r="L371">
            <v>0</v>
          </cell>
        </row>
        <row r="372">
          <cell r="J372">
            <v>0</v>
          </cell>
          <cell r="L372">
            <v>0</v>
          </cell>
        </row>
        <row r="373">
          <cell r="J373">
            <v>0</v>
          </cell>
          <cell r="L373">
            <v>0</v>
          </cell>
        </row>
        <row r="374">
          <cell r="J374">
            <v>0</v>
          </cell>
          <cell r="L374">
            <v>0</v>
          </cell>
        </row>
        <row r="379">
          <cell r="J379" t="str">
            <v>금  액</v>
          </cell>
          <cell r="L379" t="str">
            <v>금  액</v>
          </cell>
        </row>
        <row r="380">
          <cell r="J380">
            <v>0</v>
          </cell>
          <cell r="L380">
            <v>0</v>
          </cell>
        </row>
        <row r="381">
          <cell r="J381">
            <v>0</v>
          </cell>
          <cell r="L381">
            <v>0</v>
          </cell>
        </row>
        <row r="382">
          <cell r="J382">
            <v>0</v>
          </cell>
          <cell r="L382">
            <v>0</v>
          </cell>
        </row>
        <row r="383">
          <cell r="J383">
            <v>0</v>
          </cell>
          <cell r="L383">
            <v>0</v>
          </cell>
        </row>
        <row r="384">
          <cell r="J384">
            <v>0</v>
          </cell>
          <cell r="L384">
            <v>0</v>
          </cell>
        </row>
        <row r="385">
          <cell r="J385">
            <v>0</v>
          </cell>
          <cell r="L385">
            <v>0</v>
          </cell>
        </row>
        <row r="386">
          <cell r="J386">
            <v>0</v>
          </cell>
          <cell r="L386">
            <v>0</v>
          </cell>
        </row>
        <row r="387">
          <cell r="J387">
            <v>0</v>
          </cell>
          <cell r="L387">
            <v>0</v>
          </cell>
        </row>
        <row r="388">
          <cell r="J388">
            <v>0</v>
          </cell>
          <cell r="L388">
            <v>0</v>
          </cell>
        </row>
        <row r="389">
          <cell r="J389">
            <v>0</v>
          </cell>
          <cell r="L389">
            <v>0</v>
          </cell>
        </row>
        <row r="390">
          <cell r="J390">
            <v>0</v>
          </cell>
          <cell r="L390">
            <v>0</v>
          </cell>
        </row>
        <row r="391">
          <cell r="J391">
            <v>0</v>
          </cell>
          <cell r="L391">
            <v>0</v>
          </cell>
        </row>
        <row r="392">
          <cell r="J392">
            <v>0</v>
          </cell>
          <cell r="L392">
            <v>0</v>
          </cell>
        </row>
        <row r="393">
          <cell r="J393">
            <v>0</v>
          </cell>
          <cell r="L393">
            <v>0</v>
          </cell>
        </row>
        <row r="394">
          <cell r="J394">
            <v>0</v>
          </cell>
          <cell r="L394">
            <v>0</v>
          </cell>
        </row>
        <row r="395">
          <cell r="J395">
            <v>0</v>
          </cell>
          <cell r="L395">
            <v>0</v>
          </cell>
        </row>
        <row r="396">
          <cell r="J396">
            <v>0</v>
          </cell>
          <cell r="L396">
            <v>0</v>
          </cell>
        </row>
        <row r="401">
          <cell r="J401" t="str">
            <v>금  액</v>
          </cell>
          <cell r="L401" t="str">
            <v>금  액</v>
          </cell>
        </row>
        <row r="402">
          <cell r="J402">
            <v>0</v>
          </cell>
          <cell r="L402">
            <v>0</v>
          </cell>
        </row>
        <row r="403">
          <cell r="J403">
            <v>0</v>
          </cell>
          <cell r="L403">
            <v>0</v>
          </cell>
        </row>
        <row r="404">
          <cell r="J404">
            <v>0</v>
          </cell>
          <cell r="L404">
            <v>0</v>
          </cell>
        </row>
        <row r="405">
          <cell r="J405">
            <v>0</v>
          </cell>
          <cell r="L405">
            <v>0</v>
          </cell>
        </row>
        <row r="406">
          <cell r="J406">
            <v>0</v>
          </cell>
          <cell r="L406">
            <v>0</v>
          </cell>
        </row>
        <row r="407">
          <cell r="J407">
            <v>0</v>
          </cell>
          <cell r="L407">
            <v>0</v>
          </cell>
        </row>
        <row r="408">
          <cell r="J408">
            <v>0</v>
          </cell>
          <cell r="L408">
            <v>0</v>
          </cell>
        </row>
        <row r="409">
          <cell r="J409">
            <v>0</v>
          </cell>
          <cell r="L409">
            <v>0</v>
          </cell>
        </row>
        <row r="410">
          <cell r="J410">
            <v>0</v>
          </cell>
          <cell r="L410">
            <v>0</v>
          </cell>
        </row>
        <row r="411">
          <cell r="J411">
            <v>0</v>
          </cell>
          <cell r="L411">
            <v>0</v>
          </cell>
        </row>
        <row r="412">
          <cell r="J412">
            <v>0</v>
          </cell>
          <cell r="L412">
            <v>0</v>
          </cell>
        </row>
        <row r="413">
          <cell r="J413">
            <v>0</v>
          </cell>
          <cell r="L413">
            <v>0</v>
          </cell>
        </row>
        <row r="414">
          <cell r="J414">
            <v>0</v>
          </cell>
          <cell r="L414">
            <v>0</v>
          </cell>
        </row>
        <row r="415">
          <cell r="J415">
            <v>0</v>
          </cell>
          <cell r="L415">
            <v>0</v>
          </cell>
        </row>
        <row r="416">
          <cell r="J416">
            <v>0</v>
          </cell>
          <cell r="L416">
            <v>0</v>
          </cell>
        </row>
        <row r="417">
          <cell r="J417">
            <v>0</v>
          </cell>
          <cell r="L417">
            <v>0</v>
          </cell>
        </row>
        <row r="418">
          <cell r="J418">
            <v>0</v>
          </cell>
          <cell r="L418">
            <v>0</v>
          </cell>
        </row>
        <row r="423">
          <cell r="J423" t="str">
            <v>금  액</v>
          </cell>
          <cell r="L423" t="str">
            <v>금  액</v>
          </cell>
        </row>
        <row r="424">
          <cell r="J424">
            <v>0</v>
          </cell>
          <cell r="L424">
            <v>0</v>
          </cell>
        </row>
        <row r="425">
          <cell r="J425">
            <v>0</v>
          </cell>
          <cell r="L425">
            <v>0</v>
          </cell>
        </row>
        <row r="426">
          <cell r="J426">
            <v>0</v>
          </cell>
          <cell r="L426">
            <v>0</v>
          </cell>
        </row>
        <row r="427">
          <cell r="J427">
            <v>0</v>
          </cell>
          <cell r="L427">
            <v>0</v>
          </cell>
        </row>
        <row r="428">
          <cell r="J428">
            <v>0</v>
          </cell>
          <cell r="L428">
            <v>0</v>
          </cell>
        </row>
        <row r="429">
          <cell r="J429">
            <v>0</v>
          </cell>
          <cell r="L429">
            <v>0</v>
          </cell>
        </row>
        <row r="430">
          <cell r="J430">
            <v>0</v>
          </cell>
          <cell r="L430">
            <v>0</v>
          </cell>
        </row>
        <row r="431">
          <cell r="J431">
            <v>0</v>
          </cell>
          <cell r="L431">
            <v>0</v>
          </cell>
        </row>
        <row r="432">
          <cell r="J432">
            <v>0</v>
          </cell>
          <cell r="L432">
            <v>0</v>
          </cell>
        </row>
        <row r="433">
          <cell r="J433">
            <v>0</v>
          </cell>
          <cell r="L433">
            <v>0</v>
          </cell>
        </row>
        <row r="434">
          <cell r="J434">
            <v>0</v>
          </cell>
          <cell r="L434">
            <v>0</v>
          </cell>
        </row>
        <row r="435">
          <cell r="J435">
            <v>0</v>
          </cell>
          <cell r="L435">
            <v>0</v>
          </cell>
        </row>
        <row r="436">
          <cell r="J436">
            <v>0</v>
          </cell>
          <cell r="L436">
            <v>0</v>
          </cell>
        </row>
        <row r="437">
          <cell r="J437">
            <v>0</v>
          </cell>
          <cell r="L437">
            <v>0</v>
          </cell>
        </row>
        <row r="438">
          <cell r="J438">
            <v>0</v>
          </cell>
          <cell r="L438">
            <v>0</v>
          </cell>
        </row>
        <row r="439">
          <cell r="J439">
            <v>0</v>
          </cell>
          <cell r="L439">
            <v>0</v>
          </cell>
        </row>
        <row r="440">
          <cell r="J440">
            <v>0</v>
          </cell>
          <cell r="L440">
            <v>0</v>
          </cell>
        </row>
        <row r="445">
          <cell r="J445" t="str">
            <v>금  액</v>
          </cell>
          <cell r="L445" t="str">
            <v>금  액</v>
          </cell>
        </row>
        <row r="446">
          <cell r="J446">
            <v>0</v>
          </cell>
          <cell r="L446">
            <v>0</v>
          </cell>
        </row>
        <row r="447">
          <cell r="J447">
            <v>0</v>
          </cell>
          <cell r="L447">
            <v>0</v>
          </cell>
        </row>
        <row r="448">
          <cell r="J448">
            <v>0</v>
          </cell>
          <cell r="L448">
            <v>0</v>
          </cell>
        </row>
        <row r="449">
          <cell r="J449">
            <v>0</v>
          </cell>
          <cell r="L449">
            <v>0</v>
          </cell>
        </row>
        <row r="450">
          <cell r="J450">
            <v>0</v>
          </cell>
          <cell r="L450">
            <v>0</v>
          </cell>
        </row>
        <row r="451">
          <cell r="J451">
            <v>0</v>
          </cell>
          <cell r="L451">
            <v>0</v>
          </cell>
        </row>
        <row r="452">
          <cell r="J452">
            <v>0</v>
          </cell>
          <cell r="L452">
            <v>0</v>
          </cell>
        </row>
        <row r="453">
          <cell r="J453">
            <v>0</v>
          </cell>
          <cell r="L453">
            <v>0</v>
          </cell>
        </row>
        <row r="454">
          <cell r="J454">
            <v>0</v>
          </cell>
          <cell r="L454">
            <v>0</v>
          </cell>
        </row>
        <row r="455">
          <cell r="J455">
            <v>0</v>
          </cell>
          <cell r="L455">
            <v>0</v>
          </cell>
        </row>
        <row r="456">
          <cell r="J456">
            <v>0</v>
          </cell>
          <cell r="L456">
            <v>0</v>
          </cell>
        </row>
        <row r="457">
          <cell r="J457">
            <v>0</v>
          </cell>
          <cell r="L457">
            <v>0</v>
          </cell>
        </row>
        <row r="458">
          <cell r="J458">
            <v>0</v>
          </cell>
          <cell r="L458">
            <v>0</v>
          </cell>
        </row>
        <row r="459">
          <cell r="J459">
            <v>0</v>
          </cell>
          <cell r="L459">
            <v>0</v>
          </cell>
        </row>
        <row r="460">
          <cell r="J460">
            <v>0</v>
          </cell>
          <cell r="L460">
            <v>0</v>
          </cell>
        </row>
        <row r="461">
          <cell r="J461">
            <v>0</v>
          </cell>
          <cell r="L461">
            <v>0</v>
          </cell>
        </row>
        <row r="462">
          <cell r="J462">
            <v>0</v>
          </cell>
          <cell r="L462">
            <v>0</v>
          </cell>
        </row>
        <row r="467">
          <cell r="J467" t="str">
            <v>금  액</v>
          </cell>
          <cell r="L467" t="str">
            <v>금  액</v>
          </cell>
        </row>
        <row r="468">
          <cell r="J468">
            <v>0</v>
          </cell>
          <cell r="L468">
            <v>0</v>
          </cell>
        </row>
        <row r="469">
          <cell r="J469">
            <v>0</v>
          </cell>
          <cell r="L469">
            <v>0</v>
          </cell>
        </row>
        <row r="470">
          <cell r="J470">
            <v>0</v>
          </cell>
          <cell r="L470">
            <v>0</v>
          </cell>
        </row>
        <row r="471">
          <cell r="J471">
            <v>0</v>
          </cell>
          <cell r="L471">
            <v>0</v>
          </cell>
        </row>
        <row r="472">
          <cell r="J472">
            <v>0</v>
          </cell>
          <cell r="L472">
            <v>0</v>
          </cell>
        </row>
        <row r="473">
          <cell r="J473">
            <v>0</v>
          </cell>
          <cell r="L473">
            <v>0</v>
          </cell>
        </row>
        <row r="474">
          <cell r="J474">
            <v>0</v>
          </cell>
          <cell r="L474">
            <v>0</v>
          </cell>
        </row>
        <row r="475">
          <cell r="J475">
            <v>0</v>
          </cell>
          <cell r="L475">
            <v>0</v>
          </cell>
        </row>
        <row r="476">
          <cell r="J476">
            <v>0</v>
          </cell>
          <cell r="L476">
            <v>0</v>
          </cell>
        </row>
        <row r="477">
          <cell r="J477">
            <v>0</v>
          </cell>
          <cell r="L477">
            <v>0</v>
          </cell>
        </row>
        <row r="478">
          <cell r="J478">
            <v>0</v>
          </cell>
          <cell r="L478">
            <v>0</v>
          </cell>
        </row>
        <row r="479">
          <cell r="J479">
            <v>0</v>
          </cell>
          <cell r="L479">
            <v>0</v>
          </cell>
        </row>
        <row r="480">
          <cell r="J480">
            <v>0</v>
          </cell>
          <cell r="L480">
            <v>0</v>
          </cell>
        </row>
        <row r="481">
          <cell r="J481">
            <v>0</v>
          </cell>
          <cell r="L481">
            <v>0</v>
          </cell>
        </row>
        <row r="482">
          <cell r="J482">
            <v>0</v>
          </cell>
          <cell r="L482">
            <v>0</v>
          </cell>
        </row>
        <row r="483">
          <cell r="J483">
            <v>0</v>
          </cell>
          <cell r="L483">
            <v>0</v>
          </cell>
        </row>
        <row r="484">
          <cell r="J484">
            <v>0</v>
          </cell>
          <cell r="L484">
            <v>0</v>
          </cell>
        </row>
        <row r="489">
          <cell r="J489" t="str">
            <v>금  액</v>
          </cell>
          <cell r="L489" t="str">
            <v>금  액</v>
          </cell>
        </row>
        <row r="490">
          <cell r="J490">
            <v>0</v>
          </cell>
          <cell r="L490">
            <v>0</v>
          </cell>
        </row>
        <row r="491">
          <cell r="J491">
            <v>0</v>
          </cell>
          <cell r="L491">
            <v>0</v>
          </cell>
        </row>
        <row r="492">
          <cell r="J492">
            <v>0</v>
          </cell>
          <cell r="L492">
            <v>0</v>
          </cell>
        </row>
        <row r="493">
          <cell r="J493">
            <v>0</v>
          </cell>
          <cell r="L493">
            <v>0</v>
          </cell>
        </row>
        <row r="494">
          <cell r="J494">
            <v>0</v>
          </cell>
          <cell r="L494">
            <v>0</v>
          </cell>
        </row>
        <row r="495">
          <cell r="J495">
            <v>0</v>
          </cell>
          <cell r="L495">
            <v>0</v>
          </cell>
        </row>
        <row r="496">
          <cell r="J496">
            <v>0</v>
          </cell>
          <cell r="L496">
            <v>2.0236928853657458E-320</v>
          </cell>
        </row>
        <row r="497">
          <cell r="J497">
            <v>0</v>
          </cell>
          <cell r="L497">
            <v>0</v>
          </cell>
        </row>
        <row r="498">
          <cell r="J498">
            <v>0</v>
          </cell>
          <cell r="L498">
            <v>0</v>
          </cell>
        </row>
        <row r="499">
          <cell r="J499">
            <v>0</v>
          </cell>
          <cell r="L499">
            <v>0</v>
          </cell>
        </row>
        <row r="500">
          <cell r="J500">
            <v>0</v>
          </cell>
          <cell r="L500">
            <v>0</v>
          </cell>
        </row>
        <row r="501">
          <cell r="J501">
            <v>0</v>
          </cell>
          <cell r="L501">
            <v>0</v>
          </cell>
        </row>
        <row r="502">
          <cell r="J502">
            <v>0</v>
          </cell>
          <cell r="L502">
            <v>0</v>
          </cell>
        </row>
        <row r="503">
          <cell r="J503">
            <v>0</v>
          </cell>
          <cell r="L503">
            <v>0</v>
          </cell>
        </row>
        <row r="504">
          <cell r="J504">
            <v>0</v>
          </cell>
          <cell r="L504">
            <v>0</v>
          </cell>
        </row>
        <row r="505">
          <cell r="J505">
            <v>0</v>
          </cell>
          <cell r="L505">
            <v>0</v>
          </cell>
        </row>
        <row r="506">
          <cell r="J506">
            <v>0</v>
          </cell>
          <cell r="L506">
            <v>0</v>
          </cell>
        </row>
        <row r="511">
          <cell r="J511" t="str">
            <v>금  액</v>
          </cell>
          <cell r="L511" t="str">
            <v>금  액</v>
          </cell>
        </row>
        <row r="512">
          <cell r="J512">
            <v>0</v>
          </cell>
          <cell r="L512">
            <v>0</v>
          </cell>
        </row>
        <row r="513">
          <cell r="J513">
            <v>0</v>
          </cell>
          <cell r="L513">
            <v>0</v>
          </cell>
        </row>
        <row r="514">
          <cell r="J514">
            <v>0</v>
          </cell>
          <cell r="L514">
            <v>0</v>
          </cell>
        </row>
        <row r="515">
          <cell r="J515">
            <v>0</v>
          </cell>
          <cell r="L515">
            <v>0</v>
          </cell>
        </row>
        <row r="516">
          <cell r="J516">
            <v>0</v>
          </cell>
          <cell r="L516">
            <v>0</v>
          </cell>
        </row>
        <row r="517">
          <cell r="J517">
            <v>0</v>
          </cell>
          <cell r="L517">
            <v>0</v>
          </cell>
        </row>
        <row r="518">
          <cell r="J518">
            <v>0</v>
          </cell>
          <cell r="L518">
            <v>0</v>
          </cell>
        </row>
        <row r="519">
          <cell r="J519">
            <v>0</v>
          </cell>
          <cell r="L519">
            <v>0</v>
          </cell>
        </row>
        <row r="520">
          <cell r="J520">
            <v>0</v>
          </cell>
          <cell r="L520">
            <v>0</v>
          </cell>
        </row>
        <row r="521">
          <cell r="J521">
            <v>0</v>
          </cell>
          <cell r="L521">
            <v>0</v>
          </cell>
        </row>
        <row r="522">
          <cell r="J522">
            <v>0</v>
          </cell>
          <cell r="L522">
            <v>0</v>
          </cell>
        </row>
        <row r="523">
          <cell r="J523">
            <v>0</v>
          </cell>
          <cell r="L523">
            <v>0</v>
          </cell>
        </row>
        <row r="524">
          <cell r="J524">
            <v>0</v>
          </cell>
          <cell r="L524">
            <v>0</v>
          </cell>
        </row>
        <row r="525">
          <cell r="J525">
            <v>0</v>
          </cell>
          <cell r="L525">
            <v>0</v>
          </cell>
        </row>
        <row r="526">
          <cell r="J526">
            <v>0</v>
          </cell>
          <cell r="L526">
            <v>0</v>
          </cell>
        </row>
        <row r="527">
          <cell r="J527">
            <v>0</v>
          </cell>
          <cell r="L527">
            <v>0</v>
          </cell>
        </row>
        <row r="528">
          <cell r="J528">
            <v>0</v>
          </cell>
          <cell r="L528">
            <v>0</v>
          </cell>
        </row>
        <row r="533">
          <cell r="J533" t="str">
            <v>금  액</v>
          </cell>
          <cell r="L533" t="str">
            <v>금  액</v>
          </cell>
        </row>
        <row r="534">
          <cell r="J534">
            <v>0</v>
          </cell>
          <cell r="L534">
            <v>0</v>
          </cell>
        </row>
        <row r="535">
          <cell r="J535">
            <v>0</v>
          </cell>
          <cell r="L535">
            <v>0</v>
          </cell>
        </row>
        <row r="536">
          <cell r="J536">
            <v>0</v>
          </cell>
          <cell r="L536">
            <v>0</v>
          </cell>
        </row>
        <row r="537">
          <cell r="J537">
            <v>0</v>
          </cell>
          <cell r="L537">
            <v>0</v>
          </cell>
        </row>
        <row r="538">
          <cell r="J538">
            <v>0</v>
          </cell>
          <cell r="L538">
            <v>0</v>
          </cell>
        </row>
        <row r="539">
          <cell r="J539">
            <v>0</v>
          </cell>
          <cell r="L539">
            <v>0</v>
          </cell>
        </row>
        <row r="540">
          <cell r="J540">
            <v>0</v>
          </cell>
          <cell r="L540">
            <v>0</v>
          </cell>
        </row>
        <row r="541">
          <cell r="J541">
            <v>0</v>
          </cell>
          <cell r="L541">
            <v>0</v>
          </cell>
        </row>
        <row r="542">
          <cell r="J542">
            <v>0</v>
          </cell>
          <cell r="L542">
            <v>0</v>
          </cell>
        </row>
        <row r="543">
          <cell r="J543">
            <v>0</v>
          </cell>
          <cell r="L543">
            <v>0</v>
          </cell>
        </row>
        <row r="544">
          <cell r="J544">
            <v>0</v>
          </cell>
          <cell r="L544">
            <v>0</v>
          </cell>
        </row>
        <row r="545">
          <cell r="J545">
            <v>0</v>
          </cell>
          <cell r="L545">
            <v>0</v>
          </cell>
        </row>
        <row r="546">
          <cell r="J546">
            <v>0</v>
          </cell>
          <cell r="L546">
            <v>0</v>
          </cell>
        </row>
        <row r="547">
          <cell r="J547">
            <v>0</v>
          </cell>
          <cell r="L547">
            <v>0</v>
          </cell>
        </row>
        <row r="548">
          <cell r="J548">
            <v>0</v>
          </cell>
          <cell r="L548">
            <v>0</v>
          </cell>
        </row>
        <row r="549">
          <cell r="J549">
            <v>0</v>
          </cell>
          <cell r="L549">
            <v>0</v>
          </cell>
        </row>
        <row r="550">
          <cell r="J550">
            <v>0</v>
          </cell>
          <cell r="L550">
            <v>0</v>
          </cell>
        </row>
        <row r="555">
          <cell r="J555" t="str">
            <v>금  액</v>
          </cell>
          <cell r="L555" t="str">
            <v>금  액</v>
          </cell>
        </row>
        <row r="556">
          <cell r="J556">
            <v>0</v>
          </cell>
          <cell r="L556">
            <v>0</v>
          </cell>
        </row>
        <row r="557">
          <cell r="J557">
            <v>0</v>
          </cell>
          <cell r="L557">
            <v>0</v>
          </cell>
        </row>
        <row r="558">
          <cell r="J558">
            <v>0</v>
          </cell>
          <cell r="L558">
            <v>0</v>
          </cell>
        </row>
        <row r="559">
          <cell r="J559">
            <v>0</v>
          </cell>
          <cell r="L559">
            <v>0</v>
          </cell>
        </row>
        <row r="560">
          <cell r="J560">
            <v>0</v>
          </cell>
          <cell r="L560">
            <v>0</v>
          </cell>
        </row>
        <row r="561">
          <cell r="J561">
            <v>0</v>
          </cell>
          <cell r="L561">
            <v>0</v>
          </cell>
        </row>
        <row r="562">
          <cell r="J562">
            <v>0</v>
          </cell>
          <cell r="L562">
            <v>0</v>
          </cell>
        </row>
        <row r="563">
          <cell r="J563">
            <v>0</v>
          </cell>
          <cell r="L563">
            <v>0</v>
          </cell>
        </row>
        <row r="564">
          <cell r="J564">
            <v>0</v>
          </cell>
          <cell r="L564">
            <v>0</v>
          </cell>
        </row>
        <row r="565">
          <cell r="J565">
            <v>0</v>
          </cell>
          <cell r="L565">
            <v>0</v>
          </cell>
        </row>
        <row r="566">
          <cell r="J566">
            <v>0</v>
          </cell>
          <cell r="L566">
            <v>0</v>
          </cell>
        </row>
        <row r="567">
          <cell r="J567">
            <v>0</v>
          </cell>
          <cell r="L567">
            <v>0</v>
          </cell>
        </row>
        <row r="568">
          <cell r="J568">
            <v>0</v>
          </cell>
          <cell r="L568">
            <v>0</v>
          </cell>
        </row>
        <row r="569">
          <cell r="J569">
            <v>0</v>
          </cell>
          <cell r="L569">
            <v>0</v>
          </cell>
        </row>
        <row r="570">
          <cell r="J570">
            <v>0</v>
          </cell>
          <cell r="L570">
            <v>0</v>
          </cell>
        </row>
        <row r="571">
          <cell r="J571">
            <v>0</v>
          </cell>
          <cell r="L571">
            <v>0</v>
          </cell>
        </row>
        <row r="572">
          <cell r="J572">
            <v>0</v>
          </cell>
          <cell r="L572">
            <v>0</v>
          </cell>
        </row>
        <row r="577">
          <cell r="J577" t="str">
            <v>금  액</v>
          </cell>
          <cell r="L577" t="str">
            <v>금  액</v>
          </cell>
        </row>
        <row r="578">
          <cell r="J578">
            <v>0</v>
          </cell>
          <cell r="L578">
            <v>0</v>
          </cell>
        </row>
        <row r="579">
          <cell r="J579">
            <v>0</v>
          </cell>
          <cell r="L579">
            <v>0</v>
          </cell>
        </row>
        <row r="580">
          <cell r="J580">
            <v>0</v>
          </cell>
          <cell r="L580">
            <v>0</v>
          </cell>
        </row>
        <row r="581">
          <cell r="J581">
            <v>0</v>
          </cell>
          <cell r="L581">
            <v>0</v>
          </cell>
        </row>
        <row r="582">
          <cell r="J582">
            <v>0</v>
          </cell>
          <cell r="L582">
            <v>0</v>
          </cell>
        </row>
        <row r="583">
          <cell r="J583">
            <v>0</v>
          </cell>
          <cell r="L583">
            <v>0</v>
          </cell>
        </row>
        <row r="584">
          <cell r="J584">
            <v>0</v>
          </cell>
          <cell r="L584">
            <v>0</v>
          </cell>
        </row>
        <row r="585">
          <cell r="J585">
            <v>0</v>
          </cell>
          <cell r="L585">
            <v>0</v>
          </cell>
        </row>
        <row r="586">
          <cell r="J586">
            <v>0</v>
          </cell>
          <cell r="L586">
            <v>0</v>
          </cell>
        </row>
        <row r="587">
          <cell r="J587">
            <v>0</v>
          </cell>
          <cell r="L587">
            <v>0</v>
          </cell>
        </row>
        <row r="588">
          <cell r="J588">
            <v>0</v>
          </cell>
          <cell r="L588">
            <v>0</v>
          </cell>
        </row>
        <row r="589">
          <cell r="J589">
            <v>0</v>
          </cell>
          <cell r="L589">
            <v>0</v>
          </cell>
        </row>
        <row r="590">
          <cell r="J590">
            <v>0</v>
          </cell>
          <cell r="L590">
            <v>0</v>
          </cell>
        </row>
        <row r="591">
          <cell r="J591">
            <v>0</v>
          </cell>
          <cell r="L591">
            <v>0</v>
          </cell>
        </row>
        <row r="592">
          <cell r="J592">
            <v>0</v>
          </cell>
          <cell r="L592">
            <v>0</v>
          </cell>
        </row>
        <row r="593">
          <cell r="J593">
            <v>0</v>
          </cell>
          <cell r="L593">
            <v>0</v>
          </cell>
        </row>
        <row r="594">
          <cell r="J594">
            <v>0</v>
          </cell>
          <cell r="L594">
            <v>0</v>
          </cell>
        </row>
        <row r="599">
          <cell r="J599" t="str">
            <v>금  액</v>
          </cell>
          <cell r="L599" t="str">
            <v>금  액</v>
          </cell>
        </row>
        <row r="600">
          <cell r="J600">
            <v>0</v>
          </cell>
          <cell r="L600">
            <v>0</v>
          </cell>
        </row>
        <row r="601">
          <cell r="J601">
            <v>0</v>
          </cell>
          <cell r="L601">
            <v>0</v>
          </cell>
        </row>
        <row r="602">
          <cell r="J602">
            <v>0</v>
          </cell>
          <cell r="L602">
            <v>0</v>
          </cell>
        </row>
        <row r="603">
          <cell r="J603">
            <v>0</v>
          </cell>
          <cell r="L603">
            <v>0</v>
          </cell>
        </row>
        <row r="604">
          <cell r="J604">
            <v>0</v>
          </cell>
          <cell r="L604">
            <v>0</v>
          </cell>
        </row>
        <row r="605">
          <cell r="J605">
            <v>0</v>
          </cell>
          <cell r="L605">
            <v>0</v>
          </cell>
        </row>
        <row r="606">
          <cell r="J606">
            <v>0</v>
          </cell>
          <cell r="L606">
            <v>0</v>
          </cell>
        </row>
        <row r="607">
          <cell r="J607">
            <v>0</v>
          </cell>
          <cell r="L607">
            <v>0</v>
          </cell>
        </row>
        <row r="608">
          <cell r="J608">
            <v>0</v>
          </cell>
          <cell r="L608">
            <v>0</v>
          </cell>
        </row>
        <row r="609">
          <cell r="J609">
            <v>0</v>
          </cell>
          <cell r="L609">
            <v>0</v>
          </cell>
        </row>
        <row r="610">
          <cell r="J610">
            <v>0</v>
          </cell>
          <cell r="L610">
            <v>0</v>
          </cell>
        </row>
        <row r="611">
          <cell r="J611">
            <v>0</v>
          </cell>
          <cell r="L611">
            <v>0</v>
          </cell>
        </row>
        <row r="612">
          <cell r="J612">
            <v>0</v>
          </cell>
          <cell r="L612">
            <v>0</v>
          </cell>
        </row>
        <row r="613">
          <cell r="J613">
            <v>0</v>
          </cell>
          <cell r="L613">
            <v>0</v>
          </cell>
        </row>
        <row r="614">
          <cell r="J614">
            <v>0</v>
          </cell>
          <cell r="L614">
            <v>0</v>
          </cell>
        </row>
        <row r="615">
          <cell r="J615">
            <v>0</v>
          </cell>
          <cell r="L615">
            <v>0</v>
          </cell>
        </row>
        <row r="616">
          <cell r="J616">
            <v>0</v>
          </cell>
          <cell r="L616">
            <v>0</v>
          </cell>
        </row>
        <row r="621">
          <cell r="J621" t="str">
            <v>금  액</v>
          </cell>
          <cell r="L621" t="str">
            <v>금  액</v>
          </cell>
        </row>
        <row r="622">
          <cell r="J622">
            <v>0</v>
          </cell>
          <cell r="L622">
            <v>0</v>
          </cell>
        </row>
        <row r="623">
          <cell r="J623">
            <v>0</v>
          </cell>
          <cell r="L623">
            <v>0</v>
          </cell>
        </row>
        <row r="624">
          <cell r="J624">
            <v>0</v>
          </cell>
          <cell r="L624">
            <v>0</v>
          </cell>
        </row>
        <row r="625">
          <cell r="J625">
            <v>0</v>
          </cell>
          <cell r="L625">
            <v>0</v>
          </cell>
        </row>
        <row r="626">
          <cell r="J626">
            <v>0</v>
          </cell>
          <cell r="L626">
            <v>0</v>
          </cell>
        </row>
        <row r="627">
          <cell r="J627">
            <v>0</v>
          </cell>
          <cell r="L627">
            <v>0</v>
          </cell>
        </row>
        <row r="628">
          <cell r="J628">
            <v>0</v>
          </cell>
          <cell r="L628">
            <v>0</v>
          </cell>
        </row>
        <row r="629">
          <cell r="J629">
            <v>0</v>
          </cell>
          <cell r="L629">
            <v>0</v>
          </cell>
        </row>
        <row r="630">
          <cell r="J630">
            <v>0</v>
          </cell>
          <cell r="L630">
            <v>0</v>
          </cell>
        </row>
        <row r="631">
          <cell r="J631">
            <v>0</v>
          </cell>
          <cell r="L631">
            <v>0</v>
          </cell>
        </row>
        <row r="632">
          <cell r="J632">
            <v>0</v>
          </cell>
          <cell r="L632">
            <v>0</v>
          </cell>
        </row>
        <row r="633">
          <cell r="J633">
            <v>0</v>
          </cell>
          <cell r="L633">
            <v>0</v>
          </cell>
        </row>
        <row r="634">
          <cell r="J634">
            <v>0</v>
          </cell>
          <cell r="L634">
            <v>0</v>
          </cell>
        </row>
        <row r="635">
          <cell r="J635">
            <v>0</v>
          </cell>
          <cell r="L635">
            <v>0</v>
          </cell>
        </row>
        <row r="636">
          <cell r="J636">
            <v>0</v>
          </cell>
          <cell r="L636">
            <v>0</v>
          </cell>
        </row>
        <row r="637">
          <cell r="J637">
            <v>0</v>
          </cell>
          <cell r="L637">
            <v>0</v>
          </cell>
        </row>
        <row r="638">
          <cell r="J638">
            <v>0</v>
          </cell>
          <cell r="L638">
            <v>0</v>
          </cell>
        </row>
        <row r="643">
          <cell r="J643" t="str">
            <v>금  액</v>
          </cell>
          <cell r="L643" t="str">
            <v>금  액</v>
          </cell>
        </row>
        <row r="644">
          <cell r="J644">
            <v>0</v>
          </cell>
          <cell r="L644">
            <v>0</v>
          </cell>
        </row>
        <row r="645">
          <cell r="J645">
            <v>0</v>
          </cell>
          <cell r="L645">
            <v>0</v>
          </cell>
        </row>
        <row r="646">
          <cell r="J646">
            <v>0</v>
          </cell>
          <cell r="L646">
            <v>0</v>
          </cell>
        </row>
        <row r="647">
          <cell r="J647">
            <v>0</v>
          </cell>
          <cell r="L647">
            <v>0</v>
          </cell>
        </row>
        <row r="648">
          <cell r="J648">
            <v>0</v>
          </cell>
          <cell r="L648">
            <v>0</v>
          </cell>
        </row>
        <row r="649">
          <cell r="J649">
            <v>0</v>
          </cell>
          <cell r="L649">
            <v>0</v>
          </cell>
        </row>
        <row r="650">
          <cell r="J650">
            <v>0</v>
          </cell>
          <cell r="L650">
            <v>0</v>
          </cell>
        </row>
        <row r="651">
          <cell r="J651">
            <v>0</v>
          </cell>
          <cell r="L651">
            <v>0</v>
          </cell>
        </row>
        <row r="652">
          <cell r="J652">
            <v>0</v>
          </cell>
          <cell r="L652">
            <v>0</v>
          </cell>
        </row>
        <row r="653">
          <cell r="J653">
            <v>0</v>
          </cell>
          <cell r="L653">
            <v>0</v>
          </cell>
        </row>
        <row r="654">
          <cell r="J654">
            <v>0</v>
          </cell>
          <cell r="L654">
            <v>0</v>
          </cell>
        </row>
        <row r="655">
          <cell r="J655">
            <v>0</v>
          </cell>
          <cell r="L655">
            <v>0</v>
          </cell>
        </row>
        <row r="656">
          <cell r="J656">
            <v>0</v>
          </cell>
          <cell r="L656">
            <v>0</v>
          </cell>
        </row>
        <row r="657">
          <cell r="J657">
            <v>0</v>
          </cell>
          <cell r="L657">
            <v>0</v>
          </cell>
        </row>
        <row r="658">
          <cell r="J658">
            <v>0</v>
          </cell>
          <cell r="L658">
            <v>0</v>
          </cell>
        </row>
        <row r="659">
          <cell r="J659">
            <v>0</v>
          </cell>
          <cell r="L659">
            <v>0</v>
          </cell>
        </row>
        <row r="660">
          <cell r="J660">
            <v>0</v>
          </cell>
          <cell r="L660">
            <v>0</v>
          </cell>
        </row>
        <row r="665">
          <cell r="J665" t="str">
            <v>금  액</v>
          </cell>
          <cell r="L665" t="str">
            <v>금  액</v>
          </cell>
        </row>
        <row r="666">
          <cell r="J666">
            <v>0</v>
          </cell>
          <cell r="L666">
            <v>0</v>
          </cell>
        </row>
        <row r="667">
          <cell r="J667">
            <v>0</v>
          </cell>
          <cell r="L667">
            <v>0</v>
          </cell>
        </row>
        <row r="668">
          <cell r="J668">
            <v>0</v>
          </cell>
          <cell r="L668">
            <v>0</v>
          </cell>
        </row>
        <row r="669">
          <cell r="J669">
            <v>0</v>
          </cell>
          <cell r="L669">
            <v>0</v>
          </cell>
        </row>
        <row r="670">
          <cell r="J670">
            <v>0</v>
          </cell>
          <cell r="L670">
            <v>0</v>
          </cell>
        </row>
        <row r="671">
          <cell r="J671">
            <v>0</v>
          </cell>
          <cell r="L671">
            <v>0</v>
          </cell>
        </row>
        <row r="672">
          <cell r="J672">
            <v>0</v>
          </cell>
          <cell r="L672">
            <v>0</v>
          </cell>
        </row>
        <row r="673">
          <cell r="J673">
            <v>0</v>
          </cell>
          <cell r="L673">
            <v>0</v>
          </cell>
        </row>
        <row r="674">
          <cell r="J674">
            <v>0</v>
          </cell>
          <cell r="L674">
            <v>0</v>
          </cell>
        </row>
        <row r="675">
          <cell r="J675">
            <v>0</v>
          </cell>
          <cell r="L675">
            <v>0</v>
          </cell>
        </row>
        <row r="676">
          <cell r="J676">
            <v>0</v>
          </cell>
          <cell r="L676">
            <v>0</v>
          </cell>
        </row>
        <row r="677">
          <cell r="J677">
            <v>0</v>
          </cell>
          <cell r="L677">
            <v>0</v>
          </cell>
        </row>
        <row r="678">
          <cell r="J678">
            <v>0</v>
          </cell>
          <cell r="L678">
            <v>0</v>
          </cell>
        </row>
        <row r="679">
          <cell r="J679">
            <v>0</v>
          </cell>
          <cell r="L679">
            <v>0</v>
          </cell>
        </row>
        <row r="680">
          <cell r="J680">
            <v>0</v>
          </cell>
          <cell r="L680">
            <v>0</v>
          </cell>
        </row>
        <row r="681">
          <cell r="J681">
            <v>0</v>
          </cell>
          <cell r="L681">
            <v>0</v>
          </cell>
        </row>
        <row r="682">
          <cell r="J682">
            <v>0</v>
          </cell>
          <cell r="L682">
            <v>0</v>
          </cell>
        </row>
        <row r="687">
          <cell r="J687" t="str">
            <v>금  액</v>
          </cell>
          <cell r="L687" t="str">
            <v>금  액</v>
          </cell>
        </row>
        <row r="688">
          <cell r="J688">
            <v>0</v>
          </cell>
          <cell r="L688">
            <v>0</v>
          </cell>
        </row>
        <row r="689">
          <cell r="J689">
            <v>0</v>
          </cell>
          <cell r="L689">
            <v>0</v>
          </cell>
        </row>
        <row r="690">
          <cell r="J690">
            <v>0</v>
          </cell>
          <cell r="L690">
            <v>0</v>
          </cell>
        </row>
        <row r="691">
          <cell r="J691">
            <v>0</v>
          </cell>
          <cell r="L691">
            <v>0</v>
          </cell>
        </row>
        <row r="692">
          <cell r="J692">
            <v>0</v>
          </cell>
          <cell r="L692">
            <v>0</v>
          </cell>
        </row>
        <row r="693">
          <cell r="J693">
            <v>0</v>
          </cell>
          <cell r="L693">
            <v>0</v>
          </cell>
        </row>
        <row r="694">
          <cell r="J694">
            <v>0</v>
          </cell>
          <cell r="L694">
            <v>0</v>
          </cell>
        </row>
        <row r="695">
          <cell r="J695">
            <v>0</v>
          </cell>
          <cell r="L695">
            <v>0</v>
          </cell>
        </row>
        <row r="696">
          <cell r="J696">
            <v>0</v>
          </cell>
          <cell r="L696">
            <v>0</v>
          </cell>
        </row>
        <row r="697">
          <cell r="J697">
            <v>0</v>
          </cell>
          <cell r="L697">
            <v>0</v>
          </cell>
        </row>
        <row r="698">
          <cell r="J698">
            <v>0</v>
          </cell>
          <cell r="L698">
            <v>0</v>
          </cell>
        </row>
        <row r="699">
          <cell r="J699">
            <v>0</v>
          </cell>
          <cell r="L699">
            <v>0</v>
          </cell>
        </row>
        <row r="700">
          <cell r="J700">
            <v>0</v>
          </cell>
          <cell r="L700">
            <v>0</v>
          </cell>
        </row>
        <row r="701">
          <cell r="J701">
            <v>0</v>
          </cell>
          <cell r="L701">
            <v>0</v>
          </cell>
        </row>
        <row r="702">
          <cell r="J702">
            <v>0</v>
          </cell>
          <cell r="L702">
            <v>0</v>
          </cell>
        </row>
        <row r="703">
          <cell r="J703">
            <v>0</v>
          </cell>
          <cell r="L703">
            <v>0</v>
          </cell>
        </row>
        <row r="704">
          <cell r="J704">
            <v>0</v>
          </cell>
          <cell r="L704">
            <v>0</v>
          </cell>
        </row>
        <row r="709">
          <cell r="J709" t="str">
            <v>금  액</v>
          </cell>
          <cell r="L709" t="str">
            <v>금  액</v>
          </cell>
        </row>
        <row r="710">
          <cell r="J710">
            <v>0</v>
          </cell>
          <cell r="L710">
            <v>0</v>
          </cell>
        </row>
        <row r="711">
          <cell r="J711">
            <v>0</v>
          </cell>
          <cell r="L711">
            <v>0</v>
          </cell>
        </row>
        <row r="712">
          <cell r="J712">
            <v>0</v>
          </cell>
          <cell r="L712">
            <v>0</v>
          </cell>
        </row>
        <row r="713">
          <cell r="J713">
            <v>0</v>
          </cell>
          <cell r="L713">
            <v>0</v>
          </cell>
        </row>
        <row r="714">
          <cell r="J714">
            <v>0</v>
          </cell>
          <cell r="L714">
            <v>0</v>
          </cell>
        </row>
        <row r="715">
          <cell r="J715">
            <v>0</v>
          </cell>
          <cell r="L715">
            <v>0</v>
          </cell>
        </row>
        <row r="716">
          <cell r="J716">
            <v>0</v>
          </cell>
          <cell r="L716">
            <v>0</v>
          </cell>
        </row>
        <row r="717">
          <cell r="J717">
            <v>0</v>
          </cell>
          <cell r="L717">
            <v>0</v>
          </cell>
        </row>
        <row r="718">
          <cell r="J718">
            <v>0</v>
          </cell>
          <cell r="L718">
            <v>0</v>
          </cell>
        </row>
        <row r="719">
          <cell r="J719">
            <v>0</v>
          </cell>
          <cell r="L719">
            <v>0</v>
          </cell>
        </row>
        <row r="720">
          <cell r="J720">
            <v>0</v>
          </cell>
          <cell r="L720">
            <v>0</v>
          </cell>
        </row>
        <row r="721">
          <cell r="J721">
            <v>0</v>
          </cell>
          <cell r="L721">
            <v>0</v>
          </cell>
        </row>
        <row r="722">
          <cell r="J722">
            <v>0</v>
          </cell>
          <cell r="L722">
            <v>0</v>
          </cell>
        </row>
        <row r="723">
          <cell r="J723">
            <v>0</v>
          </cell>
          <cell r="L723">
            <v>0</v>
          </cell>
        </row>
        <row r="724">
          <cell r="J724">
            <v>0</v>
          </cell>
          <cell r="L724">
            <v>0</v>
          </cell>
        </row>
        <row r="725">
          <cell r="J725">
            <v>0</v>
          </cell>
          <cell r="L725">
            <v>0</v>
          </cell>
        </row>
        <row r="726">
          <cell r="J726">
            <v>0</v>
          </cell>
          <cell r="L726">
            <v>0</v>
          </cell>
        </row>
        <row r="731">
          <cell r="J731" t="str">
            <v>금  액</v>
          </cell>
          <cell r="L731" t="str">
            <v>금  액</v>
          </cell>
        </row>
        <row r="732">
          <cell r="J732">
            <v>0</v>
          </cell>
          <cell r="L732">
            <v>0</v>
          </cell>
        </row>
        <row r="733">
          <cell r="J733">
            <v>0</v>
          </cell>
          <cell r="L733">
            <v>0</v>
          </cell>
        </row>
        <row r="734">
          <cell r="J734">
            <v>0</v>
          </cell>
          <cell r="L734">
            <v>0</v>
          </cell>
        </row>
        <row r="735">
          <cell r="J735">
            <v>0</v>
          </cell>
          <cell r="L735">
            <v>0</v>
          </cell>
        </row>
        <row r="736">
          <cell r="J736">
            <v>0</v>
          </cell>
          <cell r="L736">
            <v>0</v>
          </cell>
        </row>
        <row r="737">
          <cell r="J737">
            <v>0</v>
          </cell>
          <cell r="L737">
            <v>0</v>
          </cell>
        </row>
        <row r="738">
          <cell r="J738">
            <v>0</v>
          </cell>
          <cell r="L738">
            <v>0</v>
          </cell>
        </row>
        <row r="739">
          <cell r="J739">
            <v>0</v>
          </cell>
          <cell r="L739">
            <v>0</v>
          </cell>
        </row>
        <row r="740">
          <cell r="J740">
            <v>0</v>
          </cell>
          <cell r="L740">
            <v>0</v>
          </cell>
        </row>
        <row r="741">
          <cell r="J741">
            <v>0</v>
          </cell>
          <cell r="L741">
            <v>0</v>
          </cell>
        </row>
        <row r="742">
          <cell r="J742">
            <v>0</v>
          </cell>
          <cell r="L742">
            <v>0</v>
          </cell>
        </row>
        <row r="743">
          <cell r="J743">
            <v>0</v>
          </cell>
          <cell r="L743">
            <v>0</v>
          </cell>
        </row>
        <row r="744">
          <cell r="J744">
            <v>0</v>
          </cell>
          <cell r="L744">
            <v>0</v>
          </cell>
        </row>
        <row r="745">
          <cell r="J745">
            <v>0</v>
          </cell>
          <cell r="L745">
            <v>0</v>
          </cell>
        </row>
        <row r="746">
          <cell r="J746">
            <v>0</v>
          </cell>
          <cell r="L746">
            <v>0</v>
          </cell>
        </row>
        <row r="747">
          <cell r="J747">
            <v>0</v>
          </cell>
          <cell r="L747">
            <v>0</v>
          </cell>
        </row>
        <row r="748">
          <cell r="J748">
            <v>0</v>
          </cell>
          <cell r="L748">
            <v>0</v>
          </cell>
        </row>
        <row r="753">
          <cell r="J753" t="str">
            <v>금  액</v>
          </cell>
          <cell r="L753" t="str">
            <v>금  액</v>
          </cell>
        </row>
        <row r="754">
          <cell r="J754">
            <v>0</v>
          </cell>
          <cell r="L754">
            <v>0</v>
          </cell>
        </row>
        <row r="755">
          <cell r="J755">
            <v>0</v>
          </cell>
          <cell r="L755">
            <v>0</v>
          </cell>
        </row>
        <row r="756">
          <cell r="J756">
            <v>0</v>
          </cell>
          <cell r="L756">
            <v>0</v>
          </cell>
        </row>
        <row r="757">
          <cell r="J757">
            <v>0</v>
          </cell>
          <cell r="L757">
            <v>0</v>
          </cell>
        </row>
        <row r="758">
          <cell r="J758">
            <v>0</v>
          </cell>
          <cell r="L758">
            <v>0</v>
          </cell>
        </row>
        <row r="759">
          <cell r="J759">
            <v>0</v>
          </cell>
          <cell r="L759">
            <v>0</v>
          </cell>
        </row>
        <row r="760">
          <cell r="J760">
            <v>0</v>
          </cell>
          <cell r="L760">
            <v>0</v>
          </cell>
        </row>
        <row r="761">
          <cell r="J761">
            <v>0</v>
          </cell>
          <cell r="L761">
            <v>0</v>
          </cell>
        </row>
        <row r="762">
          <cell r="J762">
            <v>0</v>
          </cell>
          <cell r="L762">
            <v>0</v>
          </cell>
        </row>
        <row r="763">
          <cell r="J763">
            <v>0</v>
          </cell>
          <cell r="L763">
            <v>0</v>
          </cell>
        </row>
        <row r="764">
          <cell r="J764">
            <v>0</v>
          </cell>
          <cell r="L764">
            <v>0</v>
          </cell>
        </row>
        <row r="765">
          <cell r="J765">
            <v>0</v>
          </cell>
          <cell r="L765">
            <v>0</v>
          </cell>
        </row>
        <row r="766">
          <cell r="J766">
            <v>0</v>
          </cell>
          <cell r="L766">
            <v>0</v>
          </cell>
        </row>
        <row r="767">
          <cell r="J767">
            <v>0</v>
          </cell>
          <cell r="L767">
            <v>0</v>
          </cell>
        </row>
        <row r="768">
          <cell r="J768">
            <v>0</v>
          </cell>
          <cell r="L768">
            <v>0</v>
          </cell>
        </row>
        <row r="769">
          <cell r="J769">
            <v>0</v>
          </cell>
          <cell r="L769">
            <v>0</v>
          </cell>
        </row>
        <row r="770">
          <cell r="J770">
            <v>0</v>
          </cell>
          <cell r="L770">
            <v>0</v>
          </cell>
        </row>
        <row r="775">
          <cell r="J775" t="str">
            <v>금  액</v>
          </cell>
          <cell r="L775" t="str">
            <v>금  액</v>
          </cell>
        </row>
        <row r="776">
          <cell r="J776">
            <v>0</v>
          </cell>
          <cell r="L776">
            <v>0</v>
          </cell>
        </row>
        <row r="777">
          <cell r="J777">
            <v>0</v>
          </cell>
          <cell r="L777">
            <v>0</v>
          </cell>
        </row>
        <row r="778">
          <cell r="J778">
            <v>0</v>
          </cell>
          <cell r="L778">
            <v>0</v>
          </cell>
        </row>
        <row r="779">
          <cell r="J779">
            <v>0</v>
          </cell>
          <cell r="L779">
            <v>0</v>
          </cell>
        </row>
        <row r="780">
          <cell r="J780">
            <v>0</v>
          </cell>
          <cell r="L780">
            <v>0</v>
          </cell>
        </row>
        <row r="781">
          <cell r="J781">
            <v>0</v>
          </cell>
          <cell r="L781">
            <v>0</v>
          </cell>
        </row>
        <row r="782">
          <cell r="J782">
            <v>0</v>
          </cell>
          <cell r="L782">
            <v>0</v>
          </cell>
        </row>
        <row r="783">
          <cell r="J783">
            <v>0</v>
          </cell>
          <cell r="L783">
            <v>0</v>
          </cell>
        </row>
        <row r="784">
          <cell r="J784">
            <v>0</v>
          </cell>
          <cell r="L784">
            <v>0</v>
          </cell>
        </row>
        <row r="785">
          <cell r="J785">
            <v>0</v>
          </cell>
          <cell r="L785">
            <v>0</v>
          </cell>
        </row>
        <row r="786">
          <cell r="J786">
            <v>0</v>
          </cell>
          <cell r="L786">
            <v>0</v>
          </cell>
        </row>
        <row r="787">
          <cell r="J787">
            <v>0</v>
          </cell>
          <cell r="L787">
            <v>0</v>
          </cell>
        </row>
        <row r="788">
          <cell r="J788">
            <v>0</v>
          </cell>
          <cell r="L788">
            <v>0</v>
          </cell>
        </row>
        <row r="789">
          <cell r="J789">
            <v>0</v>
          </cell>
          <cell r="L789">
            <v>0</v>
          </cell>
        </row>
        <row r="790">
          <cell r="J790">
            <v>0</v>
          </cell>
          <cell r="L790">
            <v>0</v>
          </cell>
        </row>
        <row r="791">
          <cell r="J791">
            <v>0</v>
          </cell>
          <cell r="L791">
            <v>0</v>
          </cell>
        </row>
        <row r="792">
          <cell r="J792">
            <v>0</v>
          </cell>
          <cell r="L792">
            <v>0</v>
          </cell>
        </row>
        <row r="797">
          <cell r="J797" t="str">
            <v>금  액</v>
          </cell>
          <cell r="L797" t="str">
            <v>금  액</v>
          </cell>
        </row>
        <row r="798">
          <cell r="J798">
            <v>0</v>
          </cell>
          <cell r="L798">
            <v>0</v>
          </cell>
        </row>
        <row r="799">
          <cell r="J799">
            <v>0</v>
          </cell>
          <cell r="L799">
            <v>0</v>
          </cell>
        </row>
        <row r="800">
          <cell r="J800">
            <v>0</v>
          </cell>
          <cell r="L800">
            <v>0</v>
          </cell>
        </row>
        <row r="801">
          <cell r="J801">
            <v>0</v>
          </cell>
          <cell r="L801">
            <v>0</v>
          </cell>
        </row>
        <row r="802">
          <cell r="J802">
            <v>0</v>
          </cell>
          <cell r="L802">
            <v>0</v>
          </cell>
        </row>
        <row r="803">
          <cell r="J803">
            <v>0</v>
          </cell>
          <cell r="L803">
            <v>0</v>
          </cell>
        </row>
        <row r="804">
          <cell r="J804">
            <v>0</v>
          </cell>
          <cell r="L804">
            <v>0</v>
          </cell>
        </row>
        <row r="805">
          <cell r="J805">
            <v>0</v>
          </cell>
          <cell r="L805">
            <v>0</v>
          </cell>
        </row>
        <row r="806">
          <cell r="J806">
            <v>0</v>
          </cell>
          <cell r="L806">
            <v>0</v>
          </cell>
        </row>
        <row r="807">
          <cell r="J807">
            <v>0</v>
          </cell>
          <cell r="L807">
            <v>0</v>
          </cell>
        </row>
        <row r="808">
          <cell r="J808">
            <v>0</v>
          </cell>
          <cell r="L808">
            <v>0</v>
          </cell>
        </row>
        <row r="809">
          <cell r="J809">
            <v>0</v>
          </cell>
          <cell r="L809">
            <v>0</v>
          </cell>
        </row>
        <row r="810">
          <cell r="J810">
            <v>0</v>
          </cell>
          <cell r="L810">
            <v>0</v>
          </cell>
        </row>
        <row r="811">
          <cell r="J811">
            <v>0</v>
          </cell>
          <cell r="L811">
            <v>0</v>
          </cell>
        </row>
        <row r="812">
          <cell r="J812">
            <v>0</v>
          </cell>
          <cell r="L812">
            <v>0</v>
          </cell>
        </row>
        <row r="813">
          <cell r="J813">
            <v>0</v>
          </cell>
          <cell r="L813">
            <v>0</v>
          </cell>
        </row>
        <row r="814">
          <cell r="J814">
            <v>0</v>
          </cell>
          <cell r="L814">
            <v>0</v>
          </cell>
        </row>
        <row r="819">
          <cell r="J819" t="str">
            <v>금  액</v>
          </cell>
          <cell r="L819" t="str">
            <v>금  액</v>
          </cell>
        </row>
        <row r="820">
          <cell r="J820">
            <v>0</v>
          </cell>
          <cell r="L820">
            <v>0</v>
          </cell>
        </row>
        <row r="821">
          <cell r="J821">
            <v>0</v>
          </cell>
          <cell r="L821">
            <v>0</v>
          </cell>
        </row>
        <row r="822">
          <cell r="J822">
            <v>0</v>
          </cell>
          <cell r="L822">
            <v>0</v>
          </cell>
        </row>
        <row r="823">
          <cell r="J823">
            <v>0</v>
          </cell>
          <cell r="L823">
            <v>0</v>
          </cell>
        </row>
        <row r="824">
          <cell r="J824">
            <v>0</v>
          </cell>
          <cell r="L824">
            <v>0</v>
          </cell>
        </row>
        <row r="825">
          <cell r="J825">
            <v>0</v>
          </cell>
          <cell r="L825">
            <v>0</v>
          </cell>
        </row>
        <row r="826">
          <cell r="J826">
            <v>0</v>
          </cell>
          <cell r="L826">
            <v>0</v>
          </cell>
        </row>
        <row r="827">
          <cell r="J827">
            <v>0</v>
          </cell>
          <cell r="L827">
            <v>0</v>
          </cell>
        </row>
        <row r="828">
          <cell r="J828">
            <v>0</v>
          </cell>
          <cell r="L828">
            <v>0</v>
          </cell>
        </row>
        <row r="829">
          <cell r="J829">
            <v>0</v>
          </cell>
          <cell r="L829">
            <v>0</v>
          </cell>
        </row>
        <row r="830">
          <cell r="J830">
            <v>0</v>
          </cell>
          <cell r="L830">
            <v>0</v>
          </cell>
        </row>
        <row r="831">
          <cell r="J831">
            <v>0</v>
          </cell>
          <cell r="L831">
            <v>0</v>
          </cell>
        </row>
        <row r="832">
          <cell r="J832">
            <v>0</v>
          </cell>
          <cell r="L832">
            <v>0</v>
          </cell>
        </row>
        <row r="833">
          <cell r="J833">
            <v>0</v>
          </cell>
          <cell r="L833">
            <v>0</v>
          </cell>
        </row>
        <row r="834">
          <cell r="J834">
            <v>0</v>
          </cell>
          <cell r="L834">
            <v>0</v>
          </cell>
        </row>
        <row r="835">
          <cell r="J835">
            <v>0</v>
          </cell>
          <cell r="L835">
            <v>0</v>
          </cell>
        </row>
        <row r="836">
          <cell r="J836">
            <v>0</v>
          </cell>
          <cell r="L836">
            <v>0</v>
          </cell>
        </row>
        <row r="841">
          <cell r="J841" t="str">
            <v>금  액</v>
          </cell>
          <cell r="L841" t="str">
            <v>금  액</v>
          </cell>
        </row>
        <row r="842">
          <cell r="J842">
            <v>0</v>
          </cell>
          <cell r="L842">
            <v>0</v>
          </cell>
        </row>
        <row r="843">
          <cell r="J843">
            <v>0</v>
          </cell>
          <cell r="L843">
            <v>0</v>
          </cell>
        </row>
        <row r="844">
          <cell r="J844">
            <v>0</v>
          </cell>
          <cell r="L844">
            <v>0</v>
          </cell>
        </row>
        <row r="845">
          <cell r="J845">
            <v>0</v>
          </cell>
          <cell r="L845">
            <v>0</v>
          </cell>
        </row>
        <row r="846">
          <cell r="J846">
            <v>0</v>
          </cell>
          <cell r="L846">
            <v>0</v>
          </cell>
        </row>
        <row r="847">
          <cell r="J847">
            <v>0</v>
          </cell>
          <cell r="L847">
            <v>0</v>
          </cell>
        </row>
        <row r="848">
          <cell r="J848">
            <v>0</v>
          </cell>
          <cell r="L848">
            <v>0</v>
          </cell>
        </row>
        <row r="849">
          <cell r="J849">
            <v>0</v>
          </cell>
          <cell r="L849">
            <v>0</v>
          </cell>
        </row>
        <row r="850">
          <cell r="J850">
            <v>0</v>
          </cell>
          <cell r="L850">
            <v>0</v>
          </cell>
        </row>
        <row r="851">
          <cell r="J851">
            <v>0</v>
          </cell>
          <cell r="L851">
            <v>0</v>
          </cell>
        </row>
        <row r="852">
          <cell r="J852">
            <v>0</v>
          </cell>
          <cell r="L852">
            <v>0</v>
          </cell>
        </row>
        <row r="853">
          <cell r="J853">
            <v>0</v>
          </cell>
          <cell r="L853">
            <v>0</v>
          </cell>
        </row>
        <row r="854">
          <cell r="J854">
            <v>0</v>
          </cell>
          <cell r="L854">
            <v>0</v>
          </cell>
        </row>
        <row r="855">
          <cell r="J855">
            <v>0</v>
          </cell>
          <cell r="L855">
            <v>0</v>
          </cell>
        </row>
        <row r="856">
          <cell r="J856">
            <v>0</v>
          </cell>
          <cell r="L856">
            <v>0</v>
          </cell>
        </row>
        <row r="857">
          <cell r="J857">
            <v>0</v>
          </cell>
          <cell r="L857">
            <v>0</v>
          </cell>
        </row>
        <row r="858">
          <cell r="J858">
            <v>0</v>
          </cell>
          <cell r="L858">
            <v>0</v>
          </cell>
        </row>
        <row r="863">
          <cell r="J863" t="str">
            <v>금  액</v>
          </cell>
          <cell r="L863" t="str">
            <v>금  액</v>
          </cell>
        </row>
        <row r="864">
          <cell r="J864">
            <v>0</v>
          </cell>
          <cell r="L864">
            <v>0</v>
          </cell>
        </row>
        <row r="865">
          <cell r="J865">
            <v>0</v>
          </cell>
          <cell r="L865">
            <v>0</v>
          </cell>
        </row>
        <row r="866">
          <cell r="J866">
            <v>0</v>
          </cell>
          <cell r="L866">
            <v>0</v>
          </cell>
        </row>
        <row r="867">
          <cell r="J867">
            <v>0</v>
          </cell>
          <cell r="L867">
            <v>0</v>
          </cell>
        </row>
        <row r="868">
          <cell r="J868">
            <v>0</v>
          </cell>
          <cell r="L868">
            <v>0</v>
          </cell>
        </row>
        <row r="869">
          <cell r="J869">
            <v>0</v>
          </cell>
          <cell r="L869">
            <v>0</v>
          </cell>
        </row>
        <row r="870">
          <cell r="J870">
            <v>0</v>
          </cell>
          <cell r="L870">
            <v>0</v>
          </cell>
        </row>
        <row r="871">
          <cell r="J871">
            <v>0</v>
          </cell>
          <cell r="L871">
            <v>0</v>
          </cell>
        </row>
        <row r="872">
          <cell r="J872">
            <v>0</v>
          </cell>
          <cell r="L872">
            <v>0</v>
          </cell>
        </row>
        <row r="873">
          <cell r="J873">
            <v>0</v>
          </cell>
          <cell r="L873">
            <v>0</v>
          </cell>
        </row>
        <row r="874">
          <cell r="J874">
            <v>0</v>
          </cell>
          <cell r="L874">
            <v>0</v>
          </cell>
        </row>
        <row r="875">
          <cell r="J875">
            <v>0</v>
          </cell>
          <cell r="L875">
            <v>0</v>
          </cell>
        </row>
        <row r="876">
          <cell r="J876">
            <v>0</v>
          </cell>
          <cell r="L876">
            <v>0</v>
          </cell>
        </row>
        <row r="877">
          <cell r="J877">
            <v>0</v>
          </cell>
          <cell r="L877">
            <v>0</v>
          </cell>
        </row>
        <row r="878">
          <cell r="J878">
            <v>0</v>
          </cell>
          <cell r="L878">
            <v>0</v>
          </cell>
        </row>
        <row r="879">
          <cell r="J879">
            <v>0</v>
          </cell>
          <cell r="L879">
            <v>0</v>
          </cell>
        </row>
        <row r="880">
          <cell r="J880">
            <v>0</v>
          </cell>
          <cell r="L880">
            <v>0</v>
          </cell>
        </row>
        <row r="885">
          <cell r="J885" t="str">
            <v>금  액</v>
          </cell>
          <cell r="L885" t="str">
            <v>금  액</v>
          </cell>
        </row>
        <row r="886">
          <cell r="J886">
            <v>0</v>
          </cell>
          <cell r="L886">
            <v>0</v>
          </cell>
        </row>
        <row r="887">
          <cell r="J887">
            <v>0</v>
          </cell>
          <cell r="L887">
            <v>0</v>
          </cell>
        </row>
        <row r="888">
          <cell r="J888">
            <v>0</v>
          </cell>
          <cell r="L888">
            <v>0</v>
          </cell>
        </row>
        <row r="889">
          <cell r="J889">
            <v>0</v>
          </cell>
          <cell r="L889">
            <v>0</v>
          </cell>
        </row>
        <row r="890">
          <cell r="J890">
            <v>0</v>
          </cell>
          <cell r="L890">
            <v>0</v>
          </cell>
        </row>
        <row r="891">
          <cell r="J891">
            <v>0</v>
          </cell>
          <cell r="L891">
            <v>0</v>
          </cell>
        </row>
        <row r="892">
          <cell r="J892">
            <v>0</v>
          </cell>
          <cell r="L892">
            <v>0</v>
          </cell>
        </row>
        <row r="893">
          <cell r="J893">
            <v>0</v>
          </cell>
          <cell r="L893">
            <v>0</v>
          </cell>
        </row>
        <row r="894">
          <cell r="J894">
            <v>0</v>
          </cell>
          <cell r="L894">
            <v>0</v>
          </cell>
        </row>
        <row r="895">
          <cell r="J895">
            <v>0</v>
          </cell>
          <cell r="L895">
            <v>0</v>
          </cell>
        </row>
        <row r="896">
          <cell r="J896">
            <v>0</v>
          </cell>
          <cell r="L896">
            <v>0</v>
          </cell>
        </row>
        <row r="897">
          <cell r="J897">
            <v>0</v>
          </cell>
          <cell r="L897">
            <v>0</v>
          </cell>
        </row>
        <row r="898">
          <cell r="J898">
            <v>0</v>
          </cell>
          <cell r="L898">
            <v>0</v>
          </cell>
        </row>
        <row r="899">
          <cell r="J899">
            <v>0</v>
          </cell>
          <cell r="L899">
            <v>0</v>
          </cell>
        </row>
        <row r="900">
          <cell r="J900">
            <v>0</v>
          </cell>
          <cell r="L900">
            <v>0</v>
          </cell>
        </row>
        <row r="901">
          <cell r="J901">
            <v>0</v>
          </cell>
          <cell r="L901">
            <v>0</v>
          </cell>
        </row>
        <row r="902">
          <cell r="J902">
            <v>0</v>
          </cell>
          <cell r="L902">
            <v>0</v>
          </cell>
        </row>
        <row r="907">
          <cell r="J907" t="str">
            <v>금  액</v>
          </cell>
          <cell r="L907" t="str">
            <v>금  액</v>
          </cell>
        </row>
        <row r="908">
          <cell r="J908">
            <v>0</v>
          </cell>
          <cell r="L908">
            <v>0</v>
          </cell>
        </row>
        <row r="909">
          <cell r="J909">
            <v>0</v>
          </cell>
          <cell r="L909">
            <v>0</v>
          </cell>
        </row>
        <row r="910">
          <cell r="J910">
            <v>0</v>
          </cell>
          <cell r="L910">
            <v>0</v>
          </cell>
        </row>
        <row r="911">
          <cell r="J911">
            <v>0</v>
          </cell>
          <cell r="L911">
            <v>0</v>
          </cell>
        </row>
        <row r="912">
          <cell r="J912">
            <v>0</v>
          </cell>
          <cell r="L912">
            <v>0</v>
          </cell>
        </row>
        <row r="913">
          <cell r="J913">
            <v>0</v>
          </cell>
          <cell r="L913">
            <v>0</v>
          </cell>
        </row>
        <row r="914">
          <cell r="J914">
            <v>0</v>
          </cell>
          <cell r="L914">
            <v>0</v>
          </cell>
        </row>
        <row r="915">
          <cell r="J915">
            <v>0</v>
          </cell>
          <cell r="L915">
            <v>0</v>
          </cell>
        </row>
        <row r="916">
          <cell r="J916">
            <v>0</v>
          </cell>
          <cell r="L916">
            <v>0</v>
          </cell>
        </row>
        <row r="917">
          <cell r="J917">
            <v>0</v>
          </cell>
          <cell r="L917">
            <v>0</v>
          </cell>
        </row>
        <row r="918">
          <cell r="J918">
            <v>0</v>
          </cell>
          <cell r="L918">
            <v>0</v>
          </cell>
        </row>
        <row r="919">
          <cell r="J919">
            <v>0</v>
          </cell>
          <cell r="L919">
            <v>0</v>
          </cell>
        </row>
        <row r="920">
          <cell r="J920">
            <v>0</v>
          </cell>
          <cell r="L920">
            <v>0</v>
          </cell>
        </row>
        <row r="921">
          <cell r="J921">
            <v>0</v>
          </cell>
          <cell r="L921">
            <v>0</v>
          </cell>
        </row>
        <row r="922">
          <cell r="J922">
            <v>0</v>
          </cell>
          <cell r="L922">
            <v>0</v>
          </cell>
        </row>
        <row r="923">
          <cell r="J923">
            <v>0</v>
          </cell>
          <cell r="L923">
            <v>0</v>
          </cell>
        </row>
        <row r="924">
          <cell r="J924">
            <v>0</v>
          </cell>
          <cell r="L924">
            <v>0</v>
          </cell>
        </row>
        <row r="929">
          <cell r="J929" t="str">
            <v>금  액</v>
          </cell>
          <cell r="L929" t="str">
            <v>금  액</v>
          </cell>
        </row>
        <row r="930">
          <cell r="J930">
            <v>0</v>
          </cell>
          <cell r="L930">
            <v>0</v>
          </cell>
        </row>
        <row r="931">
          <cell r="J931">
            <v>0</v>
          </cell>
          <cell r="L931">
            <v>0</v>
          </cell>
        </row>
        <row r="932">
          <cell r="J932">
            <v>0</v>
          </cell>
          <cell r="L932">
            <v>0</v>
          </cell>
        </row>
        <row r="933">
          <cell r="J933">
            <v>0</v>
          </cell>
          <cell r="L933">
            <v>0</v>
          </cell>
        </row>
        <row r="934">
          <cell r="J934">
            <v>0</v>
          </cell>
          <cell r="L934">
            <v>0</v>
          </cell>
        </row>
        <row r="935">
          <cell r="J935">
            <v>0</v>
          </cell>
          <cell r="L935">
            <v>0</v>
          </cell>
        </row>
        <row r="936">
          <cell r="J936">
            <v>0</v>
          </cell>
          <cell r="L936">
            <v>0</v>
          </cell>
        </row>
        <row r="937">
          <cell r="J937">
            <v>0</v>
          </cell>
          <cell r="L937">
            <v>0</v>
          </cell>
        </row>
        <row r="938">
          <cell r="J938">
            <v>0</v>
          </cell>
          <cell r="L938">
            <v>0</v>
          </cell>
        </row>
        <row r="939">
          <cell r="J939">
            <v>0</v>
          </cell>
          <cell r="L939">
            <v>0</v>
          </cell>
        </row>
        <row r="940">
          <cell r="J940">
            <v>0</v>
          </cell>
          <cell r="L940">
            <v>0</v>
          </cell>
        </row>
        <row r="941">
          <cell r="J941">
            <v>0</v>
          </cell>
          <cell r="L941">
            <v>0</v>
          </cell>
        </row>
        <row r="942">
          <cell r="J942">
            <v>0</v>
          </cell>
          <cell r="L942">
            <v>0</v>
          </cell>
        </row>
        <row r="943">
          <cell r="J943">
            <v>0</v>
          </cell>
          <cell r="L943">
            <v>0</v>
          </cell>
        </row>
        <row r="944">
          <cell r="J944">
            <v>0</v>
          </cell>
          <cell r="L944">
            <v>0</v>
          </cell>
        </row>
        <row r="945">
          <cell r="J945">
            <v>0</v>
          </cell>
          <cell r="L945">
            <v>0</v>
          </cell>
        </row>
        <row r="946">
          <cell r="J946">
            <v>0</v>
          </cell>
          <cell r="L946">
            <v>0</v>
          </cell>
        </row>
        <row r="951">
          <cell r="J951" t="str">
            <v>금  액</v>
          </cell>
          <cell r="L951" t="str">
            <v>금  액</v>
          </cell>
        </row>
        <row r="952">
          <cell r="J952">
            <v>0</v>
          </cell>
          <cell r="L952">
            <v>0</v>
          </cell>
        </row>
        <row r="953">
          <cell r="J953">
            <v>0</v>
          </cell>
          <cell r="L953">
            <v>0</v>
          </cell>
        </row>
        <row r="954">
          <cell r="J954">
            <v>0</v>
          </cell>
          <cell r="L954">
            <v>0</v>
          </cell>
        </row>
        <row r="955">
          <cell r="J955">
            <v>0</v>
          </cell>
          <cell r="L955">
            <v>0</v>
          </cell>
        </row>
        <row r="956">
          <cell r="J956">
            <v>0</v>
          </cell>
          <cell r="L956">
            <v>0</v>
          </cell>
        </row>
        <row r="957">
          <cell r="J957">
            <v>0</v>
          </cell>
          <cell r="L957">
            <v>0</v>
          </cell>
        </row>
        <row r="958">
          <cell r="J958">
            <v>0</v>
          </cell>
          <cell r="L958">
            <v>0</v>
          </cell>
        </row>
        <row r="959">
          <cell r="J959">
            <v>0</v>
          </cell>
          <cell r="L959">
            <v>0</v>
          </cell>
        </row>
        <row r="960">
          <cell r="J960">
            <v>0</v>
          </cell>
          <cell r="L960">
            <v>0</v>
          </cell>
        </row>
        <row r="961">
          <cell r="J961">
            <v>0</v>
          </cell>
          <cell r="L961">
            <v>0</v>
          </cell>
        </row>
        <row r="962">
          <cell r="J962">
            <v>0</v>
          </cell>
          <cell r="L962">
            <v>0</v>
          </cell>
        </row>
        <row r="963">
          <cell r="J963">
            <v>0</v>
          </cell>
          <cell r="L963">
            <v>0</v>
          </cell>
        </row>
        <row r="964">
          <cell r="J964">
            <v>0</v>
          </cell>
          <cell r="L964">
            <v>0</v>
          </cell>
        </row>
        <row r="965">
          <cell r="J965">
            <v>0</v>
          </cell>
          <cell r="L965">
            <v>0</v>
          </cell>
        </row>
        <row r="966">
          <cell r="J966">
            <v>0</v>
          </cell>
          <cell r="L966">
            <v>0</v>
          </cell>
        </row>
        <row r="967">
          <cell r="J967">
            <v>0</v>
          </cell>
          <cell r="L967">
            <v>0</v>
          </cell>
        </row>
        <row r="968">
          <cell r="J968">
            <v>0</v>
          </cell>
          <cell r="L968">
            <v>0</v>
          </cell>
        </row>
        <row r="973">
          <cell r="J973" t="str">
            <v>금  액</v>
          </cell>
          <cell r="L973" t="str">
            <v>금  액</v>
          </cell>
        </row>
        <row r="974">
          <cell r="J974">
            <v>0</v>
          </cell>
          <cell r="L974">
            <v>0</v>
          </cell>
        </row>
        <row r="975">
          <cell r="J975">
            <v>0</v>
          </cell>
          <cell r="L975">
            <v>0</v>
          </cell>
        </row>
        <row r="976">
          <cell r="J976">
            <v>0</v>
          </cell>
          <cell r="L976">
            <v>0</v>
          </cell>
        </row>
        <row r="977">
          <cell r="J977">
            <v>0</v>
          </cell>
          <cell r="L977">
            <v>0</v>
          </cell>
        </row>
        <row r="978">
          <cell r="J978">
            <v>0</v>
          </cell>
          <cell r="L978">
            <v>0</v>
          </cell>
        </row>
        <row r="979">
          <cell r="J979">
            <v>0</v>
          </cell>
          <cell r="L979">
            <v>0</v>
          </cell>
        </row>
        <row r="980">
          <cell r="J980">
            <v>0</v>
          </cell>
          <cell r="L980">
            <v>0</v>
          </cell>
        </row>
        <row r="981">
          <cell r="J981">
            <v>0</v>
          </cell>
          <cell r="L981">
            <v>0</v>
          </cell>
        </row>
        <row r="982">
          <cell r="J982">
            <v>0</v>
          </cell>
          <cell r="L982">
            <v>0</v>
          </cell>
        </row>
        <row r="983">
          <cell r="J983">
            <v>0</v>
          </cell>
          <cell r="L983">
            <v>0</v>
          </cell>
        </row>
        <row r="984">
          <cell r="J984">
            <v>0</v>
          </cell>
          <cell r="L984">
            <v>0</v>
          </cell>
        </row>
        <row r="985">
          <cell r="J985">
            <v>0</v>
          </cell>
          <cell r="L985">
            <v>0</v>
          </cell>
        </row>
        <row r="986">
          <cell r="J986">
            <v>0</v>
          </cell>
          <cell r="L986">
            <v>0</v>
          </cell>
        </row>
        <row r="987">
          <cell r="J987">
            <v>0</v>
          </cell>
          <cell r="L987">
            <v>0</v>
          </cell>
        </row>
        <row r="988">
          <cell r="J988">
            <v>0</v>
          </cell>
          <cell r="L988">
            <v>0</v>
          </cell>
        </row>
        <row r="989">
          <cell r="J989">
            <v>0</v>
          </cell>
          <cell r="L989">
            <v>0</v>
          </cell>
        </row>
        <row r="990">
          <cell r="J990">
            <v>0</v>
          </cell>
          <cell r="L990">
            <v>0</v>
          </cell>
        </row>
        <row r="995">
          <cell r="J995" t="str">
            <v>금  액</v>
          </cell>
          <cell r="L995" t="str">
            <v>금  액</v>
          </cell>
        </row>
        <row r="996">
          <cell r="J996">
            <v>0</v>
          </cell>
          <cell r="L996">
            <v>0</v>
          </cell>
        </row>
        <row r="997">
          <cell r="J997">
            <v>0</v>
          </cell>
          <cell r="L997">
            <v>0</v>
          </cell>
        </row>
        <row r="998">
          <cell r="J998">
            <v>0</v>
          </cell>
          <cell r="L998">
            <v>0</v>
          </cell>
        </row>
        <row r="999">
          <cell r="J999">
            <v>0</v>
          </cell>
          <cell r="L999">
            <v>0</v>
          </cell>
        </row>
        <row r="1000">
          <cell r="J1000">
            <v>0</v>
          </cell>
          <cell r="L1000">
            <v>0</v>
          </cell>
        </row>
        <row r="1001">
          <cell r="J1001">
            <v>0</v>
          </cell>
          <cell r="L1001">
            <v>0</v>
          </cell>
        </row>
        <row r="1002">
          <cell r="J1002">
            <v>0</v>
          </cell>
          <cell r="L1002">
            <v>0</v>
          </cell>
        </row>
        <row r="1003">
          <cell r="J1003">
            <v>0</v>
          </cell>
          <cell r="L1003">
            <v>0</v>
          </cell>
        </row>
        <row r="1004">
          <cell r="J1004">
            <v>0</v>
          </cell>
          <cell r="L1004">
            <v>0</v>
          </cell>
        </row>
        <row r="1005">
          <cell r="J1005">
            <v>0</v>
          </cell>
          <cell r="L1005">
            <v>0</v>
          </cell>
        </row>
        <row r="1006">
          <cell r="J1006">
            <v>0</v>
          </cell>
          <cell r="L1006">
            <v>0</v>
          </cell>
        </row>
        <row r="1007">
          <cell r="J1007">
            <v>0</v>
          </cell>
          <cell r="L1007">
            <v>0</v>
          </cell>
        </row>
        <row r="1008">
          <cell r="J1008">
            <v>0</v>
          </cell>
          <cell r="L1008">
            <v>0</v>
          </cell>
        </row>
        <row r="1009">
          <cell r="J1009">
            <v>0</v>
          </cell>
          <cell r="L1009">
            <v>0</v>
          </cell>
        </row>
        <row r="1010">
          <cell r="J1010">
            <v>0</v>
          </cell>
          <cell r="L1010">
            <v>0</v>
          </cell>
        </row>
        <row r="1011">
          <cell r="J1011">
            <v>0</v>
          </cell>
          <cell r="L1011">
            <v>0</v>
          </cell>
        </row>
        <row r="1012">
          <cell r="J1012">
            <v>0</v>
          </cell>
          <cell r="L1012">
            <v>0</v>
          </cell>
        </row>
        <row r="1017">
          <cell r="J1017" t="str">
            <v>금  액</v>
          </cell>
          <cell r="L1017" t="str">
            <v>금  액</v>
          </cell>
        </row>
        <row r="1018">
          <cell r="J1018">
            <v>0</v>
          </cell>
          <cell r="L1018">
            <v>0</v>
          </cell>
        </row>
        <row r="1019">
          <cell r="J1019">
            <v>0</v>
          </cell>
          <cell r="L1019">
            <v>0</v>
          </cell>
        </row>
        <row r="1020">
          <cell r="J1020">
            <v>0</v>
          </cell>
          <cell r="L1020">
            <v>0</v>
          </cell>
        </row>
        <row r="1021">
          <cell r="J1021">
            <v>0</v>
          </cell>
          <cell r="L1021">
            <v>0</v>
          </cell>
        </row>
        <row r="1022">
          <cell r="J1022">
            <v>0</v>
          </cell>
          <cell r="L1022">
            <v>0</v>
          </cell>
        </row>
        <row r="1023">
          <cell r="J1023">
            <v>0</v>
          </cell>
          <cell r="L1023">
            <v>0</v>
          </cell>
        </row>
        <row r="1024">
          <cell r="J1024">
            <v>0</v>
          </cell>
          <cell r="L1024">
            <v>0</v>
          </cell>
        </row>
        <row r="1025">
          <cell r="J1025">
            <v>0</v>
          </cell>
          <cell r="L1025">
            <v>0</v>
          </cell>
        </row>
        <row r="1026">
          <cell r="J1026">
            <v>0</v>
          </cell>
          <cell r="L1026">
            <v>0</v>
          </cell>
        </row>
        <row r="1027">
          <cell r="J1027">
            <v>0</v>
          </cell>
          <cell r="L1027">
            <v>0</v>
          </cell>
        </row>
        <row r="1028">
          <cell r="J1028">
            <v>0</v>
          </cell>
          <cell r="L1028">
            <v>0</v>
          </cell>
        </row>
        <row r="1029">
          <cell r="J1029">
            <v>0</v>
          </cell>
          <cell r="L1029">
            <v>0</v>
          </cell>
        </row>
        <row r="1030">
          <cell r="J1030">
            <v>0</v>
          </cell>
          <cell r="L1030">
            <v>0</v>
          </cell>
        </row>
        <row r="1031">
          <cell r="J1031">
            <v>0</v>
          </cell>
          <cell r="L1031">
            <v>0</v>
          </cell>
        </row>
        <row r="1032">
          <cell r="J1032">
            <v>0</v>
          </cell>
          <cell r="L1032">
            <v>0</v>
          </cell>
        </row>
        <row r="1033">
          <cell r="J1033">
            <v>0</v>
          </cell>
          <cell r="L1033">
            <v>0</v>
          </cell>
        </row>
        <row r="1034">
          <cell r="J1034">
            <v>0</v>
          </cell>
          <cell r="L1034">
            <v>0</v>
          </cell>
        </row>
        <row r="1039">
          <cell r="J1039" t="str">
            <v>금  액</v>
          </cell>
          <cell r="L1039" t="str">
            <v>금  액</v>
          </cell>
        </row>
        <row r="1040">
          <cell r="J1040">
            <v>0</v>
          </cell>
          <cell r="L1040">
            <v>0</v>
          </cell>
        </row>
        <row r="1041">
          <cell r="J1041">
            <v>0</v>
          </cell>
          <cell r="L1041">
            <v>0</v>
          </cell>
        </row>
        <row r="1042">
          <cell r="J1042">
            <v>0</v>
          </cell>
          <cell r="L1042">
            <v>0</v>
          </cell>
        </row>
        <row r="1043">
          <cell r="J1043">
            <v>0</v>
          </cell>
          <cell r="L1043">
            <v>0</v>
          </cell>
        </row>
        <row r="1044">
          <cell r="J1044">
            <v>0</v>
          </cell>
          <cell r="L1044">
            <v>0</v>
          </cell>
        </row>
        <row r="1045">
          <cell r="J1045">
            <v>0</v>
          </cell>
          <cell r="L1045">
            <v>0</v>
          </cell>
        </row>
        <row r="1046">
          <cell r="J1046">
            <v>0</v>
          </cell>
          <cell r="L1046">
            <v>0</v>
          </cell>
        </row>
        <row r="1047">
          <cell r="J1047">
            <v>0</v>
          </cell>
          <cell r="L1047">
            <v>0</v>
          </cell>
        </row>
        <row r="1048">
          <cell r="J1048">
            <v>0</v>
          </cell>
          <cell r="L1048">
            <v>0</v>
          </cell>
        </row>
        <row r="1049">
          <cell r="J1049">
            <v>0</v>
          </cell>
          <cell r="L1049">
            <v>0</v>
          </cell>
        </row>
        <row r="1050">
          <cell r="J1050">
            <v>0</v>
          </cell>
          <cell r="L1050">
            <v>0</v>
          </cell>
        </row>
        <row r="1051">
          <cell r="J1051">
            <v>0</v>
          </cell>
          <cell r="L1051">
            <v>0</v>
          </cell>
        </row>
        <row r="1052">
          <cell r="J1052">
            <v>0</v>
          </cell>
          <cell r="L1052">
            <v>0</v>
          </cell>
        </row>
        <row r="1053">
          <cell r="J1053">
            <v>0</v>
          </cell>
          <cell r="L1053">
            <v>0</v>
          </cell>
        </row>
        <row r="1054">
          <cell r="J1054">
            <v>0</v>
          </cell>
          <cell r="L1054">
            <v>0</v>
          </cell>
        </row>
        <row r="1055">
          <cell r="J1055">
            <v>0</v>
          </cell>
          <cell r="L1055">
            <v>0</v>
          </cell>
        </row>
        <row r="1056">
          <cell r="J1056">
            <v>0</v>
          </cell>
          <cell r="L1056">
            <v>0</v>
          </cell>
        </row>
        <row r="1061">
          <cell r="J1061" t="str">
            <v>금  액</v>
          </cell>
          <cell r="L1061" t="str">
            <v>금  액</v>
          </cell>
        </row>
        <row r="1062">
          <cell r="J1062">
            <v>0</v>
          </cell>
          <cell r="L1062">
            <v>0</v>
          </cell>
        </row>
        <row r="1063">
          <cell r="J1063">
            <v>0</v>
          </cell>
          <cell r="L1063">
            <v>0</v>
          </cell>
        </row>
        <row r="1064">
          <cell r="J1064">
            <v>0</v>
          </cell>
          <cell r="L1064">
            <v>0</v>
          </cell>
        </row>
        <row r="1065">
          <cell r="J1065">
            <v>0</v>
          </cell>
          <cell r="L1065">
            <v>0</v>
          </cell>
        </row>
        <row r="1066">
          <cell r="J1066">
            <v>0</v>
          </cell>
          <cell r="L1066">
            <v>0</v>
          </cell>
        </row>
        <row r="1067">
          <cell r="J1067">
            <v>0</v>
          </cell>
          <cell r="L1067">
            <v>0</v>
          </cell>
        </row>
        <row r="1068">
          <cell r="J1068">
            <v>0</v>
          </cell>
          <cell r="L1068">
            <v>0</v>
          </cell>
        </row>
        <row r="1069">
          <cell r="J1069">
            <v>0</v>
          </cell>
          <cell r="L1069">
            <v>0</v>
          </cell>
        </row>
        <row r="1070">
          <cell r="J1070">
            <v>0</v>
          </cell>
          <cell r="L1070">
            <v>0</v>
          </cell>
        </row>
        <row r="1071">
          <cell r="J1071">
            <v>0</v>
          </cell>
          <cell r="L1071">
            <v>0</v>
          </cell>
        </row>
        <row r="1072">
          <cell r="J1072">
            <v>0</v>
          </cell>
          <cell r="L1072">
            <v>0</v>
          </cell>
        </row>
        <row r="1073">
          <cell r="J1073">
            <v>0</v>
          </cell>
          <cell r="L1073">
            <v>0</v>
          </cell>
        </row>
        <row r="1074">
          <cell r="J1074">
            <v>0</v>
          </cell>
          <cell r="L1074">
            <v>0</v>
          </cell>
        </row>
        <row r="1075">
          <cell r="J1075">
            <v>0</v>
          </cell>
          <cell r="L1075">
            <v>0</v>
          </cell>
        </row>
        <row r="1076">
          <cell r="J1076">
            <v>0</v>
          </cell>
          <cell r="L1076">
            <v>0</v>
          </cell>
        </row>
        <row r="1077">
          <cell r="J1077">
            <v>0</v>
          </cell>
          <cell r="L1077">
            <v>0</v>
          </cell>
        </row>
        <row r="1078">
          <cell r="J1078">
            <v>0</v>
          </cell>
          <cell r="L1078">
            <v>0</v>
          </cell>
        </row>
        <row r="1083">
          <cell r="J1083" t="str">
            <v>금  액</v>
          </cell>
          <cell r="L1083" t="str">
            <v>금  액</v>
          </cell>
        </row>
        <row r="1084">
          <cell r="J1084">
            <v>0</v>
          </cell>
          <cell r="L1084">
            <v>0</v>
          </cell>
        </row>
        <row r="1085">
          <cell r="J1085">
            <v>0</v>
          </cell>
          <cell r="L1085">
            <v>0</v>
          </cell>
        </row>
        <row r="1086">
          <cell r="J1086">
            <v>0</v>
          </cell>
          <cell r="L1086">
            <v>0</v>
          </cell>
        </row>
        <row r="1087">
          <cell r="J1087">
            <v>0</v>
          </cell>
          <cell r="L1087">
            <v>0</v>
          </cell>
        </row>
        <row r="1088">
          <cell r="J1088">
            <v>0</v>
          </cell>
          <cell r="L1088">
            <v>0</v>
          </cell>
        </row>
        <row r="1089">
          <cell r="J1089">
            <v>0</v>
          </cell>
          <cell r="L1089">
            <v>0</v>
          </cell>
        </row>
        <row r="1090">
          <cell r="J1090">
            <v>0</v>
          </cell>
          <cell r="L1090">
            <v>0</v>
          </cell>
        </row>
        <row r="1091">
          <cell r="J1091">
            <v>0</v>
          </cell>
          <cell r="L1091">
            <v>0</v>
          </cell>
        </row>
        <row r="1092">
          <cell r="J1092">
            <v>0</v>
          </cell>
          <cell r="L1092">
            <v>0</v>
          </cell>
        </row>
        <row r="1093">
          <cell r="J1093">
            <v>0</v>
          </cell>
          <cell r="L1093">
            <v>0</v>
          </cell>
        </row>
        <row r="1094">
          <cell r="J1094">
            <v>0</v>
          </cell>
          <cell r="L1094">
            <v>0</v>
          </cell>
        </row>
        <row r="1095">
          <cell r="J1095">
            <v>0</v>
          </cell>
          <cell r="L1095">
            <v>0</v>
          </cell>
        </row>
        <row r="1096">
          <cell r="J1096">
            <v>0</v>
          </cell>
          <cell r="L1096">
            <v>0</v>
          </cell>
        </row>
        <row r="1097">
          <cell r="J1097">
            <v>0</v>
          </cell>
          <cell r="L1097">
            <v>0</v>
          </cell>
        </row>
        <row r="1098">
          <cell r="J1098">
            <v>0</v>
          </cell>
          <cell r="L1098">
            <v>0</v>
          </cell>
        </row>
        <row r="1099">
          <cell r="J1099">
            <v>0</v>
          </cell>
          <cell r="L1099">
            <v>0</v>
          </cell>
        </row>
        <row r="1100">
          <cell r="J1100">
            <v>0</v>
          </cell>
          <cell r="L1100">
            <v>0</v>
          </cell>
        </row>
        <row r="1105">
          <cell r="J1105" t="str">
            <v>금  액</v>
          </cell>
          <cell r="L1105" t="str">
            <v>금  액</v>
          </cell>
        </row>
        <row r="1106">
          <cell r="J1106">
            <v>0</v>
          </cell>
          <cell r="L1106">
            <v>0</v>
          </cell>
        </row>
        <row r="1107">
          <cell r="J1107">
            <v>0</v>
          </cell>
          <cell r="L1107">
            <v>0</v>
          </cell>
        </row>
        <row r="1108">
          <cell r="J1108">
            <v>0</v>
          </cell>
          <cell r="L1108">
            <v>0</v>
          </cell>
        </row>
        <row r="1109">
          <cell r="J1109">
            <v>0</v>
          </cell>
          <cell r="L1109">
            <v>0</v>
          </cell>
        </row>
        <row r="1110">
          <cell r="J1110">
            <v>0</v>
          </cell>
          <cell r="L1110">
            <v>0</v>
          </cell>
        </row>
        <row r="1111">
          <cell r="J1111">
            <v>0</v>
          </cell>
          <cell r="L1111">
            <v>0</v>
          </cell>
        </row>
        <row r="1112">
          <cell r="J1112">
            <v>0</v>
          </cell>
          <cell r="L1112">
            <v>0</v>
          </cell>
        </row>
        <row r="1113">
          <cell r="J1113">
            <v>0</v>
          </cell>
          <cell r="L1113">
            <v>0</v>
          </cell>
        </row>
        <row r="1114">
          <cell r="J1114">
            <v>0</v>
          </cell>
          <cell r="L1114">
            <v>0</v>
          </cell>
        </row>
        <row r="1115">
          <cell r="J1115">
            <v>0</v>
          </cell>
          <cell r="L1115">
            <v>0</v>
          </cell>
        </row>
        <row r="1116">
          <cell r="J1116">
            <v>0</v>
          </cell>
          <cell r="L1116">
            <v>0</v>
          </cell>
        </row>
        <row r="1117">
          <cell r="J1117">
            <v>0</v>
          </cell>
          <cell r="L1117">
            <v>0</v>
          </cell>
        </row>
        <row r="1118">
          <cell r="J1118">
            <v>0</v>
          </cell>
          <cell r="L1118">
            <v>0</v>
          </cell>
        </row>
        <row r="1119">
          <cell r="J1119">
            <v>0</v>
          </cell>
          <cell r="L1119">
            <v>0</v>
          </cell>
        </row>
        <row r="1120">
          <cell r="J1120">
            <v>0</v>
          </cell>
          <cell r="L1120">
            <v>0</v>
          </cell>
        </row>
        <row r="1121">
          <cell r="J1121">
            <v>0</v>
          </cell>
          <cell r="L1121">
            <v>0</v>
          </cell>
        </row>
        <row r="1122">
          <cell r="J1122">
            <v>0</v>
          </cell>
          <cell r="L1122">
            <v>0</v>
          </cell>
        </row>
        <row r="1127">
          <cell r="J1127" t="str">
            <v>금  액</v>
          </cell>
          <cell r="L1127" t="str">
            <v>금  액</v>
          </cell>
        </row>
        <row r="1128">
          <cell r="J1128">
            <v>0</v>
          </cell>
          <cell r="L1128">
            <v>0</v>
          </cell>
        </row>
        <row r="1129">
          <cell r="J1129">
            <v>0</v>
          </cell>
          <cell r="L1129">
            <v>0</v>
          </cell>
        </row>
        <row r="1130">
          <cell r="J1130">
            <v>0</v>
          </cell>
          <cell r="L1130">
            <v>0</v>
          </cell>
        </row>
        <row r="1131">
          <cell r="J1131">
            <v>0</v>
          </cell>
          <cell r="L1131">
            <v>0</v>
          </cell>
        </row>
        <row r="1132">
          <cell r="J1132">
            <v>0</v>
          </cell>
          <cell r="L1132">
            <v>0</v>
          </cell>
        </row>
        <row r="1133">
          <cell r="J1133">
            <v>0</v>
          </cell>
          <cell r="L1133">
            <v>0</v>
          </cell>
        </row>
        <row r="1134">
          <cell r="J1134">
            <v>0</v>
          </cell>
          <cell r="L1134">
            <v>0</v>
          </cell>
        </row>
        <row r="1135">
          <cell r="J1135">
            <v>0</v>
          </cell>
          <cell r="L1135">
            <v>0</v>
          </cell>
        </row>
        <row r="1136">
          <cell r="J1136">
            <v>0</v>
          </cell>
          <cell r="L1136">
            <v>0</v>
          </cell>
        </row>
        <row r="1137">
          <cell r="J1137">
            <v>0</v>
          </cell>
          <cell r="L1137">
            <v>0</v>
          </cell>
        </row>
        <row r="1138">
          <cell r="J1138">
            <v>0</v>
          </cell>
          <cell r="L1138">
            <v>0</v>
          </cell>
        </row>
        <row r="1139">
          <cell r="J1139">
            <v>0</v>
          </cell>
          <cell r="L1139">
            <v>0</v>
          </cell>
        </row>
        <row r="1140">
          <cell r="J1140">
            <v>0</v>
          </cell>
          <cell r="L1140">
            <v>0</v>
          </cell>
        </row>
        <row r="1141">
          <cell r="J1141">
            <v>0</v>
          </cell>
          <cell r="L1141">
            <v>0</v>
          </cell>
        </row>
        <row r="1142">
          <cell r="J1142">
            <v>0</v>
          </cell>
          <cell r="L1142">
            <v>0</v>
          </cell>
        </row>
        <row r="1143">
          <cell r="J1143">
            <v>0</v>
          </cell>
          <cell r="L1143">
            <v>0</v>
          </cell>
        </row>
        <row r="1144">
          <cell r="J1144">
            <v>0</v>
          </cell>
          <cell r="L1144">
            <v>0</v>
          </cell>
        </row>
        <row r="1149">
          <cell r="J1149" t="str">
            <v>금  액</v>
          </cell>
          <cell r="L1149" t="str">
            <v>금  액</v>
          </cell>
        </row>
        <row r="1150">
          <cell r="J1150">
            <v>0</v>
          </cell>
          <cell r="L1150">
            <v>0</v>
          </cell>
        </row>
        <row r="1151">
          <cell r="J1151">
            <v>0</v>
          </cell>
          <cell r="L1151">
            <v>0</v>
          </cell>
        </row>
        <row r="1152">
          <cell r="J1152">
            <v>0</v>
          </cell>
          <cell r="L1152">
            <v>0</v>
          </cell>
        </row>
        <row r="1153">
          <cell r="J1153">
            <v>0</v>
          </cell>
          <cell r="L1153">
            <v>0</v>
          </cell>
        </row>
        <row r="1154">
          <cell r="J1154">
            <v>0</v>
          </cell>
          <cell r="L1154">
            <v>0</v>
          </cell>
        </row>
        <row r="1155">
          <cell r="J1155">
            <v>0</v>
          </cell>
          <cell r="L1155">
            <v>0</v>
          </cell>
        </row>
        <row r="1156">
          <cell r="J1156">
            <v>0</v>
          </cell>
          <cell r="L1156">
            <v>0</v>
          </cell>
        </row>
        <row r="1157">
          <cell r="J1157">
            <v>0</v>
          </cell>
          <cell r="L1157">
            <v>0</v>
          </cell>
        </row>
        <row r="1158">
          <cell r="J1158">
            <v>0</v>
          </cell>
          <cell r="L1158">
            <v>0</v>
          </cell>
        </row>
        <row r="1159">
          <cell r="J1159">
            <v>0</v>
          </cell>
          <cell r="L1159">
            <v>0</v>
          </cell>
        </row>
        <row r="1160">
          <cell r="J1160">
            <v>0</v>
          </cell>
          <cell r="L1160">
            <v>0</v>
          </cell>
        </row>
        <row r="1161">
          <cell r="J1161">
            <v>0</v>
          </cell>
          <cell r="L1161">
            <v>0</v>
          </cell>
        </row>
        <row r="1162">
          <cell r="J1162">
            <v>0</v>
          </cell>
          <cell r="L1162">
            <v>0</v>
          </cell>
        </row>
        <row r="1163">
          <cell r="J1163">
            <v>0</v>
          </cell>
          <cell r="L1163">
            <v>0</v>
          </cell>
        </row>
        <row r="1164">
          <cell r="J1164">
            <v>0</v>
          </cell>
          <cell r="L1164">
            <v>0</v>
          </cell>
        </row>
        <row r="1165">
          <cell r="J1165">
            <v>0</v>
          </cell>
          <cell r="L1165">
            <v>0</v>
          </cell>
        </row>
        <row r="1166">
          <cell r="J1166">
            <v>0</v>
          </cell>
          <cell r="L1166">
            <v>0</v>
          </cell>
        </row>
        <row r="1171">
          <cell r="J1171" t="str">
            <v>금  액</v>
          </cell>
          <cell r="L1171" t="str">
            <v>금  액</v>
          </cell>
        </row>
        <row r="1172">
          <cell r="J1172">
            <v>0</v>
          </cell>
          <cell r="L1172">
            <v>0</v>
          </cell>
        </row>
        <row r="1173">
          <cell r="J1173">
            <v>0</v>
          </cell>
          <cell r="L1173">
            <v>0</v>
          </cell>
        </row>
        <row r="1174">
          <cell r="J1174">
            <v>0</v>
          </cell>
          <cell r="L1174">
            <v>0</v>
          </cell>
        </row>
        <row r="1175">
          <cell r="J1175">
            <v>0</v>
          </cell>
          <cell r="L1175">
            <v>0</v>
          </cell>
        </row>
        <row r="1176">
          <cell r="J1176">
            <v>0</v>
          </cell>
          <cell r="L1176">
            <v>0</v>
          </cell>
        </row>
        <row r="1177">
          <cell r="J1177">
            <v>0</v>
          </cell>
          <cell r="L1177">
            <v>0</v>
          </cell>
        </row>
        <row r="1178">
          <cell r="J1178">
            <v>0</v>
          </cell>
          <cell r="L1178">
            <v>0</v>
          </cell>
        </row>
        <row r="1179">
          <cell r="J1179">
            <v>0</v>
          </cell>
          <cell r="L1179">
            <v>0</v>
          </cell>
        </row>
        <row r="1180">
          <cell r="J1180">
            <v>0</v>
          </cell>
          <cell r="L1180">
            <v>0</v>
          </cell>
        </row>
        <row r="1181">
          <cell r="J1181">
            <v>0</v>
          </cell>
          <cell r="L1181">
            <v>0</v>
          </cell>
        </row>
        <row r="1182">
          <cell r="J1182">
            <v>0</v>
          </cell>
          <cell r="L1182">
            <v>0</v>
          </cell>
        </row>
        <row r="1183">
          <cell r="J1183">
            <v>0</v>
          </cell>
          <cell r="L1183">
            <v>0</v>
          </cell>
        </row>
        <row r="1184">
          <cell r="J1184">
            <v>0</v>
          </cell>
          <cell r="L1184">
            <v>0</v>
          </cell>
        </row>
        <row r="1185">
          <cell r="J1185">
            <v>0</v>
          </cell>
          <cell r="L1185">
            <v>0</v>
          </cell>
        </row>
        <row r="1186">
          <cell r="J1186">
            <v>0</v>
          </cell>
          <cell r="L1186">
            <v>0</v>
          </cell>
        </row>
        <row r="1187">
          <cell r="J1187">
            <v>0</v>
          </cell>
          <cell r="L1187">
            <v>0</v>
          </cell>
        </row>
        <row r="1188">
          <cell r="J1188">
            <v>0</v>
          </cell>
          <cell r="L1188">
            <v>0</v>
          </cell>
        </row>
        <row r="1193">
          <cell r="J1193" t="str">
            <v>금  액</v>
          </cell>
          <cell r="L1193" t="str">
            <v>금  액</v>
          </cell>
        </row>
        <row r="1194">
          <cell r="J1194">
            <v>0</v>
          </cell>
          <cell r="L1194">
            <v>0</v>
          </cell>
        </row>
        <row r="1195">
          <cell r="J1195">
            <v>0</v>
          </cell>
          <cell r="L1195">
            <v>0</v>
          </cell>
        </row>
        <row r="1196">
          <cell r="J1196">
            <v>0</v>
          </cell>
          <cell r="L1196">
            <v>0</v>
          </cell>
        </row>
        <row r="1197">
          <cell r="J1197">
            <v>0</v>
          </cell>
          <cell r="L1197">
            <v>0</v>
          </cell>
        </row>
        <row r="1198">
          <cell r="J1198">
            <v>0</v>
          </cell>
          <cell r="L1198">
            <v>0</v>
          </cell>
        </row>
        <row r="1199">
          <cell r="J1199">
            <v>0</v>
          </cell>
          <cell r="L1199">
            <v>0</v>
          </cell>
        </row>
        <row r="1200">
          <cell r="J1200">
            <v>0</v>
          </cell>
          <cell r="L1200">
            <v>0</v>
          </cell>
        </row>
        <row r="1201">
          <cell r="J1201">
            <v>0</v>
          </cell>
          <cell r="L1201">
            <v>0</v>
          </cell>
        </row>
        <row r="1202">
          <cell r="J1202">
            <v>0</v>
          </cell>
          <cell r="L1202">
            <v>0</v>
          </cell>
        </row>
        <row r="1203">
          <cell r="J1203">
            <v>0</v>
          </cell>
          <cell r="L1203">
            <v>0</v>
          </cell>
        </row>
        <row r="1204">
          <cell r="J1204">
            <v>0</v>
          </cell>
          <cell r="L1204">
            <v>0</v>
          </cell>
        </row>
        <row r="1205">
          <cell r="J1205">
            <v>0</v>
          </cell>
          <cell r="L1205">
            <v>0</v>
          </cell>
        </row>
        <row r="1206">
          <cell r="J1206">
            <v>0</v>
          </cell>
          <cell r="L1206">
            <v>0</v>
          </cell>
        </row>
        <row r="1207">
          <cell r="J1207">
            <v>0</v>
          </cell>
          <cell r="L1207">
            <v>0</v>
          </cell>
        </row>
        <row r="1208">
          <cell r="J1208">
            <v>0</v>
          </cell>
          <cell r="L1208">
            <v>0</v>
          </cell>
        </row>
        <row r="1209">
          <cell r="J1209">
            <v>0</v>
          </cell>
          <cell r="L1209">
            <v>0</v>
          </cell>
        </row>
        <row r="1210">
          <cell r="J1210">
            <v>0</v>
          </cell>
          <cell r="L1210">
            <v>0</v>
          </cell>
        </row>
        <row r="1215">
          <cell r="J1215" t="str">
            <v>금  액</v>
          </cell>
          <cell r="L1215" t="str">
            <v>금  액</v>
          </cell>
        </row>
        <row r="1216">
          <cell r="J1216">
            <v>0</v>
          </cell>
          <cell r="L1216">
            <v>0</v>
          </cell>
        </row>
        <row r="1217">
          <cell r="J1217">
            <v>0</v>
          </cell>
          <cell r="L1217">
            <v>0</v>
          </cell>
        </row>
        <row r="1218">
          <cell r="J1218">
            <v>0</v>
          </cell>
          <cell r="L1218">
            <v>0</v>
          </cell>
        </row>
        <row r="1219">
          <cell r="J1219">
            <v>0</v>
          </cell>
          <cell r="L1219">
            <v>0</v>
          </cell>
        </row>
        <row r="1220">
          <cell r="J1220">
            <v>0</v>
          </cell>
          <cell r="L1220">
            <v>0</v>
          </cell>
        </row>
        <row r="1221">
          <cell r="J1221">
            <v>0</v>
          </cell>
          <cell r="L1221">
            <v>0</v>
          </cell>
        </row>
        <row r="1222">
          <cell r="J1222">
            <v>0</v>
          </cell>
          <cell r="L1222">
            <v>0</v>
          </cell>
        </row>
        <row r="1223">
          <cell r="J1223">
            <v>0</v>
          </cell>
          <cell r="L1223">
            <v>0</v>
          </cell>
        </row>
        <row r="1224">
          <cell r="J1224">
            <v>0</v>
          </cell>
          <cell r="L1224">
            <v>0</v>
          </cell>
        </row>
        <row r="1225">
          <cell r="J1225">
            <v>0</v>
          </cell>
          <cell r="L1225">
            <v>0</v>
          </cell>
        </row>
        <row r="1226">
          <cell r="J1226">
            <v>0</v>
          </cell>
          <cell r="L1226">
            <v>0</v>
          </cell>
        </row>
        <row r="1227">
          <cell r="J1227">
            <v>0</v>
          </cell>
          <cell r="L1227">
            <v>0</v>
          </cell>
        </row>
        <row r="1228">
          <cell r="J1228">
            <v>0</v>
          </cell>
          <cell r="L1228">
            <v>0</v>
          </cell>
        </row>
        <row r="1229">
          <cell r="J1229">
            <v>0</v>
          </cell>
          <cell r="L1229">
            <v>0</v>
          </cell>
        </row>
        <row r="1230">
          <cell r="J1230">
            <v>0</v>
          </cell>
          <cell r="L1230">
            <v>0</v>
          </cell>
        </row>
        <row r="1231">
          <cell r="J1231">
            <v>0</v>
          </cell>
          <cell r="L1231">
            <v>0</v>
          </cell>
        </row>
        <row r="1232">
          <cell r="J1232">
            <v>0</v>
          </cell>
          <cell r="L1232">
            <v>0</v>
          </cell>
        </row>
        <row r="1237">
          <cell r="J1237" t="str">
            <v>금  액</v>
          </cell>
          <cell r="L1237" t="str">
            <v>금  액</v>
          </cell>
        </row>
        <row r="1238">
          <cell r="J1238">
            <v>0</v>
          </cell>
          <cell r="L1238">
            <v>0</v>
          </cell>
        </row>
        <row r="1239">
          <cell r="J1239">
            <v>0</v>
          </cell>
          <cell r="L1239">
            <v>0</v>
          </cell>
        </row>
        <row r="1240">
          <cell r="J1240">
            <v>0</v>
          </cell>
          <cell r="L1240">
            <v>0</v>
          </cell>
        </row>
        <row r="1241">
          <cell r="J1241">
            <v>0</v>
          </cell>
          <cell r="L1241">
            <v>0</v>
          </cell>
        </row>
        <row r="1242">
          <cell r="J1242">
            <v>0</v>
          </cell>
          <cell r="L1242">
            <v>0</v>
          </cell>
        </row>
        <row r="1243">
          <cell r="J1243">
            <v>0</v>
          </cell>
          <cell r="L1243">
            <v>0</v>
          </cell>
        </row>
        <row r="1244">
          <cell r="J1244">
            <v>0</v>
          </cell>
          <cell r="L1244">
            <v>0</v>
          </cell>
        </row>
        <row r="1245">
          <cell r="J1245">
            <v>0</v>
          </cell>
          <cell r="L1245">
            <v>0</v>
          </cell>
        </row>
        <row r="1246">
          <cell r="J1246">
            <v>0</v>
          </cell>
          <cell r="L1246">
            <v>0</v>
          </cell>
        </row>
        <row r="1247">
          <cell r="J1247">
            <v>0</v>
          </cell>
          <cell r="L1247">
            <v>0</v>
          </cell>
        </row>
        <row r="1248">
          <cell r="J1248">
            <v>0</v>
          </cell>
          <cell r="L1248">
            <v>0</v>
          </cell>
        </row>
        <row r="1249">
          <cell r="J1249">
            <v>0</v>
          </cell>
          <cell r="L1249">
            <v>0</v>
          </cell>
        </row>
        <row r="1250">
          <cell r="J1250">
            <v>0</v>
          </cell>
          <cell r="L1250">
            <v>0</v>
          </cell>
        </row>
        <row r="1251">
          <cell r="J1251">
            <v>0</v>
          </cell>
          <cell r="L1251">
            <v>0</v>
          </cell>
        </row>
        <row r="1252">
          <cell r="J1252">
            <v>0</v>
          </cell>
          <cell r="L1252">
            <v>0</v>
          </cell>
        </row>
        <row r="1253">
          <cell r="J1253">
            <v>0</v>
          </cell>
          <cell r="L1253">
            <v>0</v>
          </cell>
        </row>
        <row r="1254">
          <cell r="J1254">
            <v>0</v>
          </cell>
          <cell r="L1254">
            <v>0</v>
          </cell>
        </row>
        <row r="1259">
          <cell r="J1259" t="str">
            <v>금  액</v>
          </cell>
          <cell r="L1259" t="str">
            <v>금  액</v>
          </cell>
        </row>
        <row r="1260">
          <cell r="J1260">
            <v>0</v>
          </cell>
          <cell r="L1260">
            <v>0</v>
          </cell>
        </row>
        <row r="1261">
          <cell r="J1261">
            <v>0</v>
          </cell>
          <cell r="L1261">
            <v>0</v>
          </cell>
        </row>
        <row r="1262">
          <cell r="J1262">
            <v>0</v>
          </cell>
          <cell r="L1262">
            <v>0</v>
          </cell>
        </row>
        <row r="1263">
          <cell r="J1263">
            <v>0</v>
          </cell>
          <cell r="L1263">
            <v>0</v>
          </cell>
        </row>
        <row r="1264">
          <cell r="J1264">
            <v>0</v>
          </cell>
          <cell r="L1264">
            <v>0</v>
          </cell>
        </row>
        <row r="1265">
          <cell r="J1265">
            <v>0</v>
          </cell>
          <cell r="L1265">
            <v>0</v>
          </cell>
        </row>
        <row r="1266">
          <cell r="J1266">
            <v>0</v>
          </cell>
          <cell r="L1266">
            <v>0</v>
          </cell>
        </row>
        <row r="1267">
          <cell r="J1267">
            <v>0</v>
          </cell>
          <cell r="L1267">
            <v>0</v>
          </cell>
        </row>
        <row r="1268">
          <cell r="J1268">
            <v>0</v>
          </cell>
          <cell r="L1268">
            <v>0</v>
          </cell>
        </row>
        <row r="1269">
          <cell r="J1269">
            <v>0</v>
          </cell>
          <cell r="L1269">
            <v>0</v>
          </cell>
        </row>
        <row r="1270">
          <cell r="J1270">
            <v>0</v>
          </cell>
          <cell r="L1270">
            <v>0</v>
          </cell>
        </row>
        <row r="1271">
          <cell r="J1271">
            <v>0</v>
          </cell>
          <cell r="L1271">
            <v>0</v>
          </cell>
        </row>
        <row r="1272">
          <cell r="J1272">
            <v>0</v>
          </cell>
          <cell r="L1272">
            <v>0</v>
          </cell>
        </row>
        <row r="1273">
          <cell r="J1273">
            <v>0</v>
          </cell>
          <cell r="L1273">
            <v>0</v>
          </cell>
        </row>
        <row r="1274">
          <cell r="J1274">
            <v>0</v>
          </cell>
          <cell r="L1274">
            <v>0</v>
          </cell>
        </row>
        <row r="1275">
          <cell r="J1275">
            <v>0</v>
          </cell>
          <cell r="L1275">
            <v>0</v>
          </cell>
        </row>
        <row r="1276">
          <cell r="J1276">
            <v>0</v>
          </cell>
          <cell r="L1276">
            <v>0</v>
          </cell>
        </row>
        <row r="1281">
          <cell r="J1281" t="str">
            <v>금  액</v>
          </cell>
          <cell r="L1281" t="str">
            <v>금  액</v>
          </cell>
        </row>
        <row r="1282">
          <cell r="J1282">
            <v>0</v>
          </cell>
          <cell r="L1282">
            <v>0</v>
          </cell>
        </row>
        <row r="1283">
          <cell r="J1283">
            <v>0</v>
          </cell>
          <cell r="L1283">
            <v>0</v>
          </cell>
        </row>
        <row r="1284">
          <cell r="J1284">
            <v>0</v>
          </cell>
          <cell r="L1284">
            <v>0</v>
          </cell>
        </row>
        <row r="1285">
          <cell r="J1285">
            <v>0</v>
          </cell>
          <cell r="L1285">
            <v>0</v>
          </cell>
        </row>
        <row r="1286">
          <cell r="J1286">
            <v>0</v>
          </cell>
          <cell r="L1286">
            <v>0</v>
          </cell>
        </row>
        <row r="1287">
          <cell r="J1287">
            <v>0</v>
          </cell>
          <cell r="L1287">
            <v>0</v>
          </cell>
        </row>
        <row r="1288">
          <cell r="J1288">
            <v>0</v>
          </cell>
          <cell r="L1288">
            <v>0</v>
          </cell>
        </row>
        <row r="1289">
          <cell r="J1289">
            <v>0</v>
          </cell>
          <cell r="L1289">
            <v>0</v>
          </cell>
        </row>
        <row r="1290">
          <cell r="J1290">
            <v>0</v>
          </cell>
          <cell r="L1290">
            <v>0</v>
          </cell>
        </row>
        <row r="1291">
          <cell r="J1291">
            <v>0</v>
          </cell>
          <cell r="L1291">
            <v>0</v>
          </cell>
        </row>
        <row r="1292">
          <cell r="J1292">
            <v>0</v>
          </cell>
          <cell r="L1292">
            <v>0</v>
          </cell>
        </row>
        <row r="1293">
          <cell r="J1293">
            <v>0</v>
          </cell>
          <cell r="L1293">
            <v>0</v>
          </cell>
        </row>
        <row r="1294">
          <cell r="J1294">
            <v>0</v>
          </cell>
          <cell r="L1294">
            <v>0</v>
          </cell>
        </row>
        <row r="1295">
          <cell r="J1295">
            <v>0</v>
          </cell>
          <cell r="L1295">
            <v>0</v>
          </cell>
        </row>
        <row r="1296">
          <cell r="J1296">
            <v>0</v>
          </cell>
          <cell r="L1296">
            <v>0</v>
          </cell>
        </row>
        <row r="1297">
          <cell r="J1297">
            <v>0</v>
          </cell>
          <cell r="L1297">
            <v>0</v>
          </cell>
        </row>
        <row r="1298">
          <cell r="J1298">
            <v>0</v>
          </cell>
          <cell r="L1298">
            <v>0</v>
          </cell>
        </row>
        <row r="1303">
          <cell r="J1303" t="str">
            <v>금  액</v>
          </cell>
          <cell r="L1303" t="str">
            <v>금  액</v>
          </cell>
        </row>
        <row r="1304">
          <cell r="J1304">
            <v>0</v>
          </cell>
          <cell r="L1304">
            <v>0</v>
          </cell>
        </row>
        <row r="1305">
          <cell r="J1305">
            <v>0</v>
          </cell>
          <cell r="L1305">
            <v>0</v>
          </cell>
        </row>
        <row r="1306">
          <cell r="J1306">
            <v>0</v>
          </cell>
          <cell r="L1306">
            <v>0</v>
          </cell>
        </row>
        <row r="1307">
          <cell r="J1307">
            <v>0</v>
          </cell>
          <cell r="L1307">
            <v>0</v>
          </cell>
        </row>
        <row r="1308">
          <cell r="J1308">
            <v>0</v>
          </cell>
          <cell r="L1308">
            <v>0</v>
          </cell>
        </row>
        <row r="1309">
          <cell r="J1309">
            <v>0</v>
          </cell>
          <cell r="L1309">
            <v>0</v>
          </cell>
        </row>
        <row r="1310">
          <cell r="J1310">
            <v>0</v>
          </cell>
          <cell r="L1310">
            <v>0</v>
          </cell>
        </row>
        <row r="1311">
          <cell r="J1311">
            <v>0</v>
          </cell>
          <cell r="L1311">
            <v>0</v>
          </cell>
        </row>
        <row r="1312">
          <cell r="J1312">
            <v>0</v>
          </cell>
          <cell r="L1312">
            <v>0</v>
          </cell>
        </row>
        <row r="1313">
          <cell r="J1313">
            <v>0</v>
          </cell>
          <cell r="L1313">
            <v>0</v>
          </cell>
        </row>
        <row r="1314">
          <cell r="J1314">
            <v>0</v>
          </cell>
          <cell r="L1314">
            <v>0</v>
          </cell>
        </row>
        <row r="1315">
          <cell r="J1315">
            <v>0</v>
          </cell>
          <cell r="L1315">
            <v>0</v>
          </cell>
        </row>
        <row r="1316">
          <cell r="J1316">
            <v>0</v>
          </cell>
          <cell r="L1316">
            <v>0</v>
          </cell>
        </row>
        <row r="1317">
          <cell r="J1317">
            <v>0</v>
          </cell>
          <cell r="L1317">
            <v>0</v>
          </cell>
        </row>
        <row r="1318">
          <cell r="J1318">
            <v>0</v>
          </cell>
          <cell r="L1318">
            <v>0</v>
          </cell>
        </row>
        <row r="1319">
          <cell r="J1319">
            <v>0</v>
          </cell>
          <cell r="L1319">
            <v>0</v>
          </cell>
        </row>
        <row r="1320">
          <cell r="J1320">
            <v>0</v>
          </cell>
          <cell r="L1320">
            <v>0</v>
          </cell>
        </row>
        <row r="1325">
          <cell r="J1325" t="str">
            <v>금  액</v>
          </cell>
          <cell r="L1325" t="str">
            <v>금  액</v>
          </cell>
        </row>
        <row r="1326">
          <cell r="J1326">
            <v>0</v>
          </cell>
          <cell r="L1326">
            <v>0</v>
          </cell>
        </row>
        <row r="1327">
          <cell r="J1327">
            <v>0</v>
          </cell>
          <cell r="L1327">
            <v>0</v>
          </cell>
        </row>
        <row r="1328">
          <cell r="J1328">
            <v>0</v>
          </cell>
          <cell r="L1328">
            <v>0</v>
          </cell>
        </row>
        <row r="1329">
          <cell r="J1329">
            <v>0</v>
          </cell>
          <cell r="L1329">
            <v>0</v>
          </cell>
        </row>
        <row r="1330">
          <cell r="J1330">
            <v>0</v>
          </cell>
          <cell r="L1330">
            <v>0</v>
          </cell>
        </row>
        <row r="1331">
          <cell r="J1331">
            <v>0</v>
          </cell>
          <cell r="L1331">
            <v>0</v>
          </cell>
        </row>
        <row r="1332">
          <cell r="J1332">
            <v>0</v>
          </cell>
          <cell r="L1332">
            <v>0</v>
          </cell>
        </row>
        <row r="1333">
          <cell r="J1333">
            <v>0</v>
          </cell>
          <cell r="L1333">
            <v>0</v>
          </cell>
        </row>
        <row r="1334">
          <cell r="J1334">
            <v>0</v>
          </cell>
          <cell r="L1334">
            <v>0</v>
          </cell>
        </row>
        <row r="1335">
          <cell r="J1335">
            <v>0</v>
          </cell>
          <cell r="L1335">
            <v>0</v>
          </cell>
        </row>
        <row r="1336">
          <cell r="J1336">
            <v>0</v>
          </cell>
          <cell r="L1336">
            <v>0</v>
          </cell>
        </row>
        <row r="1337">
          <cell r="J1337">
            <v>0</v>
          </cell>
          <cell r="L1337">
            <v>0</v>
          </cell>
        </row>
        <row r="1338">
          <cell r="J1338">
            <v>0</v>
          </cell>
          <cell r="L1338">
            <v>0</v>
          </cell>
        </row>
        <row r="1339">
          <cell r="J1339">
            <v>0</v>
          </cell>
          <cell r="L1339">
            <v>0</v>
          </cell>
        </row>
        <row r="1340">
          <cell r="J1340">
            <v>0</v>
          </cell>
          <cell r="L1340">
            <v>0</v>
          </cell>
        </row>
        <row r="1341">
          <cell r="J1341">
            <v>0</v>
          </cell>
          <cell r="L1341">
            <v>0</v>
          </cell>
        </row>
        <row r="1342">
          <cell r="J1342">
            <v>0</v>
          </cell>
          <cell r="L1342">
            <v>0</v>
          </cell>
        </row>
        <row r="1347">
          <cell r="J1347" t="str">
            <v>금  액</v>
          </cell>
          <cell r="L1347" t="str">
            <v>금  액</v>
          </cell>
        </row>
        <row r="1348">
          <cell r="J1348">
            <v>0</v>
          </cell>
          <cell r="L1348">
            <v>0</v>
          </cell>
        </row>
        <row r="1349">
          <cell r="J1349">
            <v>0</v>
          </cell>
          <cell r="L1349">
            <v>0</v>
          </cell>
        </row>
        <row r="1350">
          <cell r="J1350">
            <v>0</v>
          </cell>
          <cell r="L1350">
            <v>0</v>
          </cell>
        </row>
        <row r="1351">
          <cell r="J1351">
            <v>0</v>
          </cell>
          <cell r="L1351">
            <v>0</v>
          </cell>
        </row>
        <row r="1352">
          <cell r="J1352">
            <v>0</v>
          </cell>
          <cell r="L1352">
            <v>0</v>
          </cell>
        </row>
        <row r="1353">
          <cell r="J1353">
            <v>0</v>
          </cell>
          <cell r="L1353">
            <v>0</v>
          </cell>
        </row>
        <row r="1354">
          <cell r="J1354">
            <v>0</v>
          </cell>
          <cell r="L1354">
            <v>0</v>
          </cell>
        </row>
        <row r="1355">
          <cell r="J1355">
            <v>0</v>
          </cell>
          <cell r="L1355">
            <v>0</v>
          </cell>
        </row>
        <row r="1356">
          <cell r="J1356">
            <v>0</v>
          </cell>
          <cell r="L1356">
            <v>0</v>
          </cell>
        </row>
        <row r="1357">
          <cell r="J1357">
            <v>0</v>
          </cell>
          <cell r="L1357">
            <v>0</v>
          </cell>
        </row>
        <row r="1358">
          <cell r="J1358">
            <v>0</v>
          </cell>
          <cell r="L1358">
            <v>0</v>
          </cell>
        </row>
        <row r="1359">
          <cell r="J1359">
            <v>0</v>
          </cell>
          <cell r="L1359">
            <v>0</v>
          </cell>
        </row>
        <row r="1360">
          <cell r="J1360">
            <v>0</v>
          </cell>
          <cell r="L1360">
            <v>0</v>
          </cell>
        </row>
        <row r="1361">
          <cell r="J1361">
            <v>0</v>
          </cell>
          <cell r="L1361">
            <v>0</v>
          </cell>
        </row>
        <row r="1362">
          <cell r="J1362">
            <v>0</v>
          </cell>
          <cell r="L1362">
            <v>0</v>
          </cell>
        </row>
        <row r="1363">
          <cell r="J1363">
            <v>0</v>
          </cell>
          <cell r="L1363">
            <v>0</v>
          </cell>
        </row>
        <row r="1364">
          <cell r="J1364">
            <v>0</v>
          </cell>
          <cell r="L1364">
            <v>0</v>
          </cell>
        </row>
        <row r="1369">
          <cell r="J1369" t="str">
            <v>금  액</v>
          </cell>
          <cell r="L1369" t="str">
            <v>금  액</v>
          </cell>
        </row>
        <row r="1370">
          <cell r="J1370">
            <v>0</v>
          </cell>
          <cell r="L1370">
            <v>0</v>
          </cell>
        </row>
        <row r="1371">
          <cell r="J1371">
            <v>0</v>
          </cell>
          <cell r="L1371">
            <v>0</v>
          </cell>
        </row>
        <row r="1372">
          <cell r="J1372">
            <v>0</v>
          </cell>
          <cell r="L1372">
            <v>0</v>
          </cell>
        </row>
        <row r="1373">
          <cell r="J1373">
            <v>0</v>
          </cell>
          <cell r="L1373">
            <v>0</v>
          </cell>
        </row>
        <row r="1374">
          <cell r="J1374">
            <v>0</v>
          </cell>
          <cell r="L1374">
            <v>0</v>
          </cell>
        </row>
        <row r="1375">
          <cell r="J1375">
            <v>0</v>
          </cell>
          <cell r="L1375">
            <v>0</v>
          </cell>
        </row>
        <row r="1376">
          <cell r="J1376">
            <v>0</v>
          </cell>
          <cell r="L1376">
            <v>0</v>
          </cell>
        </row>
        <row r="1377">
          <cell r="J1377">
            <v>0</v>
          </cell>
          <cell r="L1377">
            <v>0</v>
          </cell>
        </row>
        <row r="1378">
          <cell r="J1378">
            <v>0</v>
          </cell>
          <cell r="L1378">
            <v>0</v>
          </cell>
        </row>
        <row r="1379">
          <cell r="J1379">
            <v>0</v>
          </cell>
          <cell r="L1379">
            <v>0</v>
          </cell>
        </row>
        <row r="1380">
          <cell r="J1380">
            <v>0</v>
          </cell>
          <cell r="L1380">
            <v>0</v>
          </cell>
        </row>
        <row r="1381">
          <cell r="J1381">
            <v>0</v>
          </cell>
          <cell r="L1381">
            <v>0</v>
          </cell>
        </row>
        <row r="1382">
          <cell r="J1382">
            <v>0</v>
          </cell>
          <cell r="L1382">
            <v>0</v>
          </cell>
        </row>
        <row r="1383">
          <cell r="J1383">
            <v>0</v>
          </cell>
          <cell r="L1383">
            <v>0</v>
          </cell>
        </row>
        <row r="1384">
          <cell r="J1384">
            <v>0</v>
          </cell>
          <cell r="L1384">
            <v>0</v>
          </cell>
        </row>
        <row r="1385">
          <cell r="J1385">
            <v>0</v>
          </cell>
          <cell r="L1385">
            <v>0</v>
          </cell>
        </row>
        <row r="1386">
          <cell r="J1386">
            <v>0</v>
          </cell>
          <cell r="L1386">
            <v>0</v>
          </cell>
        </row>
        <row r="1391">
          <cell r="J1391" t="str">
            <v>금  액</v>
          </cell>
          <cell r="L1391" t="str">
            <v>금  액</v>
          </cell>
        </row>
        <row r="1392">
          <cell r="J1392">
            <v>0</v>
          </cell>
          <cell r="L1392">
            <v>0</v>
          </cell>
        </row>
        <row r="1393">
          <cell r="J1393">
            <v>0</v>
          </cell>
          <cell r="L1393">
            <v>0</v>
          </cell>
        </row>
        <row r="1394">
          <cell r="J1394">
            <v>0</v>
          </cell>
          <cell r="L1394">
            <v>0</v>
          </cell>
        </row>
        <row r="1395">
          <cell r="J1395">
            <v>0</v>
          </cell>
          <cell r="L1395">
            <v>0</v>
          </cell>
        </row>
        <row r="1396">
          <cell r="J1396">
            <v>0</v>
          </cell>
          <cell r="L1396">
            <v>0</v>
          </cell>
        </row>
        <row r="1397">
          <cell r="J1397">
            <v>0</v>
          </cell>
          <cell r="L1397">
            <v>0</v>
          </cell>
        </row>
        <row r="1398">
          <cell r="J1398">
            <v>0</v>
          </cell>
          <cell r="L1398">
            <v>0</v>
          </cell>
        </row>
        <row r="1399">
          <cell r="J1399">
            <v>0</v>
          </cell>
          <cell r="L1399">
            <v>0</v>
          </cell>
        </row>
        <row r="1400">
          <cell r="J1400">
            <v>0</v>
          </cell>
          <cell r="L1400">
            <v>0</v>
          </cell>
        </row>
        <row r="1401">
          <cell r="J1401">
            <v>0</v>
          </cell>
          <cell r="L1401">
            <v>0</v>
          </cell>
        </row>
        <row r="1402">
          <cell r="J1402">
            <v>0</v>
          </cell>
          <cell r="L1402">
            <v>0</v>
          </cell>
        </row>
        <row r="1403">
          <cell r="J1403">
            <v>0</v>
          </cell>
          <cell r="L1403">
            <v>0</v>
          </cell>
        </row>
        <row r="1404">
          <cell r="J1404">
            <v>0</v>
          </cell>
          <cell r="L1404">
            <v>0</v>
          </cell>
        </row>
        <row r="1405">
          <cell r="J1405">
            <v>0</v>
          </cell>
          <cell r="L1405">
            <v>0</v>
          </cell>
        </row>
        <row r="1406">
          <cell r="J1406">
            <v>0</v>
          </cell>
          <cell r="L1406">
            <v>0</v>
          </cell>
        </row>
        <row r="1407">
          <cell r="J1407">
            <v>0</v>
          </cell>
          <cell r="L1407">
            <v>0</v>
          </cell>
        </row>
        <row r="1408">
          <cell r="J1408">
            <v>0</v>
          </cell>
          <cell r="L1408">
            <v>0</v>
          </cell>
        </row>
        <row r="1413">
          <cell r="J1413" t="str">
            <v>금  액</v>
          </cell>
          <cell r="L1413" t="str">
            <v>금  액</v>
          </cell>
        </row>
        <row r="1414">
          <cell r="J1414">
            <v>0</v>
          </cell>
          <cell r="L1414">
            <v>0</v>
          </cell>
        </row>
        <row r="1415">
          <cell r="J1415">
            <v>0</v>
          </cell>
          <cell r="L1415">
            <v>0</v>
          </cell>
        </row>
        <row r="1416">
          <cell r="J1416">
            <v>0</v>
          </cell>
          <cell r="L1416">
            <v>0</v>
          </cell>
        </row>
        <row r="1417">
          <cell r="J1417">
            <v>0</v>
          </cell>
          <cell r="L1417">
            <v>0</v>
          </cell>
        </row>
        <row r="1418">
          <cell r="J1418">
            <v>0</v>
          </cell>
          <cell r="L1418">
            <v>0</v>
          </cell>
        </row>
        <row r="1419">
          <cell r="J1419">
            <v>0</v>
          </cell>
          <cell r="L1419">
            <v>0</v>
          </cell>
        </row>
        <row r="1420">
          <cell r="J1420">
            <v>0</v>
          </cell>
          <cell r="L1420">
            <v>0</v>
          </cell>
        </row>
        <row r="1421">
          <cell r="J1421">
            <v>0</v>
          </cell>
          <cell r="L1421">
            <v>0</v>
          </cell>
        </row>
        <row r="1422">
          <cell r="J1422">
            <v>0</v>
          </cell>
          <cell r="L1422">
            <v>0</v>
          </cell>
        </row>
        <row r="1423">
          <cell r="J1423">
            <v>0</v>
          </cell>
          <cell r="L1423">
            <v>0</v>
          </cell>
        </row>
        <row r="1424">
          <cell r="J1424">
            <v>0</v>
          </cell>
          <cell r="L1424">
            <v>0</v>
          </cell>
        </row>
        <row r="1425">
          <cell r="J1425">
            <v>0</v>
          </cell>
          <cell r="L1425">
            <v>0</v>
          </cell>
        </row>
        <row r="1426">
          <cell r="J1426">
            <v>0</v>
          </cell>
          <cell r="L1426">
            <v>0</v>
          </cell>
        </row>
        <row r="1427">
          <cell r="J1427">
            <v>0</v>
          </cell>
          <cell r="L1427">
            <v>0</v>
          </cell>
        </row>
        <row r="1428">
          <cell r="J1428">
            <v>0</v>
          </cell>
          <cell r="L1428">
            <v>0</v>
          </cell>
        </row>
        <row r="1429">
          <cell r="J1429">
            <v>0</v>
          </cell>
          <cell r="L1429">
            <v>0</v>
          </cell>
        </row>
        <row r="1430">
          <cell r="J1430">
            <v>0</v>
          </cell>
          <cell r="L1430">
            <v>0</v>
          </cell>
        </row>
        <row r="1435">
          <cell r="J1435" t="str">
            <v>금  액</v>
          </cell>
          <cell r="L1435" t="str">
            <v>금  액</v>
          </cell>
        </row>
        <row r="1436">
          <cell r="J1436">
            <v>0</v>
          </cell>
          <cell r="L1436">
            <v>0</v>
          </cell>
        </row>
        <row r="1437">
          <cell r="J1437">
            <v>0</v>
          </cell>
          <cell r="L1437">
            <v>0</v>
          </cell>
        </row>
        <row r="1438">
          <cell r="J1438">
            <v>0</v>
          </cell>
          <cell r="L1438">
            <v>0</v>
          </cell>
        </row>
        <row r="1439">
          <cell r="J1439">
            <v>0</v>
          </cell>
          <cell r="L1439">
            <v>0</v>
          </cell>
        </row>
        <row r="1440">
          <cell r="J1440">
            <v>0</v>
          </cell>
          <cell r="L1440">
            <v>0</v>
          </cell>
        </row>
        <row r="1441">
          <cell r="J1441">
            <v>0</v>
          </cell>
          <cell r="L1441">
            <v>0</v>
          </cell>
        </row>
        <row r="1442">
          <cell r="J1442">
            <v>0</v>
          </cell>
          <cell r="L1442">
            <v>0</v>
          </cell>
        </row>
        <row r="1443">
          <cell r="J1443">
            <v>0</v>
          </cell>
          <cell r="L1443">
            <v>0</v>
          </cell>
        </row>
        <row r="1444">
          <cell r="J1444">
            <v>0</v>
          </cell>
          <cell r="L1444">
            <v>0</v>
          </cell>
        </row>
        <row r="1445">
          <cell r="J1445">
            <v>0</v>
          </cell>
          <cell r="L1445">
            <v>0</v>
          </cell>
        </row>
        <row r="1446">
          <cell r="J1446">
            <v>0</v>
          </cell>
          <cell r="L1446">
            <v>0</v>
          </cell>
        </row>
        <row r="1447">
          <cell r="J1447">
            <v>0</v>
          </cell>
          <cell r="L1447">
            <v>0</v>
          </cell>
        </row>
        <row r="1448">
          <cell r="J1448">
            <v>0</v>
          </cell>
          <cell r="L1448">
            <v>0</v>
          </cell>
        </row>
        <row r="1449">
          <cell r="J1449">
            <v>0</v>
          </cell>
          <cell r="L1449">
            <v>0</v>
          </cell>
        </row>
        <row r="1450">
          <cell r="J1450">
            <v>0</v>
          </cell>
          <cell r="L1450">
            <v>0</v>
          </cell>
        </row>
        <row r="1451">
          <cell r="J1451">
            <v>0</v>
          </cell>
          <cell r="L1451">
            <v>0</v>
          </cell>
        </row>
        <row r="1452">
          <cell r="J1452">
            <v>0</v>
          </cell>
          <cell r="L1452">
            <v>0</v>
          </cell>
        </row>
        <row r="1457">
          <cell r="J1457" t="str">
            <v>금  액</v>
          </cell>
          <cell r="L1457" t="str">
            <v>금  액</v>
          </cell>
        </row>
        <row r="1458">
          <cell r="J1458">
            <v>0</v>
          </cell>
          <cell r="L1458">
            <v>0</v>
          </cell>
        </row>
        <row r="1459">
          <cell r="J1459">
            <v>0</v>
          </cell>
          <cell r="L1459">
            <v>0</v>
          </cell>
        </row>
        <row r="1460">
          <cell r="J1460">
            <v>0</v>
          </cell>
          <cell r="L1460">
            <v>0</v>
          </cell>
        </row>
        <row r="1461">
          <cell r="J1461">
            <v>0</v>
          </cell>
          <cell r="L1461">
            <v>0</v>
          </cell>
        </row>
        <row r="1462">
          <cell r="J1462">
            <v>0</v>
          </cell>
          <cell r="L1462">
            <v>0</v>
          </cell>
        </row>
        <row r="1463">
          <cell r="J1463">
            <v>0</v>
          </cell>
          <cell r="L1463">
            <v>0</v>
          </cell>
        </row>
        <row r="1464">
          <cell r="J1464">
            <v>0</v>
          </cell>
          <cell r="L1464">
            <v>0</v>
          </cell>
        </row>
        <row r="1465">
          <cell r="J1465">
            <v>0</v>
          </cell>
          <cell r="L1465">
            <v>0</v>
          </cell>
        </row>
        <row r="1466">
          <cell r="J1466">
            <v>0</v>
          </cell>
          <cell r="L1466">
            <v>0</v>
          </cell>
        </row>
        <row r="1467">
          <cell r="J1467">
            <v>0</v>
          </cell>
          <cell r="L1467">
            <v>0</v>
          </cell>
        </row>
        <row r="1468">
          <cell r="J1468">
            <v>0</v>
          </cell>
          <cell r="L1468">
            <v>0</v>
          </cell>
        </row>
        <row r="1469">
          <cell r="J1469">
            <v>0</v>
          </cell>
          <cell r="L1469">
            <v>0</v>
          </cell>
        </row>
        <row r="1470">
          <cell r="J1470">
            <v>0</v>
          </cell>
          <cell r="L1470">
            <v>0</v>
          </cell>
        </row>
        <row r="1471">
          <cell r="J1471">
            <v>0</v>
          </cell>
          <cell r="L1471">
            <v>0</v>
          </cell>
        </row>
        <row r="1472">
          <cell r="J1472">
            <v>0</v>
          </cell>
          <cell r="L1472">
            <v>0</v>
          </cell>
        </row>
        <row r="1473">
          <cell r="J1473">
            <v>0</v>
          </cell>
          <cell r="L1473">
            <v>0</v>
          </cell>
        </row>
        <row r="1474">
          <cell r="J1474">
            <v>0</v>
          </cell>
          <cell r="L1474">
            <v>0</v>
          </cell>
        </row>
        <row r="1479">
          <cell r="J1479" t="str">
            <v>금  액</v>
          </cell>
          <cell r="L1479" t="str">
            <v>금  액</v>
          </cell>
        </row>
        <row r="1480">
          <cell r="J1480">
            <v>0</v>
          </cell>
          <cell r="L1480">
            <v>0</v>
          </cell>
        </row>
        <row r="1481">
          <cell r="J1481">
            <v>0</v>
          </cell>
          <cell r="L1481">
            <v>0</v>
          </cell>
        </row>
        <row r="1482">
          <cell r="J1482">
            <v>0</v>
          </cell>
          <cell r="L1482">
            <v>0</v>
          </cell>
        </row>
        <row r="1483">
          <cell r="J1483">
            <v>0</v>
          </cell>
          <cell r="L1483">
            <v>0</v>
          </cell>
        </row>
        <row r="1484">
          <cell r="J1484">
            <v>0</v>
          </cell>
          <cell r="L1484">
            <v>0</v>
          </cell>
        </row>
        <row r="1485">
          <cell r="J1485">
            <v>0</v>
          </cell>
          <cell r="L1485">
            <v>0</v>
          </cell>
        </row>
        <row r="1486">
          <cell r="J1486">
            <v>0</v>
          </cell>
          <cell r="L1486">
            <v>0</v>
          </cell>
        </row>
        <row r="1487">
          <cell r="J1487">
            <v>0</v>
          </cell>
          <cell r="L1487">
            <v>0</v>
          </cell>
        </row>
        <row r="1488">
          <cell r="J1488">
            <v>0</v>
          </cell>
          <cell r="L1488">
            <v>0</v>
          </cell>
        </row>
        <row r="1489">
          <cell r="J1489">
            <v>0</v>
          </cell>
          <cell r="L1489">
            <v>0</v>
          </cell>
        </row>
        <row r="1490">
          <cell r="J1490">
            <v>0</v>
          </cell>
          <cell r="L1490">
            <v>0</v>
          </cell>
        </row>
        <row r="1491">
          <cell r="J1491">
            <v>0</v>
          </cell>
          <cell r="L1491">
            <v>0</v>
          </cell>
        </row>
        <row r="1492">
          <cell r="J1492">
            <v>0</v>
          </cell>
          <cell r="L1492">
            <v>0</v>
          </cell>
        </row>
        <row r="1493">
          <cell r="J1493">
            <v>0</v>
          </cell>
          <cell r="L1493">
            <v>0</v>
          </cell>
        </row>
        <row r="1494">
          <cell r="J1494">
            <v>0</v>
          </cell>
          <cell r="L1494">
            <v>0</v>
          </cell>
        </row>
        <row r="1495">
          <cell r="J1495">
            <v>0</v>
          </cell>
          <cell r="L1495">
            <v>0</v>
          </cell>
        </row>
        <row r="1496">
          <cell r="J1496">
            <v>0</v>
          </cell>
          <cell r="L1496">
            <v>0</v>
          </cell>
        </row>
        <row r="1501">
          <cell r="J1501" t="str">
            <v>금  액</v>
          </cell>
          <cell r="L1501" t="str">
            <v>금  액</v>
          </cell>
        </row>
        <row r="1502">
          <cell r="J1502">
            <v>0</v>
          </cell>
          <cell r="L1502">
            <v>0</v>
          </cell>
        </row>
        <row r="1503">
          <cell r="J1503">
            <v>0</v>
          </cell>
          <cell r="L1503">
            <v>0</v>
          </cell>
        </row>
        <row r="1504">
          <cell r="J1504">
            <v>0</v>
          </cell>
          <cell r="L1504">
            <v>0</v>
          </cell>
        </row>
        <row r="1505">
          <cell r="J1505">
            <v>0</v>
          </cell>
          <cell r="L1505">
            <v>0</v>
          </cell>
        </row>
        <row r="1506">
          <cell r="J1506">
            <v>0</v>
          </cell>
          <cell r="L1506">
            <v>0</v>
          </cell>
        </row>
        <row r="1507">
          <cell r="J1507">
            <v>0</v>
          </cell>
          <cell r="L1507">
            <v>0</v>
          </cell>
        </row>
        <row r="1508">
          <cell r="J1508">
            <v>0</v>
          </cell>
          <cell r="L1508">
            <v>0</v>
          </cell>
        </row>
        <row r="1509">
          <cell r="J1509">
            <v>0</v>
          </cell>
          <cell r="L1509">
            <v>0</v>
          </cell>
        </row>
        <row r="1510">
          <cell r="J1510">
            <v>0</v>
          </cell>
          <cell r="L1510">
            <v>0</v>
          </cell>
        </row>
        <row r="1511">
          <cell r="J1511">
            <v>0</v>
          </cell>
          <cell r="L1511">
            <v>0</v>
          </cell>
        </row>
        <row r="1512">
          <cell r="J1512">
            <v>0</v>
          </cell>
          <cell r="L1512">
            <v>0</v>
          </cell>
        </row>
        <row r="1513">
          <cell r="J1513">
            <v>0</v>
          </cell>
          <cell r="L1513">
            <v>0</v>
          </cell>
        </row>
        <row r="1514">
          <cell r="J1514">
            <v>0</v>
          </cell>
          <cell r="L1514">
            <v>0</v>
          </cell>
        </row>
        <row r="1515">
          <cell r="J1515">
            <v>0</v>
          </cell>
          <cell r="L1515">
            <v>0</v>
          </cell>
        </row>
        <row r="1516">
          <cell r="J1516">
            <v>0</v>
          </cell>
          <cell r="L1516">
            <v>0</v>
          </cell>
        </row>
        <row r="1517">
          <cell r="J1517">
            <v>0</v>
          </cell>
          <cell r="L1517">
            <v>0</v>
          </cell>
        </row>
        <row r="1518">
          <cell r="J1518">
            <v>0</v>
          </cell>
          <cell r="L1518">
            <v>0</v>
          </cell>
        </row>
        <row r="1523">
          <cell r="J1523" t="str">
            <v>금  액</v>
          </cell>
          <cell r="L1523" t="str">
            <v>금  액</v>
          </cell>
        </row>
        <row r="1524">
          <cell r="J1524">
            <v>0</v>
          </cell>
          <cell r="L1524">
            <v>0</v>
          </cell>
        </row>
        <row r="1525">
          <cell r="J1525">
            <v>0</v>
          </cell>
          <cell r="L1525">
            <v>0</v>
          </cell>
        </row>
        <row r="1526">
          <cell r="J1526">
            <v>0</v>
          </cell>
          <cell r="L1526">
            <v>0</v>
          </cell>
        </row>
        <row r="1527">
          <cell r="J1527">
            <v>0</v>
          </cell>
          <cell r="L1527">
            <v>0</v>
          </cell>
        </row>
        <row r="1528">
          <cell r="J1528">
            <v>0</v>
          </cell>
          <cell r="L1528">
            <v>0</v>
          </cell>
        </row>
        <row r="1529">
          <cell r="J1529">
            <v>0</v>
          </cell>
          <cell r="L1529">
            <v>0</v>
          </cell>
        </row>
        <row r="1530">
          <cell r="J1530">
            <v>0</v>
          </cell>
          <cell r="L1530">
            <v>0</v>
          </cell>
        </row>
        <row r="1531">
          <cell r="J1531">
            <v>0</v>
          </cell>
          <cell r="L1531">
            <v>0</v>
          </cell>
        </row>
        <row r="1532">
          <cell r="J1532">
            <v>0</v>
          </cell>
          <cell r="L1532">
            <v>0</v>
          </cell>
        </row>
        <row r="1533">
          <cell r="J1533">
            <v>0</v>
          </cell>
          <cell r="L1533">
            <v>0</v>
          </cell>
        </row>
        <row r="1534">
          <cell r="J1534">
            <v>0</v>
          </cell>
          <cell r="L1534">
            <v>0</v>
          </cell>
        </row>
        <row r="1535">
          <cell r="J1535">
            <v>0</v>
          </cell>
          <cell r="L1535">
            <v>0</v>
          </cell>
        </row>
        <row r="1536">
          <cell r="J1536">
            <v>0</v>
          </cell>
          <cell r="L1536">
            <v>0</v>
          </cell>
        </row>
        <row r="1537">
          <cell r="J1537">
            <v>0</v>
          </cell>
          <cell r="L1537">
            <v>0</v>
          </cell>
        </row>
        <row r="1538">
          <cell r="J1538">
            <v>0</v>
          </cell>
          <cell r="L1538">
            <v>0</v>
          </cell>
        </row>
        <row r="1539">
          <cell r="J1539">
            <v>0</v>
          </cell>
          <cell r="L1539">
            <v>0</v>
          </cell>
        </row>
        <row r="1540">
          <cell r="J1540">
            <v>0</v>
          </cell>
          <cell r="L1540">
            <v>0</v>
          </cell>
        </row>
        <row r="1545">
          <cell r="J1545" t="str">
            <v>금  액</v>
          </cell>
          <cell r="L1545" t="str">
            <v>금  액</v>
          </cell>
        </row>
        <row r="1546">
          <cell r="J1546">
            <v>0</v>
          </cell>
          <cell r="L1546">
            <v>0</v>
          </cell>
        </row>
        <row r="1547">
          <cell r="J1547">
            <v>0</v>
          </cell>
          <cell r="L1547">
            <v>0</v>
          </cell>
        </row>
        <row r="1548">
          <cell r="J1548">
            <v>0</v>
          </cell>
          <cell r="L1548">
            <v>0</v>
          </cell>
        </row>
        <row r="1549">
          <cell r="J1549">
            <v>0</v>
          </cell>
          <cell r="L1549">
            <v>0</v>
          </cell>
        </row>
        <row r="1550">
          <cell r="J1550">
            <v>0</v>
          </cell>
          <cell r="L1550">
            <v>0</v>
          </cell>
        </row>
        <row r="1551">
          <cell r="J1551">
            <v>0</v>
          </cell>
          <cell r="L1551">
            <v>0</v>
          </cell>
        </row>
        <row r="1552">
          <cell r="J1552">
            <v>0</v>
          </cell>
          <cell r="L1552">
            <v>0</v>
          </cell>
        </row>
        <row r="1553">
          <cell r="J1553">
            <v>0</v>
          </cell>
          <cell r="L1553">
            <v>0</v>
          </cell>
        </row>
        <row r="1554">
          <cell r="J1554">
            <v>0</v>
          </cell>
          <cell r="L1554">
            <v>0</v>
          </cell>
        </row>
        <row r="1555">
          <cell r="J1555">
            <v>0</v>
          </cell>
          <cell r="L1555">
            <v>0</v>
          </cell>
        </row>
        <row r="1556">
          <cell r="J1556">
            <v>0</v>
          </cell>
          <cell r="L1556">
            <v>0</v>
          </cell>
        </row>
        <row r="1557">
          <cell r="J1557">
            <v>0</v>
          </cell>
          <cell r="L1557">
            <v>0</v>
          </cell>
        </row>
        <row r="1558">
          <cell r="J1558">
            <v>0</v>
          </cell>
          <cell r="L1558">
            <v>0</v>
          </cell>
        </row>
        <row r="1559">
          <cell r="J1559">
            <v>0</v>
          </cell>
          <cell r="L1559">
            <v>0</v>
          </cell>
        </row>
        <row r="1560">
          <cell r="J1560">
            <v>0</v>
          </cell>
          <cell r="L1560">
            <v>0</v>
          </cell>
        </row>
        <row r="1561">
          <cell r="J1561">
            <v>0</v>
          </cell>
          <cell r="L1561">
            <v>0</v>
          </cell>
        </row>
        <row r="1562">
          <cell r="J1562">
            <v>0</v>
          </cell>
          <cell r="L1562">
            <v>0</v>
          </cell>
        </row>
        <row r="1567">
          <cell r="J1567" t="str">
            <v>금  액</v>
          </cell>
          <cell r="L1567" t="str">
            <v>금  액</v>
          </cell>
        </row>
        <row r="1568">
          <cell r="J1568">
            <v>0</v>
          </cell>
          <cell r="L1568">
            <v>0</v>
          </cell>
        </row>
        <row r="1569">
          <cell r="J1569">
            <v>0</v>
          </cell>
          <cell r="L1569">
            <v>0</v>
          </cell>
        </row>
        <row r="1570">
          <cell r="J1570">
            <v>0</v>
          </cell>
          <cell r="L1570">
            <v>0</v>
          </cell>
        </row>
        <row r="1571">
          <cell r="J1571">
            <v>0</v>
          </cell>
          <cell r="L1571">
            <v>0</v>
          </cell>
        </row>
        <row r="1572">
          <cell r="J1572">
            <v>0</v>
          </cell>
          <cell r="L1572">
            <v>0</v>
          </cell>
        </row>
        <row r="1573">
          <cell r="J1573">
            <v>0</v>
          </cell>
          <cell r="L1573">
            <v>0</v>
          </cell>
        </row>
        <row r="1574">
          <cell r="J1574">
            <v>0</v>
          </cell>
          <cell r="L1574">
            <v>0</v>
          </cell>
        </row>
        <row r="1575">
          <cell r="J1575">
            <v>0</v>
          </cell>
          <cell r="L1575">
            <v>0</v>
          </cell>
        </row>
        <row r="1576">
          <cell r="J1576">
            <v>0</v>
          </cell>
          <cell r="L1576">
            <v>0</v>
          </cell>
        </row>
        <row r="1577">
          <cell r="J1577">
            <v>0</v>
          </cell>
          <cell r="L1577">
            <v>0</v>
          </cell>
        </row>
        <row r="1578">
          <cell r="J1578">
            <v>0</v>
          </cell>
          <cell r="L1578">
            <v>0</v>
          </cell>
        </row>
        <row r="1579">
          <cell r="J1579">
            <v>0</v>
          </cell>
          <cell r="L1579">
            <v>0</v>
          </cell>
        </row>
        <row r="1580">
          <cell r="J1580">
            <v>0</v>
          </cell>
          <cell r="L1580">
            <v>0</v>
          </cell>
        </row>
        <row r="1581">
          <cell r="J1581">
            <v>0</v>
          </cell>
          <cell r="L1581">
            <v>0</v>
          </cell>
        </row>
        <row r="1582">
          <cell r="J1582">
            <v>0</v>
          </cell>
          <cell r="L1582">
            <v>0</v>
          </cell>
        </row>
        <row r="1583">
          <cell r="J1583">
            <v>0</v>
          </cell>
          <cell r="L1583">
            <v>0</v>
          </cell>
        </row>
        <row r="1584">
          <cell r="J1584">
            <v>0</v>
          </cell>
          <cell r="L1584">
            <v>0</v>
          </cell>
        </row>
        <row r="1589">
          <cell r="J1589" t="str">
            <v>금  액</v>
          </cell>
          <cell r="L1589" t="str">
            <v>금  액</v>
          </cell>
        </row>
        <row r="1590">
          <cell r="J1590">
            <v>0</v>
          </cell>
          <cell r="L1590">
            <v>0</v>
          </cell>
        </row>
        <row r="1591">
          <cell r="J1591">
            <v>0</v>
          </cell>
          <cell r="L1591">
            <v>0</v>
          </cell>
        </row>
        <row r="1592">
          <cell r="J1592">
            <v>0</v>
          </cell>
          <cell r="L1592">
            <v>0</v>
          </cell>
        </row>
        <row r="1593">
          <cell r="J1593">
            <v>0</v>
          </cell>
          <cell r="L1593">
            <v>0</v>
          </cell>
        </row>
        <row r="1594">
          <cell r="J1594">
            <v>0</v>
          </cell>
          <cell r="L1594">
            <v>0</v>
          </cell>
        </row>
        <row r="1595">
          <cell r="J1595">
            <v>0</v>
          </cell>
          <cell r="L1595">
            <v>0</v>
          </cell>
        </row>
        <row r="1596">
          <cell r="J1596">
            <v>0</v>
          </cell>
          <cell r="L1596">
            <v>0</v>
          </cell>
        </row>
        <row r="1597">
          <cell r="J1597">
            <v>0</v>
          </cell>
          <cell r="L1597">
            <v>0</v>
          </cell>
        </row>
        <row r="1598">
          <cell r="J1598">
            <v>0</v>
          </cell>
          <cell r="L1598">
            <v>0</v>
          </cell>
        </row>
        <row r="1599">
          <cell r="J1599">
            <v>0</v>
          </cell>
          <cell r="L1599">
            <v>0</v>
          </cell>
        </row>
        <row r="1600">
          <cell r="J1600">
            <v>0</v>
          </cell>
          <cell r="L1600">
            <v>0</v>
          </cell>
        </row>
        <row r="1601">
          <cell r="J1601">
            <v>0</v>
          </cell>
          <cell r="L1601">
            <v>0</v>
          </cell>
        </row>
        <row r="1602">
          <cell r="J1602">
            <v>0</v>
          </cell>
          <cell r="L1602">
            <v>0</v>
          </cell>
        </row>
        <row r="1603">
          <cell r="J1603">
            <v>0</v>
          </cell>
          <cell r="L1603">
            <v>0</v>
          </cell>
        </row>
        <row r="1604">
          <cell r="J1604">
            <v>0</v>
          </cell>
          <cell r="L1604">
            <v>0</v>
          </cell>
        </row>
        <row r="1605">
          <cell r="J1605">
            <v>0</v>
          </cell>
          <cell r="L1605">
            <v>0</v>
          </cell>
        </row>
        <row r="1606">
          <cell r="J1606">
            <v>0</v>
          </cell>
          <cell r="L1606">
            <v>0</v>
          </cell>
        </row>
        <row r="1611">
          <cell r="J1611" t="str">
            <v>금  액</v>
          </cell>
          <cell r="L1611" t="str">
            <v>금  액</v>
          </cell>
        </row>
        <row r="1612">
          <cell r="J1612">
            <v>0</v>
          </cell>
          <cell r="L1612">
            <v>0</v>
          </cell>
        </row>
        <row r="1613">
          <cell r="J1613">
            <v>0</v>
          </cell>
          <cell r="L1613">
            <v>0</v>
          </cell>
        </row>
        <row r="1614">
          <cell r="J1614">
            <v>0</v>
          </cell>
          <cell r="L1614">
            <v>0</v>
          </cell>
        </row>
        <row r="1615">
          <cell r="J1615">
            <v>0</v>
          </cell>
          <cell r="L1615">
            <v>0</v>
          </cell>
        </row>
        <row r="1616">
          <cell r="J1616">
            <v>0</v>
          </cell>
          <cell r="L1616">
            <v>0</v>
          </cell>
        </row>
        <row r="1617">
          <cell r="J1617">
            <v>0</v>
          </cell>
          <cell r="L1617">
            <v>0</v>
          </cell>
        </row>
        <row r="1618">
          <cell r="J1618">
            <v>0</v>
          </cell>
          <cell r="L1618">
            <v>0</v>
          </cell>
        </row>
        <row r="1619">
          <cell r="J1619">
            <v>0</v>
          </cell>
          <cell r="L1619">
            <v>0</v>
          </cell>
        </row>
        <row r="1620">
          <cell r="J1620">
            <v>0</v>
          </cell>
          <cell r="L1620">
            <v>0</v>
          </cell>
        </row>
        <row r="1621">
          <cell r="J1621">
            <v>0</v>
          </cell>
          <cell r="L1621">
            <v>0</v>
          </cell>
        </row>
        <row r="1622">
          <cell r="J1622">
            <v>0</v>
          </cell>
          <cell r="L1622">
            <v>0</v>
          </cell>
        </row>
        <row r="1623">
          <cell r="J1623">
            <v>0</v>
          </cell>
          <cell r="L1623">
            <v>0</v>
          </cell>
        </row>
        <row r="1624">
          <cell r="J1624">
            <v>0</v>
          </cell>
          <cell r="L1624">
            <v>0</v>
          </cell>
        </row>
        <row r="1625">
          <cell r="J1625">
            <v>0</v>
          </cell>
          <cell r="L1625">
            <v>0</v>
          </cell>
        </row>
        <row r="1626">
          <cell r="J1626">
            <v>0</v>
          </cell>
          <cell r="L1626">
            <v>0</v>
          </cell>
        </row>
        <row r="1627">
          <cell r="J1627">
            <v>0</v>
          </cell>
          <cell r="L1627">
            <v>0</v>
          </cell>
        </row>
        <row r="1628">
          <cell r="J1628">
            <v>0</v>
          </cell>
          <cell r="L1628">
            <v>0</v>
          </cell>
        </row>
        <row r="1633">
          <cell r="J1633" t="str">
            <v>금  액</v>
          </cell>
          <cell r="L1633" t="str">
            <v>금  액</v>
          </cell>
        </row>
        <row r="1634">
          <cell r="J1634">
            <v>0</v>
          </cell>
          <cell r="L1634">
            <v>0</v>
          </cell>
        </row>
        <row r="1635">
          <cell r="J1635">
            <v>0</v>
          </cell>
          <cell r="L1635">
            <v>0</v>
          </cell>
        </row>
        <row r="1636">
          <cell r="J1636">
            <v>0</v>
          </cell>
          <cell r="L1636">
            <v>0</v>
          </cell>
        </row>
        <row r="1637">
          <cell r="J1637">
            <v>0</v>
          </cell>
          <cell r="L1637">
            <v>0</v>
          </cell>
        </row>
        <row r="1638">
          <cell r="J1638">
            <v>0</v>
          </cell>
          <cell r="L1638">
            <v>0</v>
          </cell>
        </row>
        <row r="1639">
          <cell r="J1639">
            <v>0</v>
          </cell>
          <cell r="L1639">
            <v>0</v>
          </cell>
        </row>
        <row r="1640">
          <cell r="J1640">
            <v>0</v>
          </cell>
          <cell r="L1640">
            <v>0</v>
          </cell>
        </row>
        <row r="1641">
          <cell r="J1641">
            <v>0</v>
          </cell>
          <cell r="L1641">
            <v>0</v>
          </cell>
        </row>
        <row r="1642">
          <cell r="J1642">
            <v>0</v>
          </cell>
          <cell r="L1642">
            <v>0</v>
          </cell>
        </row>
        <row r="1643">
          <cell r="J1643">
            <v>0</v>
          </cell>
          <cell r="L1643">
            <v>0</v>
          </cell>
        </row>
        <row r="1644">
          <cell r="J1644">
            <v>0</v>
          </cell>
          <cell r="L1644">
            <v>0</v>
          </cell>
        </row>
        <row r="1645">
          <cell r="J1645">
            <v>0</v>
          </cell>
          <cell r="L1645">
            <v>0</v>
          </cell>
        </row>
        <row r="1646">
          <cell r="J1646">
            <v>0</v>
          </cell>
          <cell r="L1646">
            <v>0</v>
          </cell>
        </row>
        <row r="1647">
          <cell r="J1647">
            <v>0</v>
          </cell>
          <cell r="L1647">
            <v>0</v>
          </cell>
        </row>
        <row r="1648">
          <cell r="J1648">
            <v>0</v>
          </cell>
          <cell r="L1648">
            <v>0</v>
          </cell>
        </row>
        <row r="1649">
          <cell r="J1649">
            <v>0</v>
          </cell>
          <cell r="L1649">
            <v>0</v>
          </cell>
        </row>
        <row r="1650">
          <cell r="J1650">
            <v>0</v>
          </cell>
          <cell r="L1650">
            <v>0</v>
          </cell>
        </row>
        <row r="1655">
          <cell r="J1655" t="str">
            <v>금  액</v>
          </cell>
          <cell r="L1655" t="str">
            <v>금  액</v>
          </cell>
        </row>
        <row r="1656">
          <cell r="J1656">
            <v>0</v>
          </cell>
          <cell r="L1656">
            <v>0</v>
          </cell>
        </row>
        <row r="1657">
          <cell r="J1657">
            <v>0</v>
          </cell>
          <cell r="L1657">
            <v>0</v>
          </cell>
        </row>
        <row r="1658">
          <cell r="J1658">
            <v>0</v>
          </cell>
          <cell r="L1658">
            <v>0</v>
          </cell>
        </row>
        <row r="1659">
          <cell r="J1659">
            <v>0</v>
          </cell>
          <cell r="L1659">
            <v>0</v>
          </cell>
        </row>
        <row r="1660">
          <cell r="J1660">
            <v>0</v>
          </cell>
          <cell r="L1660">
            <v>0</v>
          </cell>
        </row>
        <row r="1661">
          <cell r="J1661">
            <v>0</v>
          </cell>
          <cell r="L1661">
            <v>0</v>
          </cell>
        </row>
        <row r="1662">
          <cell r="J1662">
            <v>0</v>
          </cell>
          <cell r="L1662">
            <v>0</v>
          </cell>
        </row>
        <row r="1663">
          <cell r="J1663">
            <v>0</v>
          </cell>
          <cell r="L1663">
            <v>0</v>
          </cell>
        </row>
        <row r="1664">
          <cell r="J1664">
            <v>0</v>
          </cell>
          <cell r="L1664">
            <v>0</v>
          </cell>
        </row>
        <row r="1665">
          <cell r="J1665">
            <v>0</v>
          </cell>
          <cell r="L1665">
            <v>0</v>
          </cell>
        </row>
        <row r="1666">
          <cell r="J1666">
            <v>0</v>
          </cell>
          <cell r="L1666">
            <v>0</v>
          </cell>
        </row>
        <row r="1667">
          <cell r="J1667">
            <v>0</v>
          </cell>
          <cell r="L1667">
            <v>0</v>
          </cell>
        </row>
        <row r="1668">
          <cell r="J1668">
            <v>0</v>
          </cell>
          <cell r="L1668">
            <v>0</v>
          </cell>
        </row>
        <row r="1669">
          <cell r="J1669">
            <v>0</v>
          </cell>
          <cell r="L1669">
            <v>0</v>
          </cell>
        </row>
        <row r="1670">
          <cell r="J1670">
            <v>0</v>
          </cell>
          <cell r="L1670">
            <v>0</v>
          </cell>
        </row>
        <row r="1671">
          <cell r="J1671">
            <v>0</v>
          </cell>
          <cell r="L1671">
            <v>0</v>
          </cell>
        </row>
        <row r="1672">
          <cell r="J1672">
            <v>0</v>
          </cell>
          <cell r="L1672">
            <v>0</v>
          </cell>
        </row>
        <row r="1677">
          <cell r="J1677" t="str">
            <v>금  액</v>
          </cell>
          <cell r="L1677" t="str">
            <v>금  액</v>
          </cell>
        </row>
        <row r="1678">
          <cell r="J1678">
            <v>0</v>
          </cell>
          <cell r="L1678">
            <v>0</v>
          </cell>
        </row>
        <row r="1679">
          <cell r="J1679">
            <v>0</v>
          </cell>
          <cell r="L1679">
            <v>0</v>
          </cell>
        </row>
        <row r="1680">
          <cell r="J1680">
            <v>0</v>
          </cell>
          <cell r="L1680">
            <v>0</v>
          </cell>
        </row>
        <row r="1681">
          <cell r="J1681">
            <v>0</v>
          </cell>
          <cell r="L1681">
            <v>0</v>
          </cell>
        </row>
        <row r="1682">
          <cell r="J1682">
            <v>0</v>
          </cell>
          <cell r="L1682">
            <v>0</v>
          </cell>
        </row>
        <row r="1683">
          <cell r="J1683">
            <v>0</v>
          </cell>
          <cell r="L1683">
            <v>0</v>
          </cell>
        </row>
        <row r="1684">
          <cell r="J1684">
            <v>0</v>
          </cell>
          <cell r="L1684">
            <v>0</v>
          </cell>
        </row>
        <row r="1685">
          <cell r="J1685">
            <v>0</v>
          </cell>
          <cell r="L1685">
            <v>0</v>
          </cell>
        </row>
        <row r="1686">
          <cell r="J1686">
            <v>0</v>
          </cell>
          <cell r="L1686">
            <v>0</v>
          </cell>
        </row>
        <row r="1687">
          <cell r="J1687">
            <v>0</v>
          </cell>
          <cell r="L1687">
            <v>0</v>
          </cell>
        </row>
        <row r="1688">
          <cell r="J1688">
            <v>0</v>
          </cell>
          <cell r="L1688">
            <v>0</v>
          </cell>
        </row>
        <row r="1689">
          <cell r="J1689">
            <v>0</v>
          </cell>
          <cell r="L1689">
            <v>0</v>
          </cell>
        </row>
        <row r="1690">
          <cell r="J1690">
            <v>0</v>
          </cell>
          <cell r="L1690">
            <v>0</v>
          </cell>
        </row>
        <row r="1691">
          <cell r="J1691">
            <v>0</v>
          </cell>
          <cell r="L1691">
            <v>0</v>
          </cell>
        </row>
        <row r="1692">
          <cell r="J1692">
            <v>0</v>
          </cell>
          <cell r="L1692">
            <v>0</v>
          </cell>
        </row>
        <row r="1693">
          <cell r="J1693">
            <v>0</v>
          </cell>
          <cell r="L1693">
            <v>0</v>
          </cell>
        </row>
        <row r="1694">
          <cell r="J1694">
            <v>0</v>
          </cell>
          <cell r="L1694">
            <v>0</v>
          </cell>
        </row>
        <row r="1699">
          <cell r="J1699" t="str">
            <v>금  액</v>
          </cell>
          <cell r="L1699" t="str">
            <v>금  액</v>
          </cell>
        </row>
        <row r="1700">
          <cell r="J1700">
            <v>0</v>
          </cell>
          <cell r="L1700">
            <v>0</v>
          </cell>
        </row>
        <row r="1701">
          <cell r="J1701">
            <v>0</v>
          </cell>
          <cell r="L1701">
            <v>0</v>
          </cell>
        </row>
        <row r="1702">
          <cell r="J1702">
            <v>0</v>
          </cell>
          <cell r="L1702">
            <v>0</v>
          </cell>
        </row>
        <row r="1703">
          <cell r="J1703">
            <v>0</v>
          </cell>
          <cell r="L1703">
            <v>0</v>
          </cell>
        </row>
        <row r="1704">
          <cell r="J1704">
            <v>0</v>
          </cell>
          <cell r="L1704">
            <v>0</v>
          </cell>
        </row>
        <row r="1705">
          <cell r="J1705">
            <v>0</v>
          </cell>
          <cell r="L1705">
            <v>0</v>
          </cell>
        </row>
        <row r="1706">
          <cell r="J1706">
            <v>0</v>
          </cell>
          <cell r="L1706">
            <v>0</v>
          </cell>
        </row>
        <row r="1707">
          <cell r="J1707">
            <v>0</v>
          </cell>
          <cell r="L1707">
            <v>0</v>
          </cell>
        </row>
        <row r="1708">
          <cell r="J1708">
            <v>0</v>
          </cell>
          <cell r="L1708">
            <v>0</v>
          </cell>
        </row>
        <row r="1709">
          <cell r="J1709">
            <v>0</v>
          </cell>
          <cell r="L1709">
            <v>0</v>
          </cell>
        </row>
        <row r="1710">
          <cell r="J1710">
            <v>0</v>
          </cell>
          <cell r="L1710">
            <v>0</v>
          </cell>
        </row>
        <row r="1711">
          <cell r="J1711">
            <v>0</v>
          </cell>
          <cell r="L1711">
            <v>0</v>
          </cell>
        </row>
        <row r="1712">
          <cell r="J1712">
            <v>0</v>
          </cell>
          <cell r="L1712">
            <v>0</v>
          </cell>
        </row>
        <row r="1713">
          <cell r="J1713">
            <v>0</v>
          </cell>
          <cell r="L1713">
            <v>0</v>
          </cell>
        </row>
        <row r="1714">
          <cell r="J1714">
            <v>0</v>
          </cell>
          <cell r="L1714">
            <v>0</v>
          </cell>
        </row>
        <row r="1715">
          <cell r="J1715">
            <v>0</v>
          </cell>
          <cell r="L1715">
            <v>0</v>
          </cell>
        </row>
        <row r="1716">
          <cell r="J1716">
            <v>0</v>
          </cell>
          <cell r="L1716">
            <v>0</v>
          </cell>
        </row>
        <row r="1721">
          <cell r="J1721" t="str">
            <v>금  액</v>
          </cell>
          <cell r="L1721" t="str">
            <v>금  액</v>
          </cell>
        </row>
        <row r="1722">
          <cell r="J1722">
            <v>0</v>
          </cell>
          <cell r="L1722">
            <v>0</v>
          </cell>
        </row>
        <row r="1723">
          <cell r="J1723">
            <v>0</v>
          </cell>
          <cell r="L1723">
            <v>0</v>
          </cell>
        </row>
        <row r="1724">
          <cell r="J1724">
            <v>0</v>
          </cell>
          <cell r="L1724">
            <v>0</v>
          </cell>
        </row>
        <row r="1725">
          <cell r="J1725">
            <v>0</v>
          </cell>
          <cell r="L1725">
            <v>0</v>
          </cell>
        </row>
        <row r="1726">
          <cell r="J1726">
            <v>0</v>
          </cell>
          <cell r="L1726">
            <v>0</v>
          </cell>
        </row>
        <row r="1727">
          <cell r="J1727">
            <v>0</v>
          </cell>
          <cell r="L1727">
            <v>0</v>
          </cell>
        </row>
        <row r="1728">
          <cell r="J1728">
            <v>0</v>
          </cell>
          <cell r="L1728">
            <v>0</v>
          </cell>
        </row>
        <row r="1729">
          <cell r="J1729">
            <v>0</v>
          </cell>
          <cell r="L1729">
            <v>0</v>
          </cell>
        </row>
        <row r="1730">
          <cell r="J1730">
            <v>0</v>
          </cell>
          <cell r="L1730">
            <v>0</v>
          </cell>
        </row>
        <row r="1731">
          <cell r="J1731">
            <v>0</v>
          </cell>
          <cell r="L1731">
            <v>0</v>
          </cell>
        </row>
        <row r="1732">
          <cell r="J1732">
            <v>0</v>
          </cell>
          <cell r="L1732">
            <v>0</v>
          </cell>
        </row>
        <row r="1733">
          <cell r="J1733">
            <v>0</v>
          </cell>
          <cell r="L1733">
            <v>0</v>
          </cell>
        </row>
        <row r="1734">
          <cell r="J1734">
            <v>0</v>
          </cell>
          <cell r="L1734">
            <v>0</v>
          </cell>
        </row>
        <row r="1735">
          <cell r="J1735">
            <v>0</v>
          </cell>
          <cell r="L1735">
            <v>0</v>
          </cell>
        </row>
        <row r="1736">
          <cell r="J1736">
            <v>0</v>
          </cell>
          <cell r="L1736">
            <v>0</v>
          </cell>
        </row>
        <row r="1737">
          <cell r="J1737">
            <v>0</v>
          </cell>
          <cell r="L1737">
            <v>0</v>
          </cell>
        </row>
        <row r="1738">
          <cell r="J1738">
            <v>0</v>
          </cell>
          <cell r="L1738">
            <v>0</v>
          </cell>
        </row>
        <row r="1743">
          <cell r="J1743" t="str">
            <v>금  액</v>
          </cell>
          <cell r="L1743" t="str">
            <v>금  액</v>
          </cell>
        </row>
        <row r="1744">
          <cell r="J1744">
            <v>0</v>
          </cell>
          <cell r="L1744">
            <v>0</v>
          </cell>
        </row>
        <row r="1745">
          <cell r="J1745">
            <v>0</v>
          </cell>
          <cell r="L1745">
            <v>0</v>
          </cell>
        </row>
        <row r="1746">
          <cell r="J1746">
            <v>0</v>
          </cell>
          <cell r="L1746">
            <v>0</v>
          </cell>
        </row>
        <row r="1747">
          <cell r="J1747">
            <v>0</v>
          </cell>
          <cell r="L1747">
            <v>0</v>
          </cell>
        </row>
        <row r="1748">
          <cell r="J1748">
            <v>0</v>
          </cell>
          <cell r="L1748">
            <v>0</v>
          </cell>
        </row>
        <row r="1749">
          <cell r="J1749">
            <v>0</v>
          </cell>
          <cell r="L1749">
            <v>0</v>
          </cell>
        </row>
        <row r="1750">
          <cell r="J1750">
            <v>0</v>
          </cell>
          <cell r="L1750">
            <v>0</v>
          </cell>
        </row>
        <row r="1751">
          <cell r="J1751">
            <v>0</v>
          </cell>
          <cell r="L1751">
            <v>0</v>
          </cell>
        </row>
        <row r="1752">
          <cell r="J1752">
            <v>0</v>
          </cell>
          <cell r="L1752">
            <v>0</v>
          </cell>
        </row>
        <row r="1753">
          <cell r="J1753">
            <v>0</v>
          </cell>
          <cell r="L1753">
            <v>0</v>
          </cell>
        </row>
        <row r="1754">
          <cell r="J1754">
            <v>0</v>
          </cell>
          <cell r="L1754">
            <v>0</v>
          </cell>
        </row>
        <row r="1755">
          <cell r="J1755">
            <v>0</v>
          </cell>
          <cell r="L1755">
            <v>0</v>
          </cell>
        </row>
        <row r="1756">
          <cell r="J1756">
            <v>0</v>
          </cell>
          <cell r="L1756">
            <v>0</v>
          </cell>
        </row>
        <row r="1757">
          <cell r="J1757">
            <v>0</v>
          </cell>
          <cell r="L1757">
            <v>0</v>
          </cell>
        </row>
        <row r="1758">
          <cell r="J1758">
            <v>0</v>
          </cell>
          <cell r="L1758">
            <v>0</v>
          </cell>
        </row>
        <row r="1759">
          <cell r="J1759">
            <v>0</v>
          </cell>
          <cell r="L1759">
            <v>0</v>
          </cell>
        </row>
        <row r="1760">
          <cell r="J1760">
            <v>0</v>
          </cell>
          <cell r="L1760">
            <v>0</v>
          </cell>
        </row>
        <row r="1765">
          <cell r="J1765" t="str">
            <v>금  액</v>
          </cell>
          <cell r="L1765" t="str">
            <v>금  액</v>
          </cell>
        </row>
        <row r="1766">
          <cell r="J1766">
            <v>0</v>
          </cell>
          <cell r="L1766">
            <v>0</v>
          </cell>
        </row>
        <row r="1767">
          <cell r="J1767">
            <v>0</v>
          </cell>
          <cell r="L1767">
            <v>0</v>
          </cell>
        </row>
        <row r="1768">
          <cell r="J1768">
            <v>0</v>
          </cell>
          <cell r="L1768">
            <v>0</v>
          </cell>
        </row>
        <row r="1769">
          <cell r="J1769">
            <v>0</v>
          </cell>
          <cell r="L1769">
            <v>0</v>
          </cell>
        </row>
        <row r="1770">
          <cell r="J1770">
            <v>0</v>
          </cell>
          <cell r="L1770">
            <v>0</v>
          </cell>
        </row>
        <row r="1771">
          <cell r="J1771">
            <v>0</v>
          </cell>
          <cell r="L1771">
            <v>0</v>
          </cell>
        </row>
        <row r="1772">
          <cell r="J1772">
            <v>0</v>
          </cell>
          <cell r="L1772">
            <v>0</v>
          </cell>
        </row>
        <row r="1773">
          <cell r="J1773">
            <v>0</v>
          </cell>
          <cell r="L1773">
            <v>0</v>
          </cell>
        </row>
        <row r="1774">
          <cell r="J1774">
            <v>0</v>
          </cell>
          <cell r="L1774">
            <v>0</v>
          </cell>
        </row>
        <row r="1775">
          <cell r="J1775">
            <v>0</v>
          </cell>
          <cell r="L1775">
            <v>0</v>
          </cell>
        </row>
        <row r="1776">
          <cell r="J1776">
            <v>0</v>
          </cell>
          <cell r="L1776">
            <v>0</v>
          </cell>
        </row>
        <row r="1777">
          <cell r="J1777">
            <v>0</v>
          </cell>
          <cell r="L1777">
            <v>0</v>
          </cell>
        </row>
        <row r="1778">
          <cell r="J1778">
            <v>0</v>
          </cell>
          <cell r="L1778">
            <v>0</v>
          </cell>
        </row>
        <row r="1779">
          <cell r="J1779">
            <v>0</v>
          </cell>
          <cell r="L1779">
            <v>0</v>
          </cell>
        </row>
        <row r="1780">
          <cell r="J1780">
            <v>0</v>
          </cell>
          <cell r="L1780">
            <v>0</v>
          </cell>
        </row>
        <row r="1781">
          <cell r="J1781">
            <v>0</v>
          </cell>
          <cell r="L1781">
            <v>0</v>
          </cell>
        </row>
        <row r="1782">
          <cell r="J1782">
            <v>0</v>
          </cell>
          <cell r="L1782">
            <v>0</v>
          </cell>
        </row>
        <row r="1787">
          <cell r="J1787" t="str">
            <v>금  액</v>
          </cell>
          <cell r="L1787" t="str">
            <v>금  액</v>
          </cell>
        </row>
        <row r="1788">
          <cell r="J1788">
            <v>0</v>
          </cell>
          <cell r="L1788">
            <v>0</v>
          </cell>
        </row>
        <row r="1789">
          <cell r="J1789">
            <v>0</v>
          </cell>
          <cell r="L1789">
            <v>0</v>
          </cell>
        </row>
        <row r="1790">
          <cell r="J1790">
            <v>0</v>
          </cell>
          <cell r="L1790">
            <v>0</v>
          </cell>
        </row>
        <row r="1791">
          <cell r="J1791">
            <v>0</v>
          </cell>
          <cell r="L1791">
            <v>0</v>
          </cell>
        </row>
        <row r="1792">
          <cell r="J1792">
            <v>0</v>
          </cell>
          <cell r="L1792">
            <v>0</v>
          </cell>
        </row>
        <row r="1793">
          <cell r="J1793">
            <v>0</v>
          </cell>
          <cell r="L1793">
            <v>0</v>
          </cell>
        </row>
        <row r="1794">
          <cell r="J1794">
            <v>0</v>
          </cell>
          <cell r="L1794">
            <v>0</v>
          </cell>
        </row>
        <row r="1795">
          <cell r="J1795">
            <v>0</v>
          </cell>
          <cell r="L1795">
            <v>0</v>
          </cell>
        </row>
        <row r="1796">
          <cell r="J1796">
            <v>0</v>
          </cell>
          <cell r="L1796">
            <v>0</v>
          </cell>
        </row>
        <row r="1797">
          <cell r="J1797">
            <v>0</v>
          </cell>
          <cell r="L1797">
            <v>0</v>
          </cell>
        </row>
        <row r="1798">
          <cell r="J1798">
            <v>0</v>
          </cell>
          <cell r="L1798">
            <v>0</v>
          </cell>
        </row>
        <row r="1799">
          <cell r="J1799">
            <v>0</v>
          </cell>
          <cell r="L1799">
            <v>0</v>
          </cell>
        </row>
        <row r="1800">
          <cell r="J1800">
            <v>0</v>
          </cell>
          <cell r="L1800">
            <v>0</v>
          </cell>
        </row>
        <row r="1801">
          <cell r="J1801">
            <v>0</v>
          </cell>
          <cell r="L1801">
            <v>0</v>
          </cell>
        </row>
        <row r="1802">
          <cell r="J1802">
            <v>0</v>
          </cell>
          <cell r="L1802">
            <v>0</v>
          </cell>
        </row>
        <row r="1803">
          <cell r="J1803">
            <v>0</v>
          </cell>
          <cell r="L1803">
            <v>0</v>
          </cell>
        </row>
        <row r="1804">
          <cell r="J1804">
            <v>0</v>
          </cell>
          <cell r="L1804">
            <v>0</v>
          </cell>
        </row>
        <row r="1809">
          <cell r="J1809" t="str">
            <v>금  액</v>
          </cell>
          <cell r="L1809" t="str">
            <v>금  액</v>
          </cell>
        </row>
        <row r="1810">
          <cell r="J1810">
            <v>0</v>
          </cell>
          <cell r="L1810">
            <v>0</v>
          </cell>
        </row>
        <row r="1811">
          <cell r="J1811">
            <v>0</v>
          </cell>
          <cell r="L1811">
            <v>0</v>
          </cell>
        </row>
        <row r="1812">
          <cell r="J1812">
            <v>0</v>
          </cell>
          <cell r="L1812">
            <v>0</v>
          </cell>
        </row>
        <row r="1813">
          <cell r="J1813">
            <v>0</v>
          </cell>
          <cell r="L1813">
            <v>0</v>
          </cell>
        </row>
        <row r="1814">
          <cell r="J1814">
            <v>0</v>
          </cell>
          <cell r="L1814">
            <v>0</v>
          </cell>
        </row>
        <row r="1815">
          <cell r="J1815">
            <v>0</v>
          </cell>
          <cell r="L1815">
            <v>0</v>
          </cell>
        </row>
        <row r="1816">
          <cell r="J1816">
            <v>0</v>
          </cell>
          <cell r="L1816">
            <v>0</v>
          </cell>
        </row>
        <row r="1817">
          <cell r="J1817">
            <v>0</v>
          </cell>
          <cell r="L1817">
            <v>0</v>
          </cell>
        </row>
        <row r="1818">
          <cell r="J1818">
            <v>0</v>
          </cell>
          <cell r="L1818">
            <v>0</v>
          </cell>
        </row>
        <row r="1819">
          <cell r="J1819">
            <v>0</v>
          </cell>
          <cell r="L1819">
            <v>0</v>
          </cell>
        </row>
        <row r="1820">
          <cell r="J1820">
            <v>0</v>
          </cell>
          <cell r="L1820">
            <v>0</v>
          </cell>
        </row>
        <row r="1821">
          <cell r="J1821">
            <v>0</v>
          </cell>
          <cell r="L1821">
            <v>0</v>
          </cell>
        </row>
        <row r="1822">
          <cell r="J1822">
            <v>0</v>
          </cell>
          <cell r="L1822">
            <v>0</v>
          </cell>
        </row>
        <row r="1823">
          <cell r="J1823">
            <v>0</v>
          </cell>
          <cell r="L1823">
            <v>0</v>
          </cell>
        </row>
        <row r="1824">
          <cell r="J1824">
            <v>0</v>
          </cell>
          <cell r="L1824">
            <v>0</v>
          </cell>
        </row>
        <row r="1825">
          <cell r="J1825">
            <v>0</v>
          </cell>
          <cell r="L1825">
            <v>0</v>
          </cell>
        </row>
        <row r="1826">
          <cell r="J1826">
            <v>0</v>
          </cell>
          <cell r="L1826">
            <v>0</v>
          </cell>
        </row>
        <row r="1831">
          <cell r="J1831" t="str">
            <v>금  액</v>
          </cell>
          <cell r="L1831" t="str">
            <v>금  액</v>
          </cell>
        </row>
        <row r="1832">
          <cell r="J1832">
            <v>0</v>
          </cell>
          <cell r="L1832">
            <v>0</v>
          </cell>
        </row>
        <row r="1833">
          <cell r="J1833">
            <v>0</v>
          </cell>
          <cell r="L1833">
            <v>0</v>
          </cell>
        </row>
        <row r="1834">
          <cell r="J1834">
            <v>0</v>
          </cell>
          <cell r="L1834">
            <v>0</v>
          </cell>
        </row>
        <row r="1835">
          <cell r="J1835">
            <v>0</v>
          </cell>
          <cell r="L1835">
            <v>0</v>
          </cell>
        </row>
        <row r="1836">
          <cell r="J1836">
            <v>0</v>
          </cell>
          <cell r="L1836">
            <v>0</v>
          </cell>
        </row>
        <row r="1837">
          <cell r="J1837">
            <v>0</v>
          </cell>
          <cell r="L1837">
            <v>0</v>
          </cell>
        </row>
        <row r="1838">
          <cell r="J1838">
            <v>0</v>
          </cell>
          <cell r="L1838">
            <v>0</v>
          </cell>
        </row>
        <row r="1839">
          <cell r="J1839">
            <v>0</v>
          </cell>
          <cell r="L1839">
            <v>0</v>
          </cell>
        </row>
        <row r="1840">
          <cell r="J1840">
            <v>0</v>
          </cell>
          <cell r="L1840">
            <v>0</v>
          </cell>
        </row>
        <row r="1841">
          <cell r="J1841">
            <v>0</v>
          </cell>
          <cell r="L1841">
            <v>0</v>
          </cell>
        </row>
        <row r="1842">
          <cell r="J1842">
            <v>0</v>
          </cell>
          <cell r="L1842">
            <v>0</v>
          </cell>
        </row>
        <row r="1843">
          <cell r="J1843">
            <v>0</v>
          </cell>
          <cell r="L1843">
            <v>0</v>
          </cell>
        </row>
        <row r="1844">
          <cell r="J1844">
            <v>0</v>
          </cell>
          <cell r="L1844">
            <v>0</v>
          </cell>
        </row>
        <row r="1845">
          <cell r="J1845">
            <v>0</v>
          </cell>
          <cell r="L1845">
            <v>0</v>
          </cell>
        </row>
        <row r="1846">
          <cell r="J1846">
            <v>0</v>
          </cell>
          <cell r="L1846">
            <v>0</v>
          </cell>
        </row>
        <row r="1847">
          <cell r="J1847">
            <v>0</v>
          </cell>
          <cell r="L1847">
            <v>0</v>
          </cell>
        </row>
        <row r="1848">
          <cell r="J1848">
            <v>0</v>
          </cell>
          <cell r="L1848">
            <v>0</v>
          </cell>
        </row>
        <row r="1853">
          <cell r="J1853" t="str">
            <v>금  액</v>
          </cell>
          <cell r="L1853" t="str">
            <v>금  액</v>
          </cell>
        </row>
        <row r="1854">
          <cell r="J1854">
            <v>0</v>
          </cell>
          <cell r="L1854">
            <v>0</v>
          </cell>
        </row>
        <row r="1855">
          <cell r="J1855">
            <v>0</v>
          </cell>
          <cell r="L1855">
            <v>0</v>
          </cell>
        </row>
        <row r="1856">
          <cell r="J1856">
            <v>0</v>
          </cell>
          <cell r="L1856">
            <v>0</v>
          </cell>
        </row>
        <row r="1857">
          <cell r="J1857">
            <v>0</v>
          </cell>
          <cell r="L1857">
            <v>0</v>
          </cell>
        </row>
        <row r="1858">
          <cell r="J1858">
            <v>0</v>
          </cell>
          <cell r="L1858">
            <v>0</v>
          </cell>
        </row>
        <row r="1859">
          <cell r="J1859">
            <v>0</v>
          </cell>
          <cell r="L1859">
            <v>0</v>
          </cell>
        </row>
        <row r="1860">
          <cell r="J1860">
            <v>0</v>
          </cell>
          <cell r="L1860">
            <v>0</v>
          </cell>
        </row>
        <row r="1861">
          <cell r="J1861">
            <v>0</v>
          </cell>
          <cell r="L1861">
            <v>0</v>
          </cell>
        </row>
        <row r="1862">
          <cell r="J1862">
            <v>0</v>
          </cell>
          <cell r="L1862">
            <v>0</v>
          </cell>
        </row>
        <row r="1863">
          <cell r="J1863">
            <v>0</v>
          </cell>
          <cell r="L1863">
            <v>0</v>
          </cell>
        </row>
        <row r="1864">
          <cell r="J1864">
            <v>0</v>
          </cell>
          <cell r="L1864">
            <v>0</v>
          </cell>
        </row>
        <row r="1865">
          <cell r="J1865">
            <v>0</v>
          </cell>
          <cell r="L1865">
            <v>0</v>
          </cell>
        </row>
        <row r="1866">
          <cell r="J1866">
            <v>0</v>
          </cell>
          <cell r="L1866">
            <v>0</v>
          </cell>
        </row>
        <row r="1867">
          <cell r="J1867">
            <v>0</v>
          </cell>
          <cell r="L1867">
            <v>0</v>
          </cell>
        </row>
        <row r="1868">
          <cell r="J1868">
            <v>0</v>
          </cell>
          <cell r="L1868">
            <v>0</v>
          </cell>
        </row>
        <row r="1869">
          <cell r="J1869">
            <v>0</v>
          </cell>
          <cell r="L1869">
            <v>0</v>
          </cell>
        </row>
        <row r="1870">
          <cell r="J1870">
            <v>0</v>
          </cell>
          <cell r="L1870">
            <v>0</v>
          </cell>
        </row>
        <row r="1875">
          <cell r="J1875" t="str">
            <v>금  액</v>
          </cell>
          <cell r="L1875" t="str">
            <v>금  액</v>
          </cell>
        </row>
        <row r="1876">
          <cell r="J1876">
            <v>0</v>
          </cell>
          <cell r="L1876">
            <v>0</v>
          </cell>
        </row>
        <row r="1877">
          <cell r="J1877">
            <v>0</v>
          </cell>
          <cell r="L1877">
            <v>0</v>
          </cell>
        </row>
        <row r="1878">
          <cell r="J1878">
            <v>0</v>
          </cell>
          <cell r="L1878">
            <v>0</v>
          </cell>
        </row>
        <row r="1879">
          <cell r="J1879">
            <v>0</v>
          </cell>
          <cell r="L1879">
            <v>0</v>
          </cell>
        </row>
        <row r="1880">
          <cell r="J1880">
            <v>0</v>
          </cell>
          <cell r="L1880">
            <v>0</v>
          </cell>
        </row>
        <row r="1881">
          <cell r="J1881">
            <v>0</v>
          </cell>
          <cell r="L1881">
            <v>0</v>
          </cell>
        </row>
        <row r="1882">
          <cell r="J1882">
            <v>0</v>
          </cell>
          <cell r="L1882">
            <v>0</v>
          </cell>
        </row>
        <row r="1883">
          <cell r="J1883">
            <v>0</v>
          </cell>
          <cell r="L1883">
            <v>0</v>
          </cell>
        </row>
        <row r="1884">
          <cell r="J1884">
            <v>0</v>
          </cell>
          <cell r="L1884">
            <v>0</v>
          </cell>
        </row>
        <row r="1885">
          <cell r="J1885">
            <v>0</v>
          </cell>
          <cell r="L1885">
            <v>0</v>
          </cell>
        </row>
        <row r="1886">
          <cell r="J1886">
            <v>0</v>
          </cell>
          <cell r="L1886">
            <v>0</v>
          </cell>
        </row>
        <row r="1887">
          <cell r="J1887">
            <v>0</v>
          </cell>
          <cell r="L1887">
            <v>0</v>
          </cell>
        </row>
        <row r="1888">
          <cell r="J1888">
            <v>0</v>
          </cell>
          <cell r="L1888">
            <v>0</v>
          </cell>
        </row>
        <row r="1889">
          <cell r="J1889">
            <v>0</v>
          </cell>
          <cell r="L1889">
            <v>0</v>
          </cell>
        </row>
        <row r="1890">
          <cell r="J1890">
            <v>0</v>
          </cell>
          <cell r="L1890">
            <v>0</v>
          </cell>
        </row>
        <row r="1891">
          <cell r="J1891">
            <v>0</v>
          </cell>
          <cell r="L1891">
            <v>0</v>
          </cell>
        </row>
        <row r="1892">
          <cell r="J1892">
            <v>0</v>
          </cell>
          <cell r="L1892">
            <v>0</v>
          </cell>
        </row>
        <row r="1897">
          <cell r="J1897" t="str">
            <v>금  액</v>
          </cell>
          <cell r="L1897" t="str">
            <v>금  액</v>
          </cell>
        </row>
        <row r="1898">
          <cell r="J1898">
            <v>0</v>
          </cell>
          <cell r="L1898">
            <v>0</v>
          </cell>
        </row>
        <row r="1899">
          <cell r="J1899">
            <v>0</v>
          </cell>
          <cell r="L1899">
            <v>0</v>
          </cell>
        </row>
        <row r="1900">
          <cell r="J1900">
            <v>0</v>
          </cell>
          <cell r="L1900">
            <v>0</v>
          </cell>
        </row>
        <row r="1901">
          <cell r="J1901">
            <v>0</v>
          </cell>
          <cell r="L1901">
            <v>0</v>
          </cell>
        </row>
        <row r="1902">
          <cell r="J1902">
            <v>0</v>
          </cell>
          <cell r="L1902">
            <v>0</v>
          </cell>
        </row>
        <row r="1903">
          <cell r="J1903">
            <v>0</v>
          </cell>
          <cell r="L1903">
            <v>0</v>
          </cell>
        </row>
        <row r="1904">
          <cell r="J1904">
            <v>0</v>
          </cell>
          <cell r="L1904">
            <v>0</v>
          </cell>
        </row>
        <row r="1905">
          <cell r="J1905">
            <v>0</v>
          </cell>
          <cell r="L1905">
            <v>0</v>
          </cell>
        </row>
        <row r="1906">
          <cell r="J1906">
            <v>0</v>
          </cell>
          <cell r="L1906">
            <v>0</v>
          </cell>
        </row>
        <row r="1907">
          <cell r="J1907">
            <v>0</v>
          </cell>
          <cell r="L1907">
            <v>0</v>
          </cell>
        </row>
        <row r="1908">
          <cell r="J1908">
            <v>0</v>
          </cell>
          <cell r="L1908">
            <v>0</v>
          </cell>
        </row>
        <row r="1909">
          <cell r="J1909">
            <v>0</v>
          </cell>
          <cell r="L1909">
            <v>0</v>
          </cell>
        </row>
        <row r="1910">
          <cell r="J1910">
            <v>0</v>
          </cell>
          <cell r="L1910">
            <v>0</v>
          </cell>
        </row>
        <row r="1911">
          <cell r="J1911">
            <v>0</v>
          </cell>
          <cell r="L1911">
            <v>0</v>
          </cell>
        </row>
        <row r="1912">
          <cell r="J1912">
            <v>0</v>
          </cell>
          <cell r="L1912">
            <v>0</v>
          </cell>
        </row>
        <row r="1913">
          <cell r="J1913">
            <v>0</v>
          </cell>
          <cell r="L1913">
            <v>0</v>
          </cell>
        </row>
        <row r="1914">
          <cell r="J1914">
            <v>0</v>
          </cell>
          <cell r="L1914">
            <v>0</v>
          </cell>
        </row>
        <row r="1919">
          <cell r="J1919" t="str">
            <v>금  액</v>
          </cell>
          <cell r="L1919" t="str">
            <v>금  액</v>
          </cell>
        </row>
        <row r="1920">
          <cell r="J1920">
            <v>0</v>
          </cell>
          <cell r="L1920">
            <v>0</v>
          </cell>
        </row>
        <row r="1921">
          <cell r="J1921">
            <v>0</v>
          </cell>
          <cell r="L1921">
            <v>0</v>
          </cell>
        </row>
        <row r="1922">
          <cell r="J1922">
            <v>0</v>
          </cell>
          <cell r="L1922">
            <v>0</v>
          </cell>
        </row>
        <row r="1923">
          <cell r="J1923">
            <v>0</v>
          </cell>
          <cell r="L1923">
            <v>0</v>
          </cell>
        </row>
        <row r="1924">
          <cell r="J1924">
            <v>0</v>
          </cell>
          <cell r="L1924">
            <v>0</v>
          </cell>
        </row>
        <row r="1925">
          <cell r="J1925">
            <v>0</v>
          </cell>
          <cell r="L1925">
            <v>0</v>
          </cell>
        </row>
        <row r="1926">
          <cell r="J1926">
            <v>0</v>
          </cell>
          <cell r="L1926">
            <v>0</v>
          </cell>
        </row>
        <row r="1927">
          <cell r="J1927">
            <v>0</v>
          </cell>
          <cell r="L1927">
            <v>0</v>
          </cell>
        </row>
        <row r="1928">
          <cell r="J1928">
            <v>0</v>
          </cell>
          <cell r="L1928">
            <v>0</v>
          </cell>
        </row>
        <row r="1929">
          <cell r="J1929">
            <v>0</v>
          </cell>
          <cell r="L1929">
            <v>0</v>
          </cell>
        </row>
        <row r="1930">
          <cell r="J1930">
            <v>0</v>
          </cell>
          <cell r="L1930">
            <v>0</v>
          </cell>
        </row>
        <row r="1931">
          <cell r="J1931">
            <v>0</v>
          </cell>
          <cell r="L1931">
            <v>0</v>
          </cell>
        </row>
        <row r="1932">
          <cell r="J1932">
            <v>0</v>
          </cell>
          <cell r="L1932">
            <v>0</v>
          </cell>
        </row>
        <row r="1933">
          <cell r="J1933">
            <v>0</v>
          </cell>
          <cell r="L1933">
            <v>0</v>
          </cell>
        </row>
        <row r="1934">
          <cell r="J1934">
            <v>0</v>
          </cell>
          <cell r="L1934">
            <v>0</v>
          </cell>
        </row>
        <row r="1935">
          <cell r="J1935">
            <v>0</v>
          </cell>
          <cell r="L1935">
            <v>0</v>
          </cell>
        </row>
        <row r="1936">
          <cell r="J1936">
            <v>0</v>
          </cell>
          <cell r="L1936">
            <v>0</v>
          </cell>
        </row>
        <row r="1941">
          <cell r="J1941" t="str">
            <v>금  액</v>
          </cell>
          <cell r="L1941" t="str">
            <v>금  액</v>
          </cell>
        </row>
        <row r="1942">
          <cell r="J1942">
            <v>0</v>
          </cell>
          <cell r="L1942">
            <v>0</v>
          </cell>
        </row>
        <row r="1943">
          <cell r="J1943">
            <v>0</v>
          </cell>
          <cell r="L1943">
            <v>0</v>
          </cell>
        </row>
        <row r="1944">
          <cell r="J1944">
            <v>0</v>
          </cell>
          <cell r="L1944">
            <v>0</v>
          </cell>
        </row>
        <row r="1945">
          <cell r="J1945">
            <v>0</v>
          </cell>
          <cell r="L1945">
            <v>0</v>
          </cell>
        </row>
        <row r="1946">
          <cell r="J1946">
            <v>0</v>
          </cell>
          <cell r="L1946">
            <v>0</v>
          </cell>
        </row>
        <row r="1947">
          <cell r="J1947">
            <v>0</v>
          </cell>
          <cell r="L1947">
            <v>0</v>
          </cell>
        </row>
        <row r="1948">
          <cell r="J1948">
            <v>0</v>
          </cell>
          <cell r="L1948">
            <v>0</v>
          </cell>
        </row>
        <row r="1949">
          <cell r="J1949">
            <v>0</v>
          </cell>
          <cell r="L1949">
            <v>0</v>
          </cell>
        </row>
        <row r="1950">
          <cell r="J1950">
            <v>0</v>
          </cell>
          <cell r="L1950">
            <v>0</v>
          </cell>
        </row>
        <row r="1951">
          <cell r="J1951">
            <v>0</v>
          </cell>
          <cell r="L1951">
            <v>0</v>
          </cell>
        </row>
        <row r="1952">
          <cell r="J1952">
            <v>0</v>
          </cell>
          <cell r="L1952">
            <v>0</v>
          </cell>
        </row>
        <row r="1953">
          <cell r="J1953">
            <v>0</v>
          </cell>
          <cell r="L1953">
            <v>0</v>
          </cell>
        </row>
        <row r="1954">
          <cell r="J1954">
            <v>0</v>
          </cell>
          <cell r="L1954">
            <v>0</v>
          </cell>
        </row>
        <row r="1955">
          <cell r="J1955">
            <v>0</v>
          </cell>
          <cell r="L1955">
            <v>0</v>
          </cell>
        </row>
        <row r="1956">
          <cell r="J1956">
            <v>0</v>
          </cell>
          <cell r="L1956">
            <v>0</v>
          </cell>
        </row>
        <row r="1957">
          <cell r="J1957">
            <v>0</v>
          </cell>
          <cell r="L1957">
            <v>0</v>
          </cell>
        </row>
        <row r="1958">
          <cell r="J1958">
            <v>0</v>
          </cell>
          <cell r="L1958">
            <v>0</v>
          </cell>
        </row>
        <row r="1963">
          <cell r="J1963" t="str">
            <v>금  액</v>
          </cell>
          <cell r="L1963" t="str">
            <v>금  액</v>
          </cell>
        </row>
        <row r="1964">
          <cell r="J1964">
            <v>0</v>
          </cell>
          <cell r="L1964">
            <v>0</v>
          </cell>
        </row>
        <row r="1965">
          <cell r="J1965">
            <v>0</v>
          </cell>
          <cell r="L1965">
            <v>0</v>
          </cell>
        </row>
        <row r="1966">
          <cell r="J1966">
            <v>0</v>
          </cell>
          <cell r="L1966">
            <v>0</v>
          </cell>
        </row>
        <row r="1967">
          <cell r="J1967">
            <v>0</v>
          </cell>
          <cell r="L1967">
            <v>0</v>
          </cell>
        </row>
        <row r="1968">
          <cell r="J1968">
            <v>0</v>
          </cell>
          <cell r="L1968">
            <v>0</v>
          </cell>
        </row>
        <row r="1969">
          <cell r="J1969">
            <v>0</v>
          </cell>
          <cell r="L1969">
            <v>0</v>
          </cell>
        </row>
        <row r="1970">
          <cell r="J1970">
            <v>0</v>
          </cell>
          <cell r="L1970">
            <v>0</v>
          </cell>
        </row>
        <row r="1971">
          <cell r="J1971">
            <v>0</v>
          </cell>
          <cell r="L1971">
            <v>0</v>
          </cell>
        </row>
        <row r="1972">
          <cell r="J1972">
            <v>0</v>
          </cell>
          <cell r="L1972">
            <v>0</v>
          </cell>
        </row>
        <row r="1973">
          <cell r="J1973">
            <v>0</v>
          </cell>
          <cell r="L1973">
            <v>0</v>
          </cell>
        </row>
        <row r="1974">
          <cell r="J1974">
            <v>0</v>
          </cell>
          <cell r="L1974">
            <v>0</v>
          </cell>
        </row>
        <row r="1975">
          <cell r="J1975">
            <v>0</v>
          </cell>
          <cell r="L1975">
            <v>0</v>
          </cell>
        </row>
        <row r="1976">
          <cell r="J1976">
            <v>0</v>
          </cell>
          <cell r="L1976">
            <v>0</v>
          </cell>
        </row>
        <row r="1977">
          <cell r="J1977">
            <v>0</v>
          </cell>
          <cell r="L1977">
            <v>0</v>
          </cell>
        </row>
        <row r="1978">
          <cell r="J1978">
            <v>0</v>
          </cell>
          <cell r="L1978">
            <v>0</v>
          </cell>
        </row>
        <row r="1979">
          <cell r="J1979">
            <v>0</v>
          </cell>
          <cell r="L1979">
            <v>0</v>
          </cell>
        </row>
        <row r="1980">
          <cell r="J1980">
            <v>0</v>
          </cell>
          <cell r="L1980">
            <v>0</v>
          </cell>
        </row>
        <row r="1985">
          <cell r="J1985" t="str">
            <v>금  액</v>
          </cell>
          <cell r="L1985" t="str">
            <v>금  액</v>
          </cell>
        </row>
        <row r="1986">
          <cell r="J1986">
            <v>0</v>
          </cell>
          <cell r="L1986">
            <v>0</v>
          </cell>
        </row>
        <row r="1987">
          <cell r="J1987">
            <v>0</v>
          </cell>
          <cell r="L1987">
            <v>0</v>
          </cell>
        </row>
        <row r="1988">
          <cell r="J1988">
            <v>0</v>
          </cell>
          <cell r="L1988">
            <v>0</v>
          </cell>
        </row>
        <row r="1989">
          <cell r="J1989">
            <v>0</v>
          </cell>
          <cell r="L1989">
            <v>0</v>
          </cell>
        </row>
        <row r="1990">
          <cell r="J1990">
            <v>0</v>
          </cell>
          <cell r="L1990">
            <v>0</v>
          </cell>
        </row>
        <row r="1991">
          <cell r="J1991">
            <v>0</v>
          </cell>
          <cell r="L1991">
            <v>0</v>
          </cell>
        </row>
        <row r="1992">
          <cell r="J1992">
            <v>0</v>
          </cell>
          <cell r="L1992">
            <v>0</v>
          </cell>
        </row>
        <row r="1993">
          <cell r="J1993">
            <v>0</v>
          </cell>
          <cell r="L1993">
            <v>0</v>
          </cell>
        </row>
        <row r="1994">
          <cell r="J1994">
            <v>0</v>
          </cell>
          <cell r="L1994">
            <v>0</v>
          </cell>
        </row>
        <row r="1995">
          <cell r="J1995">
            <v>0</v>
          </cell>
          <cell r="L1995">
            <v>0</v>
          </cell>
        </row>
        <row r="1996">
          <cell r="J1996">
            <v>0</v>
          </cell>
          <cell r="L1996">
            <v>0</v>
          </cell>
        </row>
        <row r="1997">
          <cell r="J1997">
            <v>0</v>
          </cell>
          <cell r="L1997">
            <v>0</v>
          </cell>
        </row>
        <row r="1998">
          <cell r="J1998">
            <v>0</v>
          </cell>
          <cell r="L1998">
            <v>0</v>
          </cell>
        </row>
        <row r="1999">
          <cell r="J1999">
            <v>0</v>
          </cell>
          <cell r="L1999">
            <v>0</v>
          </cell>
        </row>
        <row r="2000">
          <cell r="J2000">
            <v>0</v>
          </cell>
          <cell r="L2000">
            <v>0</v>
          </cell>
        </row>
        <row r="2001">
          <cell r="J2001">
            <v>0</v>
          </cell>
          <cell r="L2001">
            <v>0</v>
          </cell>
        </row>
        <row r="2002">
          <cell r="J2002">
            <v>0</v>
          </cell>
          <cell r="L2002">
            <v>0</v>
          </cell>
        </row>
        <row r="2007">
          <cell r="J2007" t="str">
            <v>금  액</v>
          </cell>
          <cell r="L2007" t="str">
            <v>금  액</v>
          </cell>
        </row>
        <row r="2008">
          <cell r="J2008">
            <v>0</v>
          </cell>
          <cell r="L2008">
            <v>0</v>
          </cell>
        </row>
        <row r="2009">
          <cell r="J2009">
            <v>0</v>
          </cell>
          <cell r="L2009">
            <v>0</v>
          </cell>
        </row>
        <row r="2010">
          <cell r="J2010">
            <v>0</v>
          </cell>
          <cell r="L2010">
            <v>0</v>
          </cell>
        </row>
        <row r="2011">
          <cell r="J2011">
            <v>0</v>
          </cell>
          <cell r="L2011">
            <v>0</v>
          </cell>
        </row>
        <row r="2012">
          <cell r="J2012">
            <v>0</v>
          </cell>
          <cell r="L2012">
            <v>0</v>
          </cell>
        </row>
        <row r="2013">
          <cell r="J2013">
            <v>0</v>
          </cell>
          <cell r="L2013">
            <v>0</v>
          </cell>
        </row>
        <row r="2014">
          <cell r="J2014">
            <v>0</v>
          </cell>
          <cell r="L2014">
            <v>0</v>
          </cell>
        </row>
        <row r="2015">
          <cell r="J2015">
            <v>0</v>
          </cell>
          <cell r="L2015">
            <v>0</v>
          </cell>
        </row>
        <row r="2016">
          <cell r="J2016">
            <v>0</v>
          </cell>
          <cell r="L2016">
            <v>0</v>
          </cell>
        </row>
        <row r="2017">
          <cell r="J2017">
            <v>0</v>
          </cell>
          <cell r="L2017">
            <v>0</v>
          </cell>
        </row>
        <row r="2018">
          <cell r="J2018">
            <v>0</v>
          </cell>
          <cell r="L2018">
            <v>0</v>
          </cell>
        </row>
        <row r="2019">
          <cell r="J2019">
            <v>0</v>
          </cell>
          <cell r="L2019">
            <v>0</v>
          </cell>
        </row>
        <row r="2020">
          <cell r="J2020">
            <v>0</v>
          </cell>
          <cell r="L2020">
            <v>0</v>
          </cell>
        </row>
        <row r="2021">
          <cell r="J2021">
            <v>0</v>
          </cell>
          <cell r="L2021">
            <v>0</v>
          </cell>
        </row>
        <row r="2022">
          <cell r="J2022">
            <v>0</v>
          </cell>
          <cell r="L2022">
            <v>0</v>
          </cell>
        </row>
        <row r="2023">
          <cell r="J2023">
            <v>0</v>
          </cell>
          <cell r="L2023">
            <v>0</v>
          </cell>
        </row>
        <row r="2024">
          <cell r="J2024">
            <v>0</v>
          </cell>
          <cell r="L2024">
            <v>0</v>
          </cell>
        </row>
        <row r="2029">
          <cell r="J2029" t="str">
            <v>금  액</v>
          </cell>
          <cell r="L2029" t="str">
            <v>금  액</v>
          </cell>
        </row>
        <row r="2030">
          <cell r="J2030">
            <v>0</v>
          </cell>
          <cell r="L2030">
            <v>0</v>
          </cell>
        </row>
        <row r="2031">
          <cell r="J2031">
            <v>0</v>
          </cell>
          <cell r="L2031">
            <v>0</v>
          </cell>
        </row>
        <row r="2032">
          <cell r="J2032">
            <v>0</v>
          </cell>
          <cell r="L2032">
            <v>0</v>
          </cell>
        </row>
        <row r="2033">
          <cell r="J2033">
            <v>0</v>
          </cell>
          <cell r="L2033">
            <v>0</v>
          </cell>
        </row>
        <row r="2034">
          <cell r="J2034">
            <v>0</v>
          </cell>
          <cell r="L2034">
            <v>0</v>
          </cell>
        </row>
        <row r="2035">
          <cell r="J2035">
            <v>0</v>
          </cell>
          <cell r="L2035">
            <v>0</v>
          </cell>
        </row>
        <row r="2036">
          <cell r="J2036">
            <v>0</v>
          </cell>
          <cell r="L2036">
            <v>0</v>
          </cell>
        </row>
        <row r="2037">
          <cell r="J2037">
            <v>0</v>
          </cell>
          <cell r="L2037">
            <v>0</v>
          </cell>
        </row>
        <row r="2038">
          <cell r="J2038">
            <v>0</v>
          </cell>
          <cell r="L2038">
            <v>0</v>
          </cell>
        </row>
        <row r="2039">
          <cell r="J2039">
            <v>0</v>
          </cell>
          <cell r="L2039">
            <v>0</v>
          </cell>
        </row>
        <row r="2040">
          <cell r="J2040">
            <v>0</v>
          </cell>
          <cell r="L2040">
            <v>0</v>
          </cell>
        </row>
        <row r="2041">
          <cell r="J2041">
            <v>0</v>
          </cell>
          <cell r="L2041">
            <v>0</v>
          </cell>
        </row>
        <row r="2042">
          <cell r="J2042">
            <v>0</v>
          </cell>
          <cell r="L2042">
            <v>0</v>
          </cell>
        </row>
        <row r="2043">
          <cell r="J2043">
            <v>0</v>
          </cell>
          <cell r="L2043">
            <v>0</v>
          </cell>
        </row>
        <row r="2044">
          <cell r="J2044">
            <v>0</v>
          </cell>
          <cell r="L2044">
            <v>0</v>
          </cell>
        </row>
        <row r="2045">
          <cell r="J2045">
            <v>0</v>
          </cell>
          <cell r="L2045">
            <v>0</v>
          </cell>
        </row>
        <row r="2046">
          <cell r="J2046">
            <v>0</v>
          </cell>
          <cell r="L2046">
            <v>0</v>
          </cell>
        </row>
        <row r="2051">
          <cell r="J2051" t="str">
            <v>금  액</v>
          </cell>
          <cell r="L2051" t="str">
            <v>금  액</v>
          </cell>
        </row>
        <row r="2052">
          <cell r="J2052">
            <v>0</v>
          </cell>
          <cell r="L2052">
            <v>0</v>
          </cell>
        </row>
        <row r="2053">
          <cell r="J2053">
            <v>0</v>
          </cell>
          <cell r="L2053">
            <v>0</v>
          </cell>
        </row>
        <row r="2054">
          <cell r="J2054">
            <v>0</v>
          </cell>
          <cell r="L2054">
            <v>0</v>
          </cell>
        </row>
        <row r="2055">
          <cell r="J2055">
            <v>0</v>
          </cell>
          <cell r="L2055">
            <v>0</v>
          </cell>
        </row>
        <row r="2056">
          <cell r="J2056">
            <v>0</v>
          </cell>
          <cell r="L2056">
            <v>0</v>
          </cell>
        </row>
        <row r="2057">
          <cell r="J2057">
            <v>0</v>
          </cell>
          <cell r="L2057">
            <v>0</v>
          </cell>
        </row>
        <row r="2058">
          <cell r="J2058">
            <v>0</v>
          </cell>
          <cell r="L2058">
            <v>0</v>
          </cell>
        </row>
        <row r="2059">
          <cell r="J2059">
            <v>0</v>
          </cell>
          <cell r="L2059">
            <v>0</v>
          </cell>
        </row>
        <row r="2060">
          <cell r="J2060">
            <v>0</v>
          </cell>
          <cell r="L2060">
            <v>0</v>
          </cell>
        </row>
        <row r="2061">
          <cell r="J2061">
            <v>0</v>
          </cell>
          <cell r="L2061">
            <v>0</v>
          </cell>
        </row>
        <row r="2062">
          <cell r="J2062">
            <v>0</v>
          </cell>
          <cell r="L2062">
            <v>0</v>
          </cell>
        </row>
        <row r="2063">
          <cell r="J2063">
            <v>0</v>
          </cell>
          <cell r="L2063">
            <v>0</v>
          </cell>
        </row>
        <row r="2064">
          <cell r="J2064">
            <v>0</v>
          </cell>
          <cell r="L2064">
            <v>0</v>
          </cell>
        </row>
        <row r="2065">
          <cell r="J2065">
            <v>0</v>
          </cell>
          <cell r="L2065">
            <v>0</v>
          </cell>
        </row>
        <row r="2066">
          <cell r="J2066">
            <v>0</v>
          </cell>
          <cell r="L2066">
            <v>0</v>
          </cell>
        </row>
        <row r="2067">
          <cell r="J2067">
            <v>0</v>
          </cell>
          <cell r="L2067">
            <v>0</v>
          </cell>
        </row>
        <row r="2068">
          <cell r="J2068">
            <v>0</v>
          </cell>
          <cell r="L2068">
            <v>0</v>
          </cell>
        </row>
        <row r="2073">
          <cell r="J2073" t="str">
            <v>금  액</v>
          </cell>
          <cell r="L2073" t="str">
            <v>금  액</v>
          </cell>
        </row>
        <row r="2074">
          <cell r="J2074">
            <v>0</v>
          </cell>
          <cell r="L2074">
            <v>0</v>
          </cell>
        </row>
        <row r="2075">
          <cell r="J2075">
            <v>0</v>
          </cell>
          <cell r="L2075">
            <v>0</v>
          </cell>
        </row>
        <row r="2076">
          <cell r="J2076">
            <v>0</v>
          </cell>
          <cell r="L2076">
            <v>0</v>
          </cell>
        </row>
        <row r="2077">
          <cell r="J2077">
            <v>0</v>
          </cell>
          <cell r="L2077">
            <v>0</v>
          </cell>
        </row>
        <row r="2078">
          <cell r="J2078">
            <v>0</v>
          </cell>
          <cell r="L2078">
            <v>0</v>
          </cell>
        </row>
        <row r="2079">
          <cell r="J2079">
            <v>0</v>
          </cell>
          <cell r="L2079">
            <v>0</v>
          </cell>
        </row>
        <row r="2080">
          <cell r="J2080">
            <v>0</v>
          </cell>
          <cell r="L2080">
            <v>0</v>
          </cell>
        </row>
        <row r="2081">
          <cell r="J2081">
            <v>0</v>
          </cell>
          <cell r="L2081">
            <v>0</v>
          </cell>
        </row>
        <row r="2082">
          <cell r="J2082">
            <v>0</v>
          </cell>
          <cell r="L2082">
            <v>0</v>
          </cell>
        </row>
        <row r="2083">
          <cell r="J2083">
            <v>0</v>
          </cell>
          <cell r="L2083">
            <v>0</v>
          </cell>
        </row>
        <row r="2084">
          <cell r="J2084">
            <v>0</v>
          </cell>
          <cell r="L2084">
            <v>0</v>
          </cell>
        </row>
        <row r="2085">
          <cell r="J2085">
            <v>0</v>
          </cell>
          <cell r="L2085">
            <v>0</v>
          </cell>
        </row>
        <row r="2086">
          <cell r="J2086">
            <v>0</v>
          </cell>
          <cell r="L2086">
            <v>0</v>
          </cell>
        </row>
        <row r="2087">
          <cell r="J2087">
            <v>0</v>
          </cell>
          <cell r="L2087">
            <v>0</v>
          </cell>
        </row>
        <row r="2088">
          <cell r="J2088">
            <v>0</v>
          </cell>
          <cell r="L2088">
            <v>0</v>
          </cell>
        </row>
        <row r="2089">
          <cell r="J2089">
            <v>0</v>
          </cell>
          <cell r="L2089">
            <v>0</v>
          </cell>
        </row>
        <row r="2090">
          <cell r="J2090">
            <v>0</v>
          </cell>
          <cell r="L2090">
            <v>0</v>
          </cell>
        </row>
        <row r="2095">
          <cell r="J2095" t="str">
            <v>금  액</v>
          </cell>
          <cell r="L2095" t="str">
            <v>금  액</v>
          </cell>
        </row>
        <row r="2096">
          <cell r="J2096">
            <v>0</v>
          </cell>
          <cell r="L2096">
            <v>0</v>
          </cell>
        </row>
        <row r="2097">
          <cell r="J2097">
            <v>0</v>
          </cell>
          <cell r="L2097">
            <v>0</v>
          </cell>
        </row>
        <row r="2098">
          <cell r="J2098">
            <v>0</v>
          </cell>
          <cell r="L2098">
            <v>0</v>
          </cell>
        </row>
        <row r="2099">
          <cell r="J2099">
            <v>0</v>
          </cell>
          <cell r="L2099">
            <v>0</v>
          </cell>
        </row>
        <row r="2100">
          <cell r="J2100">
            <v>0</v>
          </cell>
          <cell r="L2100">
            <v>0</v>
          </cell>
        </row>
        <row r="2101">
          <cell r="J2101">
            <v>0</v>
          </cell>
          <cell r="L2101">
            <v>0</v>
          </cell>
        </row>
        <row r="2102">
          <cell r="J2102">
            <v>0</v>
          </cell>
          <cell r="L2102">
            <v>0</v>
          </cell>
        </row>
        <row r="2103">
          <cell r="J2103">
            <v>0</v>
          </cell>
          <cell r="L2103">
            <v>0</v>
          </cell>
        </row>
        <row r="2104">
          <cell r="J2104">
            <v>0</v>
          </cell>
          <cell r="L2104">
            <v>0</v>
          </cell>
        </row>
        <row r="2105">
          <cell r="J2105">
            <v>0</v>
          </cell>
          <cell r="L2105">
            <v>0</v>
          </cell>
        </row>
        <row r="2106">
          <cell r="J2106">
            <v>0</v>
          </cell>
          <cell r="L2106">
            <v>0</v>
          </cell>
        </row>
        <row r="2107">
          <cell r="J2107">
            <v>0</v>
          </cell>
          <cell r="L2107">
            <v>0</v>
          </cell>
        </row>
        <row r="2108">
          <cell r="J2108">
            <v>0</v>
          </cell>
          <cell r="L2108">
            <v>0</v>
          </cell>
        </row>
        <row r="2109">
          <cell r="J2109">
            <v>0</v>
          </cell>
          <cell r="L2109">
            <v>0</v>
          </cell>
        </row>
        <row r="2110">
          <cell r="J2110">
            <v>0</v>
          </cell>
          <cell r="L2110">
            <v>0</v>
          </cell>
        </row>
        <row r="2111">
          <cell r="J2111">
            <v>0</v>
          </cell>
          <cell r="L2111">
            <v>0</v>
          </cell>
        </row>
        <row r="2112">
          <cell r="J2112">
            <v>0</v>
          </cell>
          <cell r="L2112">
            <v>0</v>
          </cell>
        </row>
        <row r="2117">
          <cell r="J2117" t="str">
            <v>금  액</v>
          </cell>
          <cell r="L2117" t="str">
            <v>금  액</v>
          </cell>
        </row>
        <row r="2118">
          <cell r="J2118">
            <v>0</v>
          </cell>
          <cell r="L2118">
            <v>0</v>
          </cell>
        </row>
        <row r="2119">
          <cell r="J2119">
            <v>0</v>
          </cell>
          <cell r="L2119">
            <v>0</v>
          </cell>
        </row>
        <row r="2120">
          <cell r="J2120">
            <v>0</v>
          </cell>
          <cell r="L2120">
            <v>0</v>
          </cell>
        </row>
        <row r="2121">
          <cell r="J2121">
            <v>0</v>
          </cell>
          <cell r="L2121">
            <v>0</v>
          </cell>
        </row>
        <row r="2122">
          <cell r="J2122">
            <v>0</v>
          </cell>
          <cell r="L2122">
            <v>0</v>
          </cell>
        </row>
        <row r="2123">
          <cell r="J2123">
            <v>0</v>
          </cell>
          <cell r="L2123">
            <v>0</v>
          </cell>
        </row>
        <row r="2124">
          <cell r="J2124">
            <v>0</v>
          </cell>
          <cell r="L2124">
            <v>0</v>
          </cell>
        </row>
        <row r="2125">
          <cell r="J2125">
            <v>0</v>
          </cell>
          <cell r="L2125">
            <v>0</v>
          </cell>
        </row>
        <row r="2126">
          <cell r="J2126">
            <v>0</v>
          </cell>
          <cell r="L2126">
            <v>0</v>
          </cell>
        </row>
        <row r="2127">
          <cell r="J2127">
            <v>0</v>
          </cell>
          <cell r="L2127">
            <v>0</v>
          </cell>
        </row>
        <row r="2128">
          <cell r="J2128">
            <v>0</v>
          </cell>
          <cell r="L2128">
            <v>0</v>
          </cell>
        </row>
        <row r="2129">
          <cell r="J2129">
            <v>0</v>
          </cell>
          <cell r="L2129">
            <v>0</v>
          </cell>
        </row>
        <row r="2130">
          <cell r="J2130">
            <v>0</v>
          </cell>
          <cell r="L2130">
            <v>0</v>
          </cell>
        </row>
        <row r="2131">
          <cell r="J2131">
            <v>0</v>
          </cell>
          <cell r="L2131">
            <v>0</v>
          </cell>
        </row>
        <row r="2132">
          <cell r="J2132">
            <v>0</v>
          </cell>
          <cell r="L2132">
            <v>0</v>
          </cell>
        </row>
        <row r="2133">
          <cell r="J2133">
            <v>0</v>
          </cell>
          <cell r="L2133">
            <v>0</v>
          </cell>
        </row>
        <row r="2134">
          <cell r="J2134">
            <v>0</v>
          </cell>
          <cell r="L2134">
            <v>0</v>
          </cell>
        </row>
        <row r="2139">
          <cell r="J2139" t="str">
            <v>금  액</v>
          </cell>
          <cell r="L2139" t="str">
            <v>금  액</v>
          </cell>
        </row>
        <row r="2140">
          <cell r="J2140">
            <v>0</v>
          </cell>
          <cell r="L2140">
            <v>0</v>
          </cell>
        </row>
        <row r="2141">
          <cell r="J2141">
            <v>0</v>
          </cell>
          <cell r="L2141">
            <v>0</v>
          </cell>
        </row>
        <row r="2142">
          <cell r="J2142">
            <v>0</v>
          </cell>
          <cell r="L2142">
            <v>0</v>
          </cell>
        </row>
        <row r="2143">
          <cell r="J2143">
            <v>0</v>
          </cell>
          <cell r="L2143">
            <v>0</v>
          </cell>
        </row>
        <row r="2144">
          <cell r="J2144">
            <v>0</v>
          </cell>
          <cell r="L2144">
            <v>0</v>
          </cell>
        </row>
        <row r="2145">
          <cell r="J2145">
            <v>0</v>
          </cell>
          <cell r="L2145">
            <v>0</v>
          </cell>
        </row>
        <row r="2146">
          <cell r="J2146">
            <v>0</v>
          </cell>
          <cell r="L2146">
            <v>0</v>
          </cell>
        </row>
        <row r="2147">
          <cell r="J2147">
            <v>0</v>
          </cell>
          <cell r="L2147">
            <v>0</v>
          </cell>
        </row>
        <row r="2148">
          <cell r="J2148">
            <v>0</v>
          </cell>
          <cell r="L2148">
            <v>0</v>
          </cell>
        </row>
        <row r="2149">
          <cell r="J2149">
            <v>0</v>
          </cell>
          <cell r="L2149">
            <v>0</v>
          </cell>
        </row>
        <row r="2150">
          <cell r="J2150">
            <v>0</v>
          </cell>
          <cell r="L2150">
            <v>0</v>
          </cell>
        </row>
        <row r="2151">
          <cell r="J2151">
            <v>0</v>
          </cell>
          <cell r="L2151">
            <v>0</v>
          </cell>
        </row>
        <row r="2152">
          <cell r="J2152">
            <v>0</v>
          </cell>
          <cell r="L2152">
            <v>0</v>
          </cell>
        </row>
        <row r="2153">
          <cell r="J2153">
            <v>0</v>
          </cell>
          <cell r="L2153">
            <v>0</v>
          </cell>
        </row>
        <row r="2154">
          <cell r="J2154">
            <v>0</v>
          </cell>
          <cell r="L2154">
            <v>0</v>
          </cell>
        </row>
        <row r="2155">
          <cell r="J2155">
            <v>0</v>
          </cell>
          <cell r="L2155">
            <v>0</v>
          </cell>
        </row>
        <row r="2156">
          <cell r="J2156">
            <v>0</v>
          </cell>
          <cell r="L2156">
            <v>0</v>
          </cell>
        </row>
        <row r="2161">
          <cell r="J2161" t="str">
            <v>금  액</v>
          </cell>
          <cell r="L2161" t="str">
            <v>금  액</v>
          </cell>
        </row>
        <row r="2162">
          <cell r="J2162">
            <v>0</v>
          </cell>
          <cell r="L2162">
            <v>0</v>
          </cell>
        </row>
        <row r="2163">
          <cell r="J2163">
            <v>0</v>
          </cell>
          <cell r="L2163">
            <v>0</v>
          </cell>
        </row>
        <row r="2164">
          <cell r="J2164">
            <v>0</v>
          </cell>
          <cell r="L2164">
            <v>0</v>
          </cell>
        </row>
        <row r="2165">
          <cell r="J2165">
            <v>0</v>
          </cell>
          <cell r="L2165">
            <v>0</v>
          </cell>
        </row>
        <row r="2166">
          <cell r="J2166">
            <v>0</v>
          </cell>
          <cell r="L2166">
            <v>0</v>
          </cell>
        </row>
        <row r="2167">
          <cell r="J2167">
            <v>0</v>
          </cell>
          <cell r="L2167">
            <v>0</v>
          </cell>
        </row>
        <row r="2168">
          <cell r="J2168">
            <v>0</v>
          </cell>
          <cell r="L2168">
            <v>0</v>
          </cell>
        </row>
        <row r="2169">
          <cell r="J2169">
            <v>0</v>
          </cell>
          <cell r="L2169">
            <v>0</v>
          </cell>
        </row>
        <row r="2170">
          <cell r="J2170">
            <v>0</v>
          </cell>
          <cell r="L2170">
            <v>0</v>
          </cell>
        </row>
        <row r="2171">
          <cell r="J2171">
            <v>0</v>
          </cell>
          <cell r="L2171">
            <v>0</v>
          </cell>
        </row>
        <row r="2172">
          <cell r="J2172">
            <v>0</v>
          </cell>
          <cell r="L2172">
            <v>0</v>
          </cell>
        </row>
        <row r="2173">
          <cell r="J2173">
            <v>0</v>
          </cell>
          <cell r="L2173">
            <v>0</v>
          </cell>
        </row>
        <row r="2174">
          <cell r="J2174">
            <v>0</v>
          </cell>
          <cell r="L2174">
            <v>0</v>
          </cell>
        </row>
        <row r="2175">
          <cell r="J2175">
            <v>0</v>
          </cell>
          <cell r="L2175">
            <v>0</v>
          </cell>
        </row>
        <row r="2176">
          <cell r="J2176">
            <v>0</v>
          </cell>
          <cell r="L2176">
            <v>0</v>
          </cell>
        </row>
        <row r="2177">
          <cell r="J2177">
            <v>0</v>
          </cell>
          <cell r="L2177">
            <v>0</v>
          </cell>
        </row>
        <row r="2178">
          <cell r="J2178">
            <v>0</v>
          </cell>
          <cell r="L2178">
            <v>0</v>
          </cell>
        </row>
        <row r="2183">
          <cell r="J2183" t="str">
            <v>금  액</v>
          </cell>
          <cell r="L2183" t="str">
            <v>금  액</v>
          </cell>
        </row>
        <row r="2184">
          <cell r="J2184">
            <v>0</v>
          </cell>
          <cell r="L2184">
            <v>0</v>
          </cell>
        </row>
        <row r="2185">
          <cell r="J2185">
            <v>0</v>
          </cell>
          <cell r="L2185">
            <v>0</v>
          </cell>
        </row>
        <row r="2186">
          <cell r="J2186">
            <v>0</v>
          </cell>
          <cell r="L2186">
            <v>0</v>
          </cell>
        </row>
        <row r="2187">
          <cell r="J2187">
            <v>0</v>
          </cell>
          <cell r="L2187">
            <v>0</v>
          </cell>
        </row>
        <row r="2188">
          <cell r="J2188">
            <v>0</v>
          </cell>
          <cell r="L2188">
            <v>0</v>
          </cell>
        </row>
        <row r="2189">
          <cell r="J2189">
            <v>0</v>
          </cell>
          <cell r="L2189">
            <v>0</v>
          </cell>
        </row>
        <row r="2190">
          <cell r="J2190">
            <v>0</v>
          </cell>
          <cell r="L2190">
            <v>0</v>
          </cell>
        </row>
        <row r="2191">
          <cell r="J2191">
            <v>0</v>
          </cell>
          <cell r="L2191">
            <v>0</v>
          </cell>
        </row>
        <row r="2192">
          <cell r="J2192">
            <v>0</v>
          </cell>
          <cell r="L2192">
            <v>0</v>
          </cell>
        </row>
        <row r="2193">
          <cell r="J2193">
            <v>0</v>
          </cell>
          <cell r="L2193">
            <v>0</v>
          </cell>
        </row>
        <row r="2194">
          <cell r="J2194">
            <v>0</v>
          </cell>
          <cell r="L2194">
            <v>0</v>
          </cell>
        </row>
        <row r="2195">
          <cell r="J2195">
            <v>0</v>
          </cell>
          <cell r="L2195">
            <v>0</v>
          </cell>
        </row>
        <row r="2196">
          <cell r="J2196">
            <v>0</v>
          </cell>
          <cell r="L2196">
            <v>0</v>
          </cell>
        </row>
        <row r="2197">
          <cell r="J2197">
            <v>0</v>
          </cell>
          <cell r="L2197">
            <v>0</v>
          </cell>
        </row>
        <row r="2198">
          <cell r="J2198">
            <v>0</v>
          </cell>
          <cell r="L2198">
            <v>0</v>
          </cell>
        </row>
        <row r="2199">
          <cell r="J2199">
            <v>0</v>
          </cell>
          <cell r="L2199">
            <v>0</v>
          </cell>
        </row>
        <row r="2200">
          <cell r="J2200">
            <v>0</v>
          </cell>
          <cell r="L2200">
            <v>0</v>
          </cell>
        </row>
        <row r="2205">
          <cell r="J2205" t="str">
            <v>금  액</v>
          </cell>
          <cell r="L2205" t="str">
            <v>금  액</v>
          </cell>
        </row>
        <row r="2206">
          <cell r="J2206">
            <v>0</v>
          </cell>
          <cell r="L2206">
            <v>0</v>
          </cell>
        </row>
        <row r="2207">
          <cell r="J2207">
            <v>0</v>
          </cell>
          <cell r="L2207">
            <v>0</v>
          </cell>
        </row>
        <row r="2208">
          <cell r="J2208">
            <v>0</v>
          </cell>
          <cell r="L2208">
            <v>0</v>
          </cell>
        </row>
        <row r="2209">
          <cell r="J2209">
            <v>0</v>
          </cell>
          <cell r="L2209">
            <v>0</v>
          </cell>
        </row>
        <row r="2210">
          <cell r="J2210">
            <v>0</v>
          </cell>
          <cell r="L2210">
            <v>0</v>
          </cell>
        </row>
        <row r="2211">
          <cell r="J2211">
            <v>0</v>
          </cell>
          <cell r="L2211">
            <v>0</v>
          </cell>
        </row>
        <row r="2212">
          <cell r="J2212">
            <v>0</v>
          </cell>
          <cell r="L2212">
            <v>0</v>
          </cell>
        </row>
        <row r="2213">
          <cell r="J2213">
            <v>0</v>
          </cell>
          <cell r="L2213">
            <v>0</v>
          </cell>
        </row>
        <row r="2214">
          <cell r="J2214">
            <v>0</v>
          </cell>
          <cell r="L2214">
            <v>0</v>
          </cell>
        </row>
        <row r="2215">
          <cell r="J2215">
            <v>0</v>
          </cell>
          <cell r="L2215">
            <v>0</v>
          </cell>
        </row>
        <row r="2216">
          <cell r="J2216">
            <v>0</v>
          </cell>
          <cell r="L2216">
            <v>0</v>
          </cell>
        </row>
        <row r="2217">
          <cell r="J2217">
            <v>0</v>
          </cell>
          <cell r="L2217">
            <v>0</v>
          </cell>
        </row>
        <row r="2218">
          <cell r="J2218">
            <v>0</v>
          </cell>
          <cell r="L2218">
            <v>0</v>
          </cell>
        </row>
        <row r="2219">
          <cell r="J2219">
            <v>0</v>
          </cell>
          <cell r="L2219">
            <v>0</v>
          </cell>
        </row>
        <row r="2220">
          <cell r="J2220">
            <v>0</v>
          </cell>
          <cell r="L2220">
            <v>0</v>
          </cell>
        </row>
        <row r="2221">
          <cell r="J2221">
            <v>0</v>
          </cell>
          <cell r="L2221">
            <v>0</v>
          </cell>
        </row>
        <row r="2222">
          <cell r="J2222">
            <v>0</v>
          </cell>
          <cell r="L2222">
            <v>0</v>
          </cell>
        </row>
        <row r="2227">
          <cell r="J2227" t="str">
            <v>금  액</v>
          </cell>
          <cell r="L2227" t="str">
            <v>금  액</v>
          </cell>
        </row>
        <row r="2228">
          <cell r="J2228">
            <v>0</v>
          </cell>
          <cell r="L2228">
            <v>0</v>
          </cell>
        </row>
        <row r="2229">
          <cell r="J2229">
            <v>0</v>
          </cell>
          <cell r="L2229">
            <v>0</v>
          </cell>
        </row>
        <row r="2230">
          <cell r="J2230">
            <v>0</v>
          </cell>
          <cell r="L2230">
            <v>0</v>
          </cell>
        </row>
        <row r="2231">
          <cell r="J2231">
            <v>0</v>
          </cell>
          <cell r="L2231">
            <v>0</v>
          </cell>
        </row>
        <row r="2232">
          <cell r="J2232">
            <v>0</v>
          </cell>
          <cell r="L2232">
            <v>0</v>
          </cell>
        </row>
        <row r="2233">
          <cell r="J2233">
            <v>0</v>
          </cell>
          <cell r="L2233">
            <v>0</v>
          </cell>
        </row>
        <row r="2234">
          <cell r="J2234">
            <v>0</v>
          </cell>
          <cell r="L2234">
            <v>0</v>
          </cell>
        </row>
        <row r="2235">
          <cell r="J2235">
            <v>0</v>
          </cell>
          <cell r="L2235">
            <v>0</v>
          </cell>
        </row>
        <row r="2236">
          <cell r="J2236">
            <v>0</v>
          </cell>
          <cell r="L2236">
            <v>0</v>
          </cell>
        </row>
        <row r="2237">
          <cell r="J2237">
            <v>0</v>
          </cell>
          <cell r="L2237">
            <v>0</v>
          </cell>
        </row>
        <row r="2238">
          <cell r="J2238">
            <v>0</v>
          </cell>
          <cell r="L2238">
            <v>0</v>
          </cell>
        </row>
        <row r="2239">
          <cell r="J2239">
            <v>0</v>
          </cell>
          <cell r="L2239">
            <v>0</v>
          </cell>
        </row>
        <row r="2240">
          <cell r="J2240">
            <v>0</v>
          </cell>
          <cell r="L2240">
            <v>0</v>
          </cell>
        </row>
        <row r="2241">
          <cell r="J2241">
            <v>0</v>
          </cell>
          <cell r="L2241">
            <v>0</v>
          </cell>
        </row>
        <row r="2242">
          <cell r="J2242">
            <v>0</v>
          </cell>
          <cell r="L2242">
            <v>0</v>
          </cell>
        </row>
        <row r="2243">
          <cell r="J2243">
            <v>0</v>
          </cell>
          <cell r="L2243">
            <v>0</v>
          </cell>
        </row>
        <row r="2244">
          <cell r="J2244">
            <v>0</v>
          </cell>
          <cell r="L2244">
            <v>0</v>
          </cell>
        </row>
        <row r="2249">
          <cell r="J2249" t="str">
            <v>금  액</v>
          </cell>
          <cell r="L2249" t="str">
            <v>금  액</v>
          </cell>
        </row>
        <row r="2250">
          <cell r="J2250">
            <v>0</v>
          </cell>
          <cell r="L2250">
            <v>0</v>
          </cell>
        </row>
        <row r="2251">
          <cell r="J2251">
            <v>0</v>
          </cell>
          <cell r="L2251">
            <v>0</v>
          </cell>
        </row>
        <row r="2252">
          <cell r="J2252">
            <v>0</v>
          </cell>
          <cell r="L2252">
            <v>0</v>
          </cell>
        </row>
        <row r="2253">
          <cell r="J2253">
            <v>0</v>
          </cell>
          <cell r="L2253">
            <v>0</v>
          </cell>
        </row>
        <row r="2254">
          <cell r="J2254">
            <v>0</v>
          </cell>
          <cell r="L2254">
            <v>0</v>
          </cell>
        </row>
        <row r="2255">
          <cell r="J2255">
            <v>0</v>
          </cell>
          <cell r="L2255">
            <v>0</v>
          </cell>
        </row>
        <row r="2256">
          <cell r="J2256">
            <v>0</v>
          </cell>
          <cell r="L2256">
            <v>0</v>
          </cell>
        </row>
        <row r="2257">
          <cell r="J2257">
            <v>0</v>
          </cell>
          <cell r="L2257">
            <v>0</v>
          </cell>
        </row>
        <row r="2258">
          <cell r="J2258">
            <v>0</v>
          </cell>
          <cell r="L2258">
            <v>0</v>
          </cell>
        </row>
        <row r="2259">
          <cell r="J2259">
            <v>0</v>
          </cell>
          <cell r="L2259">
            <v>0</v>
          </cell>
        </row>
        <row r="2260">
          <cell r="J2260">
            <v>0</v>
          </cell>
          <cell r="L2260">
            <v>0</v>
          </cell>
        </row>
        <row r="2261">
          <cell r="J2261">
            <v>0</v>
          </cell>
          <cell r="L2261">
            <v>0</v>
          </cell>
        </row>
        <row r="2262">
          <cell r="J2262">
            <v>0</v>
          </cell>
          <cell r="L2262">
            <v>0</v>
          </cell>
        </row>
        <row r="2263">
          <cell r="J2263">
            <v>0</v>
          </cell>
          <cell r="L2263">
            <v>0</v>
          </cell>
        </row>
        <row r="2264">
          <cell r="J2264">
            <v>0</v>
          </cell>
          <cell r="L2264">
            <v>0</v>
          </cell>
        </row>
        <row r="2265">
          <cell r="J2265">
            <v>0</v>
          </cell>
          <cell r="L2265">
            <v>0</v>
          </cell>
        </row>
        <row r="2266">
          <cell r="J2266">
            <v>0</v>
          </cell>
          <cell r="L2266">
            <v>0</v>
          </cell>
        </row>
        <row r="2271">
          <cell r="J2271" t="str">
            <v>금  액</v>
          </cell>
          <cell r="L2271" t="str">
            <v>금  액</v>
          </cell>
        </row>
        <row r="2272">
          <cell r="J2272">
            <v>0</v>
          </cell>
          <cell r="L2272">
            <v>0</v>
          </cell>
        </row>
        <row r="2273">
          <cell r="J2273">
            <v>0</v>
          </cell>
          <cell r="L2273">
            <v>0</v>
          </cell>
        </row>
        <row r="2274">
          <cell r="J2274">
            <v>0</v>
          </cell>
          <cell r="L2274">
            <v>0</v>
          </cell>
        </row>
        <row r="2275">
          <cell r="J2275">
            <v>0</v>
          </cell>
          <cell r="L2275">
            <v>0</v>
          </cell>
        </row>
        <row r="2276">
          <cell r="J2276">
            <v>0</v>
          </cell>
          <cell r="L2276">
            <v>0</v>
          </cell>
        </row>
        <row r="2277">
          <cell r="J2277">
            <v>0</v>
          </cell>
          <cell r="L2277">
            <v>0</v>
          </cell>
        </row>
        <row r="2278">
          <cell r="J2278">
            <v>0</v>
          </cell>
          <cell r="L2278">
            <v>0</v>
          </cell>
        </row>
        <row r="2279">
          <cell r="J2279">
            <v>0</v>
          </cell>
          <cell r="L2279">
            <v>0</v>
          </cell>
        </row>
        <row r="2280">
          <cell r="J2280">
            <v>0</v>
          </cell>
          <cell r="L2280">
            <v>0</v>
          </cell>
        </row>
        <row r="2281">
          <cell r="J2281">
            <v>0</v>
          </cell>
          <cell r="L2281">
            <v>0</v>
          </cell>
        </row>
        <row r="2282">
          <cell r="J2282">
            <v>0</v>
          </cell>
          <cell r="L2282">
            <v>0</v>
          </cell>
        </row>
        <row r="2283">
          <cell r="J2283">
            <v>0</v>
          </cell>
          <cell r="L2283">
            <v>0</v>
          </cell>
        </row>
        <row r="2284">
          <cell r="J2284">
            <v>0</v>
          </cell>
          <cell r="L2284">
            <v>0</v>
          </cell>
        </row>
        <row r="2285">
          <cell r="J2285">
            <v>0</v>
          </cell>
          <cell r="L2285">
            <v>0</v>
          </cell>
        </row>
        <row r="2286">
          <cell r="J2286">
            <v>0</v>
          </cell>
          <cell r="L2286">
            <v>0</v>
          </cell>
        </row>
        <row r="2287">
          <cell r="J2287">
            <v>0</v>
          </cell>
          <cell r="L2287">
            <v>0</v>
          </cell>
        </row>
        <row r="2288">
          <cell r="J2288">
            <v>0</v>
          </cell>
          <cell r="L2288">
            <v>0</v>
          </cell>
        </row>
        <row r="2293">
          <cell r="J2293" t="str">
            <v>금  액</v>
          </cell>
          <cell r="L2293" t="str">
            <v>금  액</v>
          </cell>
        </row>
        <row r="2294">
          <cell r="J2294">
            <v>0</v>
          </cell>
          <cell r="L2294">
            <v>0</v>
          </cell>
        </row>
        <row r="2295">
          <cell r="J2295">
            <v>0</v>
          </cell>
          <cell r="L2295">
            <v>0</v>
          </cell>
        </row>
        <row r="2296">
          <cell r="J2296">
            <v>0</v>
          </cell>
          <cell r="L2296">
            <v>0</v>
          </cell>
        </row>
        <row r="2297">
          <cell r="J2297">
            <v>0</v>
          </cell>
          <cell r="L2297">
            <v>0</v>
          </cell>
        </row>
        <row r="2298">
          <cell r="J2298">
            <v>0</v>
          </cell>
          <cell r="L2298">
            <v>0</v>
          </cell>
        </row>
        <row r="2299">
          <cell r="J2299">
            <v>0</v>
          </cell>
          <cell r="L2299">
            <v>0</v>
          </cell>
        </row>
        <row r="2300">
          <cell r="J2300">
            <v>0</v>
          </cell>
          <cell r="L2300">
            <v>0</v>
          </cell>
        </row>
        <row r="2301">
          <cell r="J2301">
            <v>0</v>
          </cell>
          <cell r="L2301">
            <v>0</v>
          </cell>
        </row>
        <row r="2302">
          <cell r="J2302">
            <v>0</v>
          </cell>
          <cell r="L2302">
            <v>0</v>
          </cell>
        </row>
        <row r="2303">
          <cell r="J2303">
            <v>0</v>
          </cell>
          <cell r="L2303">
            <v>0</v>
          </cell>
        </row>
        <row r="2304">
          <cell r="J2304">
            <v>0</v>
          </cell>
          <cell r="L2304">
            <v>0</v>
          </cell>
        </row>
        <row r="2305">
          <cell r="J2305">
            <v>0</v>
          </cell>
          <cell r="L2305">
            <v>0</v>
          </cell>
        </row>
        <row r="2306">
          <cell r="J2306">
            <v>0</v>
          </cell>
          <cell r="L2306">
            <v>0</v>
          </cell>
        </row>
        <row r="2307">
          <cell r="J2307">
            <v>0</v>
          </cell>
          <cell r="L2307">
            <v>0</v>
          </cell>
        </row>
        <row r="2308">
          <cell r="J2308">
            <v>0</v>
          </cell>
          <cell r="L2308">
            <v>0</v>
          </cell>
        </row>
        <row r="2309">
          <cell r="J2309">
            <v>0</v>
          </cell>
          <cell r="L2309">
            <v>0</v>
          </cell>
        </row>
        <row r="2310">
          <cell r="J2310">
            <v>0</v>
          </cell>
          <cell r="L2310">
            <v>0</v>
          </cell>
        </row>
        <row r="2315">
          <cell r="J2315" t="str">
            <v>금  액</v>
          </cell>
          <cell r="L2315" t="str">
            <v>금  액</v>
          </cell>
        </row>
        <row r="2316">
          <cell r="J2316">
            <v>0</v>
          </cell>
          <cell r="L2316">
            <v>0</v>
          </cell>
        </row>
        <row r="2317">
          <cell r="J2317">
            <v>0</v>
          </cell>
          <cell r="L2317">
            <v>0</v>
          </cell>
        </row>
        <row r="2318">
          <cell r="J2318">
            <v>0</v>
          </cell>
          <cell r="L2318">
            <v>0</v>
          </cell>
        </row>
        <row r="2319">
          <cell r="J2319">
            <v>0</v>
          </cell>
          <cell r="L2319">
            <v>0</v>
          </cell>
        </row>
        <row r="2320">
          <cell r="J2320">
            <v>0</v>
          </cell>
          <cell r="L2320">
            <v>0</v>
          </cell>
        </row>
        <row r="2321">
          <cell r="J2321">
            <v>0</v>
          </cell>
          <cell r="L2321">
            <v>0</v>
          </cell>
        </row>
        <row r="2322">
          <cell r="J2322">
            <v>0</v>
          </cell>
          <cell r="L2322">
            <v>0</v>
          </cell>
        </row>
        <row r="2323">
          <cell r="J2323">
            <v>0</v>
          </cell>
          <cell r="L2323">
            <v>0</v>
          </cell>
        </row>
        <row r="2324">
          <cell r="J2324">
            <v>0</v>
          </cell>
          <cell r="L2324">
            <v>0</v>
          </cell>
        </row>
        <row r="2325">
          <cell r="J2325">
            <v>0</v>
          </cell>
          <cell r="L2325">
            <v>0</v>
          </cell>
        </row>
        <row r="2326">
          <cell r="J2326">
            <v>0</v>
          </cell>
          <cell r="L2326">
            <v>0</v>
          </cell>
        </row>
        <row r="2327">
          <cell r="J2327">
            <v>0</v>
          </cell>
          <cell r="L2327">
            <v>0</v>
          </cell>
        </row>
        <row r="2328">
          <cell r="J2328">
            <v>0</v>
          </cell>
          <cell r="L2328">
            <v>0</v>
          </cell>
        </row>
        <row r="2329">
          <cell r="J2329">
            <v>0</v>
          </cell>
          <cell r="L2329">
            <v>0</v>
          </cell>
        </row>
        <row r="2330">
          <cell r="J2330">
            <v>0</v>
          </cell>
          <cell r="L2330">
            <v>0</v>
          </cell>
        </row>
        <row r="2331">
          <cell r="J2331">
            <v>0</v>
          </cell>
          <cell r="L2331">
            <v>0</v>
          </cell>
        </row>
        <row r="2332">
          <cell r="J2332">
            <v>0</v>
          </cell>
          <cell r="L2332">
            <v>0</v>
          </cell>
        </row>
        <row r="2337">
          <cell r="J2337" t="str">
            <v>금  액</v>
          </cell>
          <cell r="L2337" t="str">
            <v>금  액</v>
          </cell>
        </row>
        <row r="2338">
          <cell r="J2338">
            <v>0</v>
          </cell>
          <cell r="L2338">
            <v>0</v>
          </cell>
        </row>
        <row r="2339">
          <cell r="J2339">
            <v>0</v>
          </cell>
          <cell r="L2339">
            <v>0</v>
          </cell>
        </row>
        <row r="2340">
          <cell r="J2340">
            <v>0</v>
          </cell>
          <cell r="L2340">
            <v>0</v>
          </cell>
        </row>
        <row r="2341">
          <cell r="J2341">
            <v>0</v>
          </cell>
          <cell r="L2341">
            <v>0</v>
          </cell>
        </row>
        <row r="2342">
          <cell r="J2342">
            <v>0</v>
          </cell>
          <cell r="L2342">
            <v>0</v>
          </cell>
        </row>
        <row r="2343">
          <cell r="J2343">
            <v>0</v>
          </cell>
          <cell r="L2343">
            <v>0</v>
          </cell>
        </row>
        <row r="2344">
          <cell r="J2344">
            <v>0</v>
          </cell>
          <cell r="L2344">
            <v>0</v>
          </cell>
        </row>
        <row r="2345">
          <cell r="J2345">
            <v>0</v>
          </cell>
          <cell r="L2345">
            <v>0</v>
          </cell>
        </row>
        <row r="2346">
          <cell r="J2346">
            <v>0</v>
          </cell>
          <cell r="L2346">
            <v>0</v>
          </cell>
        </row>
        <row r="2347">
          <cell r="J2347">
            <v>0</v>
          </cell>
          <cell r="L2347">
            <v>0</v>
          </cell>
        </row>
        <row r="2348">
          <cell r="J2348">
            <v>0</v>
          </cell>
          <cell r="L2348">
            <v>0</v>
          </cell>
        </row>
        <row r="2349">
          <cell r="J2349">
            <v>0</v>
          </cell>
          <cell r="L2349">
            <v>0</v>
          </cell>
        </row>
        <row r="2350">
          <cell r="J2350">
            <v>0</v>
          </cell>
          <cell r="L2350">
            <v>0</v>
          </cell>
        </row>
        <row r="2351">
          <cell r="J2351">
            <v>0</v>
          </cell>
          <cell r="L2351">
            <v>0</v>
          </cell>
        </row>
        <row r="2352">
          <cell r="J2352">
            <v>0</v>
          </cell>
          <cell r="L2352">
            <v>0</v>
          </cell>
        </row>
        <row r="2353">
          <cell r="J2353">
            <v>0</v>
          </cell>
          <cell r="L2353">
            <v>0</v>
          </cell>
        </row>
        <row r="2354">
          <cell r="J2354">
            <v>0</v>
          </cell>
          <cell r="L2354">
            <v>0</v>
          </cell>
        </row>
        <row r="2359">
          <cell r="J2359" t="str">
            <v>금  액</v>
          </cell>
          <cell r="L2359" t="str">
            <v>금  액</v>
          </cell>
        </row>
        <row r="2360">
          <cell r="J2360">
            <v>0</v>
          </cell>
          <cell r="L2360">
            <v>0</v>
          </cell>
        </row>
        <row r="2361">
          <cell r="J2361">
            <v>0</v>
          </cell>
          <cell r="L2361">
            <v>0</v>
          </cell>
        </row>
        <row r="2362">
          <cell r="J2362">
            <v>0</v>
          </cell>
          <cell r="L2362">
            <v>0</v>
          </cell>
        </row>
        <row r="2363">
          <cell r="J2363">
            <v>0</v>
          </cell>
          <cell r="L2363">
            <v>0</v>
          </cell>
        </row>
        <row r="2364">
          <cell r="J2364">
            <v>0</v>
          </cell>
          <cell r="L2364">
            <v>0</v>
          </cell>
        </row>
        <row r="2365">
          <cell r="J2365">
            <v>0</v>
          </cell>
          <cell r="L2365">
            <v>0</v>
          </cell>
        </row>
        <row r="2366">
          <cell r="J2366">
            <v>0</v>
          </cell>
          <cell r="L2366">
            <v>0</v>
          </cell>
        </row>
        <row r="2367">
          <cell r="J2367">
            <v>0</v>
          </cell>
          <cell r="L2367">
            <v>0</v>
          </cell>
        </row>
        <row r="2368">
          <cell r="J2368">
            <v>0</v>
          </cell>
          <cell r="L2368">
            <v>0</v>
          </cell>
        </row>
        <row r="2369">
          <cell r="J2369">
            <v>0</v>
          </cell>
          <cell r="L2369">
            <v>0</v>
          </cell>
        </row>
        <row r="2370">
          <cell r="J2370">
            <v>0</v>
          </cell>
          <cell r="L2370">
            <v>0</v>
          </cell>
        </row>
        <row r="2371">
          <cell r="J2371">
            <v>0</v>
          </cell>
          <cell r="L2371">
            <v>0</v>
          </cell>
        </row>
        <row r="2372">
          <cell r="J2372">
            <v>0</v>
          </cell>
          <cell r="L2372">
            <v>0</v>
          </cell>
        </row>
        <row r="2373">
          <cell r="J2373">
            <v>0</v>
          </cell>
          <cell r="L2373">
            <v>0</v>
          </cell>
        </row>
        <row r="2374">
          <cell r="J2374">
            <v>0</v>
          </cell>
          <cell r="L2374">
            <v>0</v>
          </cell>
        </row>
        <row r="2375">
          <cell r="J2375">
            <v>0</v>
          </cell>
          <cell r="L2375">
            <v>0</v>
          </cell>
        </row>
        <row r="2376">
          <cell r="J2376">
            <v>0</v>
          </cell>
          <cell r="L2376">
            <v>0</v>
          </cell>
        </row>
        <row r="2381">
          <cell r="J2381" t="str">
            <v>금  액</v>
          </cell>
          <cell r="L2381" t="str">
            <v>금  액</v>
          </cell>
        </row>
        <row r="2382">
          <cell r="J2382">
            <v>0</v>
          </cell>
          <cell r="L2382">
            <v>0</v>
          </cell>
        </row>
        <row r="2383">
          <cell r="J2383">
            <v>0</v>
          </cell>
          <cell r="L2383">
            <v>0</v>
          </cell>
        </row>
        <row r="2384">
          <cell r="J2384">
            <v>0</v>
          </cell>
          <cell r="L2384">
            <v>0</v>
          </cell>
        </row>
        <row r="2385">
          <cell r="J2385">
            <v>0</v>
          </cell>
          <cell r="L2385">
            <v>0</v>
          </cell>
        </row>
        <row r="2386">
          <cell r="J2386">
            <v>0</v>
          </cell>
          <cell r="L2386">
            <v>0</v>
          </cell>
        </row>
        <row r="2387">
          <cell r="J2387">
            <v>0</v>
          </cell>
          <cell r="L2387">
            <v>0</v>
          </cell>
        </row>
        <row r="2388">
          <cell r="J2388">
            <v>0</v>
          </cell>
          <cell r="L2388">
            <v>0</v>
          </cell>
        </row>
        <row r="2389">
          <cell r="J2389">
            <v>0</v>
          </cell>
          <cell r="L2389">
            <v>0</v>
          </cell>
        </row>
        <row r="2390">
          <cell r="J2390">
            <v>0</v>
          </cell>
          <cell r="L2390">
            <v>0</v>
          </cell>
        </row>
        <row r="2391">
          <cell r="J2391">
            <v>0</v>
          </cell>
          <cell r="L2391">
            <v>0</v>
          </cell>
        </row>
        <row r="2392">
          <cell r="J2392">
            <v>0</v>
          </cell>
          <cell r="L2392">
            <v>0</v>
          </cell>
        </row>
        <row r="2393">
          <cell r="J2393">
            <v>0</v>
          </cell>
          <cell r="L2393">
            <v>0</v>
          </cell>
        </row>
        <row r="2394">
          <cell r="J2394">
            <v>0</v>
          </cell>
          <cell r="L2394">
            <v>0</v>
          </cell>
        </row>
        <row r="2395">
          <cell r="J2395">
            <v>0</v>
          </cell>
          <cell r="L2395">
            <v>0</v>
          </cell>
        </row>
        <row r="2396">
          <cell r="J2396">
            <v>0</v>
          </cell>
          <cell r="L2396">
            <v>0</v>
          </cell>
        </row>
        <row r="2397">
          <cell r="J2397">
            <v>0</v>
          </cell>
          <cell r="L2397">
            <v>0</v>
          </cell>
        </row>
        <row r="2398">
          <cell r="J2398">
            <v>0</v>
          </cell>
          <cell r="L2398">
            <v>0</v>
          </cell>
        </row>
        <row r="2403">
          <cell r="J2403" t="str">
            <v>금  액</v>
          </cell>
          <cell r="L2403" t="str">
            <v>금  액</v>
          </cell>
        </row>
        <row r="2404">
          <cell r="J2404">
            <v>0</v>
          </cell>
          <cell r="L2404">
            <v>0</v>
          </cell>
        </row>
        <row r="2405">
          <cell r="J2405">
            <v>0</v>
          </cell>
          <cell r="L2405">
            <v>0</v>
          </cell>
        </row>
        <row r="2406">
          <cell r="J2406">
            <v>0</v>
          </cell>
          <cell r="L2406">
            <v>0</v>
          </cell>
        </row>
        <row r="2407">
          <cell r="J2407">
            <v>0</v>
          </cell>
          <cell r="L2407">
            <v>0</v>
          </cell>
        </row>
        <row r="2408">
          <cell r="J2408">
            <v>0</v>
          </cell>
          <cell r="L2408">
            <v>0</v>
          </cell>
        </row>
        <row r="2409">
          <cell r="J2409">
            <v>0</v>
          </cell>
          <cell r="L2409">
            <v>0</v>
          </cell>
        </row>
        <row r="2410">
          <cell r="J2410">
            <v>0</v>
          </cell>
          <cell r="L2410">
            <v>0</v>
          </cell>
        </row>
        <row r="2411">
          <cell r="J2411">
            <v>0</v>
          </cell>
          <cell r="L2411">
            <v>0</v>
          </cell>
        </row>
        <row r="2412">
          <cell r="J2412">
            <v>0</v>
          </cell>
          <cell r="L2412">
            <v>0</v>
          </cell>
        </row>
        <row r="2413">
          <cell r="J2413">
            <v>0</v>
          </cell>
          <cell r="L2413">
            <v>0</v>
          </cell>
        </row>
        <row r="2414">
          <cell r="J2414">
            <v>0</v>
          </cell>
          <cell r="L2414">
            <v>0</v>
          </cell>
        </row>
        <row r="2415">
          <cell r="J2415">
            <v>0</v>
          </cell>
          <cell r="L2415">
            <v>0</v>
          </cell>
        </row>
        <row r="2416">
          <cell r="J2416">
            <v>0</v>
          </cell>
          <cell r="L2416">
            <v>0</v>
          </cell>
        </row>
        <row r="2417">
          <cell r="J2417">
            <v>0</v>
          </cell>
          <cell r="L2417">
            <v>0</v>
          </cell>
        </row>
        <row r="2418">
          <cell r="J2418">
            <v>0</v>
          </cell>
          <cell r="L2418">
            <v>0</v>
          </cell>
        </row>
        <row r="2419">
          <cell r="J2419">
            <v>0</v>
          </cell>
          <cell r="L2419">
            <v>0</v>
          </cell>
        </row>
        <row r="2420">
          <cell r="J2420">
            <v>0</v>
          </cell>
          <cell r="L2420">
            <v>0</v>
          </cell>
        </row>
        <row r="2425">
          <cell r="J2425" t="str">
            <v>금  액</v>
          </cell>
          <cell r="L2425" t="str">
            <v>금  액</v>
          </cell>
        </row>
        <row r="2426">
          <cell r="J2426">
            <v>0</v>
          </cell>
          <cell r="L2426">
            <v>0</v>
          </cell>
        </row>
        <row r="2427">
          <cell r="J2427">
            <v>0</v>
          </cell>
          <cell r="L2427">
            <v>0</v>
          </cell>
        </row>
        <row r="2428">
          <cell r="J2428">
            <v>0</v>
          </cell>
          <cell r="L2428">
            <v>0</v>
          </cell>
        </row>
        <row r="2429">
          <cell r="J2429">
            <v>0</v>
          </cell>
          <cell r="L2429">
            <v>0</v>
          </cell>
        </row>
        <row r="2430">
          <cell r="J2430">
            <v>0</v>
          </cell>
          <cell r="L2430">
            <v>0</v>
          </cell>
        </row>
        <row r="2431">
          <cell r="J2431">
            <v>0</v>
          </cell>
          <cell r="L2431">
            <v>0</v>
          </cell>
        </row>
        <row r="2432">
          <cell r="J2432">
            <v>0</v>
          </cell>
          <cell r="L2432">
            <v>0</v>
          </cell>
        </row>
        <row r="2433">
          <cell r="J2433">
            <v>0</v>
          </cell>
          <cell r="L2433">
            <v>0</v>
          </cell>
        </row>
        <row r="2434">
          <cell r="J2434">
            <v>0</v>
          </cell>
          <cell r="L2434">
            <v>0</v>
          </cell>
        </row>
        <row r="2435">
          <cell r="J2435">
            <v>0</v>
          </cell>
          <cell r="L2435">
            <v>0</v>
          </cell>
        </row>
        <row r="2436">
          <cell r="J2436">
            <v>0</v>
          </cell>
          <cell r="L2436">
            <v>0</v>
          </cell>
        </row>
        <row r="2437">
          <cell r="J2437">
            <v>0</v>
          </cell>
          <cell r="L2437">
            <v>0</v>
          </cell>
        </row>
        <row r="2438">
          <cell r="J2438">
            <v>0</v>
          </cell>
          <cell r="L2438">
            <v>0</v>
          </cell>
        </row>
        <row r="2439">
          <cell r="J2439">
            <v>0</v>
          </cell>
          <cell r="L2439">
            <v>0</v>
          </cell>
        </row>
        <row r="2440">
          <cell r="J2440">
            <v>0</v>
          </cell>
          <cell r="L2440">
            <v>0</v>
          </cell>
        </row>
        <row r="2441">
          <cell r="J2441">
            <v>0</v>
          </cell>
          <cell r="L2441">
            <v>0</v>
          </cell>
        </row>
        <row r="2442">
          <cell r="J2442">
            <v>0</v>
          </cell>
          <cell r="L2442">
            <v>0</v>
          </cell>
        </row>
        <row r="2447">
          <cell r="J2447" t="str">
            <v>금  액</v>
          </cell>
          <cell r="L2447" t="str">
            <v>금  액</v>
          </cell>
        </row>
        <row r="2448">
          <cell r="J2448">
            <v>0</v>
          </cell>
          <cell r="L2448">
            <v>0</v>
          </cell>
        </row>
        <row r="2449">
          <cell r="J2449">
            <v>0</v>
          </cell>
          <cell r="L2449">
            <v>0</v>
          </cell>
        </row>
        <row r="2450">
          <cell r="J2450">
            <v>0</v>
          </cell>
          <cell r="L2450">
            <v>0</v>
          </cell>
        </row>
        <row r="2451">
          <cell r="J2451">
            <v>0</v>
          </cell>
          <cell r="L2451">
            <v>0</v>
          </cell>
        </row>
        <row r="2452">
          <cell r="J2452">
            <v>0</v>
          </cell>
          <cell r="L2452">
            <v>0</v>
          </cell>
        </row>
        <row r="2453">
          <cell r="J2453">
            <v>0</v>
          </cell>
          <cell r="L2453">
            <v>0</v>
          </cell>
        </row>
        <row r="2454">
          <cell r="J2454">
            <v>0</v>
          </cell>
          <cell r="L2454">
            <v>0</v>
          </cell>
        </row>
        <row r="2455">
          <cell r="J2455">
            <v>0</v>
          </cell>
          <cell r="L2455">
            <v>0</v>
          </cell>
        </row>
        <row r="2456">
          <cell r="J2456">
            <v>0</v>
          </cell>
          <cell r="L2456">
            <v>0</v>
          </cell>
        </row>
        <row r="2457">
          <cell r="J2457">
            <v>0</v>
          </cell>
          <cell r="L2457">
            <v>0</v>
          </cell>
        </row>
        <row r="2458">
          <cell r="J2458">
            <v>0</v>
          </cell>
          <cell r="L2458">
            <v>0</v>
          </cell>
        </row>
        <row r="2459">
          <cell r="J2459">
            <v>0</v>
          </cell>
          <cell r="L2459">
            <v>0</v>
          </cell>
        </row>
        <row r="2460">
          <cell r="J2460">
            <v>0</v>
          </cell>
          <cell r="L2460">
            <v>0</v>
          </cell>
        </row>
        <row r="2461">
          <cell r="J2461">
            <v>0</v>
          </cell>
          <cell r="L2461">
            <v>0</v>
          </cell>
        </row>
        <row r="2462">
          <cell r="J2462">
            <v>0</v>
          </cell>
          <cell r="L2462">
            <v>0</v>
          </cell>
        </row>
        <row r="2463">
          <cell r="J2463">
            <v>0</v>
          </cell>
          <cell r="L2463">
            <v>0</v>
          </cell>
        </row>
        <row r="2464">
          <cell r="J2464">
            <v>0</v>
          </cell>
          <cell r="L2464">
            <v>0</v>
          </cell>
        </row>
        <row r="2469">
          <cell r="J2469" t="str">
            <v>금  액</v>
          </cell>
          <cell r="L2469" t="str">
            <v>금  액</v>
          </cell>
        </row>
        <row r="2470">
          <cell r="J2470">
            <v>0</v>
          </cell>
          <cell r="L2470">
            <v>0</v>
          </cell>
        </row>
        <row r="2471">
          <cell r="J2471">
            <v>0</v>
          </cell>
          <cell r="L2471">
            <v>0</v>
          </cell>
        </row>
        <row r="2472">
          <cell r="J2472">
            <v>0</v>
          </cell>
          <cell r="L2472">
            <v>0</v>
          </cell>
        </row>
        <row r="2473">
          <cell r="J2473">
            <v>0</v>
          </cell>
          <cell r="L2473">
            <v>0</v>
          </cell>
        </row>
        <row r="2474">
          <cell r="J2474">
            <v>0</v>
          </cell>
          <cell r="L2474">
            <v>0</v>
          </cell>
        </row>
        <row r="2475">
          <cell r="J2475">
            <v>0</v>
          </cell>
          <cell r="L2475">
            <v>0</v>
          </cell>
        </row>
        <row r="2476">
          <cell r="J2476">
            <v>0</v>
          </cell>
          <cell r="L2476">
            <v>0</v>
          </cell>
        </row>
        <row r="2477">
          <cell r="J2477">
            <v>0</v>
          </cell>
          <cell r="L2477">
            <v>0</v>
          </cell>
        </row>
        <row r="2478">
          <cell r="J2478">
            <v>0</v>
          </cell>
          <cell r="L2478">
            <v>0</v>
          </cell>
        </row>
        <row r="2479">
          <cell r="J2479">
            <v>0</v>
          </cell>
          <cell r="L2479">
            <v>0</v>
          </cell>
        </row>
        <row r="2480">
          <cell r="J2480">
            <v>0</v>
          </cell>
          <cell r="L2480">
            <v>0</v>
          </cell>
        </row>
        <row r="2481">
          <cell r="J2481">
            <v>0</v>
          </cell>
          <cell r="L2481">
            <v>0</v>
          </cell>
        </row>
        <row r="2482">
          <cell r="J2482">
            <v>0</v>
          </cell>
          <cell r="L2482">
            <v>0</v>
          </cell>
        </row>
        <row r="2483">
          <cell r="J2483">
            <v>0</v>
          </cell>
          <cell r="L2483">
            <v>0</v>
          </cell>
        </row>
        <row r="2484">
          <cell r="J2484">
            <v>0</v>
          </cell>
          <cell r="L2484">
            <v>0</v>
          </cell>
        </row>
        <row r="2485">
          <cell r="J2485">
            <v>0</v>
          </cell>
          <cell r="L2485">
            <v>0</v>
          </cell>
        </row>
        <row r="2486">
          <cell r="J2486">
            <v>0</v>
          </cell>
          <cell r="L2486">
            <v>0</v>
          </cell>
        </row>
        <row r="2491">
          <cell r="J2491" t="str">
            <v>금  액</v>
          </cell>
          <cell r="L2491" t="str">
            <v>금  액</v>
          </cell>
        </row>
        <row r="2492">
          <cell r="J2492">
            <v>0</v>
          </cell>
          <cell r="L2492">
            <v>0</v>
          </cell>
        </row>
        <row r="2493">
          <cell r="J2493">
            <v>0</v>
          </cell>
          <cell r="L2493">
            <v>0</v>
          </cell>
        </row>
        <row r="2494">
          <cell r="J2494">
            <v>0</v>
          </cell>
          <cell r="L2494">
            <v>0</v>
          </cell>
        </row>
        <row r="2495">
          <cell r="J2495">
            <v>0</v>
          </cell>
          <cell r="L2495">
            <v>0</v>
          </cell>
        </row>
        <row r="2496">
          <cell r="J2496">
            <v>0</v>
          </cell>
          <cell r="L2496">
            <v>0</v>
          </cell>
        </row>
        <row r="2497">
          <cell r="J2497">
            <v>0</v>
          </cell>
          <cell r="L2497">
            <v>0</v>
          </cell>
        </row>
        <row r="2498">
          <cell r="J2498">
            <v>0</v>
          </cell>
          <cell r="L2498">
            <v>0</v>
          </cell>
        </row>
        <row r="2499">
          <cell r="J2499">
            <v>0</v>
          </cell>
          <cell r="L2499">
            <v>0</v>
          </cell>
        </row>
        <row r="2500">
          <cell r="J2500">
            <v>0</v>
          </cell>
          <cell r="L2500">
            <v>0</v>
          </cell>
        </row>
        <row r="2501">
          <cell r="J2501">
            <v>0</v>
          </cell>
          <cell r="L2501">
            <v>0</v>
          </cell>
        </row>
        <row r="2502">
          <cell r="J2502">
            <v>0</v>
          </cell>
          <cell r="L2502">
            <v>0</v>
          </cell>
        </row>
        <row r="2503">
          <cell r="J2503">
            <v>0</v>
          </cell>
          <cell r="L2503">
            <v>0</v>
          </cell>
        </row>
        <row r="2504">
          <cell r="J2504">
            <v>0</v>
          </cell>
          <cell r="L2504">
            <v>0</v>
          </cell>
        </row>
        <row r="2505">
          <cell r="J2505">
            <v>0</v>
          </cell>
          <cell r="L2505">
            <v>0</v>
          </cell>
        </row>
        <row r="2506">
          <cell r="J2506">
            <v>0</v>
          </cell>
          <cell r="L2506">
            <v>0</v>
          </cell>
        </row>
        <row r="2507">
          <cell r="J2507">
            <v>0</v>
          </cell>
          <cell r="L2507">
            <v>0</v>
          </cell>
        </row>
        <row r="2508">
          <cell r="J2508">
            <v>0</v>
          </cell>
          <cell r="L2508">
            <v>0</v>
          </cell>
        </row>
        <row r="2513">
          <cell r="J2513" t="str">
            <v>금  액</v>
          </cell>
          <cell r="L2513" t="str">
            <v>금  액</v>
          </cell>
        </row>
        <row r="2514">
          <cell r="J2514">
            <v>0</v>
          </cell>
          <cell r="L2514">
            <v>0</v>
          </cell>
        </row>
        <row r="2515">
          <cell r="J2515">
            <v>0</v>
          </cell>
          <cell r="L2515">
            <v>0</v>
          </cell>
        </row>
        <row r="2516">
          <cell r="J2516">
            <v>0</v>
          </cell>
          <cell r="L2516">
            <v>0</v>
          </cell>
        </row>
        <row r="2517">
          <cell r="J2517">
            <v>0</v>
          </cell>
          <cell r="L2517">
            <v>0</v>
          </cell>
        </row>
        <row r="2518">
          <cell r="J2518">
            <v>0</v>
          </cell>
          <cell r="L2518">
            <v>0</v>
          </cell>
        </row>
        <row r="2519">
          <cell r="J2519">
            <v>0</v>
          </cell>
          <cell r="L2519">
            <v>0</v>
          </cell>
        </row>
        <row r="2520">
          <cell r="J2520">
            <v>0</v>
          </cell>
          <cell r="L2520">
            <v>0</v>
          </cell>
        </row>
        <row r="2521">
          <cell r="J2521">
            <v>0</v>
          </cell>
          <cell r="L2521">
            <v>0</v>
          </cell>
        </row>
        <row r="2522">
          <cell r="J2522">
            <v>0</v>
          </cell>
          <cell r="L2522">
            <v>0</v>
          </cell>
        </row>
        <row r="2523">
          <cell r="J2523">
            <v>0</v>
          </cell>
          <cell r="L2523">
            <v>0</v>
          </cell>
        </row>
        <row r="2524">
          <cell r="J2524">
            <v>0</v>
          </cell>
          <cell r="L2524">
            <v>0</v>
          </cell>
        </row>
        <row r="2525">
          <cell r="J2525">
            <v>0</v>
          </cell>
          <cell r="L2525">
            <v>0</v>
          </cell>
        </row>
        <row r="2526">
          <cell r="J2526">
            <v>0</v>
          </cell>
          <cell r="L2526">
            <v>0</v>
          </cell>
        </row>
        <row r="2527">
          <cell r="J2527">
            <v>0</v>
          </cell>
          <cell r="L2527">
            <v>0</v>
          </cell>
        </row>
        <row r="2528">
          <cell r="J2528">
            <v>0</v>
          </cell>
          <cell r="L2528">
            <v>0</v>
          </cell>
        </row>
        <row r="2529">
          <cell r="J2529">
            <v>0</v>
          </cell>
          <cell r="L2529">
            <v>0</v>
          </cell>
        </row>
        <row r="2530">
          <cell r="J2530">
            <v>0</v>
          </cell>
          <cell r="L2530">
            <v>0</v>
          </cell>
        </row>
        <row r="2535">
          <cell r="J2535" t="str">
            <v>금  액</v>
          </cell>
          <cell r="L2535" t="str">
            <v>금  액</v>
          </cell>
        </row>
        <row r="2536">
          <cell r="J2536">
            <v>0</v>
          </cell>
          <cell r="L2536">
            <v>0</v>
          </cell>
        </row>
        <row r="2537">
          <cell r="J2537">
            <v>0</v>
          </cell>
          <cell r="L2537">
            <v>0</v>
          </cell>
        </row>
        <row r="2538">
          <cell r="J2538">
            <v>0</v>
          </cell>
          <cell r="L2538">
            <v>0</v>
          </cell>
        </row>
        <row r="2539">
          <cell r="J2539">
            <v>0</v>
          </cell>
          <cell r="L2539">
            <v>0</v>
          </cell>
        </row>
        <row r="2540">
          <cell r="J2540">
            <v>0</v>
          </cell>
          <cell r="L2540">
            <v>0</v>
          </cell>
        </row>
        <row r="2541">
          <cell r="J2541">
            <v>0</v>
          </cell>
          <cell r="L2541">
            <v>0</v>
          </cell>
        </row>
        <row r="2542">
          <cell r="J2542">
            <v>0</v>
          </cell>
          <cell r="L2542">
            <v>0</v>
          </cell>
        </row>
        <row r="2543">
          <cell r="J2543">
            <v>0</v>
          </cell>
          <cell r="L2543">
            <v>0</v>
          </cell>
        </row>
        <row r="2544">
          <cell r="J2544">
            <v>0</v>
          </cell>
          <cell r="L2544">
            <v>0</v>
          </cell>
        </row>
        <row r="2545">
          <cell r="J2545">
            <v>0</v>
          </cell>
          <cell r="L2545">
            <v>0</v>
          </cell>
        </row>
        <row r="2546">
          <cell r="J2546">
            <v>0</v>
          </cell>
          <cell r="L2546">
            <v>0</v>
          </cell>
        </row>
        <row r="2547">
          <cell r="J2547">
            <v>0</v>
          </cell>
          <cell r="L2547">
            <v>0</v>
          </cell>
        </row>
        <row r="2548">
          <cell r="J2548">
            <v>0</v>
          </cell>
          <cell r="L2548">
            <v>0</v>
          </cell>
        </row>
        <row r="2549">
          <cell r="J2549">
            <v>0</v>
          </cell>
          <cell r="L2549">
            <v>0</v>
          </cell>
        </row>
        <row r="2550">
          <cell r="J2550">
            <v>0</v>
          </cell>
          <cell r="L2550">
            <v>0</v>
          </cell>
        </row>
        <row r="2551">
          <cell r="J2551">
            <v>0</v>
          </cell>
          <cell r="L2551">
            <v>0</v>
          </cell>
        </row>
        <row r="2552">
          <cell r="J2552">
            <v>0</v>
          </cell>
          <cell r="L2552">
            <v>0</v>
          </cell>
        </row>
        <row r="2557">
          <cell r="J2557" t="str">
            <v>금  액</v>
          </cell>
          <cell r="L2557" t="str">
            <v>금  액</v>
          </cell>
        </row>
        <row r="2558">
          <cell r="J2558">
            <v>0</v>
          </cell>
          <cell r="L2558">
            <v>0</v>
          </cell>
        </row>
        <row r="2559">
          <cell r="J2559">
            <v>0</v>
          </cell>
          <cell r="L2559">
            <v>0</v>
          </cell>
        </row>
        <row r="2560">
          <cell r="J2560">
            <v>0</v>
          </cell>
          <cell r="L2560">
            <v>0</v>
          </cell>
        </row>
        <row r="2561">
          <cell r="J2561">
            <v>0</v>
          </cell>
          <cell r="L2561">
            <v>0</v>
          </cell>
        </row>
        <row r="2562">
          <cell r="J2562">
            <v>0</v>
          </cell>
          <cell r="L2562">
            <v>0</v>
          </cell>
        </row>
        <row r="2563">
          <cell r="J2563">
            <v>0</v>
          </cell>
          <cell r="L2563">
            <v>0</v>
          </cell>
        </row>
        <row r="2564">
          <cell r="J2564">
            <v>0</v>
          </cell>
          <cell r="L2564">
            <v>0</v>
          </cell>
        </row>
        <row r="2565">
          <cell r="J2565">
            <v>0</v>
          </cell>
          <cell r="L2565">
            <v>0</v>
          </cell>
        </row>
        <row r="2566">
          <cell r="J2566">
            <v>0</v>
          </cell>
          <cell r="L2566">
            <v>0</v>
          </cell>
        </row>
        <row r="2567">
          <cell r="J2567">
            <v>0</v>
          </cell>
          <cell r="L2567">
            <v>0</v>
          </cell>
        </row>
        <row r="2568">
          <cell r="J2568">
            <v>0</v>
          </cell>
          <cell r="L2568">
            <v>0</v>
          </cell>
        </row>
        <row r="2569">
          <cell r="J2569">
            <v>0</v>
          </cell>
          <cell r="L2569">
            <v>0</v>
          </cell>
        </row>
        <row r="2570">
          <cell r="J2570">
            <v>0</v>
          </cell>
          <cell r="L2570">
            <v>0</v>
          </cell>
        </row>
        <row r="2571">
          <cell r="J2571">
            <v>0</v>
          </cell>
          <cell r="L2571">
            <v>0</v>
          </cell>
        </row>
        <row r="2572">
          <cell r="J2572">
            <v>0</v>
          </cell>
          <cell r="L2572">
            <v>0</v>
          </cell>
        </row>
        <row r="2573">
          <cell r="J2573">
            <v>0</v>
          </cell>
          <cell r="L2573">
            <v>0</v>
          </cell>
        </row>
        <row r="2574">
          <cell r="J2574">
            <v>0</v>
          </cell>
          <cell r="L2574">
            <v>0</v>
          </cell>
        </row>
        <row r="2579">
          <cell r="J2579" t="str">
            <v>금  액</v>
          </cell>
          <cell r="L2579" t="str">
            <v>금  액</v>
          </cell>
        </row>
        <row r="2580">
          <cell r="J2580">
            <v>0</v>
          </cell>
          <cell r="L2580">
            <v>0</v>
          </cell>
        </row>
        <row r="2581">
          <cell r="J2581">
            <v>0</v>
          </cell>
          <cell r="L2581">
            <v>0</v>
          </cell>
        </row>
        <row r="2582">
          <cell r="J2582">
            <v>0</v>
          </cell>
          <cell r="L2582">
            <v>0</v>
          </cell>
        </row>
        <row r="2583">
          <cell r="J2583">
            <v>0</v>
          </cell>
          <cell r="L2583">
            <v>0</v>
          </cell>
        </row>
        <row r="2584">
          <cell r="J2584">
            <v>0</v>
          </cell>
          <cell r="L2584">
            <v>0</v>
          </cell>
        </row>
        <row r="2585">
          <cell r="J2585">
            <v>0</v>
          </cell>
          <cell r="L2585">
            <v>0</v>
          </cell>
        </row>
        <row r="2586">
          <cell r="J2586">
            <v>0</v>
          </cell>
          <cell r="L2586">
            <v>0</v>
          </cell>
        </row>
        <row r="2587">
          <cell r="J2587">
            <v>0</v>
          </cell>
          <cell r="L2587">
            <v>0</v>
          </cell>
        </row>
        <row r="2588">
          <cell r="J2588">
            <v>0</v>
          </cell>
          <cell r="L2588">
            <v>0</v>
          </cell>
        </row>
        <row r="2589">
          <cell r="J2589">
            <v>0</v>
          </cell>
          <cell r="L2589">
            <v>0</v>
          </cell>
        </row>
        <row r="2590">
          <cell r="J2590">
            <v>0</v>
          </cell>
          <cell r="L2590">
            <v>0</v>
          </cell>
        </row>
        <row r="2591">
          <cell r="J2591">
            <v>0</v>
          </cell>
          <cell r="L2591">
            <v>0</v>
          </cell>
        </row>
        <row r="2592">
          <cell r="J2592">
            <v>0</v>
          </cell>
          <cell r="L2592">
            <v>0</v>
          </cell>
        </row>
        <row r="2593">
          <cell r="J2593">
            <v>0</v>
          </cell>
          <cell r="L2593">
            <v>0</v>
          </cell>
        </row>
        <row r="2594">
          <cell r="J2594">
            <v>0</v>
          </cell>
          <cell r="L2594">
            <v>0</v>
          </cell>
        </row>
        <row r="2595">
          <cell r="J2595">
            <v>0</v>
          </cell>
          <cell r="L2595">
            <v>0</v>
          </cell>
        </row>
        <row r="2596">
          <cell r="J2596">
            <v>0</v>
          </cell>
          <cell r="L2596">
            <v>0</v>
          </cell>
        </row>
        <row r="2601">
          <cell r="J2601" t="str">
            <v>금  액</v>
          </cell>
          <cell r="L2601" t="str">
            <v>금  액</v>
          </cell>
        </row>
        <row r="2602">
          <cell r="J2602">
            <v>0</v>
          </cell>
          <cell r="L2602">
            <v>0</v>
          </cell>
        </row>
        <row r="2603">
          <cell r="J2603">
            <v>0</v>
          </cell>
          <cell r="L2603">
            <v>0</v>
          </cell>
        </row>
        <row r="2604">
          <cell r="J2604">
            <v>0</v>
          </cell>
          <cell r="L2604">
            <v>0</v>
          </cell>
        </row>
        <row r="2605">
          <cell r="J2605">
            <v>0</v>
          </cell>
          <cell r="L2605">
            <v>0</v>
          </cell>
        </row>
        <row r="2606">
          <cell r="J2606">
            <v>0</v>
          </cell>
          <cell r="L2606">
            <v>0</v>
          </cell>
        </row>
        <row r="2607">
          <cell r="J2607">
            <v>0</v>
          </cell>
          <cell r="L2607">
            <v>0</v>
          </cell>
        </row>
        <row r="2608">
          <cell r="J2608">
            <v>0</v>
          </cell>
          <cell r="L2608">
            <v>0</v>
          </cell>
        </row>
        <row r="2609">
          <cell r="J2609">
            <v>0</v>
          </cell>
          <cell r="L2609">
            <v>0</v>
          </cell>
        </row>
        <row r="2610">
          <cell r="J2610">
            <v>0</v>
          </cell>
          <cell r="L2610">
            <v>0</v>
          </cell>
        </row>
        <row r="2611">
          <cell r="J2611">
            <v>0</v>
          </cell>
          <cell r="L2611">
            <v>0</v>
          </cell>
        </row>
        <row r="2612">
          <cell r="J2612">
            <v>0</v>
          </cell>
          <cell r="L2612">
            <v>0</v>
          </cell>
        </row>
        <row r="2613">
          <cell r="J2613">
            <v>0</v>
          </cell>
          <cell r="L2613">
            <v>0</v>
          </cell>
        </row>
        <row r="2614">
          <cell r="J2614">
            <v>0</v>
          </cell>
          <cell r="L2614">
            <v>0</v>
          </cell>
        </row>
        <row r="2615">
          <cell r="J2615">
            <v>0</v>
          </cell>
          <cell r="L2615">
            <v>0</v>
          </cell>
        </row>
        <row r="2616">
          <cell r="J2616">
            <v>0</v>
          </cell>
          <cell r="L2616">
            <v>0</v>
          </cell>
        </row>
        <row r="2617">
          <cell r="J2617">
            <v>0</v>
          </cell>
          <cell r="L2617">
            <v>0</v>
          </cell>
        </row>
        <row r="2618">
          <cell r="J2618">
            <v>0</v>
          </cell>
          <cell r="L2618">
            <v>0</v>
          </cell>
        </row>
        <row r="2623">
          <cell r="J2623" t="str">
            <v>금  액</v>
          </cell>
          <cell r="L2623" t="str">
            <v>금  액</v>
          </cell>
        </row>
        <row r="2624">
          <cell r="J2624">
            <v>0</v>
          </cell>
          <cell r="L2624">
            <v>0</v>
          </cell>
        </row>
        <row r="2625">
          <cell r="J2625">
            <v>0</v>
          </cell>
          <cell r="L2625">
            <v>0</v>
          </cell>
        </row>
        <row r="2626">
          <cell r="J2626">
            <v>0</v>
          </cell>
          <cell r="L2626">
            <v>0</v>
          </cell>
        </row>
        <row r="2627">
          <cell r="J2627">
            <v>0</v>
          </cell>
          <cell r="L2627">
            <v>0</v>
          </cell>
        </row>
        <row r="2628">
          <cell r="J2628">
            <v>0</v>
          </cell>
          <cell r="L2628">
            <v>0</v>
          </cell>
        </row>
        <row r="2629">
          <cell r="J2629">
            <v>0</v>
          </cell>
          <cell r="L2629">
            <v>0</v>
          </cell>
        </row>
        <row r="2630">
          <cell r="J2630">
            <v>0</v>
          </cell>
          <cell r="L2630">
            <v>0</v>
          </cell>
        </row>
        <row r="2631">
          <cell r="J2631">
            <v>0</v>
          </cell>
          <cell r="L2631">
            <v>0</v>
          </cell>
        </row>
        <row r="2632">
          <cell r="J2632">
            <v>0</v>
          </cell>
          <cell r="L2632">
            <v>0</v>
          </cell>
        </row>
        <row r="2633">
          <cell r="J2633">
            <v>0</v>
          </cell>
          <cell r="L2633">
            <v>0</v>
          </cell>
        </row>
        <row r="2634">
          <cell r="J2634">
            <v>0</v>
          </cell>
          <cell r="L2634">
            <v>0</v>
          </cell>
        </row>
        <row r="2635">
          <cell r="J2635">
            <v>0</v>
          </cell>
          <cell r="L2635">
            <v>0</v>
          </cell>
        </row>
        <row r="2636">
          <cell r="J2636">
            <v>0</v>
          </cell>
          <cell r="L2636">
            <v>0</v>
          </cell>
        </row>
        <row r="2637">
          <cell r="J2637">
            <v>0</v>
          </cell>
          <cell r="L2637">
            <v>0</v>
          </cell>
        </row>
        <row r="2638">
          <cell r="J2638">
            <v>0</v>
          </cell>
          <cell r="L2638">
            <v>0</v>
          </cell>
        </row>
        <row r="2639">
          <cell r="J2639">
            <v>0</v>
          </cell>
          <cell r="L2639">
            <v>0</v>
          </cell>
        </row>
        <row r="2640">
          <cell r="J2640">
            <v>0</v>
          </cell>
          <cell r="L2640">
            <v>0</v>
          </cell>
        </row>
        <row r="2645">
          <cell r="J2645" t="str">
            <v>금  액</v>
          </cell>
          <cell r="L2645" t="str">
            <v>금  액</v>
          </cell>
        </row>
        <row r="2646">
          <cell r="J2646">
            <v>0</v>
          </cell>
          <cell r="L2646">
            <v>0</v>
          </cell>
        </row>
        <row r="2647">
          <cell r="J2647">
            <v>0</v>
          </cell>
          <cell r="L2647">
            <v>0</v>
          </cell>
        </row>
        <row r="2648">
          <cell r="J2648">
            <v>0</v>
          </cell>
          <cell r="L2648">
            <v>0</v>
          </cell>
        </row>
        <row r="2649">
          <cell r="J2649">
            <v>0</v>
          </cell>
          <cell r="L2649">
            <v>0</v>
          </cell>
        </row>
        <row r="2650">
          <cell r="J2650">
            <v>0</v>
          </cell>
          <cell r="L2650">
            <v>0</v>
          </cell>
        </row>
        <row r="2651">
          <cell r="J2651">
            <v>0</v>
          </cell>
          <cell r="L2651">
            <v>0</v>
          </cell>
        </row>
        <row r="2652">
          <cell r="J2652">
            <v>0</v>
          </cell>
          <cell r="L2652">
            <v>0</v>
          </cell>
        </row>
        <row r="2653">
          <cell r="J2653">
            <v>0</v>
          </cell>
          <cell r="L2653">
            <v>0</v>
          </cell>
        </row>
        <row r="2654">
          <cell r="J2654">
            <v>0</v>
          </cell>
          <cell r="L2654">
            <v>0</v>
          </cell>
        </row>
        <row r="2655">
          <cell r="J2655">
            <v>0</v>
          </cell>
          <cell r="L2655">
            <v>0</v>
          </cell>
        </row>
        <row r="2656">
          <cell r="J2656">
            <v>0</v>
          </cell>
          <cell r="L2656">
            <v>0</v>
          </cell>
        </row>
        <row r="2657">
          <cell r="J2657">
            <v>0</v>
          </cell>
          <cell r="L2657">
            <v>0</v>
          </cell>
        </row>
        <row r="2658">
          <cell r="J2658">
            <v>0</v>
          </cell>
          <cell r="L2658">
            <v>0</v>
          </cell>
        </row>
        <row r="2659">
          <cell r="J2659">
            <v>0</v>
          </cell>
          <cell r="L2659">
            <v>0</v>
          </cell>
        </row>
        <row r="2660">
          <cell r="J2660">
            <v>0</v>
          </cell>
          <cell r="L2660">
            <v>0</v>
          </cell>
        </row>
        <row r="2661">
          <cell r="J2661">
            <v>0</v>
          </cell>
          <cell r="L2661">
            <v>0</v>
          </cell>
        </row>
        <row r="2662">
          <cell r="J2662">
            <v>0</v>
          </cell>
          <cell r="L2662">
            <v>0</v>
          </cell>
        </row>
        <row r="2667">
          <cell r="J2667" t="str">
            <v>금  액</v>
          </cell>
          <cell r="L2667" t="str">
            <v>금  액</v>
          </cell>
        </row>
        <row r="2668">
          <cell r="J2668">
            <v>0</v>
          </cell>
          <cell r="L2668">
            <v>0</v>
          </cell>
        </row>
        <row r="2669">
          <cell r="J2669">
            <v>0</v>
          </cell>
          <cell r="L2669">
            <v>0</v>
          </cell>
        </row>
        <row r="2670">
          <cell r="J2670">
            <v>0</v>
          </cell>
          <cell r="L2670">
            <v>0</v>
          </cell>
        </row>
        <row r="2671">
          <cell r="J2671">
            <v>0</v>
          </cell>
          <cell r="L2671">
            <v>0</v>
          </cell>
        </row>
        <row r="2672">
          <cell r="J2672">
            <v>0</v>
          </cell>
          <cell r="L2672">
            <v>0</v>
          </cell>
        </row>
        <row r="2673">
          <cell r="J2673">
            <v>0</v>
          </cell>
          <cell r="L2673">
            <v>0</v>
          </cell>
        </row>
        <row r="2674">
          <cell r="J2674">
            <v>0</v>
          </cell>
          <cell r="L2674">
            <v>0</v>
          </cell>
        </row>
        <row r="2675">
          <cell r="J2675">
            <v>0</v>
          </cell>
          <cell r="L2675">
            <v>0</v>
          </cell>
        </row>
        <row r="2676">
          <cell r="J2676">
            <v>0</v>
          </cell>
          <cell r="L2676">
            <v>0</v>
          </cell>
        </row>
        <row r="2677">
          <cell r="J2677">
            <v>0</v>
          </cell>
          <cell r="L2677">
            <v>0</v>
          </cell>
        </row>
        <row r="2678">
          <cell r="J2678">
            <v>0</v>
          </cell>
          <cell r="L2678">
            <v>0</v>
          </cell>
        </row>
        <row r="2679">
          <cell r="J2679">
            <v>0</v>
          </cell>
          <cell r="L2679">
            <v>0</v>
          </cell>
        </row>
        <row r="2680">
          <cell r="J2680">
            <v>0</v>
          </cell>
          <cell r="L2680">
            <v>0</v>
          </cell>
        </row>
        <row r="2681">
          <cell r="J2681">
            <v>0</v>
          </cell>
          <cell r="L2681">
            <v>0</v>
          </cell>
        </row>
        <row r="2682">
          <cell r="J2682">
            <v>0</v>
          </cell>
          <cell r="L2682">
            <v>0</v>
          </cell>
        </row>
        <row r="2683">
          <cell r="J2683">
            <v>0</v>
          </cell>
          <cell r="L2683">
            <v>0</v>
          </cell>
        </row>
        <row r="2684">
          <cell r="J2684">
            <v>0</v>
          </cell>
          <cell r="L2684">
            <v>0</v>
          </cell>
        </row>
        <row r="2689">
          <cell r="J2689" t="str">
            <v>금  액</v>
          </cell>
          <cell r="L2689" t="str">
            <v>금  액</v>
          </cell>
        </row>
        <row r="2690">
          <cell r="J2690">
            <v>0</v>
          </cell>
          <cell r="L2690">
            <v>0</v>
          </cell>
        </row>
        <row r="2691">
          <cell r="J2691">
            <v>0</v>
          </cell>
          <cell r="L2691">
            <v>0</v>
          </cell>
        </row>
        <row r="2692">
          <cell r="J2692">
            <v>0</v>
          </cell>
          <cell r="L2692">
            <v>0</v>
          </cell>
        </row>
        <row r="2693">
          <cell r="J2693">
            <v>0</v>
          </cell>
          <cell r="L2693">
            <v>0</v>
          </cell>
        </row>
        <row r="2694">
          <cell r="J2694">
            <v>0</v>
          </cell>
          <cell r="L2694">
            <v>0</v>
          </cell>
        </row>
        <row r="2695">
          <cell r="J2695">
            <v>0</v>
          </cell>
          <cell r="L2695">
            <v>0</v>
          </cell>
        </row>
        <row r="2696">
          <cell r="J2696">
            <v>0</v>
          </cell>
          <cell r="L2696">
            <v>0</v>
          </cell>
        </row>
        <row r="2697">
          <cell r="J2697">
            <v>0</v>
          </cell>
          <cell r="L2697">
            <v>0</v>
          </cell>
        </row>
        <row r="2698">
          <cell r="J2698">
            <v>0</v>
          </cell>
          <cell r="L2698">
            <v>0</v>
          </cell>
        </row>
        <row r="2699">
          <cell r="J2699">
            <v>0</v>
          </cell>
          <cell r="L2699">
            <v>0</v>
          </cell>
        </row>
        <row r="2700">
          <cell r="J2700">
            <v>0</v>
          </cell>
          <cell r="L2700">
            <v>0</v>
          </cell>
        </row>
        <row r="2701">
          <cell r="J2701">
            <v>0</v>
          </cell>
          <cell r="L2701">
            <v>0</v>
          </cell>
        </row>
        <row r="2702">
          <cell r="J2702">
            <v>0</v>
          </cell>
          <cell r="L2702">
            <v>0</v>
          </cell>
        </row>
        <row r="2703">
          <cell r="J2703">
            <v>0</v>
          </cell>
          <cell r="L2703">
            <v>0</v>
          </cell>
        </row>
        <row r="2704">
          <cell r="J2704">
            <v>0</v>
          </cell>
          <cell r="L2704">
            <v>0</v>
          </cell>
        </row>
        <row r="2705">
          <cell r="J2705">
            <v>0</v>
          </cell>
          <cell r="L2705">
            <v>0</v>
          </cell>
        </row>
        <row r="2706">
          <cell r="J2706">
            <v>0</v>
          </cell>
          <cell r="L2706">
            <v>0</v>
          </cell>
        </row>
        <row r="2711">
          <cell r="J2711" t="str">
            <v>금  액</v>
          </cell>
          <cell r="L2711" t="str">
            <v>금  액</v>
          </cell>
        </row>
        <row r="2712">
          <cell r="J2712">
            <v>0</v>
          </cell>
          <cell r="L2712">
            <v>0</v>
          </cell>
        </row>
        <row r="2713">
          <cell r="J2713">
            <v>0</v>
          </cell>
          <cell r="L2713">
            <v>0</v>
          </cell>
        </row>
        <row r="2714">
          <cell r="J2714">
            <v>0</v>
          </cell>
          <cell r="L2714">
            <v>0</v>
          </cell>
        </row>
        <row r="2715">
          <cell r="J2715">
            <v>0</v>
          </cell>
          <cell r="L2715">
            <v>0</v>
          </cell>
        </row>
        <row r="2716">
          <cell r="J2716">
            <v>0</v>
          </cell>
          <cell r="L2716">
            <v>0</v>
          </cell>
        </row>
        <row r="2717">
          <cell r="J2717">
            <v>0</v>
          </cell>
          <cell r="L2717">
            <v>0</v>
          </cell>
        </row>
        <row r="2718">
          <cell r="J2718">
            <v>0</v>
          </cell>
          <cell r="L2718">
            <v>0</v>
          </cell>
        </row>
        <row r="2719">
          <cell r="J2719">
            <v>0</v>
          </cell>
          <cell r="L2719">
            <v>0</v>
          </cell>
        </row>
        <row r="2720">
          <cell r="J2720">
            <v>0</v>
          </cell>
          <cell r="L2720">
            <v>0</v>
          </cell>
        </row>
        <row r="2721">
          <cell r="J2721">
            <v>0</v>
          </cell>
          <cell r="L2721">
            <v>0</v>
          </cell>
        </row>
        <row r="2722">
          <cell r="J2722">
            <v>0</v>
          </cell>
          <cell r="L2722">
            <v>0</v>
          </cell>
        </row>
        <row r="2723">
          <cell r="J2723">
            <v>0</v>
          </cell>
          <cell r="L2723">
            <v>0</v>
          </cell>
        </row>
        <row r="2724">
          <cell r="J2724">
            <v>0</v>
          </cell>
          <cell r="L2724">
            <v>0</v>
          </cell>
        </row>
        <row r="2725">
          <cell r="J2725">
            <v>0</v>
          </cell>
          <cell r="L2725">
            <v>0</v>
          </cell>
        </row>
        <row r="2726">
          <cell r="J2726">
            <v>0</v>
          </cell>
          <cell r="L2726">
            <v>0</v>
          </cell>
        </row>
        <row r="2727">
          <cell r="J2727">
            <v>0</v>
          </cell>
          <cell r="L2727">
            <v>0</v>
          </cell>
        </row>
        <row r="2728">
          <cell r="J2728">
            <v>0</v>
          </cell>
          <cell r="L2728">
            <v>0</v>
          </cell>
        </row>
        <row r="2733">
          <cell r="J2733" t="str">
            <v>금  액</v>
          </cell>
          <cell r="L2733" t="str">
            <v>금  액</v>
          </cell>
        </row>
        <row r="2734">
          <cell r="J2734">
            <v>0</v>
          </cell>
          <cell r="L2734">
            <v>0</v>
          </cell>
        </row>
        <row r="2735">
          <cell r="J2735">
            <v>0</v>
          </cell>
          <cell r="L2735">
            <v>0</v>
          </cell>
        </row>
        <row r="2736">
          <cell r="J2736">
            <v>0</v>
          </cell>
          <cell r="L2736">
            <v>0</v>
          </cell>
        </row>
        <row r="2737">
          <cell r="J2737">
            <v>0</v>
          </cell>
          <cell r="L2737">
            <v>0</v>
          </cell>
        </row>
        <row r="2738">
          <cell r="J2738">
            <v>0</v>
          </cell>
          <cell r="L2738">
            <v>0</v>
          </cell>
        </row>
        <row r="2739">
          <cell r="J2739">
            <v>0</v>
          </cell>
          <cell r="L2739">
            <v>0</v>
          </cell>
        </row>
        <row r="2740">
          <cell r="J2740">
            <v>0</v>
          </cell>
          <cell r="L2740">
            <v>0</v>
          </cell>
        </row>
        <row r="2741">
          <cell r="J2741">
            <v>0</v>
          </cell>
          <cell r="L2741">
            <v>0</v>
          </cell>
        </row>
        <row r="2742">
          <cell r="J2742">
            <v>0</v>
          </cell>
          <cell r="L2742">
            <v>0</v>
          </cell>
        </row>
        <row r="2743">
          <cell r="J2743">
            <v>0</v>
          </cell>
          <cell r="L2743">
            <v>0</v>
          </cell>
        </row>
        <row r="2744">
          <cell r="J2744">
            <v>0</v>
          </cell>
          <cell r="L2744">
            <v>0</v>
          </cell>
        </row>
        <row r="2745">
          <cell r="J2745">
            <v>0</v>
          </cell>
          <cell r="L2745">
            <v>0</v>
          </cell>
        </row>
        <row r="2746">
          <cell r="J2746">
            <v>0</v>
          </cell>
          <cell r="L2746">
            <v>0</v>
          </cell>
        </row>
        <row r="2747">
          <cell r="J2747">
            <v>0</v>
          </cell>
          <cell r="L2747">
            <v>0</v>
          </cell>
        </row>
        <row r="2748">
          <cell r="J2748">
            <v>0</v>
          </cell>
          <cell r="L2748">
            <v>0</v>
          </cell>
        </row>
        <row r="2749">
          <cell r="J2749">
            <v>0</v>
          </cell>
          <cell r="L2749">
            <v>0</v>
          </cell>
        </row>
        <row r="2750">
          <cell r="J2750">
            <v>0</v>
          </cell>
          <cell r="L2750">
            <v>0</v>
          </cell>
        </row>
        <row r="2755">
          <cell r="J2755" t="str">
            <v>금  액</v>
          </cell>
          <cell r="L2755" t="str">
            <v>금  액</v>
          </cell>
        </row>
        <row r="2756">
          <cell r="J2756">
            <v>0</v>
          </cell>
          <cell r="L2756">
            <v>0</v>
          </cell>
        </row>
        <row r="2757">
          <cell r="J2757">
            <v>0</v>
          </cell>
          <cell r="L2757">
            <v>0</v>
          </cell>
        </row>
        <row r="2758">
          <cell r="J2758">
            <v>0</v>
          </cell>
          <cell r="L2758">
            <v>0</v>
          </cell>
        </row>
        <row r="2759">
          <cell r="J2759">
            <v>0</v>
          </cell>
          <cell r="L2759">
            <v>0</v>
          </cell>
        </row>
        <row r="2760">
          <cell r="J2760">
            <v>0</v>
          </cell>
          <cell r="L2760">
            <v>0</v>
          </cell>
        </row>
        <row r="2761">
          <cell r="J2761">
            <v>0</v>
          </cell>
          <cell r="L2761">
            <v>0</v>
          </cell>
        </row>
        <row r="2762">
          <cell r="J2762">
            <v>0</v>
          </cell>
          <cell r="L2762">
            <v>0</v>
          </cell>
        </row>
        <row r="2763">
          <cell r="J2763">
            <v>0</v>
          </cell>
          <cell r="L2763">
            <v>0</v>
          </cell>
        </row>
        <row r="2764">
          <cell r="J2764">
            <v>0</v>
          </cell>
          <cell r="L2764">
            <v>0</v>
          </cell>
        </row>
        <row r="2765">
          <cell r="J2765">
            <v>0</v>
          </cell>
          <cell r="L2765">
            <v>0</v>
          </cell>
        </row>
        <row r="2766">
          <cell r="J2766">
            <v>0</v>
          </cell>
          <cell r="L2766">
            <v>0</v>
          </cell>
        </row>
        <row r="2767">
          <cell r="J2767">
            <v>0</v>
          </cell>
          <cell r="L2767">
            <v>0</v>
          </cell>
        </row>
        <row r="2768">
          <cell r="J2768">
            <v>0</v>
          </cell>
          <cell r="L2768">
            <v>0</v>
          </cell>
        </row>
        <row r="2769">
          <cell r="J2769">
            <v>0</v>
          </cell>
          <cell r="L2769">
            <v>0</v>
          </cell>
        </row>
        <row r="2770">
          <cell r="J2770">
            <v>0</v>
          </cell>
          <cell r="L2770">
            <v>0</v>
          </cell>
        </row>
        <row r="2771">
          <cell r="J2771">
            <v>0</v>
          </cell>
          <cell r="L2771">
            <v>0</v>
          </cell>
        </row>
        <row r="2772">
          <cell r="J2772">
            <v>0</v>
          </cell>
          <cell r="L2772">
            <v>0</v>
          </cell>
        </row>
        <row r="2777">
          <cell r="J2777" t="str">
            <v>금  액</v>
          </cell>
          <cell r="L2777" t="str">
            <v>금  액</v>
          </cell>
        </row>
        <row r="2778">
          <cell r="J2778">
            <v>0</v>
          </cell>
          <cell r="L2778">
            <v>0</v>
          </cell>
        </row>
        <row r="2779">
          <cell r="J2779">
            <v>0</v>
          </cell>
          <cell r="L2779">
            <v>0</v>
          </cell>
        </row>
        <row r="2780">
          <cell r="J2780">
            <v>0</v>
          </cell>
          <cell r="L2780">
            <v>0</v>
          </cell>
        </row>
        <row r="2781">
          <cell r="J2781">
            <v>0</v>
          </cell>
          <cell r="L2781">
            <v>0</v>
          </cell>
        </row>
        <row r="2782">
          <cell r="J2782">
            <v>0</v>
          </cell>
          <cell r="L2782">
            <v>0</v>
          </cell>
        </row>
        <row r="2783">
          <cell r="J2783">
            <v>0</v>
          </cell>
          <cell r="L2783">
            <v>0</v>
          </cell>
        </row>
        <row r="2784">
          <cell r="J2784">
            <v>0</v>
          </cell>
          <cell r="L2784">
            <v>0</v>
          </cell>
        </row>
        <row r="2785">
          <cell r="J2785">
            <v>0</v>
          </cell>
          <cell r="L2785">
            <v>0</v>
          </cell>
        </row>
        <row r="2786">
          <cell r="J2786">
            <v>0</v>
          </cell>
          <cell r="L2786">
            <v>0</v>
          </cell>
        </row>
        <row r="2787">
          <cell r="J2787">
            <v>0</v>
          </cell>
          <cell r="L2787">
            <v>0</v>
          </cell>
        </row>
        <row r="2788">
          <cell r="J2788">
            <v>0</v>
          </cell>
          <cell r="L2788">
            <v>0</v>
          </cell>
        </row>
        <row r="2789">
          <cell r="J2789">
            <v>0</v>
          </cell>
          <cell r="L2789">
            <v>0</v>
          </cell>
        </row>
        <row r="2790">
          <cell r="J2790">
            <v>0</v>
          </cell>
          <cell r="L2790">
            <v>0</v>
          </cell>
        </row>
        <row r="2791">
          <cell r="J2791">
            <v>0</v>
          </cell>
          <cell r="L2791">
            <v>0</v>
          </cell>
        </row>
        <row r="2792">
          <cell r="J2792">
            <v>0</v>
          </cell>
          <cell r="L2792">
            <v>0</v>
          </cell>
        </row>
        <row r="2793">
          <cell r="J2793">
            <v>0</v>
          </cell>
          <cell r="L2793">
            <v>0</v>
          </cell>
        </row>
        <row r="2794">
          <cell r="J2794">
            <v>0</v>
          </cell>
          <cell r="L2794">
            <v>0</v>
          </cell>
        </row>
        <row r="2799">
          <cell r="J2799" t="str">
            <v>금  액</v>
          </cell>
          <cell r="L2799" t="str">
            <v>금  액</v>
          </cell>
        </row>
        <row r="2800">
          <cell r="J2800">
            <v>0</v>
          </cell>
          <cell r="L2800">
            <v>0</v>
          </cell>
        </row>
        <row r="2801">
          <cell r="J2801">
            <v>0</v>
          </cell>
          <cell r="L2801">
            <v>0</v>
          </cell>
        </row>
        <row r="2802">
          <cell r="J2802">
            <v>0</v>
          </cell>
          <cell r="L2802">
            <v>0</v>
          </cell>
        </row>
        <row r="2803">
          <cell r="J2803">
            <v>0</v>
          </cell>
          <cell r="L2803">
            <v>0</v>
          </cell>
        </row>
        <row r="2804">
          <cell r="J2804">
            <v>0</v>
          </cell>
          <cell r="L2804">
            <v>0</v>
          </cell>
        </row>
        <row r="2805">
          <cell r="J2805">
            <v>0</v>
          </cell>
          <cell r="L2805">
            <v>0</v>
          </cell>
        </row>
        <row r="2806">
          <cell r="J2806">
            <v>0</v>
          </cell>
          <cell r="L2806">
            <v>0</v>
          </cell>
        </row>
        <row r="2807">
          <cell r="J2807">
            <v>0</v>
          </cell>
          <cell r="L2807">
            <v>0</v>
          </cell>
        </row>
        <row r="2808">
          <cell r="J2808">
            <v>0</v>
          </cell>
          <cell r="L2808">
            <v>0</v>
          </cell>
        </row>
        <row r="2809">
          <cell r="J2809">
            <v>0</v>
          </cell>
          <cell r="L2809">
            <v>0</v>
          </cell>
        </row>
        <row r="2810">
          <cell r="J2810">
            <v>0</v>
          </cell>
          <cell r="L2810">
            <v>0</v>
          </cell>
        </row>
        <row r="2811">
          <cell r="J2811">
            <v>0</v>
          </cell>
          <cell r="L2811">
            <v>0</v>
          </cell>
        </row>
        <row r="2812">
          <cell r="J2812">
            <v>0</v>
          </cell>
          <cell r="L2812">
            <v>0</v>
          </cell>
        </row>
        <row r="2813">
          <cell r="J2813">
            <v>0</v>
          </cell>
          <cell r="L2813">
            <v>0</v>
          </cell>
        </row>
        <row r="2814">
          <cell r="J2814">
            <v>0</v>
          </cell>
          <cell r="L2814">
            <v>0</v>
          </cell>
        </row>
        <row r="2815">
          <cell r="J2815">
            <v>0</v>
          </cell>
          <cell r="L2815">
            <v>0</v>
          </cell>
        </row>
        <row r="2816">
          <cell r="J2816">
            <v>0</v>
          </cell>
          <cell r="L2816">
            <v>0</v>
          </cell>
        </row>
        <row r="65536">
          <cell r="L65536">
            <v>0</v>
          </cell>
        </row>
      </sheetData>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2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예산"/>
      <sheetName val="가설"/>
      <sheetName val="토공"/>
      <sheetName val="구조포설"/>
      <sheetName val="부대"/>
      <sheetName val="가시설"/>
      <sheetName val="복구"/>
      <sheetName val="부호표"/>
      <sheetName val="일위CODE"/>
      <sheetName val="Sheet2"/>
      <sheetName val="Sheet3"/>
      <sheetName val="일위대가"/>
      <sheetName val="공정집계_국별"/>
      <sheetName val=" HIT-&gt;HMC 견적(3900)"/>
      <sheetName val="N賃率-職"/>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변경추가"/>
      <sheetName val="변경예가 원가"/>
      <sheetName val="변경예가 내역"/>
      <sheetName val="추가-완결"/>
      <sheetName val="기존예가 원가"/>
      <sheetName val="기존 예가 내역"/>
      <sheetName val="기존-완결"/>
      <sheetName val="기존단가 (2)"/>
      <sheetName val="추가단가 (2)"/>
      <sheetName val="기존-fake"/>
      <sheetName val="기존단가"/>
      <sheetName val="추가단가"/>
      <sheetName val="Module5"/>
      <sheetName val="기존단가 _2_"/>
      <sheetName val="일위CODE"/>
    </sheetNames>
    <sheetDataSet>
      <sheetData sheetId="0" refreshError="1"/>
      <sheetData sheetId="1" refreshError="1"/>
      <sheetData sheetId="2"/>
      <sheetData sheetId="3" refreshError="1"/>
      <sheetData sheetId="4" refreshError="1"/>
      <sheetData sheetId="5"/>
      <sheetData sheetId="6" refreshError="1"/>
      <sheetData sheetId="7" refreshError="1">
        <row r="4">
          <cell r="A4" t="str">
            <v>곤도라 콘센트3상 4선 주물방수SET</v>
          </cell>
          <cell r="B4" t="str">
            <v>곤도라 콘센트</v>
          </cell>
          <cell r="C4" t="str">
            <v>3상 4선 주물방수</v>
          </cell>
          <cell r="D4" t="str">
            <v>SET</v>
          </cell>
          <cell r="E4">
            <v>30000</v>
          </cell>
        </row>
        <row r="5">
          <cell r="A5" t="str">
            <v>기구용금구B40-40EA</v>
          </cell>
          <cell r="B5" t="str">
            <v>기구용금구B</v>
          </cell>
          <cell r="C5" t="str">
            <v>40-40</v>
          </cell>
          <cell r="D5" t="str">
            <v>EA</v>
          </cell>
          <cell r="E5">
            <v>440</v>
          </cell>
        </row>
        <row r="6">
          <cell r="A6" t="str">
            <v>노말밴드HI 104C        EA</v>
          </cell>
          <cell r="B6" t="str">
            <v>노말밴드</v>
          </cell>
          <cell r="C6" t="str">
            <v xml:space="preserve">HI 104C        </v>
          </cell>
          <cell r="D6" t="str">
            <v>EA</v>
          </cell>
          <cell r="E6">
            <v>7560</v>
          </cell>
        </row>
        <row r="7">
          <cell r="A7" t="str">
            <v>노말밴드HI 28CEA</v>
          </cell>
          <cell r="B7" t="str">
            <v>노말밴드</v>
          </cell>
          <cell r="C7" t="str">
            <v>HI 28C</v>
          </cell>
          <cell r="D7" t="str">
            <v>EA</v>
          </cell>
          <cell r="E7">
            <v>700</v>
          </cell>
        </row>
        <row r="8">
          <cell r="A8" t="str">
            <v>노말밴드ST  28CEA</v>
          </cell>
          <cell r="B8" t="str">
            <v>노말밴드</v>
          </cell>
          <cell r="C8" t="str">
            <v>ST  28C</v>
          </cell>
          <cell r="D8" t="str">
            <v>EA</v>
          </cell>
          <cell r="E8">
            <v>1530</v>
          </cell>
        </row>
        <row r="9">
          <cell r="A9" t="str">
            <v>노말밴드ST 36CEA</v>
          </cell>
          <cell r="B9" t="str">
            <v>노말밴드</v>
          </cell>
          <cell r="C9" t="str">
            <v>ST 36C</v>
          </cell>
          <cell r="D9" t="str">
            <v>EA</v>
          </cell>
          <cell r="E9">
            <v>2380</v>
          </cell>
        </row>
        <row r="10">
          <cell r="A10" t="str">
            <v>노말밴드        ST 104C        EA</v>
          </cell>
          <cell r="B10" t="str">
            <v xml:space="preserve">노말밴드        </v>
          </cell>
          <cell r="C10" t="str">
            <v xml:space="preserve">ST 104C        </v>
          </cell>
          <cell r="D10" t="str">
            <v>EA</v>
          </cell>
          <cell r="E10">
            <v>19550</v>
          </cell>
        </row>
        <row r="11">
          <cell r="A11" t="str">
            <v>노말밴드        ST 42C        EA</v>
          </cell>
          <cell r="B11" t="str">
            <v xml:space="preserve">노말밴드        </v>
          </cell>
          <cell r="C11" t="str">
            <v xml:space="preserve">ST 42C        </v>
          </cell>
          <cell r="D11" t="str">
            <v>EA</v>
          </cell>
          <cell r="E11">
            <v>2850</v>
          </cell>
        </row>
        <row r="12">
          <cell r="A12" t="str">
            <v>노말밴드        ST 54C        EA</v>
          </cell>
          <cell r="B12" t="str">
            <v xml:space="preserve">노말밴드        </v>
          </cell>
          <cell r="C12" t="str">
            <v xml:space="preserve">ST 54C        </v>
          </cell>
          <cell r="D12" t="str">
            <v>EA</v>
          </cell>
          <cell r="E12">
            <v>4250</v>
          </cell>
        </row>
        <row r="13">
          <cell r="A13" t="str">
            <v>노말밴드        ST 70C        EA</v>
          </cell>
          <cell r="B13" t="str">
            <v xml:space="preserve">노말밴드        </v>
          </cell>
          <cell r="C13" t="str">
            <v xml:space="preserve">ST 70C        </v>
          </cell>
          <cell r="D13" t="str">
            <v>EA</v>
          </cell>
          <cell r="E13">
            <v>6800</v>
          </cell>
        </row>
        <row r="14">
          <cell r="A14" t="str">
            <v>노말밴드        ST 82CEA</v>
          </cell>
          <cell r="B14" t="str">
            <v xml:space="preserve">노말밴드        </v>
          </cell>
          <cell r="C14" t="str">
            <v>ST 82C</v>
          </cell>
          <cell r="D14" t="str">
            <v>EA</v>
          </cell>
          <cell r="E14">
            <v>11050</v>
          </cell>
        </row>
        <row r="15">
          <cell r="A15" t="str">
            <v>도선 CLAMP22 SQEA</v>
          </cell>
          <cell r="B15" t="str">
            <v>도선 CLAMP</v>
          </cell>
          <cell r="C15" t="str">
            <v>22 SQ</v>
          </cell>
          <cell r="D15" t="str">
            <v>EA</v>
          </cell>
          <cell r="E15">
            <v>3500</v>
          </cell>
        </row>
        <row r="16">
          <cell r="A16" t="str">
            <v>도체지지대  BUS BAR   EA</v>
          </cell>
          <cell r="B16" t="str">
            <v xml:space="preserve">도체지지대  </v>
          </cell>
          <cell r="C16" t="str">
            <v xml:space="preserve">BUS BAR   </v>
          </cell>
          <cell r="D16" t="str">
            <v>EA</v>
          </cell>
          <cell r="E16">
            <v>4200</v>
          </cell>
        </row>
        <row r="17">
          <cell r="A17" t="str">
            <v>동력배관 지지가대EA</v>
          </cell>
          <cell r="B17" t="str">
            <v>동력배관 지지가대</v>
          </cell>
          <cell r="D17" t="str">
            <v>EA</v>
          </cell>
          <cell r="E17">
            <v>20000</v>
          </cell>
        </row>
        <row r="18">
          <cell r="A18" t="str">
            <v>등기구 보강비FL 32W개소</v>
          </cell>
          <cell r="B18" t="str">
            <v>등기구 보강비</v>
          </cell>
          <cell r="C18" t="str">
            <v>FL 32W</v>
          </cell>
          <cell r="D18" t="str">
            <v>개소</v>
          </cell>
          <cell r="E18">
            <v>4550</v>
          </cell>
        </row>
        <row r="19">
          <cell r="A19" t="str">
            <v>방화재300*250EA</v>
          </cell>
          <cell r="B19" t="str">
            <v>방화재</v>
          </cell>
          <cell r="C19" t="str">
            <v>300*250</v>
          </cell>
          <cell r="D19" t="str">
            <v>EA</v>
          </cell>
          <cell r="E19">
            <v>143356</v>
          </cell>
        </row>
        <row r="20">
          <cell r="A20" t="str">
            <v>방화재300*300EA</v>
          </cell>
          <cell r="B20" t="str">
            <v>방화재</v>
          </cell>
          <cell r="C20" t="str">
            <v>300*300</v>
          </cell>
          <cell r="D20" t="str">
            <v>EA</v>
          </cell>
          <cell r="E20">
            <v>161934</v>
          </cell>
        </row>
        <row r="21">
          <cell r="A21" t="str">
            <v>방화재300*500EA</v>
          </cell>
          <cell r="B21" t="str">
            <v>방화재</v>
          </cell>
          <cell r="C21" t="str">
            <v>300*500</v>
          </cell>
          <cell r="D21" t="str">
            <v>EA</v>
          </cell>
          <cell r="E21">
            <v>234751</v>
          </cell>
        </row>
        <row r="22">
          <cell r="A22" t="str">
            <v>방화재300*550EA</v>
          </cell>
          <cell r="B22" t="str">
            <v>방화재</v>
          </cell>
          <cell r="C22" t="str">
            <v>300*550</v>
          </cell>
          <cell r="D22" t="str">
            <v>EA</v>
          </cell>
          <cell r="E22">
            <v>261450</v>
          </cell>
        </row>
        <row r="23">
          <cell r="A23" t="str">
            <v>방화재700*250EA</v>
          </cell>
          <cell r="B23" t="str">
            <v>방화재</v>
          </cell>
          <cell r="C23" t="str">
            <v>700*250</v>
          </cell>
          <cell r="D23" t="str">
            <v>EA</v>
          </cell>
          <cell r="E23">
            <v>284539</v>
          </cell>
        </row>
        <row r="24">
          <cell r="A24" t="str">
            <v>방화재850*250EA</v>
          </cell>
          <cell r="B24" t="str">
            <v>방화재</v>
          </cell>
          <cell r="C24" t="str">
            <v>850*250</v>
          </cell>
          <cell r="D24" t="str">
            <v>EA</v>
          </cell>
          <cell r="E24">
            <v>353018</v>
          </cell>
        </row>
        <row r="25">
          <cell r="A25" t="str">
            <v>벽체 BOX대형4각 54mmEA</v>
          </cell>
          <cell r="B25" t="str">
            <v>벽체 BOX</v>
          </cell>
          <cell r="C25" t="str">
            <v>대형4각 54mm</v>
          </cell>
          <cell r="D25" t="str">
            <v>EA</v>
          </cell>
          <cell r="E25">
            <v>1250</v>
          </cell>
        </row>
        <row r="26">
          <cell r="A26" t="str">
            <v>벽체 BOX 대형 4각EA</v>
          </cell>
          <cell r="B26" t="str">
            <v xml:space="preserve">벽체 BOX </v>
          </cell>
          <cell r="C26" t="str">
            <v>대형 4각</v>
          </cell>
          <cell r="D26" t="str">
            <v>EA</v>
          </cell>
          <cell r="E26">
            <v>1250</v>
          </cell>
        </row>
        <row r="27">
          <cell r="A27" t="str">
            <v>벽체 BOX(대형4각)54mmEA</v>
          </cell>
          <cell r="B27" t="str">
            <v>벽체 BOX(대형4각)</v>
          </cell>
          <cell r="C27" t="str">
            <v>54mm</v>
          </cell>
          <cell r="D27" t="str">
            <v>EA</v>
          </cell>
          <cell r="E27">
            <v>1250</v>
          </cell>
        </row>
        <row r="28">
          <cell r="A28" t="str">
            <v>분기 CLAMPBUS 주물EA</v>
          </cell>
          <cell r="B28" t="str">
            <v>분기 CLAMP</v>
          </cell>
          <cell r="C28" t="str">
            <v>BUS 주물</v>
          </cell>
          <cell r="D28" t="str">
            <v>EA</v>
          </cell>
          <cell r="E28">
            <v>4000</v>
          </cell>
        </row>
        <row r="29">
          <cell r="A29" t="str">
            <v>비상용 AC/GL-17 1150KG  C0180-28T   SET</v>
          </cell>
          <cell r="B29" t="str">
            <v xml:space="preserve">비상용 AC/GL-17 1150KG  </v>
          </cell>
          <cell r="C29" t="str">
            <v xml:space="preserve">C0180-28T   </v>
          </cell>
          <cell r="D29" t="str">
            <v>SET</v>
          </cell>
          <cell r="E29">
            <v>177000000</v>
          </cell>
        </row>
        <row r="30">
          <cell r="A30" t="str">
            <v>비상콘센트       COVER SUS     SET</v>
          </cell>
          <cell r="B30" t="str">
            <v xml:space="preserve">비상콘센트       </v>
          </cell>
          <cell r="C30" t="str">
            <v xml:space="preserve">COVER SUS     </v>
          </cell>
          <cell r="D30" t="str">
            <v>SET</v>
          </cell>
          <cell r="E30">
            <v>130000</v>
          </cell>
        </row>
        <row r="31">
          <cell r="A31" t="str">
            <v>인건비기계설치공M/D</v>
          </cell>
          <cell r="B31" t="str">
            <v>인건비</v>
          </cell>
          <cell r="C31" t="str">
            <v>기계설치공</v>
          </cell>
          <cell r="D31" t="str">
            <v>M/D</v>
          </cell>
          <cell r="E31">
            <v>48776</v>
          </cell>
        </row>
        <row r="32">
          <cell r="A32" t="str">
            <v>승객용 AC/GL-20 1350KG  C0240-23T   SET</v>
          </cell>
          <cell r="B32" t="str">
            <v xml:space="preserve">승객용 AC/GL-20 1350KG  </v>
          </cell>
          <cell r="C32" t="str">
            <v xml:space="preserve">C0240-23T   </v>
          </cell>
          <cell r="D32" t="str">
            <v>SET</v>
          </cell>
          <cell r="E32">
            <v>372184000</v>
          </cell>
        </row>
        <row r="33">
          <cell r="A33" t="str">
            <v>승객용 AC/GL-20 1350KG  C0240-27T   SET</v>
          </cell>
          <cell r="B33" t="str">
            <v xml:space="preserve">승객용 AC/GL-20 1350KG  </v>
          </cell>
          <cell r="C33" t="str">
            <v xml:space="preserve">C0240-27T   </v>
          </cell>
          <cell r="D33" t="str">
            <v>SET</v>
          </cell>
          <cell r="E33">
            <v>391772000</v>
          </cell>
        </row>
        <row r="34">
          <cell r="A34" t="str">
            <v>안전방폭 BOX16C-1HUBEA</v>
          </cell>
          <cell r="B34" t="str">
            <v>안전방폭 BOX</v>
          </cell>
          <cell r="C34" t="str">
            <v>16C-1HUB</v>
          </cell>
          <cell r="D34" t="str">
            <v>EA</v>
          </cell>
          <cell r="E34">
            <v>10620</v>
          </cell>
        </row>
        <row r="35">
          <cell r="A35" t="str">
            <v>안전방폭 BOX16C-2HUBEA</v>
          </cell>
          <cell r="B35" t="str">
            <v>안전방폭 BOX</v>
          </cell>
          <cell r="C35" t="str">
            <v>16C-2HUB</v>
          </cell>
          <cell r="D35" t="str">
            <v>EA</v>
          </cell>
          <cell r="E35">
            <v>10974</v>
          </cell>
        </row>
        <row r="36">
          <cell r="A36" t="str">
            <v>압착터미날100 SQEA</v>
          </cell>
          <cell r="B36" t="str">
            <v>압착터미날</v>
          </cell>
          <cell r="C36" t="str">
            <v>100 SQ</v>
          </cell>
          <cell r="D36" t="str">
            <v>EA</v>
          </cell>
          <cell r="E36">
            <v>408</v>
          </cell>
        </row>
        <row r="37">
          <cell r="A37" t="str">
            <v>압착터미날14 SQEA</v>
          </cell>
          <cell r="B37" t="str">
            <v>압착터미날</v>
          </cell>
          <cell r="C37" t="str">
            <v>14 SQ</v>
          </cell>
          <cell r="D37" t="str">
            <v>EA</v>
          </cell>
          <cell r="E37">
            <v>72</v>
          </cell>
        </row>
        <row r="38">
          <cell r="A38" t="str">
            <v>압착터미날22 SQEA</v>
          </cell>
          <cell r="B38" t="str">
            <v>압착터미날</v>
          </cell>
          <cell r="C38" t="str">
            <v>22 SQ</v>
          </cell>
          <cell r="D38" t="str">
            <v>EA</v>
          </cell>
          <cell r="E38">
            <v>102</v>
          </cell>
        </row>
        <row r="39">
          <cell r="A39" t="str">
            <v>압착터미날38 SQEA</v>
          </cell>
          <cell r="B39" t="str">
            <v>압착터미날</v>
          </cell>
          <cell r="C39" t="str">
            <v>38 SQ</v>
          </cell>
          <cell r="D39" t="str">
            <v>EA</v>
          </cell>
          <cell r="E39">
            <v>120</v>
          </cell>
        </row>
        <row r="40">
          <cell r="A40" t="str">
            <v>압착터미날5.5 SQEA</v>
          </cell>
          <cell r="B40" t="str">
            <v>압착터미날</v>
          </cell>
          <cell r="C40" t="str">
            <v>5.5 SQ</v>
          </cell>
          <cell r="D40" t="str">
            <v>EA</v>
          </cell>
          <cell r="E40">
            <v>36</v>
          </cell>
        </row>
        <row r="41">
          <cell r="A41" t="str">
            <v>압착터미날60 SQEA</v>
          </cell>
          <cell r="B41" t="str">
            <v>압착터미날</v>
          </cell>
          <cell r="C41" t="str">
            <v>60 SQ</v>
          </cell>
          <cell r="D41" t="str">
            <v>EA</v>
          </cell>
          <cell r="E41">
            <v>265</v>
          </cell>
        </row>
        <row r="42">
          <cell r="A42" t="str">
            <v>압착터미날8 SQEA</v>
          </cell>
          <cell r="B42" t="str">
            <v>압착터미날</v>
          </cell>
          <cell r="C42" t="str">
            <v>8 SQ</v>
          </cell>
          <cell r="D42" t="str">
            <v>EA</v>
          </cell>
          <cell r="E42">
            <v>36</v>
          </cell>
        </row>
        <row r="43">
          <cell r="A43" t="str">
            <v>압착터미날              150 SQEA</v>
          </cell>
          <cell r="B43" t="str">
            <v xml:space="preserve">압착터미날              </v>
          </cell>
          <cell r="C43" t="str">
            <v>150 SQ</v>
          </cell>
          <cell r="D43" t="str">
            <v>EA</v>
          </cell>
          <cell r="E43">
            <v>600</v>
          </cell>
        </row>
        <row r="44">
          <cell r="A44" t="str">
            <v>압착터미날              200 SQEA</v>
          </cell>
          <cell r="B44" t="str">
            <v xml:space="preserve">압착터미날              </v>
          </cell>
          <cell r="C44" t="str">
            <v>200 SQ</v>
          </cell>
          <cell r="D44" t="str">
            <v>EA</v>
          </cell>
          <cell r="E44">
            <v>960</v>
          </cell>
        </row>
        <row r="45">
          <cell r="A45" t="str">
            <v>압착터미날              250 SQEA</v>
          </cell>
          <cell r="B45" t="str">
            <v xml:space="preserve">압착터미날              </v>
          </cell>
          <cell r="C45" t="str">
            <v>250 SQ</v>
          </cell>
          <cell r="D45" t="str">
            <v>EA</v>
          </cell>
          <cell r="E45">
            <v>105</v>
          </cell>
        </row>
        <row r="46">
          <cell r="A46" t="str">
            <v>압착터미날              325 SQEA</v>
          </cell>
          <cell r="B46" t="str">
            <v xml:space="preserve">압착터미날              </v>
          </cell>
          <cell r="C46" t="str">
            <v>325 SQ</v>
          </cell>
          <cell r="D46" t="str">
            <v>EA</v>
          </cell>
          <cell r="E46">
            <v>2640</v>
          </cell>
        </row>
        <row r="47">
          <cell r="A47" t="str">
            <v>외등기초400*400*400개소</v>
          </cell>
          <cell r="B47" t="str">
            <v>외등기초</v>
          </cell>
          <cell r="C47" t="str">
            <v>400*400*400</v>
          </cell>
          <cell r="D47" t="str">
            <v>개소</v>
          </cell>
          <cell r="E47">
            <v>30000</v>
          </cell>
        </row>
        <row r="48">
          <cell r="A48" t="str">
            <v>외등기초600*600*900개소</v>
          </cell>
          <cell r="B48" t="str">
            <v>외등기초</v>
          </cell>
          <cell r="C48" t="str">
            <v>600*600*900</v>
          </cell>
          <cell r="D48" t="str">
            <v>개소</v>
          </cell>
          <cell r="E48">
            <v>35000</v>
          </cell>
        </row>
        <row r="49">
          <cell r="A49" t="str">
            <v>인건비내선전공      M/D</v>
          </cell>
          <cell r="B49" t="str">
            <v>인건비</v>
          </cell>
          <cell r="C49" t="str">
            <v xml:space="preserve">내선전공      </v>
          </cell>
          <cell r="D49" t="str">
            <v>M/D</v>
          </cell>
          <cell r="E49">
            <v>44880</v>
          </cell>
        </row>
        <row r="50">
          <cell r="A50" t="str">
            <v>인건비목도공M/D</v>
          </cell>
          <cell r="B50" t="str">
            <v>인건비</v>
          </cell>
          <cell r="C50" t="str">
            <v>목도공</v>
          </cell>
          <cell r="D50" t="str">
            <v>M/D</v>
          </cell>
          <cell r="E50">
            <v>56706</v>
          </cell>
        </row>
        <row r="51">
          <cell r="A51" t="str">
            <v>인건비보통인부M/D</v>
          </cell>
          <cell r="B51" t="str">
            <v>인건비</v>
          </cell>
          <cell r="C51" t="str">
            <v>보통인부</v>
          </cell>
          <cell r="D51" t="str">
            <v>M/D</v>
          </cell>
          <cell r="E51">
            <v>29933</v>
          </cell>
        </row>
        <row r="52">
          <cell r="A52" t="str">
            <v>인건비비계공        M/D</v>
          </cell>
          <cell r="B52" t="str">
            <v>인건비</v>
          </cell>
          <cell r="C52" t="str">
            <v xml:space="preserve">비계공        </v>
          </cell>
          <cell r="D52" t="str">
            <v>M/D</v>
          </cell>
          <cell r="E52">
            <v>65265</v>
          </cell>
        </row>
        <row r="53">
          <cell r="A53" t="str">
            <v>인건비저압케이블공  M/D</v>
          </cell>
          <cell r="B53" t="str">
            <v>인건비</v>
          </cell>
          <cell r="C53" t="str">
            <v xml:space="preserve">저압케이블공  </v>
          </cell>
          <cell r="D53" t="str">
            <v>M/D</v>
          </cell>
          <cell r="E53">
            <v>51546</v>
          </cell>
        </row>
        <row r="54">
          <cell r="A54" t="str">
            <v>인건비통신내선공    M/D</v>
          </cell>
          <cell r="B54" t="str">
            <v>인건비</v>
          </cell>
          <cell r="C54" t="str">
            <v xml:space="preserve">통신내선공    </v>
          </cell>
          <cell r="D54" t="str">
            <v>M/D</v>
          </cell>
          <cell r="E54">
            <v>58956</v>
          </cell>
        </row>
        <row r="55">
          <cell r="A55" t="str">
            <v>인건비통신설비공   M/D</v>
          </cell>
          <cell r="B55" t="str">
            <v>인건비</v>
          </cell>
          <cell r="C55" t="str">
            <v xml:space="preserve">통신설비공   </v>
          </cell>
          <cell r="D55" t="str">
            <v>M/D</v>
          </cell>
          <cell r="E55">
            <v>65417</v>
          </cell>
        </row>
        <row r="56">
          <cell r="A56" t="str">
            <v>인건비통신케이블공  M/D</v>
          </cell>
          <cell r="B56" t="str">
            <v>인건비</v>
          </cell>
          <cell r="C56" t="str">
            <v xml:space="preserve">통신케이블공  </v>
          </cell>
          <cell r="D56" t="str">
            <v>M/D</v>
          </cell>
          <cell r="E56">
            <v>70361</v>
          </cell>
        </row>
        <row r="57">
          <cell r="A57" t="str">
            <v>인건비특고케이블공 M/D</v>
          </cell>
          <cell r="B57" t="str">
            <v>인건비</v>
          </cell>
          <cell r="C57" t="str">
            <v xml:space="preserve">특고케이블공 </v>
          </cell>
          <cell r="D57" t="str">
            <v>M/D</v>
          </cell>
          <cell r="E57">
            <v>93478</v>
          </cell>
        </row>
        <row r="58">
          <cell r="A58" t="str">
            <v>인건비특별인부M/D</v>
          </cell>
          <cell r="B58" t="str">
            <v>인건비</v>
          </cell>
          <cell r="C58" t="str">
            <v>특별인부</v>
          </cell>
          <cell r="D58" t="str">
            <v>M/D</v>
          </cell>
          <cell r="E58">
            <v>43490</v>
          </cell>
        </row>
        <row r="59">
          <cell r="A59" t="str">
            <v>인건비프랜트전공   M/D</v>
          </cell>
          <cell r="B59" t="str">
            <v>인건비</v>
          </cell>
          <cell r="C59" t="str">
            <v xml:space="preserve">프랜트전공   </v>
          </cell>
          <cell r="D59" t="str">
            <v>M/D</v>
          </cell>
          <cell r="E59">
            <v>54702</v>
          </cell>
        </row>
        <row r="60">
          <cell r="A60" t="str">
            <v>인터폰JACKEA</v>
          </cell>
          <cell r="B60" t="str">
            <v>인터폰</v>
          </cell>
          <cell r="C60" t="str">
            <v>JACK</v>
          </cell>
          <cell r="D60" t="str">
            <v>EA</v>
          </cell>
          <cell r="E60">
            <v>1000</v>
          </cell>
        </row>
        <row r="61">
          <cell r="A61" t="str">
            <v>인터폰 (상호식 )   10 CCTEA</v>
          </cell>
          <cell r="B61" t="str">
            <v xml:space="preserve">인터폰 (상호식 )   </v>
          </cell>
          <cell r="C61" t="str">
            <v>10 CCT</v>
          </cell>
          <cell r="D61" t="str">
            <v>EA</v>
          </cell>
          <cell r="E61">
            <v>24000</v>
          </cell>
        </row>
        <row r="62">
          <cell r="A62" t="str">
            <v>인터폰 모기모자식 1CCT대</v>
          </cell>
          <cell r="B62" t="str">
            <v>인터폰 모기</v>
          </cell>
          <cell r="C62" t="str">
            <v>모자식 1CCT</v>
          </cell>
          <cell r="D62" t="str">
            <v>대</v>
          </cell>
          <cell r="E62">
            <v>48000</v>
          </cell>
        </row>
        <row r="63">
          <cell r="A63" t="str">
            <v>인터폰 모기상호식 10CCT대</v>
          </cell>
          <cell r="B63" t="str">
            <v>인터폰 모기</v>
          </cell>
          <cell r="C63" t="str">
            <v>상호식 10CCT</v>
          </cell>
          <cell r="D63" t="str">
            <v>대</v>
          </cell>
          <cell r="E63">
            <v>65000</v>
          </cell>
        </row>
        <row r="64">
          <cell r="A64" t="str">
            <v>전선HIV  1.6 MMM</v>
          </cell>
          <cell r="B64" t="str">
            <v>전선</v>
          </cell>
          <cell r="C64" t="str">
            <v>HIV  1.6 MM</v>
          </cell>
          <cell r="D64" t="str">
            <v>M</v>
          </cell>
          <cell r="E64">
            <v>73</v>
          </cell>
        </row>
        <row r="65">
          <cell r="A65" t="str">
            <v>전선HIV  14  SQM</v>
          </cell>
          <cell r="B65" t="str">
            <v>전선</v>
          </cell>
          <cell r="C65" t="str">
            <v>HIV  14  SQ</v>
          </cell>
          <cell r="D65" t="str">
            <v>M</v>
          </cell>
          <cell r="E65">
            <v>583</v>
          </cell>
        </row>
        <row r="66">
          <cell r="A66" t="str">
            <v>전선HIV  2.0 MMM</v>
          </cell>
          <cell r="B66" t="str">
            <v>전선</v>
          </cell>
          <cell r="C66" t="str">
            <v>HIV  2.0 MM</v>
          </cell>
          <cell r="D66" t="str">
            <v>M</v>
          </cell>
          <cell r="E66">
            <v>107</v>
          </cell>
        </row>
        <row r="67">
          <cell r="A67" t="str">
            <v>전선HIV  2.0 SQM</v>
          </cell>
          <cell r="B67" t="str">
            <v>전선</v>
          </cell>
          <cell r="C67" t="str">
            <v>HIV  2.0 SQ</v>
          </cell>
          <cell r="D67" t="str">
            <v>M</v>
          </cell>
          <cell r="E67">
            <v>87</v>
          </cell>
        </row>
        <row r="68">
          <cell r="A68" t="str">
            <v>전선HIV  22  SQM</v>
          </cell>
          <cell r="B68" t="str">
            <v>전선</v>
          </cell>
          <cell r="C68" t="str">
            <v>HIV  22  SQ</v>
          </cell>
          <cell r="D68" t="str">
            <v>M</v>
          </cell>
          <cell r="E68">
            <v>888</v>
          </cell>
        </row>
        <row r="69">
          <cell r="A69" t="str">
            <v>전선HIV  3.5 SQM</v>
          </cell>
          <cell r="B69" t="str">
            <v>전선</v>
          </cell>
          <cell r="C69" t="str">
            <v>HIV  3.5 SQ</v>
          </cell>
          <cell r="D69" t="str">
            <v>M</v>
          </cell>
          <cell r="E69">
            <v>138</v>
          </cell>
        </row>
        <row r="70">
          <cell r="A70" t="str">
            <v>전선HIV  38  SQM</v>
          </cell>
          <cell r="B70" t="str">
            <v>전선</v>
          </cell>
          <cell r="C70" t="str">
            <v>HIV  38  SQ</v>
          </cell>
          <cell r="D70" t="str">
            <v>M</v>
          </cell>
          <cell r="E70">
            <v>1414</v>
          </cell>
        </row>
        <row r="71">
          <cell r="A71" t="str">
            <v>전선HIV  5.5 SQM</v>
          </cell>
          <cell r="B71" t="str">
            <v>전선</v>
          </cell>
          <cell r="C71" t="str">
            <v>HIV  5.5 SQ</v>
          </cell>
          <cell r="D71" t="str">
            <v>M</v>
          </cell>
          <cell r="E71">
            <v>209</v>
          </cell>
        </row>
        <row r="72">
          <cell r="A72" t="str">
            <v>전선HIV  60  SQM</v>
          </cell>
          <cell r="B72" t="str">
            <v>전선</v>
          </cell>
          <cell r="C72" t="str">
            <v>HIV  60  SQ</v>
          </cell>
          <cell r="D72" t="str">
            <v>M</v>
          </cell>
          <cell r="E72">
            <v>2401</v>
          </cell>
        </row>
        <row r="73">
          <cell r="A73" t="str">
            <v>전선HIV  100  SQM</v>
          </cell>
          <cell r="B73" t="str">
            <v>전선</v>
          </cell>
          <cell r="C73" t="str">
            <v>HIV  100  SQ</v>
          </cell>
          <cell r="D73" t="str">
            <v>M</v>
          </cell>
          <cell r="E73">
            <v>3785</v>
          </cell>
        </row>
        <row r="74">
          <cell r="A74" t="str">
            <v>전선HIV  8 SQM</v>
          </cell>
          <cell r="B74" t="str">
            <v>전선</v>
          </cell>
          <cell r="C74" t="str">
            <v>HIV  8 SQ</v>
          </cell>
          <cell r="D74" t="str">
            <v>M</v>
          </cell>
          <cell r="E74">
            <v>296</v>
          </cell>
        </row>
        <row r="75">
          <cell r="A75" t="str">
            <v>전선VVF  2.0/3CM</v>
          </cell>
          <cell r="B75" t="str">
            <v>전선</v>
          </cell>
          <cell r="C75" t="str">
            <v>VVF  2.0/3C</v>
          </cell>
          <cell r="D75" t="str">
            <v>M</v>
          </cell>
          <cell r="E75">
            <v>530</v>
          </cell>
        </row>
        <row r="76">
          <cell r="A76" t="str">
            <v>전선BC 100 SQM</v>
          </cell>
          <cell r="B76" t="str">
            <v>전선</v>
          </cell>
          <cell r="C76" t="str">
            <v>BC 100 SQ</v>
          </cell>
          <cell r="D76" t="str">
            <v>M</v>
          </cell>
          <cell r="E76">
            <v>3304</v>
          </cell>
        </row>
        <row r="77">
          <cell r="A77" t="str">
            <v>전선BC 22  SQM</v>
          </cell>
          <cell r="B77" t="str">
            <v>전선</v>
          </cell>
          <cell r="C77" t="str">
            <v>BC 22  SQ</v>
          </cell>
          <cell r="D77" t="str">
            <v>M</v>
          </cell>
          <cell r="E77">
            <v>794</v>
          </cell>
        </row>
        <row r="78">
          <cell r="A78" t="str">
            <v>전선BC 38  SQM</v>
          </cell>
          <cell r="B78" t="str">
            <v>전선</v>
          </cell>
          <cell r="C78" t="str">
            <v>BC 38  SQ</v>
          </cell>
          <cell r="D78" t="str">
            <v>M</v>
          </cell>
          <cell r="E78">
            <v>1236</v>
          </cell>
        </row>
        <row r="79">
          <cell r="A79" t="str">
            <v>전선HIV 100 SQ M</v>
          </cell>
          <cell r="B79" t="str">
            <v>전선</v>
          </cell>
          <cell r="C79" t="str">
            <v xml:space="preserve">HIV 100 SQ </v>
          </cell>
          <cell r="D79" t="str">
            <v>M</v>
          </cell>
          <cell r="E79">
            <v>3785</v>
          </cell>
        </row>
        <row r="80">
          <cell r="A80" t="str">
            <v>전선관HI 104C        M</v>
          </cell>
          <cell r="B80" t="str">
            <v>전선관</v>
          </cell>
          <cell r="C80" t="str">
            <v xml:space="preserve">HI 104C        </v>
          </cell>
          <cell r="D80" t="str">
            <v>M</v>
          </cell>
          <cell r="E80">
            <v>3897</v>
          </cell>
        </row>
        <row r="81">
          <cell r="A81" t="str">
            <v>전선관HI 22CM</v>
          </cell>
          <cell r="B81" t="str">
            <v>전선관</v>
          </cell>
          <cell r="C81" t="str">
            <v>HI 22C</v>
          </cell>
          <cell r="D81" t="str">
            <v>M</v>
          </cell>
          <cell r="E81">
            <v>335</v>
          </cell>
        </row>
        <row r="82">
          <cell r="A82" t="str">
            <v>전선관HI 28CM</v>
          </cell>
          <cell r="B82" t="str">
            <v>전선관</v>
          </cell>
          <cell r="C82" t="str">
            <v>HI 28C</v>
          </cell>
          <cell r="D82" t="str">
            <v>M</v>
          </cell>
          <cell r="E82">
            <v>649</v>
          </cell>
        </row>
        <row r="83">
          <cell r="A83" t="str">
            <v>전선관HI 36CM</v>
          </cell>
          <cell r="B83" t="str">
            <v>전선관</v>
          </cell>
          <cell r="C83" t="str">
            <v>HI 36C</v>
          </cell>
          <cell r="D83" t="str">
            <v>M</v>
          </cell>
          <cell r="E83">
            <v>905</v>
          </cell>
        </row>
        <row r="84">
          <cell r="A84" t="str">
            <v>전선관ST 104CM</v>
          </cell>
          <cell r="B84" t="str">
            <v>전선관</v>
          </cell>
          <cell r="C84" t="str">
            <v>ST 104C</v>
          </cell>
          <cell r="D84" t="str">
            <v>M</v>
          </cell>
          <cell r="E84">
            <v>5622</v>
          </cell>
        </row>
        <row r="85">
          <cell r="A85" t="str">
            <v>전선관ST 16 CM</v>
          </cell>
          <cell r="B85" t="str">
            <v>전선관</v>
          </cell>
          <cell r="C85" t="str">
            <v>ST 16 C</v>
          </cell>
          <cell r="D85" t="str">
            <v>M</v>
          </cell>
          <cell r="E85">
            <v>745</v>
          </cell>
        </row>
        <row r="86">
          <cell r="A86" t="str">
            <v>전선관ST 22CM</v>
          </cell>
          <cell r="B86" t="str">
            <v>전선관</v>
          </cell>
          <cell r="C86" t="str">
            <v>ST 22C</v>
          </cell>
          <cell r="D86" t="str">
            <v>M</v>
          </cell>
          <cell r="E86">
            <v>954</v>
          </cell>
        </row>
        <row r="87">
          <cell r="A87" t="str">
            <v>전선관ST 28CM</v>
          </cell>
          <cell r="B87" t="str">
            <v>전선관</v>
          </cell>
          <cell r="C87" t="str">
            <v>ST 28C</v>
          </cell>
          <cell r="D87" t="str">
            <v>M</v>
          </cell>
          <cell r="E87">
            <v>1245</v>
          </cell>
        </row>
        <row r="88">
          <cell r="A88" t="str">
            <v>전선관ST 36C M</v>
          </cell>
          <cell r="B88" t="str">
            <v>전선관</v>
          </cell>
          <cell r="C88" t="str">
            <v xml:space="preserve">ST 36C </v>
          </cell>
          <cell r="D88" t="str">
            <v>M</v>
          </cell>
          <cell r="E88">
            <v>1529</v>
          </cell>
        </row>
        <row r="89">
          <cell r="A89" t="str">
            <v>전선관ST 42C        M</v>
          </cell>
          <cell r="B89" t="str">
            <v>전선관</v>
          </cell>
          <cell r="C89" t="str">
            <v xml:space="preserve">ST 42C        </v>
          </cell>
          <cell r="D89" t="str">
            <v>M</v>
          </cell>
          <cell r="E89">
            <v>1772</v>
          </cell>
        </row>
        <row r="90">
          <cell r="A90" t="str">
            <v>전선관ST 54C        M</v>
          </cell>
          <cell r="B90" t="str">
            <v>전선관</v>
          </cell>
          <cell r="C90" t="str">
            <v xml:space="preserve">ST 54C        </v>
          </cell>
          <cell r="D90" t="str">
            <v>M</v>
          </cell>
          <cell r="E90">
            <v>2471</v>
          </cell>
        </row>
        <row r="91">
          <cell r="A91" t="str">
            <v>전선관ST 70C        M</v>
          </cell>
          <cell r="B91" t="str">
            <v>전선관</v>
          </cell>
          <cell r="C91" t="str">
            <v xml:space="preserve">ST 70C        </v>
          </cell>
          <cell r="D91" t="str">
            <v>M</v>
          </cell>
          <cell r="E91">
            <v>3142</v>
          </cell>
        </row>
        <row r="92">
          <cell r="A92" t="str">
            <v>전선관ST 82CM</v>
          </cell>
          <cell r="B92" t="str">
            <v>전선관</v>
          </cell>
          <cell r="C92" t="str">
            <v>ST 82C</v>
          </cell>
          <cell r="D92" t="str">
            <v>M</v>
          </cell>
          <cell r="E92">
            <v>3529</v>
          </cell>
        </row>
        <row r="93">
          <cell r="A93" t="str">
            <v>전력맨홀    2000SQ-2000 개소</v>
          </cell>
          <cell r="B93" t="str">
            <v xml:space="preserve">전력맨홀    </v>
          </cell>
          <cell r="C93" t="str">
            <v xml:space="preserve">2000SQ-2000 </v>
          </cell>
          <cell r="D93" t="str">
            <v>개소</v>
          </cell>
          <cell r="E93">
            <v>1500000</v>
          </cell>
        </row>
        <row r="94">
          <cell r="A94" t="str">
            <v>전선GV 2 SQM</v>
          </cell>
          <cell r="B94" t="str">
            <v>전선</v>
          </cell>
          <cell r="C94" t="str">
            <v>GV 2 SQ</v>
          </cell>
          <cell r="D94" t="str">
            <v>M</v>
          </cell>
          <cell r="E94">
            <v>187</v>
          </cell>
        </row>
        <row r="95">
          <cell r="A95" t="str">
            <v>전선관 방진, 방음 차폐개소</v>
          </cell>
          <cell r="B95" t="str">
            <v>전선관 방진, 방음 차폐</v>
          </cell>
          <cell r="D95" t="str">
            <v>개소</v>
          </cell>
          <cell r="E95">
            <v>9000</v>
          </cell>
        </row>
        <row r="96">
          <cell r="A96" t="str">
            <v>전선관 지지금구FLOOR용EA</v>
          </cell>
          <cell r="B96" t="str">
            <v>전선관 지지금구</v>
          </cell>
          <cell r="C96" t="str">
            <v>FLOOR용</v>
          </cell>
          <cell r="D96" t="str">
            <v>EA</v>
          </cell>
          <cell r="E96">
            <v>4599</v>
          </cell>
        </row>
        <row r="97">
          <cell r="A97" t="str">
            <v>전선관 지지행가ST 104CEA</v>
          </cell>
          <cell r="B97" t="str">
            <v>전선관 지지행가</v>
          </cell>
          <cell r="C97" t="str">
            <v>ST 104C</v>
          </cell>
          <cell r="D97" t="str">
            <v>EA</v>
          </cell>
          <cell r="E97">
            <v>1806</v>
          </cell>
        </row>
        <row r="98">
          <cell r="A98" t="str">
            <v>전선관 지지행가ST 22CEA</v>
          </cell>
          <cell r="B98" t="str">
            <v>전선관 지지행가</v>
          </cell>
          <cell r="C98" t="str">
            <v>ST 22C</v>
          </cell>
          <cell r="D98" t="str">
            <v>EA</v>
          </cell>
          <cell r="E98">
            <v>446</v>
          </cell>
        </row>
        <row r="99">
          <cell r="A99" t="str">
            <v>전선관 지지행가ST 28CEA</v>
          </cell>
          <cell r="B99" t="str">
            <v>전선관 지지행가</v>
          </cell>
          <cell r="C99" t="str">
            <v>ST 28C</v>
          </cell>
          <cell r="D99" t="str">
            <v>EA</v>
          </cell>
          <cell r="E99">
            <v>457</v>
          </cell>
        </row>
        <row r="100">
          <cell r="A100" t="str">
            <v>전선관 지지행가ST 36CEA</v>
          </cell>
          <cell r="B100" t="str">
            <v>전선관 지지행가</v>
          </cell>
          <cell r="C100" t="str">
            <v>ST 36C</v>
          </cell>
          <cell r="D100" t="str">
            <v>EA</v>
          </cell>
          <cell r="E100">
            <v>595</v>
          </cell>
        </row>
        <row r="101">
          <cell r="A101" t="str">
            <v>전선관 지지행가ST 42C        EA</v>
          </cell>
          <cell r="B101" t="str">
            <v>전선관 지지행가</v>
          </cell>
          <cell r="C101" t="str">
            <v xml:space="preserve">ST 42C        </v>
          </cell>
          <cell r="D101" t="str">
            <v>EA</v>
          </cell>
          <cell r="E101">
            <v>658</v>
          </cell>
        </row>
        <row r="102">
          <cell r="A102" t="str">
            <v>전선관 지지행가ST 54C        EA</v>
          </cell>
          <cell r="B102" t="str">
            <v>전선관 지지행가</v>
          </cell>
          <cell r="C102" t="str">
            <v xml:space="preserve">ST 54C        </v>
          </cell>
          <cell r="D102" t="str">
            <v>EA</v>
          </cell>
          <cell r="E102">
            <v>786</v>
          </cell>
        </row>
        <row r="103">
          <cell r="A103" t="str">
            <v>전선관 지지행가ST 70C        EA</v>
          </cell>
          <cell r="B103" t="str">
            <v>전선관 지지행가</v>
          </cell>
          <cell r="C103" t="str">
            <v xml:space="preserve">ST 70C        </v>
          </cell>
          <cell r="D103" t="str">
            <v>EA</v>
          </cell>
          <cell r="E103">
            <v>1062</v>
          </cell>
        </row>
        <row r="104">
          <cell r="A104" t="str">
            <v>전선관 지지행가ST 82CEA</v>
          </cell>
          <cell r="B104" t="str">
            <v>전선관 지지행가</v>
          </cell>
          <cell r="C104" t="str">
            <v>ST 82C</v>
          </cell>
          <cell r="D104" t="str">
            <v>EA</v>
          </cell>
          <cell r="E104">
            <v>1593</v>
          </cell>
        </row>
        <row r="105">
          <cell r="A105" t="str">
            <v>전선관 지지행가W: 200개소</v>
          </cell>
          <cell r="B105" t="str">
            <v>전선관 지지행가</v>
          </cell>
          <cell r="C105" t="str">
            <v>W: 200</v>
          </cell>
          <cell r="D105" t="str">
            <v>개소</v>
          </cell>
          <cell r="E105">
            <v>8102</v>
          </cell>
        </row>
        <row r="106">
          <cell r="A106" t="str">
            <v>전선관 지지행가W: 300개소</v>
          </cell>
          <cell r="B106" t="str">
            <v>전선관 지지행가</v>
          </cell>
          <cell r="C106" t="str">
            <v>W: 300</v>
          </cell>
          <cell r="D106" t="str">
            <v>개소</v>
          </cell>
          <cell r="E106">
            <v>8263</v>
          </cell>
        </row>
        <row r="107">
          <cell r="A107" t="str">
            <v>전선관 지지행가W: 400개소</v>
          </cell>
          <cell r="B107" t="str">
            <v>전선관 지지행가</v>
          </cell>
          <cell r="C107" t="str">
            <v>W: 400</v>
          </cell>
          <cell r="D107" t="str">
            <v>개소</v>
          </cell>
          <cell r="E107">
            <v>8424</v>
          </cell>
        </row>
        <row r="108">
          <cell r="A108" t="str">
            <v>전선관 지지행가W: 450개소</v>
          </cell>
          <cell r="B108" t="str">
            <v>전선관 지지행가</v>
          </cell>
          <cell r="C108" t="str">
            <v>W: 450</v>
          </cell>
          <cell r="D108" t="str">
            <v>개소</v>
          </cell>
          <cell r="E108">
            <v>8504</v>
          </cell>
        </row>
        <row r="109">
          <cell r="A109" t="str">
            <v>전선관 지지행가W: 600개소</v>
          </cell>
          <cell r="B109" t="str">
            <v>전선관 지지행가</v>
          </cell>
          <cell r="C109" t="str">
            <v>W: 600</v>
          </cell>
          <cell r="D109" t="str">
            <v>개소</v>
          </cell>
          <cell r="E109">
            <v>9520</v>
          </cell>
        </row>
        <row r="110">
          <cell r="A110" t="str">
            <v>접지 동봉12-1000EA</v>
          </cell>
          <cell r="B110" t="str">
            <v>접지 동봉</v>
          </cell>
          <cell r="C110" t="str">
            <v>12-1000</v>
          </cell>
          <cell r="D110" t="str">
            <v>EA</v>
          </cell>
          <cell r="E110">
            <v>2200</v>
          </cell>
        </row>
        <row r="111">
          <cell r="A111" t="str">
            <v>접지 동봉16-1800EA</v>
          </cell>
          <cell r="B111" t="str">
            <v>접지 동봉</v>
          </cell>
          <cell r="C111" t="str">
            <v>16-1800</v>
          </cell>
          <cell r="D111" t="str">
            <v>EA</v>
          </cell>
          <cell r="E111">
            <v>3960</v>
          </cell>
        </row>
        <row r="112">
          <cell r="A112" t="str">
            <v>접지 CONNECTOR100SQEA</v>
          </cell>
          <cell r="B112" t="str">
            <v>접지 CONNECTOR</v>
          </cell>
          <cell r="C112" t="str">
            <v>100SQ</v>
          </cell>
          <cell r="D112" t="str">
            <v>EA</v>
          </cell>
          <cell r="E112">
            <v>35000</v>
          </cell>
        </row>
        <row r="113">
          <cell r="A113" t="str">
            <v>접지단자함    SUS       1 CCT면</v>
          </cell>
          <cell r="B113" t="str">
            <v xml:space="preserve">접지단자함    SUS       </v>
          </cell>
          <cell r="C113" t="str">
            <v>1 CCT</v>
          </cell>
          <cell r="D113" t="str">
            <v>면</v>
          </cell>
          <cell r="E113">
            <v>70000</v>
          </cell>
        </row>
        <row r="114">
          <cell r="A114" t="str">
            <v>접지단자함    SUS       2 CTT면</v>
          </cell>
          <cell r="B114" t="str">
            <v xml:space="preserve">접지단자함    SUS       </v>
          </cell>
          <cell r="C114" t="str">
            <v>2 CTT</v>
          </cell>
          <cell r="D114" t="str">
            <v>면</v>
          </cell>
          <cell r="E114">
            <v>80000</v>
          </cell>
        </row>
        <row r="115">
          <cell r="A115" t="str">
            <v>접지단자함    SUS       3 CCT면</v>
          </cell>
          <cell r="B115" t="str">
            <v xml:space="preserve">접지단자함    SUS       </v>
          </cell>
          <cell r="C115" t="str">
            <v>3 CCT</v>
          </cell>
          <cell r="D115" t="str">
            <v>면</v>
          </cell>
          <cell r="E115">
            <v>90000</v>
          </cell>
        </row>
        <row r="116">
          <cell r="A116" t="str">
            <v>접지단자함    SUS       5 CCT면</v>
          </cell>
          <cell r="B116" t="str">
            <v xml:space="preserve">접지단자함    SUS       </v>
          </cell>
          <cell r="C116" t="str">
            <v>5 CCT</v>
          </cell>
          <cell r="D116" t="str">
            <v>면</v>
          </cell>
          <cell r="E116">
            <v>140000</v>
          </cell>
        </row>
        <row r="117">
          <cell r="A117" t="str">
            <v>접지단자함    SUS       6 CCT면</v>
          </cell>
          <cell r="B117" t="str">
            <v xml:space="preserve">접지단자함    SUS       </v>
          </cell>
          <cell r="C117" t="str">
            <v>6 CCT</v>
          </cell>
          <cell r="D117" t="str">
            <v>면</v>
          </cell>
          <cell r="E117">
            <v>140000</v>
          </cell>
        </row>
        <row r="118">
          <cell r="A118" t="str">
            <v>접지동봉                18-2400     EA</v>
          </cell>
          <cell r="B118" t="str">
            <v xml:space="preserve">접지동봉                </v>
          </cell>
          <cell r="C118" t="str">
            <v xml:space="preserve">18-2400     </v>
          </cell>
          <cell r="D118" t="str">
            <v>EA</v>
          </cell>
          <cell r="E118">
            <v>5720</v>
          </cell>
        </row>
        <row r="119">
          <cell r="A119" t="str">
            <v>접지동판500*500*1.5TEA</v>
          </cell>
          <cell r="B119" t="str">
            <v>접지동판</v>
          </cell>
          <cell r="C119" t="str">
            <v>500*500*1.5T</v>
          </cell>
          <cell r="D119" t="str">
            <v>EA</v>
          </cell>
          <cell r="E119">
            <v>16800</v>
          </cell>
        </row>
        <row r="120">
          <cell r="A120" t="str">
            <v>접지봉 CONN'19mm 일반EA</v>
          </cell>
          <cell r="B120" t="str">
            <v>접지봉 CONN'</v>
          </cell>
          <cell r="C120" t="str">
            <v>19mm 일반</v>
          </cell>
          <cell r="D120" t="str">
            <v>EA</v>
          </cell>
          <cell r="E120">
            <v>800</v>
          </cell>
        </row>
        <row r="121">
          <cell r="A121" t="str">
            <v>접지봉 CONN.16mm 일반EA</v>
          </cell>
          <cell r="B121" t="str">
            <v>접지봉 CONN.</v>
          </cell>
          <cell r="C121" t="str">
            <v>16mm 일반</v>
          </cell>
          <cell r="D121" t="str">
            <v>EA</v>
          </cell>
          <cell r="E121">
            <v>700</v>
          </cell>
        </row>
        <row r="122">
          <cell r="A122" t="str">
            <v>접지스리브100 SQEA</v>
          </cell>
          <cell r="B122" t="str">
            <v>접지스리브</v>
          </cell>
          <cell r="C122" t="str">
            <v>100 SQ</v>
          </cell>
          <cell r="D122" t="str">
            <v>EA</v>
          </cell>
          <cell r="E122">
            <v>2000</v>
          </cell>
        </row>
        <row r="123">
          <cell r="A123" t="str">
            <v>접지스리브38 SQEA</v>
          </cell>
          <cell r="B123" t="str">
            <v>접지스리브</v>
          </cell>
          <cell r="C123" t="str">
            <v>38 SQ</v>
          </cell>
          <cell r="D123" t="str">
            <v>EA</v>
          </cell>
          <cell r="E123">
            <v>1200</v>
          </cell>
        </row>
        <row r="124">
          <cell r="A124" t="str">
            <v>접지저감제    10kg        포</v>
          </cell>
          <cell r="B124" t="str">
            <v xml:space="preserve">접지저감제    </v>
          </cell>
          <cell r="C124" t="str">
            <v xml:space="preserve">10kg        </v>
          </cell>
          <cell r="D124" t="str">
            <v>포</v>
          </cell>
          <cell r="E124">
            <v>15000</v>
          </cell>
        </row>
        <row r="125">
          <cell r="A125" t="str">
            <v>접지콘넥터100 SQEA</v>
          </cell>
          <cell r="B125" t="str">
            <v>접지콘넥터</v>
          </cell>
          <cell r="C125" t="str">
            <v>100 SQ</v>
          </cell>
          <cell r="D125" t="str">
            <v>EA</v>
          </cell>
          <cell r="E125">
            <v>3500</v>
          </cell>
        </row>
        <row r="126">
          <cell r="A126" t="str">
            <v>접지크램프100 SQEA</v>
          </cell>
          <cell r="B126" t="str">
            <v>접지크램프</v>
          </cell>
          <cell r="C126" t="str">
            <v>100 SQ</v>
          </cell>
          <cell r="D126" t="str">
            <v>EA</v>
          </cell>
          <cell r="E126">
            <v>700</v>
          </cell>
        </row>
        <row r="127">
          <cell r="A127" t="str">
            <v>접지크램프22 SQEA</v>
          </cell>
          <cell r="B127" t="str">
            <v>접지크램프</v>
          </cell>
          <cell r="C127" t="str">
            <v>22 SQ</v>
          </cell>
          <cell r="D127" t="str">
            <v>EA</v>
          </cell>
          <cell r="E127">
            <v>500</v>
          </cell>
        </row>
        <row r="128">
          <cell r="A128" t="str">
            <v>접지크램프38 SQEA</v>
          </cell>
          <cell r="B128" t="str">
            <v>접지크램프</v>
          </cell>
          <cell r="C128" t="str">
            <v>38 SQ</v>
          </cell>
          <cell r="D128" t="str">
            <v>EA</v>
          </cell>
          <cell r="E128">
            <v>550</v>
          </cell>
        </row>
        <row r="129">
          <cell r="A129" t="str">
            <v xml:space="preserve">정류기                  DC 24V 3ASET </v>
          </cell>
          <cell r="B129" t="str">
            <v xml:space="preserve">정류기                  </v>
          </cell>
          <cell r="C129" t="str">
            <v>DC 24V 3A</v>
          </cell>
          <cell r="D129" t="str">
            <v xml:space="preserve">SET </v>
          </cell>
          <cell r="E129">
            <v>19000</v>
          </cell>
        </row>
        <row r="130">
          <cell r="A130" t="str">
            <v xml:space="preserve">지수관175￠SET </v>
          </cell>
          <cell r="B130" t="str">
            <v>지수관</v>
          </cell>
          <cell r="C130" t="str">
            <v>175￠</v>
          </cell>
          <cell r="D130" t="str">
            <v xml:space="preserve">SET </v>
          </cell>
          <cell r="E130">
            <v>31820</v>
          </cell>
        </row>
        <row r="131">
          <cell r="A131" t="str">
            <v>지중전선관       ELP 175CM</v>
          </cell>
          <cell r="B131" t="str">
            <v xml:space="preserve">지중전선관       </v>
          </cell>
          <cell r="C131" t="str">
            <v>ELP 175C</v>
          </cell>
          <cell r="D131" t="str">
            <v>M</v>
          </cell>
          <cell r="E131">
            <v>4900</v>
          </cell>
        </row>
        <row r="132">
          <cell r="A132" t="str">
            <v>케이블FR-8 14SQ/3CM</v>
          </cell>
          <cell r="B132" t="str">
            <v>케이블</v>
          </cell>
          <cell r="C132" t="str">
            <v>FR-8 14SQ/3C</v>
          </cell>
          <cell r="D132" t="str">
            <v>M</v>
          </cell>
          <cell r="E132">
            <v>4411</v>
          </cell>
        </row>
        <row r="133">
          <cell r="A133" t="str">
            <v>케이블FR-8 8SQ/2CM</v>
          </cell>
          <cell r="B133" t="str">
            <v>케이블</v>
          </cell>
          <cell r="C133" t="str">
            <v>FR-8 8SQ/2C</v>
          </cell>
          <cell r="D133" t="str">
            <v>M</v>
          </cell>
          <cell r="E133">
            <v>2374</v>
          </cell>
        </row>
        <row r="134">
          <cell r="A134" t="str">
            <v>케이블600V CV 14 SQ/ 2CM</v>
          </cell>
          <cell r="B134" t="str">
            <v>케이블</v>
          </cell>
          <cell r="C134" t="str">
            <v>600V CV 14 SQ/ 2C</v>
          </cell>
          <cell r="D134" t="str">
            <v>M</v>
          </cell>
          <cell r="E134">
            <v>1669</v>
          </cell>
        </row>
        <row r="135">
          <cell r="A135" t="str">
            <v>케이블600V CV 14 SQ/ 3CM</v>
          </cell>
          <cell r="B135" t="str">
            <v>케이블</v>
          </cell>
          <cell r="C135" t="str">
            <v>600V CV 14 SQ/ 3C</v>
          </cell>
          <cell r="D135" t="str">
            <v>M</v>
          </cell>
          <cell r="E135">
            <v>2223</v>
          </cell>
        </row>
        <row r="136">
          <cell r="A136" t="str">
            <v>케이블600V CV 2 SQ/ 2CM</v>
          </cell>
          <cell r="B136" t="str">
            <v>케이블</v>
          </cell>
          <cell r="C136" t="str">
            <v>600V CV 2 SQ/ 2C</v>
          </cell>
          <cell r="D136" t="str">
            <v>M</v>
          </cell>
          <cell r="E136">
            <v>435</v>
          </cell>
        </row>
        <row r="137">
          <cell r="A137" t="str">
            <v>케이블600V CV 22 SQ/ 3CM</v>
          </cell>
          <cell r="B137" t="str">
            <v>케이블</v>
          </cell>
          <cell r="C137" t="str">
            <v>600V CV 22 SQ/ 3C</v>
          </cell>
          <cell r="D137" t="str">
            <v>M</v>
          </cell>
          <cell r="E137">
            <v>2995</v>
          </cell>
        </row>
        <row r="138">
          <cell r="A138" t="str">
            <v>케이블600V CV 325 SQ/ 1CM</v>
          </cell>
          <cell r="B138" t="str">
            <v>케이블</v>
          </cell>
          <cell r="C138" t="str">
            <v>600V CV 325 SQ/ 1C</v>
          </cell>
          <cell r="D138" t="str">
            <v>M</v>
          </cell>
          <cell r="E138">
            <v>9836</v>
          </cell>
        </row>
        <row r="139">
          <cell r="A139" t="str">
            <v>케이블600V CV 5.5 SQ/ 2CM</v>
          </cell>
          <cell r="B139" t="str">
            <v>케이블</v>
          </cell>
          <cell r="C139" t="str">
            <v>600V CV 5.5 SQ/ 2C</v>
          </cell>
          <cell r="D139" t="str">
            <v>M</v>
          </cell>
          <cell r="E139">
            <v>742</v>
          </cell>
        </row>
        <row r="140">
          <cell r="A140" t="str">
            <v>케이블600V CV 5.5 SQ/ 3CM</v>
          </cell>
          <cell r="B140" t="str">
            <v>케이블</v>
          </cell>
          <cell r="C140" t="str">
            <v>600V CV 5.5 SQ/ 3C</v>
          </cell>
          <cell r="D140" t="str">
            <v>M</v>
          </cell>
          <cell r="E140">
            <v>973</v>
          </cell>
        </row>
        <row r="141">
          <cell r="A141" t="str">
            <v>케이블600V CV 8 SQ/ 2CM</v>
          </cell>
          <cell r="B141" t="str">
            <v>케이블</v>
          </cell>
          <cell r="C141" t="str">
            <v>600V CV 8 SQ/ 2C</v>
          </cell>
          <cell r="D141" t="str">
            <v>M</v>
          </cell>
          <cell r="E141">
            <v>935</v>
          </cell>
        </row>
        <row r="142">
          <cell r="A142" t="str">
            <v>케이블CV 100 SQ/ 1C  M</v>
          </cell>
          <cell r="B142" t="str">
            <v>케이블</v>
          </cell>
          <cell r="C142" t="str">
            <v xml:space="preserve">CV 100 SQ/ 1C  </v>
          </cell>
          <cell r="D142" t="str">
            <v>M</v>
          </cell>
          <cell r="E142">
            <v>3818</v>
          </cell>
        </row>
        <row r="143">
          <cell r="A143" t="str">
            <v>케이블CV 14 SQ/ 4C  M</v>
          </cell>
          <cell r="B143" t="str">
            <v>케이블</v>
          </cell>
          <cell r="C143" t="str">
            <v xml:space="preserve">CV 14 SQ/ 4C  </v>
          </cell>
          <cell r="D143" t="str">
            <v>M</v>
          </cell>
          <cell r="E143">
            <v>2817</v>
          </cell>
        </row>
        <row r="144">
          <cell r="A144" t="str">
            <v>케이블CV 150 SQ/ 1C  M</v>
          </cell>
          <cell r="B144" t="str">
            <v>케이블</v>
          </cell>
          <cell r="C144" t="str">
            <v xml:space="preserve">CV 150 SQ/ 1C  </v>
          </cell>
          <cell r="D144" t="str">
            <v>M</v>
          </cell>
          <cell r="E144">
            <v>5566</v>
          </cell>
        </row>
        <row r="145">
          <cell r="A145" t="str">
            <v>케이블CV 200 SQ/ 1C  M</v>
          </cell>
          <cell r="B145" t="str">
            <v>케이블</v>
          </cell>
          <cell r="C145" t="str">
            <v xml:space="preserve">CV 200 SQ/ 1C  </v>
          </cell>
          <cell r="D145" t="str">
            <v>M</v>
          </cell>
          <cell r="E145">
            <v>8750</v>
          </cell>
        </row>
        <row r="146">
          <cell r="A146" t="str">
            <v>케이블CV 22 SQ/ 4C  M</v>
          </cell>
          <cell r="B146" t="str">
            <v>케이블</v>
          </cell>
          <cell r="C146" t="str">
            <v xml:space="preserve">CV 22 SQ/ 4C  </v>
          </cell>
          <cell r="D146" t="str">
            <v>M</v>
          </cell>
          <cell r="E146">
            <v>3793</v>
          </cell>
        </row>
        <row r="147">
          <cell r="A147" t="str">
            <v>케이블CV 250 SQ/ 1C  M</v>
          </cell>
          <cell r="B147" t="str">
            <v>케이블</v>
          </cell>
          <cell r="C147" t="str">
            <v xml:space="preserve">CV 250 SQ/ 1C  </v>
          </cell>
          <cell r="D147" t="str">
            <v>M</v>
          </cell>
          <cell r="E147">
            <v>8195</v>
          </cell>
        </row>
        <row r="148">
          <cell r="A148" t="str">
            <v>케이블CV 250 SQ/ 3C  M</v>
          </cell>
          <cell r="B148" t="str">
            <v>케이블</v>
          </cell>
          <cell r="C148" t="str">
            <v xml:space="preserve">CV 250 SQ/ 3C  </v>
          </cell>
          <cell r="D148" t="str">
            <v>M</v>
          </cell>
          <cell r="E148">
            <v>11178</v>
          </cell>
        </row>
        <row r="149">
          <cell r="A149" t="str">
            <v>케이블CV 325 SQ/ 1C  M</v>
          </cell>
          <cell r="B149" t="str">
            <v>케이블</v>
          </cell>
          <cell r="C149" t="str">
            <v xml:space="preserve">CV 325 SQ/ 1C  </v>
          </cell>
          <cell r="D149" t="str">
            <v>M</v>
          </cell>
          <cell r="E149">
            <v>9836</v>
          </cell>
        </row>
        <row r="150">
          <cell r="A150" t="str">
            <v>케이블CV 38 SQ/ 1C  M</v>
          </cell>
          <cell r="B150" t="str">
            <v>케이블</v>
          </cell>
          <cell r="C150" t="str">
            <v xml:space="preserve">CV 38 SQ/ 1C  </v>
          </cell>
          <cell r="D150" t="str">
            <v>M</v>
          </cell>
          <cell r="E150">
            <v>1493</v>
          </cell>
        </row>
        <row r="151">
          <cell r="A151" t="str">
            <v>케이블CV 38 SQ/ 4C  M</v>
          </cell>
          <cell r="B151" t="str">
            <v>케이블</v>
          </cell>
          <cell r="C151" t="str">
            <v xml:space="preserve">CV 38 SQ/ 4C  </v>
          </cell>
          <cell r="D151" t="str">
            <v>M</v>
          </cell>
          <cell r="E151">
            <v>6174</v>
          </cell>
        </row>
        <row r="152">
          <cell r="A152" t="str">
            <v>케이블CV 5.5 SQ/ 4C  M</v>
          </cell>
          <cell r="B152" t="str">
            <v>케이블</v>
          </cell>
          <cell r="C152" t="str">
            <v xml:space="preserve">CV 5.5 SQ/ 4C  </v>
          </cell>
          <cell r="D152" t="str">
            <v>M</v>
          </cell>
          <cell r="E152">
            <v>1201</v>
          </cell>
        </row>
        <row r="153">
          <cell r="A153" t="str">
            <v>케이블CV 60 SQ/ 1C  M</v>
          </cell>
          <cell r="B153" t="str">
            <v>케이블</v>
          </cell>
          <cell r="C153" t="str">
            <v xml:space="preserve">CV 60 SQ/ 1C  </v>
          </cell>
          <cell r="D153" t="str">
            <v>M</v>
          </cell>
          <cell r="E153">
            <v>2339</v>
          </cell>
        </row>
        <row r="154">
          <cell r="A154" t="str">
            <v>케이블CV 8 SQ/ 4C  M</v>
          </cell>
          <cell r="B154" t="str">
            <v>케이블</v>
          </cell>
          <cell r="C154" t="str">
            <v xml:space="preserve">CV 8 SQ/ 4C  </v>
          </cell>
          <cell r="D154" t="str">
            <v>M</v>
          </cell>
          <cell r="E154">
            <v>1564</v>
          </cell>
        </row>
        <row r="155">
          <cell r="A155" t="str">
            <v>케이블LKGB 250 SQ/ 1C  M</v>
          </cell>
          <cell r="B155" t="str">
            <v>케이블</v>
          </cell>
          <cell r="C155" t="str">
            <v xml:space="preserve">LKGB 250 SQ/ 1C  </v>
          </cell>
          <cell r="D155" t="str">
            <v>M</v>
          </cell>
          <cell r="E155">
            <v>15000</v>
          </cell>
        </row>
        <row r="156">
          <cell r="A156" t="str">
            <v>케이블23KV CNCV 200 SQ/ 1C  M</v>
          </cell>
          <cell r="B156" t="str">
            <v>케이블</v>
          </cell>
          <cell r="C156" t="str">
            <v xml:space="preserve">23KV CNCV 200 SQ/ 1C  </v>
          </cell>
          <cell r="D156" t="str">
            <v>M</v>
          </cell>
          <cell r="E156">
            <v>15525</v>
          </cell>
        </row>
        <row r="157">
          <cell r="A157" t="str">
            <v>케이블23KV CNCV 60 SQ/ 1C  M</v>
          </cell>
          <cell r="B157" t="str">
            <v>케이블</v>
          </cell>
          <cell r="C157" t="str">
            <v xml:space="preserve">23KV CNCV 60 SQ/ 1C  </v>
          </cell>
          <cell r="D157" t="str">
            <v>M</v>
          </cell>
          <cell r="E157">
            <v>8008</v>
          </cell>
        </row>
        <row r="158">
          <cell r="A158" t="str">
            <v>케이블FR-8 250 SQ/1C  M</v>
          </cell>
          <cell r="B158" t="str">
            <v>케이블</v>
          </cell>
          <cell r="C158" t="str">
            <v xml:space="preserve">FR-8 250 SQ/1C  </v>
          </cell>
          <cell r="D158" t="str">
            <v>M</v>
          </cell>
          <cell r="E158">
            <v>13271</v>
          </cell>
        </row>
        <row r="159">
          <cell r="A159" t="str">
            <v>케이블FR-8 325 SQ/1C  M</v>
          </cell>
          <cell r="B159" t="str">
            <v>케이블</v>
          </cell>
          <cell r="C159" t="str">
            <v xml:space="preserve">FR-8 325 SQ/1C  </v>
          </cell>
          <cell r="D159" t="str">
            <v>M</v>
          </cell>
          <cell r="E159">
            <v>16359</v>
          </cell>
        </row>
        <row r="160">
          <cell r="A160" t="str">
            <v>케이블FR-8 100 SQ/1C  M</v>
          </cell>
          <cell r="B160" t="str">
            <v>케이블</v>
          </cell>
          <cell r="C160" t="str">
            <v xml:space="preserve">FR-8 100 SQ/1C  </v>
          </cell>
          <cell r="D160" t="str">
            <v>M</v>
          </cell>
          <cell r="E160">
            <v>6141</v>
          </cell>
        </row>
        <row r="161">
          <cell r="A161" t="str">
            <v>케이블FR-8 22 SQ/1C  M</v>
          </cell>
          <cell r="B161" t="str">
            <v>케이블</v>
          </cell>
          <cell r="C161" t="str">
            <v xml:space="preserve">FR-8 22 SQ/1C  </v>
          </cell>
          <cell r="D161" t="str">
            <v>M</v>
          </cell>
          <cell r="E161">
            <v>1824</v>
          </cell>
        </row>
        <row r="162">
          <cell r="A162" t="str">
            <v>케이블FR-8 38 SQ/1C  M</v>
          </cell>
          <cell r="B162" t="str">
            <v>케이블</v>
          </cell>
          <cell r="C162" t="str">
            <v xml:space="preserve">FR-8 38 SQ/1C  </v>
          </cell>
          <cell r="D162" t="str">
            <v>M</v>
          </cell>
          <cell r="E162">
            <v>2936</v>
          </cell>
        </row>
        <row r="163">
          <cell r="A163" t="str">
            <v>케이블FR-8 60 SQ/1C  M</v>
          </cell>
          <cell r="B163" t="str">
            <v>케이블</v>
          </cell>
          <cell r="C163" t="str">
            <v xml:space="preserve">FR-8 60 SQ/1C  </v>
          </cell>
          <cell r="D163" t="str">
            <v>M</v>
          </cell>
          <cell r="E163">
            <v>4479</v>
          </cell>
        </row>
        <row r="164">
          <cell r="A164" t="str">
            <v>케이블타이      SJCT 270mmEA</v>
          </cell>
          <cell r="B164" t="str">
            <v xml:space="preserve">케이블타이      </v>
          </cell>
          <cell r="C164" t="str">
            <v>SJCT 270mm</v>
          </cell>
          <cell r="D164" t="str">
            <v>EA</v>
          </cell>
          <cell r="E164">
            <v>50</v>
          </cell>
        </row>
        <row r="165">
          <cell r="A165" t="str">
            <v>케이블타이      270MM       EA</v>
          </cell>
          <cell r="B165" t="str">
            <v xml:space="preserve">케이블타이      </v>
          </cell>
          <cell r="C165" t="str">
            <v xml:space="preserve">270MM       </v>
          </cell>
          <cell r="D165" t="str">
            <v>EA</v>
          </cell>
          <cell r="E165">
            <v>20</v>
          </cell>
        </row>
        <row r="166">
          <cell r="A166" t="str">
            <v>콘센트 W/PLATE1구용 2P 300V 15AEA</v>
          </cell>
          <cell r="B166" t="str">
            <v>콘센트 W/PLATE</v>
          </cell>
          <cell r="C166" t="str">
            <v>1구용 2P 300V 15A</v>
          </cell>
          <cell r="D166" t="str">
            <v>EA</v>
          </cell>
          <cell r="E166">
            <v>1113</v>
          </cell>
        </row>
        <row r="167">
          <cell r="A167" t="str">
            <v>콘센트 W/PLATE2구 15A 250VSET</v>
          </cell>
          <cell r="B167" t="str">
            <v>콘센트 W/PLATE</v>
          </cell>
          <cell r="C167" t="str">
            <v>2구 15A 250V</v>
          </cell>
          <cell r="D167" t="str">
            <v>SET</v>
          </cell>
          <cell r="E167">
            <v>1425</v>
          </cell>
        </row>
        <row r="168">
          <cell r="A168" t="str">
            <v>콘센트 W/PLATE2구 2P 300V(방우)EA</v>
          </cell>
          <cell r="B168" t="str">
            <v>콘센트 W/PLATE</v>
          </cell>
          <cell r="C168" t="str">
            <v>2구 2P 300V(방우)</v>
          </cell>
          <cell r="D168" t="str">
            <v>EA</v>
          </cell>
          <cell r="E168">
            <v>3200</v>
          </cell>
        </row>
        <row r="169">
          <cell r="A169" t="str">
            <v>콘센트 W/PLATE2구 300V 15A(방우형)EA</v>
          </cell>
          <cell r="B169" t="str">
            <v>콘센트 W/PLATE</v>
          </cell>
          <cell r="C169" t="str">
            <v>2구 300V 15A(방우형)</v>
          </cell>
          <cell r="D169" t="str">
            <v>EA</v>
          </cell>
          <cell r="E169">
            <v>3200</v>
          </cell>
        </row>
        <row r="170">
          <cell r="A170" t="str">
            <v>콘센트 W/PLATE2구용 2P 300V 15AEA</v>
          </cell>
          <cell r="B170" t="str">
            <v>콘센트 W/PLATE</v>
          </cell>
          <cell r="C170" t="str">
            <v>2구용 2P 300V 15A</v>
          </cell>
          <cell r="D170" t="str">
            <v>EA</v>
          </cell>
          <cell r="E170">
            <v>1425</v>
          </cell>
        </row>
        <row r="171">
          <cell r="A171" t="str">
            <v>테르밑 용접100SQ개소</v>
          </cell>
          <cell r="B171" t="str">
            <v>테르밑 용접</v>
          </cell>
          <cell r="C171" t="str">
            <v>100SQ</v>
          </cell>
          <cell r="D171" t="str">
            <v>개소</v>
          </cell>
          <cell r="E171">
            <v>6000</v>
          </cell>
        </row>
        <row r="172">
          <cell r="A172" t="str">
            <v>테르밑 용접22SQ개소</v>
          </cell>
          <cell r="B172" t="str">
            <v>테르밑 용접</v>
          </cell>
          <cell r="C172" t="str">
            <v>22SQ</v>
          </cell>
          <cell r="D172" t="str">
            <v>개소</v>
          </cell>
          <cell r="E172">
            <v>4000</v>
          </cell>
        </row>
        <row r="173">
          <cell r="A173" t="str">
            <v xml:space="preserve">인건비프랜트전공M/D </v>
          </cell>
          <cell r="B173" t="str">
            <v>인건비</v>
          </cell>
          <cell r="C173" t="str">
            <v>프랜트전공</v>
          </cell>
          <cell r="D173" t="str">
            <v xml:space="preserve">M/D </v>
          </cell>
          <cell r="E173">
            <v>54702</v>
          </cell>
        </row>
        <row r="174">
          <cell r="A174" t="str">
            <v>피뢰침(순동)      지지관, 터미널EA</v>
          </cell>
          <cell r="B174" t="str">
            <v xml:space="preserve">피뢰침(순동)      </v>
          </cell>
          <cell r="C174" t="str">
            <v>지지관, 터미널</v>
          </cell>
          <cell r="D174" t="str">
            <v>EA</v>
          </cell>
          <cell r="E174">
            <v>280000</v>
          </cell>
        </row>
        <row r="175">
          <cell r="A175" t="str">
            <v>피뢰도선지지3T×25MMEA</v>
          </cell>
          <cell r="B175" t="str">
            <v>피뢰도선지지</v>
          </cell>
          <cell r="C175" t="str">
            <v>3T×25MM</v>
          </cell>
          <cell r="D175" t="str">
            <v>EA</v>
          </cell>
          <cell r="E175">
            <v>3100</v>
          </cell>
        </row>
        <row r="176">
          <cell r="A176" t="str">
            <v>항공장애등 2/500W FLICKEREA</v>
          </cell>
          <cell r="B176" t="str">
            <v xml:space="preserve">항공장애등 </v>
          </cell>
          <cell r="C176" t="str">
            <v>2/500W FLICKER</v>
          </cell>
          <cell r="D176" t="str">
            <v>EA</v>
          </cell>
          <cell r="E176">
            <v>690000</v>
          </cell>
        </row>
        <row r="177">
          <cell r="A177" t="str">
            <v>항공장애등 제어반                면</v>
          </cell>
          <cell r="B177" t="str">
            <v xml:space="preserve">항공장애등 제어반    </v>
          </cell>
          <cell r="C177" t="str">
            <v/>
          </cell>
          <cell r="D177" t="str">
            <v>면</v>
          </cell>
          <cell r="E177">
            <v>650000</v>
          </cell>
        </row>
        <row r="178">
          <cell r="A178" t="str">
            <v>항공장애등 지지대    500W*2 SUS  LOT</v>
          </cell>
          <cell r="B178" t="str">
            <v xml:space="preserve">항공장애등 지지대    </v>
          </cell>
          <cell r="C178" t="str">
            <v xml:space="preserve">500W*2 SUS  </v>
          </cell>
          <cell r="D178" t="str">
            <v>LOT</v>
          </cell>
          <cell r="E178">
            <v>200000</v>
          </cell>
        </row>
        <row r="179">
          <cell r="A179" t="str">
            <v>헬기유도등 노출      100W        SET</v>
          </cell>
          <cell r="B179" t="str">
            <v xml:space="preserve">헬기유도등 노출      </v>
          </cell>
          <cell r="C179" t="str">
            <v xml:space="preserve">100W        </v>
          </cell>
          <cell r="D179" t="str">
            <v>SET</v>
          </cell>
          <cell r="E179">
            <v>95000</v>
          </cell>
        </row>
        <row r="180">
          <cell r="A180" t="str">
            <v>헬리포트 제어반                면</v>
          </cell>
          <cell r="B180" t="str">
            <v xml:space="preserve">헬리포트 제어반    </v>
          </cell>
          <cell r="C180" t="str">
            <v/>
          </cell>
          <cell r="D180" t="str">
            <v>면</v>
          </cell>
          <cell r="E180">
            <v>650000</v>
          </cell>
        </row>
        <row r="181">
          <cell r="A181" t="str">
            <v>헬리포트 J/POINTEA</v>
          </cell>
          <cell r="B181" t="str">
            <v>헬리포트 J/POINT</v>
          </cell>
          <cell r="D181" t="str">
            <v>EA</v>
          </cell>
          <cell r="E181">
            <v>20000</v>
          </cell>
        </row>
        <row r="182">
          <cell r="A182" t="str">
            <v>A형 HANGEREA</v>
          </cell>
          <cell r="B182" t="str">
            <v>A형 HANGER</v>
          </cell>
          <cell r="D182" t="str">
            <v>EA</v>
          </cell>
          <cell r="E182">
            <v>740</v>
          </cell>
        </row>
        <row r="183">
          <cell r="A183" t="str">
            <v>BAKE LITE6.0T 1000MM*1000MEA</v>
          </cell>
          <cell r="B183" t="str">
            <v>BAKE LITE</v>
          </cell>
          <cell r="C183" t="str">
            <v>6.0T 1000MM*1000M</v>
          </cell>
          <cell r="D183" t="str">
            <v>EA</v>
          </cell>
          <cell r="E183">
            <v>42000</v>
          </cell>
        </row>
        <row r="184">
          <cell r="A184" t="str">
            <v>BASE CHANNEL            CU 4W  800A       EA</v>
          </cell>
          <cell r="B184" t="str">
            <v xml:space="preserve">BASE CHANNEL            </v>
          </cell>
          <cell r="C184" t="str">
            <v xml:space="preserve">CU 4W  800A       </v>
          </cell>
          <cell r="D184" t="str">
            <v>EA</v>
          </cell>
          <cell r="E184">
            <v>15000</v>
          </cell>
        </row>
        <row r="185">
          <cell r="A185" t="str">
            <v>BASE CHANNEL            CU 4W 1000A       EA</v>
          </cell>
          <cell r="B185" t="str">
            <v xml:space="preserve">BASE CHANNEL            </v>
          </cell>
          <cell r="C185" t="str">
            <v xml:space="preserve">CU 4W 1000A       </v>
          </cell>
          <cell r="D185" t="str">
            <v>EA</v>
          </cell>
          <cell r="E185">
            <v>15000</v>
          </cell>
        </row>
        <row r="186">
          <cell r="A186" t="str">
            <v>BASE CHANNEL            CU 4W 1600A       EA</v>
          </cell>
          <cell r="B186" t="str">
            <v xml:space="preserve">BASE CHANNEL            </v>
          </cell>
          <cell r="C186" t="str">
            <v xml:space="preserve">CU 4W 1600A       </v>
          </cell>
          <cell r="D186" t="str">
            <v>EA</v>
          </cell>
          <cell r="E186">
            <v>15000</v>
          </cell>
        </row>
        <row r="187">
          <cell r="A187" t="str">
            <v>BASE CHANNEL            CU 4W 2500A       EA</v>
          </cell>
          <cell r="B187" t="str">
            <v xml:space="preserve">BASE CHANNEL            </v>
          </cell>
          <cell r="C187" t="str">
            <v xml:space="preserve">CU 4W 2500A       </v>
          </cell>
          <cell r="D187" t="str">
            <v>EA</v>
          </cell>
          <cell r="E187">
            <v>15000</v>
          </cell>
        </row>
        <row r="188">
          <cell r="A188" t="str">
            <v>BOX4각EA</v>
          </cell>
          <cell r="B188" t="str">
            <v>BOX</v>
          </cell>
          <cell r="C188" t="str">
            <v>4각</v>
          </cell>
          <cell r="D188" t="str">
            <v>EA</v>
          </cell>
          <cell r="E188">
            <v>1220</v>
          </cell>
        </row>
        <row r="189">
          <cell r="A189" t="str">
            <v>BOX54 mm SW 1GEA</v>
          </cell>
          <cell r="B189" t="str">
            <v>BOX</v>
          </cell>
          <cell r="C189" t="str">
            <v>54 mm SW 1G</v>
          </cell>
          <cell r="D189" t="str">
            <v>EA</v>
          </cell>
          <cell r="E189">
            <v>760</v>
          </cell>
        </row>
        <row r="190">
          <cell r="A190" t="str">
            <v>BOX54 mm SW 2GEA</v>
          </cell>
          <cell r="B190" t="str">
            <v>BOX</v>
          </cell>
          <cell r="C190" t="str">
            <v>54 mm SW 2G</v>
          </cell>
          <cell r="D190" t="str">
            <v>EA</v>
          </cell>
          <cell r="E190">
            <v>1220</v>
          </cell>
        </row>
        <row r="191">
          <cell r="A191" t="str">
            <v>BOX54 mm SW 2GEA</v>
          </cell>
          <cell r="B191" t="str">
            <v>BOX</v>
          </cell>
          <cell r="C191" t="str">
            <v>54 mm SW 2G</v>
          </cell>
          <cell r="D191" t="str">
            <v>EA</v>
          </cell>
          <cell r="E191">
            <v>1220</v>
          </cell>
        </row>
        <row r="192">
          <cell r="A192" t="str">
            <v>BOX54 mm SW OCTEA</v>
          </cell>
          <cell r="B192" t="str">
            <v>BOX</v>
          </cell>
          <cell r="C192" t="str">
            <v>54 mm SW OCT</v>
          </cell>
          <cell r="D192" t="str">
            <v>EA</v>
          </cell>
          <cell r="E192">
            <v>1270</v>
          </cell>
        </row>
        <row r="193">
          <cell r="A193" t="str">
            <v>BOX54 mm SW SQEA</v>
          </cell>
          <cell r="B193" t="str">
            <v>BOX</v>
          </cell>
          <cell r="C193" t="str">
            <v>54 mm SW SQ</v>
          </cell>
          <cell r="D193" t="str">
            <v>EA</v>
          </cell>
          <cell r="E193">
            <v>1320</v>
          </cell>
        </row>
        <row r="194">
          <cell r="A194" t="str">
            <v>BOX  COVER맹 4각EA</v>
          </cell>
          <cell r="B194" t="str">
            <v>BOX  COVER</v>
          </cell>
          <cell r="C194" t="str">
            <v>맹 4각</v>
          </cell>
          <cell r="D194" t="str">
            <v>EA</v>
          </cell>
          <cell r="E194">
            <v>226</v>
          </cell>
        </row>
        <row r="195">
          <cell r="A195" t="str">
            <v>BOX  COVER평 4각EA</v>
          </cell>
          <cell r="B195" t="str">
            <v>BOX  COVER</v>
          </cell>
          <cell r="C195" t="str">
            <v>평 4각</v>
          </cell>
          <cell r="D195" t="str">
            <v>EA</v>
          </cell>
          <cell r="E195">
            <v>206</v>
          </cell>
        </row>
        <row r="196">
          <cell r="A196" t="str">
            <v>BOX  CONN.W300*H35SET</v>
          </cell>
          <cell r="B196" t="str">
            <v>BOX  CONN.</v>
          </cell>
          <cell r="C196" t="str">
            <v>W300*H35</v>
          </cell>
          <cell r="D196" t="str">
            <v>SET</v>
          </cell>
          <cell r="E196">
            <v>1120</v>
          </cell>
        </row>
        <row r="197">
          <cell r="A197" t="str">
            <v>BOX COVER맹 4각EA</v>
          </cell>
          <cell r="B197" t="str">
            <v>BOX COVER</v>
          </cell>
          <cell r="C197" t="str">
            <v>맹 4각</v>
          </cell>
          <cell r="D197" t="str">
            <v>EA</v>
          </cell>
          <cell r="E197">
            <v>225</v>
          </cell>
        </row>
        <row r="198">
          <cell r="A198" t="str">
            <v>BOX COVERSQ 콘EA</v>
          </cell>
          <cell r="B198" t="str">
            <v>BOX COVER</v>
          </cell>
          <cell r="C198" t="str">
            <v>SQ 콘</v>
          </cell>
          <cell r="D198" t="str">
            <v>EA</v>
          </cell>
          <cell r="E198">
            <v>180</v>
          </cell>
        </row>
        <row r="199">
          <cell r="A199" t="str">
            <v>BOX COVER (맹)OCTEA</v>
          </cell>
          <cell r="B199" t="str">
            <v>BOX COVER (맹)</v>
          </cell>
          <cell r="C199" t="str">
            <v>OCT</v>
          </cell>
          <cell r="D199" t="str">
            <v>EA</v>
          </cell>
          <cell r="E199">
            <v>225</v>
          </cell>
        </row>
        <row r="200">
          <cell r="A200" t="str">
            <v>BOX COVER (맹)SQEA</v>
          </cell>
          <cell r="B200" t="str">
            <v>BOX COVER (맹)</v>
          </cell>
          <cell r="C200" t="str">
            <v>SQ</v>
          </cell>
          <cell r="D200" t="str">
            <v>EA</v>
          </cell>
          <cell r="E200">
            <v>225</v>
          </cell>
        </row>
        <row r="201">
          <cell r="A201" t="str">
            <v>BOX COVER (CON)SQEA</v>
          </cell>
          <cell r="B201" t="str">
            <v>BOX COVER (CON)</v>
          </cell>
          <cell r="C201" t="str">
            <v>SQ</v>
          </cell>
          <cell r="D201" t="str">
            <v>EA</v>
          </cell>
          <cell r="E201">
            <v>188</v>
          </cell>
        </row>
        <row r="202">
          <cell r="A202" t="str">
            <v>BUS BAR3T*25M</v>
          </cell>
          <cell r="B202" t="str">
            <v>BUS BAR</v>
          </cell>
          <cell r="C202" t="str">
            <v>3T*25</v>
          </cell>
          <cell r="D202" t="str">
            <v>M</v>
          </cell>
          <cell r="E202">
            <v>3100</v>
          </cell>
        </row>
        <row r="203">
          <cell r="A203" t="str">
            <v>BUS DUCT (INDOOR)   CU 4W  800A       M</v>
          </cell>
          <cell r="B203" t="str">
            <v xml:space="preserve">BUS DUCT (INDOOR)   </v>
          </cell>
          <cell r="C203" t="str">
            <v xml:space="preserve">CU 4W  800A       </v>
          </cell>
          <cell r="D203" t="str">
            <v>M</v>
          </cell>
          <cell r="E203">
            <v>317600</v>
          </cell>
        </row>
        <row r="204">
          <cell r="A204" t="str">
            <v>BUS DUCT (INDOOR)   CU 4W 1000A       M</v>
          </cell>
          <cell r="B204" t="str">
            <v xml:space="preserve">BUS DUCT (INDOOR)   </v>
          </cell>
          <cell r="C204" t="str">
            <v xml:space="preserve">CU 4W 1000A       </v>
          </cell>
          <cell r="D204" t="str">
            <v>M</v>
          </cell>
          <cell r="E204">
            <v>375400</v>
          </cell>
        </row>
        <row r="205">
          <cell r="A205" t="str">
            <v>BUS DUCT (INDOOR)   CU 4W 1600A       M</v>
          </cell>
          <cell r="B205" t="str">
            <v xml:space="preserve">BUS DUCT (INDOOR)   </v>
          </cell>
          <cell r="C205" t="str">
            <v xml:space="preserve">CU 4W 1600A       </v>
          </cell>
          <cell r="D205" t="str">
            <v>M</v>
          </cell>
          <cell r="E205">
            <v>606800</v>
          </cell>
        </row>
        <row r="206">
          <cell r="A206" t="str">
            <v>BUS DUCT (INDOOR)   CU 4W 2500A       M</v>
          </cell>
          <cell r="B206" t="str">
            <v xml:space="preserve">BUS DUCT (INDOOR)   </v>
          </cell>
          <cell r="C206" t="str">
            <v xml:space="preserve">CU 4W 2500A       </v>
          </cell>
          <cell r="D206" t="str">
            <v>M</v>
          </cell>
          <cell r="E206">
            <v>915400</v>
          </cell>
        </row>
        <row r="207">
          <cell r="A207" t="str">
            <v>BUS DUCT (INDOOR)   CU 4W 3000A       M</v>
          </cell>
          <cell r="B207" t="str">
            <v xml:space="preserve">BUS DUCT (INDOOR)   </v>
          </cell>
          <cell r="C207" t="str">
            <v xml:space="preserve">CU 4W 3000A       </v>
          </cell>
          <cell r="D207" t="str">
            <v>M</v>
          </cell>
          <cell r="E207">
            <v>1165900</v>
          </cell>
        </row>
        <row r="208">
          <cell r="A208" t="str">
            <v>BUS DUCT (OUTDOOR)   CU 4W  800A       M</v>
          </cell>
          <cell r="B208" t="str">
            <v xml:space="preserve">BUS DUCT (OUTDOOR)   </v>
          </cell>
          <cell r="C208" t="str">
            <v xml:space="preserve">CU 4W  800A       </v>
          </cell>
          <cell r="D208" t="str">
            <v>M</v>
          </cell>
          <cell r="E208">
            <v>391400</v>
          </cell>
        </row>
        <row r="209">
          <cell r="A209" t="str">
            <v>BUS DUCT (OUTDOOR)   CU 4W 1600A       M</v>
          </cell>
          <cell r="B209" t="str">
            <v xml:space="preserve">BUS DUCT (OUTDOOR)   </v>
          </cell>
          <cell r="C209" t="str">
            <v xml:space="preserve">CU 4W 1600A       </v>
          </cell>
          <cell r="D209" t="str">
            <v>M</v>
          </cell>
          <cell r="E209">
            <v>728100</v>
          </cell>
        </row>
        <row r="210">
          <cell r="A210" t="str">
            <v>BUS DUCT SPARE PART3￠ 4W 1000A  일반M</v>
          </cell>
          <cell r="B210" t="str">
            <v>BUS DUCT SPARE PART</v>
          </cell>
          <cell r="C210" t="str">
            <v>3￠ 4W 1000A  일반</v>
          </cell>
          <cell r="D210" t="str">
            <v>M</v>
          </cell>
          <cell r="E210">
            <v>375400</v>
          </cell>
        </row>
        <row r="211">
          <cell r="A211" t="str">
            <v>BUS DUCT SPARE PART3￠ 4W 1600A  일반M</v>
          </cell>
          <cell r="B211" t="str">
            <v>BUS DUCT SPARE PART</v>
          </cell>
          <cell r="C211" t="str">
            <v>3￠ 4W 1600A  일반</v>
          </cell>
          <cell r="D211" t="str">
            <v>M</v>
          </cell>
          <cell r="E211">
            <v>606800</v>
          </cell>
        </row>
        <row r="212">
          <cell r="A212" t="str">
            <v>BUS DUCT SPARE PART3￠ 4W 2500A  일반M</v>
          </cell>
          <cell r="B212" t="str">
            <v>BUS DUCT SPARE PART</v>
          </cell>
          <cell r="C212" t="str">
            <v>3￠ 4W 2500A  일반</v>
          </cell>
          <cell r="D212" t="str">
            <v>M</v>
          </cell>
          <cell r="E212">
            <v>915400</v>
          </cell>
        </row>
        <row r="213">
          <cell r="A213" t="str">
            <v>BUS DUCT SPARE PART3￠ 4W 800A  일반M</v>
          </cell>
          <cell r="B213" t="str">
            <v>BUS DUCT SPARE PART</v>
          </cell>
          <cell r="C213" t="str">
            <v>3￠ 4W 800A  일반</v>
          </cell>
          <cell r="D213" t="str">
            <v>M</v>
          </cell>
          <cell r="E213">
            <v>317600</v>
          </cell>
        </row>
        <row r="214">
          <cell r="A214" t="str">
            <v>BUS DUCT(OUTDOOR)CU 4W 2500AM</v>
          </cell>
          <cell r="B214" t="str">
            <v>BUS DUCT(OUTDOOR)</v>
          </cell>
          <cell r="C214" t="str">
            <v>CU 4W 2500A</v>
          </cell>
          <cell r="D214" t="str">
            <v>M</v>
          </cell>
          <cell r="E214">
            <v>1101100</v>
          </cell>
        </row>
        <row r="215">
          <cell r="A215" t="str">
            <v>CABLECV 14 SQ/3CM</v>
          </cell>
          <cell r="B215" t="str">
            <v>CABLE</v>
          </cell>
          <cell r="C215" t="str">
            <v>CV 14 SQ/3C</v>
          </cell>
          <cell r="D215" t="str">
            <v>M</v>
          </cell>
          <cell r="E215">
            <v>2223</v>
          </cell>
        </row>
        <row r="216">
          <cell r="A216" t="str">
            <v>CABLECV 14 SQ/4CM</v>
          </cell>
          <cell r="B216" t="str">
            <v>CABLE</v>
          </cell>
          <cell r="C216" t="str">
            <v>CV 14 SQ/4C</v>
          </cell>
          <cell r="D216" t="str">
            <v>M</v>
          </cell>
          <cell r="E216">
            <v>2817</v>
          </cell>
        </row>
        <row r="217">
          <cell r="A217" t="str">
            <v>CABLECV 22 SQ/3CM</v>
          </cell>
          <cell r="B217" t="str">
            <v>CABLE</v>
          </cell>
          <cell r="C217" t="str">
            <v>CV 22 SQ/3C</v>
          </cell>
          <cell r="D217" t="str">
            <v>M</v>
          </cell>
          <cell r="E217">
            <v>2995</v>
          </cell>
        </row>
        <row r="218">
          <cell r="A218" t="str">
            <v>CABLECV 22 SQ/4CM</v>
          </cell>
          <cell r="B218" t="str">
            <v>CABLE</v>
          </cell>
          <cell r="C218" t="str">
            <v>CV 22 SQ/4C</v>
          </cell>
          <cell r="D218" t="str">
            <v>M</v>
          </cell>
          <cell r="E218">
            <v>3793</v>
          </cell>
        </row>
        <row r="219">
          <cell r="A219" t="str">
            <v>CABLECV 3.5 SQ/2CM</v>
          </cell>
          <cell r="B219" t="str">
            <v>CABLE</v>
          </cell>
          <cell r="C219" t="str">
            <v>CV 3.5 SQ/2C</v>
          </cell>
          <cell r="D219" t="str">
            <v>M</v>
          </cell>
          <cell r="E219">
            <v>556</v>
          </cell>
        </row>
        <row r="220">
          <cell r="A220" t="str">
            <v>CABLECV 3.5 SQ/3CM</v>
          </cell>
          <cell r="B220" t="str">
            <v>CABLE</v>
          </cell>
          <cell r="C220" t="str">
            <v>CV 3.5 SQ/3C</v>
          </cell>
          <cell r="D220" t="str">
            <v>M</v>
          </cell>
          <cell r="E220">
            <v>700</v>
          </cell>
        </row>
        <row r="221">
          <cell r="A221" t="str">
            <v>CABLECV 38 SQ/1CM</v>
          </cell>
          <cell r="B221" t="str">
            <v>CABLE</v>
          </cell>
          <cell r="C221" t="str">
            <v>CV 38 SQ/1C</v>
          </cell>
          <cell r="D221" t="str">
            <v>M</v>
          </cell>
          <cell r="E221">
            <v>1493</v>
          </cell>
        </row>
        <row r="222">
          <cell r="A222" t="str">
            <v>CABLECV 38 SQ/3CM</v>
          </cell>
          <cell r="B222" t="str">
            <v>CABLE</v>
          </cell>
          <cell r="C222" t="str">
            <v>CV 38 SQ/3C</v>
          </cell>
          <cell r="D222" t="str">
            <v>M</v>
          </cell>
          <cell r="E222">
            <v>4826</v>
          </cell>
        </row>
        <row r="223">
          <cell r="A223" t="str">
            <v>CABLECV 5.5 SQ/2CM</v>
          </cell>
          <cell r="B223" t="str">
            <v>CABLE</v>
          </cell>
          <cell r="C223" t="str">
            <v>CV 5.5 SQ/2C</v>
          </cell>
          <cell r="D223" t="str">
            <v>M</v>
          </cell>
          <cell r="E223">
            <v>742</v>
          </cell>
        </row>
        <row r="224">
          <cell r="A224" t="str">
            <v>CABLECV 5.5 SQ/3CM</v>
          </cell>
          <cell r="B224" t="str">
            <v>CABLE</v>
          </cell>
          <cell r="C224" t="str">
            <v>CV 5.5 SQ/3C</v>
          </cell>
          <cell r="D224" t="str">
            <v>M</v>
          </cell>
          <cell r="E224">
            <v>973</v>
          </cell>
        </row>
        <row r="225">
          <cell r="A225" t="str">
            <v>CABLECV 5.5 SQ/4CM</v>
          </cell>
          <cell r="B225" t="str">
            <v>CABLE</v>
          </cell>
          <cell r="C225" t="str">
            <v>CV 5.5 SQ/4C</v>
          </cell>
          <cell r="D225" t="str">
            <v>M</v>
          </cell>
          <cell r="E225">
            <v>1201</v>
          </cell>
        </row>
        <row r="226">
          <cell r="A226" t="str">
            <v>CABLECV 60 SQ/3CM</v>
          </cell>
          <cell r="B226" t="str">
            <v>CABLE</v>
          </cell>
          <cell r="C226" t="str">
            <v>CV 60 SQ/3C</v>
          </cell>
          <cell r="D226" t="str">
            <v>M</v>
          </cell>
          <cell r="E226">
            <v>8106</v>
          </cell>
        </row>
        <row r="227">
          <cell r="A227" t="str">
            <v>CABLECV 8 SQ/ 3CM</v>
          </cell>
          <cell r="B227" t="str">
            <v>CABLE</v>
          </cell>
          <cell r="C227" t="str">
            <v>CV 8 SQ/ 3C</v>
          </cell>
          <cell r="D227" t="str">
            <v>M</v>
          </cell>
          <cell r="E227">
            <v>1236</v>
          </cell>
        </row>
        <row r="228">
          <cell r="A228" t="str">
            <v>CABLECV 8 SQ/4CM</v>
          </cell>
          <cell r="B228" t="str">
            <v>CABLE</v>
          </cell>
          <cell r="C228" t="str">
            <v>CV 8 SQ/4C</v>
          </cell>
          <cell r="D228" t="str">
            <v>M</v>
          </cell>
          <cell r="E228">
            <v>1564</v>
          </cell>
        </row>
        <row r="229">
          <cell r="A229" t="str">
            <v>CABLECVV 2 SQ/3CM</v>
          </cell>
          <cell r="B229" t="str">
            <v>CABLE</v>
          </cell>
          <cell r="C229" t="str">
            <v>CVV 2 SQ/3C</v>
          </cell>
          <cell r="D229" t="str">
            <v>M</v>
          </cell>
          <cell r="E229">
            <v>482</v>
          </cell>
        </row>
        <row r="230">
          <cell r="A230" t="str">
            <v>CABLEFR-8 100 SQ/1CM</v>
          </cell>
          <cell r="B230" t="str">
            <v>CABLE</v>
          </cell>
          <cell r="C230" t="str">
            <v>FR-8 100 SQ/1C</v>
          </cell>
          <cell r="D230" t="str">
            <v>M</v>
          </cell>
          <cell r="E230">
            <v>6141</v>
          </cell>
        </row>
        <row r="231">
          <cell r="A231" t="str">
            <v>CABLEFR-8 14 SQ/3CM</v>
          </cell>
          <cell r="B231" t="str">
            <v>CABLE</v>
          </cell>
          <cell r="C231" t="str">
            <v>FR-8 14 SQ/3C</v>
          </cell>
          <cell r="D231" t="str">
            <v>M</v>
          </cell>
          <cell r="E231">
            <v>4411</v>
          </cell>
        </row>
        <row r="232">
          <cell r="A232" t="str">
            <v>CABLEFR-8 22 SQ/3CM</v>
          </cell>
          <cell r="B232" t="str">
            <v>CABLE</v>
          </cell>
          <cell r="C232" t="str">
            <v>FR-8 22 SQ/3C</v>
          </cell>
          <cell r="D232" t="str">
            <v>M</v>
          </cell>
          <cell r="E232">
            <v>5814</v>
          </cell>
        </row>
        <row r="233">
          <cell r="A233" t="str">
            <v>CABLEFR-8 3.5SQ/3CM</v>
          </cell>
          <cell r="B233" t="str">
            <v>CABLE</v>
          </cell>
          <cell r="C233" t="str">
            <v>FR-8 3.5SQ/3C</v>
          </cell>
          <cell r="D233" t="str">
            <v>M</v>
          </cell>
          <cell r="E233">
            <v>2122</v>
          </cell>
        </row>
        <row r="234">
          <cell r="A234" t="str">
            <v>CABLEFR-8 5.5SQ/3CM</v>
          </cell>
          <cell r="B234" t="str">
            <v>CABLE</v>
          </cell>
          <cell r="C234" t="str">
            <v>FR-8 5.5SQ/3C</v>
          </cell>
          <cell r="D234" t="str">
            <v>M</v>
          </cell>
          <cell r="E234">
            <v>2507</v>
          </cell>
        </row>
        <row r="235">
          <cell r="A235" t="str">
            <v>CABLEFR-8 8 SQ/3CM</v>
          </cell>
          <cell r="B235" t="str">
            <v>CABLE</v>
          </cell>
          <cell r="C235" t="str">
            <v>FR-8 8 SQ/3C</v>
          </cell>
          <cell r="D235" t="str">
            <v>M</v>
          </cell>
          <cell r="E235">
            <v>3195</v>
          </cell>
        </row>
        <row r="236">
          <cell r="A236" t="str">
            <v>C,B (PLUG IN UNIT)   4P 100AF/100AT EA</v>
          </cell>
          <cell r="B236" t="str">
            <v xml:space="preserve">C,B (PLUG IN UNIT)   </v>
          </cell>
          <cell r="C236" t="str">
            <v xml:space="preserve">4P 100AF/100AT </v>
          </cell>
          <cell r="D236" t="str">
            <v>EA</v>
          </cell>
          <cell r="E236">
            <v>561400</v>
          </cell>
        </row>
        <row r="237">
          <cell r="A237" t="str">
            <v>C,B (PLUG IN UNIT)   4P 100AF/40AT EA</v>
          </cell>
          <cell r="B237" t="str">
            <v xml:space="preserve">C,B (PLUG IN UNIT)   </v>
          </cell>
          <cell r="C237" t="str">
            <v xml:space="preserve">4P 100AF/40AT </v>
          </cell>
          <cell r="D237" t="str">
            <v>EA</v>
          </cell>
          <cell r="E237">
            <v>561400</v>
          </cell>
        </row>
        <row r="238">
          <cell r="A238" t="str">
            <v>C,B (PLUG IN UNIT)   4P 100AF/50AT EA</v>
          </cell>
          <cell r="B238" t="str">
            <v xml:space="preserve">C,B (PLUG IN UNIT)   </v>
          </cell>
          <cell r="C238" t="str">
            <v xml:space="preserve">4P 100AF/50AT </v>
          </cell>
          <cell r="D238" t="str">
            <v>EA</v>
          </cell>
          <cell r="E238">
            <v>561400</v>
          </cell>
        </row>
        <row r="239">
          <cell r="A239" t="str">
            <v>C,B (PLUG IN UNIT)   4P 100AF/60AT EA</v>
          </cell>
          <cell r="B239" t="str">
            <v xml:space="preserve">C,B (PLUG IN UNIT)   </v>
          </cell>
          <cell r="C239" t="str">
            <v xml:space="preserve">4P 100AF/60AT </v>
          </cell>
          <cell r="D239" t="str">
            <v>EA</v>
          </cell>
          <cell r="E239">
            <v>561400</v>
          </cell>
        </row>
        <row r="240">
          <cell r="A240" t="str">
            <v>C,B (PLUG IN UNIT)   4P 100AF/75AT EA</v>
          </cell>
          <cell r="B240" t="str">
            <v xml:space="preserve">C,B (PLUG IN UNIT)   </v>
          </cell>
          <cell r="C240" t="str">
            <v xml:space="preserve">4P 100AF/75AT </v>
          </cell>
          <cell r="D240" t="str">
            <v>EA</v>
          </cell>
          <cell r="E240">
            <v>561400</v>
          </cell>
        </row>
        <row r="241">
          <cell r="A241" t="str">
            <v>C,B (PLUG IN UNIT)   4P 225AF/125AT EA</v>
          </cell>
          <cell r="B241" t="str">
            <v xml:space="preserve">C,B (PLUG IN UNIT)   </v>
          </cell>
          <cell r="C241" t="str">
            <v xml:space="preserve">4P 225AF/125AT </v>
          </cell>
          <cell r="D241" t="str">
            <v>EA</v>
          </cell>
          <cell r="E241">
            <v>889500</v>
          </cell>
        </row>
        <row r="242">
          <cell r="A242" t="str">
            <v>C,B (PLUG IN UNIT)   4P 225AF/175AT EA</v>
          </cell>
          <cell r="B242" t="str">
            <v xml:space="preserve">C,B (PLUG IN UNIT)   </v>
          </cell>
          <cell r="C242" t="str">
            <v xml:space="preserve">4P 225AF/175AT </v>
          </cell>
          <cell r="D242" t="str">
            <v>EA</v>
          </cell>
          <cell r="E242">
            <v>889500</v>
          </cell>
        </row>
        <row r="243">
          <cell r="A243" t="str">
            <v>C,B (PLUG IN UNIT)   4P 225AF/200AT EA</v>
          </cell>
          <cell r="B243" t="str">
            <v xml:space="preserve">C,B (PLUG IN UNIT)   </v>
          </cell>
          <cell r="C243" t="str">
            <v xml:space="preserve">4P 225AF/200AT </v>
          </cell>
          <cell r="D243" t="str">
            <v>EA</v>
          </cell>
          <cell r="E243">
            <v>889500</v>
          </cell>
        </row>
        <row r="244">
          <cell r="A244" t="str">
            <v>C,B (PLUG IN UNIT)   4P 225AF/225AT EA</v>
          </cell>
          <cell r="B244" t="str">
            <v xml:space="preserve">C,B (PLUG IN UNIT)   </v>
          </cell>
          <cell r="C244" t="str">
            <v xml:space="preserve">4P 225AF/225AT </v>
          </cell>
          <cell r="D244" t="str">
            <v>EA</v>
          </cell>
          <cell r="E244">
            <v>889500</v>
          </cell>
        </row>
        <row r="245">
          <cell r="A245" t="str">
            <v>C,B (PLUG IN UNIT)   4P 225AT/150AT EA</v>
          </cell>
          <cell r="B245" t="str">
            <v xml:space="preserve">C,B (PLUG IN UNIT)   </v>
          </cell>
          <cell r="C245" t="str">
            <v xml:space="preserve">4P 225AT/150AT </v>
          </cell>
          <cell r="D245" t="str">
            <v>EA</v>
          </cell>
          <cell r="E245">
            <v>889500</v>
          </cell>
        </row>
        <row r="246">
          <cell r="A246" t="str">
            <v>C,B (PLUG IN UNIT)   4P 400AF/300AT EA</v>
          </cell>
          <cell r="B246" t="str">
            <v xml:space="preserve">C,B (PLUG IN UNIT)   </v>
          </cell>
          <cell r="C246" t="str">
            <v xml:space="preserve">4P 400AF/300AT </v>
          </cell>
          <cell r="D246" t="str">
            <v>EA</v>
          </cell>
          <cell r="E246">
            <v>1462900</v>
          </cell>
        </row>
        <row r="247">
          <cell r="A247" t="str">
            <v>C,B (PLUG IN UNIT)   4P 400AF/400AT EA</v>
          </cell>
          <cell r="B247" t="str">
            <v xml:space="preserve">C,B (PLUG IN UNIT)   </v>
          </cell>
          <cell r="C247" t="str">
            <v xml:space="preserve">4P 400AF/400AT </v>
          </cell>
          <cell r="D247" t="str">
            <v>EA</v>
          </cell>
          <cell r="E247">
            <v>1462900</v>
          </cell>
        </row>
        <row r="248">
          <cell r="A248" t="str">
            <v>C,B (PLUG IN UNIT)   4P 400AF/600AT EA</v>
          </cell>
          <cell r="B248" t="str">
            <v xml:space="preserve">C,B (PLUG IN UNIT)   </v>
          </cell>
          <cell r="C248" t="str">
            <v xml:space="preserve">4P 400AF/600AT </v>
          </cell>
          <cell r="D248" t="str">
            <v>EA</v>
          </cell>
          <cell r="E248">
            <v>2246300</v>
          </cell>
        </row>
        <row r="249">
          <cell r="A249" t="str">
            <v>CABLE0.65mm/10p M</v>
          </cell>
          <cell r="B249" t="str">
            <v>CABLE</v>
          </cell>
          <cell r="C249" t="str">
            <v xml:space="preserve">0.65mm/10p </v>
          </cell>
          <cell r="D249" t="str">
            <v>M</v>
          </cell>
          <cell r="E249">
            <v>729</v>
          </cell>
        </row>
        <row r="250">
          <cell r="A250" t="str">
            <v>CABLE0.65mm/5p M</v>
          </cell>
          <cell r="B250" t="str">
            <v>CABLE</v>
          </cell>
          <cell r="C250" t="str">
            <v xml:space="preserve">0.65mm/5p </v>
          </cell>
          <cell r="D250" t="str">
            <v>M</v>
          </cell>
          <cell r="E250">
            <v>581</v>
          </cell>
        </row>
        <row r="251">
          <cell r="A251" t="str">
            <v>CABLECVV 2.0SQ/4CM</v>
          </cell>
          <cell r="B251" t="str">
            <v>CABLE</v>
          </cell>
          <cell r="C251" t="str">
            <v>CVV 2.0SQ/4C</v>
          </cell>
          <cell r="D251" t="str">
            <v>M</v>
          </cell>
          <cell r="E251">
            <v>588</v>
          </cell>
        </row>
        <row r="252">
          <cell r="A252" t="str">
            <v>CABLECVV 2.0SQ/8CM</v>
          </cell>
          <cell r="B252" t="str">
            <v>CABLE</v>
          </cell>
          <cell r="C252" t="str">
            <v>CVV 2.0SQ/8C</v>
          </cell>
          <cell r="D252" t="str">
            <v>M</v>
          </cell>
          <cell r="E252">
            <v>1032</v>
          </cell>
        </row>
        <row r="253">
          <cell r="A253" t="str">
            <v xml:space="preserve">CABLE HEAD200 SQ/1CKIT </v>
          </cell>
          <cell r="B253" t="str">
            <v>CABLE HEAD</v>
          </cell>
          <cell r="C253" t="str">
            <v>200 SQ/1C</v>
          </cell>
          <cell r="D253" t="str">
            <v xml:space="preserve">KIT </v>
          </cell>
          <cell r="E253">
            <v>95000</v>
          </cell>
        </row>
        <row r="254">
          <cell r="A254" t="str">
            <v xml:space="preserve">CABLE HEAD60  SQ/1C  KIT </v>
          </cell>
          <cell r="B254" t="str">
            <v>CABLE HEAD</v>
          </cell>
          <cell r="C254" t="str">
            <v xml:space="preserve">60  SQ/1C  </v>
          </cell>
          <cell r="D254" t="str">
            <v xml:space="preserve">KIT </v>
          </cell>
          <cell r="E254">
            <v>105000</v>
          </cell>
        </row>
        <row r="255">
          <cell r="A255" t="str">
            <v>CABLE TAP BOX           1000A       EA</v>
          </cell>
          <cell r="B255" t="str">
            <v xml:space="preserve">CABLE TAP BOX           </v>
          </cell>
          <cell r="C255" t="str">
            <v xml:space="preserve">1000A       </v>
          </cell>
          <cell r="D255" t="str">
            <v>EA</v>
          </cell>
          <cell r="E255">
            <v>600000</v>
          </cell>
        </row>
        <row r="256">
          <cell r="A256" t="str">
            <v>CABLE TAP BOX           800A       EA</v>
          </cell>
          <cell r="B256" t="str">
            <v xml:space="preserve">CABLE TAP BOX           </v>
          </cell>
          <cell r="C256" t="str">
            <v xml:space="preserve">800A       </v>
          </cell>
          <cell r="D256" t="str">
            <v>EA</v>
          </cell>
          <cell r="E256">
            <v>551100</v>
          </cell>
        </row>
        <row r="257">
          <cell r="A257" t="str">
            <v>CABLE TRAY(LADDER TYPE)W:400*H:150M</v>
          </cell>
          <cell r="B257" t="str">
            <v>CABLE TRAY(LADDER TYPE)</v>
          </cell>
          <cell r="C257" t="str">
            <v>W:400*H:150</v>
          </cell>
          <cell r="D257" t="str">
            <v>M</v>
          </cell>
          <cell r="E257">
            <v>12600</v>
          </cell>
        </row>
        <row r="258">
          <cell r="A258" t="str">
            <v>C-CHANNEL24-24-2.4TM</v>
          </cell>
          <cell r="B258" t="str">
            <v>C-CHANNEL</v>
          </cell>
          <cell r="C258" t="str">
            <v>24-24-2.4T</v>
          </cell>
          <cell r="D258" t="str">
            <v>M</v>
          </cell>
          <cell r="E258">
            <v>1280</v>
          </cell>
        </row>
        <row r="259">
          <cell r="A259" t="str">
            <v>C-CHANNEL41-41-2.6TM</v>
          </cell>
          <cell r="B259" t="str">
            <v>C-CHANNEL</v>
          </cell>
          <cell r="C259" t="str">
            <v>41-41-2.6T</v>
          </cell>
          <cell r="D259" t="str">
            <v>M</v>
          </cell>
          <cell r="E259">
            <v>2833</v>
          </cell>
        </row>
        <row r="260">
          <cell r="A260" t="str">
            <v>C-CHANNEL42-42-2.6TM</v>
          </cell>
          <cell r="B260" t="str">
            <v>C-CHANNEL</v>
          </cell>
          <cell r="C260" t="str">
            <v>42-42-2.6T</v>
          </cell>
          <cell r="D260" t="str">
            <v>M</v>
          </cell>
          <cell r="E260">
            <v>2833</v>
          </cell>
        </row>
        <row r="261">
          <cell r="A261" t="str">
            <v>C-CHANNEL   41-25-2.6TM</v>
          </cell>
          <cell r="B261" t="str">
            <v xml:space="preserve">C-CHANNEL   </v>
          </cell>
          <cell r="C261" t="str">
            <v>41-25-2.6T</v>
          </cell>
          <cell r="D261" t="str">
            <v>M</v>
          </cell>
          <cell r="E261">
            <v>2833</v>
          </cell>
        </row>
        <row r="262">
          <cell r="A262" t="str">
            <v>COMPUTER 원방제어 감시반            SET</v>
          </cell>
          <cell r="B262" t="str">
            <v>COMPUTER 원방제어 감시반</v>
          </cell>
          <cell r="C262" t="str">
            <v/>
          </cell>
          <cell r="D262" t="str">
            <v>SET</v>
          </cell>
          <cell r="E262">
            <v>88148000</v>
          </cell>
        </row>
        <row r="263">
          <cell r="A263" t="str">
            <v>COVER CONNECTORW:900EA</v>
          </cell>
          <cell r="B263" t="str">
            <v>COVER CONNECTOR</v>
          </cell>
          <cell r="C263" t="str">
            <v>W:900</v>
          </cell>
          <cell r="D263" t="str">
            <v>EA</v>
          </cell>
          <cell r="E263">
            <v>3110</v>
          </cell>
        </row>
        <row r="264">
          <cell r="A264" t="str">
            <v>DRY WALL  지지대EA</v>
          </cell>
          <cell r="B264" t="str">
            <v>DRY WALL  지지대</v>
          </cell>
          <cell r="D264" t="str">
            <v>EA</v>
          </cell>
          <cell r="E264">
            <v>8000</v>
          </cell>
        </row>
        <row r="265">
          <cell r="A265" t="str">
            <v>EARTH CLAMP22CEA</v>
          </cell>
          <cell r="B265" t="str">
            <v>EARTH CLAMP</v>
          </cell>
          <cell r="C265" t="str">
            <v>22C</v>
          </cell>
          <cell r="D265" t="str">
            <v>EA</v>
          </cell>
          <cell r="E265">
            <v>500</v>
          </cell>
        </row>
        <row r="266">
          <cell r="A266" t="str">
            <v>EARTH CLAMP28CEA</v>
          </cell>
          <cell r="B266" t="str">
            <v>EARTH CLAMP</v>
          </cell>
          <cell r="C266" t="str">
            <v>28C</v>
          </cell>
          <cell r="D266" t="str">
            <v>EA</v>
          </cell>
          <cell r="E266">
            <v>550</v>
          </cell>
        </row>
        <row r="267">
          <cell r="A267" t="str">
            <v>EARTH CLAMP36CEA</v>
          </cell>
          <cell r="B267" t="str">
            <v>EARTH CLAMP</v>
          </cell>
          <cell r="C267" t="str">
            <v>36C</v>
          </cell>
          <cell r="D267" t="str">
            <v>EA</v>
          </cell>
          <cell r="E267">
            <v>550</v>
          </cell>
        </row>
        <row r="268">
          <cell r="A268" t="str">
            <v>ELBOW  COVERW:600개소</v>
          </cell>
          <cell r="B268" t="str">
            <v>ELBOW  COVER</v>
          </cell>
          <cell r="C268" t="str">
            <v>W:600</v>
          </cell>
          <cell r="D268" t="str">
            <v>개소</v>
          </cell>
          <cell r="E268">
            <v>11380</v>
          </cell>
        </row>
        <row r="269">
          <cell r="A269" t="str">
            <v>ELBOW SPARE PARTEDGWISE  1000AEA</v>
          </cell>
          <cell r="B269" t="str">
            <v>ELBOW SPARE PART</v>
          </cell>
          <cell r="C269" t="str">
            <v>EDGWISE  1000A</v>
          </cell>
          <cell r="D269" t="str">
            <v>EA</v>
          </cell>
          <cell r="E269">
            <v>208000</v>
          </cell>
        </row>
        <row r="270">
          <cell r="A270" t="str">
            <v>ELBOW SPARE PARTEDGWISE  1600AEA</v>
          </cell>
          <cell r="B270" t="str">
            <v>ELBOW SPARE PART</v>
          </cell>
          <cell r="C270" t="str">
            <v>EDGWISE  1600A</v>
          </cell>
          <cell r="D270" t="str">
            <v>EA</v>
          </cell>
          <cell r="E270">
            <v>287400</v>
          </cell>
        </row>
        <row r="271">
          <cell r="A271" t="str">
            <v>ELBOW SPARE PARTEDGWISE  2500AEA</v>
          </cell>
          <cell r="B271" t="str">
            <v>ELBOW SPARE PART</v>
          </cell>
          <cell r="C271" t="str">
            <v>EDGWISE  2500A</v>
          </cell>
          <cell r="D271" t="str">
            <v>EA</v>
          </cell>
          <cell r="E271">
            <v>287400</v>
          </cell>
        </row>
        <row r="272">
          <cell r="A272" t="str">
            <v>ELBOW SPARE PARTEDGWISE  3000AEA</v>
          </cell>
          <cell r="B272" t="str">
            <v>ELBOW SPARE PART</v>
          </cell>
          <cell r="C272" t="str">
            <v>EDGWISE  3000A</v>
          </cell>
          <cell r="D272" t="str">
            <v>EA</v>
          </cell>
          <cell r="E272">
            <v>287400</v>
          </cell>
        </row>
        <row r="273">
          <cell r="A273" t="str">
            <v>ELBOW SPARE PARTEDGWISE  800AEA</v>
          </cell>
          <cell r="B273" t="str">
            <v>ELBOW SPARE PART</v>
          </cell>
          <cell r="C273" t="str">
            <v>EDGWISE  800A</v>
          </cell>
          <cell r="D273" t="str">
            <v>EA</v>
          </cell>
          <cell r="E273">
            <v>208000</v>
          </cell>
        </row>
        <row r="274">
          <cell r="A274" t="str">
            <v>ELBOW SPARE PARTFLATWISE 1000AEA</v>
          </cell>
          <cell r="B274" t="str">
            <v>ELBOW SPARE PART</v>
          </cell>
          <cell r="C274" t="str">
            <v>FLATWISE 1000A</v>
          </cell>
          <cell r="D274" t="str">
            <v>EA</v>
          </cell>
          <cell r="E274">
            <v>208000</v>
          </cell>
        </row>
        <row r="275">
          <cell r="A275" t="str">
            <v>ELBOW SPARE PARTFLATWISE 1600AEA</v>
          </cell>
          <cell r="B275" t="str">
            <v>ELBOW SPARE PART</v>
          </cell>
          <cell r="C275" t="str">
            <v>FLATWISE 1600A</v>
          </cell>
          <cell r="D275" t="str">
            <v>EA</v>
          </cell>
          <cell r="E275">
            <v>287400</v>
          </cell>
        </row>
        <row r="276">
          <cell r="A276" t="str">
            <v>ELBOW SPARE PARTFLATWISE 2500AEA</v>
          </cell>
          <cell r="B276" t="str">
            <v>ELBOW SPARE PART</v>
          </cell>
          <cell r="C276" t="str">
            <v>FLATWISE 2500A</v>
          </cell>
          <cell r="D276" t="str">
            <v>EA</v>
          </cell>
          <cell r="E276">
            <v>287400</v>
          </cell>
        </row>
        <row r="277">
          <cell r="A277" t="str">
            <v>ELBOW SPARE PARTFLATWISE 3000AEA</v>
          </cell>
          <cell r="B277" t="str">
            <v>ELBOW SPARE PART</v>
          </cell>
          <cell r="C277" t="str">
            <v>FLATWISE 3000A</v>
          </cell>
          <cell r="D277" t="str">
            <v>EA</v>
          </cell>
          <cell r="E277">
            <v>287400</v>
          </cell>
        </row>
        <row r="278">
          <cell r="A278" t="str">
            <v>ELBOW SPARE PARTFLATWISE 800AEA</v>
          </cell>
          <cell r="B278" t="str">
            <v>ELBOW SPARE PART</v>
          </cell>
          <cell r="C278" t="str">
            <v>FLATWISE 800A</v>
          </cell>
          <cell r="D278" t="str">
            <v>EA</v>
          </cell>
          <cell r="E278">
            <v>208000</v>
          </cell>
        </row>
        <row r="279">
          <cell r="A279" t="str">
            <v>ELBOW-EDGEWISE,IN1000A       EA</v>
          </cell>
          <cell r="B279" t="str">
            <v>ELBOW-EDGEWISE,IN</v>
          </cell>
          <cell r="C279" t="str">
            <v xml:space="preserve">1000A       </v>
          </cell>
          <cell r="D279" t="str">
            <v>EA</v>
          </cell>
          <cell r="E279">
            <v>208000</v>
          </cell>
        </row>
        <row r="280">
          <cell r="A280" t="str">
            <v>ELBOW-EDGEWISE,IN1600A       EA</v>
          </cell>
          <cell r="B280" t="str">
            <v>ELBOW-EDGEWISE,IN</v>
          </cell>
          <cell r="C280" t="str">
            <v xml:space="preserve">1600A       </v>
          </cell>
          <cell r="D280" t="str">
            <v>EA</v>
          </cell>
          <cell r="E280">
            <v>287400</v>
          </cell>
        </row>
        <row r="281">
          <cell r="A281" t="str">
            <v>ELBOW-EDGEWISE,IN2500A       EA</v>
          </cell>
          <cell r="B281" t="str">
            <v>ELBOW-EDGEWISE,IN</v>
          </cell>
          <cell r="C281" t="str">
            <v xml:space="preserve">2500A       </v>
          </cell>
          <cell r="D281" t="str">
            <v>EA</v>
          </cell>
          <cell r="E281">
            <v>287400</v>
          </cell>
        </row>
        <row r="282">
          <cell r="A282" t="str">
            <v>ELBOW-EDGEWISE,IN3000A       EA</v>
          </cell>
          <cell r="B282" t="str">
            <v>ELBOW-EDGEWISE,IN</v>
          </cell>
          <cell r="C282" t="str">
            <v xml:space="preserve">3000A       </v>
          </cell>
          <cell r="D282" t="str">
            <v>EA</v>
          </cell>
          <cell r="E282">
            <v>287400</v>
          </cell>
        </row>
        <row r="283">
          <cell r="A283" t="str">
            <v>ELBOW-EDGEWISE,IN800A       EA</v>
          </cell>
          <cell r="B283" t="str">
            <v>ELBOW-EDGEWISE,IN</v>
          </cell>
          <cell r="C283" t="str">
            <v xml:space="preserve">800A       </v>
          </cell>
          <cell r="D283" t="str">
            <v>EA</v>
          </cell>
          <cell r="E283">
            <v>208000</v>
          </cell>
        </row>
        <row r="284">
          <cell r="A284" t="str">
            <v>ELBOW-FLATWISE,IN1000A       EA</v>
          </cell>
          <cell r="B284" t="str">
            <v>ELBOW-FLATWISE,IN</v>
          </cell>
          <cell r="C284" t="str">
            <v xml:space="preserve">1000A       </v>
          </cell>
          <cell r="D284" t="str">
            <v>EA</v>
          </cell>
          <cell r="E284">
            <v>208000</v>
          </cell>
        </row>
        <row r="285">
          <cell r="A285" t="str">
            <v>ELBOW-FLATWISE,IN1600A       EA</v>
          </cell>
          <cell r="B285" t="str">
            <v>ELBOW-FLATWISE,IN</v>
          </cell>
          <cell r="C285" t="str">
            <v xml:space="preserve">1600A       </v>
          </cell>
          <cell r="D285" t="str">
            <v>EA</v>
          </cell>
          <cell r="E285">
            <v>287400</v>
          </cell>
        </row>
        <row r="286">
          <cell r="A286" t="str">
            <v>ELBOW-FLATWISE,IN2500A       EA</v>
          </cell>
          <cell r="B286" t="str">
            <v>ELBOW-FLATWISE,IN</v>
          </cell>
          <cell r="C286" t="str">
            <v xml:space="preserve">2500A       </v>
          </cell>
          <cell r="D286" t="str">
            <v>EA</v>
          </cell>
          <cell r="E286">
            <v>287400</v>
          </cell>
        </row>
        <row r="287">
          <cell r="A287" t="str">
            <v>ELBOW-FLATWISE,IN3000A       EA</v>
          </cell>
          <cell r="B287" t="str">
            <v>ELBOW-FLATWISE,IN</v>
          </cell>
          <cell r="C287" t="str">
            <v xml:space="preserve">3000A       </v>
          </cell>
          <cell r="D287" t="str">
            <v>EA</v>
          </cell>
          <cell r="E287">
            <v>287400</v>
          </cell>
        </row>
        <row r="288">
          <cell r="A288" t="str">
            <v>ELBOW-FLATWISE,IN800A       EA</v>
          </cell>
          <cell r="B288" t="str">
            <v>ELBOW-FLATWISE,IN</v>
          </cell>
          <cell r="C288" t="str">
            <v xml:space="preserve">800A       </v>
          </cell>
          <cell r="D288" t="str">
            <v>EA</v>
          </cell>
          <cell r="E288">
            <v>208000</v>
          </cell>
        </row>
        <row r="289">
          <cell r="A289" t="str">
            <v>END BOX CONN  W:300*H:150 개소</v>
          </cell>
          <cell r="B289" t="str">
            <v xml:space="preserve">END BOX CONN  </v>
          </cell>
          <cell r="C289" t="str">
            <v xml:space="preserve">W:300*H:150 </v>
          </cell>
          <cell r="D289" t="str">
            <v>개소</v>
          </cell>
          <cell r="E289">
            <v>2240</v>
          </cell>
        </row>
        <row r="290">
          <cell r="A290" t="str">
            <v>END BOX CONN  W:600*H:150 개소</v>
          </cell>
          <cell r="B290" t="str">
            <v xml:space="preserve">END BOX CONN  </v>
          </cell>
          <cell r="C290" t="str">
            <v xml:space="preserve">W:600*H:150 </v>
          </cell>
          <cell r="D290" t="str">
            <v>개소</v>
          </cell>
          <cell r="E290">
            <v>3250</v>
          </cell>
        </row>
        <row r="291">
          <cell r="A291" t="str">
            <v>END BOX CONN  W:900*H:150 개소</v>
          </cell>
          <cell r="B291" t="str">
            <v xml:space="preserve">END BOX CONN  </v>
          </cell>
          <cell r="C291" t="str">
            <v xml:space="preserve">W:900*H:150 </v>
          </cell>
          <cell r="D291" t="str">
            <v>개소</v>
          </cell>
          <cell r="E291">
            <v>5490</v>
          </cell>
        </row>
        <row r="292">
          <cell r="A292" t="str">
            <v>END CAP40-40EA</v>
          </cell>
          <cell r="B292" t="str">
            <v>END CAP</v>
          </cell>
          <cell r="C292" t="str">
            <v>40-40</v>
          </cell>
          <cell r="D292" t="str">
            <v>EA</v>
          </cell>
          <cell r="E292">
            <v>450</v>
          </cell>
        </row>
        <row r="293">
          <cell r="A293" t="str">
            <v>END CAPW:300*H:150EA</v>
          </cell>
          <cell r="B293" t="str">
            <v>END CAP</v>
          </cell>
          <cell r="C293" t="str">
            <v>W:300*H:150</v>
          </cell>
          <cell r="D293" t="str">
            <v>EA</v>
          </cell>
          <cell r="E293">
            <v>5190</v>
          </cell>
        </row>
        <row r="294">
          <cell r="A294" t="str">
            <v>END CAPW:400*H:150 EA</v>
          </cell>
          <cell r="B294" t="str">
            <v>END CAP</v>
          </cell>
          <cell r="C294" t="str">
            <v xml:space="preserve">W:400*H:150 </v>
          </cell>
          <cell r="D294" t="str">
            <v>EA</v>
          </cell>
          <cell r="E294">
            <v>6280</v>
          </cell>
        </row>
        <row r="295">
          <cell r="A295" t="str">
            <v>END CAPW:600*H:150 EA</v>
          </cell>
          <cell r="B295" t="str">
            <v>END CAP</v>
          </cell>
          <cell r="C295" t="str">
            <v xml:space="preserve">W:600*H:150 </v>
          </cell>
          <cell r="D295" t="str">
            <v>EA</v>
          </cell>
          <cell r="E295">
            <v>9180</v>
          </cell>
        </row>
        <row r="296">
          <cell r="A296" t="str">
            <v>END CLOSURE             1000A       EA</v>
          </cell>
          <cell r="B296" t="str">
            <v xml:space="preserve">END CLOSURE             </v>
          </cell>
          <cell r="C296" t="str">
            <v xml:space="preserve">1000A       </v>
          </cell>
          <cell r="D296" t="str">
            <v>EA</v>
          </cell>
          <cell r="E296">
            <v>51600</v>
          </cell>
        </row>
        <row r="297">
          <cell r="A297" t="str">
            <v>END CLOSURE             1600A       EA</v>
          </cell>
          <cell r="B297" t="str">
            <v xml:space="preserve">END CLOSURE             </v>
          </cell>
          <cell r="C297" t="str">
            <v xml:space="preserve">1600A       </v>
          </cell>
          <cell r="D297" t="str">
            <v>EA</v>
          </cell>
          <cell r="E297">
            <v>51600</v>
          </cell>
        </row>
        <row r="298">
          <cell r="A298" t="str">
            <v>END CLOSURE             2500A       EA</v>
          </cell>
          <cell r="B298" t="str">
            <v xml:space="preserve">END CLOSURE             </v>
          </cell>
          <cell r="C298" t="str">
            <v xml:space="preserve">2500A       </v>
          </cell>
          <cell r="D298" t="str">
            <v>EA</v>
          </cell>
          <cell r="E298">
            <v>51600</v>
          </cell>
        </row>
        <row r="299">
          <cell r="A299" t="str">
            <v>ESCALATOR800W-4700H대</v>
          </cell>
          <cell r="B299" t="str">
            <v>ESCALATOR</v>
          </cell>
          <cell r="C299" t="str">
            <v>800W-4700H</v>
          </cell>
          <cell r="D299" t="str">
            <v>대</v>
          </cell>
          <cell r="E299">
            <v>113000000</v>
          </cell>
        </row>
        <row r="300">
          <cell r="A300" t="str">
            <v>ESCALATOR800W-4800H대</v>
          </cell>
          <cell r="B300" t="str">
            <v>ESCALATOR</v>
          </cell>
          <cell r="C300" t="str">
            <v>800W-4800H</v>
          </cell>
          <cell r="D300" t="str">
            <v>대</v>
          </cell>
          <cell r="E300">
            <v>113000000</v>
          </cell>
        </row>
        <row r="301">
          <cell r="A301" t="str">
            <v>ESCALATOR 800W-6400HSET</v>
          </cell>
          <cell r="B301" t="str">
            <v xml:space="preserve">ESCALATOR </v>
          </cell>
          <cell r="C301" t="str">
            <v>800W-6400H</v>
          </cell>
          <cell r="D301" t="str">
            <v>SET</v>
          </cell>
          <cell r="E301">
            <v>113000000</v>
          </cell>
        </row>
        <row r="302">
          <cell r="A302" t="str">
            <v>FLANGED END (IN)1000A       EA</v>
          </cell>
          <cell r="B302" t="str">
            <v>FLANGED END (IN)</v>
          </cell>
          <cell r="C302" t="str">
            <v xml:space="preserve">1000A       </v>
          </cell>
          <cell r="D302" t="str">
            <v>EA</v>
          </cell>
          <cell r="E302">
            <v>221300</v>
          </cell>
        </row>
        <row r="303">
          <cell r="A303" t="str">
            <v>FLANGED END (IN)1600A       EA</v>
          </cell>
          <cell r="B303" t="str">
            <v>FLANGED END (IN)</v>
          </cell>
          <cell r="C303" t="str">
            <v xml:space="preserve">1600A       </v>
          </cell>
          <cell r="D303" t="str">
            <v>EA</v>
          </cell>
          <cell r="E303">
            <v>288000</v>
          </cell>
        </row>
        <row r="304">
          <cell r="A304" t="str">
            <v>FLANGED END (IN)2500A       EA</v>
          </cell>
          <cell r="B304" t="str">
            <v>FLANGED END (IN)</v>
          </cell>
          <cell r="C304" t="str">
            <v xml:space="preserve">2500A       </v>
          </cell>
          <cell r="D304" t="str">
            <v>EA</v>
          </cell>
          <cell r="E304">
            <v>404500</v>
          </cell>
        </row>
        <row r="305">
          <cell r="A305" t="str">
            <v>FLANGED END (IN)3000A       EA</v>
          </cell>
          <cell r="B305" t="str">
            <v>FLANGED END (IN)</v>
          </cell>
          <cell r="C305" t="str">
            <v xml:space="preserve">3000A       </v>
          </cell>
          <cell r="D305" t="str">
            <v>EA</v>
          </cell>
          <cell r="E305">
            <v>479200</v>
          </cell>
        </row>
        <row r="306">
          <cell r="A306" t="str">
            <v>FLANGED END (IN)800A       EA</v>
          </cell>
          <cell r="B306" t="str">
            <v>FLANGED END (IN)</v>
          </cell>
          <cell r="C306" t="str">
            <v xml:space="preserve">800A       </v>
          </cell>
          <cell r="D306" t="str">
            <v>EA</v>
          </cell>
          <cell r="E306">
            <v>185200</v>
          </cell>
        </row>
        <row r="307">
          <cell r="A307" t="str">
            <v>FLEX' BUSBAR(300MM)3000A       EA</v>
          </cell>
          <cell r="B307" t="str">
            <v>FLEX' BUSBAR(300MM)</v>
          </cell>
          <cell r="C307" t="str">
            <v xml:space="preserve">3000A       </v>
          </cell>
          <cell r="D307" t="str">
            <v>EA</v>
          </cell>
          <cell r="E307">
            <v>243600</v>
          </cell>
        </row>
        <row r="308">
          <cell r="A308" t="str">
            <v>FLEX' BUSBAR(300MM)  2500A       EA</v>
          </cell>
          <cell r="B308" t="str">
            <v xml:space="preserve">FLEX' BUSBAR(300MM)  </v>
          </cell>
          <cell r="C308" t="str">
            <v xml:space="preserve">2500A       </v>
          </cell>
          <cell r="D308" t="str">
            <v>EA</v>
          </cell>
          <cell r="E308">
            <v>228900</v>
          </cell>
        </row>
        <row r="309">
          <cell r="A309" t="str">
            <v>FLINT GUN                           SET</v>
          </cell>
          <cell r="B309" t="str">
            <v xml:space="preserve">FLINT GUN               </v>
          </cell>
          <cell r="C309" t="str">
            <v/>
          </cell>
          <cell r="D309" t="str">
            <v>SET</v>
          </cell>
          <cell r="E309">
            <v>4500</v>
          </cell>
        </row>
        <row r="310">
          <cell r="A310" t="str">
            <v>G.B.JUMPER              22 SQ       EA</v>
          </cell>
          <cell r="B310" t="str">
            <v xml:space="preserve">G.B.JUMPER              </v>
          </cell>
          <cell r="C310" t="str">
            <v xml:space="preserve">22 SQ       </v>
          </cell>
          <cell r="D310" t="str">
            <v>EA</v>
          </cell>
          <cell r="E310">
            <v>900</v>
          </cell>
        </row>
        <row r="311">
          <cell r="A311" t="str">
            <v>G.B.JUMPER              22 SQ       EA</v>
          </cell>
          <cell r="B311" t="str">
            <v xml:space="preserve">G.B.JUMPER              </v>
          </cell>
          <cell r="C311" t="str">
            <v xml:space="preserve">22 SQ       </v>
          </cell>
          <cell r="D311" t="str">
            <v>EA</v>
          </cell>
          <cell r="E311">
            <v>910</v>
          </cell>
        </row>
        <row r="312">
          <cell r="A312" t="str">
            <v>GONDORA 다단            SLIDING TYPE대</v>
          </cell>
          <cell r="B312" t="str">
            <v xml:space="preserve">GONDORA 다단            </v>
          </cell>
          <cell r="C312" t="str">
            <v>SLIDING TYPE</v>
          </cell>
          <cell r="D312" t="str">
            <v>대</v>
          </cell>
          <cell r="E312">
            <v>102840000</v>
          </cell>
        </row>
        <row r="313">
          <cell r="A313" t="str">
            <v>H - ELBOW W:300*H:150 개소</v>
          </cell>
          <cell r="B313" t="str">
            <v xml:space="preserve">H - ELBOW </v>
          </cell>
          <cell r="C313" t="str">
            <v xml:space="preserve">W:300*H:150 </v>
          </cell>
          <cell r="D313" t="str">
            <v>개소</v>
          </cell>
          <cell r="E313">
            <v>23600</v>
          </cell>
        </row>
        <row r="314">
          <cell r="A314" t="str">
            <v>H - ELBOW W:600*H:150 개소</v>
          </cell>
          <cell r="B314" t="str">
            <v xml:space="preserve">H - ELBOW </v>
          </cell>
          <cell r="C314" t="str">
            <v xml:space="preserve">W:600*H:150 </v>
          </cell>
          <cell r="D314" t="str">
            <v>개소</v>
          </cell>
          <cell r="E314">
            <v>37440</v>
          </cell>
        </row>
        <row r="315">
          <cell r="A315" t="str">
            <v>H - TEE   W:600*H:150 개소</v>
          </cell>
          <cell r="B315" t="str">
            <v xml:space="preserve">H - TEE   </v>
          </cell>
          <cell r="C315" t="str">
            <v xml:space="preserve">W:600*H:150 </v>
          </cell>
          <cell r="D315" t="str">
            <v>개소</v>
          </cell>
          <cell r="E315">
            <v>46600</v>
          </cell>
        </row>
        <row r="316">
          <cell r="A316" t="str">
            <v>H - TEE   W:750*H:150 개소</v>
          </cell>
          <cell r="B316" t="str">
            <v xml:space="preserve">H - TEE   </v>
          </cell>
          <cell r="C316" t="str">
            <v xml:space="preserve">W:750*H:150 </v>
          </cell>
          <cell r="D316" t="str">
            <v>개소</v>
          </cell>
          <cell r="E316">
            <v>62560</v>
          </cell>
        </row>
        <row r="317">
          <cell r="A317" t="str">
            <v>H - TEE   W:900*H:150 개소</v>
          </cell>
          <cell r="B317" t="str">
            <v xml:space="preserve">H - TEE   </v>
          </cell>
          <cell r="C317" t="str">
            <v xml:space="preserve">W:900*H:150 </v>
          </cell>
          <cell r="D317" t="str">
            <v>개소</v>
          </cell>
          <cell r="E317">
            <v>64750</v>
          </cell>
        </row>
        <row r="318">
          <cell r="A318" t="str">
            <v>HANDLE CLAMP                        SET</v>
          </cell>
          <cell r="B318" t="str">
            <v xml:space="preserve">HANDLE CLAMP            </v>
          </cell>
          <cell r="C318" t="str">
            <v/>
          </cell>
          <cell r="D318" t="str">
            <v>SET</v>
          </cell>
          <cell r="E318">
            <v>30000</v>
          </cell>
        </row>
        <row r="319">
          <cell r="A319" t="str">
            <v>HANGER40-40EA</v>
          </cell>
          <cell r="B319" t="str">
            <v>HANGER</v>
          </cell>
          <cell r="C319" t="str">
            <v>40-40</v>
          </cell>
          <cell r="D319" t="str">
            <v>EA</v>
          </cell>
          <cell r="E319">
            <v>630</v>
          </cell>
        </row>
        <row r="320">
          <cell r="A320" t="str">
            <v>HANGER  BOLT12-1000EA</v>
          </cell>
          <cell r="B320" t="str">
            <v>HANGER  BOLT</v>
          </cell>
          <cell r="C320" t="str">
            <v>12-1000</v>
          </cell>
          <cell r="D320" t="str">
            <v>EA</v>
          </cell>
          <cell r="E320">
            <v>500</v>
          </cell>
        </row>
        <row r="321">
          <cell r="A321" t="str">
            <v>HANGER  BOLT9-1000EA</v>
          </cell>
          <cell r="B321" t="str">
            <v>HANGER  BOLT</v>
          </cell>
          <cell r="C321" t="str">
            <v>9-1000</v>
          </cell>
          <cell r="D321" t="str">
            <v>EA</v>
          </cell>
          <cell r="E321">
            <v>509</v>
          </cell>
        </row>
        <row r="322">
          <cell r="A322" t="str">
            <v>HANGER BOLT￠9*1000EA</v>
          </cell>
          <cell r="B322" t="str">
            <v>HANGER BOLT</v>
          </cell>
          <cell r="C322" t="str">
            <v>￠9*1000</v>
          </cell>
          <cell r="D322" t="str">
            <v>EA</v>
          </cell>
          <cell r="E322">
            <v>280</v>
          </cell>
        </row>
        <row r="323">
          <cell r="A323" t="str">
            <v>HANGER-FLATWISE          800A       EA</v>
          </cell>
          <cell r="B323" t="str">
            <v xml:space="preserve">HANGER-FLATWISE         </v>
          </cell>
          <cell r="C323" t="str">
            <v xml:space="preserve"> 800A       </v>
          </cell>
          <cell r="D323" t="str">
            <v>EA</v>
          </cell>
          <cell r="E323">
            <v>15400</v>
          </cell>
        </row>
        <row r="324">
          <cell r="A324" t="str">
            <v>HANGER-FLATWISE         1000A       EA</v>
          </cell>
          <cell r="B324" t="str">
            <v xml:space="preserve">HANGER-FLATWISE         </v>
          </cell>
          <cell r="C324" t="str">
            <v xml:space="preserve">1000A       </v>
          </cell>
          <cell r="D324" t="str">
            <v>EA</v>
          </cell>
          <cell r="E324">
            <v>15400</v>
          </cell>
        </row>
        <row r="325">
          <cell r="A325" t="str">
            <v>HANGER-FLATWISE         1600A       EA</v>
          </cell>
          <cell r="B325" t="str">
            <v xml:space="preserve">HANGER-FLATWISE         </v>
          </cell>
          <cell r="C325" t="str">
            <v xml:space="preserve">1600A       </v>
          </cell>
          <cell r="D325" t="str">
            <v>EA</v>
          </cell>
          <cell r="E325">
            <v>19300</v>
          </cell>
        </row>
        <row r="326">
          <cell r="A326" t="str">
            <v>HANGER-FLATWISE         2500A       EA</v>
          </cell>
          <cell r="B326" t="str">
            <v xml:space="preserve">HANGER-FLATWISE         </v>
          </cell>
          <cell r="C326" t="str">
            <v xml:space="preserve">2500A       </v>
          </cell>
          <cell r="D326" t="str">
            <v>EA</v>
          </cell>
          <cell r="E326">
            <v>23200</v>
          </cell>
        </row>
        <row r="327">
          <cell r="A327" t="str">
            <v>HANGER-FLATWISE         3000A       EA</v>
          </cell>
          <cell r="B327" t="str">
            <v xml:space="preserve">HANGER-FLATWISE         </v>
          </cell>
          <cell r="C327" t="str">
            <v xml:space="preserve">3000A       </v>
          </cell>
          <cell r="D327" t="str">
            <v>EA</v>
          </cell>
          <cell r="E327">
            <v>23200</v>
          </cell>
        </row>
        <row r="328">
          <cell r="A328" t="str">
            <v>HANGER-VERTICAL FIX1000A       EA</v>
          </cell>
          <cell r="B328" t="str">
            <v>HANGER-VERTICAL FIX</v>
          </cell>
          <cell r="C328" t="str">
            <v xml:space="preserve">1000A       </v>
          </cell>
          <cell r="D328" t="str">
            <v>EA</v>
          </cell>
          <cell r="E328">
            <v>36800</v>
          </cell>
        </row>
        <row r="329">
          <cell r="A329" t="str">
            <v>HANGER-VERTICAL FIX1600A       EA</v>
          </cell>
          <cell r="B329" t="str">
            <v>HANGER-VERTICAL FIX</v>
          </cell>
          <cell r="C329" t="str">
            <v xml:space="preserve">1600A       </v>
          </cell>
          <cell r="D329" t="str">
            <v>EA</v>
          </cell>
          <cell r="E329">
            <v>36800</v>
          </cell>
        </row>
        <row r="330">
          <cell r="A330" t="str">
            <v>HANGER-VERTICAL FIX2500A       EA</v>
          </cell>
          <cell r="B330" t="str">
            <v>HANGER-VERTICAL FIX</v>
          </cell>
          <cell r="C330" t="str">
            <v xml:space="preserve">2500A       </v>
          </cell>
          <cell r="D330" t="str">
            <v>EA</v>
          </cell>
          <cell r="E330">
            <v>36800</v>
          </cell>
        </row>
        <row r="331">
          <cell r="A331" t="str">
            <v>HANGER-VERTICAL FIX800A       EA</v>
          </cell>
          <cell r="B331" t="str">
            <v>HANGER-VERTICAL FIX</v>
          </cell>
          <cell r="C331" t="str">
            <v xml:space="preserve">800A       </v>
          </cell>
          <cell r="D331" t="str">
            <v>EA</v>
          </cell>
          <cell r="E331">
            <v>36800</v>
          </cell>
        </row>
        <row r="332">
          <cell r="A332" t="str">
            <v>HANGER-VERTICAL SPR1000A       EA</v>
          </cell>
          <cell r="B332" t="str">
            <v>HANGER-VERTICAL SPR</v>
          </cell>
          <cell r="C332" t="str">
            <v xml:space="preserve">1000A       </v>
          </cell>
          <cell r="D332" t="str">
            <v>EA</v>
          </cell>
          <cell r="E332">
            <v>47400</v>
          </cell>
        </row>
        <row r="333">
          <cell r="A333" t="str">
            <v>HANGER-VERTICAL SPR1600A       EA</v>
          </cell>
          <cell r="B333" t="str">
            <v>HANGER-VERTICAL SPR</v>
          </cell>
          <cell r="C333" t="str">
            <v xml:space="preserve">1600A       </v>
          </cell>
          <cell r="D333" t="str">
            <v>EA</v>
          </cell>
          <cell r="E333">
            <v>47400</v>
          </cell>
        </row>
        <row r="334">
          <cell r="A334" t="str">
            <v>HANGER-VERTICAL SPR2500A       EA</v>
          </cell>
          <cell r="B334" t="str">
            <v>HANGER-VERTICAL SPR</v>
          </cell>
          <cell r="C334" t="str">
            <v xml:space="preserve">2500A       </v>
          </cell>
          <cell r="D334" t="str">
            <v>EA</v>
          </cell>
          <cell r="E334">
            <v>47400</v>
          </cell>
        </row>
        <row r="335">
          <cell r="A335" t="str">
            <v>HANGER-VERTICAL SPR800A       EA</v>
          </cell>
          <cell r="B335" t="str">
            <v>HANGER-VERTICAL SPR</v>
          </cell>
          <cell r="C335" t="str">
            <v xml:space="preserve">800A       </v>
          </cell>
          <cell r="D335" t="str">
            <v>EA</v>
          </cell>
          <cell r="E335">
            <v>47400</v>
          </cell>
        </row>
        <row r="336">
          <cell r="A336" t="str">
            <v>H-ELBOW40-40EA</v>
          </cell>
          <cell r="B336" t="str">
            <v>H-ELBOW</v>
          </cell>
          <cell r="C336" t="str">
            <v>40-40</v>
          </cell>
          <cell r="D336" t="str">
            <v>EA</v>
          </cell>
          <cell r="E336">
            <v>1300</v>
          </cell>
        </row>
        <row r="337">
          <cell r="A337" t="str">
            <v>H-ELBOW(HI-TEC)  300W*35H    EA</v>
          </cell>
          <cell r="B337" t="str">
            <v xml:space="preserve">H-ELBOW(HI-TEC)  </v>
          </cell>
          <cell r="C337" t="str">
            <v xml:space="preserve">300W*35H    </v>
          </cell>
          <cell r="D337" t="str">
            <v>EA</v>
          </cell>
          <cell r="E337">
            <v>9750</v>
          </cell>
        </row>
        <row r="338">
          <cell r="A338" t="str">
            <v>JOINT BOX100*100*50EA</v>
          </cell>
          <cell r="B338" t="str">
            <v>JOINT BOX</v>
          </cell>
          <cell r="C338" t="str">
            <v>100*100*50</v>
          </cell>
          <cell r="D338" t="str">
            <v>EA</v>
          </cell>
          <cell r="E338">
            <v>650</v>
          </cell>
        </row>
        <row r="339">
          <cell r="A339" t="str">
            <v>JOINT BOX100*54EA</v>
          </cell>
          <cell r="B339" t="str">
            <v>JOINT BOX</v>
          </cell>
          <cell r="C339" t="str">
            <v>100*54</v>
          </cell>
          <cell r="D339" t="str">
            <v>EA</v>
          </cell>
          <cell r="E339">
            <v>650</v>
          </cell>
        </row>
        <row r="340">
          <cell r="A340" t="str">
            <v>JOINT BOX75*75*75EA</v>
          </cell>
          <cell r="B340" t="str">
            <v>JOINT BOX</v>
          </cell>
          <cell r="C340" t="str">
            <v>75*75*75</v>
          </cell>
          <cell r="D340" t="str">
            <v>EA</v>
          </cell>
          <cell r="E340">
            <v>850</v>
          </cell>
        </row>
        <row r="341">
          <cell r="A341" t="str">
            <v>JOINT CONN'  H:150     EA</v>
          </cell>
          <cell r="B341" t="str">
            <v xml:space="preserve">JOINT CONN'  </v>
          </cell>
          <cell r="C341" t="str">
            <v xml:space="preserve">H:150     </v>
          </cell>
          <cell r="D341" t="str">
            <v>EA</v>
          </cell>
          <cell r="E341">
            <v>1200</v>
          </cell>
        </row>
        <row r="342">
          <cell r="A342" t="str">
            <v>JOINT CONN.   H:35EA</v>
          </cell>
          <cell r="B342" t="str">
            <v xml:space="preserve">JOINT CONN.   </v>
          </cell>
          <cell r="C342" t="str">
            <v>H:35</v>
          </cell>
          <cell r="D342" t="str">
            <v>EA</v>
          </cell>
          <cell r="E342">
            <v>1250</v>
          </cell>
        </row>
        <row r="343">
          <cell r="A343" t="str">
            <v>JUNCTION BOX            100SQ*54 EA</v>
          </cell>
          <cell r="B343" t="str">
            <v xml:space="preserve">JUNCTION BOX            </v>
          </cell>
          <cell r="C343" t="str">
            <v xml:space="preserve">100SQ*54 </v>
          </cell>
          <cell r="D343" t="str">
            <v>EA</v>
          </cell>
          <cell r="E343">
            <v>650</v>
          </cell>
        </row>
        <row r="344">
          <cell r="A344" t="str">
            <v>JUNTION BOX40-40  1방      EA</v>
          </cell>
          <cell r="B344" t="str">
            <v>JUNTION BOX</v>
          </cell>
          <cell r="C344" t="str">
            <v xml:space="preserve">40-40  1방      </v>
          </cell>
          <cell r="D344" t="str">
            <v>EA</v>
          </cell>
          <cell r="E344">
            <v>2100</v>
          </cell>
        </row>
        <row r="345">
          <cell r="A345" t="str">
            <v>JUNTION BOX40-40  2방      EA</v>
          </cell>
          <cell r="B345" t="str">
            <v>JUNTION BOX</v>
          </cell>
          <cell r="C345" t="str">
            <v xml:space="preserve">40-40  2방      </v>
          </cell>
          <cell r="D345" t="str">
            <v>EA</v>
          </cell>
          <cell r="E345">
            <v>2250</v>
          </cell>
        </row>
        <row r="346">
          <cell r="A346" t="str">
            <v>JUNTION BOX40-40  4방      EA</v>
          </cell>
          <cell r="B346" t="str">
            <v>JUNTION BOX</v>
          </cell>
          <cell r="C346" t="str">
            <v xml:space="preserve">40-40  4방      </v>
          </cell>
          <cell r="D346" t="str">
            <v>EA</v>
          </cell>
          <cell r="E346">
            <v>2700</v>
          </cell>
        </row>
        <row r="347">
          <cell r="A347" t="str">
            <v>LADDER ENDW:300EA</v>
          </cell>
          <cell r="B347" t="str">
            <v>LADDER END</v>
          </cell>
          <cell r="C347" t="str">
            <v>W:300</v>
          </cell>
          <cell r="D347" t="str">
            <v>EA</v>
          </cell>
          <cell r="E347">
            <v>2540</v>
          </cell>
        </row>
        <row r="348">
          <cell r="A348" t="str">
            <v>LADDER ENDW:600EA</v>
          </cell>
          <cell r="B348" t="str">
            <v>LADDER END</v>
          </cell>
          <cell r="C348" t="str">
            <v>W:600</v>
          </cell>
          <cell r="D348" t="str">
            <v>EA</v>
          </cell>
          <cell r="E348">
            <v>4750</v>
          </cell>
        </row>
        <row r="349">
          <cell r="A349" t="str">
            <v>LADDER ENDW:900EA</v>
          </cell>
          <cell r="B349" t="str">
            <v>LADDER END</v>
          </cell>
          <cell r="C349" t="str">
            <v>W:900</v>
          </cell>
          <cell r="D349" t="str">
            <v>EA</v>
          </cell>
          <cell r="E349">
            <v>7290</v>
          </cell>
        </row>
        <row r="350">
          <cell r="A350" t="str">
            <v>MCCB BOX2P 50/20A*1SET</v>
          </cell>
          <cell r="B350" t="str">
            <v>MCCB BOX</v>
          </cell>
          <cell r="C350" t="str">
            <v>2P 50/20A*1</v>
          </cell>
          <cell r="D350" t="str">
            <v>SET</v>
          </cell>
          <cell r="E350">
            <v>35000</v>
          </cell>
        </row>
        <row r="351">
          <cell r="A351" t="str">
            <v>MCCB BOX2P 50/20A*2SET</v>
          </cell>
          <cell r="B351" t="str">
            <v>MCCB BOX</v>
          </cell>
          <cell r="C351" t="str">
            <v>2P 50/20A*2</v>
          </cell>
          <cell r="D351" t="str">
            <v>SET</v>
          </cell>
          <cell r="E351">
            <v>45000</v>
          </cell>
        </row>
        <row r="352">
          <cell r="A352" t="str">
            <v>MCCB BOX2P 50/20A*3SET</v>
          </cell>
          <cell r="B352" t="str">
            <v>MCCB BOX</v>
          </cell>
          <cell r="C352" t="str">
            <v>2P 50/20A*3</v>
          </cell>
          <cell r="D352" t="str">
            <v>SET</v>
          </cell>
          <cell r="E352">
            <v>65000</v>
          </cell>
        </row>
        <row r="353">
          <cell r="A353" t="str">
            <v>MCCB BOX3P 100ASET</v>
          </cell>
          <cell r="B353" t="str">
            <v>MCCB BOX</v>
          </cell>
          <cell r="C353" t="str">
            <v>3P 100A</v>
          </cell>
          <cell r="D353" t="str">
            <v>SET</v>
          </cell>
          <cell r="E353">
            <v>200000</v>
          </cell>
        </row>
        <row r="354">
          <cell r="A354" t="str">
            <v>MCCB BOX3P 50ASET</v>
          </cell>
          <cell r="B354" t="str">
            <v>MCCB BOX</v>
          </cell>
          <cell r="C354" t="str">
            <v>3P 50A</v>
          </cell>
          <cell r="D354" t="str">
            <v>SET</v>
          </cell>
          <cell r="E354">
            <v>100000</v>
          </cell>
        </row>
        <row r="355">
          <cell r="A355" t="str">
            <v>MCCB BOX    4P400A    SET</v>
          </cell>
          <cell r="B355" t="str">
            <v xml:space="preserve">MCCB BOX    </v>
          </cell>
          <cell r="C355" t="str">
            <v xml:space="preserve">4P400A    </v>
          </cell>
          <cell r="D355" t="str">
            <v>SET</v>
          </cell>
          <cell r="E355">
            <v>400000</v>
          </cell>
        </row>
        <row r="356">
          <cell r="A356" t="str">
            <v>MCCB BOX      3P100A   SET</v>
          </cell>
          <cell r="B356" t="str">
            <v xml:space="preserve">MCCB BOX      </v>
          </cell>
          <cell r="C356" t="str">
            <v xml:space="preserve">3P100A   </v>
          </cell>
          <cell r="D356" t="str">
            <v>SET</v>
          </cell>
          <cell r="E356">
            <v>200000</v>
          </cell>
        </row>
        <row r="357">
          <cell r="A357" t="str">
            <v>MCCB BOX       4P225A  SET</v>
          </cell>
          <cell r="B357" t="str">
            <v xml:space="preserve">MCCB BOX       </v>
          </cell>
          <cell r="C357" t="str">
            <v xml:space="preserve">4P225A  </v>
          </cell>
          <cell r="D357" t="str">
            <v>SET</v>
          </cell>
          <cell r="E357">
            <v>300000</v>
          </cell>
        </row>
        <row r="358">
          <cell r="A358" t="str">
            <v>MISAIC TYPE 감시반                  SET</v>
          </cell>
          <cell r="B358" t="str">
            <v xml:space="preserve">MISAIC TYPE 감시반      </v>
          </cell>
          <cell r="C358" t="str">
            <v/>
          </cell>
          <cell r="D358" t="str">
            <v>SET</v>
          </cell>
          <cell r="E358">
            <v>29382000</v>
          </cell>
        </row>
        <row r="359">
          <cell r="A359" t="str">
            <v>NORMAL BENDST 104C        EA</v>
          </cell>
          <cell r="B359" t="str">
            <v>NORMAL BEND</v>
          </cell>
          <cell r="C359" t="str">
            <v xml:space="preserve">ST 104C        </v>
          </cell>
          <cell r="D359" t="str">
            <v>EA</v>
          </cell>
          <cell r="E359">
            <v>19550</v>
          </cell>
        </row>
        <row r="360">
          <cell r="A360" t="str">
            <v>NORMAL BENDST 28 C        EA</v>
          </cell>
          <cell r="B360" t="str">
            <v>NORMAL BEND</v>
          </cell>
          <cell r="C360" t="str">
            <v xml:space="preserve">ST 28 C        </v>
          </cell>
          <cell r="D360" t="str">
            <v>EA</v>
          </cell>
          <cell r="E360">
            <v>1530</v>
          </cell>
        </row>
        <row r="361">
          <cell r="A361" t="str">
            <v>NORMAL BENDST 36 CEA</v>
          </cell>
          <cell r="B361" t="str">
            <v>NORMAL BEND</v>
          </cell>
          <cell r="C361" t="str">
            <v>ST 36 C</v>
          </cell>
          <cell r="D361" t="str">
            <v>EA</v>
          </cell>
          <cell r="E361">
            <v>2380</v>
          </cell>
        </row>
        <row r="362">
          <cell r="A362" t="str">
            <v>NORMAL BENDST 42 C        EA</v>
          </cell>
          <cell r="B362" t="str">
            <v>NORMAL BEND</v>
          </cell>
          <cell r="C362" t="str">
            <v xml:space="preserve">ST 42 C        </v>
          </cell>
          <cell r="D362" t="str">
            <v>EA</v>
          </cell>
          <cell r="E362">
            <v>2850</v>
          </cell>
        </row>
        <row r="363">
          <cell r="A363" t="str">
            <v>NORMAL BENDST 54 C        EA</v>
          </cell>
          <cell r="B363" t="str">
            <v>NORMAL BEND</v>
          </cell>
          <cell r="C363" t="str">
            <v xml:space="preserve">ST 54 C        </v>
          </cell>
          <cell r="D363" t="str">
            <v>EA</v>
          </cell>
          <cell r="E363">
            <v>4250</v>
          </cell>
        </row>
        <row r="364">
          <cell r="A364" t="str">
            <v>NORMAL BENDST 70 C        EA</v>
          </cell>
          <cell r="B364" t="str">
            <v>NORMAL BEND</v>
          </cell>
          <cell r="C364" t="str">
            <v xml:space="preserve">ST 70 C        </v>
          </cell>
          <cell r="D364" t="str">
            <v>EA</v>
          </cell>
          <cell r="E364">
            <v>6800</v>
          </cell>
        </row>
        <row r="365">
          <cell r="A365" t="str">
            <v>NORMAL BENDST 82 C        EA</v>
          </cell>
          <cell r="B365" t="str">
            <v>NORMAL BEND</v>
          </cell>
          <cell r="C365" t="str">
            <v xml:space="preserve">ST 82 C        </v>
          </cell>
          <cell r="D365" t="str">
            <v>EA</v>
          </cell>
          <cell r="E365">
            <v>11050</v>
          </cell>
        </row>
        <row r="366">
          <cell r="A366" t="str">
            <v>PHOTO CELL SW.220V 6AEA</v>
          </cell>
          <cell r="B366" t="str">
            <v>PHOTO CELL SW.</v>
          </cell>
          <cell r="C366" t="str">
            <v>220V 6A</v>
          </cell>
          <cell r="D366" t="str">
            <v>EA</v>
          </cell>
          <cell r="E366">
            <v>20000</v>
          </cell>
        </row>
        <row r="367">
          <cell r="A367" t="str">
            <v>PIPE CLAMPST  22CEA</v>
          </cell>
          <cell r="B367" t="str">
            <v>PIPE CLAMP</v>
          </cell>
          <cell r="C367" t="str">
            <v>ST  22C</v>
          </cell>
          <cell r="D367" t="str">
            <v>EA</v>
          </cell>
          <cell r="E367">
            <v>255</v>
          </cell>
        </row>
        <row r="368">
          <cell r="A368" t="str">
            <v>PIPE CLAMPST  28CEA</v>
          </cell>
          <cell r="B368" t="str">
            <v>PIPE CLAMP</v>
          </cell>
          <cell r="C368" t="str">
            <v>ST  28C</v>
          </cell>
          <cell r="D368" t="str">
            <v>EA</v>
          </cell>
          <cell r="E368">
            <v>308</v>
          </cell>
        </row>
        <row r="369">
          <cell r="A369" t="str">
            <v>PIPE CLAMPST  36CEA</v>
          </cell>
          <cell r="B369" t="str">
            <v>PIPE CLAMP</v>
          </cell>
          <cell r="C369" t="str">
            <v>ST  36C</v>
          </cell>
          <cell r="D369" t="str">
            <v>EA</v>
          </cell>
          <cell r="E369">
            <v>361</v>
          </cell>
        </row>
        <row r="370">
          <cell r="A370" t="str">
            <v>PIPE CLAMPST 104 CEA</v>
          </cell>
          <cell r="B370" t="str">
            <v>PIPE CLAMP</v>
          </cell>
          <cell r="C370" t="str">
            <v>ST 104 C</v>
          </cell>
          <cell r="D370" t="str">
            <v>EA</v>
          </cell>
          <cell r="E370">
            <v>1168</v>
          </cell>
        </row>
        <row r="371">
          <cell r="A371" t="str">
            <v>PIPE CLAMPST 16 CEA</v>
          </cell>
          <cell r="B371" t="str">
            <v>PIPE CLAMP</v>
          </cell>
          <cell r="C371" t="str">
            <v>ST 16 C</v>
          </cell>
          <cell r="D371" t="str">
            <v>EA</v>
          </cell>
          <cell r="E371">
            <v>212</v>
          </cell>
        </row>
        <row r="372">
          <cell r="A372" t="str">
            <v>PIPE CLAMPST 36CSET</v>
          </cell>
          <cell r="B372" t="str">
            <v>PIPE CLAMP</v>
          </cell>
          <cell r="C372" t="str">
            <v>ST 36C</v>
          </cell>
          <cell r="D372" t="str">
            <v>SET</v>
          </cell>
        </row>
        <row r="373">
          <cell r="A373" t="str">
            <v>PIPE CLAMPST 42 C        EA</v>
          </cell>
          <cell r="B373" t="str">
            <v>PIPE CLAMP</v>
          </cell>
          <cell r="C373" t="str">
            <v xml:space="preserve">ST 42 C        </v>
          </cell>
          <cell r="D373" t="str">
            <v>EA</v>
          </cell>
          <cell r="E373">
            <v>403</v>
          </cell>
        </row>
        <row r="374">
          <cell r="A374" t="str">
            <v>PIPE CLAMPST 54 C        EA</v>
          </cell>
          <cell r="B374" t="str">
            <v>PIPE CLAMP</v>
          </cell>
          <cell r="C374" t="str">
            <v xml:space="preserve">ST 54 C        </v>
          </cell>
          <cell r="D374" t="str">
            <v>EA</v>
          </cell>
          <cell r="E374">
            <v>467</v>
          </cell>
        </row>
        <row r="375">
          <cell r="A375" t="str">
            <v>PIPE CLAMPST 70 C        EA</v>
          </cell>
          <cell r="B375" t="str">
            <v>PIPE CLAMP</v>
          </cell>
          <cell r="C375" t="str">
            <v xml:space="preserve">ST 70 C        </v>
          </cell>
          <cell r="D375" t="str">
            <v>EA</v>
          </cell>
          <cell r="E375">
            <v>722</v>
          </cell>
        </row>
        <row r="376">
          <cell r="A376" t="str">
            <v>PIPE CLAMPST 82 C        EA</v>
          </cell>
          <cell r="B376" t="str">
            <v>PIPE CLAMP</v>
          </cell>
          <cell r="C376" t="str">
            <v xml:space="preserve">ST 82 C        </v>
          </cell>
          <cell r="D376" t="str">
            <v>EA</v>
          </cell>
          <cell r="E376">
            <v>919</v>
          </cell>
        </row>
        <row r="377">
          <cell r="A377" t="str">
            <v>PIPE CLAMPSTEEL 16CSET</v>
          </cell>
          <cell r="B377" t="str">
            <v>PIPE CLAMP</v>
          </cell>
          <cell r="C377" t="str">
            <v>STEEL 16C</v>
          </cell>
          <cell r="D377" t="str">
            <v>SET</v>
          </cell>
          <cell r="E377">
            <v>212</v>
          </cell>
        </row>
        <row r="378">
          <cell r="A378" t="str">
            <v>PIPE CLAMPSTEEL 22CSET</v>
          </cell>
          <cell r="B378" t="str">
            <v>PIPE CLAMP</v>
          </cell>
          <cell r="C378" t="str">
            <v>STEEL 22C</v>
          </cell>
          <cell r="D378" t="str">
            <v>SET</v>
          </cell>
          <cell r="E378">
            <v>255</v>
          </cell>
        </row>
        <row r="379">
          <cell r="A379" t="str">
            <v>PIPE CLAMPSTEEL 28CSET</v>
          </cell>
          <cell r="B379" t="str">
            <v>PIPE CLAMP</v>
          </cell>
          <cell r="C379" t="str">
            <v>STEEL 28C</v>
          </cell>
          <cell r="D379" t="str">
            <v>SET</v>
          </cell>
          <cell r="E379">
            <v>308</v>
          </cell>
        </row>
        <row r="380">
          <cell r="A380" t="str">
            <v>PIPE CLAMPSTEEL 36CSET</v>
          </cell>
          <cell r="B380" t="str">
            <v>PIPE CLAMP</v>
          </cell>
          <cell r="C380" t="str">
            <v>STEEL 36C</v>
          </cell>
          <cell r="D380" t="str">
            <v>SET</v>
          </cell>
          <cell r="E380">
            <v>361</v>
          </cell>
        </row>
        <row r="381">
          <cell r="A381" t="str">
            <v>PIPE HANGER1-RODEA</v>
          </cell>
          <cell r="B381" t="str">
            <v>PIPE HANGER</v>
          </cell>
          <cell r="C381" t="str">
            <v>1-ROD</v>
          </cell>
          <cell r="D381" t="str">
            <v>EA</v>
          </cell>
          <cell r="E381">
            <v>1186</v>
          </cell>
        </row>
        <row r="382">
          <cell r="A382" t="str">
            <v>PLICA  CONN'방수 104C        EA</v>
          </cell>
          <cell r="B382" t="str">
            <v>PLICA  CONN'</v>
          </cell>
          <cell r="C382" t="str">
            <v xml:space="preserve">방수 104C        </v>
          </cell>
          <cell r="D382" t="str">
            <v>EA</v>
          </cell>
          <cell r="E382">
            <v>10680</v>
          </cell>
        </row>
        <row r="383">
          <cell r="A383" t="str">
            <v>PLICA  CONN'방수 16 C        EA</v>
          </cell>
          <cell r="B383" t="str">
            <v>PLICA  CONN'</v>
          </cell>
          <cell r="C383" t="str">
            <v xml:space="preserve">방수 16 C        </v>
          </cell>
          <cell r="D383" t="str">
            <v>EA</v>
          </cell>
          <cell r="E383">
            <v>890</v>
          </cell>
        </row>
        <row r="384">
          <cell r="A384" t="str">
            <v>PLICA  CONN'방수 22 C        EA</v>
          </cell>
          <cell r="B384" t="str">
            <v>PLICA  CONN'</v>
          </cell>
          <cell r="C384" t="str">
            <v xml:space="preserve">방수 22 C        </v>
          </cell>
          <cell r="D384" t="str">
            <v>EA</v>
          </cell>
          <cell r="E384">
            <v>1020</v>
          </cell>
        </row>
        <row r="385">
          <cell r="A385" t="str">
            <v>PLICA  CONN'방수 28 C        EA</v>
          </cell>
          <cell r="B385" t="str">
            <v>PLICA  CONN'</v>
          </cell>
          <cell r="C385" t="str">
            <v xml:space="preserve">방수 28 C        </v>
          </cell>
          <cell r="D385" t="str">
            <v>EA</v>
          </cell>
          <cell r="E385">
            <v>1620</v>
          </cell>
        </row>
        <row r="386">
          <cell r="A386" t="str">
            <v>PLICA  CONN'방수 36 C        EA</v>
          </cell>
          <cell r="B386" t="str">
            <v>PLICA  CONN'</v>
          </cell>
          <cell r="C386" t="str">
            <v xml:space="preserve">방수 36 C        </v>
          </cell>
          <cell r="D386" t="str">
            <v>EA</v>
          </cell>
          <cell r="E386">
            <v>2800</v>
          </cell>
        </row>
        <row r="387">
          <cell r="A387" t="str">
            <v>PLICA  CONN'방수 42 C        EA</v>
          </cell>
          <cell r="B387" t="str">
            <v>PLICA  CONN'</v>
          </cell>
          <cell r="C387" t="str">
            <v xml:space="preserve">방수 42 C        </v>
          </cell>
          <cell r="D387" t="str">
            <v>EA</v>
          </cell>
          <cell r="E387">
            <v>3830</v>
          </cell>
        </row>
        <row r="388">
          <cell r="A388" t="str">
            <v>PLICA  CONN'방수 54 C        EA</v>
          </cell>
          <cell r="B388" t="str">
            <v>PLICA  CONN'</v>
          </cell>
          <cell r="C388" t="str">
            <v xml:space="preserve">방수 54 C        </v>
          </cell>
          <cell r="D388" t="str">
            <v>EA</v>
          </cell>
          <cell r="E388">
            <v>5610</v>
          </cell>
        </row>
        <row r="389">
          <cell r="A389" t="str">
            <v>PLICA  CONN'방수 70 C        EA</v>
          </cell>
          <cell r="B389" t="str">
            <v>PLICA  CONN'</v>
          </cell>
          <cell r="C389" t="str">
            <v xml:space="preserve">방수 70 C        </v>
          </cell>
          <cell r="D389" t="str">
            <v>EA</v>
          </cell>
          <cell r="E389">
            <v>7660</v>
          </cell>
        </row>
        <row r="390">
          <cell r="A390" t="str">
            <v>PLICA  CONN'방수 82 C        EA</v>
          </cell>
          <cell r="B390" t="str">
            <v>PLICA  CONN'</v>
          </cell>
          <cell r="C390" t="str">
            <v xml:space="preserve">방수 82 C        </v>
          </cell>
          <cell r="D390" t="str">
            <v>EA</v>
          </cell>
          <cell r="E390">
            <v>9960</v>
          </cell>
        </row>
        <row r="391">
          <cell r="A391" t="str">
            <v>PLICA  CONN'일반 16 C        EA</v>
          </cell>
          <cell r="B391" t="str">
            <v>PLICA  CONN'</v>
          </cell>
          <cell r="C391" t="str">
            <v xml:space="preserve">일반 16 C        </v>
          </cell>
          <cell r="D391" t="str">
            <v>EA</v>
          </cell>
          <cell r="E391">
            <v>340</v>
          </cell>
        </row>
        <row r="392">
          <cell r="A392" t="str">
            <v>PLICA  CONN'일반 22 C        EA</v>
          </cell>
          <cell r="B392" t="str">
            <v>PLICA  CONN'</v>
          </cell>
          <cell r="C392" t="str">
            <v xml:space="preserve">일반 22 C        </v>
          </cell>
          <cell r="D392" t="str">
            <v>EA</v>
          </cell>
          <cell r="E392">
            <v>550</v>
          </cell>
        </row>
        <row r="393">
          <cell r="A393" t="str">
            <v>PLICA  CONN'일반 28 C        EA</v>
          </cell>
          <cell r="B393" t="str">
            <v>PLICA  CONN'</v>
          </cell>
          <cell r="C393" t="str">
            <v xml:space="preserve">일반 28 C        </v>
          </cell>
          <cell r="D393" t="str">
            <v>EA</v>
          </cell>
          <cell r="E393">
            <v>890</v>
          </cell>
        </row>
        <row r="394">
          <cell r="A394" t="str">
            <v>PLICA  CONN'일반 36 C        EA</v>
          </cell>
          <cell r="B394" t="str">
            <v>PLICA  CONN'</v>
          </cell>
          <cell r="C394" t="str">
            <v xml:space="preserve">일반 36 C        </v>
          </cell>
          <cell r="D394" t="str">
            <v>EA</v>
          </cell>
          <cell r="E394">
            <v>1150</v>
          </cell>
        </row>
        <row r="395">
          <cell r="A395" t="str">
            <v>PLICA  CONN.비방수 22CEA</v>
          </cell>
          <cell r="B395" t="str">
            <v>PLICA  CONN.</v>
          </cell>
          <cell r="C395" t="str">
            <v>비방수 22C</v>
          </cell>
          <cell r="D395" t="str">
            <v>EA</v>
          </cell>
          <cell r="E395">
            <v>550</v>
          </cell>
        </row>
        <row r="396">
          <cell r="A396" t="str">
            <v>PLICA  TUBE비방수 22CM</v>
          </cell>
          <cell r="B396" t="str">
            <v>PLICA  TUBE</v>
          </cell>
          <cell r="C396" t="str">
            <v>비방수 22C</v>
          </cell>
          <cell r="D396" t="str">
            <v>M</v>
          </cell>
          <cell r="E396">
            <v>2430</v>
          </cell>
        </row>
        <row r="397">
          <cell r="A397" t="str">
            <v>PLICA  TUBE일반 16 C        M</v>
          </cell>
          <cell r="B397" t="str">
            <v>PLICA  TUBE</v>
          </cell>
          <cell r="C397" t="str">
            <v xml:space="preserve">일반 16 C        </v>
          </cell>
          <cell r="D397" t="str">
            <v>M</v>
          </cell>
          <cell r="E397">
            <v>1850</v>
          </cell>
        </row>
        <row r="398">
          <cell r="A398" t="str">
            <v>PLICA  TUBE방수 16 C        M</v>
          </cell>
          <cell r="B398" t="str">
            <v>PLICA  TUBE</v>
          </cell>
          <cell r="C398" t="str">
            <v xml:space="preserve">방수 16 C        </v>
          </cell>
          <cell r="D398" t="str">
            <v>M</v>
          </cell>
          <cell r="E398">
            <v>2660</v>
          </cell>
        </row>
        <row r="399">
          <cell r="A399" t="str">
            <v>PLICA  TUBE일반 22 C        M</v>
          </cell>
          <cell r="B399" t="str">
            <v>PLICA  TUBE</v>
          </cell>
          <cell r="C399" t="str">
            <v xml:space="preserve">일반 22 C        </v>
          </cell>
          <cell r="D399" t="str">
            <v>M</v>
          </cell>
          <cell r="E399">
            <v>2430</v>
          </cell>
        </row>
        <row r="400">
          <cell r="A400" t="str">
            <v>PLICA  TUBE일반 28 C        M</v>
          </cell>
          <cell r="B400" t="str">
            <v>PLICA  TUBE</v>
          </cell>
          <cell r="C400" t="str">
            <v xml:space="preserve">일반 28 C        </v>
          </cell>
          <cell r="D400" t="str">
            <v>M</v>
          </cell>
          <cell r="E400">
            <v>3330</v>
          </cell>
        </row>
        <row r="401">
          <cell r="A401" t="str">
            <v>PLICA  TUBE일반 36 C        M</v>
          </cell>
          <cell r="B401" t="str">
            <v>PLICA  TUBE</v>
          </cell>
          <cell r="C401" t="str">
            <v xml:space="preserve">일반 36 C        </v>
          </cell>
          <cell r="D401" t="str">
            <v>M</v>
          </cell>
          <cell r="E401">
            <v>4030</v>
          </cell>
        </row>
        <row r="402">
          <cell r="A402" t="str">
            <v>PLICA TUBE방수 104C        M</v>
          </cell>
          <cell r="B402" t="str">
            <v>PLICA TUBE</v>
          </cell>
          <cell r="C402" t="str">
            <v xml:space="preserve">방수 104C        </v>
          </cell>
          <cell r="D402" t="str">
            <v>M</v>
          </cell>
          <cell r="E402">
            <v>34770</v>
          </cell>
        </row>
        <row r="403">
          <cell r="A403" t="str">
            <v>PLICA TUBE방수 42 C        M</v>
          </cell>
          <cell r="B403" t="str">
            <v>PLICA TUBE</v>
          </cell>
          <cell r="C403" t="str">
            <v xml:space="preserve">방수 42 C        </v>
          </cell>
          <cell r="D403" t="str">
            <v>M</v>
          </cell>
          <cell r="E403">
            <v>8080</v>
          </cell>
        </row>
        <row r="404">
          <cell r="A404" t="str">
            <v>PLICA TUBE방수 54 C        M</v>
          </cell>
          <cell r="B404" t="str">
            <v>PLICA TUBE</v>
          </cell>
          <cell r="C404" t="str">
            <v xml:space="preserve">방수 54 C        </v>
          </cell>
          <cell r="D404" t="str">
            <v>M</v>
          </cell>
          <cell r="E404">
            <v>13800</v>
          </cell>
        </row>
        <row r="405">
          <cell r="A405" t="str">
            <v>PLICA TUBE방수 70 C        M</v>
          </cell>
          <cell r="B405" t="str">
            <v>PLICA TUBE</v>
          </cell>
          <cell r="C405" t="str">
            <v xml:space="preserve">방수 70 C        </v>
          </cell>
          <cell r="D405" t="str">
            <v>M</v>
          </cell>
          <cell r="E405">
            <v>18530</v>
          </cell>
        </row>
        <row r="406">
          <cell r="A406" t="str">
            <v>PLICA TUBE방수 82 C        M</v>
          </cell>
          <cell r="B406" t="str">
            <v>PLICA TUBE</v>
          </cell>
          <cell r="C406" t="str">
            <v xml:space="preserve">방수 82 C        </v>
          </cell>
          <cell r="D406" t="str">
            <v>M</v>
          </cell>
          <cell r="E406">
            <v>28980</v>
          </cell>
        </row>
        <row r="407">
          <cell r="A407" t="str">
            <v>PLICA TUBE방수 28 C        M</v>
          </cell>
          <cell r="B407" t="str">
            <v>PLICA TUBE</v>
          </cell>
          <cell r="C407" t="str">
            <v xml:space="preserve">방수 28 C        </v>
          </cell>
          <cell r="D407" t="str">
            <v>M</v>
          </cell>
          <cell r="E407">
            <v>4560</v>
          </cell>
        </row>
        <row r="408">
          <cell r="A408" t="str">
            <v>PLICA TUBE방수 22 C        M</v>
          </cell>
          <cell r="B408" t="str">
            <v>PLICA TUBE</v>
          </cell>
          <cell r="C408" t="str">
            <v xml:space="preserve">방수 22 C        </v>
          </cell>
          <cell r="D408" t="str">
            <v>M</v>
          </cell>
          <cell r="E408">
            <v>3520</v>
          </cell>
        </row>
        <row r="409">
          <cell r="A409" t="str">
            <v>PLICA TUBE방수 36 C        M</v>
          </cell>
          <cell r="B409" t="str">
            <v>PLICA TUBE</v>
          </cell>
          <cell r="C409" t="str">
            <v xml:space="preserve">방수 36 C        </v>
          </cell>
          <cell r="D409" t="str">
            <v>M</v>
          </cell>
          <cell r="E409">
            <v>5560</v>
          </cell>
        </row>
        <row r="410">
          <cell r="A410" t="str">
            <v>POWDER                  #150        SET</v>
          </cell>
          <cell r="B410" t="str">
            <v xml:space="preserve">POWDER                  </v>
          </cell>
          <cell r="C410" t="str">
            <v xml:space="preserve">#150        </v>
          </cell>
          <cell r="D410" t="str">
            <v>SET</v>
          </cell>
          <cell r="E410">
            <v>5500</v>
          </cell>
        </row>
        <row r="411">
          <cell r="A411" t="str">
            <v>PULL BOX      700-700-400EA</v>
          </cell>
          <cell r="B411" t="str">
            <v xml:space="preserve">PULL BOX      </v>
          </cell>
          <cell r="C411" t="str">
            <v>700-700-400</v>
          </cell>
          <cell r="D411" t="str">
            <v>EA</v>
          </cell>
          <cell r="E411">
            <v>33150</v>
          </cell>
        </row>
        <row r="412">
          <cell r="A412" t="str">
            <v>PULL BOX  (ST)     150-150-100 EA</v>
          </cell>
          <cell r="B412" t="str">
            <v xml:space="preserve">PULL BOX  (ST)     </v>
          </cell>
          <cell r="C412" t="str">
            <v xml:space="preserve">150-150-100 </v>
          </cell>
          <cell r="D412" t="str">
            <v>EA</v>
          </cell>
          <cell r="E412">
            <v>2000</v>
          </cell>
        </row>
        <row r="413">
          <cell r="A413" t="str">
            <v>PULL BOX  (ST)     200-200-100 EA</v>
          </cell>
          <cell r="B413" t="str">
            <v xml:space="preserve">PULL BOX  (ST)     </v>
          </cell>
          <cell r="C413" t="str">
            <v xml:space="preserve">200-200-100 </v>
          </cell>
          <cell r="D413" t="str">
            <v>EA</v>
          </cell>
          <cell r="E413">
            <v>3100</v>
          </cell>
        </row>
        <row r="414">
          <cell r="A414" t="str">
            <v>PULL BOX  (ST)     300-300-150 EA</v>
          </cell>
          <cell r="B414" t="str">
            <v xml:space="preserve">PULL BOX  (ST)     </v>
          </cell>
          <cell r="C414" t="str">
            <v xml:space="preserve">300-300-150 </v>
          </cell>
          <cell r="D414" t="str">
            <v>EA</v>
          </cell>
          <cell r="E414">
            <v>5180</v>
          </cell>
        </row>
        <row r="415">
          <cell r="A415" t="str">
            <v>PULL BOX  (ST)     400-400-200 EA</v>
          </cell>
          <cell r="B415" t="str">
            <v xml:space="preserve">PULL BOX  (ST)     </v>
          </cell>
          <cell r="C415" t="str">
            <v xml:space="preserve">400-400-200 </v>
          </cell>
          <cell r="D415" t="str">
            <v>EA</v>
          </cell>
          <cell r="E415">
            <v>10200</v>
          </cell>
        </row>
        <row r="416">
          <cell r="A416" t="str">
            <v>PULL BOX  (ST)     500-500-300 EA</v>
          </cell>
          <cell r="B416" t="str">
            <v xml:space="preserve">PULL BOX  (ST)     </v>
          </cell>
          <cell r="C416" t="str">
            <v xml:space="preserve">500-500-300 </v>
          </cell>
          <cell r="D416" t="str">
            <v>EA</v>
          </cell>
          <cell r="E416">
            <v>22000</v>
          </cell>
        </row>
        <row r="417">
          <cell r="A417" t="str">
            <v>PULL BOX  (ST)     700-700-400 EA</v>
          </cell>
          <cell r="B417" t="str">
            <v xml:space="preserve">PULL BOX  (ST)     </v>
          </cell>
          <cell r="C417" t="str">
            <v xml:space="preserve">700-700-400 </v>
          </cell>
          <cell r="D417" t="str">
            <v>EA</v>
          </cell>
          <cell r="E417">
            <v>33150</v>
          </cell>
        </row>
        <row r="418">
          <cell r="A418" t="str">
            <v>PULL BOX  (ST)     800-800-400 EA</v>
          </cell>
          <cell r="B418" t="str">
            <v xml:space="preserve">PULL BOX  (ST)     </v>
          </cell>
          <cell r="C418" t="str">
            <v xml:space="preserve">800-800-400 </v>
          </cell>
          <cell r="D418" t="str">
            <v>EA</v>
          </cell>
          <cell r="E418">
            <v>45000</v>
          </cell>
        </row>
        <row r="419">
          <cell r="A419" t="str">
            <v>PULL BOX  DOOR(SUS)150-150-150EA</v>
          </cell>
          <cell r="B419" t="str">
            <v>PULL BOX  DOOR(SUS)</v>
          </cell>
          <cell r="C419" t="str">
            <v>150-150-150</v>
          </cell>
          <cell r="D419" t="str">
            <v>EA</v>
          </cell>
          <cell r="E419">
            <v>9000</v>
          </cell>
        </row>
        <row r="420">
          <cell r="A420" t="str">
            <v>PULL BOX  DOOR(SUS)200-200-200EA</v>
          </cell>
          <cell r="B420" t="str">
            <v>PULL BOX  DOOR(SUS)</v>
          </cell>
          <cell r="C420" t="str">
            <v>200-200-200</v>
          </cell>
          <cell r="D420" t="str">
            <v>EA</v>
          </cell>
          <cell r="E420">
            <v>16560</v>
          </cell>
        </row>
        <row r="421">
          <cell r="A421" t="str">
            <v>PULL BOX  DOOR(SUS)300-300-200EA</v>
          </cell>
          <cell r="B421" t="str">
            <v>PULL BOX  DOOR(SUS)</v>
          </cell>
          <cell r="C421" t="str">
            <v>300-300-200</v>
          </cell>
          <cell r="D421" t="str">
            <v>EA</v>
          </cell>
          <cell r="E421">
            <v>24840</v>
          </cell>
        </row>
        <row r="422">
          <cell r="A422" t="str">
            <v>PULL BOX  DOOR(SUS)500-500-300EA</v>
          </cell>
          <cell r="B422" t="str">
            <v>PULL BOX  DOOR(SUS)</v>
          </cell>
          <cell r="C422" t="str">
            <v>500-500-300</v>
          </cell>
          <cell r="D422" t="str">
            <v>EA</v>
          </cell>
          <cell r="E422">
            <v>80040</v>
          </cell>
        </row>
        <row r="423">
          <cell r="A423" t="str">
            <v>PULL BOX (옥외방수SUS)100-100-100EA</v>
          </cell>
          <cell r="B423" t="str">
            <v>PULL BOX (옥외방수SUS)</v>
          </cell>
          <cell r="C423" t="str">
            <v>100-100-100</v>
          </cell>
          <cell r="D423" t="str">
            <v>EA</v>
          </cell>
          <cell r="E423">
            <v>9000</v>
          </cell>
        </row>
        <row r="424">
          <cell r="A424" t="str">
            <v>PULL BOX (ST)100*100*100EA</v>
          </cell>
          <cell r="B424" t="str">
            <v>PULL BOX (ST)</v>
          </cell>
          <cell r="C424" t="str">
            <v>100*100*100</v>
          </cell>
          <cell r="D424" t="str">
            <v>EA</v>
          </cell>
          <cell r="E424">
            <v>1600</v>
          </cell>
        </row>
        <row r="425">
          <cell r="A425" t="str">
            <v>PULL BOX (ST)100SQ *100EA</v>
          </cell>
          <cell r="B425" t="str">
            <v>PULL BOX (ST)</v>
          </cell>
          <cell r="C425" t="str">
            <v>100SQ *100</v>
          </cell>
          <cell r="D425" t="str">
            <v>EA</v>
          </cell>
          <cell r="E425">
            <v>1600</v>
          </cell>
        </row>
        <row r="426">
          <cell r="A426" t="str">
            <v>PULL BOX (ST)150SQ *100EA</v>
          </cell>
          <cell r="B426" t="str">
            <v>PULL BOX (ST)</v>
          </cell>
          <cell r="C426" t="str">
            <v>150SQ *100</v>
          </cell>
          <cell r="D426" t="str">
            <v>EA</v>
          </cell>
          <cell r="E426">
            <v>2000</v>
          </cell>
        </row>
        <row r="427">
          <cell r="A427" t="str">
            <v>PULL BOX (ST)200SQ *100EA</v>
          </cell>
          <cell r="B427" t="str">
            <v>PULL BOX (ST)</v>
          </cell>
          <cell r="C427" t="str">
            <v>200SQ *100</v>
          </cell>
          <cell r="D427" t="str">
            <v>EA</v>
          </cell>
          <cell r="E427">
            <v>3100</v>
          </cell>
        </row>
        <row r="428">
          <cell r="A428" t="str">
            <v>PULL BOX (ST)200SQ *200EA</v>
          </cell>
          <cell r="B428" t="str">
            <v>PULL BOX (ST)</v>
          </cell>
          <cell r="C428" t="str">
            <v>200SQ *200</v>
          </cell>
          <cell r="D428" t="str">
            <v>EA</v>
          </cell>
          <cell r="E428">
            <v>4400</v>
          </cell>
        </row>
        <row r="429">
          <cell r="A429" t="str">
            <v>PULL BOX (ST)300SQ *150EA</v>
          </cell>
          <cell r="B429" t="str">
            <v>PULL BOX (ST)</v>
          </cell>
          <cell r="C429" t="str">
            <v>300SQ *150</v>
          </cell>
          <cell r="D429" t="str">
            <v>EA</v>
          </cell>
          <cell r="E429">
            <v>5750</v>
          </cell>
        </row>
        <row r="430">
          <cell r="A430" t="str">
            <v>PULL BOX (ST)300SQ *150EA</v>
          </cell>
          <cell r="B430" t="str">
            <v>PULL BOX (ST)</v>
          </cell>
          <cell r="C430" t="str">
            <v>300SQ *150</v>
          </cell>
          <cell r="D430" t="str">
            <v>EA</v>
          </cell>
          <cell r="E430">
            <v>5750</v>
          </cell>
        </row>
        <row r="431">
          <cell r="A431" t="str">
            <v>PULL BOX (ST)400SQ *200EA</v>
          </cell>
          <cell r="B431" t="str">
            <v>PULL BOX (ST)</v>
          </cell>
          <cell r="C431" t="str">
            <v>400SQ *200</v>
          </cell>
          <cell r="D431" t="str">
            <v>EA</v>
          </cell>
          <cell r="E431">
            <v>10200</v>
          </cell>
        </row>
        <row r="432">
          <cell r="A432" t="str">
            <v>PULL BOX DOOR (SUS)100-100-100EA</v>
          </cell>
          <cell r="B432" t="str">
            <v>PULL BOX DOOR (SUS)</v>
          </cell>
          <cell r="C432" t="str">
            <v>100-100-100</v>
          </cell>
          <cell r="D432" t="str">
            <v>EA</v>
          </cell>
          <cell r="E432">
            <v>8000</v>
          </cell>
        </row>
        <row r="433">
          <cell r="A433" t="str">
            <v>PULL BOX DOOR(SUS)100SQ * 100EA</v>
          </cell>
          <cell r="B433" t="str">
            <v>PULL BOX DOOR(SUS)</v>
          </cell>
          <cell r="C433" t="str">
            <v>100SQ * 100</v>
          </cell>
          <cell r="D433" t="str">
            <v>EA</v>
          </cell>
          <cell r="E433">
            <v>8000</v>
          </cell>
        </row>
        <row r="434">
          <cell r="A434" t="str">
            <v>PULL BOX DOOR(SUS)150SQ * 100EA</v>
          </cell>
          <cell r="B434" t="str">
            <v>PULL BOX DOOR(SUS)</v>
          </cell>
          <cell r="C434" t="str">
            <v>150SQ * 100</v>
          </cell>
          <cell r="D434" t="str">
            <v>EA</v>
          </cell>
          <cell r="E434">
            <v>9000</v>
          </cell>
        </row>
        <row r="435">
          <cell r="A435" t="str">
            <v>PULL BOX DOOR(SUS)300SQ * 150EA</v>
          </cell>
          <cell r="B435" t="str">
            <v>PULL BOX DOOR(SUS)</v>
          </cell>
          <cell r="C435" t="str">
            <v>300SQ * 150</v>
          </cell>
          <cell r="D435" t="str">
            <v>EA</v>
          </cell>
          <cell r="E435">
            <v>24840</v>
          </cell>
        </row>
        <row r="436">
          <cell r="A436" t="str">
            <v>RACE COVER40*40EA</v>
          </cell>
          <cell r="B436" t="str">
            <v>RACE COVER</v>
          </cell>
          <cell r="C436" t="str">
            <v>40*40</v>
          </cell>
          <cell r="D436" t="str">
            <v>EA</v>
          </cell>
          <cell r="E436">
            <v>1000</v>
          </cell>
        </row>
        <row r="437">
          <cell r="A437" t="str">
            <v>RACE JOINER40*40EA</v>
          </cell>
          <cell r="B437" t="str">
            <v>RACE JOINER</v>
          </cell>
          <cell r="C437" t="str">
            <v>40*40</v>
          </cell>
          <cell r="D437" t="str">
            <v>EA</v>
          </cell>
          <cell r="E437">
            <v>630</v>
          </cell>
        </row>
        <row r="438">
          <cell r="A438" t="str">
            <v>RACE WAY40-40EA</v>
          </cell>
          <cell r="B438" t="str">
            <v>RACE WAY</v>
          </cell>
          <cell r="C438" t="str">
            <v>40-40</v>
          </cell>
          <cell r="D438" t="str">
            <v>EA</v>
          </cell>
          <cell r="E438">
            <v>2500</v>
          </cell>
        </row>
        <row r="439">
          <cell r="A439" t="str">
            <v>RAIL                                M</v>
          </cell>
          <cell r="B439" t="str">
            <v xml:space="preserve">RAIL                    </v>
          </cell>
          <cell r="C439" t="str">
            <v/>
          </cell>
          <cell r="D439" t="str">
            <v>M</v>
          </cell>
          <cell r="E439">
            <v>120000</v>
          </cell>
        </row>
        <row r="440">
          <cell r="A440" t="str">
            <v>REDUCER  W:600*H:150 개소</v>
          </cell>
          <cell r="B440" t="str">
            <v xml:space="preserve">REDUCER  </v>
          </cell>
          <cell r="C440" t="str">
            <v xml:space="preserve">W:600*H:150 </v>
          </cell>
          <cell r="D440" t="str">
            <v>개소</v>
          </cell>
          <cell r="E440">
            <v>14950</v>
          </cell>
        </row>
        <row r="441">
          <cell r="A441" t="str">
            <v>REDUCER  W:750*H:150 개소</v>
          </cell>
          <cell r="B441" t="str">
            <v xml:space="preserve">REDUCER  </v>
          </cell>
          <cell r="C441" t="str">
            <v xml:space="preserve">W:750*H:150 </v>
          </cell>
          <cell r="D441" t="str">
            <v>개소</v>
          </cell>
          <cell r="E441">
            <v>15900</v>
          </cell>
        </row>
        <row r="442">
          <cell r="A442" t="str">
            <v>REDUCER  W:900*H:150 개소</v>
          </cell>
          <cell r="B442" t="str">
            <v xml:space="preserve">REDUCER  </v>
          </cell>
          <cell r="C442" t="str">
            <v xml:space="preserve">W:900*H:150 </v>
          </cell>
          <cell r="D442" t="str">
            <v>개소</v>
          </cell>
          <cell r="E442">
            <v>16850</v>
          </cell>
        </row>
        <row r="443">
          <cell r="A443" t="str">
            <v>REDUCER    1600A~1000A  EA</v>
          </cell>
          <cell r="B443" t="str">
            <v xml:space="preserve">REDUCER    </v>
          </cell>
          <cell r="C443" t="str">
            <v xml:space="preserve">1600A~1000A  </v>
          </cell>
          <cell r="D443" t="str">
            <v>EA</v>
          </cell>
          <cell r="E443">
            <v>571900</v>
          </cell>
        </row>
        <row r="444">
          <cell r="A444" t="str">
            <v>S/W BOX COVER1-3용EA</v>
          </cell>
          <cell r="B444" t="str">
            <v>S/W BOX COVER</v>
          </cell>
          <cell r="C444" t="str">
            <v>1-3용</v>
          </cell>
          <cell r="D444" t="str">
            <v>EA</v>
          </cell>
          <cell r="E444">
            <v>206</v>
          </cell>
        </row>
        <row r="445">
          <cell r="A445" t="str">
            <v>S/W BOX COVER4-6용EA</v>
          </cell>
          <cell r="B445" t="str">
            <v>S/W BOX COVER</v>
          </cell>
          <cell r="C445" t="str">
            <v>4-6용</v>
          </cell>
          <cell r="D445" t="str">
            <v>EA</v>
          </cell>
          <cell r="E445">
            <v>1120</v>
          </cell>
        </row>
        <row r="446">
          <cell r="A446" t="str">
            <v>S/W(ALPEX) 15A 250V1W 1GEA</v>
          </cell>
          <cell r="B446" t="str">
            <v>S/W(ALPEX) 15A 250V</v>
          </cell>
          <cell r="C446" t="str">
            <v>1W 1G</v>
          </cell>
          <cell r="D446" t="str">
            <v>EA</v>
          </cell>
          <cell r="E446">
            <v>2500</v>
          </cell>
        </row>
        <row r="447">
          <cell r="A447" t="str">
            <v>S/W(ALPEX) 15A 250V1W 2GEA</v>
          </cell>
          <cell r="B447" t="str">
            <v>S/W(ALPEX) 15A 250V</v>
          </cell>
          <cell r="C447" t="str">
            <v>1W 2G</v>
          </cell>
          <cell r="D447" t="str">
            <v>EA</v>
          </cell>
          <cell r="E447">
            <v>3500</v>
          </cell>
        </row>
        <row r="448">
          <cell r="A448" t="str">
            <v>S/W(ALPEX) 15A 250V1W 3GEA</v>
          </cell>
          <cell r="B448" t="str">
            <v>S/W(ALPEX) 15A 250V</v>
          </cell>
          <cell r="C448" t="str">
            <v>1W 3G</v>
          </cell>
          <cell r="D448" t="str">
            <v>EA</v>
          </cell>
          <cell r="E448">
            <v>4500</v>
          </cell>
        </row>
        <row r="449">
          <cell r="A449" t="str">
            <v>S/W(ALPEX) 15A 250V1W 4GEA</v>
          </cell>
          <cell r="B449" t="str">
            <v>S/W(ALPEX) 15A 250V</v>
          </cell>
          <cell r="C449" t="str">
            <v>1W 4G</v>
          </cell>
          <cell r="D449" t="str">
            <v>EA</v>
          </cell>
          <cell r="E449">
            <v>7000</v>
          </cell>
        </row>
        <row r="450">
          <cell r="A450" t="str">
            <v>S/W(ALPEX) 15A 250V3W 1GEA</v>
          </cell>
          <cell r="B450" t="str">
            <v>S/W(ALPEX) 15A 250V</v>
          </cell>
          <cell r="C450" t="str">
            <v>3W 1G</v>
          </cell>
          <cell r="D450" t="str">
            <v>EA</v>
          </cell>
          <cell r="E450">
            <v>2900</v>
          </cell>
        </row>
        <row r="451">
          <cell r="A451" t="str">
            <v>SAFETY SW3P 60A EA</v>
          </cell>
          <cell r="B451" t="str">
            <v>SAFETY SW</v>
          </cell>
          <cell r="C451" t="str">
            <v xml:space="preserve">3P 60A </v>
          </cell>
          <cell r="D451" t="str">
            <v>EA</v>
          </cell>
          <cell r="E451">
            <v>33750</v>
          </cell>
        </row>
        <row r="452">
          <cell r="A452" t="str">
            <v>SAFETY SW3P 60A 방우형EA</v>
          </cell>
          <cell r="B452" t="str">
            <v>SAFETY SW</v>
          </cell>
          <cell r="C452" t="str">
            <v>3P 60A 방우형</v>
          </cell>
          <cell r="D452" t="str">
            <v>EA</v>
          </cell>
          <cell r="E452">
            <v>30370</v>
          </cell>
        </row>
        <row r="453">
          <cell r="A453" t="str">
            <v>SEALING FITT' EXP16 C        개소</v>
          </cell>
          <cell r="B453" t="str">
            <v>SEALING FITT' EXP</v>
          </cell>
          <cell r="C453" t="str">
            <v xml:space="preserve">16 C        </v>
          </cell>
          <cell r="D453" t="str">
            <v>개소</v>
          </cell>
          <cell r="E453">
            <v>2550</v>
          </cell>
        </row>
        <row r="454">
          <cell r="A454" t="str">
            <v>SHANK B/N    3/8"EA</v>
          </cell>
          <cell r="B454" t="str">
            <v xml:space="preserve">SHANK B/N    </v>
          </cell>
          <cell r="C454" t="str">
            <v>3/8"</v>
          </cell>
          <cell r="D454" t="str">
            <v>EA</v>
          </cell>
          <cell r="E454">
            <v>800</v>
          </cell>
        </row>
        <row r="455">
          <cell r="A455" t="str">
            <v>SIDE RAIL CLAMPH:35EA</v>
          </cell>
          <cell r="B455" t="str">
            <v>SIDE RAIL CLAMP</v>
          </cell>
          <cell r="C455" t="str">
            <v>H:35</v>
          </cell>
          <cell r="D455" t="str">
            <v>EA</v>
          </cell>
          <cell r="E455">
            <v>1250</v>
          </cell>
        </row>
        <row r="456">
          <cell r="A456" t="str">
            <v>SIDE RAIL CLAMPEA</v>
          </cell>
          <cell r="B456" t="str">
            <v>SIDE RAIL CLAMP</v>
          </cell>
          <cell r="D456" t="str">
            <v>EA</v>
          </cell>
          <cell r="E456">
            <v>1890</v>
          </cell>
        </row>
        <row r="457">
          <cell r="A457" t="str">
            <v>STRONG  ANCHOR1/2"SET</v>
          </cell>
          <cell r="B457" t="str">
            <v>STRONG  ANCHOR</v>
          </cell>
          <cell r="C457" t="str">
            <v>1/2"</v>
          </cell>
          <cell r="D457" t="str">
            <v>SET</v>
          </cell>
          <cell r="E457">
            <v>132</v>
          </cell>
        </row>
        <row r="458">
          <cell r="A458" t="str">
            <v>STRONG  ANCHOR3/8"EA</v>
          </cell>
          <cell r="B458" t="str">
            <v>STRONG  ANCHOR</v>
          </cell>
          <cell r="C458" t="str">
            <v>3/8"</v>
          </cell>
          <cell r="D458" t="str">
            <v>EA</v>
          </cell>
          <cell r="E458">
            <v>66</v>
          </cell>
        </row>
        <row r="459">
          <cell r="A459" t="str">
            <v>SUN S/W 220V 6A전자식EA</v>
          </cell>
          <cell r="B459" t="str">
            <v>SUN S/W 220V 6A</v>
          </cell>
          <cell r="C459" t="str">
            <v>전자식</v>
          </cell>
          <cell r="D459" t="str">
            <v>EA</v>
          </cell>
          <cell r="E459">
            <v>16000</v>
          </cell>
        </row>
        <row r="460">
          <cell r="A460" t="str">
            <v>SYSTEM BOX              전선관용    SET</v>
          </cell>
          <cell r="B460" t="str">
            <v xml:space="preserve">SYSTEM BOX              </v>
          </cell>
          <cell r="C460" t="str">
            <v xml:space="preserve">전선관용    </v>
          </cell>
          <cell r="D460" t="str">
            <v>SET</v>
          </cell>
          <cell r="E460">
            <v>42000</v>
          </cell>
        </row>
        <row r="461">
          <cell r="A461" t="str">
            <v>SYSTEM BOX              ACCESS용    SET</v>
          </cell>
          <cell r="B461" t="str">
            <v xml:space="preserve">SYSTEM BOX              </v>
          </cell>
          <cell r="C461" t="str">
            <v xml:space="preserve">ACCESS용    </v>
          </cell>
          <cell r="D461" t="str">
            <v>SET</v>
          </cell>
          <cell r="E461">
            <v>38000</v>
          </cell>
        </row>
        <row r="462">
          <cell r="A462" t="str">
            <v>TEE  COVERW:600개소</v>
          </cell>
          <cell r="B462" t="str">
            <v>TEE  COVER</v>
          </cell>
          <cell r="C462" t="str">
            <v>W:600</v>
          </cell>
          <cell r="D462" t="str">
            <v>개소</v>
          </cell>
          <cell r="E462">
            <v>10750</v>
          </cell>
        </row>
        <row r="463">
          <cell r="A463" t="str">
            <v>TEE,FEEDER              3000A       EA</v>
          </cell>
          <cell r="B463" t="str">
            <v xml:space="preserve">TEE,FEEDER              </v>
          </cell>
          <cell r="C463" t="str">
            <v xml:space="preserve">3000A       </v>
          </cell>
          <cell r="D463" t="str">
            <v>EA</v>
          </cell>
          <cell r="E463">
            <v>338600</v>
          </cell>
        </row>
        <row r="464">
          <cell r="A464" t="str">
            <v>TRAY (HI-TEC)     300W*35H    M</v>
          </cell>
          <cell r="B464" t="str">
            <v xml:space="preserve">TRAY (HI-TEC)     </v>
          </cell>
          <cell r="C464" t="str">
            <v xml:space="preserve">300W*35H    </v>
          </cell>
          <cell r="D464" t="str">
            <v>M</v>
          </cell>
          <cell r="E464">
            <v>9810</v>
          </cell>
        </row>
        <row r="465">
          <cell r="A465" t="str">
            <v>TRAY COVERW:300*H:150M</v>
          </cell>
          <cell r="B465" t="str">
            <v>TRAY COVER</v>
          </cell>
          <cell r="C465" t="str">
            <v>W:300*H:150</v>
          </cell>
          <cell r="D465" t="str">
            <v>M</v>
          </cell>
          <cell r="E465">
            <v>3500</v>
          </cell>
        </row>
        <row r="466">
          <cell r="A466" t="str">
            <v>TRAY COVERW:450*H:150 M</v>
          </cell>
          <cell r="B466" t="str">
            <v>TRAY COVER</v>
          </cell>
          <cell r="C466" t="str">
            <v xml:space="preserve">W:450*H:150 </v>
          </cell>
          <cell r="D466" t="str">
            <v>M</v>
          </cell>
          <cell r="E466">
            <v>9000</v>
          </cell>
        </row>
        <row r="467">
          <cell r="A467" t="str">
            <v>TRAY COVERW:600*H:150 M</v>
          </cell>
          <cell r="B467" t="str">
            <v>TRAY COVER</v>
          </cell>
          <cell r="C467" t="str">
            <v xml:space="preserve">W:600*H:150 </v>
          </cell>
          <cell r="D467" t="str">
            <v>M</v>
          </cell>
          <cell r="E467">
            <v>9000</v>
          </cell>
        </row>
        <row r="468">
          <cell r="A468" t="str">
            <v>TRAY COVERW:750*H:150 M</v>
          </cell>
          <cell r="B468" t="str">
            <v>TRAY COVER</v>
          </cell>
          <cell r="C468" t="str">
            <v xml:space="preserve">W:750*H:150 </v>
          </cell>
          <cell r="D468" t="str">
            <v>M</v>
          </cell>
          <cell r="E468">
            <v>9000</v>
          </cell>
        </row>
        <row r="469">
          <cell r="A469" t="str">
            <v>TRAY COVERW:900*H:150 M</v>
          </cell>
          <cell r="B469" t="str">
            <v>TRAY COVER</v>
          </cell>
          <cell r="C469" t="str">
            <v xml:space="preserve">W:900*H:150 </v>
          </cell>
          <cell r="D469" t="str">
            <v>M</v>
          </cell>
          <cell r="E469">
            <v>12380</v>
          </cell>
        </row>
        <row r="470">
          <cell r="A470" t="str">
            <v>TRAY ENDEA</v>
          </cell>
          <cell r="B470" t="str">
            <v>TRAY END</v>
          </cell>
          <cell r="D470" t="str">
            <v>EA</v>
          </cell>
          <cell r="E470">
            <v>2390</v>
          </cell>
        </row>
        <row r="471">
          <cell r="A471" t="str">
            <v>TRAY(PUNCHED TYPE)W:300*H:150 M</v>
          </cell>
          <cell r="B471" t="str">
            <v>TRAY(PUNCHED TYPE)</v>
          </cell>
          <cell r="C471" t="str">
            <v xml:space="preserve">W:300*H:150 </v>
          </cell>
          <cell r="D471" t="str">
            <v>M</v>
          </cell>
          <cell r="E471">
            <v>14700</v>
          </cell>
        </row>
        <row r="472">
          <cell r="A472" t="str">
            <v>TRAY(PUNCHED TYPE)W:450*H:150 M</v>
          </cell>
          <cell r="B472" t="str">
            <v>TRAY(PUNCHED TYPE)</v>
          </cell>
          <cell r="C472" t="str">
            <v xml:space="preserve">W:450*H:150 </v>
          </cell>
          <cell r="D472" t="str">
            <v>M</v>
          </cell>
          <cell r="E472">
            <v>15960</v>
          </cell>
        </row>
        <row r="473">
          <cell r="A473" t="str">
            <v>TRAY(PUNCHED TYPE)W:600*H:150 M</v>
          </cell>
          <cell r="B473" t="str">
            <v>TRAY(PUNCHED TYPE)</v>
          </cell>
          <cell r="C473" t="str">
            <v xml:space="preserve">W:600*H:150 </v>
          </cell>
          <cell r="D473" t="str">
            <v>M</v>
          </cell>
          <cell r="E473">
            <v>17200</v>
          </cell>
        </row>
        <row r="474">
          <cell r="A474" t="str">
            <v>TRAY(PUNCHED TYPE)W:750*H:150 M</v>
          </cell>
          <cell r="B474" t="str">
            <v>TRAY(PUNCHED TYPE)</v>
          </cell>
          <cell r="C474" t="str">
            <v xml:space="preserve">W:750*H:150 </v>
          </cell>
          <cell r="D474" t="str">
            <v>M</v>
          </cell>
          <cell r="E474">
            <v>24430</v>
          </cell>
        </row>
        <row r="475">
          <cell r="A475" t="str">
            <v>TRAY(PUNCHED TYPE)W:900*H:150 M</v>
          </cell>
          <cell r="B475" t="str">
            <v>TRAY(PUNCHED TYPE)</v>
          </cell>
          <cell r="C475" t="str">
            <v xml:space="preserve">W:900*H:150 </v>
          </cell>
          <cell r="D475" t="str">
            <v>M</v>
          </cell>
          <cell r="E475">
            <v>26940</v>
          </cell>
        </row>
        <row r="476">
          <cell r="A476" t="str">
            <v>V - ELBOW W:600*H:150 개소</v>
          </cell>
          <cell r="B476" t="str">
            <v xml:space="preserve">V - ELBOW </v>
          </cell>
          <cell r="C476" t="str">
            <v xml:space="preserve">W:600*H:150 </v>
          </cell>
          <cell r="D476" t="str">
            <v>개소</v>
          </cell>
          <cell r="E476">
            <v>20770</v>
          </cell>
        </row>
        <row r="477">
          <cell r="A477" t="str">
            <v>V - ELBOW W:900*H:150 개소</v>
          </cell>
          <cell r="B477" t="str">
            <v xml:space="preserve">V - ELBOW </v>
          </cell>
          <cell r="C477" t="str">
            <v xml:space="preserve">W:900*H:150 </v>
          </cell>
          <cell r="D477" t="str">
            <v>개소</v>
          </cell>
          <cell r="E477">
            <v>29310</v>
          </cell>
        </row>
        <row r="478">
          <cell r="A478" t="str">
            <v>V - TEE  W:300*H:150 개소</v>
          </cell>
          <cell r="B478" t="str">
            <v xml:space="preserve">V - TEE  </v>
          </cell>
          <cell r="C478" t="str">
            <v xml:space="preserve">W:300*H:150 </v>
          </cell>
          <cell r="D478" t="str">
            <v>개소</v>
          </cell>
          <cell r="E478">
            <v>29360</v>
          </cell>
        </row>
        <row r="479">
          <cell r="A479" t="str">
            <v>V-ELBOW(HI-TEC)  300W*35H    EA</v>
          </cell>
          <cell r="B479" t="str">
            <v xml:space="preserve">V-ELBOW(HI-TEC)  </v>
          </cell>
          <cell r="C479" t="str">
            <v xml:space="preserve">300W*35H    </v>
          </cell>
          <cell r="D479" t="str">
            <v>EA</v>
          </cell>
          <cell r="E479">
            <v>15210</v>
          </cell>
        </row>
        <row r="480">
          <cell r="A480" t="str">
            <v>WALL FLANGE             1000A       EA</v>
          </cell>
          <cell r="B480" t="str">
            <v xml:space="preserve">WALL FLANGE             </v>
          </cell>
          <cell r="C480" t="str">
            <v xml:space="preserve">1000A       </v>
          </cell>
          <cell r="D480" t="str">
            <v>EA</v>
          </cell>
          <cell r="E480">
            <v>48300</v>
          </cell>
        </row>
        <row r="481">
          <cell r="A481" t="str">
            <v>WALL FLANGE             1600A       EA</v>
          </cell>
          <cell r="B481" t="str">
            <v xml:space="preserve">WALL FLANGE             </v>
          </cell>
          <cell r="C481" t="str">
            <v xml:space="preserve">1600A       </v>
          </cell>
          <cell r="D481" t="str">
            <v>EA</v>
          </cell>
          <cell r="E481">
            <v>48300</v>
          </cell>
        </row>
        <row r="482">
          <cell r="A482" t="str">
            <v>WALL FLANGE             2500A       EA</v>
          </cell>
          <cell r="B482" t="str">
            <v xml:space="preserve">WALL FLANGE             </v>
          </cell>
          <cell r="C482" t="str">
            <v xml:space="preserve">2500A       </v>
          </cell>
          <cell r="D482" t="str">
            <v>EA</v>
          </cell>
          <cell r="E482">
            <v>48300</v>
          </cell>
        </row>
        <row r="483">
          <cell r="A483" t="str">
            <v>WALL FLANGE             3000A       EA</v>
          </cell>
          <cell r="B483" t="str">
            <v xml:space="preserve">WALL FLANGE             </v>
          </cell>
          <cell r="C483" t="str">
            <v xml:space="preserve">3000A       </v>
          </cell>
          <cell r="D483" t="str">
            <v>EA</v>
          </cell>
          <cell r="E483">
            <v>48300</v>
          </cell>
        </row>
        <row r="484">
          <cell r="A484" t="str">
            <v>WALL FLANGE             800A       EA</v>
          </cell>
          <cell r="B484" t="str">
            <v xml:space="preserve">WALL FLANGE             </v>
          </cell>
          <cell r="C484" t="str">
            <v xml:space="preserve">800A       </v>
          </cell>
          <cell r="D484" t="str">
            <v>EA</v>
          </cell>
          <cell r="E484">
            <v>48300</v>
          </cell>
        </row>
        <row r="485">
          <cell r="A485" t="str">
            <v>WARNING TAPE150*0.1*500MRoll</v>
          </cell>
          <cell r="B485" t="str">
            <v>WARNING TAPE</v>
          </cell>
          <cell r="C485" t="str">
            <v>150*0.1*500M</v>
          </cell>
          <cell r="D485" t="str">
            <v>Roll</v>
          </cell>
          <cell r="E485">
            <v>28000</v>
          </cell>
        </row>
        <row r="486">
          <cell r="A486" t="str">
            <v>WIRE CONN. 중 형EA</v>
          </cell>
          <cell r="B486" t="str">
            <v>WIRE CONN.</v>
          </cell>
          <cell r="C486" t="str">
            <v xml:space="preserve"> 중 형</v>
          </cell>
          <cell r="D486" t="str">
            <v>EA</v>
          </cell>
          <cell r="E486">
            <v>30</v>
          </cell>
        </row>
        <row r="487">
          <cell r="A487" t="str">
            <v>WIRE DUCTW:400*H:200M</v>
          </cell>
          <cell r="B487" t="str">
            <v>WIRE DUCT</v>
          </cell>
          <cell r="C487" t="str">
            <v>W:400*H:200</v>
          </cell>
          <cell r="D487" t="str">
            <v>M</v>
          </cell>
          <cell r="E487">
            <v>19920</v>
          </cell>
        </row>
      </sheetData>
      <sheetData sheetId="8"/>
      <sheetData sheetId="9" refreshError="1"/>
      <sheetData sheetId="10" refreshError="1"/>
      <sheetData sheetId="11" refreshError="1"/>
      <sheetData sheetId="12" refreshError="1"/>
      <sheetData sheetId="13"/>
      <sheetData sheetId="14" refreshError="1"/>
    </sheetDataSet>
  </externalBook>
</externalLink>
</file>

<file path=xl/externalLinks/externalLink2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약품공급2"/>
      <sheetName val="퍼스트"/>
      <sheetName val="기존단가 (2)"/>
      <sheetName val="GODO"/>
      <sheetName val="소비자가"/>
      <sheetName val="노임"/>
      <sheetName val="교통대책내역"/>
      <sheetName val="일위CODE"/>
      <sheetName val="일위대가"/>
      <sheetName val="집계표"/>
      <sheetName val="내역"/>
      <sheetName val="관급자재"/>
      <sheetName val="N賃率-職"/>
      <sheetName val="입력"/>
      <sheetName val="31층물량산출조서"/>
      <sheetName val="현장관리비"/>
      <sheetName val="제경비"/>
      <sheetName val="노임조서"/>
      <sheetName val="sheet1"/>
      <sheetName val="SHL"/>
      <sheetName val="일위집계표"/>
      <sheetName val="단가산출"/>
      <sheetName val="산출내역서"/>
      <sheetName val="I一般比"/>
      <sheetName val="전체"/>
      <sheetName val="간접비계산"/>
      <sheetName val="실행철강하도"/>
      <sheetName val="인원"/>
      <sheetName val=" HIT-&gt;HMC 견적(3900)"/>
      <sheetName val="MOTOR"/>
      <sheetName val="금융비용"/>
      <sheetName val="공사개요"/>
      <sheetName val="건설성적"/>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2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품의"/>
      <sheetName val="준공내역서(갑)"/>
      <sheetName val="교통대책내역"/>
      <sheetName val="신청내역서"/>
      <sheetName val="현장관리비"/>
      <sheetName val="내역"/>
      <sheetName val="비교1"/>
      <sheetName val="일위대가"/>
      <sheetName val="갑지1"/>
      <sheetName val="연부97-1"/>
      <sheetName val="제경비"/>
      <sheetName val="부속동"/>
      <sheetName val="견적"/>
      <sheetName val="퍼스트"/>
      <sheetName val="6호기"/>
      <sheetName val="데이타"/>
      <sheetName val="식재인부"/>
      <sheetName val="기존단가 (2)"/>
      <sheetName val="수량산출서 (2)"/>
      <sheetName val="실행내역서 "/>
      <sheetName val="교통대책"/>
      <sheetName val="COST"/>
      <sheetName val="학생내역"/>
      <sheetName val="C1ㅇ"/>
      <sheetName val="금융비용"/>
      <sheetName val="단가 및 재료비"/>
      <sheetName val="중기사용료산출근거"/>
      <sheetName val="원가계산서"/>
      <sheetName val="남대문빌딩"/>
      <sheetName val="갑지"/>
      <sheetName val="집계표"/>
      <sheetName val="내역서2안"/>
      <sheetName val="내2"/>
      <sheetName val="부대공Ⅱ"/>
      <sheetName val="역공종"/>
      <sheetName val="단가비교"/>
      <sheetName val="설계예시"/>
      <sheetName val="6. 안전관리비"/>
      <sheetName val="건설성적"/>
      <sheetName val="납부서"/>
      <sheetName val=" HIT-&gt;HMC 견적(3900)"/>
      <sheetName val="자재목록표"/>
      <sheetName val="약품공급2"/>
      <sheetName val="수목데이타 "/>
      <sheetName val="입력"/>
      <sheetName val="TRE TABLE"/>
      <sheetName val="SHEET PILE단가"/>
      <sheetName val="공사개요"/>
      <sheetName val="지급자재"/>
      <sheetName val="포장공"/>
      <sheetName val="토공"/>
      <sheetName val="배수공"/>
      <sheetName val="일위대가표"/>
      <sheetName val="단가표"/>
      <sheetName val="시멘트"/>
      <sheetName val="제출내역 (2)"/>
      <sheetName val="내역전기"/>
      <sheetName val="SAM"/>
      <sheetName val="MAIN"/>
      <sheetName val="간접1"/>
      <sheetName val="수지표"/>
      <sheetName val="견적서"/>
      <sheetName val="대비표(토공1안)"/>
      <sheetName val="노임단가"/>
      <sheetName val="내역서"/>
      <sheetName val="계측기"/>
      <sheetName val="공사원가계산서"/>
      <sheetName val="영업.일1"/>
      <sheetName val="내역(정지)"/>
      <sheetName val="96노임기준"/>
      <sheetName val="실행내역서_"/>
      <sheetName val="단가_및_재료비"/>
      <sheetName val="6__안전관리비"/>
      <sheetName val="SHEET_PILE단가"/>
      <sheetName val="_HIT-&gt;HMC_견적(3900)"/>
      <sheetName val="수목데이타_"/>
      <sheetName val="9811"/>
      <sheetName val="표지"/>
      <sheetName val="시장"/>
      <sheetName val="캔개발배경"/>
      <sheetName val="일정표"/>
      <sheetName val="시중노임(공사)"/>
      <sheetName val="sheet1"/>
      <sheetName val="도급,하도급 예정금액"/>
      <sheetName val="견적 (2)"/>
      <sheetName val="견적율"/>
      <sheetName val="갑지(추정)"/>
      <sheetName val="자재단가비교표"/>
      <sheetName val="A1"/>
      <sheetName val="코드"/>
      <sheetName val="자재단가"/>
      <sheetName val="플랜트 설치"/>
      <sheetName val="산출내역서집계표"/>
      <sheetName val="설계명세서"/>
      <sheetName val="자료입력"/>
      <sheetName val="보고"/>
      <sheetName val="비탈면보호공수량산출"/>
      <sheetName val="2000년1차"/>
      <sheetName val="직재"/>
      <sheetName val="재집"/>
      <sheetName val="수량계산서 집계표(가설 신설 및 철거-을지로3가 3호선)"/>
      <sheetName val="수량계산서 집계표(신설-을지로3가 3호선)"/>
      <sheetName val="수량계산서 집계표(철거-을지로3가 3호선)"/>
      <sheetName val="수량계산서 집계표(가설 신설 및 철거-을지로3가 2호선)"/>
      <sheetName val="공종"/>
      <sheetName val="수량계산서 집계표(신설-을지로3가 2호선)"/>
      <sheetName val="수량계산서 집계표(철거-을지로3가 2호선)"/>
      <sheetName val="대비"/>
      <sheetName val="APT"/>
      <sheetName val="DATA"/>
      <sheetName val="조명율표"/>
      <sheetName val="#REF"/>
      <sheetName val="COVER"/>
      <sheetName val="BID"/>
      <sheetName val="견적내역"/>
      <sheetName val="노임"/>
      <sheetName val="#2_일위대가목록"/>
      <sheetName val="1,2공구원가계산서"/>
      <sheetName val="2공구산출내역"/>
      <sheetName val="1공구산출내역서"/>
      <sheetName val="연결임시"/>
      <sheetName val="단가"/>
      <sheetName val="고창터널(고창방향)"/>
      <sheetName val="단"/>
      <sheetName val="실행내역서_1"/>
      <sheetName val="단가_및_재료비1"/>
      <sheetName val="_HIT-&gt;HMC_견적(3900)1"/>
      <sheetName val="6__안전관리비1"/>
      <sheetName val="수목데이타_1"/>
      <sheetName val="TRE_TABLE"/>
      <sheetName val="SHEET_PILE단가1"/>
      <sheetName val="제출내역_(2)"/>
      <sheetName val="영업_일1"/>
      <sheetName val="도급,하도급_예정금액"/>
      <sheetName val="견적_(2)"/>
      <sheetName val="국내조달(통합-1)"/>
      <sheetName val="대림경상68억"/>
      <sheetName val="총괄"/>
      <sheetName val="을"/>
      <sheetName val="원가계산서(남측)"/>
      <sheetName val="자탐수량산출서"/>
      <sheetName val="C3"/>
      <sheetName val="담장산출"/>
      <sheetName val="설계내역서"/>
      <sheetName val="토공사B동추가"/>
      <sheetName val="견적대비표"/>
      <sheetName val="간지"/>
      <sheetName val="부대내역"/>
      <sheetName val="01"/>
      <sheetName val="하수급견적대비"/>
      <sheetName val="현장경비"/>
      <sheetName val="콘_재료분리(1)"/>
      <sheetName val="Total"/>
      <sheetName val="교대시점"/>
      <sheetName val="산수배수"/>
      <sheetName val="영화별rawdata"/>
      <sheetName val="실행철강하도"/>
      <sheetName val="SHL"/>
      <sheetName val="001"/>
      <sheetName val="NYS"/>
      <sheetName val="편성절차"/>
      <sheetName val="일위대가목록"/>
      <sheetName val="식재"/>
      <sheetName val="시설물"/>
      <sheetName val="식재출력용"/>
      <sheetName val="유지관리"/>
      <sheetName val="건축공사실행"/>
      <sheetName val="원가"/>
      <sheetName val="단가조사-1"/>
      <sheetName val="8.현장관리비"/>
      <sheetName val="7.안전관리비"/>
      <sheetName val="기본사항"/>
      <sheetName val="수입"/>
      <sheetName val="WING3"/>
      <sheetName val="자재"/>
      <sheetName val="아파트건축"/>
      <sheetName val="J直材4"/>
      <sheetName val="실행예산서"/>
      <sheetName val="자단"/>
      <sheetName val="제이스_일위대가표"/>
      <sheetName val="제이스_자재단가리스트"/>
      <sheetName val="Customer Databas"/>
      <sheetName val="시화점실행"/>
      <sheetName val="견적서-골조공사"/>
      <sheetName val="_HIT__HMC 견적_3900_"/>
      <sheetName val="간접비계산"/>
      <sheetName val="토목주소"/>
      <sheetName val="수량산출"/>
      <sheetName val="평대"/>
      <sheetName val="인원계획"/>
      <sheetName val="투찰추정"/>
      <sheetName val="Sheet5"/>
      <sheetName val="BSD (2)"/>
      <sheetName val="소방"/>
      <sheetName val="토목"/>
      <sheetName val="P1(좌,우)"/>
      <sheetName val="노무비 근거"/>
      <sheetName val="회사정보"/>
      <sheetName val="간접"/>
      <sheetName val="b_balju_cho"/>
      <sheetName val="종배수관면벽신"/>
      <sheetName val="적용단위길이"/>
      <sheetName val="문학간접"/>
      <sheetName val="일위집계(기존)"/>
      <sheetName val="I一般比"/>
      <sheetName val="건축통합"/>
      <sheetName val="N賃率-職"/>
      <sheetName val="투자평가모델"/>
      <sheetName val="확약서"/>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sheetData sheetId="163"/>
      <sheetData sheetId="164"/>
      <sheetData sheetId="165"/>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Set>
  </externalBook>
</externalLink>
</file>

<file path=xl/externalLinks/externalLink2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sheetName val="Sheet1"/>
      <sheetName val="내역서집계"/>
      <sheetName val="내역서"/>
      <sheetName val="일위목록"/>
      <sheetName val="일 위 대 가 표"/>
      <sheetName val="산출"/>
      <sheetName val="단가산출"/>
      <sheetName val="노임단가"/>
      <sheetName val="요율"/>
      <sheetName val="교통대책내역"/>
    </sheetNames>
    <sheetDataSet>
      <sheetData sheetId="0"/>
      <sheetData sheetId="1"/>
      <sheetData sheetId="2"/>
      <sheetData sheetId="3"/>
      <sheetData sheetId="4"/>
      <sheetData sheetId="5"/>
      <sheetData sheetId="6"/>
      <sheetData sheetId="7"/>
      <sheetData sheetId="8"/>
      <sheetData sheetId="9"/>
      <sheetData sheetId="10" refreshError="1"/>
    </sheetDataSet>
  </externalBook>
</externalLink>
</file>

<file path=xl/externalLinks/externalLink2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
      <sheetName val="건축내역"/>
      <sheetName val="요율"/>
      <sheetName val="기존단가 (2)"/>
      <sheetName val="직노"/>
      <sheetName val="노무단가"/>
      <sheetName val="단"/>
      <sheetName val="견적서"/>
      <sheetName val="000000"/>
      <sheetName val="설계서"/>
      <sheetName val="공사원가 계산서"/>
      <sheetName val="총괄내역서"/>
      <sheetName val="내역서"/>
      <sheetName val="폐기물처리 내역서"/>
      <sheetName val="원가(상차)"/>
      <sheetName val="원가(수집·운반)"/>
      <sheetName val="원가(혼합)"/>
      <sheetName val="구조물깨기"/>
      <sheetName val="상차(폐자재)"/>
      <sheetName val="살수(물탱크)"/>
      <sheetName val="중기사용료"/>
      <sheetName val="B.H(0.7㎥)"/>
      <sheetName val="Breaker(0.7㎥)"/>
      <sheetName val="D.T(15ton)"/>
      <sheetName val="물탱크(5,500ℓ)"/>
      <sheetName val="크레인(트럭)10ton"/>
      <sheetName val="물량집계표"/>
      <sheetName val="실행"/>
      <sheetName val="노임단가"/>
      <sheetName val="노무비"/>
      <sheetName val="N賃率-職"/>
      <sheetName val="냉천부속동"/>
      <sheetName val="자료"/>
      <sheetName val="건축2"/>
      <sheetName val="내역"/>
      <sheetName val="집계표"/>
      <sheetName val="단가조사"/>
      <sheetName val="MATERIAL"/>
      <sheetName val="조경내"/>
      <sheetName val="신리"/>
      <sheetName val="직재"/>
      <sheetName val="재집"/>
      <sheetName val="갑지1"/>
      <sheetName val="연부97-1"/>
      <sheetName val="포장재료집계표"/>
      <sheetName val="배수장토목공사비"/>
      <sheetName val="재료집계표"/>
      <sheetName val="재료단가"/>
      <sheetName val="기존단가_(2)"/>
      <sheetName val="공사원가_계산서"/>
      <sheetName val="폐기물처리_내역서"/>
      <sheetName val="B_H(0_7㎥)"/>
      <sheetName val="Breaker(0_7㎥)"/>
      <sheetName val="D_T(15ton)"/>
      <sheetName val="#REF"/>
      <sheetName val="철콘-부대"/>
      <sheetName val="교대시점"/>
      <sheetName val="96노임기준"/>
      <sheetName val="내역(가지)"/>
      <sheetName val="실행(1)"/>
      <sheetName val="Sheet15"/>
      <sheetName val="교통대책내역"/>
      <sheetName val="고창터널(고창방향)"/>
      <sheetName val="경산"/>
      <sheetName val="EP0618"/>
      <sheetName val="시중노임(공사)"/>
      <sheetName val="산1~6"/>
      <sheetName val="관리비비계상"/>
      <sheetName val="Sheet3"/>
      <sheetName val="Sheet2"/>
      <sheetName val="98지급계획"/>
      <sheetName val="비탈면보호공수량산출"/>
      <sheetName val="상 부"/>
      <sheetName val="APT"/>
      <sheetName val="날개벽"/>
      <sheetName val="토사(PE)"/>
      <sheetName val="시설물일위"/>
      <sheetName val="Y-WORK"/>
      <sheetName val="2000년1차"/>
      <sheetName val="단위수량"/>
      <sheetName val="wall"/>
      <sheetName val="원가계산서구조조정"/>
      <sheetName val="가도공"/>
      <sheetName val="b_balju_cho"/>
      <sheetName val="예산명세서"/>
      <sheetName val="설계명세서"/>
      <sheetName val="자료입력"/>
      <sheetName val="노임"/>
      <sheetName val="일위목차"/>
      <sheetName val="TRE TABLE"/>
      <sheetName val="하수급견적대비"/>
      <sheetName val="단가산출1"/>
      <sheetName val="단가비교표"/>
      <sheetName val="I一般比"/>
      <sheetName val="수목데이타 "/>
      <sheetName val="개소별수량산출"/>
      <sheetName val="준공조서"/>
      <sheetName val="공사준공계"/>
      <sheetName val="준공검사보고서"/>
      <sheetName val="내역서(기계)"/>
      <sheetName val="퍼스트"/>
      <sheetName val="단가"/>
      <sheetName val="자재일람"/>
      <sheetName val="자재대"/>
      <sheetName val="안내"/>
      <sheetName val="종배수관면벽신"/>
      <sheetName val="적용단위길이"/>
      <sheetName val="견적서갑지연속"/>
      <sheetName val="청주(철골발주의뢰서)"/>
      <sheetName val="자재단가"/>
      <sheetName val="성곽내역서"/>
      <sheetName val="내역표지"/>
      <sheetName val="노무비 "/>
      <sheetName val="제잡비 산출내역(실적공사비)"/>
      <sheetName val="재료값"/>
      <sheetName val="공내역"/>
      <sheetName val="총괄내역"/>
      <sheetName val="주방"/>
      <sheetName val="ⴭⴭⴭⴭⴭ"/>
      <sheetName val="JIG"/>
      <sheetName val="2.냉난방설비공사"/>
      <sheetName val="7.자동제어공사"/>
      <sheetName val="연결임시"/>
      <sheetName val="6공구(당초)"/>
      <sheetName val="범례표"/>
      <sheetName val="도급원가"/>
      <sheetName val="공사개요"/>
      <sheetName val="총괄설계내역서"/>
      <sheetName val="위치조서"/>
      <sheetName val="을"/>
      <sheetName val="G.R300경비"/>
      <sheetName val="터파기및재료"/>
      <sheetName val="실행간접비용"/>
      <sheetName val="수량산출서 (2)"/>
      <sheetName val="플랜트 설치"/>
      <sheetName val="일  위  대  가  목  록"/>
      <sheetName val="골조시행"/>
      <sheetName val="설계내역2"/>
      <sheetName val="원가서"/>
      <sheetName val="조명시설"/>
      <sheetName val="연돌일위집계"/>
      <sheetName val="피벗테이블데이터분석"/>
      <sheetName val="종배수관(신)"/>
      <sheetName val="공사원가계산서"/>
      <sheetName val="상수도토공집계표"/>
      <sheetName val="COPING"/>
      <sheetName val="CODE"/>
      <sheetName val="2공구산출내역"/>
      <sheetName val="가스"/>
      <sheetName val="시운전연료"/>
      <sheetName val=" HIT-&gt;HMC 견적(3900)"/>
      <sheetName val="Sheet1 (2)"/>
      <sheetName val="개요"/>
      <sheetName val="단위단가"/>
      <sheetName val="수량산출"/>
      <sheetName val="소방"/>
      <sheetName val="공조기"/>
      <sheetName val="Sheet1"/>
      <sheetName val="내역서1"/>
      <sheetName val="단가 (2)"/>
      <sheetName val="Front"/>
      <sheetName val="COST"/>
      <sheetName val="실행내역"/>
      <sheetName val="6공구_당초_"/>
      <sheetName val="금광1터널"/>
      <sheetName val="연습"/>
      <sheetName val="효성CB 1P기초"/>
      <sheetName val="data"/>
      <sheetName val="DATE"/>
      <sheetName val="산2-7"/>
      <sheetName val="찍기"/>
      <sheetName val="관로토공"/>
      <sheetName val="공사명입력"/>
      <sheetName val="근로자자료입력"/>
      <sheetName val="참고자료"/>
      <sheetName val="자동제어"/>
      <sheetName val="b_balju"/>
      <sheetName val="수량산출서"/>
      <sheetName val="평가데이터"/>
      <sheetName val="표지 (2)"/>
      <sheetName val="unitpric"/>
      <sheetName val="일위대가목록"/>
      <sheetName val="진주방향"/>
      <sheetName val="마산방향"/>
      <sheetName val="마산방향철근집계"/>
      <sheetName val="간접"/>
      <sheetName val="개산공사비"/>
      <sheetName val="1차 내역서"/>
      <sheetName val="실행내역 "/>
      <sheetName val="자재단가비교표"/>
      <sheetName val="물집"/>
      <sheetName val="유림골조"/>
      <sheetName val="규격"/>
      <sheetName val="옥외외등집계표"/>
      <sheetName val="노단"/>
      <sheetName val="기초단가"/>
      <sheetName val="내역서 (2)"/>
      <sheetName val="자재단가표"/>
      <sheetName val="노임대가"/>
      <sheetName val="6. 안전관리비"/>
      <sheetName val="5. 현장관리비(new) "/>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sheetData sheetId="182" refreshError="1"/>
      <sheetData sheetId="183" refreshError="1"/>
      <sheetData sheetId="184" refreshError="1"/>
      <sheetData sheetId="185" refreshError="1"/>
      <sheetData sheetId="186" refreshError="1"/>
      <sheetData sheetId="187" refreshError="1"/>
      <sheetData sheetId="188" refreshError="1"/>
      <sheetData sheetId="189"/>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Set>
  </externalBook>
</externalLink>
</file>

<file path=xl/externalLinks/externalLink2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3)"/>
      <sheetName val="갑지"/>
      <sheetName val="내갑"/>
      <sheetName val="개요"/>
      <sheetName val="기안"/>
      <sheetName val="공정표"/>
      <sheetName val="검토서"/>
      <sheetName val="평단가"/>
      <sheetName val="평단가 (2)"/>
      <sheetName val="평단가 (3)"/>
      <sheetName val="표지"/>
      <sheetName val="내부"/>
      <sheetName val="외부"/>
      <sheetName val="유의"/>
      <sheetName val="견적"/>
      <sheetName val="전체"/>
      <sheetName val="자재co"/>
      <sheetName val="평3"/>
      <sheetName val="WING3"/>
      <sheetName val="VXXXXX"/>
      <sheetName val="제1장"/>
      <sheetName val="제2장"/>
      <sheetName val="제3장"/>
      <sheetName val="제4장"/>
      <sheetName val="5장공내역서"/>
      <sheetName val="제6장"/>
      <sheetName val="7작업장인수인계서"/>
      <sheetName val="직불동의서"/>
      <sheetName val="확약서"/>
      <sheetName val="전자입찰"/>
      <sheetName val="예총"/>
      <sheetName val="수전기기DATA"/>
      <sheetName val="실행철강하도"/>
      <sheetName val="#REF"/>
      <sheetName val="잡철물"/>
      <sheetName val="금융비용"/>
      <sheetName val="환율change"/>
      <sheetName val="건축내역"/>
      <sheetName val="계수시트"/>
      <sheetName val="내역서1"/>
      <sheetName val="노임단가표"/>
      <sheetName val="간접비계산"/>
      <sheetName val="실행내역서 "/>
      <sheetName val="일위대가목록"/>
      <sheetName val="Total"/>
      <sheetName val="토목주소"/>
      <sheetName val="프랜트면허"/>
      <sheetName val="집계표"/>
      <sheetName val="기초자료입력"/>
      <sheetName val="학생내역"/>
      <sheetName val="품셈TABLE"/>
      <sheetName val="시운전연료"/>
      <sheetName val="공사비산출내역"/>
      <sheetName val="퍼스트"/>
      <sheetName val="FAB별"/>
      <sheetName val="교통대책내역"/>
      <sheetName val="내역서"/>
      <sheetName val="CM 1"/>
      <sheetName val="추가예산"/>
      <sheetName val="98지급계획"/>
      <sheetName val="입력"/>
      <sheetName val="실행(1)"/>
      <sheetName val="자재일람"/>
      <sheetName val="간접비 총괄표"/>
      <sheetName val="인원계획"/>
      <sheetName val="조명율표"/>
      <sheetName val="sheet1"/>
      <sheetName val="시화점실행"/>
      <sheetName val="unit 4"/>
      <sheetName val="일위목록"/>
      <sheetName val="문학간접"/>
      <sheetName val="1,2공구원가계산서"/>
      <sheetName val="2공구산출내역"/>
      <sheetName val="1공구산출내역서"/>
      <sheetName val="C10집계2"/>
      <sheetName val="JOB CODE"/>
      <sheetName val="실행(ALT1)"/>
      <sheetName val="갑지(추정)"/>
      <sheetName val="실행"/>
      <sheetName val="단가표 "/>
      <sheetName val="개산공사비"/>
      <sheetName val="입찰안"/>
      <sheetName val="인상효1"/>
      <sheetName val="본부장"/>
      <sheetName val="현장별계약현황('98.10.31)"/>
      <sheetName val="품셈"/>
      <sheetName val="EQT-ESTN"/>
      <sheetName val="(실사조정)총괄"/>
      <sheetName val="할증"/>
      <sheetName val="총괄표"/>
      <sheetName val="중강당 내역"/>
      <sheetName val="공문"/>
      <sheetName val="요율"/>
      <sheetName val="단가대비표"/>
      <sheetName val="전기2005"/>
      <sheetName val="통신2005"/>
      <sheetName val="일위대가"/>
      <sheetName val="단가비교"/>
      <sheetName val="TYPE-A"/>
      <sheetName val="IT-BAT"/>
      <sheetName val="내역"/>
      <sheetName val="ALPROFILE 발주실적"/>
      <sheetName val="노임단가"/>
      <sheetName val="단가조사"/>
      <sheetName val="RE9604"/>
      <sheetName val="1유리"/>
      <sheetName val="CTEMCOST"/>
      <sheetName val="영동(D)"/>
      <sheetName val="ELECTRIC"/>
      <sheetName val="SCHEDULE"/>
      <sheetName val="배명(단가)"/>
      <sheetName val="할증 "/>
      <sheetName val="일위대가(집계)"/>
      <sheetName val="갑지_(3)"/>
      <sheetName val="평단가_(2)"/>
      <sheetName val="평단가_(3)"/>
      <sheetName val="V-VESSEL (WITH DEMISTER)"/>
      <sheetName val="허용전류-IEC"/>
      <sheetName val="허용전류-IEC DATA"/>
      <sheetName val="IMP(MAIN)"/>
      <sheetName val="IMP (REACTOR)"/>
      <sheetName val="단위별용량계산"/>
      <sheetName val="양식_자재단가조사표"/>
      <sheetName val="General Data"/>
      <sheetName val="본사인상전"/>
      <sheetName val="Print"/>
      <sheetName val="인사자료총집계"/>
      <sheetName val="SHL"/>
      <sheetName val="인건비"/>
      <sheetName val="가설공사비"/>
      <sheetName val="교대"/>
      <sheetName val="차체부품 INS REPORT(갑)"/>
      <sheetName val="2. 주요공지（主要公告）"/>
      <sheetName val="자재집계"/>
      <sheetName val="자재단가비교표"/>
      <sheetName val="L형옹벽"/>
      <sheetName val="예정(3)"/>
      <sheetName val="EP0618"/>
      <sheetName val="SG"/>
      <sheetName val="부하계산서"/>
      <sheetName val="부하(성남)"/>
      <sheetName val="cable-data"/>
      <sheetName val="9GNG운반"/>
      <sheetName val="포장절단"/>
      <sheetName val="토목내역"/>
      <sheetName val="전기실-1"/>
      <sheetName val="34.자재LIST"/>
      <sheetName val="26.자재단가율 및 Sourcing비율 입력"/>
      <sheetName val="PI"/>
      <sheetName val="합계"/>
      <sheetName val="10공구일위"/>
      <sheetName val="실행(표지,갑,을)"/>
      <sheetName val="돈암사업"/>
      <sheetName val="건축공사"/>
      <sheetName val="현장설명"/>
      <sheetName val="원가서"/>
      <sheetName val="토목"/>
      <sheetName val="노임"/>
      <sheetName val="2000노임기준"/>
      <sheetName val="재료비"/>
      <sheetName val="cost"/>
      <sheetName val="일위"/>
      <sheetName val="BID"/>
      <sheetName val="터파기및재료"/>
      <sheetName val="차액보증"/>
      <sheetName val="청주(철골발주의뢰서)"/>
      <sheetName val="견"/>
      <sheetName val="원본"/>
      <sheetName val="단가표"/>
      <sheetName val="건축기술부대조건"/>
      <sheetName val="재개발"/>
      <sheetName val="6. 안전관리비"/>
      <sheetName val="PAINT"/>
      <sheetName val="예산조서(전송)"/>
      <sheetName val="제경비"/>
      <sheetName val="현장경비"/>
      <sheetName val="일위집계(기존)"/>
      <sheetName val="산출내역서"/>
      <sheetName val="실행내역"/>
      <sheetName val="2000년1차"/>
      <sheetName val="간접1"/>
      <sheetName val="2000전체분"/>
      <sheetName val="15100"/>
      <sheetName val="lee"/>
      <sheetName val="집계표소트"/>
      <sheetName val="원가_갑지"/>
      <sheetName val="투자-국내2"/>
      <sheetName val="현우실적"/>
      <sheetName val="Sheet3"/>
      <sheetName val="일위대가목록표"/>
      <sheetName val="단가조사표"/>
      <sheetName val="자재테이블"/>
      <sheetName val="원가계산서"/>
      <sheetName val="정보"/>
      <sheetName val="FRP PIPING 일위대가"/>
      <sheetName val="설계내역서"/>
      <sheetName val="전기"/>
      <sheetName val="원가계산서구조조정"/>
      <sheetName val="공사원가계산서"/>
      <sheetName val="자재단가"/>
      <sheetName val="플랜트 설치"/>
      <sheetName val="재료값"/>
      <sheetName val="교각1"/>
      <sheetName val="설계"/>
      <sheetName val="코드"/>
      <sheetName val="건축2"/>
      <sheetName val="내역서 (2)"/>
      <sheetName val="재학생"/>
      <sheetName val="코드일람표2001년10월"/>
      <sheetName val="1공구(입찰내역)"/>
      <sheetName val="CAT_5"/>
      <sheetName val="견적정보"/>
      <sheetName val="여과지동"/>
      <sheetName val="기초자료"/>
      <sheetName val="일위대가(1)"/>
      <sheetName val="공사개요"/>
      <sheetName val="DATA"/>
      <sheetName val="5. 현장관리비(new) "/>
      <sheetName val="당초"/>
      <sheetName val="영업소실적"/>
      <sheetName val="직재"/>
      <sheetName val="시설C"/>
      <sheetName val="수량산출"/>
      <sheetName val="원가배부작업시간"/>
      <sheetName val="지급자재"/>
      <sheetName val="재료집계표"/>
      <sheetName val="6호기"/>
      <sheetName val="01AC"/>
      <sheetName val="수량산출서 (2)"/>
      <sheetName val="마산방향"/>
      <sheetName val="FACTOR"/>
      <sheetName val="단가"/>
      <sheetName val="7. 현장관리비 "/>
      <sheetName val="조명시설"/>
      <sheetName val="노임이"/>
      <sheetName val="Xunit (단위환산)"/>
      <sheetName val="지질조사"/>
      <sheetName val="집계표2"/>
      <sheetName val="설계예산서"/>
      <sheetName val="드롭다운목록"/>
      <sheetName val="자재목록표"/>
      <sheetName val="부서코드표"/>
      <sheetName val="EJ"/>
      <sheetName val="단가 (2)"/>
      <sheetName val="제조노임"/>
      <sheetName val="잔토처리"/>
      <sheetName val="터파기,되메우기,램머,코아"/>
      <sheetName val="절단,포장깨기"/>
      <sheetName val="참조"/>
      <sheetName val="401"/>
      <sheetName val="교량"/>
      <sheetName val="재료집계표3"/>
      <sheetName val="현장실사자료"/>
      <sheetName val="연습"/>
      <sheetName val="주안3차A-A"/>
      <sheetName val="견적조건"/>
      <sheetName val="수정계획3"/>
      <sheetName val="을부담운반비"/>
      <sheetName val="건장설비"/>
      <sheetName val="코드표"/>
      <sheetName val="산출"/>
      <sheetName val="5.동별횡주관경"/>
      <sheetName val="04,10,11"/>
      <sheetName val="7.자동제어공사"/>
      <sheetName val="장주검토"/>
      <sheetName val="금호"/>
      <sheetName val="CV허용전류"/>
      <sheetName val="노임단가 (2)"/>
      <sheetName val="손익분석"/>
      <sheetName val="일위대가표"/>
      <sheetName val="자료"/>
      <sheetName val="통신물량"/>
      <sheetName val="노임조서"/>
      <sheetName val="약품공급2"/>
      <sheetName val="가설공사내역"/>
      <sheetName val="SHEET PILE단가"/>
      <sheetName val="기초단가"/>
      <sheetName val="Y-WORK"/>
      <sheetName val="구동"/>
      <sheetName val="_REF"/>
      <sheetName val="#2_일위대가목록"/>
      <sheetName val="적용표"/>
      <sheetName val="단"/>
      <sheetName val="방송(체육관)"/>
      <sheetName val="내역(가지)"/>
      <sheetName val="b_balju_cho"/>
      <sheetName val="1-7(재가공내역)"/>
      <sheetName val="101동"/>
      <sheetName val="공기압축기실"/>
      <sheetName val="실행내역서_"/>
      <sheetName val="단가표_"/>
      <sheetName val="간접비_총괄표"/>
      <sheetName val="CM_1"/>
      <sheetName val="unit_4"/>
      <sheetName val="JOB_CODE"/>
      <sheetName val="General_Data"/>
      <sheetName val="ALPROFILE_발주실적"/>
      <sheetName val="현장별계약현황('98_10_31)"/>
      <sheetName val="차체부품_INS_REPORT(갑)"/>
      <sheetName val="2__주요공지（主要公告）"/>
      <sheetName val="V-VESSEL_(WITH_DEMISTER)"/>
      <sheetName val="할증_"/>
      <sheetName val="중강당_내역"/>
      <sheetName val="6__안전관리비"/>
      <sheetName val="갑지_(3)1"/>
      <sheetName val="평단가_(2)1"/>
      <sheetName val="평단가_(3)1"/>
      <sheetName val="실행내역서_1"/>
      <sheetName val="단가표_1"/>
      <sheetName val="간접비_총괄표1"/>
      <sheetName val="CM_11"/>
      <sheetName val="unit_41"/>
      <sheetName val="JOB_CODE1"/>
      <sheetName val="General_Data1"/>
      <sheetName val="ALPROFILE_발주실적1"/>
      <sheetName val="현장별계약현황('98_10_31)1"/>
      <sheetName val="차체부품_INS_REPORT(갑)1"/>
      <sheetName val="2__주요공지（主要公告）1"/>
      <sheetName val="V-VESSEL_(WITH_DEMISTER)1"/>
      <sheetName val="할증_1"/>
      <sheetName val="중강당_내역1"/>
      <sheetName val="6__안전관리비1"/>
      <sheetName val="맨홀수량산출"/>
      <sheetName val="수습"/>
      <sheetName val="손익차9월2"/>
      <sheetName val="수주현황2월"/>
      <sheetName val="자재단가(1공구)"/>
      <sheetName val="IMPEADENCE MAP 취수장"/>
      <sheetName val="Sheet2"/>
      <sheetName val="單價表단가표"/>
      <sheetName val="기구조직"/>
      <sheetName val="화설내"/>
      <sheetName val="APT"/>
      <sheetName val="울산자동제어"/>
      <sheetName val="3-3.빙축열시스템부하"/>
      <sheetName val="BP-이발-RJ TREND"/>
      <sheetName val="INDEX"/>
      <sheetName val="K2 site Total 내역서"/>
      <sheetName val="을지세부(3.설치공사)"/>
      <sheetName val="갑지1"/>
      <sheetName val="IW-LIST"/>
      <sheetName val="4 LINE"/>
      <sheetName val="7 th"/>
      <sheetName val="노무비"/>
      <sheetName val="총괄내역서"/>
      <sheetName val="calc"/>
      <sheetName val="OFFER "/>
      <sheetName val="기성내역"/>
      <sheetName val="EQUIP LIST"/>
      <sheetName val="소화실적"/>
      <sheetName val="원가data"/>
      <sheetName val="재료집계표2"/>
      <sheetName val="토적집계표"/>
      <sheetName val="선급금신청서"/>
      <sheetName val="합천내역"/>
      <sheetName val="날개벽수량표"/>
      <sheetName val="수량산출서"/>
      <sheetName val="구의33고"/>
      <sheetName val=" HIT-&gt;HMC 견적(3900)"/>
      <sheetName val="C1.공사개요"/>
      <sheetName val="N賃率-職"/>
      <sheetName val="시장"/>
      <sheetName val="캔개발배경"/>
      <sheetName val="일정표"/>
      <sheetName val="간접"/>
      <sheetName val="자단"/>
      <sheetName val="재료비노무비"/>
      <sheetName val="식음료"/>
      <sheetName val="입찰보고"/>
      <sheetName val="공사비총괄표"/>
      <sheetName val="주간계획"/>
      <sheetName val="회사정보"/>
      <sheetName val="CVS 목표수립"/>
      <sheetName val="유통점 목표수립"/>
      <sheetName val="할인점 목표수립"/>
      <sheetName val="2-1. 경관조명 내역총괄표"/>
      <sheetName val="주문"/>
      <sheetName val="견적제출품의서"/>
      <sheetName val="관리비비계상"/>
      <sheetName val="5.세운W-A"/>
      <sheetName val="기초일위"/>
      <sheetName val="PIPE(UG)내역"/>
      <sheetName val="일위대가(가설)"/>
      <sheetName val="sheet4"/>
      <sheetName val="L-type"/>
      <sheetName val="90K폐수"/>
      <sheetName val="90K옥상"/>
      <sheetName val="FULL폐수"/>
      <sheetName val="70K폐수"/>
      <sheetName val="CEMS"/>
      <sheetName val="HFS CEMS"/>
      <sheetName val="PFA TUBING"/>
      <sheetName val="60K폐수"/>
      <sheetName val="DRUM"/>
      <sheetName val="음료실행"/>
      <sheetName val="물가정보"/>
      <sheetName val="정부노임"/>
      <sheetName val="견적대비표"/>
      <sheetName val="연돌일위집계"/>
      <sheetName val="금액내역서"/>
      <sheetName val="기본단가표"/>
      <sheetName val="집 계 표"/>
      <sheetName val="지하층LOAD"/>
      <sheetName val="배수내역"/>
      <sheetName val="전기일위목록"/>
      <sheetName val="6PILE  (돌출)"/>
      <sheetName val="전체수량집계"/>
      <sheetName val="재료할증"/>
      <sheetName val="운반"/>
      <sheetName val=" 갑지"/>
      <sheetName val="건축설비"/>
      <sheetName val="검토"/>
      <sheetName val="교대(A1)"/>
      <sheetName val="DB"/>
      <sheetName val="지수"/>
      <sheetName val="2.대외공문"/>
      <sheetName val="증감대비"/>
      <sheetName val="냉천부속동"/>
      <sheetName val="데이타"/>
      <sheetName val="골조시행"/>
      <sheetName val="분석"/>
      <sheetName val="Sheet5"/>
      <sheetName val="당진1,2호기전선관설치및접지4차공사내역서-을지"/>
      <sheetName val="갑지_(3)2"/>
      <sheetName val="평단가_(2)2"/>
      <sheetName val="평단가_(3)2"/>
      <sheetName val="K2_site_Total_내역서"/>
      <sheetName val="실행내역서_2"/>
      <sheetName val="unit_42"/>
      <sheetName val="CM_12"/>
      <sheetName val="단가표_2"/>
      <sheetName val="간접비_총괄표2"/>
      <sheetName val="JOB_CODE2"/>
      <sheetName val="현장별계약현황('98_10_31)2"/>
      <sheetName val="ALPROFILE_발주실적2"/>
      <sheetName val="General_Data2"/>
      <sheetName val="할증_2"/>
      <sheetName val="34_자재LIST"/>
      <sheetName val="26_자재단가율_및_Sourcing비율_입력"/>
      <sheetName val="V-VESSEL_(WITH_DEMISTER)2"/>
      <sheetName val="허용전류-IEC_DATA"/>
      <sheetName val="IMP_(REACTOR)"/>
      <sheetName val="6__안전관리비2"/>
      <sheetName val="차체부품_INS_REPORT(갑)2"/>
      <sheetName val="2__주요공지（主要公告）2"/>
      <sheetName val="중강당_내역2"/>
      <sheetName val="FRP_PIPING_일위대가"/>
      <sheetName val="플랜트_설치"/>
      <sheetName val="내역서_(2)"/>
      <sheetName val="5__현장관리비(new)_"/>
      <sheetName val="수량산출서_(2)"/>
      <sheetName val="mau 2 (2)"/>
      <sheetName val="EW07-02"/>
      <sheetName val="CP1-1FL.1"/>
      <sheetName val="CP1"/>
      <sheetName val="CP1 (2)"/>
      <sheetName val="CP1 (3)"/>
      <sheetName val="CP2"/>
      <sheetName val="CP2 (2)"/>
      <sheetName val="EW07-15.2"/>
      <sheetName val="CP2-1FL.JU.MÁY SẤY"/>
      <sheetName val="CP2-1FL.JU CLEAN.EW07-20"/>
      <sheetName val="CP4-NC COATING.MIEN"/>
      <sheetName val="EW07-13"/>
      <sheetName val="EW07-13 (2)"/>
      <sheetName val="EW07-13.3"/>
      <sheetName val="EW07-13.4"/>
      <sheetName val="EW07-13.8"/>
      <sheetName val="EW07-13 (9)"/>
      <sheetName val="EW07-13.12"/>
      <sheetName val="EW07-15"/>
      <sheetName val="EW07-19"/>
      <sheetName val="EW07-19.2"/>
      <sheetName val="EW07-23.CP4"/>
      <sheetName val="CP4-2FL.EW07-48"/>
      <sheetName val="EW07-27 (2)"/>
      <sheetName val="EW07-27(3)"/>
      <sheetName val="EW07-58"/>
      <sheetName val="EW07-58 (2)"/>
      <sheetName val="EW07-58 (3)"/>
      <sheetName val="EW07-58 (4)"/>
      <sheetName val="EW07-58(5)"/>
      <sheetName val="EW07-58 (6)"/>
      <sheetName val="EW07-58(6)"/>
      <sheetName val="EW07-13.10"/>
      <sheetName val="EW07-13.11"/>
      <sheetName val="etc (2)"/>
      <sheetName val="etc"/>
      <sheetName val="etc (2018)"/>
      <sheetName val="etc (3)"/>
      <sheetName val="1"/>
      <sheetName val="EW06-01"/>
      <sheetName val="EW06-03"/>
      <sheetName val="EW06-04"/>
      <sheetName val="EW06-05"/>
      <sheetName val="EW06-06"/>
      <sheetName val="EW06-07"/>
      <sheetName val="EW06-08"/>
      <sheetName val="EW06-09"/>
      <sheetName val="EW06-10"/>
      <sheetName val="CP4-NC COATING.EW06-15"/>
      <sheetName val="EW06-15"/>
      <sheetName val="EW06-15 (2)"/>
      <sheetName val="EW06-15 (3)"/>
      <sheetName val="EW06-15 (4)"/>
      <sheetName val="CP4-NC COATING.EW06-15 (2)"/>
      <sheetName val="EW06-33"/>
      <sheetName val="EW06-36"/>
      <sheetName val="EW06-36.2"/>
      <sheetName val="EW06-37"/>
      <sheetName val="BP (2)"/>
      <sheetName val="EW07-13.2"/>
      <sheetName val="EW07-28"/>
      <sheetName val="EW07-46"/>
      <sheetName val="EW07-57"/>
      <sheetName val="EW07-59"/>
      <sheetName val="EW08-15"/>
      <sheetName val="EW08-17 (2)"/>
      <sheetName val="EW08-20"/>
      <sheetName val="EW08-21"/>
      <sheetName val="EW08-22"/>
      <sheetName val="EW08-25 (2)"/>
      <sheetName val="EW08-27"/>
      <sheetName val="EW08-31"/>
      <sheetName val="EW08-35"/>
      <sheetName val="2019"/>
      <sheetName val="NHẬP KHO"/>
      <sheetName val="EW09-01 (2)"/>
      <sheetName val="EW09-01"/>
      <sheetName val="EW09-03"/>
      <sheetName val="CATEEN1-THAI NGUYEN"/>
      <sheetName val="EW08-13"/>
      <sheetName val="EW08-13.2 (2)"/>
      <sheetName val="EW08-15 (2)"/>
      <sheetName val="EW08-15 (3)"/>
      <sheetName val="EW08-09"/>
      <sheetName val="EW08-09 (2)"/>
      <sheetName val="EW08-10"/>
      <sheetName val="EW08-16"/>
      <sheetName val="EW08-25"/>
      <sheetName val="EW08-13.2"/>
      <sheetName val="EW08-29"/>
      <sheetName val="EW08-31.2"/>
      <sheetName val="EW08-34"/>
      <sheetName val="EW08-34 (2)"/>
      <sheetName val="EW08-34 (4)"/>
      <sheetName val="EW08-34 (5)"/>
      <sheetName val="EW08-34 (6)"/>
      <sheetName val="WL2-CNC"/>
      <sheetName val="CP4-1FL"/>
      <sheetName val="CUB1,2"/>
      <sheetName val="전기공사"/>
      <sheetName val="95신규호표"/>
      <sheetName val="DATE"/>
      <sheetName val="DHEQSUPT"/>
      <sheetName val="상반기손익차2총괄"/>
      <sheetName val="TACE"/>
      <sheetName val="choose"/>
      <sheetName val="수입"/>
      <sheetName val="SUMMARY-BILL4"/>
      <sheetName val="일반부표"/>
      <sheetName val="6동"/>
      <sheetName val="대비"/>
      <sheetName val="자동제어"/>
      <sheetName val="COVER"/>
      <sheetName val="CONCRETE"/>
      <sheetName val="10-1 1F 模块化(MODULE)"/>
      <sheetName val="10.2F 模块化(MODULE)"/>
      <sheetName val="FORM-0"/>
      <sheetName val="소득세,사회보험율"/>
      <sheetName val="计算书"/>
      <sheetName val="변수"/>
      <sheetName val="구리토평1전기"/>
      <sheetName val="편입토지조서"/>
      <sheetName val="기성금내역서"/>
      <sheetName val="한일양산"/>
      <sheetName val="조달청일위대가정리"/>
      <sheetName val="자재단가산출기초"/>
      <sheetName val="5회토적"/>
      <sheetName val="부대입찰 내역서"/>
      <sheetName val="OFFER_"/>
      <sheetName val="7_자동제어공사"/>
      <sheetName val="IMPEADENCE_MAP_취수장"/>
      <sheetName val="단가_(2)"/>
      <sheetName val="3-3_빙축열시스템부하"/>
      <sheetName val="BP-이발-RJ_TREND"/>
      <sheetName val="4_LINE"/>
      <sheetName val="7_th"/>
      <sheetName val="mau_2_(2)"/>
      <sheetName val="CP1-1FL_1"/>
      <sheetName val="CP1_(2)"/>
      <sheetName val="CP1_(3)"/>
      <sheetName val="CP2_(2)"/>
      <sheetName val="EW07-15_2"/>
      <sheetName val="CP2-1FL_JU_MÁY_SẤY"/>
      <sheetName val="CP2-1FL_JU_CLEAN_EW07-20"/>
      <sheetName val="CP4-NC_COATING_MIEN"/>
      <sheetName val="EW07-13_(2)"/>
      <sheetName val="EW07-13_3"/>
      <sheetName val="EW07-13_4"/>
      <sheetName val="EW07-13_8"/>
      <sheetName val="EW07-13_(9)"/>
      <sheetName val="EW07-13_12"/>
      <sheetName val="EW07-19_2"/>
      <sheetName val="EW07-23_CP4"/>
      <sheetName val="Sheet6"/>
      <sheetName val="공통가설(기준안)"/>
      <sheetName val="CP4-2FL_EW07-48"/>
      <sheetName val="EW07-27_(2)"/>
      <sheetName val="EW07-58_(2)"/>
      <sheetName val="EW07-58_(3)"/>
      <sheetName val="EW07-58_(4)"/>
      <sheetName val="EW07-58_(6)"/>
      <sheetName val="EW07-13_10"/>
      <sheetName val="EW07-13_11"/>
      <sheetName val="etc_(2)"/>
      <sheetName val="etc_(2018)"/>
      <sheetName val="etc_(3)"/>
      <sheetName val="CP4-NC_COATING_EW06-15"/>
      <sheetName val="EW06-15_(2)"/>
      <sheetName val="EW06-15_(3)"/>
      <sheetName val="EW06-15_(4)"/>
      <sheetName val="CP4-NC_COATING_EW06-15_(2)"/>
      <sheetName val="EW06-36_2"/>
      <sheetName val="BP_(2)"/>
      <sheetName val="EW07-13_2"/>
      <sheetName val="EW08-17_(2)"/>
      <sheetName val="EW08-25_(2)"/>
      <sheetName val="NHẬP_KHO"/>
      <sheetName val="EW09-01_(2)"/>
      <sheetName val="CATEEN1-THAI_NGUYEN"/>
      <sheetName val="EW08-13_2_(2)"/>
      <sheetName val="EW08-15_(2)"/>
      <sheetName val="EW08-15_(3)"/>
      <sheetName val="EW08-09_(2)"/>
      <sheetName val="EW08-13_2"/>
      <sheetName val="EW08-31_2"/>
      <sheetName val="EW08-34_(2)"/>
      <sheetName val="EW08-34_(4)"/>
      <sheetName val="EW08-34_(5)"/>
      <sheetName val="EW08-34_(6)"/>
      <sheetName val="EQUIP_LIST"/>
      <sheetName val="7__현장관리비_"/>
      <sheetName val="5_동별횡주관경"/>
      <sheetName val="을지세부(3_설치공사)"/>
      <sheetName val="Xunit_(단위환산)"/>
      <sheetName val="SHEET_PILE단가"/>
      <sheetName val="인천제철"/>
      <sheetName val="RCC01"/>
      <sheetName val="Boq"/>
      <sheetName val="일위단가"/>
      <sheetName val="내역표지"/>
      <sheetName val="일위산출근거"/>
      <sheetName val="현장관리비참조"/>
      <sheetName val="목차"/>
      <sheetName val="F_D SEC. PROP"/>
      <sheetName val="도체종-상수표"/>
      <sheetName val="자재단가일람"/>
      <sheetName val="중기일람"/>
      <sheetName val="노무비 근거"/>
      <sheetName val="을"/>
      <sheetName val="미드수량"/>
      <sheetName val="적용비율"/>
      <sheetName val="CVS_목표수립"/>
      <sheetName val="유통점_목표수립"/>
      <sheetName val="할인점_목표수립"/>
      <sheetName val="2-1__경관조명_내역총괄표"/>
      <sheetName val="노임단가_(2)"/>
      <sheetName val="5_세운W-A"/>
      <sheetName val="_HIT-&gt;HMC_견적(3900)"/>
      <sheetName val="C1_공사개요"/>
      <sheetName val="집_계_표"/>
      <sheetName val="HFS_CEMS"/>
      <sheetName val="PFA_TUBING"/>
      <sheetName val="6PILE__(돌출)"/>
      <sheetName val="갑지_(3)3"/>
      <sheetName val="평단가_(2)3"/>
      <sheetName val="평단가_(3)3"/>
      <sheetName val="중강당_내역3"/>
      <sheetName val="실행내역서_3"/>
      <sheetName val="CM_13"/>
      <sheetName val="수량산출서_(2)1"/>
      <sheetName val="현장별계약현황('98_10_31)3"/>
      <sheetName val="플랜트_설치1"/>
      <sheetName val="unit_43"/>
      <sheetName val="단가표_3"/>
      <sheetName val="간접비_총괄표3"/>
      <sheetName val="JOB_CODE3"/>
      <sheetName val="ALPROFILE_발주실적3"/>
      <sheetName val="General_Data3"/>
      <sheetName val="할증_3"/>
      <sheetName val="34_자재LIST1"/>
      <sheetName val="26_자재단가율_및_Sourcing비율_입력1"/>
      <sheetName val="V-VESSEL_(WITH_DEMISTER)3"/>
      <sheetName val="허용전류-IEC_DATA1"/>
      <sheetName val="IMP_(REACTOR)1"/>
      <sheetName val="6__안전관리비3"/>
      <sheetName val="내역서_(2)1"/>
      <sheetName val="5_동별횡주관경1"/>
      <sheetName val="차체부품_INS_REPORT(갑)3"/>
      <sheetName val="2__주요공지（主要公告）3"/>
      <sheetName val="FRP_PIPING_일위대가1"/>
      <sheetName val="5__현장관리비(new)_1"/>
      <sheetName val="Xunit_(단위환산)1"/>
      <sheetName val="7__현장관리비_1"/>
      <sheetName val="SHEET_PILE단가1"/>
      <sheetName val="단가_(2)1"/>
      <sheetName val="4_LINE1"/>
      <sheetName val="7_th1"/>
      <sheetName val="3-3_빙축열시스템부하1"/>
      <sheetName val="BP-이발-RJ_TREND1"/>
      <sheetName val="을지세부(3_설치공사)1"/>
      <sheetName val="CVS_목표수립1"/>
      <sheetName val="유통점_목표수립1"/>
      <sheetName val="할인점_목표수립1"/>
      <sheetName val="2-1__경관조명_내역총괄표1"/>
      <sheetName val="IMPEADENCE_MAP_취수장1"/>
      <sheetName val="노임단가_(2)1"/>
      <sheetName val="7_자동제어공사1"/>
      <sheetName val="5_세운W-A1"/>
      <sheetName val="OFFER_1"/>
      <sheetName val="EQUIP_LIST1"/>
      <sheetName val="_HIT-&gt;HMC_견적(3900)1"/>
      <sheetName val="C1_공사개요1"/>
      <sheetName val="집_계_표1"/>
      <sheetName val="HFS_CEMS1"/>
      <sheetName val="PFA_TUBING1"/>
      <sheetName val="6PILE__(돌출)1"/>
      <sheetName val="2_대외공문"/>
      <sheetName val="갑지_(3)4"/>
      <sheetName val="평단가_(2)4"/>
      <sheetName val="평단가_(3)4"/>
      <sheetName val="중강당_내역4"/>
      <sheetName val="실행내역서_4"/>
      <sheetName val="CM_14"/>
      <sheetName val="수량산출서_(2)2"/>
      <sheetName val="현장별계약현황('98_10_31)4"/>
      <sheetName val="플랜트_설치2"/>
      <sheetName val="unit_44"/>
      <sheetName val="단가표_4"/>
      <sheetName val="간접비_총괄표4"/>
      <sheetName val="JOB_CODE4"/>
      <sheetName val="ALPROFILE_발주실적4"/>
      <sheetName val="General_Data4"/>
      <sheetName val="할증_4"/>
      <sheetName val="34_자재LIST2"/>
      <sheetName val="26_자재단가율_및_Sourcing비율_입력2"/>
      <sheetName val="V-VESSEL_(WITH_DEMISTER)4"/>
      <sheetName val="허용전류-IEC_DATA2"/>
      <sheetName val="IMP_(REACTOR)2"/>
      <sheetName val="6__안전관리비4"/>
      <sheetName val="내역서_(2)2"/>
      <sheetName val="5_동별횡주관경2"/>
      <sheetName val="차체부품_INS_REPORT(갑)4"/>
      <sheetName val="2__주요공지（主要公告）4"/>
      <sheetName val="FRP_PIPING_일위대가2"/>
      <sheetName val="5__현장관리비(new)_2"/>
      <sheetName val="Xunit_(단위환산)2"/>
      <sheetName val="7__현장관리비_2"/>
      <sheetName val="SHEET_PILE단가2"/>
      <sheetName val="단가_(2)2"/>
      <sheetName val="4_LINE2"/>
      <sheetName val="7_th2"/>
      <sheetName val="3-3_빙축열시스템부하2"/>
      <sheetName val="BP-이발-RJ_TREND2"/>
      <sheetName val="을지세부(3_설치공사)2"/>
      <sheetName val="CVS_목표수립2"/>
      <sheetName val="유통점_목표수립2"/>
      <sheetName val="할인점_목표수립2"/>
      <sheetName val="2-1__경관조명_내역총괄표2"/>
      <sheetName val="IMPEADENCE_MAP_취수장2"/>
      <sheetName val="노임단가_(2)2"/>
      <sheetName val="7_자동제어공사2"/>
      <sheetName val="5_세운W-A2"/>
      <sheetName val="OFFER_2"/>
      <sheetName val="EQUIP_LIST2"/>
      <sheetName val="_HIT-&gt;HMC_견적(3900)2"/>
      <sheetName val="C1_공사개요2"/>
      <sheetName val="집_계_표2"/>
      <sheetName val="HFS_CEMS2"/>
      <sheetName val="PFA_TUBING2"/>
      <sheetName val="6PILE__(돌출)2"/>
      <sheetName val="2_대외공문1"/>
      <sheetName val="wall"/>
      <sheetName val="Front"/>
      <sheetName val="공통가설"/>
      <sheetName val="이폴리머공장"/>
      <sheetName val="4.전기"/>
      <sheetName val="보도경계블럭"/>
      <sheetName val="일위CODE"/>
      <sheetName val="P1(좌,우)"/>
      <sheetName val="자재근거"/>
      <sheetName val="중기근거"/>
      <sheetName val="個案9411"/>
      <sheetName val="Hauptdaten"/>
      <sheetName val="12호기내역서(건축분)"/>
      <sheetName val="파이프류"/>
      <sheetName val="견적서"/>
      <sheetName val="기존단가 (2)"/>
      <sheetName val="125x125"/>
      <sheetName val="SUMMARY"/>
      <sheetName val="집수정(600-700)"/>
      <sheetName val="토사절취"/>
      <sheetName val="5_BANG I"/>
      <sheetName val="기계경비시간당손료목록"/>
      <sheetName val="Benchmark"/>
      <sheetName val="Consumables"/>
      <sheetName val="공사금액 내역 (1)"/>
      <sheetName val="97 사업추정(WEKI)"/>
      <sheetName val="costing_CV"/>
      <sheetName val="부속동"/>
      <sheetName val="설직재-1"/>
      <sheetName val="Sheet17"/>
      <sheetName val="토목단가목록"/>
      <sheetName val="102역사"/>
      <sheetName val="견적내역서"/>
      <sheetName val="1,2,3,4,5단위수량"/>
      <sheetName val="동력부하계산"/>
      <sheetName val="변전실재분리"/>
      <sheetName val="개시대사 (2)"/>
      <sheetName val="배합비(99-05-25)"/>
      <sheetName val="조선용암면"/>
      <sheetName val="MOTOR"/>
      <sheetName val=" 갑  지 "/>
      <sheetName val="4.TANK Farm"/>
      <sheetName val="정부노임단가"/>
      <sheetName val="계약"/>
      <sheetName val="관급"/>
      <sheetName val="공사list"/>
      <sheetName val="을지(기계내역)"/>
      <sheetName val=""/>
      <sheetName val="산출내역서집계표"/>
      <sheetName val="단중표"/>
      <sheetName val="1.1 Project Data"/>
      <sheetName val="EW08-"/>
      <sheetName val="EW08-_x0000_眡"/>
      <sheetName val="EW08-_x0000_桅"/>
      <sheetName val="EW08-_x0000_"/>
      <sheetName val="포장재료집계표"/>
      <sheetName val="200"/>
      <sheetName val="식재인부"/>
      <sheetName val="자료입력"/>
      <sheetName val="내역(원안-대안)"/>
      <sheetName val="단위수량"/>
      <sheetName val="입찰견적보고서"/>
      <sheetName val="하자 Check"/>
      <sheetName val="mau_2_(2)1"/>
      <sheetName val="CP1-1FL_11"/>
      <sheetName val="CP1_(2)1"/>
      <sheetName val="CP1_(3)1"/>
      <sheetName val="CP2_(2)1"/>
      <sheetName val="EW07-15_21"/>
      <sheetName val="CP2-1FL_JU_MÁY_SẤY1"/>
      <sheetName val="CP2-1FL_JU_CLEAN_EW07-201"/>
      <sheetName val="CP4-NC_COATING_MIEN1"/>
      <sheetName val="EW07-13_(2)1"/>
      <sheetName val="EW07-13_31"/>
      <sheetName val="EW07-13_41"/>
      <sheetName val="EW07-13_81"/>
      <sheetName val="EW07-13_(9)1"/>
      <sheetName val="EW07-13_121"/>
      <sheetName val="EW07-19_21"/>
      <sheetName val="EW07-23_CP41"/>
      <sheetName val="CP4-2FL_EW07-481"/>
      <sheetName val="EW07-27_(2)1"/>
      <sheetName val="EW07-58_(2)1"/>
      <sheetName val="EW07-58_(3)1"/>
      <sheetName val="EW07-58_(4)1"/>
      <sheetName val="EW07-58_(6)1"/>
      <sheetName val="EW07-13_101"/>
      <sheetName val="EW07-13_111"/>
      <sheetName val="etc_(2)1"/>
      <sheetName val="etc_(2018)1"/>
      <sheetName val="etc_(3)1"/>
      <sheetName val="CP4-NC_COATING_EW06-151"/>
      <sheetName val="EW06-15_(2)1"/>
      <sheetName val="EW06-15_(3)1"/>
      <sheetName val="EW06-15_(4)1"/>
      <sheetName val="CP4-NC_COATING_EW06-15_(2)1"/>
      <sheetName val="EW06-36_21"/>
      <sheetName val="BP_(2)1"/>
      <sheetName val="EW07-13_21"/>
      <sheetName val="EW08-17_(2)1"/>
      <sheetName val="EW08-25_(2)1"/>
      <sheetName val="NHẬP_KHO1"/>
      <sheetName val="EW09-01_(2)1"/>
      <sheetName val="CATEEN1-THAI_NGUYEN1"/>
      <sheetName val="EW08-13_2_(2)1"/>
      <sheetName val="EW08-15_(2)1"/>
      <sheetName val="EW08-15_(3)1"/>
      <sheetName val="EW08-09_(2)1"/>
      <sheetName val="EW08-13_21"/>
      <sheetName val="EW08-31_21"/>
      <sheetName val="EW08-34_(2)1"/>
      <sheetName val="EW08-34_(4)1"/>
      <sheetName val="EW08-34_(5)1"/>
      <sheetName val="EW08-34_(6)1"/>
      <sheetName val="K2_site_Total_내역서1"/>
      <sheetName val="5_BANG_I"/>
      <sheetName val="_갑지"/>
      <sheetName val="10-1_1F_模块化(MODULE)"/>
      <sheetName val="10_2F_模块化(MODULE)"/>
      <sheetName val="도장비"/>
      <sheetName val="A-4"/>
      <sheetName val="8.PILE  (돌출)"/>
      <sheetName val="Materials"/>
      <sheetName val="산출근거#2-3"/>
      <sheetName val="전공코드"/>
      <sheetName val="02년채용시스템자료"/>
      <sheetName val="2. PUMP_견적"/>
      <sheetName val="ELEC"/>
      <sheetName val="총괄"/>
      <sheetName val="Baby일위대가"/>
      <sheetName val="XZLC004_PART2"/>
      <sheetName val="수리결과"/>
      <sheetName val="원가총괄"/>
      <sheetName val="조명일위"/>
      <sheetName val="표준건축비"/>
      <sheetName val="기계실냉난방"/>
      <sheetName val="공정집계_국별"/>
      <sheetName val="단가비교표"/>
      <sheetName val="배수공"/>
      <sheetName val="자재조사"/>
      <sheetName val="2.1  노무비 평균단가산출"/>
      <sheetName val="설계산출표지"/>
      <sheetName val="그레이더"/>
      <sheetName val="측구터파기공수량집계"/>
      <sheetName val="배수공 시멘트 및 골재량 산출"/>
      <sheetName val="갑지_(3)5"/>
      <sheetName val="평단가_(2)5"/>
      <sheetName val="평단가_(3)5"/>
      <sheetName val="실행내역서_5"/>
      <sheetName val="CM_15"/>
      <sheetName val="간접비_총괄표5"/>
      <sheetName val="unit_45"/>
      <sheetName val="JOB_CODE5"/>
      <sheetName val="단가표_5"/>
      <sheetName val="현장별계약현황('98_10_31)5"/>
      <sheetName val="중강당_내역5"/>
      <sheetName val="ALPROFILE_발주실적5"/>
      <sheetName val="할증_5"/>
      <sheetName val="V-VESSEL_(WITH_DEMISTER)5"/>
      <sheetName val="허용전류-IEC_DATA3"/>
      <sheetName val="IMP_(REACTOR)3"/>
      <sheetName val="General_Data5"/>
      <sheetName val="차체부품_INS_REPORT(갑)5"/>
      <sheetName val="2__주요공지（主要公告）5"/>
      <sheetName val="34_자재LIST3"/>
      <sheetName val="26_자재단가율_및_Sourcing비율_입력3"/>
      <sheetName val="6__안전관리비5"/>
      <sheetName val="FRP_PIPING_일위대가3"/>
      <sheetName val="플랜트_설치3"/>
      <sheetName val="내역서_(2)3"/>
      <sheetName val="5__현장관리비(new)_3"/>
      <sheetName val="수량산출서_(2)3"/>
      <sheetName val="7__현장관리비_3"/>
      <sheetName val="5_동별횡주관경3"/>
      <sheetName val="을지세부(3_설치공사)3"/>
      <sheetName val="IMPEADENCE_MAP_취수장3"/>
      <sheetName val="4_LINE3"/>
      <sheetName val="7_th3"/>
      <sheetName val="3-3_빙축열시스템부하3"/>
      <sheetName val="BP-이발-RJ_TREND3"/>
      <sheetName val="단가_(2)3"/>
      <sheetName val="Xunit_(단위환산)3"/>
      <sheetName val="SHEET_PILE단가3"/>
      <sheetName val="7_자동제어공사3"/>
      <sheetName val="_HIT-&gt;HMC_견적(3900)3"/>
      <sheetName val="C1_공사개요3"/>
      <sheetName val="노임단가_(2)3"/>
      <sheetName val="K2_site_Total_내역서2"/>
      <sheetName val="OFFER_3"/>
      <sheetName val="EQUIP_LIST3"/>
      <sheetName val="CVS_목표수립3"/>
      <sheetName val="유통점_목표수립3"/>
      <sheetName val="할인점_목표수립3"/>
      <sheetName val="2-1__경관조명_내역총괄표3"/>
      <sheetName val="5_세운W-A3"/>
      <sheetName val="HFS_CEMS3"/>
      <sheetName val="PFA_TUBING3"/>
      <sheetName val="집_계_표3"/>
      <sheetName val="6PILE__(돌출)3"/>
      <sheetName val="_갑지1"/>
      <sheetName val="2_대외공문2"/>
      <sheetName val="mau_2_(2)2"/>
      <sheetName val="CP1-1FL_12"/>
      <sheetName val="CP1_(2)2"/>
      <sheetName val="CP1_(3)2"/>
      <sheetName val="CP2_(2)2"/>
      <sheetName val="EW07-15_22"/>
      <sheetName val="CP2-1FL_JU_MÁY_SẤY2"/>
      <sheetName val="CP2-1FL_JU_CLEAN_EW07-202"/>
      <sheetName val="CP4-NC_COATING_MIEN2"/>
      <sheetName val="EW07-13_(2)2"/>
      <sheetName val="EW07-13_32"/>
      <sheetName val="EW07-13_42"/>
      <sheetName val="EW07-13_82"/>
      <sheetName val="EW07-13_(9)2"/>
      <sheetName val="EW07-13_122"/>
      <sheetName val="EW07-19_22"/>
      <sheetName val="EW07-23_CP42"/>
      <sheetName val="CP4-2FL_EW07-482"/>
      <sheetName val="EW07-27_(2)2"/>
      <sheetName val="EW07-58_(2)2"/>
      <sheetName val="EW07-58_(3)2"/>
      <sheetName val="EW07-58_(4)2"/>
      <sheetName val="EW07-58_(6)2"/>
      <sheetName val="EW07-13_102"/>
      <sheetName val="EW07-13_112"/>
      <sheetName val="etc_(2)2"/>
      <sheetName val="etc_(2018)2"/>
      <sheetName val="etc_(3)2"/>
      <sheetName val="CP4-NC_COATING_EW06-152"/>
      <sheetName val="EW06-15_(2)2"/>
      <sheetName val="EW06-15_(3)2"/>
      <sheetName val="EW06-15_(4)2"/>
      <sheetName val="CP4-NC_COATING_EW06-15_(2)2"/>
      <sheetName val="EW06-36_22"/>
      <sheetName val="BP_(2)2"/>
      <sheetName val="EW07-13_22"/>
      <sheetName val="EW08-17_(2)2"/>
      <sheetName val="EW08-25_(2)2"/>
      <sheetName val="NHẬP_KHO2"/>
      <sheetName val="EW09-01_(2)2"/>
      <sheetName val="CATEEN1-THAI_NGUYEN2"/>
      <sheetName val="EW08-13_2_(2)2"/>
      <sheetName val="EW08-15_(2)2"/>
      <sheetName val="EW08-15_(3)2"/>
      <sheetName val="EW08-09_(2)2"/>
      <sheetName val="EW08-13_22"/>
      <sheetName val="EW08-31_22"/>
      <sheetName val="EW08-34_(2)2"/>
      <sheetName val="EW08-34_(4)2"/>
      <sheetName val="EW08-34_(5)2"/>
      <sheetName val="EW08-34_(6)2"/>
      <sheetName val="10-1_1F_模块化(MODULE)1"/>
      <sheetName val="10_2F_模块化(MODULE)1"/>
      <sheetName val="부대입찰_내역서"/>
      <sheetName val="F_D_SEC__PROP"/>
      <sheetName val="노무비_근거"/>
      <sheetName val="4_전기"/>
      <sheetName val="기존단가_(2)"/>
      <sheetName val="5_BANG_I1"/>
      <sheetName val="공사금액_내역_(1)"/>
      <sheetName val="97_사업추정(WEKI)"/>
      <sheetName val="개시대사_(2)"/>
      <sheetName val="1_1_Project_Data"/>
      <sheetName val="_갑__지_"/>
      <sheetName val="4_TANK_Farm"/>
      <sheetName val="하자_Check"/>
      <sheetName val="물량산출"/>
      <sheetName val="일반공사"/>
      <sheetName val="사업부배부A"/>
      <sheetName val="Formula"/>
      <sheetName val="10현장조직"/>
      <sheetName val="세금자료"/>
      <sheetName val="DI-ESTI"/>
      <sheetName val="tu"/>
      <sheetName val="부재예실1월"/>
      <sheetName val="목록"/>
      <sheetName val="전기자료"/>
      <sheetName val="스케즐"/>
      <sheetName val="소방사항"/>
      <sheetName val="물량표"/>
      <sheetName val="예산서"/>
      <sheetName val="안전장치"/>
      <sheetName val="Quantity"/>
      <sheetName val="배수문"/>
      <sheetName val="저"/>
      <sheetName val="주식"/>
      <sheetName val="매립"/>
      <sheetName val="원내역"/>
      <sheetName val="매출"/>
      <sheetName val="관리1"/>
      <sheetName val="⑤항목별2"/>
      <sheetName val="도급양식"/>
      <sheetName val="Sheet13"/>
      <sheetName val="Sheet15"/>
      <sheetName val="주간남10대순위1"/>
      <sheetName val="주간여30대순위1"/>
      <sheetName val="외자배분"/>
      <sheetName val="외자내역"/>
      <sheetName val="가격산출기초"/>
      <sheetName val="일위대가(계측기설치)"/>
      <sheetName val="확인서"/>
      <sheetName val="수량 및 수질"/>
      <sheetName val="용량계산(2006)"/>
      <sheetName val="구성비"/>
      <sheetName val="단면치수"/>
      <sheetName val="TB-내역서"/>
      <sheetName val="데이터"/>
      <sheetName val="비주거용"/>
      <sheetName val="자격 땡겨오기"/>
      <sheetName val="작성방법"/>
      <sheetName val="자재목록"/>
      <sheetName val="금융"/>
      <sheetName val="접지수량"/>
      <sheetName val="골재산출"/>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refreshError="1"/>
      <sheetData sheetId="400" refreshError="1"/>
      <sheetData sheetId="401" refreshError="1"/>
      <sheetData sheetId="402" refreshError="1"/>
      <sheetData sheetId="403" refreshError="1"/>
      <sheetData sheetId="404" refreshError="1"/>
      <sheetData sheetId="405" refreshError="1"/>
      <sheetData sheetId="406"/>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sheetData sheetId="453" refreshError="1"/>
      <sheetData sheetId="454" refreshError="1"/>
      <sheetData sheetId="455" refreshError="1"/>
      <sheetData sheetId="456" refreshError="1"/>
      <sheetData sheetId="457" refreshError="1"/>
      <sheetData sheetId="458"/>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sheetData sheetId="485" refreshError="1"/>
      <sheetData sheetId="486" refreshError="1"/>
      <sheetData sheetId="487"/>
      <sheetData sheetId="488"/>
      <sheetData sheetId="489"/>
      <sheetData sheetId="490"/>
      <sheetData sheetId="491" refreshError="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refreshError="1"/>
      <sheetData sheetId="606" refreshError="1"/>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sheetData sheetId="817"/>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Set>
  </externalBook>
</externalLink>
</file>

<file path=xl/externalLinks/externalLink2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요율"/>
      <sheetName val="노임단가"/>
      <sheetName val="단가산출"/>
      <sheetName val="산출(소방)"/>
      <sheetName val="소방내역서"/>
      <sheetName val="소방내역서집계"/>
      <sheetName val="소방원가"/>
      <sheetName val="통신대가"/>
      <sheetName val="통신일위목록"/>
      <sheetName val="산출 (통신)"/>
      <sheetName val="통신내역서 "/>
      <sheetName val="통신내역서집계"/>
      <sheetName val="통신원가"/>
      <sheetName val="전기대가"/>
      <sheetName val="전기일위목록"/>
      <sheetName val="산출(전기)"/>
      <sheetName val="전기내역서"/>
      <sheetName val="전기내역서집계"/>
      <sheetName val="전기원가"/>
      <sheetName val="총갑지"/>
      <sheetName val="총괄내역서집계"/>
      <sheetName val="총괄원가"/>
      <sheetName val="평당공사비"/>
      <sheetName val="갑지"/>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sheetData sheetId="13" refreshError="1"/>
      <sheetData sheetId="14">
        <row r="5">
          <cell r="B5">
            <v>-1</v>
          </cell>
          <cell r="D5" t="str">
            <v>인력터파기</v>
          </cell>
          <cell r="E5" t="str">
            <v>0-1m</v>
          </cell>
          <cell r="F5" t="str">
            <v>㎥</v>
          </cell>
          <cell r="G5">
            <v>0</v>
          </cell>
          <cell r="H5">
            <v>10136.6</v>
          </cell>
          <cell r="I5">
            <v>0</v>
          </cell>
          <cell r="J5">
            <v>10136.6</v>
          </cell>
        </row>
        <row r="6">
          <cell r="B6">
            <v>-2</v>
          </cell>
          <cell r="D6" t="str">
            <v>인력되메우기</v>
          </cell>
          <cell r="E6" t="str">
            <v>0-1m</v>
          </cell>
          <cell r="F6" t="str">
            <v>㎥</v>
          </cell>
          <cell r="G6">
            <v>0</v>
          </cell>
          <cell r="H6">
            <v>5068.3</v>
          </cell>
          <cell r="I6">
            <v>0</v>
          </cell>
          <cell r="J6">
            <v>5068.3</v>
          </cell>
        </row>
        <row r="7">
          <cell r="B7">
            <v>-3</v>
          </cell>
          <cell r="C7" t="str">
            <v>제1-1호</v>
          </cell>
          <cell r="D7" t="str">
            <v>기계터파기</v>
          </cell>
          <cell r="E7" t="str">
            <v>기계백호우 , 0.2M3</v>
          </cell>
          <cell r="F7" t="str">
            <v>㎥</v>
          </cell>
          <cell r="G7">
            <v>242</v>
          </cell>
          <cell r="H7">
            <v>1596</v>
          </cell>
          <cell r="I7">
            <v>629</v>
          </cell>
          <cell r="J7">
            <v>2467</v>
          </cell>
          <cell r="K7" t="str">
            <v>490402J</v>
          </cell>
        </row>
        <row r="8">
          <cell r="B8">
            <v>-4</v>
          </cell>
          <cell r="C8" t="str">
            <v>제1-2호</v>
          </cell>
          <cell r="D8" t="str">
            <v>되메우기</v>
          </cell>
          <cell r="E8" t="str">
            <v>기계백호우 , 0.2M3</v>
          </cell>
          <cell r="F8" t="str">
            <v>㎥</v>
          </cell>
          <cell r="G8">
            <v>139</v>
          </cell>
          <cell r="H8">
            <v>331</v>
          </cell>
          <cell r="I8">
            <v>296</v>
          </cell>
          <cell r="J8">
            <v>766</v>
          </cell>
          <cell r="K8" t="str">
            <v>490402J</v>
          </cell>
        </row>
        <row r="9">
          <cell r="B9">
            <v>-5</v>
          </cell>
          <cell r="D9" t="str">
            <v>터파기및되메우기</v>
          </cell>
          <cell r="E9" t="str">
            <v>H:600</v>
          </cell>
          <cell r="F9" t="str">
            <v>M</v>
          </cell>
          <cell r="G9">
            <v>233</v>
          </cell>
          <cell r="H9">
            <v>3681</v>
          </cell>
          <cell r="I9">
            <v>0</v>
          </cell>
          <cell r="J9">
            <v>3914</v>
          </cell>
        </row>
        <row r="10">
          <cell r="B10">
            <v>-6</v>
          </cell>
          <cell r="D10" t="str">
            <v>터파기및되메우기</v>
          </cell>
          <cell r="E10" t="str">
            <v>H:1200</v>
          </cell>
          <cell r="F10" t="str">
            <v>M</v>
          </cell>
          <cell r="G10">
            <v>233</v>
          </cell>
          <cell r="H10">
            <v>9177</v>
          </cell>
          <cell r="I10">
            <v>0</v>
          </cell>
          <cell r="J10">
            <v>9410</v>
          </cell>
        </row>
        <row r="11">
          <cell r="B11">
            <v>-7</v>
          </cell>
          <cell r="C11" t="str">
            <v>제1-3호</v>
          </cell>
          <cell r="D11" t="str">
            <v>CONC기계비빔타설</v>
          </cell>
          <cell r="E11" t="str">
            <v>1:2:4</v>
          </cell>
          <cell r="F11" t="str">
            <v>㎥</v>
          </cell>
          <cell r="G11">
            <v>48695.8</v>
          </cell>
          <cell r="H11">
            <v>54167.8</v>
          </cell>
          <cell r="I11">
            <v>1243.9000000000001</v>
          </cell>
          <cell r="J11">
            <v>104107.5</v>
          </cell>
          <cell r="K11" t="str">
            <v>490402J</v>
          </cell>
        </row>
        <row r="12">
          <cell r="B12">
            <v>-8</v>
          </cell>
          <cell r="C12" t="str">
            <v>제1-4호</v>
          </cell>
          <cell r="D12" t="str">
            <v>합판거푸집</v>
          </cell>
          <cell r="E12" t="str">
            <v>5회</v>
          </cell>
          <cell r="F12" t="str">
            <v>㎡</v>
          </cell>
          <cell r="G12">
            <v>4209</v>
          </cell>
          <cell r="H12">
            <v>12112</v>
          </cell>
          <cell r="I12">
            <v>0</v>
          </cell>
          <cell r="J12">
            <v>16321</v>
          </cell>
          <cell r="K12" t="str">
            <v>490450N</v>
          </cell>
        </row>
        <row r="13">
          <cell r="B13">
            <v>-9</v>
          </cell>
          <cell r="D13" t="str">
            <v>보도블럭 철거후 재설치</v>
          </cell>
          <cell r="F13" t="str">
            <v>식</v>
          </cell>
          <cell r="G13">
            <v>23855</v>
          </cell>
          <cell r="H13">
            <v>5013</v>
          </cell>
          <cell r="I13">
            <v>0</v>
          </cell>
          <cell r="J13">
            <v>28868</v>
          </cell>
        </row>
        <row r="14">
          <cell r="B14">
            <v>-10</v>
          </cell>
          <cell r="D14" t="str">
            <v>콘크리트 절단(T=75M/M)</v>
          </cell>
          <cell r="E14" t="str">
            <v>M당</v>
          </cell>
          <cell r="F14" t="str">
            <v>식</v>
          </cell>
          <cell r="G14">
            <v>847</v>
          </cell>
          <cell r="H14">
            <v>722.79700000000003</v>
          </cell>
          <cell r="I14">
            <v>40</v>
          </cell>
          <cell r="J14">
            <v>1609.797</v>
          </cell>
        </row>
        <row r="15">
          <cell r="B15">
            <v>-11</v>
          </cell>
          <cell r="D15" t="str">
            <v>콘크리트 포장깨기</v>
          </cell>
          <cell r="E15" t="str">
            <v>㎥</v>
          </cell>
          <cell r="F15" t="str">
            <v>식</v>
          </cell>
          <cell r="G15">
            <v>2294</v>
          </cell>
          <cell r="H15">
            <v>49615.5</v>
          </cell>
          <cell r="I15">
            <v>1459</v>
          </cell>
          <cell r="J15">
            <v>53368.5</v>
          </cell>
        </row>
        <row r="16">
          <cell r="B16">
            <v>-12</v>
          </cell>
          <cell r="D16" t="str">
            <v>콘크리트 포장(T=15㎝)-a형</v>
          </cell>
          <cell r="E16" t="str">
            <v>㎡</v>
          </cell>
          <cell r="F16" t="str">
            <v>식</v>
          </cell>
          <cell r="G16">
            <v>6981</v>
          </cell>
          <cell r="H16">
            <v>8215.4500000000007</v>
          </cell>
          <cell r="I16">
            <v>0</v>
          </cell>
          <cell r="J16">
            <v>15196.45</v>
          </cell>
        </row>
        <row r="17">
          <cell r="B17">
            <v>-20</v>
          </cell>
          <cell r="C17" t="str">
            <v>제2-0호</v>
          </cell>
          <cell r="D17" t="str">
            <v>접지공사(인력)</v>
          </cell>
          <cell r="E17" t="str">
            <v>GV5.5㎟  16Φx1800x1EA</v>
          </cell>
          <cell r="F17" t="str">
            <v>식</v>
          </cell>
          <cell r="G17">
            <v>30763</v>
          </cell>
          <cell r="H17">
            <v>24532.187999999998</v>
          </cell>
          <cell r="I17">
            <v>1850</v>
          </cell>
          <cell r="J17">
            <v>57145.187999999995</v>
          </cell>
        </row>
        <row r="18">
          <cell r="B18">
            <v>-21</v>
          </cell>
          <cell r="C18" t="str">
            <v>제2-1호</v>
          </cell>
          <cell r="D18" t="str">
            <v>접지공사(인력)</v>
          </cell>
          <cell r="E18" t="str">
            <v>GV14㎟  16Φx1800x1EA</v>
          </cell>
          <cell r="F18" t="str">
            <v>식</v>
          </cell>
          <cell r="G18">
            <v>31483</v>
          </cell>
          <cell r="H18">
            <v>25833.011999999999</v>
          </cell>
          <cell r="I18">
            <v>1850</v>
          </cell>
          <cell r="J18">
            <v>59166.012000000002</v>
          </cell>
        </row>
        <row r="19">
          <cell r="B19">
            <v>-22</v>
          </cell>
          <cell r="C19" t="str">
            <v>제2-2호</v>
          </cell>
          <cell r="D19" t="str">
            <v>접지공사(인력)</v>
          </cell>
          <cell r="E19" t="str">
            <v>GV60㎟  16Φx1800x3EA</v>
          </cell>
          <cell r="F19" t="str">
            <v>식</v>
          </cell>
          <cell r="G19">
            <v>64680</v>
          </cell>
          <cell r="H19">
            <v>89206.45199999999</v>
          </cell>
          <cell r="I19">
            <v>5550</v>
          </cell>
          <cell r="J19">
            <v>159436.45199999999</v>
          </cell>
        </row>
        <row r="20">
          <cell r="B20">
            <v>-23</v>
          </cell>
          <cell r="D20" t="str">
            <v>접지공사(인력)</v>
          </cell>
          <cell r="E20" t="str">
            <v>GV38㎟  16Φx1800x3EA</v>
          </cell>
          <cell r="F20" t="str">
            <v>식</v>
          </cell>
          <cell r="G20">
            <v>59532</v>
          </cell>
          <cell r="H20">
            <v>81401.508000000002</v>
          </cell>
          <cell r="I20">
            <v>5550</v>
          </cell>
          <cell r="J20">
            <v>146483.508</v>
          </cell>
        </row>
        <row r="21">
          <cell r="B21">
            <v>-31</v>
          </cell>
          <cell r="C21" t="str">
            <v>제3-1호</v>
          </cell>
          <cell r="D21" t="str">
            <v>맨홀 1000*1000*1000</v>
          </cell>
          <cell r="E21" t="str">
            <v>1000*1000*1000</v>
          </cell>
          <cell r="F21" t="str">
            <v>식</v>
          </cell>
          <cell r="G21">
            <v>628032</v>
          </cell>
          <cell r="H21">
            <v>78950.55</v>
          </cell>
          <cell r="I21">
            <v>4182</v>
          </cell>
          <cell r="J21">
            <v>711164.55</v>
          </cell>
        </row>
        <row r="22">
          <cell r="B22">
            <v>-41</v>
          </cell>
          <cell r="C22" t="str">
            <v>제3-2호</v>
          </cell>
          <cell r="D22" t="str">
            <v>특고압 인입전주</v>
          </cell>
          <cell r="E22" t="str">
            <v>한전전주용</v>
          </cell>
          <cell r="F22" t="str">
            <v>식</v>
          </cell>
          <cell r="G22">
            <v>473086</v>
          </cell>
          <cell r="H22">
            <v>143466</v>
          </cell>
          <cell r="I22">
            <v>0</v>
          </cell>
          <cell r="J22">
            <v>616552</v>
          </cell>
        </row>
        <row r="23">
          <cell r="B23">
            <v>-51</v>
          </cell>
          <cell r="C23" t="str">
            <v>제4-1호</v>
          </cell>
          <cell r="D23" t="str">
            <v>전선관지지금구</v>
          </cell>
          <cell r="E23" t="str">
            <v>16C 챤넬용</v>
          </cell>
          <cell r="F23" t="str">
            <v>식</v>
          </cell>
          <cell r="G23">
            <v>3089</v>
          </cell>
          <cell r="H23">
            <v>3547</v>
          </cell>
          <cell r="I23">
            <v>0</v>
          </cell>
          <cell r="J23">
            <v>6636</v>
          </cell>
        </row>
        <row r="24">
          <cell r="B24">
            <v>-52</v>
          </cell>
          <cell r="C24" t="str">
            <v>제4-2호</v>
          </cell>
          <cell r="D24" t="str">
            <v>전선관지지금구</v>
          </cell>
          <cell r="E24" t="str">
            <v>22C 챤넬용</v>
          </cell>
          <cell r="F24" t="str">
            <v>식</v>
          </cell>
          <cell r="G24">
            <v>3269</v>
          </cell>
          <cell r="H24">
            <v>3547</v>
          </cell>
          <cell r="I24">
            <v>0</v>
          </cell>
          <cell r="J24">
            <v>6816</v>
          </cell>
        </row>
        <row r="25">
          <cell r="B25">
            <v>-53</v>
          </cell>
          <cell r="C25" t="str">
            <v>제4-3호</v>
          </cell>
          <cell r="D25" t="str">
            <v>전선관지지금구</v>
          </cell>
          <cell r="E25" t="str">
            <v>28C 챤넬용</v>
          </cell>
          <cell r="F25" t="str">
            <v>식</v>
          </cell>
          <cell r="G25">
            <v>3454</v>
          </cell>
          <cell r="H25">
            <v>3547</v>
          </cell>
          <cell r="I25">
            <v>0</v>
          </cell>
          <cell r="J25">
            <v>7001</v>
          </cell>
        </row>
        <row r="26">
          <cell r="B26">
            <v>-54</v>
          </cell>
          <cell r="C26" t="str">
            <v>제4-4호</v>
          </cell>
          <cell r="D26" t="str">
            <v>전선관지지금구</v>
          </cell>
          <cell r="E26" t="str">
            <v>36C 챤넬용</v>
          </cell>
          <cell r="F26" t="str">
            <v>식</v>
          </cell>
          <cell r="G26">
            <v>3819</v>
          </cell>
          <cell r="H26">
            <v>3547</v>
          </cell>
          <cell r="I26">
            <v>0</v>
          </cell>
          <cell r="J26">
            <v>7366</v>
          </cell>
        </row>
        <row r="27">
          <cell r="B27">
            <v>-55</v>
          </cell>
          <cell r="C27" t="str">
            <v>제4-5호</v>
          </cell>
          <cell r="D27" t="str">
            <v>전선관지지금구</v>
          </cell>
          <cell r="E27" t="str">
            <v>42C 챤넬용</v>
          </cell>
          <cell r="F27" t="str">
            <v>식</v>
          </cell>
          <cell r="G27">
            <v>4009</v>
          </cell>
          <cell r="H27">
            <v>3547</v>
          </cell>
          <cell r="I27">
            <v>0</v>
          </cell>
          <cell r="J27">
            <v>7556</v>
          </cell>
        </row>
        <row r="28">
          <cell r="B28">
            <v>-56</v>
          </cell>
          <cell r="C28" t="str">
            <v>제4-6호</v>
          </cell>
          <cell r="D28" t="str">
            <v>전선관지지금구</v>
          </cell>
          <cell r="E28" t="str">
            <v>54C 챤넬용</v>
          </cell>
          <cell r="F28" t="str">
            <v>식</v>
          </cell>
          <cell r="G28">
            <v>4384</v>
          </cell>
          <cell r="H28">
            <v>3547</v>
          </cell>
          <cell r="I28">
            <v>0</v>
          </cell>
          <cell r="J28">
            <v>7931</v>
          </cell>
        </row>
        <row r="29">
          <cell r="B29">
            <v>-57</v>
          </cell>
          <cell r="C29" t="str">
            <v>제4-7호</v>
          </cell>
          <cell r="D29" t="str">
            <v>전선관지지금구</v>
          </cell>
          <cell r="E29" t="str">
            <v>70C 챤넬용</v>
          </cell>
          <cell r="F29" t="str">
            <v>식</v>
          </cell>
          <cell r="G29">
            <v>5389</v>
          </cell>
          <cell r="H29">
            <v>3547</v>
          </cell>
          <cell r="I29">
            <v>0</v>
          </cell>
          <cell r="J29">
            <v>8936</v>
          </cell>
        </row>
        <row r="30">
          <cell r="B30">
            <v>-58</v>
          </cell>
          <cell r="D30" t="str">
            <v>전선관지지금구</v>
          </cell>
          <cell r="E30" t="str">
            <v>82C 챤넬용</v>
          </cell>
          <cell r="F30" t="str">
            <v>식</v>
          </cell>
          <cell r="G30">
            <v>3834</v>
          </cell>
          <cell r="H30">
            <v>3547</v>
          </cell>
          <cell r="I30">
            <v>0</v>
          </cell>
          <cell r="J30">
            <v>7381</v>
          </cell>
        </row>
        <row r="31">
          <cell r="B31">
            <v>-59</v>
          </cell>
          <cell r="D31" t="str">
            <v>전선관지지금구</v>
          </cell>
          <cell r="E31" t="str">
            <v>104C 챤넬용</v>
          </cell>
          <cell r="F31" t="str">
            <v>식</v>
          </cell>
          <cell r="G31">
            <v>0</v>
          </cell>
          <cell r="H31">
            <v>0</v>
          </cell>
          <cell r="I31">
            <v>0</v>
          </cell>
          <cell r="J31">
            <v>0</v>
          </cell>
        </row>
        <row r="32">
          <cell r="B32">
            <v>-60</v>
          </cell>
          <cell r="C32" t="str">
            <v>제4-8호</v>
          </cell>
          <cell r="D32" t="str">
            <v>CABLE TRAY 지지금구</v>
          </cell>
          <cell r="E32" t="str">
            <v>W:200(옥상수평구간)</v>
          </cell>
          <cell r="F32" t="str">
            <v>식</v>
          </cell>
          <cell r="G32">
            <v>5052</v>
          </cell>
          <cell r="H32">
            <v>1641.4712</v>
          </cell>
          <cell r="I32">
            <v>4</v>
          </cell>
          <cell r="J32">
            <v>6697.4712</v>
          </cell>
        </row>
        <row r="33">
          <cell r="B33">
            <v>-61</v>
          </cell>
          <cell r="C33" t="str">
            <v>제4-9호</v>
          </cell>
          <cell r="D33" t="str">
            <v>CABLE TRAY 지지금구</v>
          </cell>
          <cell r="E33" t="str">
            <v>W:300(수평구간)</v>
          </cell>
          <cell r="F33" t="str">
            <v>식</v>
          </cell>
          <cell r="G33">
            <v>4786</v>
          </cell>
          <cell r="H33">
            <v>3547</v>
          </cell>
          <cell r="I33">
            <v>0</v>
          </cell>
          <cell r="J33">
            <v>8333</v>
          </cell>
        </row>
        <row r="34">
          <cell r="B34">
            <v>-62</v>
          </cell>
          <cell r="C34" t="str">
            <v>제4-10호</v>
          </cell>
          <cell r="D34" t="str">
            <v>CABLE TRAY 지지금구</v>
          </cell>
          <cell r="E34" t="str">
            <v>W:300(수직구간)</v>
          </cell>
          <cell r="F34" t="str">
            <v>식</v>
          </cell>
          <cell r="G34">
            <v>3854</v>
          </cell>
          <cell r="H34">
            <v>3547</v>
          </cell>
          <cell r="I34">
            <v>0</v>
          </cell>
          <cell r="J34">
            <v>7401</v>
          </cell>
        </row>
        <row r="35">
          <cell r="B35">
            <v>-63</v>
          </cell>
          <cell r="C35" t="str">
            <v>제4-11호</v>
          </cell>
          <cell r="D35" t="str">
            <v>CABLE TRAY 지지금구</v>
          </cell>
          <cell r="E35" t="str">
            <v>W:600(수평구간)</v>
          </cell>
          <cell r="F35" t="str">
            <v>식</v>
          </cell>
          <cell r="G35">
            <v>5686</v>
          </cell>
          <cell r="H35">
            <v>3547</v>
          </cell>
          <cell r="I35">
            <v>0</v>
          </cell>
          <cell r="J35">
            <v>9233</v>
          </cell>
        </row>
        <row r="36">
          <cell r="B36">
            <v>-64</v>
          </cell>
          <cell r="C36" t="str">
            <v>제4-12호</v>
          </cell>
          <cell r="D36" t="str">
            <v>CABLE TRAY 지지금구</v>
          </cell>
          <cell r="E36" t="str">
            <v>W:450(옥상수평구간)</v>
          </cell>
          <cell r="F36" t="str">
            <v>식</v>
          </cell>
          <cell r="G36">
            <v>5754</v>
          </cell>
          <cell r="H36">
            <v>1641.4712</v>
          </cell>
          <cell r="I36">
            <v>4</v>
          </cell>
          <cell r="J36">
            <v>7399.4712</v>
          </cell>
        </row>
        <row r="37">
          <cell r="B37">
            <v>-68</v>
          </cell>
          <cell r="C37" t="str">
            <v>제4-13호</v>
          </cell>
          <cell r="D37" t="str">
            <v>CABLE TRAY 지지금구</v>
          </cell>
          <cell r="E37" t="str">
            <v>W:200(수평구간)</v>
          </cell>
          <cell r="F37" t="str">
            <v>식</v>
          </cell>
          <cell r="G37">
            <v>4486</v>
          </cell>
          <cell r="H37">
            <v>3547</v>
          </cell>
          <cell r="I37">
            <v>0</v>
          </cell>
          <cell r="J37">
            <v>8033</v>
          </cell>
        </row>
        <row r="38">
          <cell r="B38">
            <v>-69</v>
          </cell>
          <cell r="C38" t="str">
            <v>제4-14호</v>
          </cell>
          <cell r="D38" t="str">
            <v>CABLE TRAY 지지금구</v>
          </cell>
          <cell r="E38" t="str">
            <v>W:450(수평구간)</v>
          </cell>
          <cell r="F38" t="str">
            <v>식</v>
          </cell>
          <cell r="G38">
            <v>5236</v>
          </cell>
          <cell r="H38">
            <v>3547</v>
          </cell>
          <cell r="I38">
            <v>0</v>
          </cell>
          <cell r="J38">
            <v>8783</v>
          </cell>
        </row>
        <row r="39">
          <cell r="B39">
            <v>-164</v>
          </cell>
          <cell r="C39" t="str">
            <v>제4-10호</v>
          </cell>
          <cell r="D39" t="str">
            <v>RACE WAY 지지</v>
          </cell>
          <cell r="E39" t="str">
            <v>110*50</v>
          </cell>
          <cell r="F39" t="str">
            <v>식</v>
          </cell>
          <cell r="G39">
            <v>2715</v>
          </cell>
          <cell r="H39">
            <v>1520</v>
          </cell>
          <cell r="I39">
            <v>0</v>
          </cell>
          <cell r="J39">
            <v>4235</v>
          </cell>
        </row>
        <row r="40">
          <cell r="B40">
            <v>-65</v>
          </cell>
          <cell r="C40" t="str">
            <v>제4-15호</v>
          </cell>
          <cell r="D40" t="str">
            <v>RACE WAY 지지</v>
          </cell>
          <cell r="E40" t="str">
            <v>70*40</v>
          </cell>
          <cell r="F40" t="str">
            <v>식</v>
          </cell>
          <cell r="G40">
            <v>2715</v>
          </cell>
          <cell r="H40">
            <v>1520</v>
          </cell>
          <cell r="I40">
            <v>0</v>
          </cell>
          <cell r="J40">
            <v>4235</v>
          </cell>
        </row>
        <row r="41">
          <cell r="B41">
            <v>-66</v>
          </cell>
          <cell r="D41" t="str">
            <v>CABLE TRAY 지지금구</v>
          </cell>
          <cell r="E41" t="str">
            <v>W:450(수직구간)</v>
          </cell>
          <cell r="F41" t="str">
            <v>식</v>
          </cell>
          <cell r="G41">
            <v>13260</v>
          </cell>
          <cell r="H41">
            <v>3547</v>
          </cell>
          <cell r="I41">
            <v>0</v>
          </cell>
          <cell r="J41">
            <v>16807</v>
          </cell>
        </row>
        <row r="42">
          <cell r="B42">
            <v>-67</v>
          </cell>
          <cell r="C42" t="str">
            <v>제4-16호</v>
          </cell>
          <cell r="D42" t="str">
            <v>CABLE DUCT 지지금구</v>
          </cell>
          <cell r="E42" t="str">
            <v>W:200(수평구간)</v>
          </cell>
          <cell r="F42" t="str">
            <v>식</v>
          </cell>
          <cell r="G42">
            <v>3554</v>
          </cell>
          <cell r="H42">
            <v>3547</v>
          </cell>
          <cell r="I42">
            <v>0</v>
          </cell>
          <cell r="J42">
            <v>7101</v>
          </cell>
        </row>
        <row r="43">
          <cell r="B43">
            <v>-70</v>
          </cell>
          <cell r="C43" t="str">
            <v>제4-17호</v>
          </cell>
          <cell r="D43" t="str">
            <v>CABLE DUCT 지지금구</v>
          </cell>
          <cell r="E43" t="str">
            <v>W:200(BRACKET)</v>
          </cell>
          <cell r="F43" t="str">
            <v>식</v>
          </cell>
          <cell r="G43">
            <v>4601</v>
          </cell>
          <cell r="H43">
            <v>3547</v>
          </cell>
          <cell r="I43">
            <v>0</v>
          </cell>
          <cell r="J43">
            <v>8148</v>
          </cell>
        </row>
        <row r="44">
          <cell r="B44">
            <v>-81</v>
          </cell>
          <cell r="C44" t="str">
            <v>제4-18호</v>
          </cell>
          <cell r="D44" t="str">
            <v>동력함기초 (냉난방)</v>
          </cell>
          <cell r="E44" t="str">
            <v>W:1000*H200*D550</v>
          </cell>
          <cell r="F44" t="str">
            <v>식</v>
          </cell>
          <cell r="G44">
            <v>20378</v>
          </cell>
          <cell r="H44">
            <v>36720.067999999999</v>
          </cell>
          <cell r="I44">
            <v>0</v>
          </cell>
          <cell r="J44">
            <v>57098.067999999999</v>
          </cell>
        </row>
        <row r="45">
          <cell r="B45">
            <v>-91</v>
          </cell>
          <cell r="C45" t="str">
            <v>제5-1호</v>
          </cell>
          <cell r="D45" t="str">
            <v>외등 기초대</v>
          </cell>
          <cell r="E45" t="str">
            <v>400*600*700</v>
          </cell>
          <cell r="F45" t="str">
            <v>식</v>
          </cell>
          <cell r="G45">
            <v>74183</v>
          </cell>
          <cell r="H45">
            <v>104352.87</v>
          </cell>
          <cell r="I45">
            <v>2004</v>
          </cell>
          <cell r="J45">
            <v>180539.87</v>
          </cell>
        </row>
        <row r="46">
          <cell r="D46" t="str">
            <v>동력배관지지금구</v>
          </cell>
          <cell r="F46" t="str">
            <v>식</v>
          </cell>
          <cell r="J46">
            <v>0</v>
          </cell>
        </row>
        <row r="47">
          <cell r="B47">
            <v>-109</v>
          </cell>
          <cell r="D47" t="str">
            <v>개폐기함 (UPS)</v>
          </cell>
          <cell r="E47" t="str">
            <v>300*300*150</v>
          </cell>
          <cell r="F47" t="str">
            <v>식</v>
          </cell>
          <cell r="G47">
            <v>93858</v>
          </cell>
          <cell r="H47">
            <v>62150</v>
          </cell>
          <cell r="I47">
            <v>0</v>
          </cell>
          <cell r="J47">
            <v>156008</v>
          </cell>
        </row>
        <row r="48">
          <cell r="B48">
            <v>-111</v>
          </cell>
          <cell r="C48" t="str">
            <v>제5-2호</v>
          </cell>
          <cell r="D48" t="str">
            <v>개폐기함 (무대기기)</v>
          </cell>
          <cell r="E48" t="str">
            <v>300*400*150</v>
          </cell>
          <cell r="F48" t="str">
            <v>식</v>
          </cell>
          <cell r="G48">
            <v>163838</v>
          </cell>
          <cell r="H48">
            <v>75158</v>
          </cell>
          <cell r="I48">
            <v>0</v>
          </cell>
          <cell r="J48">
            <v>238996</v>
          </cell>
        </row>
        <row r="49">
          <cell r="B49">
            <v>-112</v>
          </cell>
          <cell r="C49" t="str">
            <v>제5-3호</v>
          </cell>
          <cell r="D49" t="str">
            <v>ON/OFF BUTTON PNL(S/Wx7EA)</v>
          </cell>
          <cell r="E49" t="str">
            <v>400*500*150</v>
          </cell>
          <cell r="F49" t="str">
            <v>식</v>
          </cell>
          <cell r="G49">
            <v>141416</v>
          </cell>
          <cell r="H49">
            <v>65763</v>
          </cell>
          <cell r="I49">
            <v>0</v>
          </cell>
          <cell r="J49">
            <v>207179</v>
          </cell>
        </row>
        <row r="50">
          <cell r="B50">
            <v>-9001</v>
          </cell>
          <cell r="C50" t="str">
            <v>제6-0호</v>
          </cell>
          <cell r="D50" t="str">
            <v>수동발신기세트</v>
          </cell>
          <cell r="E50" t="str">
            <v>단독형</v>
          </cell>
          <cell r="F50" t="str">
            <v>식</v>
          </cell>
          <cell r="G50">
            <v>86699</v>
          </cell>
          <cell r="H50">
            <v>59982</v>
          </cell>
          <cell r="I50">
            <v>0</v>
          </cell>
          <cell r="J50">
            <v>146681</v>
          </cell>
        </row>
        <row r="51">
          <cell r="B51">
            <v>-9002</v>
          </cell>
          <cell r="C51" t="str">
            <v>제6-1호</v>
          </cell>
          <cell r="D51" t="str">
            <v>수동발신기세트</v>
          </cell>
          <cell r="E51" t="str">
            <v>소화전내장형</v>
          </cell>
          <cell r="F51" t="str">
            <v>식</v>
          </cell>
          <cell r="G51">
            <v>13699</v>
          </cell>
          <cell r="H51">
            <v>59982</v>
          </cell>
          <cell r="I51">
            <v>0</v>
          </cell>
          <cell r="J51">
            <v>73681</v>
          </cell>
        </row>
        <row r="52">
          <cell r="B52">
            <v>-9004</v>
          </cell>
          <cell r="C52" t="str">
            <v>제6-2호</v>
          </cell>
          <cell r="D52" t="str">
            <v>종합화재수신기</v>
          </cell>
          <cell r="E52" t="str">
            <v>P형 1급 수신기</v>
          </cell>
          <cell r="F52" t="str">
            <v>식</v>
          </cell>
          <cell r="G52">
            <v>1320000</v>
          </cell>
          <cell r="H52">
            <v>0</v>
          </cell>
          <cell r="I52">
            <v>0</v>
          </cell>
          <cell r="J52">
            <v>1320000</v>
          </cell>
        </row>
        <row r="53">
          <cell r="B53">
            <v>-9003</v>
          </cell>
          <cell r="D53" t="str">
            <v>소방단자함</v>
          </cell>
          <cell r="E53" t="str">
            <v>SUS 100P</v>
          </cell>
          <cell r="F53" t="str">
            <v>식</v>
          </cell>
          <cell r="G53">
            <v>203380</v>
          </cell>
          <cell r="H53">
            <v>123928</v>
          </cell>
          <cell r="I53">
            <v>0</v>
          </cell>
          <cell r="J53">
            <v>327308</v>
          </cell>
        </row>
        <row r="54">
          <cell r="B54">
            <v>-2001</v>
          </cell>
          <cell r="C54" t="str">
            <v>제7-1호</v>
          </cell>
          <cell r="D54" t="str">
            <v>L1-1 PNL</v>
          </cell>
          <cell r="E54" t="str">
            <v>600*1200*150(매입)</v>
          </cell>
          <cell r="F54" t="str">
            <v>식</v>
          </cell>
          <cell r="G54">
            <v>691598.5</v>
          </cell>
          <cell r="H54">
            <v>758814</v>
          </cell>
          <cell r="I54">
            <v>0</v>
          </cell>
          <cell r="J54">
            <v>1450412.5</v>
          </cell>
        </row>
        <row r="55">
          <cell r="B55">
            <v>-2002</v>
          </cell>
          <cell r="C55" t="str">
            <v>제7-2호</v>
          </cell>
          <cell r="D55" t="str">
            <v>L2-1 PNL</v>
          </cell>
          <cell r="E55" t="str">
            <v>700*1500*180(노출)</v>
          </cell>
          <cell r="F55" t="str">
            <v>식</v>
          </cell>
          <cell r="G55">
            <v>1633161.4</v>
          </cell>
          <cell r="H55">
            <v>1167128</v>
          </cell>
          <cell r="I55">
            <v>0</v>
          </cell>
          <cell r="J55">
            <v>2800289.4</v>
          </cell>
        </row>
        <row r="56">
          <cell r="B56">
            <v>-2003</v>
          </cell>
          <cell r="C56" t="str">
            <v>제7-3호</v>
          </cell>
          <cell r="D56" t="str">
            <v>L2-2 PNL</v>
          </cell>
          <cell r="E56" t="str">
            <v>700*1400*180(노출)</v>
          </cell>
          <cell r="F56" t="str">
            <v>식</v>
          </cell>
          <cell r="G56">
            <v>1470401.6</v>
          </cell>
          <cell r="H56">
            <v>1018256</v>
          </cell>
          <cell r="I56">
            <v>0</v>
          </cell>
          <cell r="J56">
            <v>2488657.6</v>
          </cell>
        </row>
        <row r="57">
          <cell r="B57">
            <v>-2004</v>
          </cell>
          <cell r="C57" t="str">
            <v>제7-4호</v>
          </cell>
          <cell r="D57" t="str">
            <v>L2-2A PNL</v>
          </cell>
          <cell r="E57" t="str">
            <v>600*900*150(매입)</v>
          </cell>
          <cell r="F57" t="str">
            <v>식</v>
          </cell>
          <cell r="G57">
            <v>451609.59999999998</v>
          </cell>
          <cell r="H57">
            <v>426381</v>
          </cell>
          <cell r="I57">
            <v>0</v>
          </cell>
          <cell r="J57">
            <v>877990.6</v>
          </cell>
        </row>
        <row r="58">
          <cell r="B58">
            <v>-2005</v>
          </cell>
          <cell r="C58" t="str">
            <v>제7-5호</v>
          </cell>
          <cell r="D58" t="str">
            <v>L2-2B PNL</v>
          </cell>
          <cell r="E58" t="str">
            <v>700*900*150(매입)</v>
          </cell>
          <cell r="F58" t="str">
            <v>식</v>
          </cell>
          <cell r="G58">
            <v>532216.65</v>
          </cell>
          <cell r="H58">
            <v>424935</v>
          </cell>
          <cell r="I58">
            <v>0</v>
          </cell>
          <cell r="J58">
            <v>957151.65</v>
          </cell>
        </row>
        <row r="59">
          <cell r="B59">
            <v>-2006</v>
          </cell>
          <cell r="C59" t="str">
            <v>제7-6호</v>
          </cell>
          <cell r="D59" t="str">
            <v>L2-G PNL</v>
          </cell>
          <cell r="E59" t="str">
            <v>600*700*150(매입)</v>
          </cell>
          <cell r="F59" t="str">
            <v>식</v>
          </cell>
          <cell r="G59">
            <v>316908.25</v>
          </cell>
          <cell r="H59">
            <v>239929</v>
          </cell>
          <cell r="I59">
            <v>0</v>
          </cell>
          <cell r="J59">
            <v>556837.25</v>
          </cell>
        </row>
        <row r="60">
          <cell r="B60">
            <v>-2007</v>
          </cell>
          <cell r="C60" t="str">
            <v>제7-7호</v>
          </cell>
          <cell r="D60" t="str">
            <v>L3-1 PNL</v>
          </cell>
          <cell r="E60" t="str">
            <v>700*1000*180(노출)</v>
          </cell>
          <cell r="F60" t="str">
            <v>식</v>
          </cell>
          <cell r="G60">
            <v>831675.4</v>
          </cell>
          <cell r="H60">
            <v>555018</v>
          </cell>
          <cell r="I60">
            <v>0</v>
          </cell>
          <cell r="J60">
            <v>1386693.4</v>
          </cell>
        </row>
        <row r="61">
          <cell r="B61">
            <v>-2008</v>
          </cell>
          <cell r="C61" t="str">
            <v>제7-8호</v>
          </cell>
          <cell r="D61" t="str">
            <v>L3-1A PNL</v>
          </cell>
          <cell r="E61" t="str">
            <v>700*900*150(매입)</v>
          </cell>
          <cell r="F61" t="str">
            <v>식</v>
          </cell>
          <cell r="G61">
            <v>502803.65</v>
          </cell>
          <cell r="H61">
            <v>403255</v>
          </cell>
          <cell r="I61">
            <v>0</v>
          </cell>
          <cell r="J61">
            <v>906058.65</v>
          </cell>
        </row>
        <row r="62">
          <cell r="B62">
            <v>-2009</v>
          </cell>
          <cell r="C62" t="str">
            <v>제7-9호</v>
          </cell>
          <cell r="D62" t="str">
            <v>L3-1B PNL</v>
          </cell>
          <cell r="E62" t="str">
            <v>600*700*150(매입)</v>
          </cell>
          <cell r="F62" t="str">
            <v>식</v>
          </cell>
          <cell r="G62">
            <v>317890</v>
          </cell>
          <cell r="H62">
            <v>239929</v>
          </cell>
          <cell r="I62">
            <v>0</v>
          </cell>
          <cell r="J62">
            <v>557819</v>
          </cell>
        </row>
        <row r="63">
          <cell r="B63">
            <v>-2010</v>
          </cell>
          <cell r="C63" t="str">
            <v>제7-10호</v>
          </cell>
          <cell r="D63" t="str">
            <v>L3-2 PNL</v>
          </cell>
          <cell r="E63" t="str">
            <v>700*1100*180(노출)</v>
          </cell>
          <cell r="F63" t="str">
            <v>식</v>
          </cell>
          <cell r="G63">
            <v>867975.15</v>
          </cell>
          <cell r="H63">
            <v>563690</v>
          </cell>
          <cell r="I63">
            <v>0</v>
          </cell>
          <cell r="J63">
            <v>1431665.15</v>
          </cell>
        </row>
        <row r="64">
          <cell r="B64">
            <v>-2011</v>
          </cell>
          <cell r="C64" t="str">
            <v>제7-11호</v>
          </cell>
          <cell r="D64" t="str">
            <v>L3-2A PNL</v>
          </cell>
          <cell r="E64" t="str">
            <v>600*900*150(매입)</v>
          </cell>
          <cell r="F64" t="str">
            <v>식</v>
          </cell>
          <cell r="G64">
            <v>465690.55</v>
          </cell>
          <cell r="H64">
            <v>364230</v>
          </cell>
          <cell r="I64">
            <v>0</v>
          </cell>
          <cell r="J64">
            <v>829920.55</v>
          </cell>
        </row>
        <row r="65">
          <cell r="B65">
            <v>-2012</v>
          </cell>
          <cell r="C65" t="str">
            <v>제7-12호</v>
          </cell>
          <cell r="D65" t="str">
            <v>L3-2B PNL</v>
          </cell>
          <cell r="E65" t="str">
            <v>600*800*150(매입)</v>
          </cell>
          <cell r="F65" t="str">
            <v>식</v>
          </cell>
          <cell r="G65">
            <v>368557.75</v>
          </cell>
          <cell r="H65">
            <v>234498</v>
          </cell>
          <cell r="I65">
            <v>0</v>
          </cell>
          <cell r="J65">
            <v>603055.75</v>
          </cell>
        </row>
        <row r="66">
          <cell r="B66">
            <v>-2013</v>
          </cell>
          <cell r="C66" t="str">
            <v>제7-13호</v>
          </cell>
          <cell r="D66" t="str">
            <v>P4-1 PNL</v>
          </cell>
          <cell r="E66" t="str">
            <v>600*1000*180(노출)</v>
          </cell>
          <cell r="F66" t="str">
            <v>식</v>
          </cell>
          <cell r="G66">
            <v>700923.35</v>
          </cell>
          <cell r="H66">
            <v>510212</v>
          </cell>
          <cell r="I66">
            <v>0</v>
          </cell>
          <cell r="J66">
            <v>1211135.3500000001</v>
          </cell>
        </row>
        <row r="67">
          <cell r="B67">
            <v>-2014</v>
          </cell>
          <cell r="C67" t="str">
            <v>제7-14호</v>
          </cell>
          <cell r="D67" t="str">
            <v>L4-2 PNL</v>
          </cell>
          <cell r="E67" t="str">
            <v>600*1100*180(노출)</v>
          </cell>
          <cell r="F67" t="str">
            <v>식</v>
          </cell>
          <cell r="G67">
            <v>826243.15</v>
          </cell>
          <cell r="H67">
            <v>492558</v>
          </cell>
          <cell r="I67">
            <v>0</v>
          </cell>
          <cell r="J67">
            <v>1318801.1499999999</v>
          </cell>
        </row>
        <row r="68">
          <cell r="B68">
            <v>-2015</v>
          </cell>
          <cell r="C68" t="str">
            <v>제7-15호</v>
          </cell>
          <cell r="D68" t="str">
            <v>L5-1 PNL</v>
          </cell>
          <cell r="E68" t="str">
            <v>600*1000*180(노출)</v>
          </cell>
          <cell r="F68" t="str">
            <v>식</v>
          </cell>
          <cell r="G68">
            <v>698323.5</v>
          </cell>
          <cell r="H68">
            <v>396066</v>
          </cell>
          <cell r="I68">
            <v>0</v>
          </cell>
          <cell r="J68">
            <v>1094389.5</v>
          </cell>
        </row>
        <row r="69">
          <cell r="B69">
            <v>-2016</v>
          </cell>
          <cell r="C69" t="str">
            <v>제7-16호</v>
          </cell>
          <cell r="D69" t="str">
            <v>L5-2 PNL</v>
          </cell>
          <cell r="E69" t="str">
            <v>600*900*180(노출)</v>
          </cell>
          <cell r="F69" t="str">
            <v>식</v>
          </cell>
          <cell r="G69">
            <v>597821.6</v>
          </cell>
          <cell r="H69">
            <v>330990</v>
          </cell>
          <cell r="I69">
            <v>0</v>
          </cell>
          <cell r="J69">
            <v>928811.6</v>
          </cell>
        </row>
        <row r="70">
          <cell r="B70">
            <v>-2017</v>
          </cell>
          <cell r="C70" t="str">
            <v>제7-17호</v>
          </cell>
          <cell r="D70" t="str">
            <v>L5-3 PNL</v>
          </cell>
          <cell r="E70" t="str">
            <v>600*1400*150(매입)</v>
          </cell>
          <cell r="F70" t="str">
            <v>식</v>
          </cell>
          <cell r="G70">
            <v>904059.35</v>
          </cell>
          <cell r="H70">
            <v>116688</v>
          </cell>
          <cell r="I70">
            <v>0</v>
          </cell>
          <cell r="J70">
            <v>1020747.35</v>
          </cell>
        </row>
        <row r="71">
          <cell r="B71">
            <v>-2018</v>
          </cell>
          <cell r="C71" t="str">
            <v>제7-18호</v>
          </cell>
          <cell r="D71" t="str">
            <v>L6-1 PNL</v>
          </cell>
          <cell r="E71" t="str">
            <v>600*700*180(노출)</v>
          </cell>
          <cell r="F71" t="str">
            <v>식</v>
          </cell>
          <cell r="G71">
            <v>428817</v>
          </cell>
          <cell r="H71">
            <v>186252</v>
          </cell>
          <cell r="I71">
            <v>0</v>
          </cell>
          <cell r="J71">
            <v>615069</v>
          </cell>
        </row>
        <row r="72">
          <cell r="B72">
            <v>-2019</v>
          </cell>
          <cell r="C72" t="str">
            <v>제7-19호</v>
          </cell>
          <cell r="D72" t="str">
            <v>L6-2 PNL</v>
          </cell>
          <cell r="E72" t="str">
            <v>600*900*180(노출)</v>
          </cell>
          <cell r="F72" t="str">
            <v>식</v>
          </cell>
          <cell r="G72">
            <v>597821.6</v>
          </cell>
          <cell r="H72">
            <v>330990</v>
          </cell>
          <cell r="I72">
            <v>0</v>
          </cell>
          <cell r="J72">
            <v>928811.6</v>
          </cell>
        </row>
        <row r="73">
          <cell r="B73">
            <v>-2020</v>
          </cell>
          <cell r="C73" t="str">
            <v>제7-20호</v>
          </cell>
          <cell r="D73" t="str">
            <v>LO-1 PNL</v>
          </cell>
          <cell r="E73" t="str">
            <v>600*800*180(노출)</v>
          </cell>
          <cell r="F73" t="str">
            <v>식</v>
          </cell>
          <cell r="G73">
            <v>479836</v>
          </cell>
          <cell r="H73">
            <v>166216</v>
          </cell>
          <cell r="I73">
            <v>0</v>
          </cell>
          <cell r="J73">
            <v>646052</v>
          </cell>
        </row>
        <row r="74">
          <cell r="B74">
            <v>-2021</v>
          </cell>
          <cell r="C74" t="str">
            <v>제7-21호</v>
          </cell>
          <cell r="D74" t="str">
            <v>L-O PNL</v>
          </cell>
          <cell r="E74" t="str">
            <v>600*700*180(노출)</v>
          </cell>
          <cell r="F74" t="str">
            <v>식</v>
          </cell>
          <cell r="G74">
            <v>428259</v>
          </cell>
          <cell r="H74">
            <v>228366</v>
          </cell>
          <cell r="I74">
            <v>0</v>
          </cell>
          <cell r="J74">
            <v>656625</v>
          </cell>
        </row>
        <row r="75">
          <cell r="B75">
            <v>-2022</v>
          </cell>
          <cell r="C75" t="str">
            <v>제7-22호</v>
          </cell>
          <cell r="D75" t="str">
            <v>L-E PNL</v>
          </cell>
          <cell r="E75" t="str">
            <v>600*800*180(노출)</v>
          </cell>
          <cell r="F75" t="str">
            <v>식</v>
          </cell>
          <cell r="G75">
            <v>491294.7</v>
          </cell>
          <cell r="H75">
            <v>248601</v>
          </cell>
          <cell r="I75">
            <v>0</v>
          </cell>
          <cell r="J75">
            <v>739895.7</v>
          </cell>
        </row>
        <row r="76">
          <cell r="B76">
            <v>-2023</v>
          </cell>
          <cell r="C76" t="str">
            <v>제7-23호</v>
          </cell>
          <cell r="D76" t="str">
            <v>P1-K PNL</v>
          </cell>
          <cell r="E76" t="str">
            <v>700*1200*150(매입)</v>
          </cell>
          <cell r="F76" t="str">
            <v>식</v>
          </cell>
          <cell r="G76">
            <v>958706.35</v>
          </cell>
          <cell r="H76">
            <v>740747</v>
          </cell>
          <cell r="I76">
            <v>0</v>
          </cell>
          <cell r="J76">
            <v>1699453.35</v>
          </cell>
        </row>
        <row r="77">
          <cell r="B77">
            <v>-2024</v>
          </cell>
          <cell r="C77" t="str">
            <v>제7-24호</v>
          </cell>
          <cell r="D77" t="str">
            <v>PR-EV PNL</v>
          </cell>
          <cell r="E77" t="str">
            <v>600*600*180(노출)</v>
          </cell>
          <cell r="F77" t="str">
            <v>식</v>
          </cell>
          <cell r="G77">
            <v>452759.75</v>
          </cell>
          <cell r="H77">
            <v>221862</v>
          </cell>
          <cell r="I77">
            <v>0</v>
          </cell>
          <cell r="J77">
            <v>674621.75</v>
          </cell>
        </row>
        <row r="78">
          <cell r="B78">
            <v>-2025</v>
          </cell>
          <cell r="C78" t="str">
            <v>제7-25호</v>
          </cell>
          <cell r="D78" t="str">
            <v>P6-N PNL</v>
          </cell>
          <cell r="E78" t="str">
            <v>700*1300*450(노출)</v>
          </cell>
          <cell r="F78" t="str">
            <v>식</v>
          </cell>
          <cell r="G78">
            <v>1650885.85</v>
          </cell>
          <cell r="H78">
            <v>996575</v>
          </cell>
          <cell r="I78">
            <v>0</v>
          </cell>
          <cell r="J78">
            <v>2647460.85</v>
          </cell>
        </row>
        <row r="79">
          <cell r="B79">
            <v>-2026</v>
          </cell>
          <cell r="C79" t="str">
            <v>제7-26호</v>
          </cell>
          <cell r="D79" t="str">
            <v>PR-N1 PNL</v>
          </cell>
          <cell r="E79" t="str">
            <v>700*1300*450(노출)</v>
          </cell>
          <cell r="F79" t="str">
            <v>식</v>
          </cell>
          <cell r="G79">
            <v>1232823.8500000001</v>
          </cell>
          <cell r="H79">
            <v>358479</v>
          </cell>
          <cell r="I79">
            <v>0</v>
          </cell>
          <cell r="J79">
            <v>1591302.85</v>
          </cell>
        </row>
        <row r="80">
          <cell r="B80">
            <v>-2027</v>
          </cell>
          <cell r="C80" t="str">
            <v>제7-27호</v>
          </cell>
          <cell r="D80" t="str">
            <v>PR-N2 PNL</v>
          </cell>
          <cell r="E80" t="str">
            <v>700*1100*450(노출)</v>
          </cell>
          <cell r="F80" t="str">
            <v>식</v>
          </cell>
          <cell r="G80">
            <v>1159898.2</v>
          </cell>
          <cell r="H80">
            <v>654025</v>
          </cell>
          <cell r="I80">
            <v>0</v>
          </cell>
          <cell r="J80">
            <v>1813923.2</v>
          </cell>
        </row>
        <row r="81">
          <cell r="B81">
            <v>-2028</v>
          </cell>
          <cell r="C81" t="str">
            <v>제7-28호</v>
          </cell>
          <cell r="D81" t="str">
            <v>PR-N3 PNL</v>
          </cell>
          <cell r="E81" t="str">
            <v>700*1100*450(노출)</v>
          </cell>
          <cell r="F81" t="str">
            <v>식</v>
          </cell>
          <cell r="G81">
            <v>1156000.1499999999</v>
          </cell>
          <cell r="H81">
            <v>333155</v>
          </cell>
          <cell r="I81">
            <v>0</v>
          </cell>
          <cell r="J81">
            <v>1489155.15</v>
          </cell>
        </row>
        <row r="82">
          <cell r="B82">
            <v>-2029</v>
          </cell>
          <cell r="C82" t="str">
            <v>관급자재</v>
          </cell>
          <cell r="D82" t="str">
            <v>HV-1 PNL</v>
          </cell>
          <cell r="E82" t="str">
            <v>1400*2600*2800(옥내)</v>
          </cell>
          <cell r="F82" t="str">
            <v>식</v>
          </cell>
        </row>
        <row r="83">
          <cell r="B83">
            <v>-2030</v>
          </cell>
          <cell r="C83" t="str">
            <v>관급자재</v>
          </cell>
          <cell r="D83" t="str">
            <v>LV-1 PNL</v>
          </cell>
          <cell r="E83" t="str">
            <v>1800*2600*2800(옥내)</v>
          </cell>
          <cell r="F83" t="str">
            <v>식</v>
          </cell>
        </row>
        <row r="84">
          <cell r="B84">
            <v>-2031</v>
          </cell>
          <cell r="C84" t="str">
            <v>관급자재</v>
          </cell>
          <cell r="D84" t="str">
            <v>LV-2 PNL</v>
          </cell>
          <cell r="E84" t="str">
            <v>1800*2600*2800(옥내)</v>
          </cell>
          <cell r="F84" t="str">
            <v>식</v>
          </cell>
        </row>
        <row r="85">
          <cell r="B85">
            <v>-2032</v>
          </cell>
          <cell r="C85" t="str">
            <v>관급자재</v>
          </cell>
          <cell r="D85" t="str">
            <v>MCC-N PNL</v>
          </cell>
          <cell r="E85" t="str">
            <v>600*2300*600(2)</v>
          </cell>
          <cell r="F85" t="str">
            <v>식</v>
          </cell>
        </row>
        <row r="86">
          <cell r="B86">
            <v>-2322</v>
          </cell>
          <cell r="D86" t="str">
            <v>P5-N2 PNL</v>
          </cell>
          <cell r="E86" t="str">
            <v>700*1100*180(노출)</v>
          </cell>
          <cell r="F86" t="str">
            <v>식</v>
          </cell>
          <cell r="J86">
            <v>0</v>
          </cell>
        </row>
        <row r="87">
          <cell r="B87">
            <v>-2331</v>
          </cell>
          <cell r="D87" t="str">
            <v>PR-EV2 PNL</v>
          </cell>
          <cell r="E87" t="str">
            <v>600*700*180(노출)</v>
          </cell>
          <cell r="F87" t="str">
            <v>식</v>
          </cell>
          <cell r="G87">
            <v>496192.75</v>
          </cell>
          <cell r="H87">
            <v>243543</v>
          </cell>
          <cell r="I87">
            <v>0</v>
          </cell>
          <cell r="J87">
            <v>739735.75</v>
          </cell>
        </row>
        <row r="88">
          <cell r="B88">
            <v>-3101</v>
          </cell>
          <cell r="C88" t="str">
            <v>제8-1호</v>
          </cell>
          <cell r="D88" t="str">
            <v>가설창고</v>
          </cell>
          <cell r="E88" t="str">
            <v>조립식 6개월</v>
          </cell>
          <cell r="F88" t="str">
            <v>㎡</v>
          </cell>
          <cell r="G88">
            <v>0</v>
          </cell>
          <cell r="H88">
            <v>0</v>
          </cell>
          <cell r="I88">
            <v>42495</v>
          </cell>
          <cell r="J88">
            <v>42495</v>
          </cell>
        </row>
        <row r="89">
          <cell r="B89">
            <v>-94</v>
          </cell>
          <cell r="C89" t="str">
            <v>제8-2호</v>
          </cell>
          <cell r="D89" t="str">
            <v>등기구 (Q TYPE, 외등)</v>
          </cell>
          <cell r="E89" t="str">
            <v>MH 250W (옥외 외등)</v>
          </cell>
          <cell r="F89" t="str">
            <v>개</v>
          </cell>
          <cell r="G89">
            <v>736742</v>
          </cell>
          <cell r="H89">
            <v>112140</v>
          </cell>
          <cell r="I89">
            <v>0</v>
          </cell>
          <cell r="J89">
            <v>848882</v>
          </cell>
        </row>
        <row r="90">
          <cell r="B90">
            <v>-92</v>
          </cell>
          <cell r="C90" t="str">
            <v>제8-3호</v>
          </cell>
          <cell r="D90" t="str">
            <v>MOTOR 지지</v>
          </cell>
          <cell r="E90" t="str">
            <v>ㄷ 앵글</v>
          </cell>
          <cell r="F90" t="str">
            <v>개소</v>
          </cell>
          <cell r="G90">
            <v>23413</v>
          </cell>
          <cell r="H90">
            <v>20854</v>
          </cell>
          <cell r="J90">
            <v>44267</v>
          </cell>
        </row>
        <row r="91">
          <cell r="B91">
            <v>-95</v>
          </cell>
          <cell r="D91" t="str">
            <v>수배전반 소운반 및 설치비</v>
          </cell>
          <cell r="F91" t="str">
            <v>식</v>
          </cell>
          <cell r="G91">
            <v>0</v>
          </cell>
          <cell r="H91">
            <v>2917760</v>
          </cell>
          <cell r="I91">
            <v>640000</v>
          </cell>
          <cell r="J91">
            <v>3557760</v>
          </cell>
        </row>
        <row r="92">
          <cell r="B92">
            <v>-100</v>
          </cell>
          <cell r="C92" t="str">
            <v>제8-4호</v>
          </cell>
          <cell r="D92" t="str">
            <v>AUTO LIGHT TOGGLE S/W</v>
          </cell>
          <cell r="E92" t="str">
            <v>28EA</v>
          </cell>
          <cell r="F92" t="str">
            <v>식</v>
          </cell>
          <cell r="G92">
            <v>820980</v>
          </cell>
          <cell r="J92">
            <v>820980</v>
          </cell>
        </row>
      </sheetData>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Set>
  </externalBook>
</externalLink>
</file>

<file path=xl/externalLinks/externalLink2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요율"/>
      <sheetName val="노임단가"/>
      <sheetName val="일 위 대 가 표"/>
      <sheetName val="단가산출"/>
      <sheetName val="일위목록"/>
      <sheetName val="산출"/>
      <sheetName val="내역서"/>
      <sheetName val="내역서집계"/>
      <sheetName val="공사원가"/>
      <sheetName val="갑지"/>
      <sheetName val="기계내역서집계"/>
      <sheetName val="전기일위목록"/>
    </sheetNames>
    <sheetDataSet>
      <sheetData sheetId="0" refreshError="1"/>
      <sheetData sheetId="1" refreshError="1">
        <row r="2">
          <cell r="B2">
            <v>0.15</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약품공급2"/>
      <sheetName val="교통대책내역"/>
      <sheetName val="sheet1"/>
      <sheetName val="4.전기"/>
      <sheetName val="#REF"/>
      <sheetName val="RE9604"/>
      <sheetName val="내역"/>
      <sheetName val="접지수량"/>
      <sheetName val="일위CODE"/>
      <sheetName val="부속동"/>
      <sheetName val="APT"/>
      <sheetName val="자재단가표"/>
      <sheetName val="갑지"/>
      <sheetName val="내역서"/>
      <sheetName val="천방교접속"/>
      <sheetName val="대포2교접속"/>
      <sheetName val="98지급계획"/>
      <sheetName val="실행(1)"/>
      <sheetName val="선급금신청서"/>
      <sheetName val="건축내역"/>
      <sheetName val="기성내역"/>
      <sheetName val="전체"/>
      <sheetName val="sub"/>
      <sheetName val="원가계산서"/>
      <sheetName val="직노"/>
      <sheetName val="백암비스타내역"/>
      <sheetName val="실행내역"/>
      <sheetName val="요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보행자로"/>
      <sheetName val="일반구간"/>
      <sheetName val="DATA"/>
      <sheetName val="조명율표"/>
      <sheetName val="Sheet2"/>
      <sheetName val="체감식 "/>
      <sheetName val="데이타"/>
      <sheetName val="간접1"/>
      <sheetName val="공사비증감"/>
      <sheetName val="N賃率-職"/>
      <sheetName val="2000년1차"/>
      <sheetName val="2000전체분"/>
      <sheetName val="조경일람"/>
      <sheetName val="BID"/>
      <sheetName val="99총공사내역서"/>
      <sheetName val="sheet1"/>
      <sheetName val="약품공급2"/>
      <sheetName val="내역서(전기)"/>
      <sheetName val="접지수량"/>
      <sheetName val="조명일위"/>
      <sheetName val="계산서4"/>
      <sheetName val="#REF"/>
      <sheetName val="산근"/>
      <sheetName val="산출근거"/>
      <sheetName val="단가일람"/>
      <sheetName val="DATE"/>
      <sheetName val="내역"/>
      <sheetName val="표  지"/>
      <sheetName val="기성내역"/>
      <sheetName val="원가계산서"/>
      <sheetName val="DB"/>
      <sheetName val="문학간접"/>
      <sheetName val="일위대가"/>
      <sheetName val="내역서"/>
      <sheetName val="자재일람"/>
      <sheetName val="건축2"/>
      <sheetName val="전체"/>
      <sheetName val="2.1  노무비 평균단가산출"/>
      <sheetName val="전체제잡비"/>
      <sheetName val="분전반"/>
      <sheetName val="주안3차A-A"/>
      <sheetName val="신호등일위대가"/>
      <sheetName val="수목표준대가"/>
      <sheetName val="건축내역"/>
      <sheetName val="b_balju"/>
      <sheetName val="준검 내역서"/>
      <sheetName val="1,2공구원가계산서"/>
      <sheetName val="1공구산출내역서"/>
      <sheetName val="G.R300경비"/>
      <sheetName val="교각1"/>
      <sheetName val="인부노임"/>
      <sheetName val="설계예산서"/>
      <sheetName val="예산내역서"/>
      <sheetName val="49단가"/>
      <sheetName val="상-교대(A1-A2)"/>
      <sheetName val="견적조건"/>
      <sheetName val="갑지"/>
      <sheetName val="앉음벽 (2)"/>
      <sheetName val="기준정보"/>
      <sheetName val="13LPMCC"/>
      <sheetName val="단가조사-2"/>
      <sheetName val="Macro(차단기)"/>
      <sheetName val="설계서"/>
      <sheetName val="교통대책내역"/>
      <sheetName val="공사비총괄"/>
      <sheetName val="조경"/>
      <sheetName val="4.전기"/>
      <sheetName val="제조노임"/>
      <sheetName val="당진1,2호기전선관설치및접지4차공사내역서-을지"/>
      <sheetName val="예산명세서"/>
      <sheetName val="설계명세서"/>
      <sheetName val="자료입력"/>
      <sheetName val="자재단가비교표"/>
      <sheetName val="도담구내 개소별 명세"/>
      <sheetName val="RE9604"/>
      <sheetName val="결재갑지"/>
      <sheetName val="기본단가표"/>
      <sheetName val="노임단가"/>
      <sheetName val="C1ㅇ"/>
      <sheetName val="실행철강하도"/>
      <sheetName val="전체항목"/>
      <sheetName val="원가총괄"/>
      <sheetName val="단가조사"/>
      <sheetName val="Total"/>
      <sheetName val="옥내소화전계산서"/>
      <sheetName val="일위대가목록"/>
      <sheetName val="PAY2002"/>
      <sheetName val="1안"/>
      <sheetName val="Data &amp; Result"/>
      <sheetName val="적용토목"/>
      <sheetName val="품셈TABLE"/>
      <sheetName val="집계표"/>
      <sheetName val="단위단가"/>
      <sheetName val="점검총괄"/>
      <sheetName val="2공구산출내역"/>
      <sheetName val="전사 (2)"/>
      <sheetName val="BA (2)"/>
      <sheetName val="CP (2)"/>
      <sheetName val="산출기준"/>
      <sheetName val="내   역"/>
      <sheetName val="전기일위대가"/>
      <sheetName val="냉천부속동"/>
      <sheetName val="관로내역원"/>
      <sheetName val="수량(금호)"/>
      <sheetName val="노임"/>
      <sheetName val="토목주소"/>
      <sheetName val="실행대비"/>
      <sheetName val="단가비교표"/>
      <sheetName val="일위목록"/>
      <sheetName val="실행기초"/>
      <sheetName val="총괄표"/>
      <sheetName val="식재가격"/>
      <sheetName val="식재총괄"/>
      <sheetName val="자재단가"/>
      <sheetName val="N賃率_職"/>
      <sheetName val="전기2005"/>
      <sheetName val="EBSDATA"/>
      <sheetName val="물량산출근거-지상층"/>
      <sheetName val="잔수량(작성)"/>
      <sheetName val="전체_1설계"/>
      <sheetName val="요율"/>
      <sheetName val="LD"/>
      <sheetName val="96노임기준"/>
      <sheetName val="실행내역"/>
      <sheetName val="현장설명"/>
      <sheetName val="비탈면보호공수량산출"/>
      <sheetName val="9GNG운반"/>
      <sheetName val="401"/>
      <sheetName val="조명시설"/>
      <sheetName val="인원계획"/>
      <sheetName val="ELEC"/>
      <sheetName val="자재단가표"/>
      <sheetName val="직공비"/>
      <sheetName val="원가계산서구조조정"/>
      <sheetName val="터파기및재료"/>
      <sheetName val="COST"/>
      <sheetName val="플랜트 설치"/>
      <sheetName val="자동제어"/>
      <sheetName val="프랜트면허"/>
      <sheetName val="검암내역"/>
      <sheetName val="남양주부대"/>
      <sheetName val="도급예산내역서봉투"/>
      <sheetName val="공사원가계산서"/>
      <sheetName val="설계산출표지"/>
      <sheetName val="도급예산내역서총괄표"/>
      <sheetName val="을부담운반비"/>
      <sheetName val="운반비산출"/>
      <sheetName val="기흥하도용"/>
      <sheetName val="관리,공감"/>
      <sheetName val="9811"/>
      <sheetName val="전기"/>
      <sheetName val="코드표"/>
      <sheetName val="Sheet1 (2)"/>
      <sheetName val="제잡비"/>
      <sheetName val="경산"/>
      <sheetName val="내역기준"/>
      <sheetName val="하남내역"/>
      <sheetName val="도급"/>
      <sheetName val="환율change"/>
      <sheetName val="Macro(전선)"/>
      <sheetName val="단가산출"/>
      <sheetName val="대비"/>
      <sheetName val="1단계"/>
      <sheetName val="노무비"/>
      <sheetName val="산수배수"/>
      <sheetName val="수량산출서"/>
      <sheetName val="회로내역(승인)"/>
      <sheetName val="Baby일위대가"/>
      <sheetName val="1차 내역서"/>
      <sheetName val="봉양~조차장간고하개명(신설)"/>
      <sheetName val="개소별수량산출"/>
      <sheetName val="준공정산"/>
      <sheetName val="제경비"/>
      <sheetName val="시운전연료"/>
      <sheetName val="101동"/>
      <sheetName val="전기일위목록"/>
      <sheetName val="현장관리비참조"/>
      <sheetName val="현장조사"/>
      <sheetName val="노무비 근거"/>
      <sheetName val="적점"/>
      <sheetName val="재료"/>
      <sheetName val="직접경비호표"/>
      <sheetName val="총괄내역서"/>
      <sheetName val="4)유동표"/>
      <sheetName val="b_balju_cho"/>
      <sheetName val="계수시트"/>
      <sheetName val="제안서"/>
      <sheetName val="행정표준(1)"/>
      <sheetName val="행정표준(2)"/>
      <sheetName val="조도계산"/>
      <sheetName val="일위대가목차"/>
      <sheetName val="1.설계조건"/>
      <sheetName val="1.취수장"/>
      <sheetName val="Sheet15"/>
      <sheetName val="단가비교"/>
      <sheetName val="시중노임단가"/>
      <sheetName val="제작기술지원센터"/>
      <sheetName val="8.2TON"/>
      <sheetName val="__MAIN"/>
      <sheetName val="점유현황"/>
      <sheetName val="암거단위-1련"/>
      <sheetName val="인원"/>
      <sheetName val="#2_일위대가목록"/>
      <sheetName val="중기"/>
      <sheetName val="금융비용"/>
      <sheetName val="현장경비"/>
      <sheetName val="토목내역서"/>
      <sheetName val="명일작업계획 (3)"/>
      <sheetName val="관급자재"/>
      <sheetName val="7단가"/>
      <sheetName val="손익분석"/>
      <sheetName val="전기설계변경"/>
      <sheetName val="단가대비표"/>
      <sheetName val="관리비비계상"/>
      <sheetName val="동해title"/>
      <sheetName val="인사자료총집계"/>
      <sheetName val="입찰안"/>
      <sheetName val="CALCULATION"/>
      <sheetName val="구조물수량집계표"/>
      <sheetName val="토목"/>
      <sheetName val="Macro2"/>
      <sheetName val="Macro1"/>
      <sheetName val="진주방향"/>
      <sheetName val="마산방향"/>
      <sheetName val="마산방향철근집계"/>
      <sheetName val="TEL"/>
      <sheetName val="우수관매설및 우수받이"/>
      <sheetName val="일위CODE"/>
      <sheetName val="설계"/>
      <sheetName val="효성CB 1P기초"/>
      <sheetName val="2000노임기준"/>
      <sheetName val="F-Assump"/>
      <sheetName val="A갑지"/>
      <sheetName val="자재co"/>
      <sheetName val="JUCKEYK"/>
      <sheetName val="전신"/>
      <sheetName val="일위대가표"/>
      <sheetName val="평면선형"/>
      <sheetName val="전철"/>
      <sheetName val="설비2차"/>
      <sheetName val="내역산출자료"/>
      <sheetName val="SILICATE"/>
      <sheetName val="22전열"/>
      <sheetName val="건설실행"/>
      <sheetName val="98지급계획"/>
      <sheetName val="부대대비"/>
      <sheetName val="냉연집계"/>
      <sheetName val="경상직원"/>
      <sheetName val="시중노임(공사)"/>
      <sheetName val="재집"/>
      <sheetName val="직재"/>
      <sheetName val="교각계산"/>
      <sheetName val="공사착공계"/>
      <sheetName val="잡철물"/>
      <sheetName val="설계조건"/>
      <sheetName val="실행(1)"/>
      <sheetName val="실행(표지,갑,을)"/>
      <sheetName val="A 견적"/>
      <sheetName val="제품목록"/>
      <sheetName val="급,배기팬"/>
      <sheetName val="공정증감대ㅈ표"/>
      <sheetName val="단가조사-1"/>
      <sheetName val="여과지동"/>
      <sheetName val="기초자료"/>
      <sheetName val="설계서(본관)"/>
      <sheetName val="공사개요"/>
      <sheetName val="제수문집계"/>
      <sheetName val="대포2교접속"/>
      <sheetName val="천방교접속"/>
      <sheetName val="BQ(실행)"/>
      <sheetName val="MOTOR"/>
      <sheetName val="수량산출"/>
      <sheetName val="식재인부"/>
      <sheetName val="Sheet16"/>
      <sheetName val="코드"/>
      <sheetName val="입력"/>
      <sheetName val="&lt;--"/>
      <sheetName val="sub"/>
      <sheetName val="수량산출서 (2)"/>
      <sheetName val="ABUT수량-A1"/>
      <sheetName val="전산망"/>
      <sheetName val="공정코드"/>
      <sheetName val="내역(가지)"/>
      <sheetName val="제노임"/>
      <sheetName val="재정비내역"/>
      <sheetName val="지적고시내역"/>
      <sheetName val="EQ-R1"/>
      <sheetName val="신리"/>
      <sheetName val="적용단위길이"/>
      <sheetName val="바닥판"/>
      <sheetName val="FILE1"/>
      <sheetName val="입력DATA"/>
      <sheetName val="10공구일위"/>
      <sheetName val="대치판정"/>
      <sheetName val="입력창"/>
      <sheetName val="공사비총괄표"/>
      <sheetName val="과업별 상세(계산 1)"/>
      <sheetName val="6PILE  (돌출)"/>
      <sheetName val="내역서을"/>
      <sheetName val="S0"/>
      <sheetName val="공통가설"/>
      <sheetName val="실행내역서 "/>
      <sheetName val="현관"/>
      <sheetName val="기기리스트"/>
      <sheetName val="인부신상자료"/>
      <sheetName val="자재(원원+원대)"/>
      <sheetName val="3.판관비명세서"/>
      <sheetName val="D"/>
      <sheetName val="현장관리비"/>
      <sheetName val="자금수지"/>
      <sheetName val="사업성"/>
      <sheetName val="예산서"/>
      <sheetName val="원가"/>
      <sheetName val="통신대가"/>
      <sheetName val="자금입금"/>
      <sheetName val="원가서"/>
      <sheetName val="단가산출서"/>
      <sheetName val="을"/>
      <sheetName val="자산TOTAL"/>
      <sheetName val="단가대비"/>
      <sheetName val="CAT_5"/>
      <sheetName val="전동기"/>
      <sheetName val="BH-1 (2)"/>
      <sheetName val="WING3"/>
      <sheetName val="단가표"/>
      <sheetName val="건축공사"/>
      <sheetName val="JOB CODE"/>
      <sheetName val="배명(단가)"/>
      <sheetName val="전기실-1"/>
      <sheetName val="차액보증"/>
      <sheetName val="개산공사비"/>
      <sheetName val="unit 4"/>
      <sheetName val="CTEMCOST"/>
      <sheetName val="시화점실행"/>
      <sheetName val="추가예산"/>
      <sheetName val="대우단가(풍산)"/>
      <sheetName val="IT-BAT"/>
      <sheetName val="돈암사업"/>
      <sheetName val="설계내역서"/>
      <sheetName val="공사비예산서"/>
      <sheetName val="간이설계(4-15)"/>
      <sheetName val="CONCRETE"/>
      <sheetName val="CAPVC"/>
      <sheetName val="음료실행"/>
      <sheetName val="갑지1"/>
      <sheetName val="물량산출 (전력간선,전열)"/>
      <sheetName val="Y-WORK"/>
      <sheetName val="ITEM"/>
      <sheetName val="견적"/>
      <sheetName val="견적내역"/>
      <sheetName val="금액내역서"/>
      <sheetName val="주택(백만원)"/>
      <sheetName val="주택"/>
      <sheetName val=" 소방공사 산출근거"/>
      <sheetName val="PIPE"/>
      <sheetName val="설계예시"/>
      <sheetName val="양식_자재단가조사표"/>
      <sheetName val="파일구성"/>
      <sheetName val="wall"/>
      <sheetName val="장비 (2)"/>
      <sheetName val="갑지(추정)"/>
      <sheetName val="13.노임단가"/>
      <sheetName val="산출내역서"/>
      <sheetName val="예산M12A"/>
      <sheetName val="자재테이블"/>
      <sheetName val="단가 "/>
      <sheetName val="단가조사_2"/>
      <sheetName val="설계서(7)"/>
      <sheetName val="예산서(6)"/>
      <sheetName val="터널조도"/>
      <sheetName val="우각부보강"/>
      <sheetName val="기계실냉난방"/>
      <sheetName val="재무조건"/>
      <sheetName val="내역(원안-대안)"/>
      <sheetName val="단조-노임"/>
      <sheetName val="수량명세서"/>
      <sheetName val="단중표"/>
      <sheetName val="토목내역"/>
      <sheetName val="도근좌표"/>
      <sheetName val="5.동별횡주관경"/>
      <sheetName val="신규일위대가"/>
      <sheetName val="정부노임단가"/>
      <sheetName val="설비"/>
      <sheetName val="총괄집계표"/>
      <sheetName val="단위중량"/>
      <sheetName val="단가조사서"/>
      <sheetName val="장비가동집계표"/>
      <sheetName val="제출내역 (2)"/>
      <sheetName val="상행선"/>
      <sheetName val="전입"/>
      <sheetName val="EQT-ESTN"/>
      <sheetName val="1공구(입찰내역)"/>
      <sheetName val="전선(총)"/>
      <sheetName val="교량"/>
      <sheetName val="분뇨"/>
      <sheetName val="조건표 (2)"/>
      <sheetName val="공사비산출내역"/>
      <sheetName val="유림총괄"/>
      <sheetName val="한강운반비"/>
      <sheetName val="철거산출근거"/>
      <sheetName val="SUB일위대가(이음)"/>
      <sheetName val="청주(철골발주의뢰서)"/>
      <sheetName val="확약서"/>
      <sheetName val="SHEET PILE단가"/>
      <sheetName val="MSS 2"/>
      <sheetName val="의정부문예회관변경내역"/>
      <sheetName val="단가"/>
      <sheetName val="내역서1"/>
      <sheetName val="공량산출근거서"/>
      <sheetName val="품셈"/>
      <sheetName val="퍼스트"/>
      <sheetName val="기존단가 (2)"/>
      <sheetName val="6월실적"/>
      <sheetName val="Resource2"/>
      <sheetName val="견"/>
      <sheetName val="Sheet13"/>
      <sheetName val="예산조서(전송)"/>
      <sheetName val="체감식_"/>
      <sheetName val="건설성적"/>
      <sheetName val="EACT10"/>
      <sheetName val="개요"/>
      <sheetName val="체감식_1"/>
      <sheetName val="일위대가(가설)"/>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일위산출근거"/>
      <sheetName val="물가대비표"/>
      <sheetName val="기초자료입력"/>
      <sheetName val="SHEET"/>
      <sheetName val="국내조달(통합-1)"/>
      <sheetName val="분전반계산서(석관)"/>
      <sheetName val="소비자가"/>
      <sheetName val="말뚝지지력산정"/>
      <sheetName val="Customer Databas"/>
      <sheetName val="수우미양가(Vlookup)"/>
      <sheetName val="분전함신설"/>
      <sheetName val="접지1종"/>
      <sheetName val="소업1교"/>
      <sheetName val="주문"/>
      <sheetName val="주간계획"/>
      <sheetName val="008"/>
      <sheetName val="010"/>
      <sheetName val="품종별월계"/>
      <sheetName val="오름차순"/>
      <sheetName val="예총"/>
      <sheetName val="99퇴직금"/>
      <sheetName val="Sheet3"/>
      <sheetName val="단가현황"/>
      <sheetName val="성단물량"/>
      <sheetName val="인건-측정"/>
      <sheetName val="간접비계산"/>
      <sheetName val="재료비"/>
      <sheetName val="편입토지조서"/>
      <sheetName val="노무비 "/>
      <sheetName val="암거 제원표"/>
      <sheetName val="기초입력 DATA"/>
      <sheetName val="오동"/>
      <sheetName val="대조"/>
      <sheetName val="나한"/>
      <sheetName val="과천MAIN"/>
      <sheetName val="일반공사"/>
      <sheetName val="노임단가(08.01)"/>
      <sheetName val="98비정기소모"/>
      <sheetName val="지수"/>
      <sheetName val="일반수량총괄"/>
      <sheetName val="통신물량"/>
      <sheetName val="등가관장표"/>
      <sheetName val="AS접수관리"/>
      <sheetName val="95WBS"/>
      <sheetName val="48전력선로일위"/>
      <sheetName val="대비2"/>
      <sheetName val="2"/>
      <sheetName val="제수변 수량집계표(보통)"/>
      <sheetName val="SLAB&quot;1&quot;"/>
      <sheetName val="비교표"/>
      <sheetName val="1.설계기준"/>
      <sheetName val="지급자재"/>
      <sheetName val="투찰내역"/>
      <sheetName val="지중자재단가"/>
      <sheetName val=" HIT-&gt;HMC 견적(3900)"/>
      <sheetName val="제조 경영"/>
      <sheetName val="MILL"/>
      <sheetName val="미드수량"/>
      <sheetName val="재학생"/>
      <sheetName val="매입"/>
      <sheetName val="부대내역"/>
      <sheetName val="6. 안전관리비"/>
      <sheetName val="LF자재단가"/>
      <sheetName val="토내역"/>
      <sheetName val="개구부풍량"/>
      <sheetName val="INPUTDATA"/>
      <sheetName val="전력"/>
      <sheetName val="CATV"/>
      <sheetName val="VXXXXXXX"/>
      <sheetName val="자재"/>
      <sheetName val="건축"/>
      <sheetName val="6호기"/>
      <sheetName val="Main"/>
      <sheetName val="참조"/>
      <sheetName val="위치조서"/>
      <sheetName val="시중노임"/>
      <sheetName val="종합 (완)"/>
      <sheetName val="점포구조"/>
      <sheetName val="점포형태"/>
      <sheetName val="아파트건축"/>
      <sheetName val="구의33고"/>
      <sheetName val="전기산출"/>
      <sheetName val="배선DATA"/>
      <sheetName val="일대목차"/>
      <sheetName val="8설7발"/>
      <sheetName val="재료값"/>
      <sheetName val="안정계산"/>
      <sheetName val="단면검토"/>
      <sheetName val="기계경비(시간당)"/>
      <sheetName val="산식3"/>
      <sheetName val="전체수량집계"/>
      <sheetName val="계산표지"/>
      <sheetName val="정리부09"/>
      <sheetName val="환경평가"/>
      <sheetName val="본장"/>
      <sheetName val="기초공"/>
      <sheetName val="기둥(원형)"/>
      <sheetName val="평3"/>
      <sheetName val="DATA1"/>
      <sheetName val="견적내용입력"/>
      <sheetName val="발신정보"/>
      <sheetName val="일위수량"/>
      <sheetName val="NEYOK"/>
      <sheetName val="자재목록표"/>
      <sheetName val="기초일위"/>
      <sheetName val="시설일위"/>
      <sheetName val="MANUFACTORY"/>
      <sheetName val="관로공사"/>
      <sheetName val="XXXXXX"/>
      <sheetName val="실행내역 "/>
      <sheetName val="2.냉난방설비공사"/>
      <sheetName val="수목데이타 "/>
      <sheetName val="설비내역서"/>
      <sheetName val="건축내역서"/>
      <sheetName val="전기내역서"/>
      <sheetName val="환경기계공정표 (3)"/>
      <sheetName val="일위(시설)"/>
      <sheetName val="노임단가표"/>
      <sheetName val="고창터널(고창방향)"/>
      <sheetName val="I一般比"/>
      <sheetName val="조경내역서"/>
      <sheetName val="토공계산서(부체도로)"/>
      <sheetName val="A LINE"/>
      <sheetName val="공조기"/>
      <sheetName val="일위집계(기존)"/>
      <sheetName val="당초"/>
      <sheetName val="견적정보"/>
      <sheetName val="금호"/>
      <sheetName val="전전년실적"/>
      <sheetName val="일위"/>
      <sheetName val="asd"/>
      <sheetName val="접속도로1"/>
      <sheetName val="표__지"/>
      <sheetName val="2_1__노무비_평균단가산출"/>
      <sheetName val="준검_내역서"/>
      <sheetName val="G_R300경비"/>
      <sheetName val="앉음벽_(2)"/>
      <sheetName val="Data_&amp;_Result"/>
      <sheetName val="1_취수장"/>
      <sheetName val="집1"/>
      <sheetName val="토목을"/>
      <sheetName val="원형1호맨홀토공수량"/>
      <sheetName val="철근량"/>
      <sheetName val="부대공"/>
      <sheetName val="점수계산1-2"/>
      <sheetName val="일위-1"/>
      <sheetName val="유치원내역"/>
      <sheetName val="건축원가계산서"/>
      <sheetName val="재료비노무비"/>
      <sheetName val="0303"/>
      <sheetName val="제품"/>
      <sheetName val="수토공단위당"/>
      <sheetName val="정산을지"/>
      <sheetName val="노임단가 _2_"/>
      <sheetName val="노임단가 (2)"/>
      <sheetName val="가시설단위수량"/>
      <sheetName val="SORCE1"/>
      <sheetName val="98수문일위"/>
      <sheetName val="BLOCK(1)"/>
      <sheetName val="일위대가(1)"/>
      <sheetName val="수량3"/>
      <sheetName val="포장물량집계"/>
      <sheetName val="장비가동"/>
      <sheetName val="도"/>
      <sheetName val="Calcs"/>
      <sheetName val="토공3"/>
      <sheetName val="검토"/>
      <sheetName val="2-1.토목"/>
      <sheetName val="가격조사서"/>
      <sheetName val="제출내역"/>
      <sheetName val="연습"/>
      <sheetName val="호표"/>
      <sheetName val="일위집계"/>
      <sheetName val="기계경비목록"/>
      <sheetName val="예산M2"/>
      <sheetName val="본사인상전"/>
      <sheetName val="비용"/>
      <sheetName val="투자효율분석"/>
      <sheetName val="PIPING"/>
      <sheetName val="자재단가리스트"/>
      <sheetName val="sil"/>
      <sheetName val="Cable임피던스"/>
      <sheetName val="Sheet5"/>
      <sheetName val="감액총괄표"/>
      <sheetName val="세부내역서"/>
      <sheetName val="도급b_balju"/>
      <sheetName val="집계표(공종별)"/>
      <sheetName val="전기내역서(총계)"/>
      <sheetName val="1-3.조건,바닥판 "/>
      <sheetName val="I.설계조건"/>
      <sheetName val="04.01"/>
      <sheetName val="현장별계약현황('98.10.31)"/>
      <sheetName val="교육종류"/>
      <sheetName val="콘크리트타설집계표"/>
      <sheetName val="SHL"/>
      <sheetName val="정화조내역"/>
      <sheetName val="내역서 (2)"/>
      <sheetName val="문서원본대장"/>
      <sheetName val="제1영업소"/>
      <sheetName val="제2영업소"/>
      <sheetName val="제3영업소"/>
      <sheetName val="7.자동제어공사"/>
      <sheetName val="설 계"/>
      <sheetName val="DANGA"/>
      <sheetName val="수지표"/>
      <sheetName val="골재산출"/>
      <sheetName val="판"/>
      <sheetName val="2001년 건설노임"/>
      <sheetName val="시도호"/>
      <sheetName val="제잡비산출"/>
      <sheetName val="여수토토적"/>
      <sheetName val="공조기휀"/>
      <sheetName val="AHU집계"/>
      <sheetName val="전압강하자료"/>
      <sheetName val="기타#9"/>
      <sheetName val="기준"/>
      <sheetName val="직원동원계획"/>
      <sheetName val="입력데이타"/>
      <sheetName val="단가 및 재료비"/>
      <sheetName val="설계(안)"/>
      <sheetName val="DATA(광속)"/>
      <sheetName val="3"/>
      <sheetName val="단1"/>
      <sheetName val="22내역"/>
      <sheetName val="신축(단위)"/>
      <sheetName val="터널대가"/>
      <sheetName val="직접인건비"/>
      <sheetName val="직접경비"/>
      <sheetName val="데이터유효성검사자료"/>
      <sheetName val="Basic"/>
      <sheetName val="Drop Down"/>
      <sheetName val="개요2"/>
      <sheetName val="물집"/>
      <sheetName val="증감대비"/>
      <sheetName val="설계명세"/>
      <sheetName val="충주"/>
      <sheetName val="기둥"/>
      <sheetName val="저판(버림100)"/>
      <sheetName val="맨홀수량산출"/>
      <sheetName val="가감수량"/>
      <sheetName val="중사"/>
      <sheetName val="일위(토목)"/>
      <sheetName val="일위산출"/>
      <sheetName val="우수"/>
      <sheetName val="COVER"/>
      <sheetName val="출금실적"/>
      <sheetName val="갈현동"/>
      <sheetName val="Proposal"/>
      <sheetName val="운반비"/>
      <sheetName val="설계서(건축분)"/>
      <sheetName val="코드일람표2001년10월"/>
      <sheetName val="Front"/>
      <sheetName val="세원견적서"/>
      <sheetName val="신림자금"/>
      <sheetName val="장비단가"/>
      <sheetName val="전기내역"/>
      <sheetName val="Xunit (단위환산)"/>
      <sheetName val="주요기준"/>
      <sheetName val="유림골조"/>
      <sheetName val="비교1"/>
      <sheetName val="옥외"/>
      <sheetName val="기준_국가명"/>
    </sheetNames>
    <sheetDataSet>
      <sheetData sheetId="0" refreshError="1"/>
      <sheetData sheetId="1" refreshError="1"/>
      <sheetData sheetId="2"/>
      <sheetData sheetId="3">
        <row r="4">
          <cell r="D4" t="str">
            <v>HOUSE SIDE</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Set>
  </externalBook>
</externalLink>
</file>

<file path=xl/externalLinks/externalLink2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
      <sheetName val="세대 (2)"/>
      <sheetName val="세대 (3)"/>
      <sheetName val="세대갑"/>
      <sheetName val="세대조정"/>
      <sheetName val="세대연락망"/>
      <sheetName val="DB"/>
      <sheetName val="조명율표"/>
      <sheetName val="#REF"/>
      <sheetName val="SIL98"/>
      <sheetName val="입찰안"/>
      <sheetName val="내역서"/>
      <sheetName val="화곡동 롯데 업체 견적"/>
      <sheetName val="조명일위"/>
      <sheetName val="금융비용"/>
      <sheetName val="지질조사"/>
      <sheetName val="품셈TABLE"/>
      <sheetName val="일위대가"/>
      <sheetName val="I一般比"/>
      <sheetName val="단가일람"/>
      <sheetName val="조경일람"/>
      <sheetName val="N賃率-職"/>
      <sheetName val="단가비교"/>
      <sheetName val="4.전기"/>
      <sheetName val="잡철물"/>
      <sheetName val="교통대책내역"/>
      <sheetName val="직공비"/>
      <sheetName val="sheet1"/>
      <sheetName val="내역서1"/>
      <sheetName val="세부내역"/>
      <sheetName val="제안서"/>
      <sheetName val="행정표준(1)"/>
      <sheetName val="행정표준(2)"/>
      <sheetName val="간접1"/>
      <sheetName val="노무비 근거"/>
      <sheetName val="문서원본대장"/>
      <sheetName val="분전반"/>
      <sheetName val="자재단가비교표"/>
      <sheetName val="Drop Down"/>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2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입찰안"/>
      <sheetName val="내역"/>
      <sheetName val="MOTOR"/>
      <sheetName val="J直材4"/>
      <sheetName val="명세서"/>
      <sheetName val="20관리비율"/>
      <sheetName val="공수견적"/>
      <sheetName val="조명율표"/>
      <sheetName val="전기"/>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W 및 Total 견적"/>
      <sheetName val="간접비 견적"/>
      <sheetName val="조사목적별 업체유형"/>
      <sheetName val="조사방식"/>
      <sheetName val="실사비 견적"/>
      <sheetName val="참조_해외출장비용"/>
      <sheetName val="조사방법 참조"/>
      <sheetName val="회사정보"/>
      <sheetName val="조명율표"/>
      <sheetName val="입찰안"/>
      <sheetName val="내역서"/>
      <sheetName val="기준_국가명"/>
      <sheetName val="DB"/>
    </sheetNames>
    <sheetDataSet>
      <sheetData sheetId="0" refreshError="1"/>
      <sheetData sheetId="1" refreshError="1"/>
      <sheetData sheetId="2" refreshError="1"/>
      <sheetData sheetId="3" refreshError="1"/>
      <sheetData sheetId="4" refreshError="1"/>
      <sheetData sheetId="5" refreshError="1"/>
      <sheetData sheetId="6">
        <row r="1">
          <cell r="F1" t="str">
            <v>닐슨컴퍼니코리아(유)</v>
          </cell>
        </row>
        <row r="2">
          <cell r="A2" t="str">
            <v>정량</v>
          </cell>
        </row>
        <row r="3">
          <cell r="A3" t="str">
            <v>정성</v>
          </cell>
        </row>
      </sheetData>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 Rule"/>
      <sheetName val="표준견적서(갑지)"/>
      <sheetName val="표준견적서(을지)"/>
      <sheetName val="실사업체 견적서(반드시유첨할것)"/>
      <sheetName val="기준_표준실사구매단가"/>
      <sheetName val="기준_활동비"/>
      <sheetName val="기준_국가명"/>
      <sheetName val="조사목적별 업체유형"/>
      <sheetName val="조사방식"/>
      <sheetName val="조사방법 참조"/>
      <sheetName val="조명율표"/>
      <sheetName val="단가일람"/>
      <sheetName val="조경일람"/>
      <sheetName val="입찰안"/>
    </sheetNames>
    <sheetDataSet>
      <sheetData sheetId="0" refreshError="1"/>
      <sheetData sheetId="1">
        <row r="5">
          <cell r="E5" t="str">
            <v>코리아리서치센터</v>
          </cell>
        </row>
      </sheetData>
      <sheetData sheetId="2" refreshError="1"/>
      <sheetData sheetId="3" refreshError="1"/>
      <sheetData sheetId="4" refreshError="1"/>
      <sheetData sheetId="5" refreshError="1"/>
      <sheetData sheetId="6">
        <row r="3">
          <cell r="C3" t="str">
            <v>북미</v>
          </cell>
        </row>
      </sheetData>
      <sheetData sheetId="7"/>
      <sheetData sheetId="8">
        <row r="2">
          <cell r="C2" t="str">
            <v>정량</v>
          </cell>
          <cell r="D2" t="str">
            <v>정성</v>
          </cell>
        </row>
      </sheetData>
      <sheetData sheetId="9" refreshError="1"/>
      <sheetData sheetId="10" refreshError="1"/>
      <sheetData sheetId="11" refreshError="1"/>
      <sheetData sheetId="12" refreshError="1"/>
      <sheetData sheetId="13" refreshError="1"/>
    </sheetDataSet>
  </externalBook>
</externalLink>
</file>

<file path=xl/externalLinks/externalLink2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APT-TOT"/>
      <sheetName val="101동"/>
      <sheetName val="102동"/>
      <sheetName val="103동"/>
      <sheetName val="104동"/>
      <sheetName val="105동"/>
      <sheetName val="106동"/>
      <sheetName val="107동"/>
      <sheetName val="옥외공동구"/>
      <sheetName val="관리동"/>
      <sheetName val="공기압축기실"/>
      <sheetName val="단가"/>
      <sheetName val="조사방식"/>
    </sheetNames>
    <sheetDataSet>
      <sheetData sheetId="0" refreshError="1"/>
      <sheetData sheetId="1" refreshError="1"/>
      <sheetData sheetId="2">
        <row r="2">
          <cell r="J2" t="str">
            <v>{EDIT}{HOME}@ROUND({END}*1000/1000,0)~{DOWN}</v>
          </cell>
        </row>
        <row r="74">
          <cell r="A74" t="str">
            <v>START2</v>
          </cell>
          <cell r="B74" t="str">
            <v>:</v>
          </cell>
          <cell r="C74" t="str">
            <v>** 집   계   표 **</v>
          </cell>
          <cell r="G74" t="str">
            <v>자  재  비</v>
          </cell>
          <cell r="H74" t="str">
            <v>인  건  비</v>
          </cell>
          <cell r="J74" t="str">
            <v>자  재  비</v>
          </cell>
          <cell r="K74" t="str">
            <v>인  건  비</v>
          </cell>
          <cell r="M74" t="str">
            <v>자  재  비</v>
          </cell>
          <cell r="N74" t="str">
            <v>인  건  비</v>
          </cell>
          <cell r="O74">
            <v>0</v>
          </cell>
          <cell r="Q74" t="str">
            <v>:</v>
          </cell>
        </row>
        <row r="75">
          <cell r="A75">
            <v>-1</v>
          </cell>
          <cell r="B75" t="str">
            <v>:</v>
          </cell>
          <cell r="C75" t="str">
            <v>1. 단위 세대 설비 공사</v>
          </cell>
          <cell r="G75">
            <v>2432042</v>
          </cell>
          <cell r="H75">
            <v>0</v>
          </cell>
          <cell r="J75">
            <v>3230000</v>
          </cell>
          <cell r="K75">
            <v>34149000</v>
          </cell>
          <cell r="O75">
            <v>39811042</v>
          </cell>
          <cell r="Q75" t="str">
            <v>:</v>
          </cell>
        </row>
        <row r="76">
          <cell r="A76">
            <v>-1</v>
          </cell>
          <cell r="B76" t="str">
            <v>:</v>
          </cell>
          <cell r="C76" t="str">
            <v>2. 전력 간선 설비 공사</v>
          </cell>
          <cell r="G76">
            <v>2433936</v>
          </cell>
          <cell r="H76">
            <v>0</v>
          </cell>
          <cell r="J76">
            <v>69000</v>
          </cell>
          <cell r="K76">
            <v>3201000</v>
          </cell>
          <cell r="O76">
            <v>5703936</v>
          </cell>
          <cell r="Q76" t="str">
            <v>:</v>
          </cell>
        </row>
        <row r="77">
          <cell r="A77">
            <v>-1</v>
          </cell>
          <cell r="B77" t="str">
            <v>:</v>
          </cell>
          <cell r="C77" t="str">
            <v>3. 공용전등 전열 설비공사</v>
          </cell>
          <cell r="G77">
            <v>302032</v>
          </cell>
          <cell r="H77">
            <v>0</v>
          </cell>
          <cell r="J77">
            <v>76000</v>
          </cell>
          <cell r="K77">
            <v>2615000</v>
          </cell>
          <cell r="O77">
            <v>2993032</v>
          </cell>
          <cell r="Q77" t="str">
            <v>:</v>
          </cell>
        </row>
        <row r="78">
          <cell r="A78">
            <v>-1</v>
          </cell>
          <cell r="B78" t="str">
            <v>:</v>
          </cell>
          <cell r="C78" t="str">
            <v>4. 전화 설비 공사</v>
          </cell>
          <cell r="G78">
            <v>284194</v>
          </cell>
          <cell r="H78">
            <v>0</v>
          </cell>
          <cell r="J78">
            <v>313000</v>
          </cell>
          <cell r="K78">
            <v>4243000</v>
          </cell>
          <cell r="M78">
            <v>279000</v>
          </cell>
          <cell r="N78">
            <v>2245000</v>
          </cell>
          <cell r="O78">
            <v>7364194</v>
          </cell>
          <cell r="Q78" t="str">
            <v>:</v>
          </cell>
        </row>
        <row r="79">
          <cell r="A79">
            <v>-1</v>
          </cell>
          <cell r="B79" t="str">
            <v>:</v>
          </cell>
          <cell r="C79" t="str">
            <v>5. H/A 세대 설비 공사</v>
          </cell>
          <cell r="G79">
            <v>12057902</v>
          </cell>
          <cell r="H79">
            <v>0</v>
          </cell>
          <cell r="J79">
            <v>170000</v>
          </cell>
          <cell r="K79">
            <v>3947000</v>
          </cell>
          <cell r="M79">
            <v>0</v>
          </cell>
          <cell r="N79">
            <v>805000</v>
          </cell>
          <cell r="O79">
            <v>16979902</v>
          </cell>
          <cell r="Q79" t="str">
            <v>:</v>
          </cell>
        </row>
        <row r="80">
          <cell r="A80">
            <v>-1</v>
          </cell>
          <cell r="B80" t="str">
            <v>:</v>
          </cell>
          <cell r="C80" t="str">
            <v>6. TV 설비 공사</v>
          </cell>
          <cell r="G80">
            <v>755484</v>
          </cell>
          <cell r="H80">
            <v>0</v>
          </cell>
          <cell r="J80">
            <v>152000</v>
          </cell>
          <cell r="K80">
            <v>3256000</v>
          </cell>
          <cell r="M80">
            <v>3195000</v>
          </cell>
          <cell r="N80">
            <v>2335000</v>
          </cell>
          <cell r="O80">
            <v>9693484</v>
          </cell>
          <cell r="Q80" t="str">
            <v>:</v>
          </cell>
        </row>
        <row r="81">
          <cell r="A81">
            <v>-1</v>
          </cell>
          <cell r="B81" t="str">
            <v>:</v>
          </cell>
          <cell r="C81" t="str">
            <v>7. 방송 설비 공사</v>
          </cell>
          <cell r="G81">
            <v>123187</v>
          </cell>
          <cell r="H81">
            <v>0</v>
          </cell>
          <cell r="J81">
            <v>36000</v>
          </cell>
          <cell r="K81">
            <v>641000</v>
          </cell>
          <cell r="M81">
            <v>249000</v>
          </cell>
          <cell r="N81">
            <v>1162000</v>
          </cell>
          <cell r="O81">
            <v>2211187</v>
          </cell>
          <cell r="Q81" t="str">
            <v>:</v>
          </cell>
        </row>
        <row r="82">
          <cell r="A82">
            <v>-1</v>
          </cell>
          <cell r="B82" t="str">
            <v>:</v>
          </cell>
          <cell r="C82" t="str">
            <v>8. 소방설비공사</v>
          </cell>
          <cell r="G82">
            <v>546408</v>
          </cell>
          <cell r="H82">
            <v>0</v>
          </cell>
          <cell r="J82">
            <v>143000</v>
          </cell>
          <cell r="K82">
            <v>5131000</v>
          </cell>
          <cell r="M82">
            <v>2317000</v>
          </cell>
          <cell r="N82">
            <v>1627000</v>
          </cell>
          <cell r="O82">
            <v>9764408</v>
          </cell>
          <cell r="Q82" t="str">
            <v>:</v>
          </cell>
        </row>
        <row r="83">
          <cell r="A83">
            <v>-1</v>
          </cell>
          <cell r="B83" t="str">
            <v>:</v>
          </cell>
          <cell r="C83" t="str">
            <v>9. 무인경비 및 INT. 설비 공사</v>
          </cell>
          <cell r="G83">
            <v>266199</v>
          </cell>
          <cell r="H83">
            <v>0</v>
          </cell>
          <cell r="J83">
            <v>30000</v>
          </cell>
          <cell r="K83">
            <v>838000</v>
          </cell>
          <cell r="M83">
            <v>0</v>
          </cell>
          <cell r="N83">
            <v>356000</v>
          </cell>
          <cell r="O83">
            <v>1490199</v>
          </cell>
          <cell r="Q83" t="str">
            <v>:</v>
          </cell>
        </row>
        <row r="84">
          <cell r="A84">
            <v>-1</v>
          </cell>
          <cell r="B84" t="str">
            <v>:</v>
          </cell>
          <cell r="C84" t="str">
            <v>10. 피뢰침 설비 공사</v>
          </cell>
          <cell r="G84">
            <v>280851</v>
          </cell>
          <cell r="H84">
            <v>0</v>
          </cell>
          <cell r="J84">
            <v>172000</v>
          </cell>
          <cell r="K84">
            <v>542000</v>
          </cell>
          <cell r="O84">
            <v>994851</v>
          </cell>
          <cell r="Q84" t="str">
            <v>:</v>
          </cell>
        </row>
        <row r="85">
          <cell r="A85">
            <v>-1</v>
          </cell>
          <cell r="B85" t="str">
            <v>:</v>
          </cell>
          <cell r="C85" t="str">
            <v>11. ELEVATOR 설비공사</v>
          </cell>
          <cell r="G85">
            <v>33000000</v>
          </cell>
          <cell r="J85">
            <v>0</v>
          </cell>
          <cell r="M85">
            <v>0</v>
          </cell>
          <cell r="O85">
            <v>33000000</v>
          </cell>
          <cell r="Q85" t="str">
            <v>:</v>
          </cell>
        </row>
        <row r="86">
          <cell r="B86" t="str">
            <v>:</v>
          </cell>
          <cell r="O86">
            <v>0</v>
          </cell>
          <cell r="Q86" t="str">
            <v>:</v>
          </cell>
        </row>
        <row r="87">
          <cell r="B87" t="str">
            <v>:</v>
          </cell>
          <cell r="O87">
            <v>0</v>
          </cell>
          <cell r="Q87" t="str">
            <v>:</v>
          </cell>
        </row>
        <row r="88">
          <cell r="B88" t="str">
            <v>:</v>
          </cell>
          <cell r="O88">
            <v>0</v>
          </cell>
          <cell r="Q88" t="str">
            <v>:</v>
          </cell>
        </row>
        <row r="89">
          <cell r="B89" t="str">
            <v>:</v>
          </cell>
          <cell r="O89">
            <v>0</v>
          </cell>
          <cell r="Q89" t="str">
            <v>:</v>
          </cell>
        </row>
        <row r="90">
          <cell r="B90" t="str">
            <v>:</v>
          </cell>
          <cell r="O90">
            <v>0</v>
          </cell>
          <cell r="Q90" t="str">
            <v>:</v>
          </cell>
        </row>
        <row r="91">
          <cell r="B91" t="str">
            <v>:</v>
          </cell>
          <cell r="O91">
            <v>0</v>
          </cell>
          <cell r="Q91" t="str">
            <v>:</v>
          </cell>
        </row>
        <row r="92">
          <cell r="B92" t="str">
            <v>:</v>
          </cell>
          <cell r="O92">
            <v>0</v>
          </cell>
          <cell r="Q92" t="str">
            <v>:</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stomer Databas"/>
      <sheetName val="NAME"/>
      <sheetName val="cover "/>
      <sheetName val="제출"/>
      <sheetName val="제출 (2)"/>
      <sheetName val="compare"/>
      <sheetName val="XXXXXX"/>
      <sheetName val="공사일보"/>
      <sheetName val="교통대책내역"/>
      <sheetName val="약품공급2"/>
      <sheetName val="소비자가"/>
      <sheetName val="노임단가"/>
      <sheetName val="CUSTOMER"/>
      <sheetName val="지질조사"/>
      <sheetName val="#3_일위대가목록"/>
      <sheetName val="TEL"/>
      <sheetName val="101동"/>
      <sheetName val="조명율표"/>
      <sheetName val="sheet1"/>
      <sheetName val="중기"/>
      <sheetName val="입찰안"/>
      <sheetName val="단가일람"/>
      <sheetName val="조경일람"/>
      <sheetName val="금액집계"/>
      <sheetName val="4.전기"/>
      <sheetName val="바닥판"/>
      <sheetName val="입력DATA"/>
      <sheetName val="품셈TABLE"/>
      <sheetName val="내역서(전기)"/>
      <sheetName val="장비내역"/>
      <sheetName val="간접1"/>
      <sheetName val="입력"/>
      <sheetName val="공사착공계"/>
      <sheetName val="97년 추정"/>
      <sheetName val="잡철물"/>
      <sheetName val="일 위 목 록 표"/>
      <sheetName val="N賃率-職"/>
      <sheetName val="2000년1차"/>
      <sheetName val="일위대가표"/>
      <sheetName val="직노"/>
      <sheetName val="Customer_Databas"/>
      <sheetName val="cover_"/>
      <sheetName val="제출_(2)"/>
      <sheetName val="4_전기"/>
      <sheetName val="DB"/>
      <sheetName val="환산"/>
      <sheetName val="BUS제원1"/>
      <sheetName val="내역서1"/>
      <sheetName val="인부신상자료"/>
      <sheetName val="기본사항"/>
      <sheetName val="토목주소"/>
      <sheetName val="공기압축기실"/>
      <sheetName val="유림총괄"/>
      <sheetName val="공문"/>
      <sheetName val="건축내역"/>
      <sheetName val="6호기"/>
      <sheetName val="일위대가"/>
      <sheetName val="Customer_Databas1"/>
      <sheetName val="cover_1"/>
      <sheetName val="제출_(2)1"/>
      <sheetName val="4_전기1"/>
      <sheetName val="부대대비"/>
      <sheetName val="냉연집계"/>
      <sheetName val="8-1"/>
      <sheetName val="내역전기"/>
      <sheetName val="제품목록"/>
      <sheetName val="실행(1)"/>
      <sheetName val="98지급계획"/>
      <sheetName val="전사계"/>
      <sheetName val="DI1"/>
      <sheetName val="준공정산"/>
      <sheetName val="원가계산"/>
      <sheetName val="진주방향"/>
      <sheetName val="자료"/>
      <sheetName val="시운전연료"/>
      <sheetName val="물량표"/>
      <sheetName val="산출내역서"/>
      <sheetName val="2000전체분"/>
      <sheetName val="99년하반기"/>
      <sheetName val="단가비교"/>
      <sheetName val="전기혼잡제경비(45)"/>
      <sheetName val="종배수관면벽구"/>
      <sheetName val="내역서"/>
      <sheetName val="입찰보고"/>
      <sheetName val="조명일위"/>
      <sheetName val="Total"/>
      <sheetName val="차수"/>
      <sheetName val="협조전"/>
      <sheetName val="공사개요"/>
      <sheetName val="집계표"/>
      <sheetName val="간접비계산"/>
      <sheetName val="자재단가비교표"/>
      <sheetName val="asd"/>
      <sheetName val="잡비"/>
      <sheetName val="실행내역"/>
      <sheetName val="간접"/>
      <sheetName val="목록"/>
      <sheetName val="총괄표"/>
      <sheetName val="선급비용"/>
      <sheetName val="총괄내역서"/>
      <sheetName val="백암비스타내역"/>
      <sheetName val="#REF"/>
      <sheetName val="Macro(MCC)"/>
      <sheetName val="정보"/>
      <sheetName val="#2_일위대가목록"/>
      <sheetName val="갑지(추정)"/>
      <sheetName val="기존단가 (2)"/>
      <sheetName val="일반부표"/>
      <sheetName val="현우실적"/>
      <sheetName val="데이타"/>
      <sheetName val="0226"/>
      <sheetName val="1ST"/>
      <sheetName val="산출내역서집계표"/>
      <sheetName val="BSD (2)"/>
      <sheetName val="재집"/>
      <sheetName val="직재"/>
      <sheetName val="추가예산"/>
      <sheetName val="Sheet5"/>
      <sheetName val="LD"/>
      <sheetName val="13LPMCC"/>
      <sheetName val="조직"/>
      <sheetName val="기본일위"/>
      <sheetName val="대비"/>
      <sheetName val="01"/>
      <sheetName val="금융비용"/>
      <sheetName val="날개벽수량표"/>
      <sheetName val="견적서세부내용"/>
      <sheetName val="견적내용입력"/>
      <sheetName val="예산총괄"/>
      <sheetName val="cover"/>
      <sheetName val="실행갑지"/>
      <sheetName val="BOQ 실행10.9"/>
      <sheetName val="전기일위대가"/>
      <sheetName val="설계내역서"/>
      <sheetName val="기계경비(시간당)"/>
      <sheetName val="램머"/>
      <sheetName val="갑지"/>
      <sheetName val="1차 내역서"/>
      <sheetName val="골조시행"/>
      <sheetName val="EACT10"/>
      <sheetName val="내역서(총)"/>
      <sheetName val="개요"/>
      <sheetName val="일위대가목차"/>
      <sheetName val="BID"/>
      <sheetName val="Sheet2 (2)"/>
      <sheetName val="산출금액내역"/>
      <sheetName val="청천내"/>
      <sheetName val="DESIGN CRITERIA"/>
      <sheetName val="실행(표지,갑,을)"/>
      <sheetName val="기계내역"/>
      <sheetName val="내역_FILE"/>
      <sheetName val="공통비(전체)"/>
      <sheetName val="중갑지"/>
      <sheetName val="총투입계"/>
      <sheetName val="수량산출"/>
      <sheetName val="계정"/>
      <sheetName val="아파트"/>
      <sheetName val="공통가설"/>
      <sheetName val="1-1"/>
      <sheetName val="BOQ_실행10_9"/>
      <sheetName val="1차_내역서"/>
      <sheetName val="Sheet2_(2)"/>
      <sheetName val="DESIGN_CRITERIA"/>
      <sheetName val="일위대가(4층원격)"/>
      <sheetName val="일위대가목록"/>
      <sheetName val="예가표"/>
      <sheetName val="건축원가계산서"/>
      <sheetName val="코스모공장 (어음)"/>
      <sheetName val="FANDBS"/>
      <sheetName val="GRDATA"/>
      <sheetName val="SHAFTDBSE"/>
      <sheetName val="경산"/>
      <sheetName val="신고서.전"/>
      <sheetName val="실행(ALT1)"/>
      <sheetName val="공사내역"/>
      <sheetName val="일용직내역"/>
      <sheetName val="BOQ_실행10_91"/>
      <sheetName val="1차_내역서1"/>
      <sheetName val="Sheet2_(2)1"/>
      <sheetName val="DESIGN_CRITERIA1"/>
      <sheetName val="코스모공장_(어음)"/>
      <sheetName val="신고서_전"/>
      <sheetName val="3월팀계 "/>
      <sheetName val="UR2-Calculation"/>
      <sheetName val="공사원가계산서"/>
      <sheetName val="도급예산내역서총괄표"/>
      <sheetName val="지급어음(일별)"/>
      <sheetName val="건축(충일분)"/>
      <sheetName val="노원열병합  건축공사기성내역서"/>
      <sheetName val="Baby일위대가"/>
      <sheetName val="DATE"/>
      <sheetName val="INPUT"/>
      <sheetName val="납부서"/>
      <sheetName val="VENDOR LIST"/>
      <sheetName val="소운반"/>
      <sheetName val="Tender Summary"/>
      <sheetName val="단"/>
      <sheetName val="주요항목별"/>
      <sheetName val="작성"/>
      <sheetName val="저"/>
      <sheetName val="예산M12A"/>
      <sheetName val="기초자료입력"/>
      <sheetName val="hvac(제어동)"/>
      <sheetName val="평가데이터"/>
      <sheetName val="터파기및재료"/>
      <sheetName val="EKOG10건축"/>
      <sheetName val="범례표"/>
      <sheetName val="원가"/>
      <sheetName val="Build Up"/>
      <sheetName val="주소"/>
      <sheetName val="인원계획-미화"/>
      <sheetName val="Cash Flows"/>
      <sheetName val="Area"/>
      <sheetName val="BDGTCE"/>
      <sheetName val="Building Input"/>
      <sheetName val="견적서"/>
      <sheetName val="database"/>
      <sheetName val="변동인원"/>
      <sheetName val="내부부하"/>
      <sheetName val="차액보증"/>
      <sheetName val="물가시세"/>
      <sheetName val="단가산출1"/>
      <sheetName val="단가산출2"/>
      <sheetName val="I一般比"/>
      <sheetName val="Ⅴ-2.공종별내역"/>
      <sheetName val="인건비"/>
      <sheetName val="G004601"/>
      <sheetName val="1.설계조건"/>
      <sheetName val="구조물공"/>
      <sheetName val="부대공"/>
      <sheetName val="배수공"/>
      <sheetName val="토공"/>
      <sheetName val="포장공"/>
      <sheetName val="예산M5A"/>
      <sheetName val="CON'C"/>
      <sheetName val="경비_원본"/>
      <sheetName val="밸브설치"/>
      <sheetName val="실행"/>
      <sheetName val="식재인부"/>
      <sheetName val="을"/>
      <sheetName val="내역"/>
      <sheetName val="200"/>
      <sheetName val="단가"/>
      <sheetName val="CASHFLOW"/>
      <sheetName val="Collateral"/>
      <sheetName val="적용률"/>
      <sheetName val="Sheet2"/>
      <sheetName val="SG"/>
      <sheetName val="완성차 미수금"/>
      <sheetName val="분석표_아파트동"/>
      <sheetName val="분석표_부속동"/>
      <sheetName val=" HIT-&gt;HMC 견적(3900)"/>
      <sheetName val="자금운용계획표"/>
      <sheetName val="2002년"/>
      <sheetName val="CDTK"/>
      <sheetName val="CDPS"/>
      <sheetName val="controll"/>
      <sheetName val="원가계산서"/>
      <sheetName val="AR1.01"/>
      <sheetName val="PS3-01(3-1)"/>
      <sheetName val="소방"/>
      <sheetName val="노임"/>
      <sheetName val="조경"/>
      <sheetName val="건축"/>
      <sheetName val="sheets"/>
      <sheetName val="."/>
      <sheetName val="3련 BOX"/>
      <sheetName val="단가조사-2"/>
      <sheetName val="선급금신청서"/>
      <sheetName val="단가대비표"/>
      <sheetName val="Customer_Databas2"/>
      <sheetName val="cover_2"/>
      <sheetName val="제출_(2)2"/>
      <sheetName val="4_전기2"/>
      <sheetName val="일_위_목_록_표"/>
      <sheetName val="기존단가_(2)"/>
      <sheetName val="97년_추정"/>
      <sheetName val="BSD_(2)"/>
      <sheetName val="집계"/>
      <sheetName val="준공내역"/>
      <sheetName val="세부내역"/>
      <sheetName val="부서코드표"/>
      <sheetName val="표지"/>
      <sheetName val="F4-F7"/>
      <sheetName val="노무비"/>
      <sheetName val="제품원재"/>
      <sheetName val="공비대비"/>
      <sheetName val="Customer_Databas3"/>
      <sheetName val="cover_3"/>
      <sheetName val="제출_(2)3"/>
      <sheetName val="4_전기3"/>
      <sheetName val="일_위_목_록_표1"/>
      <sheetName val="기존단가_(2)1"/>
      <sheetName val="97년_추정1"/>
      <sheetName val="BSD_(2)1"/>
      <sheetName val="_1"/>
      <sheetName val="BOQ_실행10_93"/>
      <sheetName val="1차_내역서3"/>
      <sheetName val="Sheet2_(2)3"/>
      <sheetName val="DESIGN_CRITERIA3"/>
      <sheetName val="코스모공장_(어음)2"/>
      <sheetName val="신고서_전2"/>
      <sheetName val="3월팀계_1"/>
      <sheetName val="노원열병합__건축공사기성내역서1"/>
      <sheetName val="VENDOR_LIST1"/>
      <sheetName val="Tender_Summary1"/>
      <sheetName val="Build_Up1"/>
      <sheetName val="Cash_Flows1"/>
      <sheetName val="Building_Input1"/>
      <sheetName val="Ⅴ-2_공종별내역1"/>
      <sheetName val="1_설계조건1"/>
      <sheetName val="_"/>
      <sheetName val="BOQ_실행10_92"/>
      <sheetName val="1차_내역서2"/>
      <sheetName val="Sheet2_(2)2"/>
      <sheetName val="DESIGN_CRITERIA2"/>
      <sheetName val="코스모공장_(어음)1"/>
      <sheetName val="신고서_전1"/>
      <sheetName val="3월팀계_"/>
      <sheetName val="노원열병합__건축공사기성내역서"/>
      <sheetName val="VENDOR_LIST"/>
      <sheetName val="Tender_Summary"/>
      <sheetName val="Build_Up"/>
      <sheetName val="Cash_Flows"/>
      <sheetName val="Building_Input"/>
      <sheetName val="Ⅴ-2_공종별내역"/>
      <sheetName val="1_설계조건"/>
      <sheetName val="조명시설"/>
      <sheetName val="본장"/>
      <sheetName val="RD제품개발투자비(매가)"/>
      <sheetName val="광혁기성"/>
      <sheetName val="제이스_일위대가표"/>
      <sheetName val="공용공통공사"/>
      <sheetName val="데리네이타현황"/>
      <sheetName val="일위대가표 (2)"/>
      <sheetName val="총괄내역"/>
      <sheetName val="공종별 집계표"/>
      <sheetName val="사급,관급자재대"/>
      <sheetName val="도급내역서 표지"/>
      <sheetName val="공사구성비"/>
      <sheetName val="목차"/>
      <sheetName val="간지"/>
      <sheetName val="전체"/>
      <sheetName val="재료"/>
      <sheetName val="3월연장근무"/>
      <sheetName val="Resource2"/>
      <sheetName val="당초"/>
      <sheetName val="소방사항"/>
      <sheetName val="0Title"/>
      <sheetName val="대차"/>
      <sheetName val="실행철강하도"/>
      <sheetName val="정부노임단가"/>
      <sheetName val="Customer_Databas5"/>
      <sheetName val="cover_5"/>
      <sheetName val="제출_(2)5"/>
      <sheetName val="4_전기5"/>
      <sheetName val="일_위_목_록_표3"/>
      <sheetName val="기존단가_(2)3"/>
      <sheetName val="97년_추정3"/>
      <sheetName val="BSD_(2)3"/>
      <sheetName val="BOQ_실행10_95"/>
      <sheetName val="1차_내역서5"/>
      <sheetName val="Sheet2_(2)5"/>
      <sheetName val="DESIGN_CRITERIA5"/>
      <sheetName val="코스모공장_(어음)4"/>
      <sheetName val="신고서_전4"/>
      <sheetName val="3월팀계_3"/>
      <sheetName val="노원열병합__건축공사기성내역서3"/>
      <sheetName val="VENDOR_LIST3"/>
      <sheetName val="Tender_Summary3"/>
      <sheetName val="Build_Up3"/>
      <sheetName val="Cash_Flows3"/>
      <sheetName val="Building_Input3"/>
      <sheetName val="Ⅴ-2_공종별내역3"/>
      <sheetName val="1_설계조건3"/>
      <sheetName val="완성차_미수금1"/>
      <sheetName val="_HIT-&gt;HMC_견적(3900)1"/>
      <sheetName val="AR1_011"/>
      <sheetName val="_3"/>
      <sheetName val="3련_BOX1"/>
      <sheetName val="Customer_Databas4"/>
      <sheetName val="cover_4"/>
      <sheetName val="제출_(2)4"/>
      <sheetName val="4_전기4"/>
      <sheetName val="일_위_목_록_표2"/>
      <sheetName val="기존단가_(2)2"/>
      <sheetName val="97년_추정2"/>
      <sheetName val="BSD_(2)2"/>
      <sheetName val="BOQ_실행10_94"/>
      <sheetName val="1차_내역서4"/>
      <sheetName val="Sheet2_(2)4"/>
      <sheetName val="DESIGN_CRITERIA4"/>
      <sheetName val="코스모공장_(어음)3"/>
      <sheetName val="신고서_전3"/>
      <sheetName val="3월팀계_2"/>
      <sheetName val="노원열병합__건축공사기성내역서2"/>
      <sheetName val="VENDOR_LIST2"/>
      <sheetName val="Tender_Summary2"/>
      <sheetName val="Build_Up2"/>
      <sheetName val="Cash_Flows2"/>
      <sheetName val="Building_Input2"/>
      <sheetName val="Ⅴ-2_공종별내역2"/>
      <sheetName val="1_설계조건2"/>
      <sheetName val="완성차_미수금"/>
      <sheetName val="_HIT-&gt;HMC_견적(3900)"/>
      <sheetName val="AR1_01"/>
      <sheetName val="_2"/>
      <sheetName val="3련_BOX"/>
      <sheetName val="구의33고"/>
      <sheetName val="인사자료총집계"/>
      <sheetName val="프랜트면허"/>
      <sheetName val="천방교접속"/>
      <sheetName val="대포2교접속"/>
      <sheetName val="Customer_Databas6"/>
      <sheetName val="cover_6"/>
      <sheetName val="제출_(2)6"/>
      <sheetName val="4_전기6"/>
      <sheetName val="일_위_목_록_표4"/>
      <sheetName val="기존단가_(2)4"/>
      <sheetName val="97년_추정4"/>
      <sheetName val="BSD_(2)4"/>
      <sheetName val="BOQ_실행10_96"/>
      <sheetName val="1차_내역서6"/>
      <sheetName val="Sheet2_(2)6"/>
      <sheetName val="DESIGN_CRITERIA6"/>
      <sheetName val="코스모공장_(어음)5"/>
      <sheetName val="신고서_전5"/>
      <sheetName val="3월팀계_4"/>
      <sheetName val="노원열병합__건축공사기성내역서4"/>
      <sheetName val="VENDOR_LIST4"/>
      <sheetName val="Tender_Summary4"/>
      <sheetName val="Build_Up4"/>
      <sheetName val="Cash_Flows4"/>
      <sheetName val="Building_Input4"/>
      <sheetName val="Ⅴ-2_공종별내역4"/>
      <sheetName val="1_설계조건4"/>
      <sheetName val="완성차_미수금2"/>
      <sheetName val="_HIT-&gt;HMC_견적(3900)2"/>
      <sheetName val="AR1_012"/>
      <sheetName val="_4"/>
      <sheetName val="3련_BOX2"/>
      <sheetName val="플랜트 설치"/>
      <sheetName val="DATA"/>
      <sheetName val="직공비"/>
      <sheetName val="MOTOR"/>
      <sheetName val="ABUT수량-A1"/>
      <sheetName val="노임이"/>
      <sheetName val="옥내소화전계산서"/>
      <sheetName val="개당손익0303"/>
      <sheetName val="ASEM내역"/>
      <sheetName val="암거날개벽"/>
      <sheetName val="별표"/>
      <sheetName val=" Pearson Korea - Estimate -0710"/>
      <sheetName val="현장관리비"/>
      <sheetName val="견적내역"/>
      <sheetName val="견적"/>
      <sheetName val="반포2차"/>
      <sheetName val="자료입력"/>
      <sheetName val="송라터널총괄"/>
      <sheetName val="청주(철골발주의뢰서)"/>
      <sheetName val="당진1,2호기전선관설치및접지4차공사내역서-을지"/>
      <sheetName val="경비"/>
      <sheetName val="수목데이타 "/>
      <sheetName val="FAX"/>
      <sheetName val="관급자재"/>
      <sheetName val="도담구내 개소별 명세"/>
      <sheetName val="을부담운반비"/>
      <sheetName val="1공구산출내역서"/>
      <sheetName val="교수설계"/>
      <sheetName val="공정집계_국별"/>
      <sheetName val="도급철콘내역"/>
      <sheetName val="NEWDRAW"/>
      <sheetName val="code"/>
      <sheetName val="dtxl"/>
      <sheetName val="자판실행"/>
      <sheetName val="BOJUNGGM"/>
      <sheetName val=" 냉각수펌프"/>
      <sheetName val="BOQ-1"/>
      <sheetName val="BANG TONG HOP (2)"/>
      <sheetName val="단위중량"/>
      <sheetName val="Y-WORK"/>
      <sheetName val="산업"/>
      <sheetName val="분석가정"/>
      <sheetName val="자재단가"/>
      <sheetName val="표  지"/>
      <sheetName val="항목등록"/>
      <sheetName val=" 내역"/>
      <sheetName val="자재테이블"/>
      <sheetName val="금액내역서"/>
      <sheetName val="급여(현지화)"/>
      <sheetName val="품의서"/>
      <sheetName val="토목"/>
      <sheetName val="상반기손익차2총괄"/>
      <sheetName val="시화점실행"/>
      <sheetName val="옥외외등집계표"/>
      <sheetName val="접지수량"/>
      <sheetName val="위치조서"/>
      <sheetName val="SHEET"/>
      <sheetName val="C3"/>
      <sheetName val="설직재-1"/>
      <sheetName val="참고1.분류"/>
      <sheetName val="설직재-Ú"/>
      <sheetName val="6PILE  (돌출)"/>
      <sheetName val="자동세륜기"/>
      <sheetName val="자금운용표"/>
      <sheetName val="참고1.椀ﻶ"/>
      <sheetName val="금액"/>
      <sheetName val="설직재-¾"/>
      <sheetName val="설직재-_x0000_"/>
      <sheetName val="설직재-؀"/>
      <sheetName val="건축공사"/>
      <sheetName val="17차"/>
      <sheetName val="설직재-¬"/>
      <sheetName val="______C_DATA_XLS_DONGAEST_MSO_2"/>
      <sheetName val=""/>
      <sheetName val="Macro(전선)"/>
      <sheetName val="설직재-뀀"/>
      <sheetName val="공사비산출내역"/>
      <sheetName val="내역표지"/>
      <sheetName val="요율"/>
      <sheetName val="암거단위"/>
    </sheetNames>
    <sheetDataSet>
      <sheetData sheetId="0"/>
      <sheetData sheetId="1"/>
      <sheetData sheetId="2"/>
      <sheetData sheetId="3"/>
      <sheetData sheetId="4"/>
      <sheetData sheetId="5"/>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sheetData sheetId="514"/>
      <sheetData sheetId="515" refreshError="1"/>
      <sheetData sheetId="516" refreshError="1"/>
      <sheetData sheetId="517" refreshError="1"/>
      <sheetData sheetId="518" refreshError="1"/>
      <sheetData sheetId="519" refreshError="1"/>
      <sheetData sheetId="520" refreshError="1"/>
    </sheetDataSet>
  </externalBook>
</externalLink>
</file>

<file path=xl/externalLinks/externalLink2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asd"/>
      <sheetName val="Customer Databas"/>
      <sheetName val="재료"/>
      <sheetName val="공사비총괄표"/>
      <sheetName val="약품공급2"/>
      <sheetName val="금액내역서"/>
      <sheetName val="중기"/>
      <sheetName val="일위대가표"/>
      <sheetName val="#REF"/>
      <sheetName val="조명율표"/>
      <sheetName val="지하"/>
      <sheetName val="노임"/>
      <sheetName val="노임단가"/>
      <sheetName val="유림콘도"/>
      <sheetName val="입찰안"/>
      <sheetName val="실행(1)"/>
      <sheetName val="정산내역서"/>
    </sheetNames>
    <sheetDataSet>
      <sheetData sheetId="0"/>
      <sheetData sheetId="1" refreshError="1">
        <row r="1">
          <cell r="B1" t="str">
            <v>직종별</v>
          </cell>
        </row>
        <row r="2">
          <cell r="B2" t="str">
            <v xml:space="preserve">  갱부</v>
          </cell>
        </row>
        <row r="3">
          <cell r="B3" t="str">
            <v xml:space="preserve">  도목수</v>
          </cell>
        </row>
        <row r="4">
          <cell r="B4" t="str">
            <v xml:space="preserve">  건축목공</v>
          </cell>
        </row>
        <row r="5">
          <cell r="B5" t="str">
            <v xml:space="preserve">  형틀목공</v>
          </cell>
        </row>
        <row r="6">
          <cell r="B6" t="str">
            <v xml:space="preserve">  창호목공</v>
          </cell>
        </row>
        <row r="7">
          <cell r="B7" t="str">
            <v xml:space="preserve">  철골공</v>
          </cell>
        </row>
        <row r="8">
          <cell r="B8" t="str">
            <v xml:space="preserve">  철공</v>
          </cell>
        </row>
        <row r="9">
          <cell r="B9" t="str">
            <v xml:space="preserve">  철근공</v>
          </cell>
        </row>
        <row r="10">
          <cell r="B10" t="str">
            <v xml:space="preserve">  철판공</v>
          </cell>
        </row>
        <row r="11">
          <cell r="B11" t="str">
            <v xml:space="preserve">  셔터공</v>
          </cell>
        </row>
        <row r="12">
          <cell r="B12" t="str">
            <v xml:space="preserve">  샤시공</v>
          </cell>
        </row>
        <row r="13">
          <cell r="B13" t="str">
            <v xml:space="preserve">  절단공</v>
          </cell>
        </row>
        <row r="14">
          <cell r="B14" t="str">
            <v xml:space="preserve">  석공</v>
          </cell>
        </row>
        <row r="15">
          <cell r="B15" t="str">
            <v xml:space="preserve">  특수비계공</v>
          </cell>
        </row>
        <row r="16">
          <cell r="B16" t="str">
            <v xml:space="preserve">  비계공</v>
          </cell>
        </row>
        <row r="17">
          <cell r="B17" t="str">
            <v xml:space="preserve">  동발공(터널)</v>
          </cell>
        </row>
        <row r="18">
          <cell r="B18" t="str">
            <v xml:space="preserve">  조적공</v>
          </cell>
        </row>
        <row r="19">
          <cell r="B19" t="str">
            <v xml:space="preserve">  치장벽돌공</v>
          </cell>
        </row>
        <row r="20">
          <cell r="B20" t="str">
            <v xml:space="preserve">  벽돌(블록)제작공</v>
          </cell>
        </row>
        <row r="21">
          <cell r="B21" t="str">
            <v xml:space="preserve">  연돌공</v>
          </cell>
        </row>
        <row r="22">
          <cell r="B22" t="str">
            <v xml:space="preserve">  미장공</v>
          </cell>
        </row>
        <row r="23">
          <cell r="B23" t="str">
            <v xml:space="preserve">  방수공</v>
          </cell>
        </row>
        <row r="24">
          <cell r="B24" t="str">
            <v xml:space="preserve">  타일공</v>
          </cell>
        </row>
        <row r="25">
          <cell r="B25" t="str">
            <v xml:space="preserve">  줄눈공</v>
          </cell>
        </row>
        <row r="26">
          <cell r="B26" t="str">
            <v xml:space="preserve">  연마공</v>
          </cell>
        </row>
        <row r="27">
          <cell r="B27" t="str">
            <v xml:space="preserve">  콘크리트공</v>
          </cell>
        </row>
        <row r="28">
          <cell r="B28" t="str">
            <v xml:space="preserve">  바이브레타공</v>
          </cell>
        </row>
        <row r="29">
          <cell r="B29" t="str">
            <v xml:space="preserve">  콘크리트공(광의)</v>
          </cell>
        </row>
        <row r="30">
          <cell r="B30" t="str">
            <v xml:space="preserve">  보일러공</v>
          </cell>
        </row>
        <row r="31">
          <cell r="B31" t="str">
            <v xml:space="preserve">  배관공</v>
          </cell>
        </row>
        <row r="32">
          <cell r="B32" t="str">
            <v xml:space="preserve">  온돌공</v>
          </cell>
        </row>
        <row r="33">
          <cell r="B33" t="str">
            <v xml:space="preserve">  위생공</v>
          </cell>
        </row>
        <row r="34">
          <cell r="B34" t="str">
            <v xml:space="preserve">  보온공</v>
          </cell>
        </row>
        <row r="35">
          <cell r="B35" t="str">
            <v xml:space="preserve">  도장공</v>
          </cell>
        </row>
        <row r="36">
          <cell r="B36" t="str">
            <v xml:space="preserve">  내장공</v>
          </cell>
        </row>
        <row r="37">
          <cell r="B37" t="str">
            <v xml:space="preserve">  도배공</v>
          </cell>
        </row>
        <row r="38">
          <cell r="B38" t="str">
            <v xml:space="preserve">  아스타일공</v>
          </cell>
        </row>
        <row r="39">
          <cell r="B39" t="str">
            <v xml:space="preserve">  기와공</v>
          </cell>
        </row>
        <row r="40">
          <cell r="B40" t="str">
            <v xml:space="preserve">  슬레이트공</v>
          </cell>
        </row>
        <row r="41">
          <cell r="B41" t="str">
            <v xml:space="preserve">  지붕잇기공</v>
          </cell>
        </row>
        <row r="42">
          <cell r="B42" t="str">
            <v xml:space="preserve">  화약취급공</v>
          </cell>
        </row>
        <row r="43">
          <cell r="B43" t="str">
            <v xml:space="preserve">  착암공</v>
          </cell>
        </row>
        <row r="44">
          <cell r="B44" t="str">
            <v xml:space="preserve">  보안공</v>
          </cell>
        </row>
        <row r="45">
          <cell r="B45" t="str">
            <v xml:space="preserve">  포장공</v>
          </cell>
        </row>
        <row r="46">
          <cell r="B46" t="str">
            <v xml:space="preserve">  포설공</v>
          </cell>
        </row>
        <row r="47">
          <cell r="B47" t="str">
            <v xml:space="preserve">  궤도공</v>
          </cell>
        </row>
        <row r="48">
          <cell r="B48" t="str">
            <v xml:space="preserve">  용접공(철도)</v>
          </cell>
        </row>
        <row r="49">
          <cell r="B49" t="str">
            <v xml:space="preserve">  잠수공</v>
          </cell>
        </row>
        <row r="50">
          <cell r="B50" t="str">
            <v xml:space="preserve">  잠함공</v>
          </cell>
        </row>
        <row r="51">
          <cell r="B51" t="str">
            <v xml:space="preserve">  보링공(지질조사)</v>
          </cell>
        </row>
        <row r="52">
          <cell r="B52" t="str">
            <v xml:space="preserve">  우물공</v>
          </cell>
        </row>
        <row r="53">
          <cell r="B53" t="str">
            <v xml:space="preserve">  영림기사</v>
          </cell>
        </row>
        <row r="54">
          <cell r="B54" t="str">
            <v xml:space="preserve">  조경공</v>
          </cell>
        </row>
        <row r="55">
          <cell r="B55" t="str">
            <v xml:space="preserve">  벌목부</v>
          </cell>
        </row>
        <row r="56">
          <cell r="B56" t="str">
            <v xml:space="preserve">  조림인부</v>
          </cell>
        </row>
        <row r="57">
          <cell r="B57" t="str">
            <v xml:space="preserve">  플랜트기계설치공</v>
          </cell>
        </row>
        <row r="58">
          <cell r="B58" t="str">
            <v xml:space="preserve">  플랜트특수용접공</v>
          </cell>
        </row>
        <row r="59">
          <cell r="B59" t="str">
            <v xml:space="preserve">  플랜트용접공</v>
          </cell>
        </row>
        <row r="60">
          <cell r="B60" t="str">
            <v xml:space="preserve">  플랜트배관공</v>
          </cell>
        </row>
        <row r="61">
          <cell r="B61" t="str">
            <v xml:space="preserve">  플랜트제관공</v>
          </cell>
        </row>
        <row r="62">
          <cell r="B62" t="str">
            <v xml:space="preserve">  시공측량사</v>
          </cell>
        </row>
        <row r="63">
          <cell r="B63" t="str">
            <v xml:space="preserve">  시공측량사조수</v>
          </cell>
        </row>
        <row r="64">
          <cell r="B64" t="str">
            <v xml:space="preserve">  측부</v>
          </cell>
        </row>
        <row r="65">
          <cell r="B65" t="str">
            <v xml:space="preserve">  검조부</v>
          </cell>
        </row>
        <row r="66">
          <cell r="B66" t="str">
            <v xml:space="preserve">  송전전공</v>
          </cell>
        </row>
        <row r="67">
          <cell r="B67" t="str">
            <v xml:space="preserve">  송전활선전공</v>
          </cell>
        </row>
        <row r="68">
          <cell r="B68" t="str">
            <v xml:space="preserve">  배전전공</v>
          </cell>
        </row>
        <row r="69">
          <cell r="B69" t="str">
            <v xml:space="preserve">  배전활선전공</v>
          </cell>
        </row>
        <row r="70">
          <cell r="B70" t="str">
            <v xml:space="preserve">  플랜트전공</v>
          </cell>
        </row>
        <row r="71">
          <cell r="B71" t="str">
            <v xml:space="preserve">  내선전공</v>
          </cell>
        </row>
        <row r="72">
          <cell r="B72" t="str">
            <v xml:space="preserve">  특별고압케이블전공</v>
          </cell>
        </row>
        <row r="73">
          <cell r="B73" t="str">
            <v xml:space="preserve">  고압케이블전공</v>
          </cell>
        </row>
        <row r="74">
          <cell r="B74" t="str">
            <v xml:space="preserve">  저압케이블전공</v>
          </cell>
        </row>
        <row r="75">
          <cell r="B75" t="str">
            <v xml:space="preserve">  철도신호공</v>
          </cell>
        </row>
        <row r="76">
          <cell r="B76" t="str">
            <v xml:space="preserve">  계장공</v>
          </cell>
        </row>
        <row r="77">
          <cell r="B77" t="str">
            <v xml:space="preserve">  통신외선공</v>
          </cell>
        </row>
        <row r="78">
          <cell r="B78" t="str">
            <v xml:space="preserve">  통신설비공</v>
          </cell>
        </row>
        <row r="79">
          <cell r="B79" t="str">
            <v xml:space="preserve">  통신내선공</v>
          </cell>
        </row>
        <row r="80">
          <cell r="B80" t="str">
            <v xml:space="preserve">  통신케이블공</v>
          </cell>
        </row>
        <row r="81">
          <cell r="B81" t="str">
            <v xml:space="preserve">  무선안테나공</v>
          </cell>
        </row>
        <row r="82">
          <cell r="B82" t="str">
            <v xml:space="preserve">  수작업반장</v>
          </cell>
        </row>
        <row r="83">
          <cell r="B83" t="str">
            <v xml:space="preserve">  작업반장</v>
          </cell>
        </row>
        <row r="84">
          <cell r="B84" t="str">
            <v xml:space="preserve">  목도</v>
          </cell>
        </row>
        <row r="85">
          <cell r="B85" t="str">
            <v xml:space="preserve">  조력공</v>
          </cell>
        </row>
        <row r="86">
          <cell r="B86" t="str">
            <v xml:space="preserve">  특별인부</v>
          </cell>
        </row>
        <row r="87">
          <cell r="B87" t="str">
            <v xml:space="preserve">  보통인부</v>
          </cell>
        </row>
        <row r="88">
          <cell r="B88" t="str">
            <v xml:space="preserve">  건설기계운전기사</v>
          </cell>
        </row>
        <row r="89">
          <cell r="B89" t="str">
            <v xml:space="preserve">  건설기계조장</v>
          </cell>
        </row>
        <row r="90">
          <cell r="B90" t="str">
            <v xml:space="preserve">  운전사(운반차)</v>
          </cell>
        </row>
        <row r="91">
          <cell r="B91" t="str">
            <v xml:space="preserve">  운전사(기계)</v>
          </cell>
        </row>
        <row r="92">
          <cell r="B92" t="str">
            <v xml:space="preserve">  건설기계운전조수</v>
          </cell>
        </row>
        <row r="93">
          <cell r="B93" t="str">
            <v xml:space="preserve">  고급선원</v>
          </cell>
        </row>
        <row r="94">
          <cell r="B94" t="str">
            <v xml:space="preserve">  보통선원</v>
          </cell>
        </row>
        <row r="95">
          <cell r="B95" t="str">
            <v xml:space="preserve">  선부</v>
          </cell>
        </row>
        <row r="96">
          <cell r="B96" t="str">
            <v xml:space="preserve">  준설선선장</v>
          </cell>
        </row>
        <row r="97">
          <cell r="B97" t="str">
            <v xml:space="preserve">  준설선기관장</v>
          </cell>
        </row>
        <row r="98">
          <cell r="B98" t="str">
            <v xml:space="preserve">  준설선기관사</v>
          </cell>
        </row>
        <row r="99">
          <cell r="B99" t="str">
            <v xml:space="preserve">  준설선운전사</v>
          </cell>
        </row>
        <row r="100">
          <cell r="B100" t="str">
            <v xml:space="preserve">  준설선전기사</v>
          </cell>
        </row>
        <row r="101">
          <cell r="B101" t="str">
            <v xml:space="preserve">  기계설치공</v>
          </cell>
        </row>
        <row r="102">
          <cell r="B102" t="str">
            <v xml:space="preserve">  기계공 </v>
          </cell>
        </row>
        <row r="103">
          <cell r="B103" t="str">
            <v xml:space="preserve">  선반공</v>
          </cell>
        </row>
        <row r="104">
          <cell r="B104" t="str">
            <v xml:space="preserve">  정비공</v>
          </cell>
        </row>
        <row r="105">
          <cell r="B105" t="str">
            <v xml:space="preserve">  벨트콘베이어작업공</v>
          </cell>
        </row>
        <row r="106">
          <cell r="B106" t="str">
            <v xml:space="preserve">  현도사</v>
          </cell>
        </row>
        <row r="107">
          <cell r="B107" t="str">
            <v xml:space="preserve">  제도사</v>
          </cell>
        </row>
        <row r="108">
          <cell r="B108" t="str">
            <v xml:space="preserve">  시험사1급</v>
          </cell>
        </row>
        <row r="109">
          <cell r="B109" t="str">
            <v xml:space="preserve">  시험사2급</v>
          </cell>
        </row>
        <row r="110">
          <cell r="B110" t="str">
            <v xml:space="preserve">  시험사3급</v>
          </cell>
        </row>
        <row r="111">
          <cell r="B111" t="str">
            <v xml:space="preserve">  시험사4급</v>
          </cell>
        </row>
        <row r="112">
          <cell r="B112" t="str">
            <v xml:space="preserve">  시험보조수</v>
          </cell>
        </row>
        <row r="113">
          <cell r="B113" t="str">
            <v xml:space="preserve">  유리공</v>
          </cell>
        </row>
        <row r="114">
          <cell r="B114" t="str">
            <v xml:space="preserve">  함석공</v>
          </cell>
        </row>
        <row r="115">
          <cell r="B115" t="str">
            <v xml:space="preserve">  용접공(일반)</v>
          </cell>
        </row>
        <row r="116">
          <cell r="B116" t="str">
            <v xml:space="preserve">  리벳공</v>
          </cell>
        </row>
        <row r="117">
          <cell r="B117" t="str">
            <v xml:space="preserve">  루핑공</v>
          </cell>
        </row>
        <row r="118">
          <cell r="B118" t="str">
            <v xml:space="preserve">  닥트공</v>
          </cell>
        </row>
        <row r="119">
          <cell r="B119" t="str">
            <v xml:space="preserve">  대장공</v>
          </cell>
        </row>
        <row r="120">
          <cell r="B120" t="str">
            <v xml:space="preserve">  할석공</v>
          </cell>
        </row>
        <row r="121">
          <cell r="B121" t="str">
            <v xml:space="preserve">  제철축로공</v>
          </cell>
        </row>
        <row r="122">
          <cell r="B122" t="str">
            <v xml:space="preserve">  양생공</v>
          </cell>
        </row>
        <row r="123">
          <cell r="B123" t="str">
            <v xml:space="preserve">  계령공</v>
          </cell>
        </row>
        <row r="124">
          <cell r="B124" t="str">
            <v xml:space="preserve">  모래분사공</v>
          </cell>
        </row>
        <row r="125">
          <cell r="B125" t="str">
            <v xml:space="preserve">  사공(배포함)</v>
          </cell>
        </row>
        <row r="126">
          <cell r="B126" t="str">
            <v xml:space="preserve">  마부(우마차포함)</v>
          </cell>
        </row>
        <row r="127">
          <cell r="B127" t="str">
            <v xml:space="preserve">  제재공</v>
          </cell>
        </row>
        <row r="128">
          <cell r="B128" t="str">
            <v xml:space="preserve">  철도궤도공</v>
          </cell>
        </row>
        <row r="129">
          <cell r="B129" t="str">
            <v xml:space="preserve">  지적기사1급</v>
          </cell>
        </row>
        <row r="130">
          <cell r="B130" t="str">
            <v xml:space="preserve">  지적기사2급</v>
          </cell>
        </row>
        <row r="131">
          <cell r="B131" t="str">
            <v xml:space="preserve">  지적기능사1급</v>
          </cell>
        </row>
        <row r="132">
          <cell r="B132" t="str">
            <v xml:space="preserve">  지적기능사2급</v>
          </cell>
        </row>
        <row r="133">
          <cell r="B133" t="str">
            <v xml:space="preserve">  견출공</v>
          </cell>
        </row>
        <row r="134">
          <cell r="B134" t="str">
            <v xml:space="preserve">  판넬조립공</v>
          </cell>
        </row>
        <row r="135">
          <cell r="B135" t="str">
            <v xml:space="preserve">  기술사</v>
          </cell>
        </row>
        <row r="136">
          <cell r="B136" t="str">
            <v xml:space="preserve">  특급기술자</v>
          </cell>
        </row>
        <row r="137">
          <cell r="B137" t="str">
            <v xml:space="preserve">  고급기술자</v>
          </cell>
        </row>
        <row r="138">
          <cell r="B138" t="str">
            <v xml:space="preserve">  중급기술자</v>
          </cell>
        </row>
        <row r="139">
          <cell r="B139" t="str">
            <v xml:space="preserve">  초급기술자</v>
          </cell>
        </row>
        <row r="140">
          <cell r="B140" t="str">
            <v xml:space="preserve">  고급기능사</v>
          </cell>
        </row>
        <row r="141">
          <cell r="B141" t="str">
            <v xml:space="preserve">  중급기능사</v>
          </cell>
        </row>
        <row r="142">
          <cell r="B142" t="str">
            <v xml:space="preserve">  초급기능사</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내역서"/>
      <sheetName val="01.인건비TABLE"/>
      <sheetName val="02.공수산정"/>
      <sheetName val="03.공수TABLE"/>
      <sheetName val="04.재료비TABLE(총괄)"/>
      <sheetName val="laroux"/>
      <sheetName val="갑지"/>
      <sheetName val="내역"/>
      <sheetName val="표지"/>
      <sheetName val="특기"/>
      <sheetName val="원가"/>
      <sheetName val="내역 (2)"/>
      <sheetName val="asd"/>
      <sheetName val="Customer Databas"/>
    </sheetNames>
    <sheetDataSet>
      <sheetData sheetId="0"/>
      <sheetData sheetId="1"/>
      <sheetData sheetId="2"/>
      <sheetData sheetId="3"/>
      <sheetData sheetId="4"/>
      <sheetData sheetId="5" refreshError="1"/>
      <sheetData sheetId="6" refreshError="1"/>
      <sheetData sheetId="7"/>
      <sheetData sheetId="8"/>
      <sheetData sheetId="9" refreshError="1"/>
      <sheetData sheetId="10" refreshError="1"/>
      <sheetData sheetId="11" refreshError="1"/>
      <sheetData sheetId="12" refreshError="1"/>
      <sheetData sheetId="13" refreshError="1"/>
    </sheetDataSet>
  </externalBook>
</externalLink>
</file>

<file path=xl/externalLinks/externalLink2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손익분석"/>
      <sheetName val="DB"/>
      <sheetName val="직노"/>
      <sheetName val="CAT_5"/>
      <sheetName val="101동"/>
      <sheetName val="200"/>
      <sheetName val="교각별철근수량집계표"/>
      <sheetName val="조명율표"/>
      <sheetName val="잡철물"/>
      <sheetName val="실행내역"/>
      <sheetName val="견적서"/>
      <sheetName val="재료"/>
      <sheetName val="95년12월말"/>
      <sheetName val="내역"/>
      <sheetName val="내역서"/>
      <sheetName val="노임"/>
      <sheetName val="을지"/>
      <sheetName val="한일양산"/>
      <sheetName val="마사회"/>
      <sheetName val="건축내역"/>
      <sheetName val="종배수관면벽구"/>
      <sheetName val="일위대가표"/>
      <sheetName val="asd"/>
      <sheetName val="대공종"/>
      <sheetName val="Customer Databas"/>
      <sheetName val="일위대가"/>
      <sheetName val="설직재-1"/>
      <sheetName val="N賃率-職"/>
      <sheetName val="자료"/>
      <sheetName val="중기"/>
      <sheetName val="#REF"/>
      <sheetName val="data"/>
      <sheetName val="집계표"/>
      <sheetName val="hvac(제어동)"/>
      <sheetName val="영창26"/>
      <sheetName val="CTEMCOST"/>
      <sheetName val="조건표"/>
      <sheetName val="일위대가목차"/>
      <sheetName val="실행"/>
      <sheetName val="날개벽수량표"/>
      <sheetName val="단중표"/>
      <sheetName val="자재단가"/>
      <sheetName val="당초"/>
      <sheetName val="견적"/>
      <sheetName val="조사방식"/>
      <sheetName val="회계계정 참고"/>
      <sheetName val="선급비용"/>
      <sheetName val="조사방법 참조"/>
      <sheetName val="FAB4생산"/>
      <sheetName val="제안서"/>
      <sheetName val="행정표준(1)"/>
      <sheetName val="행정표준(2)"/>
      <sheetName val="내역서(중수)"/>
      <sheetName val="10현장조직"/>
      <sheetName val="터파기및재료"/>
      <sheetName val="토사(PE)"/>
      <sheetName val="guard(mac)"/>
      <sheetName val="tggwan(mac)"/>
      <sheetName val="woo(mac)"/>
      <sheetName val="집1"/>
      <sheetName val="3련 BOX"/>
      <sheetName val="철근총괄집계표"/>
      <sheetName val="개화1교"/>
      <sheetName val="TYPE-1"/>
      <sheetName val="DATE"/>
      <sheetName val="우수"/>
      <sheetName val="빗물받이(910-510-410)"/>
      <sheetName val="집수정(600-700)"/>
      <sheetName val="우수공"/>
      <sheetName val="배수통관(좌)"/>
      <sheetName val="8.PILE  (돌출)"/>
      <sheetName val="젼적표지"/>
      <sheetName val="견적세부내역"/>
      <sheetName val="원가분석"/>
      <sheetName val="가격조사서"/>
      <sheetName val="옥외"/>
      <sheetName val="1Month+Sheet2!"/>
      <sheetName val="노무비 근거"/>
      <sheetName val="노임단가"/>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refreshError="1"/>
      <sheetData sheetId="76" refreshError="1"/>
      <sheetData sheetId="77" refreshError="1"/>
      <sheetData sheetId="78" refreshError="1"/>
    </sheetDataSet>
  </externalBook>
</externalLink>
</file>

<file path=xl/externalLinks/externalLink2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금차분(2000.6~2001.12)"/>
      <sheetName val="기계(투찰)"/>
      <sheetName val="#REF"/>
      <sheetName val="손익분석"/>
      <sheetName val="금차분"/>
      <sheetName val="직노"/>
      <sheetName val="조명율표"/>
      <sheetName val="한일양산"/>
      <sheetName val="조사방식"/>
      <sheetName val="총괄표"/>
      <sheetName val="일위대가표"/>
      <sheetName val="200"/>
      <sheetName val="단가비교표_공통1"/>
      <sheetName val="2공구산출내역"/>
      <sheetName val="BJJIN"/>
      <sheetName val="실행내역"/>
      <sheetName val="내역"/>
      <sheetName val="9GNG운반"/>
      <sheetName val="공사개요"/>
      <sheetName val="COVER"/>
      <sheetName val="개요"/>
      <sheetName val="10현장조직"/>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sheetName val="참고자료"/>
      <sheetName val="월별"/>
      <sheetName val="업종별"/>
      <sheetName val="이윤율"/>
      <sheetName val="계약금액별"/>
      <sheetName val="공정별"/>
      <sheetName val="매출자료 집계"/>
      <sheetName val="매출그래프"/>
      <sheetName val="본부총합"/>
      <sheetName val="국내1"/>
      <sheetName val="국내2"/>
      <sheetName val="국제부"/>
      <sheetName val="총괄표"/>
      <sheetName val="금액 업종별"/>
      <sheetName val="98-200"/>
      <sheetName val="실행내역"/>
      <sheetName val="개요"/>
      <sheetName val="asd"/>
      <sheetName val="2000-1분기"/>
      <sheetName val="목표대비,수금"/>
      <sheetName val="내역서"/>
      <sheetName val="SIL98"/>
      <sheetName val="내역"/>
      <sheetName val="220 (2)"/>
      <sheetName val="손익분석"/>
      <sheetName val="직노"/>
      <sheetName val="DB"/>
      <sheetName val="노임"/>
      <sheetName val="Customer Databas"/>
      <sheetName val="일위대가표"/>
      <sheetName val="재료비내역서"/>
      <sheetName val="금액내역서"/>
      <sheetName val="백암비스타내역"/>
      <sheetName val="견적서"/>
    </sheetNames>
    <sheetDataSet>
      <sheetData sheetId="0" refreshError="1">
        <row r="2">
          <cell r="Q2" t="str">
            <v>대 외 비</v>
          </cell>
        </row>
        <row r="4">
          <cell r="O4" t="str">
            <v>결</v>
          </cell>
          <cell r="P4" t="str">
            <v>담  당</v>
          </cell>
          <cell r="Q4" t="str">
            <v>전  무</v>
          </cell>
          <cell r="R4" t="str">
            <v>사  장</v>
          </cell>
        </row>
        <row r="7">
          <cell r="O7" t="str">
            <v>재</v>
          </cell>
        </row>
        <row r="10">
          <cell r="A10" t="str">
            <v>2000년도 1/4분기 원가관리 보고</v>
          </cell>
        </row>
        <row r="12">
          <cell r="A12" t="str">
            <v>(1999년도 고실행 현장분 포함 산정)</v>
          </cell>
        </row>
        <row r="16">
          <cell r="G16" t="str">
            <v>참고 자료: 1998년 ~ 2000년 1/4분기 대비자료</v>
          </cell>
        </row>
        <row r="17">
          <cell r="G17" t="str">
            <v>1. 월별 이윤율</v>
          </cell>
        </row>
        <row r="18">
          <cell r="G18" t="str">
            <v>2. 공종별 이윤율</v>
          </cell>
        </row>
        <row r="19">
          <cell r="G19" t="str">
            <v>3. 현장 건수별/ 본부별 이윤율</v>
          </cell>
        </row>
        <row r="20">
          <cell r="G20" t="str">
            <v>4. 계약금액별 이윤율</v>
          </cell>
        </row>
        <row r="21">
          <cell r="G21" t="str">
            <v>5. 공종별 이윤율</v>
          </cell>
        </row>
        <row r="22">
          <cell r="G22" t="str">
            <v>6. 1998년 ~ 2000년 출력인원/ 현장수/ 공사계약금액 대비</v>
          </cell>
        </row>
        <row r="23">
          <cell r="G23" t="str">
            <v>7. 1/4분기 입찰수행공사 이윤율 비교</v>
          </cell>
        </row>
        <row r="24">
          <cell r="G24" t="str">
            <v>8. 계약 확정 매출자료(1999/ 2000년)</v>
          </cell>
        </row>
        <row r="25">
          <cell r="G25" t="str">
            <v>9. 1/4분기 원가 집계자료(본부별, 공종별, 계약금액 순서별)</v>
          </cell>
        </row>
        <row r="30">
          <cell r="A30" t="str">
            <v>2000.  04. 17</v>
          </cell>
        </row>
        <row r="37">
          <cell r="A37" t="str">
            <v>공무팀</v>
          </cell>
        </row>
        <row r="47">
          <cell r="A47" t="str">
            <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2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공정코드"/>
      <sheetName val="구조물부문총괄"/>
      <sheetName val="구조물부문"/>
      <sheetName val="관로총괄"/>
      <sheetName val="관로부문"/>
      <sheetName val="재료(1)"/>
      <sheetName val="재료(2)"/>
      <sheetName val="토적-인,관"/>
      <sheetName val="갑지"/>
      <sheetName val="내역"/>
    </sheetNames>
    <sheetDataSet>
      <sheetData sheetId="0" refreshError="1"/>
      <sheetData sheetId="1" refreshError="1">
        <row r="1">
          <cell r="A1" t="str">
            <v>코드</v>
          </cell>
          <cell r="B1" t="str">
            <v>공정명</v>
          </cell>
          <cell r="C1" t="str">
            <v>토질할증</v>
          </cell>
          <cell r="D1" t="str">
            <v>할증구분</v>
          </cell>
        </row>
        <row r="2">
          <cell r="A2">
            <v>5011</v>
          </cell>
          <cell r="B2" t="str">
            <v>5FC(Φ100)</v>
          </cell>
          <cell r="C2" t="str">
            <v>T=1.0  AS:0.20/중기:0.6/견질</v>
          </cell>
          <cell r="D2" t="str">
            <v>보통지</v>
          </cell>
        </row>
        <row r="3">
          <cell r="A3">
            <v>5021</v>
          </cell>
          <cell r="B3" t="str">
            <v>5FC(Φ100)</v>
          </cell>
          <cell r="C3" t="str">
            <v>T=1.0  AS:0.15/중기:0.65/견질</v>
          </cell>
          <cell r="D3" t="str">
            <v>보통지</v>
          </cell>
        </row>
        <row r="4">
          <cell r="A4">
            <v>5031</v>
          </cell>
          <cell r="B4" t="str">
            <v>5FC(Φ100)</v>
          </cell>
          <cell r="C4" t="str">
            <v>T=1.0  CO:0.20/중기:0.6/견질</v>
          </cell>
          <cell r="D4" t="str">
            <v>보통지</v>
          </cell>
        </row>
        <row r="5">
          <cell r="A5">
            <v>5041</v>
          </cell>
          <cell r="B5" t="str">
            <v>5FC(Φ100)</v>
          </cell>
          <cell r="C5" t="str">
            <v>T=1.0  CO:0.15/중기:0.65/견질</v>
          </cell>
          <cell r="D5" t="str">
            <v>보통지</v>
          </cell>
        </row>
        <row r="6">
          <cell r="A6">
            <v>5051</v>
          </cell>
          <cell r="B6" t="str">
            <v>5FC(Φ100)</v>
          </cell>
          <cell r="C6" t="str">
            <v>T=0.6  인력/일반B:0.06/보통:0.44/견질</v>
          </cell>
          <cell r="D6" t="str">
            <v>보통지</v>
          </cell>
        </row>
        <row r="7">
          <cell r="A7">
            <v>5061</v>
          </cell>
          <cell r="B7" t="str">
            <v>5FC(Φ100)</v>
          </cell>
          <cell r="C7" t="str">
            <v>T=0.6  인력/소고B:0.07/보통:0.43/견질</v>
          </cell>
          <cell r="D7" t="str">
            <v>보통지</v>
          </cell>
        </row>
        <row r="8">
          <cell r="A8">
            <v>5071</v>
          </cell>
          <cell r="B8" t="str">
            <v>5FC(Φ100)</v>
          </cell>
          <cell r="C8" t="str">
            <v>T=0.6  인력/투수콘:0.05/자갈:0.45/견질</v>
          </cell>
          <cell r="D8" t="str">
            <v>보통지</v>
          </cell>
        </row>
        <row r="9">
          <cell r="A9">
            <v>5081</v>
          </cell>
          <cell r="B9" t="str">
            <v>5FC(Φ100)</v>
          </cell>
          <cell r="C9" t="str">
            <v>T=0.6  인력/대리석:0.275/자갈:0.225/견질</v>
          </cell>
          <cell r="D9" t="str">
            <v>보통지</v>
          </cell>
        </row>
        <row r="10">
          <cell r="A10">
            <v>5091</v>
          </cell>
          <cell r="B10" t="str">
            <v>5FC(Φ100)</v>
          </cell>
          <cell r="C10" t="str">
            <v>T=0.6  인력/오나:0.175/자갈:0.325/견질</v>
          </cell>
          <cell r="D10" t="str">
            <v>보통지</v>
          </cell>
        </row>
        <row r="11">
          <cell r="A11">
            <v>5101</v>
          </cell>
          <cell r="B11" t="str">
            <v>5FC(Φ100)</v>
          </cell>
          <cell r="C11" t="str">
            <v>T=1.0  사리도/중기:0.8/견질</v>
          </cell>
          <cell r="D11" t="str">
            <v>보통지</v>
          </cell>
        </row>
        <row r="12">
          <cell r="A12">
            <v>5111</v>
          </cell>
          <cell r="B12" t="str">
            <v>5FC(Φ100)</v>
          </cell>
          <cell r="C12" t="str">
            <v>T=0.2  인력/투수콘:0.05/상월보강</v>
          </cell>
          <cell r="D12" t="str">
            <v>보통지</v>
          </cell>
        </row>
        <row r="13">
          <cell r="A13">
            <v>5121</v>
          </cell>
          <cell r="B13" t="str">
            <v>5FC(Φ100)</v>
          </cell>
          <cell r="C13" t="str">
            <v>압입공사 (FM공법:Φ400)</v>
          </cell>
          <cell r="D13" t="str">
            <v>보통지</v>
          </cell>
        </row>
        <row r="14">
          <cell r="A14">
            <v>5012</v>
          </cell>
          <cell r="B14" t="str">
            <v>5FC(Φ100)</v>
          </cell>
          <cell r="C14" t="str">
            <v>T=1.0  AS:0.20/중기:0.6/견질</v>
          </cell>
          <cell r="D14" t="str">
            <v>번화가2</v>
          </cell>
        </row>
        <row r="15">
          <cell r="A15">
            <v>5022</v>
          </cell>
          <cell r="B15" t="str">
            <v>5FC(Φ100)</v>
          </cell>
          <cell r="C15" t="str">
            <v>T=1.0  AS:0.15/중기:0.65/견질</v>
          </cell>
          <cell r="D15" t="str">
            <v>번화가2</v>
          </cell>
        </row>
        <row r="16">
          <cell r="A16">
            <v>5032</v>
          </cell>
          <cell r="B16" t="str">
            <v>5FC(Φ100)</v>
          </cell>
          <cell r="C16" t="str">
            <v>T=1.0  CO:0.20/중기:0.6/견질</v>
          </cell>
          <cell r="D16" t="str">
            <v>번화가2</v>
          </cell>
        </row>
        <row r="17">
          <cell r="A17">
            <v>5042</v>
          </cell>
          <cell r="B17" t="str">
            <v>5FC(Φ100)</v>
          </cell>
          <cell r="C17" t="str">
            <v>T=1.0  CO:0.15/중기:0.65/견질</v>
          </cell>
          <cell r="D17" t="str">
            <v>번화가2</v>
          </cell>
        </row>
        <row r="18">
          <cell r="A18">
            <v>5052</v>
          </cell>
          <cell r="B18" t="str">
            <v>5FC(Φ100)</v>
          </cell>
          <cell r="C18" t="str">
            <v>T=0.6  인력/일반B:0.06/보통:0.44/견질</v>
          </cell>
          <cell r="D18" t="str">
            <v>번화가2</v>
          </cell>
        </row>
        <row r="19">
          <cell r="A19">
            <v>5062</v>
          </cell>
          <cell r="B19" t="str">
            <v>5FC(Φ100)</v>
          </cell>
          <cell r="C19" t="str">
            <v>T=0.6  인력/소고B:0.07/보통:0.43/견질</v>
          </cell>
          <cell r="D19" t="str">
            <v>번화가2</v>
          </cell>
        </row>
        <row r="20">
          <cell r="A20">
            <v>5072</v>
          </cell>
          <cell r="B20" t="str">
            <v>5FC(Φ100)</v>
          </cell>
          <cell r="C20" t="str">
            <v>T=0.6  인력/투수콘:0.05/자갈:0.45/견질</v>
          </cell>
          <cell r="D20" t="str">
            <v>번화가2</v>
          </cell>
        </row>
        <row r="21">
          <cell r="A21">
            <v>5082</v>
          </cell>
          <cell r="B21" t="str">
            <v>5FC(Φ100)</v>
          </cell>
          <cell r="C21" t="str">
            <v>T=0.6  인력/대리석:0.275/자갈:0.225/견질</v>
          </cell>
          <cell r="D21" t="str">
            <v>번화가2</v>
          </cell>
        </row>
        <row r="22">
          <cell r="A22">
            <v>5092</v>
          </cell>
          <cell r="B22" t="str">
            <v>5FC(Φ100)</v>
          </cell>
          <cell r="C22" t="str">
            <v>T=0.6  인력/오나:0.175/자갈:0.325/견질</v>
          </cell>
          <cell r="D22" t="str">
            <v>번화가2</v>
          </cell>
        </row>
        <row r="23">
          <cell r="A23">
            <v>5102</v>
          </cell>
          <cell r="B23" t="str">
            <v>5FC(Φ100)</v>
          </cell>
          <cell r="C23" t="str">
            <v>T=1.0  사리도/중기:0.8/견질</v>
          </cell>
          <cell r="D23" t="str">
            <v>번화가2</v>
          </cell>
        </row>
        <row r="24">
          <cell r="A24">
            <v>5014</v>
          </cell>
          <cell r="B24" t="str">
            <v>5FC(Φ100)</v>
          </cell>
          <cell r="C24" t="str">
            <v>T=1.0  AS:0.20/중기:0.6/견질</v>
          </cell>
          <cell r="D24" t="str">
            <v>야간</v>
          </cell>
        </row>
        <row r="25">
          <cell r="A25">
            <v>5024</v>
          </cell>
          <cell r="B25" t="str">
            <v>5FC(Φ100)</v>
          </cell>
          <cell r="C25" t="str">
            <v>T=1.0  AS:0.15/중기:0.65/견질</v>
          </cell>
          <cell r="D25" t="str">
            <v>야간</v>
          </cell>
        </row>
        <row r="26">
          <cell r="A26">
            <v>5034</v>
          </cell>
          <cell r="B26" t="str">
            <v>5FC(Φ100)</v>
          </cell>
          <cell r="C26" t="str">
            <v>T=1.0  CO:0.20/중기:0.6/견질</v>
          </cell>
          <cell r="D26" t="str">
            <v>야간</v>
          </cell>
        </row>
        <row r="27">
          <cell r="A27">
            <v>5044</v>
          </cell>
          <cell r="B27" t="str">
            <v>5FC(Φ100)</v>
          </cell>
          <cell r="C27" t="str">
            <v>T=1.0  CO:0.15/중기:0.65/견질</v>
          </cell>
          <cell r="D27" t="str">
            <v>야간</v>
          </cell>
        </row>
        <row r="28">
          <cell r="A28">
            <v>5054</v>
          </cell>
          <cell r="B28" t="str">
            <v>5FC(Φ100)</v>
          </cell>
          <cell r="C28" t="str">
            <v>T=0.6  인력/일반B:0.06/보통:0.44/견질</v>
          </cell>
          <cell r="D28" t="str">
            <v>야간</v>
          </cell>
        </row>
        <row r="29">
          <cell r="A29">
            <v>5064</v>
          </cell>
          <cell r="B29" t="str">
            <v>5FC(Φ100)</v>
          </cell>
          <cell r="C29" t="str">
            <v>T=0.6  인력/소고B:0.07/보통:0.43/견질</v>
          </cell>
          <cell r="D29" t="str">
            <v>야간</v>
          </cell>
        </row>
        <row r="30">
          <cell r="A30">
            <v>5074</v>
          </cell>
          <cell r="B30" t="str">
            <v>5FC(Φ100)</v>
          </cell>
          <cell r="C30" t="str">
            <v>T=0.6  인력/투수콘:0.05/자갈:0.45/견질</v>
          </cell>
          <cell r="D30" t="str">
            <v>야간</v>
          </cell>
        </row>
        <row r="31">
          <cell r="A31">
            <v>5084</v>
          </cell>
          <cell r="B31" t="str">
            <v>5FC(Φ100)</v>
          </cell>
          <cell r="C31" t="str">
            <v>T=0.6  인력/대리석:0.275/자갈:0.225/견질</v>
          </cell>
          <cell r="D31" t="str">
            <v>야간</v>
          </cell>
        </row>
        <row r="32">
          <cell r="A32">
            <v>5094</v>
          </cell>
          <cell r="B32" t="str">
            <v>5FC(Φ100)</v>
          </cell>
          <cell r="C32" t="str">
            <v>T=0.6  인력/오나:0.175/자갈:0.325/견질</v>
          </cell>
          <cell r="D32" t="str">
            <v>야간</v>
          </cell>
        </row>
        <row r="33">
          <cell r="A33">
            <v>5104</v>
          </cell>
          <cell r="B33" t="str">
            <v>5FC(Φ100)</v>
          </cell>
          <cell r="C33" t="str">
            <v>T=1.0  사리도/중기:0.8/견질</v>
          </cell>
          <cell r="D33" t="str">
            <v>야간</v>
          </cell>
        </row>
        <row r="34">
          <cell r="A34">
            <v>4011</v>
          </cell>
          <cell r="B34" t="str">
            <v>4FC(Φ100)</v>
          </cell>
          <cell r="C34" t="str">
            <v>T=1.0  AS:0.20/중기:0.6/견질</v>
          </cell>
          <cell r="D34" t="str">
            <v>보통지</v>
          </cell>
        </row>
        <row r="35">
          <cell r="A35">
            <v>4021</v>
          </cell>
          <cell r="B35" t="str">
            <v>4FC(Φ100)</v>
          </cell>
          <cell r="C35" t="str">
            <v>T=1.0  AS:0.15/중기:0.65/견질</v>
          </cell>
          <cell r="D35" t="str">
            <v>보통지</v>
          </cell>
        </row>
        <row r="36">
          <cell r="A36">
            <v>4031</v>
          </cell>
          <cell r="B36" t="str">
            <v>4FC(Φ100)</v>
          </cell>
          <cell r="C36" t="str">
            <v>T=1.0  CO:0.20/중기:0.6/견질</v>
          </cell>
          <cell r="D36" t="str">
            <v>보통지</v>
          </cell>
        </row>
        <row r="37">
          <cell r="A37">
            <v>4041</v>
          </cell>
          <cell r="B37" t="str">
            <v>4FC(Φ100)</v>
          </cell>
          <cell r="C37" t="str">
            <v>T=1.0  CO:0.15/중기:0.65/견질</v>
          </cell>
          <cell r="D37" t="str">
            <v>보통지</v>
          </cell>
        </row>
        <row r="38">
          <cell r="A38">
            <v>4051</v>
          </cell>
          <cell r="B38" t="str">
            <v>4FC(Φ100)</v>
          </cell>
          <cell r="C38" t="str">
            <v>T=0.6  인력/일반B:0.06/보통:0.44/견질</v>
          </cell>
          <cell r="D38" t="str">
            <v>보통지</v>
          </cell>
        </row>
        <row r="39">
          <cell r="A39">
            <v>4061</v>
          </cell>
          <cell r="B39" t="str">
            <v>4FC(Φ100)</v>
          </cell>
          <cell r="C39" t="str">
            <v>T=0.6  인력/소고B:0.07/보통:0.43/견질</v>
          </cell>
          <cell r="D39" t="str">
            <v>보통지</v>
          </cell>
        </row>
        <row r="40">
          <cell r="A40">
            <v>4071</v>
          </cell>
          <cell r="B40" t="str">
            <v>4FC(Φ100)</v>
          </cell>
          <cell r="C40" t="str">
            <v>T=0.6  인력/투수콘:0.05/자갈:0.45/견질</v>
          </cell>
          <cell r="D40" t="str">
            <v>보통지</v>
          </cell>
        </row>
        <row r="41">
          <cell r="A41">
            <v>4081</v>
          </cell>
          <cell r="B41" t="str">
            <v>4FC(Φ100)</v>
          </cell>
          <cell r="C41" t="str">
            <v>T=0.6  인력/대리석:0.275/자갈:0.225/견질</v>
          </cell>
          <cell r="D41" t="str">
            <v>보통지</v>
          </cell>
        </row>
        <row r="42">
          <cell r="A42">
            <v>4091</v>
          </cell>
          <cell r="B42" t="str">
            <v>4FC(Φ100)</v>
          </cell>
          <cell r="C42" t="str">
            <v>T=0.6  인력/오나:0.175/자갈:0.325/견질</v>
          </cell>
          <cell r="D42" t="str">
            <v>보통지</v>
          </cell>
        </row>
        <row r="43">
          <cell r="A43">
            <v>4101</v>
          </cell>
          <cell r="B43" t="str">
            <v>4FC(Φ100)</v>
          </cell>
          <cell r="C43" t="str">
            <v>T=1.0  사리도/중기:0.8/견질</v>
          </cell>
          <cell r="D43" t="str">
            <v>보통지</v>
          </cell>
        </row>
        <row r="44">
          <cell r="A44">
            <v>4012</v>
          </cell>
          <cell r="B44" t="str">
            <v>4FC(Φ100)</v>
          </cell>
          <cell r="C44" t="str">
            <v>T=1.0  AS:0.20/중기:0.6/견질</v>
          </cell>
          <cell r="D44" t="str">
            <v>번화가2</v>
          </cell>
        </row>
        <row r="45">
          <cell r="A45">
            <v>4022</v>
          </cell>
          <cell r="B45" t="str">
            <v>4FC(Φ100)</v>
          </cell>
          <cell r="C45" t="str">
            <v>T=1.0  AS:0.15/중기:0.65/견질</v>
          </cell>
          <cell r="D45" t="str">
            <v>번화가2</v>
          </cell>
        </row>
        <row r="46">
          <cell r="A46">
            <v>4032</v>
          </cell>
          <cell r="B46" t="str">
            <v>4FC(Φ100)</v>
          </cell>
          <cell r="C46" t="str">
            <v>T=1.0  CO:0.20/중기:0.6/견질</v>
          </cell>
          <cell r="D46" t="str">
            <v>번화가2</v>
          </cell>
        </row>
        <row r="47">
          <cell r="A47">
            <v>4042</v>
          </cell>
          <cell r="B47" t="str">
            <v>4FC(Φ100)</v>
          </cell>
          <cell r="C47" t="str">
            <v>T=1.0  CO:0.15/중기:0.65/견질</v>
          </cell>
          <cell r="D47" t="str">
            <v>번화가2</v>
          </cell>
        </row>
        <row r="48">
          <cell r="A48">
            <v>4052</v>
          </cell>
          <cell r="B48" t="str">
            <v>4FC(Φ100)</v>
          </cell>
          <cell r="C48" t="str">
            <v>T=0.6  인력/일반B:0.06/보통:0.44/견질</v>
          </cell>
          <cell r="D48" t="str">
            <v>번화가2</v>
          </cell>
        </row>
        <row r="49">
          <cell r="A49">
            <v>4062</v>
          </cell>
          <cell r="B49" t="str">
            <v>4FC(Φ100)</v>
          </cell>
          <cell r="C49" t="str">
            <v>T=0.6  인력/소고B:0.07/보통:0.43/견질</v>
          </cell>
          <cell r="D49" t="str">
            <v>번화가2</v>
          </cell>
        </row>
        <row r="50">
          <cell r="A50">
            <v>4072</v>
          </cell>
          <cell r="B50" t="str">
            <v>4FC(Φ100)</v>
          </cell>
          <cell r="C50" t="str">
            <v>T=0.6  인력/투수콘:0.05/자갈:0.45/견질</v>
          </cell>
          <cell r="D50" t="str">
            <v>번화가2</v>
          </cell>
        </row>
        <row r="51">
          <cell r="A51">
            <v>4082</v>
          </cell>
          <cell r="B51" t="str">
            <v>4FC(Φ100)</v>
          </cell>
          <cell r="C51" t="str">
            <v>T=0.6  인력/대리석:0.275/자갈:0.225/견질</v>
          </cell>
          <cell r="D51" t="str">
            <v>번화가2</v>
          </cell>
        </row>
        <row r="52">
          <cell r="A52">
            <v>4092</v>
          </cell>
          <cell r="B52" t="str">
            <v>4FC(Φ100)</v>
          </cell>
          <cell r="C52" t="str">
            <v>T=0.6  인력/오나:0.175/자갈:0.325/견질</v>
          </cell>
          <cell r="D52" t="str">
            <v>번화가2</v>
          </cell>
        </row>
        <row r="53">
          <cell r="A53">
            <v>4102</v>
          </cell>
          <cell r="B53" t="str">
            <v>4FC(Φ100)</v>
          </cell>
          <cell r="C53" t="str">
            <v>T=1.0  사리도/중기:0.8/견질</v>
          </cell>
          <cell r="D53" t="str">
            <v>번화가2</v>
          </cell>
        </row>
        <row r="54">
          <cell r="A54">
            <v>4014</v>
          </cell>
          <cell r="B54" t="str">
            <v>4FC(Φ100)</v>
          </cell>
          <cell r="C54" t="str">
            <v>T=1.0  AS:0.20/중기:0.6/견질</v>
          </cell>
          <cell r="D54" t="str">
            <v>야간</v>
          </cell>
        </row>
        <row r="55">
          <cell r="A55">
            <v>4024</v>
          </cell>
          <cell r="B55" t="str">
            <v>4FC(Φ100)</v>
          </cell>
          <cell r="C55" t="str">
            <v>T=1.0  AS:0.15/중기:0.65/견질</v>
          </cell>
          <cell r="D55" t="str">
            <v>야간</v>
          </cell>
        </row>
        <row r="56">
          <cell r="A56">
            <v>4034</v>
          </cell>
          <cell r="B56" t="str">
            <v>4FC(Φ100)</v>
          </cell>
          <cell r="C56" t="str">
            <v>T=1.0  CO:0.20/중기:0.6/견질</v>
          </cell>
          <cell r="D56" t="str">
            <v>야간</v>
          </cell>
        </row>
        <row r="57">
          <cell r="A57">
            <v>4044</v>
          </cell>
          <cell r="B57" t="str">
            <v>4FC(Φ100)</v>
          </cell>
          <cell r="C57" t="str">
            <v>T=1.0  CO:0.15/중기:0.65/견질</v>
          </cell>
          <cell r="D57" t="str">
            <v>야간</v>
          </cell>
        </row>
        <row r="58">
          <cell r="A58">
            <v>4054</v>
          </cell>
          <cell r="B58" t="str">
            <v>4FC(Φ100)</v>
          </cell>
          <cell r="C58" t="str">
            <v>T=0.6  인력/일반B:0.06/보통:0.44/견질</v>
          </cell>
          <cell r="D58" t="str">
            <v>야간</v>
          </cell>
        </row>
        <row r="59">
          <cell r="A59">
            <v>4064</v>
          </cell>
          <cell r="B59" t="str">
            <v>4FC(Φ100)</v>
          </cell>
          <cell r="C59" t="str">
            <v>T=0.6  인력/소고B:0.07/보통:0.43/견질</v>
          </cell>
          <cell r="D59" t="str">
            <v>야간</v>
          </cell>
        </row>
        <row r="60">
          <cell r="A60">
            <v>4074</v>
          </cell>
          <cell r="B60" t="str">
            <v>4FC(Φ100)</v>
          </cell>
          <cell r="C60" t="str">
            <v>T=0.6  인력/투수콘:0.05/자갈:0.45/견질</v>
          </cell>
          <cell r="D60" t="str">
            <v>야간</v>
          </cell>
        </row>
        <row r="61">
          <cell r="A61">
            <v>4084</v>
          </cell>
          <cell r="B61" t="str">
            <v>4FC(Φ100)</v>
          </cell>
          <cell r="C61" t="str">
            <v>T=0.6  인력/대리석:0.275/자갈:0.225/견질</v>
          </cell>
          <cell r="D61" t="str">
            <v>야간</v>
          </cell>
        </row>
        <row r="62">
          <cell r="A62">
            <v>4094</v>
          </cell>
          <cell r="B62" t="str">
            <v>4FC(Φ100)</v>
          </cell>
          <cell r="C62" t="str">
            <v>T=0.6  인력/오나:0.175/자갈:0.325/견질</v>
          </cell>
          <cell r="D62" t="str">
            <v>야간</v>
          </cell>
        </row>
        <row r="63">
          <cell r="A63">
            <v>4104</v>
          </cell>
          <cell r="B63" t="str">
            <v>4FC(Φ100)</v>
          </cell>
          <cell r="C63" t="str">
            <v>T=1.0  사리도/중기:0.8/견질</v>
          </cell>
          <cell r="D63" t="str">
            <v>야간</v>
          </cell>
        </row>
        <row r="64">
          <cell r="A64">
            <v>3011</v>
          </cell>
          <cell r="B64" t="str">
            <v>3FC(Φ100)</v>
          </cell>
          <cell r="C64" t="str">
            <v>T=1.0  AS:0.20/중기:0.6/견질</v>
          </cell>
          <cell r="D64" t="str">
            <v>보통지</v>
          </cell>
        </row>
        <row r="65">
          <cell r="A65">
            <v>3021</v>
          </cell>
          <cell r="B65" t="str">
            <v>3FC(Φ100)</v>
          </cell>
          <cell r="C65" t="str">
            <v>T=1.0  AS:0.15/중기:0.65/견질</v>
          </cell>
          <cell r="D65" t="str">
            <v>보통지</v>
          </cell>
        </row>
        <row r="66">
          <cell r="A66">
            <v>3031</v>
          </cell>
          <cell r="B66" t="str">
            <v>3FC(Φ100)</v>
          </cell>
          <cell r="C66" t="str">
            <v>T=1.0  CO:0.20/중기:0.6/견질</v>
          </cell>
          <cell r="D66" t="str">
            <v>보통지</v>
          </cell>
        </row>
        <row r="67">
          <cell r="A67">
            <v>3031</v>
          </cell>
          <cell r="B67" t="str">
            <v>3FC(Φ100)</v>
          </cell>
          <cell r="C67" t="str">
            <v>T=1.0  CO:0.15/중기:0.65/견질</v>
          </cell>
          <cell r="D67" t="str">
            <v>보통지</v>
          </cell>
        </row>
        <row r="68">
          <cell r="A68">
            <v>3051</v>
          </cell>
          <cell r="B68" t="str">
            <v>3FC(Φ100)</v>
          </cell>
          <cell r="C68" t="str">
            <v>T=0.6  인력/일반B:0.06/보통:0.44/견질</v>
          </cell>
          <cell r="D68" t="str">
            <v>보통지</v>
          </cell>
        </row>
        <row r="69">
          <cell r="A69">
            <v>3061</v>
          </cell>
          <cell r="B69" t="str">
            <v>3FC(Φ100)</v>
          </cell>
          <cell r="C69" t="str">
            <v>T=0.6  인력/소고B:0.07/보통:0.43/견질</v>
          </cell>
          <cell r="D69" t="str">
            <v>보통지</v>
          </cell>
        </row>
        <row r="70">
          <cell r="A70">
            <v>3071</v>
          </cell>
          <cell r="B70" t="str">
            <v>3FC(Φ100)</v>
          </cell>
          <cell r="C70" t="str">
            <v>T=0.6  인력/투수콘:0.05/자갈:0.45/견질</v>
          </cell>
          <cell r="D70" t="str">
            <v>보통지</v>
          </cell>
        </row>
        <row r="71">
          <cell r="A71">
            <v>3081</v>
          </cell>
          <cell r="B71" t="str">
            <v>3FC(Φ100)</v>
          </cell>
          <cell r="C71" t="str">
            <v>T=0.6  인력/대리석:0.275/자갈:0.225/견질</v>
          </cell>
          <cell r="D71" t="str">
            <v>보통지</v>
          </cell>
        </row>
        <row r="72">
          <cell r="A72">
            <v>3091</v>
          </cell>
          <cell r="B72" t="str">
            <v>3FC(Φ100)</v>
          </cell>
          <cell r="C72" t="str">
            <v>T=0.6  인력/오나:0.175/자갈:0.325/견질</v>
          </cell>
          <cell r="D72" t="str">
            <v>보통지</v>
          </cell>
        </row>
        <row r="73">
          <cell r="A73">
            <v>3101</v>
          </cell>
          <cell r="B73" t="str">
            <v>3FC(Φ100)</v>
          </cell>
          <cell r="C73" t="str">
            <v>T=0.6  인력/사리도/보통:0.5/견질</v>
          </cell>
          <cell r="D73" t="str">
            <v>보통지</v>
          </cell>
        </row>
        <row r="74">
          <cell r="A74">
            <v>3111</v>
          </cell>
          <cell r="B74" t="str">
            <v>3FC(Φ100)</v>
          </cell>
          <cell r="C74" t="str">
            <v>T=0.2  인력/투수콘:0.05/상월보강</v>
          </cell>
          <cell r="D74" t="str">
            <v>보통지</v>
          </cell>
        </row>
        <row r="75">
          <cell r="A75">
            <v>3121</v>
          </cell>
          <cell r="B75" t="str">
            <v>3FC(Φ100)</v>
          </cell>
          <cell r="C75" t="str">
            <v>압입공사 (FM공법:Φ300)</v>
          </cell>
          <cell r="D75" t="str">
            <v>보통지</v>
          </cell>
        </row>
        <row r="76">
          <cell r="A76">
            <v>3012</v>
          </cell>
          <cell r="B76" t="str">
            <v>3FC(Φ100)</v>
          </cell>
          <cell r="C76" t="str">
            <v>T=1.0  AS:0.20/중기:0.6/견질</v>
          </cell>
          <cell r="D76" t="str">
            <v>번화가2</v>
          </cell>
        </row>
        <row r="77">
          <cell r="A77">
            <v>3022</v>
          </cell>
          <cell r="B77" t="str">
            <v>3FC(Φ100)</v>
          </cell>
          <cell r="C77" t="str">
            <v>T=1.0  AS:0.15/중기:0.65/견질</v>
          </cell>
          <cell r="D77" t="str">
            <v>번화가2</v>
          </cell>
        </row>
        <row r="78">
          <cell r="A78">
            <v>3032</v>
          </cell>
          <cell r="B78" t="str">
            <v>3FC(Φ100)</v>
          </cell>
          <cell r="C78" t="str">
            <v>T=1.0  CO:0.20/중기:0.6/견질</v>
          </cell>
          <cell r="D78" t="str">
            <v>번화가2</v>
          </cell>
        </row>
        <row r="79">
          <cell r="A79">
            <v>3042</v>
          </cell>
          <cell r="B79" t="str">
            <v>3FC(Φ100)</v>
          </cell>
          <cell r="C79" t="str">
            <v>T=1.0  CO:0.15/중기:0.65/견질</v>
          </cell>
          <cell r="D79" t="str">
            <v>번화가2</v>
          </cell>
        </row>
        <row r="80">
          <cell r="A80">
            <v>3052</v>
          </cell>
          <cell r="B80" t="str">
            <v>3FC(Φ100)</v>
          </cell>
          <cell r="C80" t="str">
            <v>T=0.6  인력/일반B:0.06/보통:0.44/견질</v>
          </cell>
          <cell r="D80" t="str">
            <v>번화가2</v>
          </cell>
        </row>
        <row r="81">
          <cell r="A81">
            <v>3062</v>
          </cell>
          <cell r="B81" t="str">
            <v>3FC(Φ100)</v>
          </cell>
          <cell r="C81" t="str">
            <v>T=0.6  인력/소고B:0.07/보통:0.43/견질</v>
          </cell>
          <cell r="D81" t="str">
            <v>번화가2</v>
          </cell>
        </row>
        <row r="82">
          <cell r="A82">
            <v>3072</v>
          </cell>
          <cell r="B82" t="str">
            <v>3FC(Φ100)</v>
          </cell>
          <cell r="C82" t="str">
            <v>T=0.6  인력/투수콘:0.05/자갈:0.45/견질</v>
          </cell>
          <cell r="D82" t="str">
            <v>번화가2</v>
          </cell>
        </row>
        <row r="83">
          <cell r="A83">
            <v>3082</v>
          </cell>
          <cell r="B83" t="str">
            <v>3FC(Φ100)</v>
          </cell>
          <cell r="C83" t="str">
            <v>T=0.6  인력/대리석:0.275/자갈:0.225/견질</v>
          </cell>
          <cell r="D83" t="str">
            <v>번화가2</v>
          </cell>
        </row>
        <row r="84">
          <cell r="A84">
            <v>3092</v>
          </cell>
          <cell r="B84" t="str">
            <v>3FC(Φ100)</v>
          </cell>
          <cell r="C84" t="str">
            <v>T=0.6  인력/오나:0.175/자갈:0.325/견질</v>
          </cell>
          <cell r="D84" t="str">
            <v>번화가2</v>
          </cell>
        </row>
        <row r="85">
          <cell r="A85">
            <v>3102</v>
          </cell>
          <cell r="B85" t="str">
            <v>3FC(Φ100)</v>
          </cell>
          <cell r="C85" t="str">
            <v>T=0.6  인력/사리도/보통:0.5/견질</v>
          </cell>
          <cell r="D85" t="str">
            <v>번화가2</v>
          </cell>
        </row>
        <row r="86">
          <cell r="A86">
            <v>3112</v>
          </cell>
          <cell r="B86" t="str">
            <v>3FC(Φ100)</v>
          </cell>
          <cell r="C86" t="str">
            <v>T=0.2  인력/투수콘:0.05/상월보강</v>
          </cell>
          <cell r="D86" t="str">
            <v>번화가2</v>
          </cell>
        </row>
        <row r="87">
          <cell r="A87">
            <v>3122</v>
          </cell>
          <cell r="B87" t="str">
            <v>3FC(Φ100)</v>
          </cell>
          <cell r="C87" t="str">
            <v>압입공사 (FM공법:Φ300)</v>
          </cell>
          <cell r="D87" t="str">
            <v>번화가2</v>
          </cell>
        </row>
        <row r="88">
          <cell r="A88">
            <v>3014</v>
          </cell>
          <cell r="B88" t="str">
            <v>3FC(Φ100)</v>
          </cell>
          <cell r="C88" t="str">
            <v>T=1.0  AS:0.20/중기:0.6/견질</v>
          </cell>
          <cell r="D88" t="str">
            <v>야간</v>
          </cell>
        </row>
        <row r="89">
          <cell r="A89">
            <v>3024</v>
          </cell>
          <cell r="B89" t="str">
            <v>3FC(Φ100)</v>
          </cell>
          <cell r="C89" t="str">
            <v>T=1.0  AS:0.15/중기:0.65/견질</v>
          </cell>
          <cell r="D89" t="str">
            <v>야간</v>
          </cell>
        </row>
        <row r="90">
          <cell r="A90">
            <v>3034</v>
          </cell>
          <cell r="B90" t="str">
            <v>3FC(Φ100)</v>
          </cell>
          <cell r="C90" t="str">
            <v>T=1.0  CO:0.20/중기:0.6/견질</v>
          </cell>
          <cell r="D90" t="str">
            <v>야간</v>
          </cell>
        </row>
        <row r="91">
          <cell r="A91">
            <v>3044</v>
          </cell>
          <cell r="B91" t="str">
            <v>3FC(Φ100)</v>
          </cell>
          <cell r="C91" t="str">
            <v>T=1.0  CO:0.15/중기:0.65/견질</v>
          </cell>
          <cell r="D91" t="str">
            <v>야간</v>
          </cell>
        </row>
        <row r="92">
          <cell r="A92">
            <v>3054</v>
          </cell>
          <cell r="B92" t="str">
            <v>3FC(Φ100)</v>
          </cell>
          <cell r="C92" t="str">
            <v>T=0.6  인력/일반B:0.06/보통:0.44/견질</v>
          </cell>
          <cell r="D92" t="str">
            <v>야간</v>
          </cell>
        </row>
        <row r="93">
          <cell r="A93">
            <v>3064</v>
          </cell>
          <cell r="B93" t="str">
            <v>3FC(Φ100)</v>
          </cell>
          <cell r="C93" t="str">
            <v>T=0.6  인력/소고B:0.07/보통:0.43/견질</v>
          </cell>
          <cell r="D93" t="str">
            <v>야간</v>
          </cell>
        </row>
        <row r="94">
          <cell r="A94">
            <v>3074</v>
          </cell>
          <cell r="B94" t="str">
            <v>3FC(Φ100)</v>
          </cell>
          <cell r="C94" t="str">
            <v>T=0.6  인력/투수콘:0.05/자갈:0.45/견질</v>
          </cell>
          <cell r="D94" t="str">
            <v>야간</v>
          </cell>
        </row>
        <row r="95">
          <cell r="A95">
            <v>3084</v>
          </cell>
          <cell r="B95" t="str">
            <v>3FC(Φ100)</v>
          </cell>
          <cell r="C95" t="str">
            <v>T=0.6  인력/대리석:0.275/자갈:0.225/견질</v>
          </cell>
          <cell r="D95" t="str">
            <v>야간</v>
          </cell>
        </row>
        <row r="96">
          <cell r="A96">
            <v>3094</v>
          </cell>
          <cell r="B96" t="str">
            <v>3FC(Φ100)</v>
          </cell>
          <cell r="C96" t="str">
            <v>T=0.6  인력/오나:0.175/자갈:0.325/견질</v>
          </cell>
          <cell r="D96" t="str">
            <v>야간</v>
          </cell>
        </row>
        <row r="97">
          <cell r="A97">
            <v>3104</v>
          </cell>
          <cell r="B97" t="str">
            <v>3FC(Φ100)</v>
          </cell>
          <cell r="C97" t="str">
            <v>T=0.6  인력/사리도/보통:0.5/견질</v>
          </cell>
          <cell r="D97" t="str">
            <v>야간</v>
          </cell>
        </row>
        <row r="98">
          <cell r="A98">
            <v>3114</v>
          </cell>
          <cell r="B98" t="str">
            <v>3FC(Φ100)</v>
          </cell>
          <cell r="C98" t="str">
            <v>T=0.2  인력/투수콘:0.05/상월보강</v>
          </cell>
          <cell r="D98" t="str">
            <v>야간</v>
          </cell>
        </row>
        <row r="99">
          <cell r="A99">
            <v>3124</v>
          </cell>
          <cell r="B99" t="str">
            <v>3FC(Φ100)</v>
          </cell>
          <cell r="C99" t="str">
            <v>압입공사 (FM공법:Φ300)</v>
          </cell>
          <cell r="D99" t="str">
            <v>야간</v>
          </cell>
        </row>
        <row r="100">
          <cell r="A100">
            <v>2011</v>
          </cell>
          <cell r="B100" t="str">
            <v>2FC(Φ100)</v>
          </cell>
          <cell r="C100" t="str">
            <v>T=1.0  AS:0.20/중기:0.6/견질</v>
          </cell>
          <cell r="D100" t="str">
            <v>보통지</v>
          </cell>
        </row>
        <row r="101">
          <cell r="A101">
            <v>2021</v>
          </cell>
          <cell r="B101" t="str">
            <v>2FC(Φ100)</v>
          </cell>
          <cell r="C101" t="str">
            <v>T=1.0  AS:0.15/중기:0.65/견질</v>
          </cell>
          <cell r="D101" t="str">
            <v>보통지</v>
          </cell>
        </row>
        <row r="102">
          <cell r="A102">
            <v>2021</v>
          </cell>
          <cell r="B102" t="str">
            <v>2FC(Φ100)</v>
          </cell>
          <cell r="C102" t="str">
            <v>T=1.0  CO:0.20/중기:0.6/견질</v>
          </cell>
          <cell r="D102" t="str">
            <v>보통지</v>
          </cell>
        </row>
        <row r="103">
          <cell r="A103">
            <v>2021</v>
          </cell>
          <cell r="B103" t="str">
            <v>2FC(Φ100)</v>
          </cell>
          <cell r="C103" t="str">
            <v>T=1.0  CO:0.15/중기:0.65/견질</v>
          </cell>
          <cell r="D103" t="str">
            <v>보통지</v>
          </cell>
        </row>
        <row r="104">
          <cell r="A104">
            <v>2051</v>
          </cell>
          <cell r="B104" t="str">
            <v>2FC(Φ100)</v>
          </cell>
          <cell r="C104" t="str">
            <v>T=0.6  인력/일반B:0.06/보통:0.44/견질</v>
          </cell>
          <cell r="D104" t="str">
            <v>보통지</v>
          </cell>
        </row>
        <row r="105">
          <cell r="A105">
            <v>2061</v>
          </cell>
          <cell r="B105" t="str">
            <v>2FC(Φ100)</v>
          </cell>
          <cell r="C105" t="str">
            <v>T=0.6  인력/소고B:0.07/보통:0.43/견질</v>
          </cell>
          <cell r="D105" t="str">
            <v>보통지</v>
          </cell>
        </row>
        <row r="106">
          <cell r="A106">
            <v>2071</v>
          </cell>
          <cell r="B106" t="str">
            <v>2FC(Φ100)</v>
          </cell>
          <cell r="C106" t="str">
            <v>T=0.6  인력/투수콘:0.05/자갈:0.45/견질</v>
          </cell>
          <cell r="D106" t="str">
            <v>보통지</v>
          </cell>
        </row>
        <row r="107">
          <cell r="A107">
            <v>2081</v>
          </cell>
          <cell r="B107" t="str">
            <v>2FC(Φ100)</v>
          </cell>
          <cell r="C107" t="str">
            <v>T=0.6  인력/대리석:0.275/자갈:0.225/견질</v>
          </cell>
          <cell r="D107" t="str">
            <v>보통지</v>
          </cell>
        </row>
        <row r="108">
          <cell r="A108">
            <v>2091</v>
          </cell>
          <cell r="B108" t="str">
            <v>2FC(Φ100)</v>
          </cell>
          <cell r="C108" t="str">
            <v>T=0.6  인력/오나:0.175/자갈:0.325/견질</v>
          </cell>
          <cell r="D108" t="str">
            <v>보통지</v>
          </cell>
        </row>
        <row r="109">
          <cell r="A109">
            <v>2101</v>
          </cell>
          <cell r="B109" t="str">
            <v>2FC(Φ100)</v>
          </cell>
          <cell r="C109" t="str">
            <v>T=1.0  사리도/중기:0.8/견질</v>
          </cell>
          <cell r="D109" t="str">
            <v>보통지</v>
          </cell>
        </row>
        <row r="110">
          <cell r="A110">
            <v>2111</v>
          </cell>
          <cell r="B110" t="str">
            <v>2FC(Φ100)</v>
          </cell>
          <cell r="C110" t="str">
            <v>T=0.6  인력/사리도/보통:0.5/견질</v>
          </cell>
          <cell r="D110" t="str">
            <v>보통지</v>
          </cell>
        </row>
        <row r="111">
          <cell r="A111">
            <v>2012</v>
          </cell>
          <cell r="B111" t="str">
            <v>2FC(Φ100)</v>
          </cell>
          <cell r="C111" t="str">
            <v>T=1.0  AS:0.20/중기:0.6/견질</v>
          </cell>
          <cell r="D111" t="str">
            <v>번화가2</v>
          </cell>
        </row>
        <row r="112">
          <cell r="A112">
            <v>2022</v>
          </cell>
          <cell r="B112" t="str">
            <v>2FC(Φ100)</v>
          </cell>
          <cell r="C112" t="str">
            <v>T=1.0  AS:0.15/중기:0.65/견질</v>
          </cell>
          <cell r="D112" t="str">
            <v>번화가2</v>
          </cell>
        </row>
        <row r="113">
          <cell r="A113">
            <v>2032</v>
          </cell>
          <cell r="B113" t="str">
            <v>2FC(Φ100)</v>
          </cell>
          <cell r="C113" t="str">
            <v>T=1.0  CO:0.20/중기:0.6/견질</v>
          </cell>
          <cell r="D113" t="str">
            <v>번화가2</v>
          </cell>
        </row>
        <row r="114">
          <cell r="A114">
            <v>2042</v>
          </cell>
          <cell r="B114" t="str">
            <v>2FC(Φ100)</v>
          </cell>
          <cell r="C114" t="str">
            <v>T=1.0  CO:0.15/중기:0.65/견질</v>
          </cell>
          <cell r="D114" t="str">
            <v>번화가2</v>
          </cell>
        </row>
        <row r="115">
          <cell r="A115">
            <v>2052</v>
          </cell>
          <cell r="B115" t="str">
            <v>2FC(Φ100)</v>
          </cell>
          <cell r="C115" t="str">
            <v>T=0.6  인력/일반B:0.06/보통:0.44/견질</v>
          </cell>
          <cell r="D115" t="str">
            <v>번화가2</v>
          </cell>
        </row>
        <row r="116">
          <cell r="A116">
            <v>2062</v>
          </cell>
          <cell r="B116" t="str">
            <v>2FC(Φ100)</v>
          </cell>
          <cell r="C116" t="str">
            <v>T=0.6  인력/소고B:0.07/보통:0.43/견질</v>
          </cell>
          <cell r="D116" t="str">
            <v>번화가2</v>
          </cell>
        </row>
        <row r="117">
          <cell r="A117">
            <v>2072</v>
          </cell>
          <cell r="B117" t="str">
            <v>2FC(Φ100)</v>
          </cell>
          <cell r="C117" t="str">
            <v>T=0.6  인력/투수콘:0.05/자갈:0.45/견질</v>
          </cell>
          <cell r="D117" t="str">
            <v>번화가2</v>
          </cell>
        </row>
        <row r="118">
          <cell r="A118">
            <v>2082</v>
          </cell>
          <cell r="B118" t="str">
            <v>2FC(Φ100)</v>
          </cell>
          <cell r="C118" t="str">
            <v>T=0.6  인력/대리석:0.275/자갈:0.225/견질</v>
          </cell>
          <cell r="D118" t="str">
            <v>번화가2</v>
          </cell>
        </row>
        <row r="119">
          <cell r="A119">
            <v>2092</v>
          </cell>
          <cell r="B119" t="str">
            <v>2FC(Φ100)</v>
          </cell>
          <cell r="C119" t="str">
            <v>T=0.6  인력/오나:0.175/자갈:0.325/견질</v>
          </cell>
          <cell r="D119" t="str">
            <v>번화가2</v>
          </cell>
        </row>
        <row r="120">
          <cell r="A120">
            <v>2102</v>
          </cell>
          <cell r="B120" t="str">
            <v>2FC(Φ100)</v>
          </cell>
          <cell r="C120" t="str">
            <v>T=1.0  사리도/중기:0.8/견질</v>
          </cell>
          <cell r="D120" t="str">
            <v>번화가2</v>
          </cell>
        </row>
        <row r="121">
          <cell r="A121">
            <v>2014</v>
          </cell>
          <cell r="B121" t="str">
            <v>2FC(Φ100)</v>
          </cell>
          <cell r="C121" t="str">
            <v>T=1.0  AS:0.20/중기:0.6/견질</v>
          </cell>
          <cell r="D121" t="str">
            <v>야간</v>
          </cell>
        </row>
        <row r="122">
          <cell r="A122">
            <v>2024</v>
          </cell>
          <cell r="B122" t="str">
            <v>2FC(Φ100)</v>
          </cell>
          <cell r="C122" t="str">
            <v>T=1.0  AS:0.15/중기:0.65/견질</v>
          </cell>
          <cell r="D122" t="str">
            <v>야간</v>
          </cell>
        </row>
        <row r="123">
          <cell r="A123">
            <v>2034</v>
          </cell>
          <cell r="B123" t="str">
            <v>2FC(Φ100)</v>
          </cell>
          <cell r="C123" t="str">
            <v>T=1.0  CO:0.20/중기:0.6/견질</v>
          </cell>
          <cell r="D123" t="str">
            <v>야간</v>
          </cell>
        </row>
        <row r="124">
          <cell r="A124">
            <v>2044</v>
          </cell>
          <cell r="B124" t="str">
            <v>2FC(Φ100)</v>
          </cell>
          <cell r="C124" t="str">
            <v>T=1.0  CO:0.15/중기:0.65/견질</v>
          </cell>
          <cell r="D124" t="str">
            <v>야간</v>
          </cell>
        </row>
        <row r="125">
          <cell r="A125">
            <v>2054</v>
          </cell>
          <cell r="B125" t="str">
            <v>2FC(Φ100)</v>
          </cell>
          <cell r="C125" t="str">
            <v>T=0.6  인력/일반B:0.06/보통:0.44/견질</v>
          </cell>
          <cell r="D125" t="str">
            <v>야간</v>
          </cell>
        </row>
        <row r="126">
          <cell r="A126">
            <v>2064</v>
          </cell>
          <cell r="B126" t="str">
            <v>2FC(Φ100)</v>
          </cell>
          <cell r="C126" t="str">
            <v>T=0.6  인력/소고B:0.07/보통:0.43/견질</v>
          </cell>
          <cell r="D126" t="str">
            <v>야간</v>
          </cell>
        </row>
        <row r="127">
          <cell r="A127">
            <v>2074</v>
          </cell>
          <cell r="B127" t="str">
            <v>2FC(Φ100)</v>
          </cell>
          <cell r="C127" t="str">
            <v>T=0.6  인력/투수콘:0.05/자갈:0.45/견질</v>
          </cell>
          <cell r="D127" t="str">
            <v>야간</v>
          </cell>
        </row>
        <row r="128">
          <cell r="A128">
            <v>2084</v>
          </cell>
          <cell r="B128" t="str">
            <v>2FC(Φ100)</v>
          </cell>
          <cell r="C128" t="str">
            <v>T=0.6  인력/대리석:0.275/자갈:0.225/견질</v>
          </cell>
          <cell r="D128" t="str">
            <v>야간</v>
          </cell>
        </row>
        <row r="129">
          <cell r="A129">
            <v>2094</v>
          </cell>
          <cell r="B129" t="str">
            <v>2FC(Φ100)</v>
          </cell>
          <cell r="C129" t="str">
            <v>T=0.6  인력/오나:0.175/자갈:0.325/견질</v>
          </cell>
          <cell r="D129" t="str">
            <v>야간</v>
          </cell>
        </row>
        <row r="130">
          <cell r="A130">
            <v>2104</v>
          </cell>
          <cell r="B130" t="str">
            <v>2FC(Φ100)</v>
          </cell>
          <cell r="C130" t="str">
            <v>T=1.0  사리도/중기:0.8/견질</v>
          </cell>
          <cell r="D130" t="str">
            <v>야간</v>
          </cell>
        </row>
        <row r="131">
          <cell r="A131">
            <v>1011</v>
          </cell>
          <cell r="B131" t="str">
            <v>1FC(Φ100)</v>
          </cell>
          <cell r="C131" t="str">
            <v>T=1.0  AS:0.20/중기:0.6/견질</v>
          </cell>
          <cell r="D131" t="str">
            <v>보통지</v>
          </cell>
        </row>
        <row r="132">
          <cell r="A132">
            <v>1011</v>
          </cell>
          <cell r="B132" t="str">
            <v>1FC(Φ100)</v>
          </cell>
          <cell r="C132" t="str">
            <v>T=1.0  AS:0.15/중기:0.65/견질</v>
          </cell>
          <cell r="D132" t="str">
            <v>보통지</v>
          </cell>
        </row>
        <row r="133">
          <cell r="A133">
            <v>1011</v>
          </cell>
          <cell r="B133" t="str">
            <v>1FC(Φ100)</v>
          </cell>
          <cell r="C133" t="str">
            <v>T=1.0  CO:0.20/중기:0.6/견질</v>
          </cell>
          <cell r="D133" t="str">
            <v>보통지</v>
          </cell>
        </row>
        <row r="134">
          <cell r="A134">
            <v>1011</v>
          </cell>
          <cell r="B134" t="str">
            <v>1FC(Φ100)</v>
          </cell>
          <cell r="C134" t="str">
            <v>T=1.0  CO:0.15/중기:0.65/견질</v>
          </cell>
          <cell r="D134" t="str">
            <v>보통지</v>
          </cell>
        </row>
        <row r="135">
          <cell r="A135">
            <v>1051</v>
          </cell>
          <cell r="B135" t="str">
            <v>1FC(Φ100)</v>
          </cell>
          <cell r="C135" t="str">
            <v>T=0.6  인력/일반B:0.06/보통:0.44/견질</v>
          </cell>
          <cell r="D135" t="str">
            <v>보통지</v>
          </cell>
        </row>
        <row r="136">
          <cell r="A136">
            <v>1061</v>
          </cell>
          <cell r="B136" t="str">
            <v>1FC(Φ100)</v>
          </cell>
          <cell r="C136" t="str">
            <v>T=0.6  인력/소고B:0.07/보통:0.43/견질</v>
          </cell>
          <cell r="D136" t="str">
            <v>보통지</v>
          </cell>
        </row>
        <row r="137">
          <cell r="A137">
            <v>1071</v>
          </cell>
          <cell r="B137" t="str">
            <v>1FC(Φ100)</v>
          </cell>
          <cell r="C137" t="str">
            <v>T=0.6  인력/투수콘:0.05/자갈:0.45/견질</v>
          </cell>
          <cell r="D137" t="str">
            <v>보통지</v>
          </cell>
        </row>
        <row r="138">
          <cell r="A138">
            <v>1081</v>
          </cell>
          <cell r="B138" t="str">
            <v>1FC(Φ100)</v>
          </cell>
          <cell r="C138" t="str">
            <v>T=0.6  인력/대리석:0.275/자갈:0.225/견질</v>
          </cell>
          <cell r="D138" t="str">
            <v>보통지</v>
          </cell>
        </row>
        <row r="139">
          <cell r="A139">
            <v>1091</v>
          </cell>
          <cell r="B139" t="str">
            <v>1FC(Φ100)</v>
          </cell>
          <cell r="C139" t="str">
            <v>T=0.6  인력/오나:0.175/자갈:0.325/견질</v>
          </cell>
          <cell r="D139" t="str">
            <v>보통지</v>
          </cell>
        </row>
        <row r="140">
          <cell r="A140">
            <v>1101</v>
          </cell>
          <cell r="B140" t="str">
            <v>1FC(Φ100)</v>
          </cell>
          <cell r="C140" t="str">
            <v>T=1.0  사리도/중기:0.8/견질</v>
          </cell>
          <cell r="D140" t="str">
            <v>보통지</v>
          </cell>
        </row>
        <row r="141">
          <cell r="A141">
            <v>1111</v>
          </cell>
          <cell r="B141" t="str">
            <v>1FC(Φ100)</v>
          </cell>
          <cell r="C141" t="str">
            <v>동시굴착</v>
          </cell>
          <cell r="D141" t="str">
            <v>보통지</v>
          </cell>
        </row>
        <row r="142">
          <cell r="A142">
            <v>1012</v>
          </cell>
          <cell r="B142" t="str">
            <v>1FC(Φ100)</v>
          </cell>
          <cell r="C142" t="str">
            <v>T=1.0  AS:0.20/중기:0.6/견질</v>
          </cell>
          <cell r="D142" t="str">
            <v>번화가2</v>
          </cell>
        </row>
        <row r="143">
          <cell r="A143">
            <v>1022</v>
          </cell>
          <cell r="B143" t="str">
            <v>1FC(Φ100)</v>
          </cell>
          <cell r="C143" t="str">
            <v>T=1.0  AS:0.15/중기:0.65/견질</v>
          </cell>
          <cell r="D143" t="str">
            <v>번화가2</v>
          </cell>
        </row>
        <row r="144">
          <cell r="A144">
            <v>1032</v>
          </cell>
          <cell r="B144" t="str">
            <v>1FC(Φ100)</v>
          </cell>
          <cell r="C144" t="str">
            <v>T=1.0  CO:0.20/중기:0.6/견질</v>
          </cell>
          <cell r="D144" t="str">
            <v>번화가2</v>
          </cell>
        </row>
        <row r="145">
          <cell r="A145">
            <v>1042</v>
          </cell>
          <cell r="B145" t="str">
            <v>1FC(Φ100)</v>
          </cell>
          <cell r="C145" t="str">
            <v>T=1.0  CO:0.15/중기:0.65/견질</v>
          </cell>
          <cell r="D145" t="str">
            <v>번화가2</v>
          </cell>
        </row>
        <row r="146">
          <cell r="A146">
            <v>1052</v>
          </cell>
          <cell r="B146" t="str">
            <v>1FC(Φ100)</v>
          </cell>
          <cell r="C146" t="str">
            <v>T=0.6  인력/일반B:0.06/보통:0.44/견질</v>
          </cell>
          <cell r="D146" t="str">
            <v>번화가2</v>
          </cell>
        </row>
        <row r="147">
          <cell r="A147">
            <v>1062</v>
          </cell>
          <cell r="B147" t="str">
            <v>1FC(Φ100)</v>
          </cell>
          <cell r="C147" t="str">
            <v>T=0.6  인력/소고B:0.07/보통:0.43/견질</v>
          </cell>
          <cell r="D147" t="str">
            <v>번화가2</v>
          </cell>
        </row>
        <row r="148">
          <cell r="A148">
            <v>1072</v>
          </cell>
          <cell r="B148" t="str">
            <v>1FC(Φ100)</v>
          </cell>
          <cell r="C148" t="str">
            <v>T=0.6  인력/투수콘:0.05/자갈:0.45/견질</v>
          </cell>
          <cell r="D148" t="str">
            <v>번화가2</v>
          </cell>
        </row>
        <row r="149">
          <cell r="A149">
            <v>1082</v>
          </cell>
          <cell r="B149" t="str">
            <v>1FC(Φ100)</v>
          </cell>
          <cell r="C149" t="str">
            <v>T=0.6  인력/대리석:0.275/자갈:0.225/견질</v>
          </cell>
          <cell r="D149" t="str">
            <v>번화가2</v>
          </cell>
        </row>
        <row r="150">
          <cell r="A150">
            <v>1092</v>
          </cell>
          <cell r="B150" t="str">
            <v>1FC(Φ100)</v>
          </cell>
          <cell r="C150" t="str">
            <v>T=0.6  인력/오나:0.175/자갈:0.325/견질</v>
          </cell>
          <cell r="D150" t="str">
            <v>번화가2</v>
          </cell>
        </row>
        <row r="151">
          <cell r="A151">
            <v>1102</v>
          </cell>
          <cell r="B151" t="str">
            <v>1FC(Φ100)</v>
          </cell>
          <cell r="C151" t="str">
            <v>T=1.0  사리도/중기:0.8/견질</v>
          </cell>
          <cell r="D151" t="str">
            <v>번화가2</v>
          </cell>
        </row>
        <row r="152">
          <cell r="A152">
            <v>1112</v>
          </cell>
          <cell r="B152" t="str">
            <v>1FC(Φ100)</v>
          </cell>
          <cell r="C152" t="str">
            <v>동시굴착</v>
          </cell>
          <cell r="D152" t="str">
            <v>번화가2</v>
          </cell>
        </row>
        <row r="153">
          <cell r="A153">
            <v>1014</v>
          </cell>
          <cell r="B153" t="str">
            <v>1FC(Φ100)</v>
          </cell>
          <cell r="C153" t="str">
            <v>T=1.0  AS:0.20/중기:0.6/견질</v>
          </cell>
          <cell r="D153" t="str">
            <v>야간</v>
          </cell>
        </row>
        <row r="154">
          <cell r="A154">
            <v>1024</v>
          </cell>
          <cell r="B154" t="str">
            <v>1FC(Φ100)</v>
          </cell>
          <cell r="C154" t="str">
            <v>T=1.0  AS:0.15/중기:0.65/견질</v>
          </cell>
          <cell r="D154" t="str">
            <v>야간</v>
          </cell>
        </row>
        <row r="155">
          <cell r="A155">
            <v>1034</v>
          </cell>
          <cell r="B155" t="str">
            <v>1FC(Φ100)</v>
          </cell>
          <cell r="C155" t="str">
            <v>T=1.0  CO:0.20/중기:0.6/견질</v>
          </cell>
          <cell r="D155" t="str">
            <v>야간</v>
          </cell>
        </row>
        <row r="156">
          <cell r="A156">
            <v>1044</v>
          </cell>
          <cell r="B156" t="str">
            <v>1FC(Φ100)</v>
          </cell>
          <cell r="C156" t="str">
            <v>T=1.0  CO:0.15/중기:0.65/견질</v>
          </cell>
          <cell r="D156" t="str">
            <v>야간</v>
          </cell>
        </row>
        <row r="157">
          <cell r="A157">
            <v>1054</v>
          </cell>
          <cell r="B157" t="str">
            <v>1FC(Φ100)</v>
          </cell>
          <cell r="C157" t="str">
            <v>T=0.6  인력/일반B:0.06/보통:0.44/견질</v>
          </cell>
          <cell r="D157" t="str">
            <v>야간</v>
          </cell>
        </row>
        <row r="158">
          <cell r="A158">
            <v>1064</v>
          </cell>
          <cell r="B158" t="str">
            <v>1FC(Φ100)</v>
          </cell>
          <cell r="C158" t="str">
            <v>T=0.6  인력/소고B:0.07/보통:0.43/견질</v>
          </cell>
          <cell r="D158" t="str">
            <v>야간</v>
          </cell>
        </row>
        <row r="159">
          <cell r="A159">
            <v>1074</v>
          </cell>
          <cell r="B159" t="str">
            <v>1FC(Φ100)</v>
          </cell>
          <cell r="C159" t="str">
            <v>T=0.6  인력/투수콘:0.05/자갈:0.45/견질</v>
          </cell>
          <cell r="D159" t="str">
            <v>야간</v>
          </cell>
        </row>
        <row r="160">
          <cell r="A160">
            <v>1084</v>
          </cell>
          <cell r="B160" t="str">
            <v>1FC(Φ100)</v>
          </cell>
          <cell r="C160" t="str">
            <v>T=0.6  인력/대리석:0.275/자갈:0.225/견질</v>
          </cell>
          <cell r="D160" t="str">
            <v>야간</v>
          </cell>
        </row>
        <row r="161">
          <cell r="A161">
            <v>1094</v>
          </cell>
          <cell r="B161" t="str">
            <v>1FC(Φ100)</v>
          </cell>
          <cell r="C161" t="str">
            <v>T=0.6  인력/오나:0.175/자갈:0.325/견질</v>
          </cell>
          <cell r="D161" t="str">
            <v>야간</v>
          </cell>
        </row>
        <row r="162">
          <cell r="A162">
            <v>1104</v>
          </cell>
          <cell r="B162" t="str">
            <v>1FC(Φ100)</v>
          </cell>
          <cell r="C162" t="str">
            <v>T=1.0  사리도/중기:0.8/견질</v>
          </cell>
          <cell r="D162" t="str">
            <v>야간</v>
          </cell>
        </row>
        <row r="163">
          <cell r="A163">
            <v>1114</v>
          </cell>
          <cell r="B163" t="str">
            <v>1FC(Φ100)</v>
          </cell>
          <cell r="C163" t="str">
            <v>동시굴착</v>
          </cell>
          <cell r="D163" t="str">
            <v>야간</v>
          </cell>
        </row>
        <row r="164">
          <cell r="A164">
            <v>1094</v>
          </cell>
          <cell r="B164" t="str">
            <v>1FC(Φ100)</v>
          </cell>
          <cell r="C164" t="str">
            <v>T=0.6  인력/오나:0.175/자갈:0.325/견질</v>
          </cell>
          <cell r="D164" t="str">
            <v>야간</v>
          </cell>
        </row>
        <row r="165">
          <cell r="A165">
            <v>1104</v>
          </cell>
          <cell r="B165" t="str">
            <v>1FC(Φ100)</v>
          </cell>
          <cell r="C165" t="str">
            <v>T=1.0  사리도/중기:0.8/견질</v>
          </cell>
          <cell r="D165" t="str">
            <v>야간</v>
          </cell>
        </row>
        <row r="166">
          <cell r="A166">
            <v>1114</v>
          </cell>
          <cell r="B166" t="str">
            <v>1FC(Φ100)</v>
          </cell>
          <cell r="C166" t="str">
            <v>동시굴착</v>
          </cell>
          <cell r="D166" t="str">
            <v>야간</v>
          </cell>
        </row>
        <row r="199">
          <cell r="A199">
            <v>13011</v>
          </cell>
          <cell r="B199" t="str">
            <v>직선형3호</v>
          </cell>
          <cell r="C199" t="str">
            <v xml:space="preserve">  AS:0.20/중기:0.6/견질</v>
          </cell>
          <cell r="D199" t="str">
            <v>보통지</v>
          </cell>
        </row>
        <row r="200">
          <cell r="A200">
            <v>13021</v>
          </cell>
          <cell r="B200" t="str">
            <v>직선형3호</v>
          </cell>
          <cell r="C200" t="str">
            <v xml:space="preserve">  AS:0.15/중기:0.65/견질</v>
          </cell>
          <cell r="D200" t="str">
            <v>보통지</v>
          </cell>
        </row>
        <row r="201">
          <cell r="A201">
            <v>13031</v>
          </cell>
          <cell r="B201" t="str">
            <v>직선형3호</v>
          </cell>
          <cell r="C201" t="str">
            <v xml:space="preserve">  CO:0.20/중기:0.6/견질</v>
          </cell>
          <cell r="D201" t="str">
            <v>보통지</v>
          </cell>
        </row>
        <row r="202">
          <cell r="A202">
            <v>13041</v>
          </cell>
          <cell r="B202" t="str">
            <v>직선형3호</v>
          </cell>
          <cell r="C202" t="str">
            <v xml:space="preserve">  CO:0.15/중기:0.65/견질</v>
          </cell>
          <cell r="D202" t="str">
            <v>보통지</v>
          </cell>
        </row>
        <row r="203">
          <cell r="A203">
            <v>13051</v>
          </cell>
          <cell r="B203" t="str">
            <v>직선형3호</v>
          </cell>
          <cell r="C203" t="str">
            <v xml:space="preserve">  인력/일반B:0.06/보통:0.44/견질</v>
          </cell>
          <cell r="D203" t="str">
            <v>보통지</v>
          </cell>
        </row>
        <row r="204">
          <cell r="A204">
            <v>13061</v>
          </cell>
          <cell r="B204" t="str">
            <v>직선형3호</v>
          </cell>
          <cell r="C204" t="str">
            <v xml:space="preserve"> 인력/소고B:0.07/보통:0.43/견질</v>
          </cell>
          <cell r="D204" t="str">
            <v>보통지</v>
          </cell>
        </row>
        <row r="205">
          <cell r="A205">
            <v>13071</v>
          </cell>
          <cell r="B205" t="str">
            <v>직선형3호</v>
          </cell>
          <cell r="C205" t="str">
            <v xml:space="preserve">  인력/투수콘:0.05/자갈:0.45/견질</v>
          </cell>
          <cell r="D205" t="str">
            <v>보통지</v>
          </cell>
        </row>
        <row r="206">
          <cell r="A206">
            <v>13081</v>
          </cell>
          <cell r="B206" t="str">
            <v>직선형3호</v>
          </cell>
          <cell r="C206" t="str">
            <v xml:space="preserve">  인력/대리석:0.275/자갈:0.225/견질</v>
          </cell>
          <cell r="D206" t="str">
            <v>보통지</v>
          </cell>
        </row>
        <row r="207">
          <cell r="A207">
            <v>13091</v>
          </cell>
          <cell r="B207" t="str">
            <v>직선형3호</v>
          </cell>
          <cell r="C207" t="str">
            <v xml:space="preserve"> 인력/오나:0.175/자갈:0.325/견질</v>
          </cell>
          <cell r="D207" t="str">
            <v>보통지</v>
          </cell>
        </row>
        <row r="208">
          <cell r="A208">
            <v>13101</v>
          </cell>
          <cell r="B208" t="str">
            <v>직선형3호</v>
          </cell>
          <cell r="C208" t="str">
            <v>사리도/중기:0.8/견질</v>
          </cell>
          <cell r="D208" t="str">
            <v>보통지</v>
          </cell>
        </row>
        <row r="209">
          <cell r="A209">
            <v>13012</v>
          </cell>
          <cell r="B209" t="str">
            <v>직선형3호</v>
          </cell>
          <cell r="C209" t="str">
            <v xml:space="preserve">  AS:0.20/중기:0.6/견질</v>
          </cell>
          <cell r="D209" t="str">
            <v>번화가2</v>
          </cell>
        </row>
        <row r="210">
          <cell r="A210">
            <v>13022</v>
          </cell>
          <cell r="B210" t="str">
            <v>직선형3호</v>
          </cell>
          <cell r="C210" t="str">
            <v xml:space="preserve">  AS:0.15/중기:0.65/견질</v>
          </cell>
          <cell r="D210" t="str">
            <v>번화가2</v>
          </cell>
        </row>
        <row r="211">
          <cell r="A211">
            <v>13032</v>
          </cell>
          <cell r="B211" t="str">
            <v>직선형3호</v>
          </cell>
          <cell r="C211" t="str">
            <v xml:space="preserve">  CO:0.20/중기:0.6/견질</v>
          </cell>
          <cell r="D211" t="str">
            <v>번화가2</v>
          </cell>
        </row>
        <row r="212">
          <cell r="A212">
            <v>13042</v>
          </cell>
          <cell r="B212" t="str">
            <v>직선형3호</v>
          </cell>
          <cell r="C212" t="str">
            <v xml:space="preserve">  CO:0.15/중기:0.65/견질</v>
          </cell>
          <cell r="D212" t="str">
            <v>번화가2</v>
          </cell>
        </row>
        <row r="213">
          <cell r="A213">
            <v>13052</v>
          </cell>
          <cell r="B213" t="str">
            <v>직선형3호</v>
          </cell>
          <cell r="C213" t="str">
            <v xml:space="preserve">  인력/일반B:0.06/보통:0.44/견질</v>
          </cell>
          <cell r="D213" t="str">
            <v>번화가2</v>
          </cell>
        </row>
        <row r="214">
          <cell r="A214">
            <v>13062</v>
          </cell>
          <cell r="B214" t="str">
            <v>직선형3호</v>
          </cell>
          <cell r="C214" t="str">
            <v xml:space="preserve"> 인력/소고B:0.07/보통:0.43/견질</v>
          </cell>
          <cell r="D214" t="str">
            <v>번화가2</v>
          </cell>
        </row>
        <row r="215">
          <cell r="A215">
            <v>13072</v>
          </cell>
          <cell r="B215" t="str">
            <v>직선형3호</v>
          </cell>
          <cell r="C215" t="str">
            <v xml:space="preserve">  인력/투수콘:0.05/자갈:0.45/견질</v>
          </cell>
          <cell r="D215" t="str">
            <v>번화가2</v>
          </cell>
        </row>
        <row r="216">
          <cell r="A216">
            <v>13082</v>
          </cell>
          <cell r="B216" t="str">
            <v>직선형3호</v>
          </cell>
          <cell r="C216" t="str">
            <v xml:space="preserve">  인력/대리석:0.275/자갈:0.225/견질</v>
          </cell>
          <cell r="D216" t="str">
            <v>번화가2</v>
          </cell>
        </row>
        <row r="217">
          <cell r="A217">
            <v>13092</v>
          </cell>
          <cell r="B217" t="str">
            <v>직선형3호</v>
          </cell>
          <cell r="C217" t="str">
            <v xml:space="preserve"> 인력/오나:0.175/자갈:0.325/견질</v>
          </cell>
          <cell r="D217" t="str">
            <v>번화가2</v>
          </cell>
        </row>
        <row r="218">
          <cell r="A218">
            <v>13102</v>
          </cell>
          <cell r="B218" t="str">
            <v>직선형3호</v>
          </cell>
          <cell r="C218" t="str">
            <v>사리도/중기:0.8/견질</v>
          </cell>
          <cell r="D218" t="str">
            <v>번화가2</v>
          </cell>
        </row>
        <row r="219">
          <cell r="A219">
            <v>13014</v>
          </cell>
          <cell r="B219" t="str">
            <v>직선형3호</v>
          </cell>
          <cell r="C219" t="str">
            <v xml:space="preserve">  AS:0.20/중기:0.6/견질</v>
          </cell>
          <cell r="D219" t="str">
            <v>야간</v>
          </cell>
        </row>
        <row r="220">
          <cell r="A220">
            <v>13024</v>
          </cell>
          <cell r="B220" t="str">
            <v>직선형3호</v>
          </cell>
          <cell r="C220" t="str">
            <v xml:space="preserve">  AS:0.15/중기:0.65/견질</v>
          </cell>
          <cell r="D220" t="str">
            <v>야간</v>
          </cell>
        </row>
        <row r="221">
          <cell r="A221">
            <v>13034</v>
          </cell>
          <cell r="B221" t="str">
            <v>직선형3호</v>
          </cell>
          <cell r="C221" t="str">
            <v xml:space="preserve">  CO:0.20/중기:0.6/견질</v>
          </cell>
          <cell r="D221" t="str">
            <v>야간</v>
          </cell>
        </row>
        <row r="222">
          <cell r="A222">
            <v>13044</v>
          </cell>
          <cell r="B222" t="str">
            <v>직선형3호</v>
          </cell>
          <cell r="C222" t="str">
            <v xml:space="preserve">  CO:0.15/중기:0.65/견질</v>
          </cell>
          <cell r="D222" t="str">
            <v>야간</v>
          </cell>
        </row>
        <row r="223">
          <cell r="A223">
            <v>13054</v>
          </cell>
          <cell r="B223" t="str">
            <v>직선형3호</v>
          </cell>
          <cell r="C223" t="str">
            <v xml:space="preserve">  인력/일반B:0.06/보통:0.44/견질</v>
          </cell>
          <cell r="D223" t="str">
            <v>야간</v>
          </cell>
        </row>
        <row r="224">
          <cell r="A224">
            <v>13064</v>
          </cell>
          <cell r="B224" t="str">
            <v>직선형3호</v>
          </cell>
          <cell r="C224" t="str">
            <v xml:space="preserve"> 인력/소고B:0.07/보통:0.43/견질</v>
          </cell>
          <cell r="D224" t="str">
            <v>야간</v>
          </cell>
        </row>
        <row r="225">
          <cell r="A225">
            <v>13074</v>
          </cell>
          <cell r="B225" t="str">
            <v>직선형3호</v>
          </cell>
          <cell r="C225" t="str">
            <v xml:space="preserve">  인력/투수콘:0.05/자갈:0.45/견질</v>
          </cell>
          <cell r="D225" t="str">
            <v>야간</v>
          </cell>
        </row>
        <row r="226">
          <cell r="A226">
            <v>13084</v>
          </cell>
          <cell r="B226" t="str">
            <v>직선형3호</v>
          </cell>
          <cell r="C226" t="str">
            <v xml:space="preserve">  인력/대리석:0.275/자갈:0.225/견질</v>
          </cell>
          <cell r="D226" t="str">
            <v>야간</v>
          </cell>
        </row>
        <row r="227">
          <cell r="A227">
            <v>13094</v>
          </cell>
          <cell r="B227" t="str">
            <v>직선형3호</v>
          </cell>
          <cell r="C227" t="str">
            <v xml:space="preserve"> 인력/오나:0.175/자갈:0.325/견질</v>
          </cell>
          <cell r="D227" t="str">
            <v>야간</v>
          </cell>
        </row>
        <row r="228">
          <cell r="A228">
            <v>13104</v>
          </cell>
          <cell r="B228" t="str">
            <v>직선형3호</v>
          </cell>
          <cell r="C228" t="str">
            <v>사리도/중기:0.8/견질</v>
          </cell>
          <cell r="D228" t="str">
            <v>야간</v>
          </cell>
        </row>
        <row r="229">
          <cell r="A229">
            <v>12011</v>
          </cell>
          <cell r="B229" t="str">
            <v>직선형2호</v>
          </cell>
          <cell r="C229" t="str">
            <v xml:space="preserve">  AS:0.20/중기:0.6/견질</v>
          </cell>
          <cell r="D229" t="str">
            <v>보통지</v>
          </cell>
        </row>
        <row r="230">
          <cell r="A230">
            <v>12021</v>
          </cell>
          <cell r="B230" t="str">
            <v>직선형2호</v>
          </cell>
          <cell r="C230" t="str">
            <v xml:space="preserve">  AS:0.15/중기:0.65/견질</v>
          </cell>
          <cell r="D230" t="str">
            <v>보통지</v>
          </cell>
        </row>
        <row r="231">
          <cell r="A231">
            <v>12031</v>
          </cell>
          <cell r="B231" t="str">
            <v>직선형2호</v>
          </cell>
          <cell r="C231" t="str">
            <v xml:space="preserve">  CO:0.20/중기:0.6/견질</v>
          </cell>
          <cell r="D231" t="str">
            <v>보통지</v>
          </cell>
        </row>
        <row r="232">
          <cell r="A232">
            <v>12041</v>
          </cell>
          <cell r="B232" t="str">
            <v>직선형2호</v>
          </cell>
          <cell r="C232" t="str">
            <v xml:space="preserve">  CO:0.15/중기:0.65/견질</v>
          </cell>
          <cell r="D232" t="str">
            <v>보통지</v>
          </cell>
        </row>
        <row r="233">
          <cell r="A233">
            <v>12051</v>
          </cell>
          <cell r="B233" t="str">
            <v>직선형2호</v>
          </cell>
          <cell r="C233" t="str">
            <v xml:space="preserve">  인력/일반B:0.06/보통:0.44/견질</v>
          </cell>
          <cell r="D233" t="str">
            <v>보통지</v>
          </cell>
        </row>
        <row r="234">
          <cell r="A234">
            <v>12061</v>
          </cell>
          <cell r="B234" t="str">
            <v>직선형2호</v>
          </cell>
          <cell r="C234" t="str">
            <v xml:space="preserve"> 인력/소고B:0.07/보통:0.43/견질</v>
          </cell>
          <cell r="D234" t="str">
            <v>보통지</v>
          </cell>
        </row>
        <row r="235">
          <cell r="A235">
            <v>12071</v>
          </cell>
          <cell r="B235" t="str">
            <v>직선형2호</v>
          </cell>
          <cell r="C235" t="str">
            <v xml:space="preserve">  인력/투수콘:0.05/자갈:0.45/견질</v>
          </cell>
          <cell r="D235" t="str">
            <v>보통지</v>
          </cell>
        </row>
        <row r="236">
          <cell r="A236">
            <v>12081</v>
          </cell>
          <cell r="B236" t="str">
            <v>직선형2호</v>
          </cell>
          <cell r="C236" t="str">
            <v xml:space="preserve">  인력/대리석:0.275/자갈:0.225/견질</v>
          </cell>
          <cell r="D236" t="str">
            <v>보통지</v>
          </cell>
        </row>
        <row r="237">
          <cell r="A237">
            <v>12091</v>
          </cell>
          <cell r="B237" t="str">
            <v>직선형2호</v>
          </cell>
          <cell r="C237" t="str">
            <v xml:space="preserve"> 인력/오나:0.175/자갈:0.325/견질</v>
          </cell>
          <cell r="D237" t="str">
            <v>보통지</v>
          </cell>
        </row>
        <row r="238">
          <cell r="A238">
            <v>12101</v>
          </cell>
          <cell r="B238" t="str">
            <v>직선형2호</v>
          </cell>
          <cell r="C238" t="str">
            <v>사리도/중기:0.8/견질</v>
          </cell>
          <cell r="D238" t="str">
            <v>보통지</v>
          </cell>
        </row>
        <row r="239">
          <cell r="A239">
            <v>12012</v>
          </cell>
          <cell r="B239" t="str">
            <v>직선형2호</v>
          </cell>
          <cell r="C239" t="str">
            <v xml:space="preserve">  AS:0.20/중기:0.6/견질</v>
          </cell>
          <cell r="D239" t="str">
            <v>번화가2</v>
          </cell>
        </row>
        <row r="240">
          <cell r="A240">
            <v>12022</v>
          </cell>
          <cell r="B240" t="str">
            <v>직선형2호</v>
          </cell>
          <cell r="C240" t="str">
            <v xml:space="preserve">  AS:0.15/중기:0.65/견질</v>
          </cell>
          <cell r="D240" t="str">
            <v>번화가2</v>
          </cell>
        </row>
        <row r="241">
          <cell r="A241">
            <v>12032</v>
          </cell>
          <cell r="B241" t="str">
            <v>직선형2호</v>
          </cell>
          <cell r="C241" t="str">
            <v xml:space="preserve">  CO:0.20/중기:0.6/견질</v>
          </cell>
          <cell r="D241" t="str">
            <v>번화가2</v>
          </cell>
        </row>
        <row r="242">
          <cell r="A242">
            <v>12042</v>
          </cell>
          <cell r="B242" t="str">
            <v>직선형2호</v>
          </cell>
          <cell r="C242" t="str">
            <v xml:space="preserve">  CO:0.15/중기:0.65/견질</v>
          </cell>
          <cell r="D242" t="str">
            <v>번화가2</v>
          </cell>
        </row>
        <row r="243">
          <cell r="A243">
            <v>12052</v>
          </cell>
          <cell r="B243" t="str">
            <v>직선형2호</v>
          </cell>
          <cell r="C243" t="str">
            <v xml:space="preserve">  인력/일반B:0.06/보통:0.44/견질</v>
          </cell>
          <cell r="D243" t="str">
            <v>번화가2</v>
          </cell>
        </row>
        <row r="244">
          <cell r="A244">
            <v>12062</v>
          </cell>
          <cell r="B244" t="str">
            <v>직선형2호</v>
          </cell>
          <cell r="C244" t="str">
            <v xml:space="preserve"> 인력/소고B:0.07/보통:0.43/견질</v>
          </cell>
          <cell r="D244" t="str">
            <v>번화가2</v>
          </cell>
        </row>
        <row r="245">
          <cell r="A245">
            <v>12072</v>
          </cell>
          <cell r="B245" t="str">
            <v>직선형2호</v>
          </cell>
          <cell r="C245" t="str">
            <v xml:space="preserve">  인력/투수콘:0.05/자갈:0.45/견질</v>
          </cell>
          <cell r="D245" t="str">
            <v>번화가2</v>
          </cell>
        </row>
        <row r="246">
          <cell r="A246">
            <v>12082</v>
          </cell>
          <cell r="B246" t="str">
            <v>직선형2호</v>
          </cell>
          <cell r="C246" t="str">
            <v xml:space="preserve">  인력/대리석:0.275/자갈:0.225/견질</v>
          </cell>
          <cell r="D246" t="str">
            <v>번화가2</v>
          </cell>
        </row>
        <row r="247">
          <cell r="A247">
            <v>12092</v>
          </cell>
          <cell r="B247" t="str">
            <v>직선형2호</v>
          </cell>
          <cell r="C247" t="str">
            <v xml:space="preserve"> 인력/오나:0.175/자갈:0.325/견질</v>
          </cell>
          <cell r="D247" t="str">
            <v>번화가2</v>
          </cell>
        </row>
        <row r="248">
          <cell r="A248">
            <v>12102</v>
          </cell>
          <cell r="B248" t="str">
            <v>직선형2호</v>
          </cell>
          <cell r="C248" t="str">
            <v>사리도/중기:0.8/견질</v>
          </cell>
          <cell r="D248" t="str">
            <v>번화가2</v>
          </cell>
        </row>
        <row r="249">
          <cell r="A249">
            <v>12014</v>
          </cell>
          <cell r="B249" t="str">
            <v>직선형2호</v>
          </cell>
          <cell r="C249" t="str">
            <v xml:space="preserve">  AS:0.20/중기:0.6/견질</v>
          </cell>
          <cell r="D249" t="str">
            <v>야간</v>
          </cell>
        </row>
        <row r="250">
          <cell r="A250">
            <v>12024</v>
          </cell>
          <cell r="B250" t="str">
            <v>직선형2호</v>
          </cell>
          <cell r="C250" t="str">
            <v xml:space="preserve">  AS:0.15/중기:0.65/견질</v>
          </cell>
          <cell r="D250" t="str">
            <v>야간</v>
          </cell>
        </row>
        <row r="251">
          <cell r="A251">
            <v>12034</v>
          </cell>
          <cell r="B251" t="str">
            <v>직선형2호</v>
          </cell>
          <cell r="C251" t="str">
            <v xml:space="preserve">  CO:0.20/중기:0.6/견질</v>
          </cell>
          <cell r="D251" t="str">
            <v>야간</v>
          </cell>
        </row>
        <row r="252">
          <cell r="A252">
            <v>12044</v>
          </cell>
          <cell r="B252" t="str">
            <v>직선형2호</v>
          </cell>
          <cell r="C252" t="str">
            <v xml:space="preserve">  CO:0.15/중기:0.65/견질</v>
          </cell>
          <cell r="D252" t="str">
            <v>야간</v>
          </cell>
        </row>
        <row r="253">
          <cell r="A253">
            <v>12054</v>
          </cell>
          <cell r="B253" t="str">
            <v>직선형2호</v>
          </cell>
          <cell r="C253" t="str">
            <v xml:space="preserve">  인력/일반B:0.06/보통:0.44/견질</v>
          </cell>
          <cell r="D253" t="str">
            <v>야간</v>
          </cell>
        </row>
        <row r="254">
          <cell r="A254">
            <v>12064</v>
          </cell>
          <cell r="B254" t="str">
            <v>직선형2호</v>
          </cell>
          <cell r="C254" t="str">
            <v xml:space="preserve"> 인력/소고B:0.07/보통:0.43/견질</v>
          </cell>
          <cell r="D254" t="str">
            <v>야간</v>
          </cell>
        </row>
        <row r="255">
          <cell r="A255">
            <v>12074</v>
          </cell>
          <cell r="B255" t="str">
            <v>직선형2호</v>
          </cell>
          <cell r="C255" t="str">
            <v xml:space="preserve">  인력/투수콘:0.05/자갈:0.45/견질</v>
          </cell>
          <cell r="D255" t="str">
            <v>야간</v>
          </cell>
        </row>
        <row r="256">
          <cell r="A256">
            <v>12084</v>
          </cell>
          <cell r="B256" t="str">
            <v>직선형2호</v>
          </cell>
          <cell r="C256" t="str">
            <v xml:space="preserve">  인력/대리석:0.275/자갈:0.225/견질</v>
          </cell>
          <cell r="D256" t="str">
            <v>야간</v>
          </cell>
        </row>
        <row r="257">
          <cell r="A257">
            <v>12094</v>
          </cell>
          <cell r="B257" t="str">
            <v>직선형2호</v>
          </cell>
          <cell r="C257" t="str">
            <v xml:space="preserve"> 인력/오나:0.175/자갈:0.325/견질</v>
          </cell>
          <cell r="D257" t="str">
            <v>야간</v>
          </cell>
        </row>
        <row r="258">
          <cell r="A258">
            <v>12104</v>
          </cell>
          <cell r="B258" t="str">
            <v>직선형2호</v>
          </cell>
          <cell r="C258" t="str">
            <v>사리도/중기:0.8/견질</v>
          </cell>
          <cell r="D258" t="str">
            <v>야간</v>
          </cell>
        </row>
        <row r="259">
          <cell r="A259">
            <v>11011</v>
          </cell>
          <cell r="B259" t="str">
            <v>직선형1호</v>
          </cell>
          <cell r="C259" t="str">
            <v xml:space="preserve">  AS:0.20/중기:0.6/견질</v>
          </cell>
          <cell r="D259" t="str">
            <v>보통지</v>
          </cell>
        </row>
        <row r="260">
          <cell r="A260">
            <v>11021</v>
          </cell>
          <cell r="B260" t="str">
            <v>직선형1호</v>
          </cell>
          <cell r="C260" t="str">
            <v xml:space="preserve">  AS:0.15/중기:0.65/견질</v>
          </cell>
          <cell r="D260" t="str">
            <v>보통지</v>
          </cell>
        </row>
        <row r="261">
          <cell r="A261">
            <v>11031</v>
          </cell>
          <cell r="B261" t="str">
            <v>직선형1호</v>
          </cell>
          <cell r="C261" t="str">
            <v xml:space="preserve">  CO:0.20/중기:0.6/견질</v>
          </cell>
          <cell r="D261" t="str">
            <v>보통지</v>
          </cell>
        </row>
        <row r="262">
          <cell r="A262">
            <v>11041</v>
          </cell>
          <cell r="B262" t="str">
            <v>직선형1호</v>
          </cell>
          <cell r="C262" t="str">
            <v xml:space="preserve">  CO:0.15/중기:0.65/견질</v>
          </cell>
          <cell r="D262" t="str">
            <v>보통지</v>
          </cell>
        </row>
        <row r="263">
          <cell r="A263">
            <v>11051</v>
          </cell>
          <cell r="B263" t="str">
            <v>직선형1호</v>
          </cell>
          <cell r="C263" t="str">
            <v xml:space="preserve">  인력/일반B:0.06/보통:0.44/견질</v>
          </cell>
          <cell r="D263" t="str">
            <v>보통지</v>
          </cell>
        </row>
        <row r="264">
          <cell r="A264">
            <v>11061</v>
          </cell>
          <cell r="B264" t="str">
            <v>직선형1호</v>
          </cell>
          <cell r="C264" t="str">
            <v xml:space="preserve"> 인력/소고B:0.07/보통:0.43/견질</v>
          </cell>
          <cell r="D264" t="str">
            <v>보통지</v>
          </cell>
        </row>
        <row r="265">
          <cell r="A265">
            <v>11071</v>
          </cell>
          <cell r="B265" t="str">
            <v>직선형1호</v>
          </cell>
          <cell r="C265" t="str">
            <v xml:space="preserve">  인력/투수콘:0.05/자갈:0.45/견질</v>
          </cell>
          <cell r="D265" t="str">
            <v>보통지</v>
          </cell>
        </row>
        <row r="266">
          <cell r="A266">
            <v>11081</v>
          </cell>
          <cell r="B266" t="str">
            <v>직선형1호</v>
          </cell>
          <cell r="C266" t="str">
            <v xml:space="preserve">  인력/대리석:0.275/자갈:0.225/견질</v>
          </cell>
          <cell r="D266" t="str">
            <v>보통지</v>
          </cell>
        </row>
        <row r="267">
          <cell r="A267">
            <v>11091</v>
          </cell>
          <cell r="B267" t="str">
            <v>직선형1호</v>
          </cell>
          <cell r="C267" t="str">
            <v xml:space="preserve"> 인력/오나:0.175/자갈:0.325/견질</v>
          </cell>
          <cell r="D267" t="str">
            <v>보통지</v>
          </cell>
        </row>
        <row r="268">
          <cell r="A268">
            <v>11101</v>
          </cell>
          <cell r="B268" t="str">
            <v>직선형1호</v>
          </cell>
          <cell r="C268" t="str">
            <v>사리도/중기:0.8/견질</v>
          </cell>
          <cell r="D268" t="str">
            <v>보통지</v>
          </cell>
        </row>
        <row r="269">
          <cell r="A269">
            <v>11011</v>
          </cell>
          <cell r="B269" t="str">
            <v>직선형1호</v>
          </cell>
          <cell r="C269" t="str">
            <v xml:space="preserve">  AS:0.20/중기:0.6/견질</v>
          </cell>
          <cell r="D269" t="str">
            <v>번화가2</v>
          </cell>
        </row>
        <row r="270">
          <cell r="A270">
            <v>11022</v>
          </cell>
          <cell r="B270" t="str">
            <v>직선형1호</v>
          </cell>
          <cell r="C270" t="str">
            <v xml:space="preserve">  AS:0.15/중기:0.65/견질</v>
          </cell>
          <cell r="D270" t="str">
            <v>번화가2</v>
          </cell>
        </row>
        <row r="271">
          <cell r="A271">
            <v>11032</v>
          </cell>
          <cell r="B271" t="str">
            <v>직선형1호</v>
          </cell>
          <cell r="C271" t="str">
            <v xml:space="preserve">  CO:0.20/중기:0.6/견질</v>
          </cell>
          <cell r="D271" t="str">
            <v>번화가2</v>
          </cell>
        </row>
        <row r="272">
          <cell r="A272">
            <v>11042</v>
          </cell>
          <cell r="B272" t="str">
            <v>직선형1호</v>
          </cell>
          <cell r="C272" t="str">
            <v xml:space="preserve">  CO:0.15/중기:0.65/견질</v>
          </cell>
          <cell r="D272" t="str">
            <v>번화가2</v>
          </cell>
        </row>
        <row r="273">
          <cell r="A273">
            <v>11052</v>
          </cell>
          <cell r="B273" t="str">
            <v>직선형1호</v>
          </cell>
          <cell r="C273" t="str">
            <v xml:space="preserve">  인력/일반B:0.06/보통:0.44/견질</v>
          </cell>
          <cell r="D273" t="str">
            <v>번화가2</v>
          </cell>
        </row>
        <row r="274">
          <cell r="A274">
            <v>11062</v>
          </cell>
          <cell r="B274" t="str">
            <v>직선형1호</v>
          </cell>
          <cell r="C274" t="str">
            <v xml:space="preserve"> 인력/소고B:0.07/보통:0.43/견질</v>
          </cell>
          <cell r="D274" t="str">
            <v>번화가2</v>
          </cell>
        </row>
        <row r="275">
          <cell r="A275">
            <v>11072</v>
          </cell>
          <cell r="B275" t="str">
            <v>직선형1호</v>
          </cell>
          <cell r="C275" t="str">
            <v xml:space="preserve">  인력/투수콘:0.05/자갈:0.45/견질</v>
          </cell>
          <cell r="D275" t="str">
            <v>번화가2</v>
          </cell>
        </row>
        <row r="276">
          <cell r="A276">
            <v>11082</v>
          </cell>
          <cell r="B276" t="str">
            <v>직선형1호</v>
          </cell>
          <cell r="C276" t="str">
            <v xml:space="preserve">  인력/대리석:0.275/자갈:0.225/견질</v>
          </cell>
          <cell r="D276" t="str">
            <v>번화가2</v>
          </cell>
        </row>
        <row r="277">
          <cell r="A277">
            <v>11092</v>
          </cell>
          <cell r="B277" t="str">
            <v>직선형1호</v>
          </cell>
          <cell r="C277" t="str">
            <v xml:space="preserve"> 인력/오나:0.175/자갈:0.325/견질</v>
          </cell>
          <cell r="D277" t="str">
            <v>번화가2</v>
          </cell>
        </row>
        <row r="278">
          <cell r="A278">
            <v>11102</v>
          </cell>
          <cell r="B278" t="str">
            <v>직선형1호</v>
          </cell>
          <cell r="C278" t="str">
            <v>사리도/중기:0.8/견질</v>
          </cell>
          <cell r="D278" t="str">
            <v>번화가2</v>
          </cell>
        </row>
        <row r="279">
          <cell r="A279">
            <v>11014</v>
          </cell>
          <cell r="B279" t="str">
            <v>직선형1호</v>
          </cell>
          <cell r="C279" t="str">
            <v xml:space="preserve">  AS:0.20/중기:0.6/견질</v>
          </cell>
          <cell r="D279" t="str">
            <v>야간</v>
          </cell>
        </row>
        <row r="280">
          <cell r="A280">
            <v>11024</v>
          </cell>
          <cell r="B280" t="str">
            <v>직선형1호</v>
          </cell>
          <cell r="C280" t="str">
            <v xml:space="preserve">  AS:0.15/중기:0.65/견질</v>
          </cell>
          <cell r="D280" t="str">
            <v>야간</v>
          </cell>
        </row>
        <row r="281">
          <cell r="A281">
            <v>11034</v>
          </cell>
          <cell r="B281" t="str">
            <v>직선형1호</v>
          </cell>
          <cell r="C281" t="str">
            <v xml:space="preserve">  CO:0.20/중기:0.6/견질</v>
          </cell>
          <cell r="D281" t="str">
            <v>야간</v>
          </cell>
        </row>
        <row r="282">
          <cell r="A282">
            <v>11044</v>
          </cell>
          <cell r="B282" t="str">
            <v>직선형1호</v>
          </cell>
          <cell r="C282" t="str">
            <v xml:space="preserve">  CO:0.15/중기:0.65/견질</v>
          </cell>
          <cell r="D282" t="str">
            <v>야간</v>
          </cell>
        </row>
        <row r="283">
          <cell r="A283">
            <v>11054</v>
          </cell>
          <cell r="B283" t="str">
            <v>직선형1호</v>
          </cell>
          <cell r="C283" t="str">
            <v xml:space="preserve">  인력/일반B:0.06/보통:0.44/견질</v>
          </cell>
          <cell r="D283" t="str">
            <v>야간</v>
          </cell>
        </row>
        <row r="284">
          <cell r="A284">
            <v>11064</v>
          </cell>
          <cell r="B284" t="str">
            <v>직선형1호</v>
          </cell>
          <cell r="C284" t="str">
            <v xml:space="preserve"> 인력/소고B:0.07/보통:0.43/견질</v>
          </cell>
          <cell r="D284" t="str">
            <v>야간</v>
          </cell>
        </row>
        <row r="285">
          <cell r="A285">
            <v>11074</v>
          </cell>
          <cell r="B285" t="str">
            <v>직선형1호</v>
          </cell>
          <cell r="C285" t="str">
            <v xml:space="preserve">  인력/투수콘:0.05/자갈:0.45/견질</v>
          </cell>
          <cell r="D285" t="str">
            <v>야간</v>
          </cell>
        </row>
        <row r="286">
          <cell r="A286">
            <v>11084</v>
          </cell>
          <cell r="B286" t="str">
            <v>직선형1호</v>
          </cell>
          <cell r="C286" t="str">
            <v xml:space="preserve">  인력/대리석:0.275/자갈:0.225/견질</v>
          </cell>
          <cell r="D286" t="str">
            <v>야간</v>
          </cell>
        </row>
        <row r="287">
          <cell r="A287">
            <v>11094</v>
          </cell>
          <cell r="B287" t="str">
            <v>직선형1호</v>
          </cell>
          <cell r="C287" t="str">
            <v xml:space="preserve"> 인력/오나:0.175/자갈:0.325/견질</v>
          </cell>
          <cell r="D287" t="str">
            <v>야간</v>
          </cell>
        </row>
        <row r="288">
          <cell r="A288">
            <v>11104</v>
          </cell>
          <cell r="B288" t="str">
            <v>직선형1호</v>
          </cell>
          <cell r="C288" t="str">
            <v>사리도/중기:0.8/견질</v>
          </cell>
          <cell r="D288" t="str">
            <v>야간</v>
          </cell>
        </row>
        <row r="289">
          <cell r="A289">
            <v>23011</v>
          </cell>
          <cell r="B289" t="str">
            <v>L형3호</v>
          </cell>
          <cell r="C289" t="str">
            <v xml:space="preserve">  AS:0.20/중기:0.6/견질</v>
          </cell>
          <cell r="D289" t="str">
            <v>보통지</v>
          </cell>
        </row>
        <row r="290">
          <cell r="A290">
            <v>23021</v>
          </cell>
          <cell r="B290" t="str">
            <v>L형3호</v>
          </cell>
          <cell r="C290" t="str">
            <v xml:space="preserve">  AS:0.15/중기:0.65/견질</v>
          </cell>
          <cell r="D290" t="str">
            <v>보통지</v>
          </cell>
        </row>
        <row r="291">
          <cell r="A291">
            <v>23031</v>
          </cell>
          <cell r="B291" t="str">
            <v>L형3호</v>
          </cell>
          <cell r="C291" t="str">
            <v xml:space="preserve">  CO:0.20/중기:0.6/견질</v>
          </cell>
          <cell r="D291" t="str">
            <v>보통지</v>
          </cell>
        </row>
        <row r="292">
          <cell r="A292">
            <v>23041</v>
          </cell>
          <cell r="B292" t="str">
            <v>L형3호</v>
          </cell>
          <cell r="C292" t="str">
            <v xml:space="preserve">  CO:0.15/중기:0.65/견질</v>
          </cell>
          <cell r="D292" t="str">
            <v>보통지</v>
          </cell>
        </row>
        <row r="293">
          <cell r="A293">
            <v>23051</v>
          </cell>
          <cell r="B293" t="str">
            <v>L형3호</v>
          </cell>
          <cell r="C293" t="str">
            <v xml:space="preserve">  인력/일반B:0.06/보통:0.44/견질</v>
          </cell>
          <cell r="D293" t="str">
            <v>보통지</v>
          </cell>
        </row>
        <row r="294">
          <cell r="A294">
            <v>23061</v>
          </cell>
          <cell r="B294" t="str">
            <v>L형3호</v>
          </cell>
          <cell r="C294" t="str">
            <v xml:space="preserve"> 인력/소고B:0.07/보통:0.43/견질</v>
          </cell>
          <cell r="D294" t="str">
            <v>보통지</v>
          </cell>
        </row>
        <row r="295">
          <cell r="A295">
            <v>23071</v>
          </cell>
          <cell r="B295" t="str">
            <v>L형3호</v>
          </cell>
          <cell r="C295" t="str">
            <v xml:space="preserve">  인력/투수콘:0.05/자갈:0.45/견질</v>
          </cell>
          <cell r="D295" t="str">
            <v>보통지</v>
          </cell>
        </row>
        <row r="296">
          <cell r="A296">
            <v>23081</v>
          </cell>
          <cell r="B296" t="str">
            <v>L형3호</v>
          </cell>
          <cell r="C296" t="str">
            <v xml:space="preserve">  인력/대리석:0.275/자갈:0.225/견질</v>
          </cell>
          <cell r="D296" t="str">
            <v>보통지</v>
          </cell>
        </row>
        <row r="297">
          <cell r="A297">
            <v>23091</v>
          </cell>
          <cell r="B297" t="str">
            <v>L형3호</v>
          </cell>
          <cell r="C297" t="str">
            <v xml:space="preserve"> 인력/오나:0.175/자갈:0.325/견질</v>
          </cell>
          <cell r="D297" t="str">
            <v>보통지</v>
          </cell>
        </row>
        <row r="298">
          <cell r="A298">
            <v>23101</v>
          </cell>
          <cell r="B298" t="str">
            <v>L형3호</v>
          </cell>
          <cell r="C298" t="str">
            <v>사리도/중기:0.8/견질</v>
          </cell>
          <cell r="D298" t="str">
            <v>보통지</v>
          </cell>
        </row>
        <row r="299">
          <cell r="A299">
            <v>23012</v>
          </cell>
          <cell r="B299" t="str">
            <v>L형3호</v>
          </cell>
          <cell r="C299" t="str">
            <v xml:space="preserve">  AS:0.20/중기:0.6/견질</v>
          </cell>
          <cell r="D299" t="str">
            <v>번화가2</v>
          </cell>
        </row>
        <row r="300">
          <cell r="A300">
            <v>23022</v>
          </cell>
          <cell r="B300" t="str">
            <v>L형3호</v>
          </cell>
          <cell r="C300" t="str">
            <v xml:space="preserve">  AS:0.15/중기:0.65/견질</v>
          </cell>
          <cell r="D300" t="str">
            <v>번화가2</v>
          </cell>
        </row>
        <row r="301">
          <cell r="A301">
            <v>23032</v>
          </cell>
          <cell r="B301" t="str">
            <v>L형3호</v>
          </cell>
          <cell r="C301" t="str">
            <v xml:space="preserve">  CO:0.20/중기:0.6/견질</v>
          </cell>
          <cell r="D301" t="str">
            <v>번화가2</v>
          </cell>
        </row>
        <row r="302">
          <cell r="A302">
            <v>23042</v>
          </cell>
          <cell r="B302" t="str">
            <v>L형3호</v>
          </cell>
          <cell r="C302" t="str">
            <v xml:space="preserve">  CO:0.15/중기:0.65/견질</v>
          </cell>
          <cell r="D302" t="str">
            <v>번화가2</v>
          </cell>
        </row>
        <row r="303">
          <cell r="A303">
            <v>23052</v>
          </cell>
          <cell r="B303" t="str">
            <v>L형3호</v>
          </cell>
          <cell r="C303" t="str">
            <v xml:space="preserve">  인력/일반B:0.06/보통:0.44/견질</v>
          </cell>
          <cell r="D303" t="str">
            <v>번화가2</v>
          </cell>
        </row>
        <row r="304">
          <cell r="A304">
            <v>23062</v>
          </cell>
          <cell r="B304" t="str">
            <v>L형3호</v>
          </cell>
          <cell r="C304" t="str">
            <v xml:space="preserve"> 인력/소고B:0.07/보통:0.43/견질</v>
          </cell>
          <cell r="D304" t="str">
            <v>번화가2</v>
          </cell>
        </row>
        <row r="305">
          <cell r="A305">
            <v>23072</v>
          </cell>
          <cell r="B305" t="str">
            <v>L형3호</v>
          </cell>
          <cell r="C305" t="str">
            <v xml:space="preserve">  인력/투수콘:0.05/자갈:0.45/견질</v>
          </cell>
          <cell r="D305" t="str">
            <v>번화가2</v>
          </cell>
        </row>
        <row r="306">
          <cell r="A306">
            <v>23082</v>
          </cell>
          <cell r="B306" t="str">
            <v>L형3호</v>
          </cell>
          <cell r="C306" t="str">
            <v xml:space="preserve">  인력/대리석:0.275/자갈:0.225/견질</v>
          </cell>
          <cell r="D306" t="str">
            <v>번화가2</v>
          </cell>
        </row>
        <row r="307">
          <cell r="A307">
            <v>23092</v>
          </cell>
          <cell r="B307" t="str">
            <v>L형3호</v>
          </cell>
          <cell r="C307" t="str">
            <v xml:space="preserve"> 인력/오나:0.175/자갈:0.325/견질</v>
          </cell>
          <cell r="D307" t="str">
            <v>번화가2</v>
          </cell>
        </row>
        <row r="308">
          <cell r="A308">
            <v>23102</v>
          </cell>
          <cell r="B308" t="str">
            <v>L형3호</v>
          </cell>
          <cell r="C308" t="str">
            <v>사리도/중기:0.8/견질</v>
          </cell>
          <cell r="D308" t="str">
            <v>번화가2</v>
          </cell>
        </row>
        <row r="309">
          <cell r="A309">
            <v>23014</v>
          </cell>
          <cell r="B309" t="str">
            <v>L형3호</v>
          </cell>
          <cell r="C309" t="str">
            <v xml:space="preserve">  AS:0.20/중기:0.6/견질</v>
          </cell>
          <cell r="D309" t="str">
            <v>야간</v>
          </cell>
        </row>
        <row r="310">
          <cell r="A310">
            <v>23024</v>
          </cell>
          <cell r="B310" t="str">
            <v>L형3호</v>
          </cell>
          <cell r="C310" t="str">
            <v xml:space="preserve">  AS:0.15/중기:0.65/견질</v>
          </cell>
          <cell r="D310" t="str">
            <v>야간</v>
          </cell>
        </row>
        <row r="311">
          <cell r="A311">
            <v>23034</v>
          </cell>
          <cell r="B311" t="str">
            <v>L형3호</v>
          </cell>
          <cell r="C311" t="str">
            <v xml:space="preserve">  CO:0.20/중기:0.6/견질</v>
          </cell>
          <cell r="D311" t="str">
            <v>야간</v>
          </cell>
        </row>
        <row r="312">
          <cell r="A312">
            <v>23044</v>
          </cell>
          <cell r="B312" t="str">
            <v>L형3호</v>
          </cell>
          <cell r="C312" t="str">
            <v xml:space="preserve">  CO:0.15/중기:0.65/견질</v>
          </cell>
          <cell r="D312" t="str">
            <v>야간</v>
          </cell>
        </row>
        <row r="313">
          <cell r="A313">
            <v>23054</v>
          </cell>
          <cell r="B313" t="str">
            <v>L형3호</v>
          </cell>
          <cell r="C313" t="str">
            <v xml:space="preserve">  인력/일반B:0.06/보통:0.44/견질</v>
          </cell>
          <cell r="D313" t="str">
            <v>야간</v>
          </cell>
        </row>
        <row r="314">
          <cell r="A314">
            <v>23064</v>
          </cell>
          <cell r="B314" t="str">
            <v>L형3호</v>
          </cell>
          <cell r="C314" t="str">
            <v xml:space="preserve"> 인력/소고B:0.07/보통:0.43/견질</v>
          </cell>
          <cell r="D314" t="str">
            <v>야간</v>
          </cell>
        </row>
        <row r="315">
          <cell r="A315">
            <v>23074</v>
          </cell>
          <cell r="B315" t="str">
            <v>L형3호</v>
          </cell>
          <cell r="C315" t="str">
            <v xml:space="preserve">  인력/투수콘:0.05/자갈:0.45/견질</v>
          </cell>
          <cell r="D315" t="str">
            <v>야간</v>
          </cell>
        </row>
        <row r="316">
          <cell r="A316">
            <v>23084</v>
          </cell>
          <cell r="B316" t="str">
            <v>L형3호</v>
          </cell>
          <cell r="C316" t="str">
            <v xml:space="preserve">  인력/대리석:0.275/자갈:0.225/견질</v>
          </cell>
          <cell r="D316" t="str">
            <v>야간</v>
          </cell>
        </row>
        <row r="317">
          <cell r="A317">
            <v>23094</v>
          </cell>
          <cell r="B317" t="str">
            <v>L형3호</v>
          </cell>
          <cell r="C317" t="str">
            <v xml:space="preserve"> 인력/오나:0.175/자갈:0.325/견질</v>
          </cell>
          <cell r="D317" t="str">
            <v>야간</v>
          </cell>
        </row>
        <row r="318">
          <cell r="A318">
            <v>23104</v>
          </cell>
          <cell r="B318" t="str">
            <v>L형3호</v>
          </cell>
          <cell r="C318" t="str">
            <v>사리도/중기:0.8/견질</v>
          </cell>
          <cell r="D318" t="str">
            <v>야간</v>
          </cell>
        </row>
        <row r="319">
          <cell r="A319">
            <v>22011</v>
          </cell>
          <cell r="B319" t="str">
            <v>L형2호</v>
          </cell>
          <cell r="C319" t="str">
            <v xml:space="preserve">  AS:0.20/중기:0.6/견질</v>
          </cell>
          <cell r="D319" t="str">
            <v>보통지</v>
          </cell>
        </row>
        <row r="320">
          <cell r="A320">
            <v>22021</v>
          </cell>
          <cell r="B320" t="str">
            <v>L형2호</v>
          </cell>
          <cell r="C320" t="str">
            <v xml:space="preserve">  AS:0.15/중기:0.65/견질</v>
          </cell>
          <cell r="D320" t="str">
            <v>보통지</v>
          </cell>
        </row>
        <row r="321">
          <cell r="A321">
            <v>22031</v>
          </cell>
          <cell r="B321" t="str">
            <v>L형2호</v>
          </cell>
          <cell r="C321" t="str">
            <v xml:space="preserve">  CO:0.20/중기:0.6/견질</v>
          </cell>
          <cell r="D321" t="str">
            <v>보통지</v>
          </cell>
        </row>
        <row r="322">
          <cell r="A322">
            <v>22041</v>
          </cell>
          <cell r="B322" t="str">
            <v>L형2호</v>
          </cell>
          <cell r="C322" t="str">
            <v xml:space="preserve">  CO:0.15/중기:0.65/견질</v>
          </cell>
          <cell r="D322" t="str">
            <v>보통지</v>
          </cell>
        </row>
        <row r="323">
          <cell r="A323">
            <v>22051</v>
          </cell>
          <cell r="B323" t="str">
            <v>L형2호</v>
          </cell>
          <cell r="C323" t="str">
            <v xml:space="preserve">  인력/일반B:0.06/보통:0.44/견질</v>
          </cell>
          <cell r="D323" t="str">
            <v>보통지</v>
          </cell>
        </row>
        <row r="324">
          <cell r="A324">
            <v>22061</v>
          </cell>
          <cell r="B324" t="str">
            <v>L형2호</v>
          </cell>
          <cell r="C324" t="str">
            <v xml:space="preserve"> 인력/소고B:0.07/보통:0.43/견질</v>
          </cell>
          <cell r="D324" t="str">
            <v>보통지</v>
          </cell>
        </row>
        <row r="325">
          <cell r="A325">
            <v>22071</v>
          </cell>
          <cell r="B325" t="str">
            <v>L형2호</v>
          </cell>
          <cell r="C325" t="str">
            <v xml:space="preserve">  인력/투수콘:0.05/자갈:0.45/견질</v>
          </cell>
          <cell r="D325" t="str">
            <v>보통지</v>
          </cell>
        </row>
        <row r="326">
          <cell r="A326">
            <v>22081</v>
          </cell>
          <cell r="B326" t="str">
            <v>L형2호</v>
          </cell>
          <cell r="C326" t="str">
            <v xml:space="preserve">  인력/대리석:0.275/자갈:0.225/견질</v>
          </cell>
          <cell r="D326" t="str">
            <v>보통지</v>
          </cell>
        </row>
        <row r="327">
          <cell r="A327">
            <v>22091</v>
          </cell>
          <cell r="B327" t="str">
            <v>L형2호</v>
          </cell>
          <cell r="C327" t="str">
            <v xml:space="preserve"> 인력/오나:0.175/자갈:0.325/견질</v>
          </cell>
          <cell r="D327" t="str">
            <v>보통지</v>
          </cell>
        </row>
        <row r="328">
          <cell r="A328">
            <v>22101</v>
          </cell>
          <cell r="B328" t="str">
            <v>L형2호</v>
          </cell>
          <cell r="C328" t="str">
            <v>사리도/중기:0.8/견질</v>
          </cell>
          <cell r="D328" t="str">
            <v>보통지</v>
          </cell>
        </row>
        <row r="329">
          <cell r="A329">
            <v>22012</v>
          </cell>
          <cell r="B329" t="str">
            <v>L형2호</v>
          </cell>
          <cell r="C329" t="str">
            <v xml:space="preserve">  AS:0.20/중기:0.6/견질</v>
          </cell>
          <cell r="D329" t="str">
            <v>번화가2</v>
          </cell>
        </row>
        <row r="330">
          <cell r="A330">
            <v>22022</v>
          </cell>
          <cell r="B330" t="str">
            <v>L형2호</v>
          </cell>
          <cell r="C330" t="str">
            <v xml:space="preserve">  AS:0.15/중기:0.65/견질</v>
          </cell>
          <cell r="D330" t="str">
            <v>번화가2</v>
          </cell>
        </row>
        <row r="331">
          <cell r="A331">
            <v>22032</v>
          </cell>
          <cell r="B331" t="str">
            <v>L형2호</v>
          </cell>
          <cell r="C331" t="str">
            <v xml:space="preserve">  CO:0.20/중기:0.6/견질</v>
          </cell>
          <cell r="D331" t="str">
            <v>번화가2</v>
          </cell>
        </row>
        <row r="332">
          <cell r="A332">
            <v>22042</v>
          </cell>
          <cell r="B332" t="str">
            <v>L형2호</v>
          </cell>
          <cell r="C332" t="str">
            <v xml:space="preserve">  CO:0.15/중기:0.65/견질</v>
          </cell>
          <cell r="D332" t="str">
            <v>번화가2</v>
          </cell>
        </row>
        <row r="333">
          <cell r="A333">
            <v>22052</v>
          </cell>
          <cell r="B333" t="str">
            <v>L형2호</v>
          </cell>
          <cell r="C333" t="str">
            <v xml:space="preserve">  인력/일반B:0.06/보통:0.44/견질</v>
          </cell>
          <cell r="D333" t="str">
            <v>번화가2</v>
          </cell>
        </row>
        <row r="334">
          <cell r="A334">
            <v>22062</v>
          </cell>
          <cell r="B334" t="str">
            <v>L형2호</v>
          </cell>
          <cell r="C334" t="str">
            <v xml:space="preserve"> 인력/소고B:0.07/보통:0.43/견질</v>
          </cell>
          <cell r="D334" t="str">
            <v>번화가2</v>
          </cell>
        </row>
        <row r="335">
          <cell r="A335">
            <v>22072</v>
          </cell>
          <cell r="B335" t="str">
            <v>L형2호</v>
          </cell>
          <cell r="C335" t="str">
            <v xml:space="preserve">  인력/투수콘:0.05/자갈:0.45/견질</v>
          </cell>
          <cell r="D335" t="str">
            <v>번화가2</v>
          </cell>
        </row>
        <row r="336">
          <cell r="A336">
            <v>22082</v>
          </cell>
          <cell r="B336" t="str">
            <v>L형2호</v>
          </cell>
          <cell r="C336" t="str">
            <v xml:space="preserve">  인력/대리석:0.275/자갈:0.225/견질</v>
          </cell>
          <cell r="D336" t="str">
            <v>번화가2</v>
          </cell>
        </row>
        <row r="337">
          <cell r="A337">
            <v>22092</v>
          </cell>
          <cell r="B337" t="str">
            <v>L형2호</v>
          </cell>
          <cell r="C337" t="str">
            <v xml:space="preserve"> 인력/오나:0.175/자갈:0.325/견질</v>
          </cell>
          <cell r="D337" t="str">
            <v>번화가2</v>
          </cell>
        </row>
        <row r="338">
          <cell r="A338">
            <v>22102</v>
          </cell>
          <cell r="B338" t="str">
            <v>L형2호</v>
          </cell>
          <cell r="C338" t="str">
            <v>사리도/중기:0.8/견질</v>
          </cell>
          <cell r="D338" t="str">
            <v>번화가2</v>
          </cell>
        </row>
        <row r="339">
          <cell r="A339">
            <v>22014</v>
          </cell>
          <cell r="B339" t="str">
            <v>L형2호</v>
          </cell>
          <cell r="C339" t="str">
            <v xml:space="preserve">  AS:0.20/중기:0.6/견질</v>
          </cell>
          <cell r="D339" t="str">
            <v>야간</v>
          </cell>
        </row>
        <row r="340">
          <cell r="A340">
            <v>22024</v>
          </cell>
          <cell r="B340" t="str">
            <v>L형2호</v>
          </cell>
          <cell r="C340" t="str">
            <v xml:space="preserve">  AS:0.15/중기:0.65/견질</v>
          </cell>
          <cell r="D340" t="str">
            <v>야간</v>
          </cell>
        </row>
        <row r="341">
          <cell r="A341">
            <v>22034</v>
          </cell>
          <cell r="B341" t="str">
            <v>L형2호</v>
          </cell>
          <cell r="C341" t="str">
            <v xml:space="preserve">  CO:0.20/중기:0.6/견질</v>
          </cell>
          <cell r="D341" t="str">
            <v>야간</v>
          </cell>
        </row>
        <row r="342">
          <cell r="A342">
            <v>22044</v>
          </cell>
          <cell r="B342" t="str">
            <v>L형2호</v>
          </cell>
          <cell r="C342" t="str">
            <v xml:space="preserve">  CO:0.15/중기:0.65/견질</v>
          </cell>
          <cell r="D342" t="str">
            <v>야간</v>
          </cell>
        </row>
        <row r="343">
          <cell r="A343">
            <v>22054</v>
          </cell>
          <cell r="B343" t="str">
            <v>L형2호</v>
          </cell>
          <cell r="C343" t="str">
            <v xml:space="preserve">  인력/일반B:0.06/보통:0.44/견질</v>
          </cell>
          <cell r="D343" t="str">
            <v>야간</v>
          </cell>
        </row>
        <row r="344">
          <cell r="A344">
            <v>22064</v>
          </cell>
          <cell r="B344" t="str">
            <v>L형2호</v>
          </cell>
          <cell r="C344" t="str">
            <v xml:space="preserve"> 인력/소고B:0.07/보통:0.43/견질</v>
          </cell>
          <cell r="D344" t="str">
            <v>야간</v>
          </cell>
        </row>
        <row r="345">
          <cell r="A345">
            <v>22074</v>
          </cell>
          <cell r="B345" t="str">
            <v>L형2호</v>
          </cell>
          <cell r="C345" t="str">
            <v xml:space="preserve">  인력/투수콘:0.05/자갈:0.45/견질</v>
          </cell>
          <cell r="D345" t="str">
            <v>야간</v>
          </cell>
        </row>
        <row r="346">
          <cell r="A346">
            <v>22084</v>
          </cell>
          <cell r="B346" t="str">
            <v>L형2호</v>
          </cell>
          <cell r="C346" t="str">
            <v xml:space="preserve">  인력/대리석:0.275/자갈:0.225/견질</v>
          </cell>
          <cell r="D346" t="str">
            <v>야간</v>
          </cell>
        </row>
        <row r="347">
          <cell r="A347">
            <v>22094</v>
          </cell>
          <cell r="B347" t="str">
            <v>L형2호</v>
          </cell>
          <cell r="C347" t="str">
            <v xml:space="preserve"> 인력/오나:0.175/자갈:0.325/견질</v>
          </cell>
          <cell r="D347" t="str">
            <v>야간</v>
          </cell>
        </row>
        <row r="348">
          <cell r="A348">
            <v>22104</v>
          </cell>
          <cell r="B348" t="str">
            <v>L형2호</v>
          </cell>
          <cell r="C348" t="str">
            <v>사리도/중기:0.8/견질</v>
          </cell>
          <cell r="D348" t="str">
            <v>야간</v>
          </cell>
        </row>
        <row r="349">
          <cell r="A349">
            <v>21011</v>
          </cell>
          <cell r="B349" t="str">
            <v>L형1호</v>
          </cell>
          <cell r="C349" t="str">
            <v xml:space="preserve">  AS:0.20/중기:0.6/견질</v>
          </cell>
          <cell r="D349" t="str">
            <v>보통지</v>
          </cell>
        </row>
        <row r="350">
          <cell r="A350">
            <v>21021</v>
          </cell>
          <cell r="B350" t="str">
            <v>L형1호</v>
          </cell>
          <cell r="C350" t="str">
            <v xml:space="preserve">  AS:0.15/중기:0.65/견질</v>
          </cell>
          <cell r="D350" t="str">
            <v>보통지</v>
          </cell>
        </row>
        <row r="351">
          <cell r="A351">
            <v>21031</v>
          </cell>
          <cell r="B351" t="str">
            <v>L형1호</v>
          </cell>
          <cell r="C351" t="str">
            <v xml:space="preserve">  CO:0.20/중기:0.6/견질</v>
          </cell>
          <cell r="D351" t="str">
            <v>보통지</v>
          </cell>
        </row>
        <row r="352">
          <cell r="A352">
            <v>21041</v>
          </cell>
          <cell r="B352" t="str">
            <v>L형1호</v>
          </cell>
          <cell r="C352" t="str">
            <v xml:space="preserve">  CO:0.15/중기:0.65/견질</v>
          </cell>
          <cell r="D352" t="str">
            <v>보통지</v>
          </cell>
        </row>
        <row r="353">
          <cell r="A353">
            <v>21051</v>
          </cell>
          <cell r="B353" t="str">
            <v>L형1호</v>
          </cell>
          <cell r="C353" t="str">
            <v xml:space="preserve">  인력/일반B:0.06/보통:0.44/견질</v>
          </cell>
          <cell r="D353" t="str">
            <v>보통지</v>
          </cell>
        </row>
        <row r="354">
          <cell r="A354">
            <v>21061</v>
          </cell>
          <cell r="B354" t="str">
            <v>L형1호</v>
          </cell>
          <cell r="C354" t="str">
            <v xml:space="preserve"> 인력/소고B:0.07/보통:0.43/견질</v>
          </cell>
          <cell r="D354" t="str">
            <v>보통지</v>
          </cell>
        </row>
        <row r="355">
          <cell r="A355">
            <v>21071</v>
          </cell>
          <cell r="B355" t="str">
            <v>L형1호</v>
          </cell>
          <cell r="C355" t="str">
            <v xml:space="preserve">  인력/투수콘:0.05/자갈:0.45/견질</v>
          </cell>
          <cell r="D355" t="str">
            <v>보통지</v>
          </cell>
        </row>
        <row r="356">
          <cell r="A356">
            <v>21081</v>
          </cell>
          <cell r="B356" t="str">
            <v>L형1호</v>
          </cell>
          <cell r="C356" t="str">
            <v xml:space="preserve">  인력/대리석:0.275/자갈:0.225/견질</v>
          </cell>
          <cell r="D356" t="str">
            <v>보통지</v>
          </cell>
        </row>
        <row r="357">
          <cell r="A357">
            <v>21091</v>
          </cell>
          <cell r="B357" t="str">
            <v>L형1호</v>
          </cell>
          <cell r="C357" t="str">
            <v xml:space="preserve"> 인력/오나:0.175/자갈:0.325/견질</v>
          </cell>
          <cell r="D357" t="str">
            <v>보통지</v>
          </cell>
        </row>
        <row r="358">
          <cell r="A358">
            <v>21101</v>
          </cell>
          <cell r="B358" t="str">
            <v>L형1호</v>
          </cell>
          <cell r="C358" t="str">
            <v>사리도/중기:0.8/견질</v>
          </cell>
          <cell r="D358" t="str">
            <v>보통지</v>
          </cell>
        </row>
        <row r="359">
          <cell r="A359">
            <v>21011</v>
          </cell>
          <cell r="B359" t="str">
            <v>L형1호</v>
          </cell>
          <cell r="C359" t="str">
            <v xml:space="preserve">  AS:0.20/중기:0.6/견질</v>
          </cell>
          <cell r="D359" t="str">
            <v>번화가2</v>
          </cell>
        </row>
        <row r="360">
          <cell r="A360">
            <v>21021</v>
          </cell>
          <cell r="B360" t="str">
            <v>L형1호</v>
          </cell>
          <cell r="C360" t="str">
            <v xml:space="preserve">  AS:0.15/중기:0.65/견질</v>
          </cell>
          <cell r="D360" t="str">
            <v>번화가2</v>
          </cell>
        </row>
        <row r="361">
          <cell r="A361">
            <v>21032</v>
          </cell>
          <cell r="B361" t="str">
            <v>L형1호</v>
          </cell>
          <cell r="C361" t="str">
            <v xml:space="preserve">  CO:0.20/중기:0.6/견질</v>
          </cell>
          <cell r="D361" t="str">
            <v>번화가2</v>
          </cell>
        </row>
        <row r="362">
          <cell r="A362">
            <v>21042</v>
          </cell>
          <cell r="B362" t="str">
            <v>L형1호</v>
          </cell>
          <cell r="C362" t="str">
            <v xml:space="preserve">  CO:0.15/중기:0.65/견질</v>
          </cell>
          <cell r="D362" t="str">
            <v>번화가2</v>
          </cell>
        </row>
        <row r="363">
          <cell r="A363">
            <v>21052</v>
          </cell>
          <cell r="B363" t="str">
            <v>L형1호</v>
          </cell>
          <cell r="C363" t="str">
            <v xml:space="preserve">  인력/일반B:0.06/보통:0.44/견질</v>
          </cell>
          <cell r="D363" t="str">
            <v>번화가2</v>
          </cell>
        </row>
        <row r="364">
          <cell r="A364">
            <v>21062</v>
          </cell>
          <cell r="B364" t="str">
            <v>L형1호</v>
          </cell>
          <cell r="C364" t="str">
            <v xml:space="preserve"> 인력/소고B:0.07/보통:0.43/견질</v>
          </cell>
          <cell r="D364" t="str">
            <v>번화가2</v>
          </cell>
        </row>
        <row r="365">
          <cell r="A365">
            <v>21072</v>
          </cell>
          <cell r="B365" t="str">
            <v>L형1호</v>
          </cell>
          <cell r="C365" t="str">
            <v xml:space="preserve">  인력/투수콘:0.05/자갈:0.45/견질</v>
          </cell>
          <cell r="D365" t="str">
            <v>번화가2</v>
          </cell>
        </row>
        <row r="366">
          <cell r="A366">
            <v>21082</v>
          </cell>
          <cell r="B366" t="str">
            <v>L형1호</v>
          </cell>
          <cell r="C366" t="str">
            <v xml:space="preserve">  인력/대리석:0.275/자갈:0.225/견질</v>
          </cell>
          <cell r="D366" t="str">
            <v>번화가2</v>
          </cell>
        </row>
        <row r="367">
          <cell r="A367">
            <v>21092</v>
          </cell>
          <cell r="B367" t="str">
            <v>L형1호</v>
          </cell>
          <cell r="C367" t="str">
            <v xml:space="preserve"> 인력/오나:0.175/자갈:0.325/견질</v>
          </cell>
          <cell r="D367" t="str">
            <v>번화가2</v>
          </cell>
        </row>
        <row r="368">
          <cell r="A368">
            <v>21102</v>
          </cell>
          <cell r="B368" t="str">
            <v>L형1호</v>
          </cell>
          <cell r="C368" t="str">
            <v>사리도/중기:0.8/견질</v>
          </cell>
          <cell r="D368" t="str">
            <v>번화가2</v>
          </cell>
        </row>
        <row r="369">
          <cell r="A369">
            <v>21014</v>
          </cell>
          <cell r="B369" t="str">
            <v>L형1호</v>
          </cell>
          <cell r="C369" t="str">
            <v xml:space="preserve">  AS:0.20/중기:0.6/견질</v>
          </cell>
          <cell r="D369" t="str">
            <v>야간</v>
          </cell>
        </row>
        <row r="370">
          <cell r="A370">
            <v>21024</v>
          </cell>
          <cell r="B370" t="str">
            <v>L형1호</v>
          </cell>
          <cell r="C370" t="str">
            <v xml:space="preserve">  AS:0.15/중기:0.65/견질</v>
          </cell>
          <cell r="D370" t="str">
            <v>야간</v>
          </cell>
        </row>
        <row r="371">
          <cell r="A371">
            <v>21034</v>
          </cell>
          <cell r="B371" t="str">
            <v>L형1호</v>
          </cell>
          <cell r="C371" t="str">
            <v xml:space="preserve">  CO:0.20/중기:0.6/견질</v>
          </cell>
          <cell r="D371" t="str">
            <v>야간</v>
          </cell>
        </row>
        <row r="372">
          <cell r="A372">
            <v>21044</v>
          </cell>
          <cell r="B372" t="str">
            <v>L형1호</v>
          </cell>
          <cell r="C372" t="str">
            <v xml:space="preserve">  CO:0.15/중기:0.65/견질</v>
          </cell>
          <cell r="D372" t="str">
            <v>야간</v>
          </cell>
        </row>
        <row r="373">
          <cell r="A373">
            <v>21054</v>
          </cell>
          <cell r="B373" t="str">
            <v>L형1호</v>
          </cell>
          <cell r="C373" t="str">
            <v xml:space="preserve">  인력/일반B:0.06/보통:0.44/견질</v>
          </cell>
          <cell r="D373" t="str">
            <v>야간</v>
          </cell>
        </row>
        <row r="374">
          <cell r="A374">
            <v>21064</v>
          </cell>
          <cell r="B374" t="str">
            <v>L형1호</v>
          </cell>
          <cell r="C374" t="str">
            <v xml:space="preserve"> 인력/소고B:0.07/보통:0.43/견질</v>
          </cell>
          <cell r="D374" t="str">
            <v>야간</v>
          </cell>
        </row>
        <row r="375">
          <cell r="A375">
            <v>21074</v>
          </cell>
          <cell r="B375" t="str">
            <v>L형1호</v>
          </cell>
          <cell r="C375" t="str">
            <v xml:space="preserve">  인력/투수콘:0.05/자갈:0.45/견질</v>
          </cell>
          <cell r="D375" t="str">
            <v>야간</v>
          </cell>
        </row>
        <row r="376">
          <cell r="A376">
            <v>21084</v>
          </cell>
          <cell r="B376" t="str">
            <v>L형1호</v>
          </cell>
          <cell r="C376" t="str">
            <v xml:space="preserve">  인력/대리석:0.275/자갈:0.225/견질</v>
          </cell>
          <cell r="D376" t="str">
            <v>야간</v>
          </cell>
        </row>
        <row r="377">
          <cell r="A377">
            <v>21094</v>
          </cell>
          <cell r="B377" t="str">
            <v>L형1호</v>
          </cell>
          <cell r="C377" t="str">
            <v xml:space="preserve"> 인력/오나:0.175/자갈:0.325/견질</v>
          </cell>
          <cell r="D377" t="str">
            <v>야간</v>
          </cell>
        </row>
        <row r="378">
          <cell r="A378">
            <v>21104</v>
          </cell>
          <cell r="B378" t="str">
            <v>L형1호</v>
          </cell>
          <cell r="C378" t="str">
            <v>사리도/중기:0.8/견질</v>
          </cell>
          <cell r="D378" t="str">
            <v>야간</v>
          </cell>
        </row>
        <row r="379">
          <cell r="A379">
            <v>33011</v>
          </cell>
          <cell r="B379" t="str">
            <v>T형3호</v>
          </cell>
          <cell r="C379" t="str">
            <v xml:space="preserve">  AS:0.20/중기:0.6/견질</v>
          </cell>
          <cell r="D379" t="str">
            <v>보통지</v>
          </cell>
        </row>
        <row r="380">
          <cell r="A380">
            <v>33021</v>
          </cell>
          <cell r="B380" t="str">
            <v>T형3호</v>
          </cell>
          <cell r="C380" t="str">
            <v xml:space="preserve">  AS:0.15/중기:0.65/견질</v>
          </cell>
          <cell r="D380" t="str">
            <v>보통지</v>
          </cell>
        </row>
        <row r="381">
          <cell r="A381">
            <v>33031</v>
          </cell>
          <cell r="B381" t="str">
            <v>T형3호</v>
          </cell>
          <cell r="C381" t="str">
            <v xml:space="preserve">  CO:0.20/중기:0.6/견질</v>
          </cell>
          <cell r="D381" t="str">
            <v>보통지</v>
          </cell>
        </row>
        <row r="382">
          <cell r="A382">
            <v>33041</v>
          </cell>
          <cell r="B382" t="str">
            <v>T형3호</v>
          </cell>
          <cell r="C382" t="str">
            <v xml:space="preserve">  CO:0.15/중기:0.65/견질</v>
          </cell>
          <cell r="D382" t="str">
            <v>보통지</v>
          </cell>
        </row>
        <row r="383">
          <cell r="A383">
            <v>33051</v>
          </cell>
          <cell r="B383" t="str">
            <v>T형3호</v>
          </cell>
          <cell r="C383" t="str">
            <v xml:space="preserve">  인력/일반B:0.06/보통:0.44/견질</v>
          </cell>
          <cell r="D383" t="str">
            <v>보통지</v>
          </cell>
        </row>
        <row r="384">
          <cell r="A384">
            <v>33061</v>
          </cell>
          <cell r="B384" t="str">
            <v>T형3호</v>
          </cell>
          <cell r="C384" t="str">
            <v xml:space="preserve"> 인력/소고B:0.07/보통:0.43/견질</v>
          </cell>
          <cell r="D384" t="str">
            <v>보통지</v>
          </cell>
        </row>
        <row r="385">
          <cell r="A385">
            <v>33071</v>
          </cell>
          <cell r="B385" t="str">
            <v>T형3호</v>
          </cell>
          <cell r="C385" t="str">
            <v xml:space="preserve">  인력/투수콘:0.05/자갈:0.45/견질</v>
          </cell>
          <cell r="D385" t="str">
            <v>보통지</v>
          </cell>
        </row>
        <row r="386">
          <cell r="A386">
            <v>33081</v>
          </cell>
          <cell r="B386" t="str">
            <v>T형3호</v>
          </cell>
          <cell r="C386" t="str">
            <v xml:space="preserve">  인력/대리석:0.275/자갈:0.225/견질</v>
          </cell>
          <cell r="D386" t="str">
            <v>보통지</v>
          </cell>
        </row>
        <row r="387">
          <cell r="A387">
            <v>33091</v>
          </cell>
          <cell r="B387" t="str">
            <v>T형3호</v>
          </cell>
          <cell r="C387" t="str">
            <v xml:space="preserve"> 인력/오나:0.175/자갈:0.325/견질</v>
          </cell>
          <cell r="D387" t="str">
            <v>보통지</v>
          </cell>
        </row>
        <row r="388">
          <cell r="A388">
            <v>33101</v>
          </cell>
          <cell r="B388" t="str">
            <v>T형3호</v>
          </cell>
          <cell r="C388" t="str">
            <v>사리도/중기:0.8/견질</v>
          </cell>
          <cell r="D388" t="str">
            <v>보통지</v>
          </cell>
        </row>
        <row r="389">
          <cell r="A389">
            <v>33012</v>
          </cell>
          <cell r="B389" t="str">
            <v>T형3호</v>
          </cell>
          <cell r="C389" t="str">
            <v xml:space="preserve">  AS:0.20/중기:0.6/견질</v>
          </cell>
          <cell r="D389" t="str">
            <v>번화가2</v>
          </cell>
        </row>
        <row r="390">
          <cell r="A390">
            <v>33022</v>
          </cell>
          <cell r="B390" t="str">
            <v>T형3호</v>
          </cell>
          <cell r="C390" t="str">
            <v xml:space="preserve">  AS:0.15/중기:0.65/견질</v>
          </cell>
          <cell r="D390" t="str">
            <v>번화가2</v>
          </cell>
        </row>
        <row r="391">
          <cell r="A391">
            <v>33032</v>
          </cell>
          <cell r="B391" t="str">
            <v>T형3호</v>
          </cell>
          <cell r="C391" t="str">
            <v xml:space="preserve">  CO:0.20/중기:0.6/견질</v>
          </cell>
          <cell r="D391" t="str">
            <v>번화가2</v>
          </cell>
        </row>
        <row r="392">
          <cell r="A392">
            <v>33042</v>
          </cell>
          <cell r="B392" t="str">
            <v>T형3호</v>
          </cell>
          <cell r="C392" t="str">
            <v xml:space="preserve">  CO:0.15/중기:0.65/견질</v>
          </cell>
          <cell r="D392" t="str">
            <v>번화가2</v>
          </cell>
        </row>
        <row r="393">
          <cell r="A393">
            <v>33052</v>
          </cell>
          <cell r="B393" t="str">
            <v>T형3호</v>
          </cell>
          <cell r="C393" t="str">
            <v xml:space="preserve">  인력/일반B:0.06/보통:0.44/견질</v>
          </cell>
          <cell r="D393" t="str">
            <v>번화가2</v>
          </cell>
        </row>
        <row r="394">
          <cell r="A394">
            <v>33062</v>
          </cell>
          <cell r="B394" t="str">
            <v>T형3호</v>
          </cell>
          <cell r="C394" t="str">
            <v xml:space="preserve"> 인력/소고B:0.07/보통:0.43/견질</v>
          </cell>
          <cell r="D394" t="str">
            <v>번화가2</v>
          </cell>
        </row>
        <row r="395">
          <cell r="A395">
            <v>33072</v>
          </cell>
          <cell r="B395" t="str">
            <v>T형3호</v>
          </cell>
          <cell r="C395" t="str">
            <v xml:space="preserve">  인력/투수콘:0.05/자갈:0.45/견질</v>
          </cell>
          <cell r="D395" t="str">
            <v>번화가2</v>
          </cell>
        </row>
        <row r="396">
          <cell r="A396">
            <v>33082</v>
          </cell>
          <cell r="B396" t="str">
            <v>T형3호</v>
          </cell>
          <cell r="C396" t="str">
            <v xml:space="preserve">  인력/대리석:0.275/자갈:0.225/견질</v>
          </cell>
          <cell r="D396" t="str">
            <v>번화가2</v>
          </cell>
        </row>
        <row r="397">
          <cell r="A397">
            <v>33092</v>
          </cell>
          <cell r="B397" t="str">
            <v>T형3호</v>
          </cell>
          <cell r="C397" t="str">
            <v xml:space="preserve"> 인력/오나:0.175/자갈:0.325/견질</v>
          </cell>
          <cell r="D397" t="str">
            <v>번화가2</v>
          </cell>
        </row>
        <row r="398">
          <cell r="A398">
            <v>33102</v>
          </cell>
          <cell r="B398" t="str">
            <v>T형3호</v>
          </cell>
          <cell r="C398" t="str">
            <v>사리도/중기:0.8/견질</v>
          </cell>
          <cell r="D398" t="str">
            <v>번화가2</v>
          </cell>
        </row>
        <row r="399">
          <cell r="A399">
            <v>33014</v>
          </cell>
          <cell r="B399" t="str">
            <v>T형3호</v>
          </cell>
          <cell r="C399" t="str">
            <v xml:space="preserve">  AS:0.20/중기:0.6/견질</v>
          </cell>
          <cell r="D399" t="str">
            <v>야간</v>
          </cell>
        </row>
        <row r="400">
          <cell r="A400">
            <v>33024</v>
          </cell>
          <cell r="B400" t="str">
            <v>T형3호</v>
          </cell>
          <cell r="C400" t="str">
            <v xml:space="preserve">  AS:0.15/중기:0.65/견질</v>
          </cell>
          <cell r="D400" t="str">
            <v>야간</v>
          </cell>
        </row>
        <row r="401">
          <cell r="A401">
            <v>33034</v>
          </cell>
          <cell r="B401" t="str">
            <v>T형3호</v>
          </cell>
          <cell r="C401" t="str">
            <v xml:space="preserve">  CO:0.20/중기:0.6/견질</v>
          </cell>
          <cell r="D401" t="str">
            <v>야간</v>
          </cell>
        </row>
        <row r="402">
          <cell r="A402">
            <v>33044</v>
          </cell>
          <cell r="B402" t="str">
            <v>T형3호</v>
          </cell>
          <cell r="C402" t="str">
            <v xml:space="preserve">  CO:0.15/중기:0.65/견질</v>
          </cell>
          <cell r="D402" t="str">
            <v>야간</v>
          </cell>
        </row>
        <row r="403">
          <cell r="A403">
            <v>33054</v>
          </cell>
          <cell r="B403" t="str">
            <v>T형3호</v>
          </cell>
          <cell r="C403" t="str">
            <v xml:space="preserve">  인력/일반B:0.06/보통:0.44/견질</v>
          </cell>
          <cell r="D403" t="str">
            <v>야간</v>
          </cell>
        </row>
        <row r="404">
          <cell r="A404">
            <v>33064</v>
          </cell>
          <cell r="B404" t="str">
            <v>T형3호</v>
          </cell>
          <cell r="C404" t="str">
            <v xml:space="preserve"> 인력/소고B:0.07/보통:0.43/견질</v>
          </cell>
          <cell r="D404" t="str">
            <v>야간</v>
          </cell>
        </row>
        <row r="405">
          <cell r="A405">
            <v>33074</v>
          </cell>
          <cell r="B405" t="str">
            <v>T형3호</v>
          </cell>
          <cell r="C405" t="str">
            <v xml:space="preserve">  인력/투수콘:0.05/자갈:0.45/견질</v>
          </cell>
          <cell r="D405" t="str">
            <v>야간</v>
          </cell>
        </row>
        <row r="406">
          <cell r="A406">
            <v>33084</v>
          </cell>
          <cell r="B406" t="str">
            <v>T형3호</v>
          </cell>
          <cell r="C406" t="str">
            <v xml:space="preserve">  인력/대리석:0.275/자갈:0.225/견질</v>
          </cell>
          <cell r="D406" t="str">
            <v>야간</v>
          </cell>
        </row>
        <row r="407">
          <cell r="A407">
            <v>33094</v>
          </cell>
          <cell r="B407" t="str">
            <v>T형3호</v>
          </cell>
          <cell r="C407" t="str">
            <v xml:space="preserve"> 인력/오나:0.175/자갈:0.325/견질</v>
          </cell>
          <cell r="D407" t="str">
            <v>야간</v>
          </cell>
        </row>
        <row r="408">
          <cell r="A408">
            <v>33104</v>
          </cell>
          <cell r="B408" t="str">
            <v>T형3호</v>
          </cell>
          <cell r="C408" t="str">
            <v>사리도/중기:0.8/견질</v>
          </cell>
          <cell r="D408" t="str">
            <v>야간</v>
          </cell>
        </row>
        <row r="409">
          <cell r="A409">
            <v>32011</v>
          </cell>
          <cell r="B409" t="str">
            <v>T형2호</v>
          </cell>
          <cell r="C409" t="str">
            <v xml:space="preserve">  AS:0.20/중기:0.6/견질</v>
          </cell>
          <cell r="D409" t="str">
            <v>보통지</v>
          </cell>
        </row>
        <row r="410">
          <cell r="A410">
            <v>32021</v>
          </cell>
          <cell r="B410" t="str">
            <v>T형2호</v>
          </cell>
          <cell r="C410" t="str">
            <v xml:space="preserve">  AS:0.15/중기:0.65/견질</v>
          </cell>
          <cell r="D410" t="str">
            <v>보통지</v>
          </cell>
        </row>
        <row r="411">
          <cell r="A411">
            <v>32031</v>
          </cell>
          <cell r="B411" t="str">
            <v>T형2호</v>
          </cell>
          <cell r="C411" t="str">
            <v xml:space="preserve">  CO:0.20/중기:0.6/견질</v>
          </cell>
          <cell r="D411" t="str">
            <v>보통지</v>
          </cell>
        </row>
        <row r="412">
          <cell r="A412">
            <v>32041</v>
          </cell>
          <cell r="B412" t="str">
            <v>T형2호</v>
          </cell>
          <cell r="C412" t="str">
            <v xml:space="preserve">  CO:0.15/중기:0.65/견질</v>
          </cell>
          <cell r="D412" t="str">
            <v>보통지</v>
          </cell>
        </row>
        <row r="413">
          <cell r="A413">
            <v>32051</v>
          </cell>
          <cell r="B413" t="str">
            <v>T형2호</v>
          </cell>
          <cell r="C413" t="str">
            <v xml:space="preserve">  인력/일반B:0.06/보통:0.44/견질</v>
          </cell>
          <cell r="D413" t="str">
            <v>보통지</v>
          </cell>
        </row>
        <row r="414">
          <cell r="A414">
            <v>32061</v>
          </cell>
          <cell r="B414" t="str">
            <v>T형2호</v>
          </cell>
          <cell r="C414" t="str">
            <v xml:space="preserve"> 인력/소고B:0.07/보통:0.43/견질</v>
          </cell>
          <cell r="D414" t="str">
            <v>보통지</v>
          </cell>
        </row>
        <row r="415">
          <cell r="A415">
            <v>32071</v>
          </cell>
          <cell r="B415" t="str">
            <v>T형2호</v>
          </cell>
          <cell r="C415" t="str">
            <v xml:space="preserve">  인력/투수콘:0.05/자갈:0.45/견질</v>
          </cell>
          <cell r="D415" t="str">
            <v>보통지</v>
          </cell>
        </row>
        <row r="416">
          <cell r="A416">
            <v>32081</v>
          </cell>
          <cell r="B416" t="str">
            <v>T형2호</v>
          </cell>
          <cell r="C416" t="str">
            <v xml:space="preserve">  인력/대리석:0.275/자갈:0.225/견질</v>
          </cell>
          <cell r="D416" t="str">
            <v>보통지</v>
          </cell>
        </row>
        <row r="417">
          <cell r="A417">
            <v>32091</v>
          </cell>
          <cell r="B417" t="str">
            <v>T형2호</v>
          </cell>
          <cell r="C417" t="str">
            <v xml:space="preserve"> 인력/오나:0.175/자갈:0.325/견질</v>
          </cell>
          <cell r="D417" t="str">
            <v>보통지</v>
          </cell>
        </row>
        <row r="418">
          <cell r="A418">
            <v>32101</v>
          </cell>
          <cell r="B418" t="str">
            <v>T형2호</v>
          </cell>
          <cell r="C418" t="str">
            <v>사리도/중기:0.8/견질</v>
          </cell>
          <cell r="D418" t="str">
            <v>보통지</v>
          </cell>
        </row>
        <row r="419">
          <cell r="A419">
            <v>32012</v>
          </cell>
          <cell r="B419" t="str">
            <v>T형2호</v>
          </cell>
          <cell r="C419" t="str">
            <v xml:space="preserve">  AS:0.20/중기:0.6/견질</v>
          </cell>
          <cell r="D419" t="str">
            <v>번화가2</v>
          </cell>
        </row>
        <row r="420">
          <cell r="A420">
            <v>32022</v>
          </cell>
          <cell r="B420" t="str">
            <v>T형2호</v>
          </cell>
          <cell r="C420" t="str">
            <v xml:space="preserve">  AS:0.15/중기:0.65/견질</v>
          </cell>
          <cell r="D420" t="str">
            <v>번화가2</v>
          </cell>
        </row>
        <row r="421">
          <cell r="A421">
            <v>32032</v>
          </cell>
          <cell r="B421" t="str">
            <v>T형2호</v>
          </cell>
          <cell r="C421" t="str">
            <v xml:space="preserve">  CO:0.20/중기:0.6/견질</v>
          </cell>
          <cell r="D421" t="str">
            <v>번화가2</v>
          </cell>
        </row>
        <row r="422">
          <cell r="A422">
            <v>32042</v>
          </cell>
          <cell r="B422" t="str">
            <v>T형2호</v>
          </cell>
          <cell r="C422" t="str">
            <v xml:space="preserve">  CO:0.15/중기:0.65/견질</v>
          </cell>
          <cell r="D422" t="str">
            <v>번화가2</v>
          </cell>
        </row>
        <row r="423">
          <cell r="A423">
            <v>32052</v>
          </cell>
          <cell r="B423" t="str">
            <v>T형2호</v>
          </cell>
          <cell r="C423" t="str">
            <v xml:space="preserve">  인력/일반B:0.06/보통:0.44/견질</v>
          </cell>
          <cell r="D423" t="str">
            <v>번화가2</v>
          </cell>
        </row>
        <row r="424">
          <cell r="A424">
            <v>32062</v>
          </cell>
          <cell r="B424" t="str">
            <v>T형2호</v>
          </cell>
          <cell r="C424" t="str">
            <v xml:space="preserve"> 인력/소고B:0.07/보통:0.43/견질</v>
          </cell>
          <cell r="D424" t="str">
            <v>번화가2</v>
          </cell>
        </row>
        <row r="425">
          <cell r="A425">
            <v>32072</v>
          </cell>
          <cell r="B425" t="str">
            <v>T형2호</v>
          </cell>
          <cell r="C425" t="str">
            <v xml:space="preserve">  인력/투수콘:0.05/자갈:0.45/견질</v>
          </cell>
          <cell r="D425" t="str">
            <v>번화가2</v>
          </cell>
        </row>
        <row r="426">
          <cell r="A426">
            <v>32082</v>
          </cell>
          <cell r="B426" t="str">
            <v>T형2호</v>
          </cell>
          <cell r="C426" t="str">
            <v xml:space="preserve">  인력/대리석:0.275/자갈:0.225/견질</v>
          </cell>
          <cell r="D426" t="str">
            <v>번화가2</v>
          </cell>
        </row>
        <row r="427">
          <cell r="A427">
            <v>32092</v>
          </cell>
          <cell r="B427" t="str">
            <v>T형2호</v>
          </cell>
          <cell r="C427" t="str">
            <v xml:space="preserve"> 인력/오나:0.175/자갈:0.325/견질</v>
          </cell>
          <cell r="D427" t="str">
            <v>번화가2</v>
          </cell>
        </row>
        <row r="428">
          <cell r="A428">
            <v>32102</v>
          </cell>
          <cell r="B428" t="str">
            <v>T형2호</v>
          </cell>
          <cell r="C428" t="str">
            <v>사리도/중기:0.8/견질</v>
          </cell>
          <cell r="D428" t="str">
            <v>번화가2</v>
          </cell>
        </row>
        <row r="429">
          <cell r="A429">
            <v>32014</v>
          </cell>
          <cell r="B429" t="str">
            <v>T형2호</v>
          </cell>
          <cell r="C429" t="str">
            <v xml:space="preserve">  AS:0.20/중기:0.6/견질</v>
          </cell>
          <cell r="D429" t="str">
            <v>야간</v>
          </cell>
        </row>
        <row r="430">
          <cell r="A430">
            <v>32024</v>
          </cell>
          <cell r="B430" t="str">
            <v>T형2호</v>
          </cell>
          <cell r="C430" t="str">
            <v xml:space="preserve">  AS:0.15/중기:0.65/견질</v>
          </cell>
          <cell r="D430" t="str">
            <v>야간</v>
          </cell>
        </row>
        <row r="431">
          <cell r="A431">
            <v>32034</v>
          </cell>
          <cell r="B431" t="str">
            <v>T형2호</v>
          </cell>
          <cell r="C431" t="str">
            <v xml:space="preserve">  CO:0.20/중기:0.6/견질</v>
          </cell>
          <cell r="D431" t="str">
            <v>야간</v>
          </cell>
        </row>
        <row r="432">
          <cell r="A432">
            <v>32044</v>
          </cell>
          <cell r="B432" t="str">
            <v>T형2호</v>
          </cell>
          <cell r="C432" t="str">
            <v xml:space="preserve">  CO:0.15/중기:0.65/견질</v>
          </cell>
          <cell r="D432" t="str">
            <v>야간</v>
          </cell>
        </row>
        <row r="433">
          <cell r="A433">
            <v>32054</v>
          </cell>
          <cell r="B433" t="str">
            <v>T형2호</v>
          </cell>
          <cell r="C433" t="str">
            <v xml:space="preserve">  인력/일반B:0.06/보통:0.44/견질</v>
          </cell>
          <cell r="D433" t="str">
            <v>야간</v>
          </cell>
        </row>
        <row r="434">
          <cell r="A434">
            <v>32064</v>
          </cell>
          <cell r="B434" t="str">
            <v>T형2호</v>
          </cell>
          <cell r="C434" t="str">
            <v xml:space="preserve"> 인력/소고B:0.07/보통:0.43/견질</v>
          </cell>
          <cell r="D434" t="str">
            <v>야간</v>
          </cell>
        </row>
        <row r="435">
          <cell r="A435">
            <v>32074</v>
          </cell>
          <cell r="B435" t="str">
            <v>T형2호</v>
          </cell>
          <cell r="C435" t="str">
            <v xml:space="preserve">  인력/투수콘:0.05/자갈:0.45/견질</v>
          </cell>
          <cell r="D435" t="str">
            <v>야간</v>
          </cell>
        </row>
        <row r="436">
          <cell r="A436">
            <v>32084</v>
          </cell>
          <cell r="B436" t="str">
            <v>T형2호</v>
          </cell>
          <cell r="C436" t="str">
            <v xml:space="preserve">  인력/대리석:0.275/자갈:0.225/견질</v>
          </cell>
          <cell r="D436" t="str">
            <v>야간</v>
          </cell>
        </row>
        <row r="437">
          <cell r="A437">
            <v>32094</v>
          </cell>
          <cell r="B437" t="str">
            <v>T형2호</v>
          </cell>
          <cell r="C437" t="str">
            <v xml:space="preserve"> 인력/오나:0.175/자갈:0.325/견질</v>
          </cell>
          <cell r="D437" t="str">
            <v>야간</v>
          </cell>
        </row>
        <row r="438">
          <cell r="A438">
            <v>32104</v>
          </cell>
          <cell r="B438" t="str">
            <v>T형2호</v>
          </cell>
          <cell r="C438" t="str">
            <v>사리도/중기:0.8/견질</v>
          </cell>
          <cell r="D438" t="str">
            <v>야간</v>
          </cell>
        </row>
        <row r="439">
          <cell r="A439">
            <v>31011</v>
          </cell>
          <cell r="B439" t="str">
            <v>T형1호</v>
          </cell>
          <cell r="C439" t="str">
            <v xml:space="preserve">  AS:0.20/중기:0.6/견질</v>
          </cell>
          <cell r="D439" t="str">
            <v>보통지</v>
          </cell>
        </row>
        <row r="440">
          <cell r="A440">
            <v>31021</v>
          </cell>
          <cell r="B440" t="str">
            <v>T형1호</v>
          </cell>
          <cell r="C440" t="str">
            <v xml:space="preserve">  AS:0.15/중기:0.65/견질</v>
          </cell>
          <cell r="D440" t="str">
            <v>보통지</v>
          </cell>
        </row>
        <row r="441">
          <cell r="A441">
            <v>31031</v>
          </cell>
          <cell r="B441" t="str">
            <v>T형1호</v>
          </cell>
          <cell r="C441" t="str">
            <v xml:space="preserve">  CO:0.20/중기:0.6/견질</v>
          </cell>
          <cell r="D441" t="str">
            <v>보통지</v>
          </cell>
        </row>
        <row r="442">
          <cell r="A442">
            <v>31041</v>
          </cell>
          <cell r="B442" t="str">
            <v>T형1호</v>
          </cell>
          <cell r="C442" t="str">
            <v xml:space="preserve">  CO:0.15/중기:0.65/견질</v>
          </cell>
          <cell r="D442" t="str">
            <v>보통지</v>
          </cell>
        </row>
        <row r="443">
          <cell r="A443">
            <v>31051</v>
          </cell>
          <cell r="B443" t="str">
            <v>T형1호</v>
          </cell>
          <cell r="C443" t="str">
            <v xml:space="preserve">  인력/일반B:0.06/보통:0.44/견질</v>
          </cell>
          <cell r="D443" t="str">
            <v>보통지</v>
          </cell>
        </row>
        <row r="444">
          <cell r="A444">
            <v>31061</v>
          </cell>
          <cell r="B444" t="str">
            <v>T형1호</v>
          </cell>
          <cell r="C444" t="str">
            <v xml:space="preserve"> 인력/소고B:0.07/보통:0.43/견질</v>
          </cell>
          <cell r="D444" t="str">
            <v>보통지</v>
          </cell>
        </row>
        <row r="445">
          <cell r="A445">
            <v>31071</v>
          </cell>
          <cell r="B445" t="str">
            <v>T형1호</v>
          </cell>
          <cell r="C445" t="str">
            <v xml:space="preserve">  인력/투수콘:0.05/자갈:0.45/견질</v>
          </cell>
          <cell r="D445" t="str">
            <v>보통지</v>
          </cell>
        </row>
        <row r="446">
          <cell r="A446">
            <v>31081</v>
          </cell>
          <cell r="B446" t="str">
            <v>T형1호</v>
          </cell>
          <cell r="C446" t="str">
            <v xml:space="preserve">  인력/대리석:0.275/자갈:0.225/견질</v>
          </cell>
          <cell r="D446" t="str">
            <v>보통지</v>
          </cell>
        </row>
        <row r="447">
          <cell r="A447">
            <v>31091</v>
          </cell>
          <cell r="B447" t="str">
            <v>T형1호</v>
          </cell>
          <cell r="C447" t="str">
            <v xml:space="preserve"> 인력/오나:0.175/자갈:0.325/견질</v>
          </cell>
          <cell r="D447" t="str">
            <v>보통지</v>
          </cell>
        </row>
        <row r="448">
          <cell r="A448">
            <v>31101</v>
          </cell>
          <cell r="B448" t="str">
            <v>T형1호</v>
          </cell>
          <cell r="C448" t="str">
            <v>사리도/중기:0.8/견질</v>
          </cell>
          <cell r="D448" t="str">
            <v>보통지</v>
          </cell>
        </row>
        <row r="449">
          <cell r="A449">
            <v>31012</v>
          </cell>
          <cell r="B449" t="str">
            <v>T형1호</v>
          </cell>
          <cell r="C449" t="str">
            <v xml:space="preserve">  AS:0.20/중기:0.6/견질</v>
          </cell>
          <cell r="D449" t="str">
            <v>번화가2</v>
          </cell>
        </row>
        <row r="450">
          <cell r="A450">
            <v>31022</v>
          </cell>
          <cell r="B450" t="str">
            <v>T형1호</v>
          </cell>
          <cell r="C450" t="str">
            <v xml:space="preserve">  AS:0.15/중기:0.65/견질</v>
          </cell>
          <cell r="D450" t="str">
            <v>번화가2</v>
          </cell>
        </row>
        <row r="451">
          <cell r="A451">
            <v>31031</v>
          </cell>
          <cell r="B451" t="str">
            <v>T형1호</v>
          </cell>
          <cell r="C451" t="str">
            <v xml:space="preserve">  CO:0.20/중기:0.6/견질</v>
          </cell>
          <cell r="D451" t="str">
            <v>번화가2</v>
          </cell>
        </row>
        <row r="452">
          <cell r="A452">
            <v>31042</v>
          </cell>
          <cell r="B452" t="str">
            <v>T형1호</v>
          </cell>
          <cell r="C452" t="str">
            <v xml:space="preserve">  CO:0.15/중기:0.65/견질</v>
          </cell>
          <cell r="D452" t="str">
            <v>번화가2</v>
          </cell>
        </row>
        <row r="453">
          <cell r="A453">
            <v>31052</v>
          </cell>
          <cell r="B453" t="str">
            <v>T형1호</v>
          </cell>
          <cell r="C453" t="str">
            <v xml:space="preserve">  인력/일반B:0.06/보통:0.44/견질</v>
          </cell>
          <cell r="D453" t="str">
            <v>번화가2</v>
          </cell>
        </row>
        <row r="454">
          <cell r="A454">
            <v>31062</v>
          </cell>
          <cell r="B454" t="str">
            <v>T형1호</v>
          </cell>
          <cell r="C454" t="str">
            <v xml:space="preserve"> 인력/소고B:0.07/보통:0.43/견질</v>
          </cell>
          <cell r="D454" t="str">
            <v>번화가2</v>
          </cell>
        </row>
        <row r="455">
          <cell r="A455">
            <v>31072</v>
          </cell>
          <cell r="B455" t="str">
            <v>T형1호</v>
          </cell>
          <cell r="C455" t="str">
            <v xml:space="preserve">  인력/투수콘:0.05/자갈:0.45/견질</v>
          </cell>
          <cell r="D455" t="str">
            <v>번화가2</v>
          </cell>
        </row>
        <row r="456">
          <cell r="A456">
            <v>31082</v>
          </cell>
          <cell r="B456" t="str">
            <v>T형1호</v>
          </cell>
          <cell r="C456" t="str">
            <v xml:space="preserve">  인력/대리석:0.275/자갈:0.225/견질</v>
          </cell>
          <cell r="D456" t="str">
            <v>번화가2</v>
          </cell>
        </row>
        <row r="457">
          <cell r="A457">
            <v>31092</v>
          </cell>
          <cell r="B457" t="str">
            <v>T형1호</v>
          </cell>
          <cell r="C457" t="str">
            <v xml:space="preserve"> 인력/오나:0.175/자갈:0.325/견질</v>
          </cell>
          <cell r="D457" t="str">
            <v>번화가2</v>
          </cell>
        </row>
        <row r="458">
          <cell r="A458">
            <v>31102</v>
          </cell>
          <cell r="B458" t="str">
            <v>T형1호</v>
          </cell>
          <cell r="C458" t="str">
            <v>사리도/중기:0.8/견질</v>
          </cell>
          <cell r="D458" t="str">
            <v>번화가2</v>
          </cell>
        </row>
        <row r="459">
          <cell r="A459">
            <v>31014</v>
          </cell>
          <cell r="B459" t="str">
            <v>T형1호</v>
          </cell>
          <cell r="C459" t="str">
            <v xml:space="preserve">  AS:0.20/중기:0.6/견질</v>
          </cell>
          <cell r="D459" t="str">
            <v>야간</v>
          </cell>
        </row>
        <row r="460">
          <cell r="A460">
            <v>31024</v>
          </cell>
          <cell r="B460" t="str">
            <v>T형1호</v>
          </cell>
          <cell r="C460" t="str">
            <v xml:space="preserve">  AS:0.15/중기:0.65/견질</v>
          </cell>
          <cell r="D460" t="str">
            <v>야간</v>
          </cell>
        </row>
        <row r="461">
          <cell r="A461">
            <v>31034</v>
          </cell>
          <cell r="B461" t="str">
            <v>T형1호</v>
          </cell>
          <cell r="C461" t="str">
            <v xml:space="preserve">  CO:0.20/중기:0.6/견질</v>
          </cell>
          <cell r="D461" t="str">
            <v>야간</v>
          </cell>
        </row>
        <row r="462">
          <cell r="A462">
            <v>31044</v>
          </cell>
          <cell r="B462" t="str">
            <v>T형1호</v>
          </cell>
          <cell r="C462" t="str">
            <v xml:space="preserve">  CO:0.15/중기:0.65/견질</v>
          </cell>
          <cell r="D462" t="str">
            <v>야간</v>
          </cell>
        </row>
        <row r="463">
          <cell r="A463">
            <v>31054</v>
          </cell>
          <cell r="B463" t="str">
            <v>T형1호</v>
          </cell>
          <cell r="C463" t="str">
            <v xml:space="preserve">  인력/일반B:0.06/보통:0.44/견질</v>
          </cell>
          <cell r="D463" t="str">
            <v>야간</v>
          </cell>
        </row>
        <row r="464">
          <cell r="A464">
            <v>31064</v>
          </cell>
          <cell r="B464" t="str">
            <v>T형1호</v>
          </cell>
          <cell r="C464" t="str">
            <v xml:space="preserve"> 인력/소고B:0.07/보통:0.43/견질</v>
          </cell>
          <cell r="D464" t="str">
            <v>야간</v>
          </cell>
        </row>
        <row r="465">
          <cell r="A465">
            <v>31074</v>
          </cell>
          <cell r="B465" t="str">
            <v>T형1호</v>
          </cell>
          <cell r="C465" t="str">
            <v xml:space="preserve">  인력/투수콘:0.05/자갈:0.45/견질</v>
          </cell>
          <cell r="D465" t="str">
            <v>야간</v>
          </cell>
        </row>
        <row r="466">
          <cell r="A466">
            <v>31084</v>
          </cell>
          <cell r="B466" t="str">
            <v>T형1호</v>
          </cell>
          <cell r="C466" t="str">
            <v xml:space="preserve">  인력/대리석:0.275/자갈:0.225/견질</v>
          </cell>
          <cell r="D466" t="str">
            <v>야간</v>
          </cell>
        </row>
        <row r="467">
          <cell r="A467">
            <v>31094</v>
          </cell>
          <cell r="B467" t="str">
            <v>T형1호</v>
          </cell>
          <cell r="C467" t="str">
            <v xml:space="preserve"> 인력/오나:0.175/자갈:0.325/견질</v>
          </cell>
          <cell r="D467" t="str">
            <v>야간</v>
          </cell>
        </row>
        <row r="468">
          <cell r="A468">
            <v>31104</v>
          </cell>
          <cell r="B468" t="str">
            <v>T형1호</v>
          </cell>
          <cell r="C468" t="str">
            <v>사리도/중기:0.8/견질</v>
          </cell>
          <cell r="D468" t="str">
            <v>야간</v>
          </cell>
        </row>
        <row r="469">
          <cell r="A469">
            <v>31074</v>
          </cell>
          <cell r="B469" t="str">
            <v>T형1호</v>
          </cell>
          <cell r="C469" t="str">
            <v xml:space="preserve">  인력/투수콘:0.05/자갈:0.45/견질</v>
          </cell>
          <cell r="D469" t="str">
            <v>야간</v>
          </cell>
        </row>
        <row r="470">
          <cell r="A470">
            <v>31084</v>
          </cell>
          <cell r="B470" t="str">
            <v>T형1호</v>
          </cell>
          <cell r="C470" t="str">
            <v xml:space="preserve">  인력/대리석:0.275/자갈:0.225/견질</v>
          </cell>
          <cell r="D470" t="str">
            <v>야간</v>
          </cell>
        </row>
        <row r="471">
          <cell r="A471">
            <v>31094</v>
          </cell>
          <cell r="B471" t="str">
            <v>T형1호</v>
          </cell>
          <cell r="C471" t="str">
            <v xml:space="preserve"> 인력/오나:0.175/자갈:0.325/견질</v>
          </cell>
          <cell r="D471" t="str">
            <v>야간</v>
          </cell>
        </row>
        <row r="472">
          <cell r="A472">
            <v>31104</v>
          </cell>
          <cell r="B472" t="str">
            <v>T형1호</v>
          </cell>
          <cell r="C472" t="str">
            <v>사리도/중기:0.8/견질</v>
          </cell>
          <cell r="D472" t="str">
            <v>야간</v>
          </cell>
        </row>
      </sheetData>
      <sheetData sheetId="2"/>
      <sheetData sheetId="3"/>
      <sheetData sheetId="4"/>
      <sheetData sheetId="5"/>
      <sheetData sheetId="6"/>
      <sheetData sheetId="7"/>
      <sheetData sheetId="8"/>
      <sheetData sheetId="9" refreshError="1"/>
      <sheetData sheetId="10" refreshError="1"/>
    </sheetDataSet>
  </externalBook>
</externalLink>
</file>

<file path=xl/externalLinks/externalLink2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전기"/>
      <sheetName val="공정코드"/>
      <sheetName val="(C)원내역"/>
      <sheetName val="수량산출"/>
    </sheetNames>
    <sheetDataSet>
      <sheetData sheetId="0">
        <row r="1">
          <cell r="A1" t="str">
            <v>명          칭</v>
          </cell>
          <cell r="B1" t="str">
            <v>규       격</v>
          </cell>
          <cell r="C1" t="str">
            <v>단위</v>
          </cell>
          <cell r="D1" t="str">
            <v>수   량</v>
          </cell>
          <cell r="E1" t="str">
            <v xml:space="preserve">    자    재    비</v>
          </cell>
          <cell r="G1" t="str">
            <v xml:space="preserve">    노    무    비</v>
          </cell>
        </row>
        <row r="2">
          <cell r="E2" t="str">
            <v>단    가</v>
          </cell>
          <cell r="F2" t="str">
            <v>금      액</v>
          </cell>
          <cell r="G2" t="str">
            <v>단    가</v>
          </cell>
        </row>
        <row r="3">
          <cell r="A3" t="str">
            <v>총       괄       표</v>
          </cell>
        </row>
        <row r="4">
          <cell r="A4" t="str">
            <v>1.1.공장동 1동 전기공사</v>
          </cell>
          <cell r="C4" t="str">
            <v>식</v>
          </cell>
          <cell r="D4">
            <v>1</v>
          </cell>
          <cell r="F4">
            <v>24427000</v>
          </cell>
        </row>
        <row r="5">
          <cell r="A5" t="str">
            <v>1.2.공장동 2동 전기공사</v>
          </cell>
          <cell r="C5" t="str">
            <v>식</v>
          </cell>
          <cell r="D5">
            <v>1</v>
          </cell>
          <cell r="F5">
            <v>54291000</v>
          </cell>
        </row>
        <row r="6">
          <cell r="A6" t="str">
            <v>1.3.공장동 3동 전기공사</v>
          </cell>
          <cell r="C6" t="str">
            <v>식</v>
          </cell>
          <cell r="D6">
            <v>1</v>
          </cell>
          <cell r="F6">
            <v>22611000</v>
          </cell>
        </row>
        <row r="7">
          <cell r="A7" t="str">
            <v>1.4.관리동 전기공사</v>
          </cell>
          <cell r="C7" t="str">
            <v>식</v>
          </cell>
          <cell r="D7">
            <v>1</v>
          </cell>
          <cell r="F7">
            <v>13883000</v>
          </cell>
        </row>
        <row r="8">
          <cell r="A8" t="str">
            <v>1.5.부대동 전기공사</v>
          </cell>
          <cell r="C8" t="str">
            <v>식</v>
          </cell>
          <cell r="D8">
            <v>1</v>
          </cell>
          <cell r="F8">
            <v>19859000</v>
          </cell>
        </row>
        <row r="9">
          <cell r="A9" t="str">
            <v>1.6.주차장 전기공사</v>
          </cell>
          <cell r="C9" t="str">
            <v>식</v>
          </cell>
          <cell r="D9">
            <v>1</v>
          </cell>
          <cell r="F9">
            <v>17909000</v>
          </cell>
        </row>
        <row r="10">
          <cell r="A10" t="str">
            <v>1.7.경비실 전기공사</v>
          </cell>
          <cell r="C10" t="str">
            <v>식</v>
          </cell>
          <cell r="D10">
            <v>1</v>
          </cell>
          <cell r="F10">
            <v>156000</v>
          </cell>
        </row>
        <row r="16">
          <cell r="A16" t="str">
            <v>계</v>
          </cell>
          <cell r="F16">
            <v>153136000</v>
          </cell>
        </row>
        <row r="26">
          <cell r="A26" t="str">
            <v xml:space="preserve"> 1.공장동 1동 전기공사(집계표)</v>
          </cell>
        </row>
        <row r="27">
          <cell r="A27" t="str">
            <v xml:space="preserve"> 1.1.외등공사</v>
          </cell>
          <cell r="C27" t="str">
            <v>식</v>
          </cell>
          <cell r="D27">
            <v>1</v>
          </cell>
          <cell r="F27">
            <v>1370000</v>
          </cell>
        </row>
        <row r="28">
          <cell r="A28" t="str">
            <v xml:space="preserve"> 1.2.전력간선공사</v>
          </cell>
          <cell r="C28" t="str">
            <v>식</v>
          </cell>
          <cell r="D28">
            <v>1</v>
          </cell>
          <cell r="F28">
            <v>5305000</v>
          </cell>
        </row>
        <row r="29">
          <cell r="A29" t="str">
            <v xml:space="preserve"> 1.3.동력공사</v>
          </cell>
          <cell r="C29" t="str">
            <v>식</v>
          </cell>
          <cell r="D29">
            <v>1</v>
          </cell>
          <cell r="F29">
            <v>305000</v>
          </cell>
        </row>
        <row r="30">
          <cell r="A30" t="str">
            <v xml:space="preserve"> 1.4.전등,전열공사</v>
          </cell>
          <cell r="C30" t="str">
            <v>식</v>
          </cell>
          <cell r="D30">
            <v>1</v>
          </cell>
          <cell r="F30">
            <v>14036000</v>
          </cell>
        </row>
        <row r="31">
          <cell r="A31" t="str">
            <v xml:space="preserve"> 1.5.CABLE TRAY(전력용)공사</v>
          </cell>
          <cell r="C31" t="str">
            <v>식</v>
          </cell>
          <cell r="D31">
            <v>1</v>
          </cell>
        </row>
        <row r="32">
          <cell r="A32" t="str">
            <v xml:space="preserve"> 1.6.피뢰침 및 접지공사</v>
          </cell>
          <cell r="C32" t="str">
            <v>식</v>
          </cell>
          <cell r="D32">
            <v>1</v>
          </cell>
          <cell r="F32">
            <v>2256000</v>
          </cell>
        </row>
        <row r="33">
          <cell r="A33" t="str">
            <v xml:space="preserve"> 1.7.소방공사</v>
          </cell>
          <cell r="C33" t="str">
            <v>식</v>
          </cell>
          <cell r="D33">
            <v>1</v>
          </cell>
          <cell r="F33">
            <v>1155000</v>
          </cell>
        </row>
        <row r="39">
          <cell r="A39" t="str">
            <v>계</v>
          </cell>
          <cell r="F39">
            <v>24427000</v>
          </cell>
        </row>
        <row r="49">
          <cell r="A49" t="str">
            <v xml:space="preserve"> 1.1.외등공사</v>
          </cell>
        </row>
        <row r="50">
          <cell r="A50" t="str">
            <v>경질비닐 전선관</v>
          </cell>
          <cell r="B50" t="str">
            <v>HI 22 C</v>
          </cell>
          <cell r="C50" t="str">
            <v>m</v>
          </cell>
          <cell r="D50">
            <v>68</v>
          </cell>
          <cell r="G50">
            <v>1564</v>
          </cell>
        </row>
        <row r="51">
          <cell r="A51" t="str">
            <v>파상형경질PE전선관</v>
          </cell>
          <cell r="B51" t="str">
            <v>30 mm</v>
          </cell>
          <cell r="C51" t="str">
            <v>m</v>
          </cell>
          <cell r="D51">
            <v>927</v>
          </cell>
          <cell r="E51">
            <v>313</v>
          </cell>
          <cell r="F51">
            <v>290151</v>
          </cell>
          <cell r="G51">
            <v>757</v>
          </cell>
        </row>
        <row r="52">
          <cell r="A52" t="str">
            <v>접지용전선</v>
          </cell>
          <cell r="B52" t="str">
            <v>GV 5.5㎟</v>
          </cell>
          <cell r="C52" t="str">
            <v>m</v>
          </cell>
          <cell r="D52">
            <v>97</v>
          </cell>
          <cell r="E52">
            <v>324</v>
          </cell>
          <cell r="F52">
            <v>31428</v>
          </cell>
          <cell r="G52">
            <v>272</v>
          </cell>
        </row>
        <row r="53">
          <cell r="A53" t="str">
            <v>600V 가교PE 케이블</v>
          </cell>
          <cell r="B53" t="str">
            <v>CV 1Cx5.5 ㎟</v>
          </cell>
          <cell r="C53" t="str">
            <v>m</v>
          </cell>
          <cell r="D53">
            <v>3171</v>
          </cell>
          <cell r="G53">
            <v>303</v>
          </cell>
        </row>
        <row r="54">
          <cell r="A54" t="str">
            <v>제어용비닐케이블</v>
          </cell>
          <cell r="B54" t="str">
            <v>CVV 3Cx2.0 ㎟</v>
          </cell>
          <cell r="C54" t="str">
            <v>m</v>
          </cell>
          <cell r="D54">
            <v>65</v>
          </cell>
          <cell r="G54">
            <v>404</v>
          </cell>
        </row>
        <row r="55">
          <cell r="A55" t="str">
            <v>접지봉</v>
          </cell>
          <cell r="B55" t="str">
            <v>16D x 1800 mm</v>
          </cell>
          <cell r="C55" t="str">
            <v>본</v>
          </cell>
          <cell r="D55">
            <v>22</v>
          </cell>
          <cell r="E55">
            <v>3850</v>
          </cell>
          <cell r="F55">
            <v>84700</v>
          </cell>
          <cell r="G55">
            <v>6053</v>
          </cell>
        </row>
        <row r="56">
          <cell r="A56" t="str">
            <v>인력터파기및 되메우기</v>
          </cell>
          <cell r="B56" t="str">
            <v>보통토사</v>
          </cell>
          <cell r="C56" t="str">
            <v>M3</v>
          </cell>
          <cell r="D56">
            <v>108</v>
          </cell>
          <cell r="G56">
            <v>11097</v>
          </cell>
        </row>
        <row r="57">
          <cell r="A57" t="str">
            <v>외등</v>
          </cell>
          <cell r="B57" t="str">
            <v>MH175W</v>
          </cell>
          <cell r="C57" t="str">
            <v>SET</v>
          </cell>
          <cell r="D57">
            <v>22</v>
          </cell>
          <cell r="G57">
            <v>79695</v>
          </cell>
        </row>
        <row r="58">
          <cell r="A58" t="str">
            <v>외등기초</v>
          </cell>
          <cell r="C58" t="str">
            <v>개소</v>
          </cell>
          <cell r="D58">
            <v>22</v>
          </cell>
          <cell r="E58">
            <v>40000</v>
          </cell>
          <cell r="F58">
            <v>880000</v>
          </cell>
        </row>
        <row r="59">
          <cell r="A59" t="str">
            <v>SUN SWITCH</v>
          </cell>
          <cell r="C59" t="str">
            <v>EA</v>
          </cell>
          <cell r="D59">
            <v>1</v>
          </cell>
          <cell r="E59">
            <v>15000</v>
          </cell>
          <cell r="F59">
            <v>15000</v>
          </cell>
          <cell r="G59">
            <v>2018</v>
          </cell>
        </row>
        <row r="60">
          <cell r="A60" t="str">
            <v>전선관부속품비</v>
          </cell>
          <cell r="C60" t="str">
            <v>식</v>
          </cell>
          <cell r="D60">
            <v>1</v>
          </cell>
          <cell r="E60">
            <v>46072</v>
          </cell>
          <cell r="F60">
            <v>46072</v>
          </cell>
        </row>
        <row r="61">
          <cell r="A61" t="str">
            <v>잡재료비및 공구손료</v>
          </cell>
          <cell r="C61" t="str">
            <v>식</v>
          </cell>
          <cell r="D61">
            <v>1</v>
          </cell>
          <cell r="E61">
            <v>22649</v>
          </cell>
          <cell r="F61">
            <v>22649</v>
          </cell>
          <cell r="G61">
            <v>98502</v>
          </cell>
        </row>
        <row r="62">
          <cell r="A62" t="str">
            <v>현장 정리정돈비</v>
          </cell>
          <cell r="C62" t="str">
            <v>식</v>
          </cell>
          <cell r="D62">
            <v>1</v>
          </cell>
          <cell r="G62">
            <v>154000</v>
          </cell>
        </row>
        <row r="63">
          <cell r="A63" t="str">
            <v>소계</v>
          </cell>
          <cell r="F63">
            <v>1370000</v>
          </cell>
        </row>
        <row r="72">
          <cell r="A72" t="str">
            <v xml:space="preserve"> 1.2.전력간선공사</v>
          </cell>
        </row>
        <row r="73">
          <cell r="A73" t="str">
            <v>강제전선관</v>
          </cell>
          <cell r="B73" t="str">
            <v>아연도 28 C</v>
          </cell>
          <cell r="C73" t="str">
            <v>m</v>
          </cell>
          <cell r="D73">
            <v>40</v>
          </cell>
          <cell r="G73">
            <v>4035</v>
          </cell>
        </row>
        <row r="74">
          <cell r="A74" t="str">
            <v>강제전선관</v>
          </cell>
          <cell r="B74" t="str">
            <v>아연도 36 C</v>
          </cell>
          <cell r="C74" t="str">
            <v>m</v>
          </cell>
          <cell r="D74">
            <v>860</v>
          </cell>
          <cell r="G74">
            <v>5347</v>
          </cell>
        </row>
        <row r="75">
          <cell r="A75" t="str">
            <v>강제전선관</v>
          </cell>
          <cell r="B75" t="str">
            <v>아연도 54 C</v>
          </cell>
          <cell r="C75" t="str">
            <v>m</v>
          </cell>
          <cell r="D75">
            <v>24</v>
          </cell>
          <cell r="G75">
            <v>8020</v>
          </cell>
        </row>
        <row r="76">
          <cell r="A76" t="str">
            <v>강제전선관</v>
          </cell>
          <cell r="B76" t="str">
            <v>아연도 70 C</v>
          </cell>
          <cell r="C76" t="str">
            <v>m</v>
          </cell>
          <cell r="D76">
            <v>26</v>
          </cell>
          <cell r="G76">
            <v>10290</v>
          </cell>
        </row>
        <row r="77">
          <cell r="A77" t="str">
            <v>강제전선관</v>
          </cell>
          <cell r="B77" t="str">
            <v>아연도 104 C</v>
          </cell>
          <cell r="C77" t="str">
            <v>m</v>
          </cell>
          <cell r="D77">
            <v>40</v>
          </cell>
          <cell r="G77">
            <v>15233</v>
          </cell>
        </row>
        <row r="78">
          <cell r="A78" t="str">
            <v>노말밴드</v>
          </cell>
          <cell r="B78" t="str">
            <v>아연도 28 C</v>
          </cell>
          <cell r="C78" t="str">
            <v>개</v>
          </cell>
          <cell r="D78">
            <v>9</v>
          </cell>
          <cell r="E78">
            <v>1821</v>
          </cell>
          <cell r="F78">
            <v>16389</v>
          </cell>
        </row>
        <row r="79">
          <cell r="A79" t="str">
            <v>노말밴드</v>
          </cell>
          <cell r="B79" t="str">
            <v>아연도 36 C</v>
          </cell>
          <cell r="C79" t="str">
            <v>개</v>
          </cell>
          <cell r="D79">
            <v>44</v>
          </cell>
          <cell r="E79">
            <v>2833</v>
          </cell>
          <cell r="F79">
            <v>124652</v>
          </cell>
        </row>
        <row r="80">
          <cell r="A80" t="str">
            <v>노말밴드</v>
          </cell>
          <cell r="B80" t="str">
            <v>아연도 54 C</v>
          </cell>
          <cell r="C80" t="str">
            <v>개</v>
          </cell>
          <cell r="D80">
            <v>2</v>
          </cell>
          <cell r="E80">
            <v>5170</v>
          </cell>
          <cell r="F80">
            <v>10340</v>
          </cell>
        </row>
        <row r="81">
          <cell r="A81" t="str">
            <v>노말밴드</v>
          </cell>
          <cell r="B81" t="str">
            <v>아연도 70 C</v>
          </cell>
          <cell r="C81" t="str">
            <v>개</v>
          </cell>
          <cell r="D81">
            <v>4</v>
          </cell>
          <cell r="E81">
            <v>8140</v>
          </cell>
          <cell r="F81">
            <v>32560</v>
          </cell>
        </row>
        <row r="82">
          <cell r="A82" t="str">
            <v>노말밴드</v>
          </cell>
          <cell r="B82" t="str">
            <v>아연도 104 C</v>
          </cell>
          <cell r="C82" t="str">
            <v>개</v>
          </cell>
          <cell r="D82">
            <v>9</v>
          </cell>
          <cell r="E82">
            <v>23276</v>
          </cell>
          <cell r="F82">
            <v>209484</v>
          </cell>
        </row>
        <row r="83">
          <cell r="A83" t="str">
            <v>풀박스</v>
          </cell>
          <cell r="B83" t="str">
            <v>600 x 600 x 400</v>
          </cell>
          <cell r="C83" t="str">
            <v>개</v>
          </cell>
          <cell r="D83">
            <v>2</v>
          </cell>
          <cell r="E83">
            <v>31350</v>
          </cell>
          <cell r="F83">
            <v>62700</v>
          </cell>
          <cell r="G83">
            <v>15132</v>
          </cell>
        </row>
        <row r="84">
          <cell r="A84" t="str">
            <v>풀박스</v>
          </cell>
          <cell r="B84" t="str">
            <v>300 x 300 x 200</v>
          </cell>
          <cell r="C84" t="str">
            <v>개</v>
          </cell>
          <cell r="D84">
            <v>2</v>
          </cell>
          <cell r="E84">
            <v>6175</v>
          </cell>
          <cell r="F84">
            <v>12350</v>
          </cell>
          <cell r="G84">
            <v>10088</v>
          </cell>
        </row>
        <row r="85">
          <cell r="A85" t="str">
            <v>행가 - 1 단</v>
          </cell>
          <cell r="B85" t="str">
            <v>W 400</v>
          </cell>
          <cell r="C85" t="str">
            <v>개소</v>
          </cell>
          <cell r="D85">
            <v>36</v>
          </cell>
          <cell r="E85">
            <v>1800</v>
          </cell>
          <cell r="F85">
            <v>64800</v>
          </cell>
        </row>
        <row r="86">
          <cell r="A86" t="str">
            <v>행가 - 1 단</v>
          </cell>
          <cell r="B86" t="str">
            <v>W 300</v>
          </cell>
          <cell r="C86" t="str">
            <v>개소</v>
          </cell>
          <cell r="D86">
            <v>18</v>
          </cell>
          <cell r="E86">
            <v>1500</v>
          </cell>
          <cell r="F86">
            <v>27000</v>
          </cell>
        </row>
        <row r="87">
          <cell r="A87" t="str">
            <v>접지용전선</v>
          </cell>
          <cell r="B87" t="str">
            <v>GV 5.5㎟</v>
          </cell>
          <cell r="C87" t="str">
            <v>m</v>
          </cell>
          <cell r="D87">
            <v>3835</v>
          </cell>
          <cell r="E87">
            <v>324</v>
          </cell>
          <cell r="F87">
            <v>1242540</v>
          </cell>
          <cell r="G87">
            <v>272</v>
          </cell>
        </row>
        <row r="88">
          <cell r="A88" t="str">
            <v>접지용전선</v>
          </cell>
          <cell r="B88" t="str">
            <v>GV 14㎟</v>
          </cell>
          <cell r="C88" t="str">
            <v>m</v>
          </cell>
          <cell r="D88">
            <v>266</v>
          </cell>
          <cell r="E88">
            <v>835</v>
          </cell>
          <cell r="F88">
            <v>222110</v>
          </cell>
          <cell r="G88">
            <v>454</v>
          </cell>
        </row>
        <row r="89">
          <cell r="A89" t="str">
            <v>접지용전선</v>
          </cell>
          <cell r="B89" t="str">
            <v>GV 38㎟</v>
          </cell>
          <cell r="C89" t="str">
            <v>m</v>
          </cell>
          <cell r="D89">
            <v>990</v>
          </cell>
          <cell r="E89">
            <v>1746</v>
          </cell>
          <cell r="F89">
            <v>1728540</v>
          </cell>
          <cell r="G89">
            <v>817</v>
          </cell>
        </row>
        <row r="90">
          <cell r="A90" t="str">
            <v>600V 가교PE 케이블</v>
          </cell>
          <cell r="B90" t="str">
            <v>CV 1Cx8 ㎟</v>
          </cell>
          <cell r="C90" t="str">
            <v>m</v>
          </cell>
          <cell r="D90">
            <v>10777</v>
          </cell>
          <cell r="G90">
            <v>353</v>
          </cell>
        </row>
        <row r="91">
          <cell r="A91" t="str">
            <v>600V 가교PE 케이블</v>
          </cell>
          <cell r="B91" t="str">
            <v>CV 1Cx14 ㎟</v>
          </cell>
          <cell r="C91" t="str">
            <v>m</v>
          </cell>
          <cell r="D91">
            <v>3864</v>
          </cell>
          <cell r="G91">
            <v>555</v>
          </cell>
        </row>
        <row r="92">
          <cell r="A92" t="str">
            <v>600V 가교PE 케이블</v>
          </cell>
          <cell r="B92" t="str">
            <v>CV 1Cx38 ㎟</v>
          </cell>
          <cell r="C92" t="str">
            <v>m</v>
          </cell>
          <cell r="D92">
            <v>92</v>
          </cell>
          <cell r="G92">
            <v>1059</v>
          </cell>
        </row>
        <row r="93">
          <cell r="A93" t="str">
            <v>600V 가교PE 케이블</v>
          </cell>
          <cell r="B93" t="str">
            <v>CV 1Cx60 ㎟</v>
          </cell>
          <cell r="C93" t="str">
            <v>m</v>
          </cell>
          <cell r="D93">
            <v>924</v>
          </cell>
          <cell r="G93">
            <v>1412</v>
          </cell>
        </row>
        <row r="94">
          <cell r="A94" t="str">
            <v>600V 가교PE 케이블</v>
          </cell>
          <cell r="B94" t="str">
            <v>CV 1Cx150 ㎟</v>
          </cell>
          <cell r="C94" t="str">
            <v>m</v>
          </cell>
          <cell r="D94">
            <v>3780</v>
          </cell>
          <cell r="G94">
            <v>2572</v>
          </cell>
        </row>
        <row r="95">
          <cell r="A95" t="str">
            <v>내열전선 FR-8</v>
          </cell>
          <cell r="B95" t="str">
            <v>1Cx5.5 ㎟</v>
          </cell>
          <cell r="C95" t="str">
            <v>m</v>
          </cell>
          <cell r="D95">
            <v>1890</v>
          </cell>
          <cell r="G95">
            <v>303</v>
          </cell>
        </row>
        <row r="96">
          <cell r="A96" t="str">
            <v>내열전선 FR-8</v>
          </cell>
          <cell r="B96" t="str">
            <v>1Cx8 ㎟</v>
          </cell>
          <cell r="C96" t="str">
            <v>m</v>
          </cell>
          <cell r="D96">
            <v>336</v>
          </cell>
          <cell r="G96">
            <v>353</v>
          </cell>
        </row>
        <row r="97">
          <cell r="A97" t="str">
            <v>내열전선 FR-8</v>
          </cell>
          <cell r="B97" t="str">
            <v>1Cx14 ㎟</v>
          </cell>
          <cell r="C97" t="str">
            <v>m</v>
          </cell>
          <cell r="D97">
            <v>370</v>
          </cell>
          <cell r="G97">
            <v>555</v>
          </cell>
        </row>
        <row r="98">
          <cell r="A98" t="str">
            <v>압착터미날</v>
          </cell>
          <cell r="B98" t="str">
            <v>14 ㎟</v>
          </cell>
          <cell r="C98" t="str">
            <v>개</v>
          </cell>
          <cell r="D98">
            <v>232</v>
          </cell>
          <cell r="E98">
            <v>70</v>
          </cell>
          <cell r="F98">
            <v>16240</v>
          </cell>
          <cell r="G98">
            <v>1059</v>
          </cell>
        </row>
        <row r="99">
          <cell r="A99" t="str">
            <v>압착터미날</v>
          </cell>
          <cell r="B99" t="str">
            <v>38 ㎟</v>
          </cell>
          <cell r="C99" t="str">
            <v>개</v>
          </cell>
          <cell r="D99">
            <v>8</v>
          </cell>
          <cell r="E99">
            <v>113</v>
          </cell>
          <cell r="F99">
            <v>904</v>
          </cell>
          <cell r="G99">
            <v>1513</v>
          </cell>
        </row>
        <row r="100">
          <cell r="A100" t="str">
            <v>압착터미날</v>
          </cell>
          <cell r="B100" t="str">
            <v>60 ㎟</v>
          </cell>
          <cell r="C100" t="str">
            <v>개</v>
          </cell>
          <cell r="D100">
            <v>16</v>
          </cell>
          <cell r="E100">
            <v>243</v>
          </cell>
          <cell r="F100">
            <v>3888</v>
          </cell>
          <cell r="G100">
            <v>1816</v>
          </cell>
        </row>
        <row r="101">
          <cell r="A101" t="str">
            <v>압착터미날</v>
          </cell>
          <cell r="B101" t="str">
            <v>150㎟</v>
          </cell>
          <cell r="C101" t="str">
            <v>개</v>
          </cell>
          <cell r="D101">
            <v>72</v>
          </cell>
          <cell r="E101">
            <v>825</v>
          </cell>
          <cell r="F101">
            <v>59400</v>
          </cell>
          <cell r="G101">
            <v>2572</v>
          </cell>
        </row>
        <row r="102">
          <cell r="A102" t="str">
            <v>PANEL</v>
          </cell>
          <cell r="B102" t="str">
            <v>LBI-C</v>
          </cell>
          <cell r="C102" t="str">
            <v>SET</v>
          </cell>
          <cell r="D102">
            <v>1</v>
          </cell>
          <cell r="G102">
            <v>121056</v>
          </cell>
        </row>
        <row r="103">
          <cell r="A103" t="str">
            <v>PANEL</v>
          </cell>
          <cell r="B103" t="str">
            <v>L1-C</v>
          </cell>
          <cell r="C103" t="str">
            <v>SET</v>
          </cell>
          <cell r="D103">
            <v>1</v>
          </cell>
          <cell r="G103">
            <v>191672</v>
          </cell>
        </row>
        <row r="104">
          <cell r="A104" t="str">
            <v>PANEL</v>
          </cell>
          <cell r="B104" t="str">
            <v>L2-C</v>
          </cell>
          <cell r="C104" t="str">
            <v>SET</v>
          </cell>
          <cell r="D104">
            <v>1</v>
          </cell>
          <cell r="G104">
            <v>121056</v>
          </cell>
        </row>
        <row r="105">
          <cell r="A105" t="str">
            <v>PANEL</v>
          </cell>
          <cell r="B105" t="str">
            <v>L3-C</v>
          </cell>
          <cell r="C105" t="str">
            <v>SET</v>
          </cell>
          <cell r="D105">
            <v>1</v>
          </cell>
          <cell r="G105">
            <v>105924</v>
          </cell>
        </row>
        <row r="106">
          <cell r="A106" t="str">
            <v>PANEL</v>
          </cell>
          <cell r="B106" t="str">
            <v>L4-C</v>
          </cell>
          <cell r="C106" t="str">
            <v>SET</v>
          </cell>
          <cell r="D106">
            <v>1</v>
          </cell>
          <cell r="G106">
            <v>105924</v>
          </cell>
        </row>
        <row r="107">
          <cell r="A107" t="str">
            <v>PANEL</v>
          </cell>
          <cell r="B107" t="str">
            <v>L5-C</v>
          </cell>
          <cell r="C107" t="str">
            <v>SET</v>
          </cell>
          <cell r="D107">
            <v>1</v>
          </cell>
          <cell r="G107">
            <v>105924</v>
          </cell>
        </row>
        <row r="108">
          <cell r="A108" t="str">
            <v>PANEL</v>
          </cell>
          <cell r="B108" t="str">
            <v>L6-C</v>
          </cell>
          <cell r="C108" t="str">
            <v>SET</v>
          </cell>
          <cell r="D108">
            <v>1</v>
          </cell>
          <cell r="G108">
            <v>105924</v>
          </cell>
        </row>
        <row r="109">
          <cell r="A109" t="str">
            <v>PANEL</v>
          </cell>
          <cell r="B109" t="str">
            <v>L7-C</v>
          </cell>
          <cell r="C109" t="str">
            <v>SET</v>
          </cell>
          <cell r="D109">
            <v>1</v>
          </cell>
          <cell r="G109">
            <v>105924</v>
          </cell>
        </row>
        <row r="110">
          <cell r="A110" t="str">
            <v>PANEL</v>
          </cell>
          <cell r="B110" t="str">
            <v>L8-C</v>
          </cell>
          <cell r="C110" t="str">
            <v>SET</v>
          </cell>
          <cell r="D110">
            <v>1</v>
          </cell>
          <cell r="G110">
            <v>191672</v>
          </cell>
        </row>
        <row r="111">
          <cell r="A111" t="str">
            <v>PANEL</v>
          </cell>
          <cell r="B111" t="str">
            <v>L9-C</v>
          </cell>
          <cell r="C111" t="str">
            <v>SET</v>
          </cell>
          <cell r="D111">
            <v>1</v>
          </cell>
          <cell r="G111">
            <v>85748</v>
          </cell>
        </row>
        <row r="112">
          <cell r="A112" t="str">
            <v>PANEL</v>
          </cell>
          <cell r="B112" t="str">
            <v>LEB1-C</v>
          </cell>
          <cell r="C112" t="str">
            <v>SET</v>
          </cell>
          <cell r="D112">
            <v>1</v>
          </cell>
          <cell r="G112">
            <v>65572</v>
          </cell>
        </row>
        <row r="113">
          <cell r="A113" t="str">
            <v>PANEL</v>
          </cell>
          <cell r="B113" t="str">
            <v>LE1-C</v>
          </cell>
          <cell r="C113" t="str">
            <v>SET</v>
          </cell>
          <cell r="D113">
            <v>1</v>
          </cell>
          <cell r="G113">
            <v>65572</v>
          </cell>
        </row>
        <row r="114">
          <cell r="A114" t="str">
            <v>PANEL</v>
          </cell>
          <cell r="B114" t="str">
            <v>LE2-C</v>
          </cell>
          <cell r="C114" t="str">
            <v>SET</v>
          </cell>
          <cell r="D114">
            <v>1</v>
          </cell>
          <cell r="G114">
            <v>65572</v>
          </cell>
        </row>
        <row r="115">
          <cell r="A115" t="str">
            <v>PANEL</v>
          </cell>
          <cell r="B115" t="str">
            <v>LE3-C</v>
          </cell>
          <cell r="C115" t="str">
            <v>SET</v>
          </cell>
          <cell r="D115">
            <v>1</v>
          </cell>
          <cell r="G115">
            <v>65572</v>
          </cell>
        </row>
        <row r="116">
          <cell r="A116" t="str">
            <v>PANEL</v>
          </cell>
          <cell r="B116" t="str">
            <v>LE4-C</v>
          </cell>
          <cell r="C116" t="str">
            <v>SET</v>
          </cell>
          <cell r="D116">
            <v>1</v>
          </cell>
          <cell r="G116">
            <v>65572</v>
          </cell>
        </row>
        <row r="117">
          <cell r="A117" t="str">
            <v>PANEL</v>
          </cell>
          <cell r="B117" t="str">
            <v>LE5-C</v>
          </cell>
          <cell r="C117" t="str">
            <v>SET</v>
          </cell>
          <cell r="D117">
            <v>1</v>
          </cell>
          <cell r="G117">
            <v>65572</v>
          </cell>
        </row>
        <row r="118">
          <cell r="A118" t="str">
            <v>PANEL</v>
          </cell>
          <cell r="B118" t="str">
            <v>LE6-C</v>
          </cell>
          <cell r="C118" t="str">
            <v>SET</v>
          </cell>
          <cell r="D118">
            <v>1</v>
          </cell>
          <cell r="G118">
            <v>65572</v>
          </cell>
        </row>
        <row r="119">
          <cell r="A119" t="str">
            <v>PANEL</v>
          </cell>
          <cell r="B119" t="str">
            <v>LE7-C</v>
          </cell>
          <cell r="C119" t="str">
            <v>SET</v>
          </cell>
          <cell r="D119">
            <v>1</v>
          </cell>
          <cell r="G119">
            <v>65572</v>
          </cell>
        </row>
        <row r="120">
          <cell r="A120" t="str">
            <v>PANEL</v>
          </cell>
          <cell r="B120" t="str">
            <v>LE8-C</v>
          </cell>
          <cell r="C120" t="str">
            <v>SET</v>
          </cell>
          <cell r="D120">
            <v>1</v>
          </cell>
          <cell r="G120">
            <v>65572</v>
          </cell>
        </row>
        <row r="121">
          <cell r="A121" t="str">
            <v>PANEL</v>
          </cell>
          <cell r="B121" t="str">
            <v>LE9-C</v>
          </cell>
          <cell r="C121" t="str">
            <v>SET</v>
          </cell>
          <cell r="D121">
            <v>1</v>
          </cell>
          <cell r="G121">
            <v>65572</v>
          </cell>
        </row>
        <row r="122">
          <cell r="A122" t="str">
            <v>PANEL</v>
          </cell>
          <cell r="B122" t="str">
            <v>PP-C</v>
          </cell>
          <cell r="C122" t="str">
            <v>SET</v>
          </cell>
          <cell r="D122">
            <v>1</v>
          </cell>
          <cell r="G122">
            <v>75660</v>
          </cell>
        </row>
        <row r="123">
          <cell r="A123" t="str">
            <v>PANEL</v>
          </cell>
          <cell r="B123" t="str">
            <v>PP-CC</v>
          </cell>
          <cell r="C123" t="str">
            <v>SET</v>
          </cell>
          <cell r="D123">
            <v>1</v>
          </cell>
          <cell r="G123">
            <v>75660</v>
          </cell>
        </row>
        <row r="124">
          <cell r="A124" t="str">
            <v>PANEL</v>
          </cell>
          <cell r="B124" t="str">
            <v>PB-C</v>
          </cell>
          <cell r="C124" t="str">
            <v>SET</v>
          </cell>
          <cell r="D124">
            <v>1</v>
          </cell>
          <cell r="G124">
            <v>65572</v>
          </cell>
        </row>
        <row r="125">
          <cell r="A125" t="str">
            <v>UNIT PANEL</v>
          </cell>
          <cell r="B125" t="str">
            <v>A-TYPE</v>
          </cell>
          <cell r="C125" t="str">
            <v>SET</v>
          </cell>
          <cell r="D125">
            <v>60</v>
          </cell>
          <cell r="G125">
            <v>95836</v>
          </cell>
        </row>
        <row r="126">
          <cell r="A126" t="str">
            <v>UNIT PANEL</v>
          </cell>
          <cell r="B126" t="str">
            <v>B-TYPE</v>
          </cell>
          <cell r="C126" t="str">
            <v>SET</v>
          </cell>
          <cell r="D126">
            <v>23</v>
          </cell>
          <cell r="G126">
            <v>201760</v>
          </cell>
        </row>
        <row r="127">
          <cell r="A127" t="str">
            <v>함 보강및보양</v>
          </cell>
          <cell r="C127" t="str">
            <v>면</v>
          </cell>
          <cell r="D127">
            <v>106</v>
          </cell>
          <cell r="E127">
            <v>5000</v>
          </cell>
          <cell r="F127">
            <v>530000</v>
          </cell>
        </row>
        <row r="128">
          <cell r="A128" t="str">
            <v>전선관부속품비</v>
          </cell>
          <cell r="C128" t="str">
            <v>식</v>
          </cell>
          <cell r="D128">
            <v>1</v>
          </cell>
          <cell r="E128">
            <v>290809</v>
          </cell>
          <cell r="F128">
            <v>290809</v>
          </cell>
        </row>
        <row r="129">
          <cell r="A129" t="str">
            <v>잡재료비및 공구손료</v>
          </cell>
          <cell r="C129" t="str">
            <v>식</v>
          </cell>
          <cell r="D129">
            <v>1</v>
          </cell>
          <cell r="E129">
            <v>650294</v>
          </cell>
          <cell r="F129">
            <v>650294</v>
          </cell>
          <cell r="G129">
            <v>776521</v>
          </cell>
        </row>
        <row r="130">
          <cell r="A130" t="str">
            <v>현장 정리정돈비</v>
          </cell>
          <cell r="C130" t="str">
            <v>식</v>
          </cell>
          <cell r="D130">
            <v>1</v>
          </cell>
          <cell r="G130">
            <v>1225000</v>
          </cell>
        </row>
        <row r="131">
          <cell r="A131" t="str">
            <v>소계</v>
          </cell>
          <cell r="F131">
            <v>5305000</v>
          </cell>
        </row>
        <row r="141">
          <cell r="A141" t="str">
            <v>1.3.동력공사</v>
          </cell>
        </row>
        <row r="142">
          <cell r="A142" t="str">
            <v>경질비닐 전선관</v>
          </cell>
          <cell r="B142" t="str">
            <v>HI 16 C</v>
          </cell>
          <cell r="C142" t="str">
            <v>m</v>
          </cell>
          <cell r="D142">
            <v>20</v>
          </cell>
          <cell r="G142">
            <v>1311</v>
          </cell>
        </row>
        <row r="143">
          <cell r="A143" t="str">
            <v>경질비닐 전선관</v>
          </cell>
          <cell r="B143" t="str">
            <v>HI 22 C</v>
          </cell>
          <cell r="C143" t="str">
            <v>m</v>
          </cell>
          <cell r="D143">
            <v>48</v>
          </cell>
          <cell r="G143">
            <v>1564</v>
          </cell>
        </row>
        <row r="144">
          <cell r="A144" t="str">
            <v>경질비닐 전선관</v>
          </cell>
          <cell r="B144" t="str">
            <v>HI 28 C</v>
          </cell>
          <cell r="C144" t="str">
            <v>m</v>
          </cell>
          <cell r="D144">
            <v>31</v>
          </cell>
          <cell r="G144">
            <v>2018</v>
          </cell>
        </row>
        <row r="145">
          <cell r="A145" t="str">
            <v>강제전선관</v>
          </cell>
          <cell r="B145" t="str">
            <v>아연도 28 C</v>
          </cell>
          <cell r="C145" t="str">
            <v>m</v>
          </cell>
          <cell r="D145">
            <v>350</v>
          </cell>
          <cell r="G145">
            <v>4035</v>
          </cell>
        </row>
        <row r="146">
          <cell r="A146" t="str">
            <v>노말밴드</v>
          </cell>
          <cell r="B146" t="str">
            <v>PVC 28 C</v>
          </cell>
          <cell r="C146" t="str">
            <v>개</v>
          </cell>
          <cell r="D146">
            <v>2</v>
          </cell>
          <cell r="E146">
            <v>561</v>
          </cell>
          <cell r="F146">
            <v>1122</v>
          </cell>
        </row>
        <row r="147">
          <cell r="A147" t="str">
            <v>노말밴드</v>
          </cell>
          <cell r="B147" t="str">
            <v>아연도 28 C</v>
          </cell>
          <cell r="C147" t="str">
            <v>개</v>
          </cell>
          <cell r="D147">
            <v>6</v>
          </cell>
          <cell r="E147">
            <v>1821</v>
          </cell>
          <cell r="F147">
            <v>10926</v>
          </cell>
        </row>
        <row r="148">
          <cell r="A148" t="str">
            <v>비닐피복1종가요관</v>
          </cell>
          <cell r="B148" t="str">
            <v>16 C ㉿방수</v>
          </cell>
          <cell r="C148" t="str">
            <v>m</v>
          </cell>
          <cell r="D148">
            <v>2</v>
          </cell>
          <cell r="E148">
            <v>1900</v>
          </cell>
          <cell r="F148">
            <v>3800</v>
          </cell>
          <cell r="G148">
            <v>1009</v>
          </cell>
        </row>
        <row r="149">
          <cell r="A149" t="str">
            <v>비닐피복1종가요관</v>
          </cell>
          <cell r="B149" t="str">
            <v>22 C ㉿방수</v>
          </cell>
          <cell r="C149" t="str">
            <v>m</v>
          </cell>
          <cell r="D149">
            <v>3</v>
          </cell>
          <cell r="E149">
            <v>2489</v>
          </cell>
          <cell r="F149">
            <v>7467</v>
          </cell>
          <cell r="G149">
            <v>1211</v>
          </cell>
        </row>
        <row r="150">
          <cell r="A150" t="str">
            <v>비닐피복1종가요관</v>
          </cell>
          <cell r="B150" t="str">
            <v>28 C ㉿방수</v>
          </cell>
          <cell r="C150" t="str">
            <v>m</v>
          </cell>
          <cell r="D150">
            <v>5</v>
          </cell>
          <cell r="E150">
            <v>2964</v>
          </cell>
          <cell r="F150">
            <v>14820</v>
          </cell>
          <cell r="G150">
            <v>1614</v>
          </cell>
        </row>
        <row r="151">
          <cell r="A151" t="str">
            <v>박스커넥터-1종비닐</v>
          </cell>
          <cell r="B151" t="str">
            <v>16 C ㉿방수</v>
          </cell>
          <cell r="C151" t="str">
            <v>개</v>
          </cell>
          <cell r="D151">
            <v>2</v>
          </cell>
          <cell r="E151">
            <v>1729</v>
          </cell>
          <cell r="F151">
            <v>3458</v>
          </cell>
        </row>
        <row r="152">
          <cell r="A152" t="str">
            <v>박스커넥터-1종비닐</v>
          </cell>
          <cell r="B152" t="str">
            <v>22 C ㉿방수</v>
          </cell>
          <cell r="C152" t="str">
            <v>개</v>
          </cell>
          <cell r="D152">
            <v>4</v>
          </cell>
          <cell r="E152">
            <v>2242</v>
          </cell>
          <cell r="F152">
            <v>8968</v>
          </cell>
        </row>
        <row r="153">
          <cell r="A153" t="str">
            <v>박스커넥터-1종비닐</v>
          </cell>
          <cell r="B153" t="str">
            <v>28 C ㉿방수</v>
          </cell>
          <cell r="C153" t="str">
            <v>개</v>
          </cell>
          <cell r="D153">
            <v>6</v>
          </cell>
          <cell r="E153">
            <v>2945</v>
          </cell>
          <cell r="F153">
            <v>17670</v>
          </cell>
        </row>
        <row r="154">
          <cell r="A154" t="str">
            <v>풀박스</v>
          </cell>
          <cell r="B154" t="str">
            <v>150 x 150 x 100</v>
          </cell>
          <cell r="C154" t="str">
            <v>개</v>
          </cell>
          <cell r="D154">
            <v>2</v>
          </cell>
          <cell r="E154">
            <v>1900</v>
          </cell>
          <cell r="F154">
            <v>3800</v>
          </cell>
          <cell r="G154">
            <v>10088</v>
          </cell>
        </row>
        <row r="155">
          <cell r="A155" t="str">
            <v>풀박스</v>
          </cell>
          <cell r="B155" t="str">
            <v>100 x 100 x 50</v>
          </cell>
          <cell r="C155" t="str">
            <v>개</v>
          </cell>
          <cell r="D155">
            <v>6</v>
          </cell>
          <cell r="E155">
            <v>1140</v>
          </cell>
          <cell r="F155">
            <v>6840</v>
          </cell>
          <cell r="G155">
            <v>5044</v>
          </cell>
        </row>
        <row r="156">
          <cell r="A156" t="str">
            <v>행가 - 1 단</v>
          </cell>
          <cell r="B156" t="str">
            <v>W 200</v>
          </cell>
          <cell r="C156" t="str">
            <v>개소</v>
          </cell>
          <cell r="D156">
            <v>10</v>
          </cell>
          <cell r="E156">
            <v>1200</v>
          </cell>
          <cell r="F156">
            <v>12000</v>
          </cell>
        </row>
        <row r="157">
          <cell r="A157" t="str">
            <v>600V 비닐절연전선</v>
          </cell>
          <cell r="B157" t="str">
            <v>IV 1.6mm</v>
          </cell>
          <cell r="C157" t="str">
            <v>m</v>
          </cell>
          <cell r="D157">
            <v>385</v>
          </cell>
          <cell r="E157">
            <v>65</v>
          </cell>
          <cell r="F157">
            <v>25025</v>
          </cell>
          <cell r="G157">
            <v>252</v>
          </cell>
        </row>
        <row r="158">
          <cell r="A158" t="str">
            <v>600V 비닐절연전선</v>
          </cell>
          <cell r="B158" t="str">
            <v>IV 2.0mm</v>
          </cell>
          <cell r="C158" t="str">
            <v>m</v>
          </cell>
          <cell r="D158">
            <v>400</v>
          </cell>
          <cell r="E158">
            <v>97</v>
          </cell>
          <cell r="F158">
            <v>38800</v>
          </cell>
          <cell r="G158">
            <v>252</v>
          </cell>
        </row>
        <row r="159">
          <cell r="A159" t="str">
            <v>600V 비닐절연전선</v>
          </cell>
          <cell r="B159" t="str">
            <v>IV 5.5㎟</v>
          </cell>
          <cell r="C159" t="str">
            <v>m</v>
          </cell>
          <cell r="D159">
            <v>92</v>
          </cell>
          <cell r="E159">
            <v>185</v>
          </cell>
          <cell r="F159">
            <v>17020</v>
          </cell>
          <cell r="G159">
            <v>303</v>
          </cell>
        </row>
        <row r="160">
          <cell r="A160" t="str">
            <v>600V 가교PE 케이블</v>
          </cell>
          <cell r="B160" t="str">
            <v>CV 3Cx5.5 ㎟</v>
          </cell>
          <cell r="C160" t="str">
            <v>m</v>
          </cell>
          <cell r="D160">
            <v>334</v>
          </cell>
          <cell r="G160">
            <v>555</v>
          </cell>
        </row>
        <row r="161">
          <cell r="A161" t="str">
            <v>세이프티스위치</v>
          </cell>
          <cell r="B161" t="str">
            <v>3P 30A 옥내용</v>
          </cell>
          <cell r="C161" t="str">
            <v>EA</v>
          </cell>
          <cell r="D161">
            <v>1</v>
          </cell>
          <cell r="E161">
            <v>20000</v>
          </cell>
          <cell r="F161">
            <v>20000</v>
          </cell>
          <cell r="G161">
            <v>2018</v>
          </cell>
        </row>
        <row r="162">
          <cell r="A162" t="str">
            <v>전선관부속품비</v>
          </cell>
          <cell r="C162" t="str">
            <v>식</v>
          </cell>
          <cell r="D162">
            <v>1</v>
          </cell>
          <cell r="E162">
            <v>93177</v>
          </cell>
          <cell r="F162">
            <v>93177</v>
          </cell>
        </row>
        <row r="163">
          <cell r="A163" t="str">
            <v>잡재료비및 공구손료</v>
          </cell>
          <cell r="C163" t="str">
            <v>식</v>
          </cell>
          <cell r="D163">
            <v>1</v>
          </cell>
          <cell r="E163">
            <v>20107</v>
          </cell>
          <cell r="F163">
            <v>20107</v>
          </cell>
          <cell r="G163">
            <v>41655</v>
          </cell>
        </row>
        <row r="164">
          <cell r="A164" t="str">
            <v>현장 정리정돈비</v>
          </cell>
          <cell r="C164" t="str">
            <v>식</v>
          </cell>
          <cell r="D164">
            <v>1</v>
          </cell>
          <cell r="G164">
            <v>65000</v>
          </cell>
        </row>
        <row r="165">
          <cell r="A165" t="str">
            <v>소계</v>
          </cell>
          <cell r="F165">
            <v>305000</v>
          </cell>
        </row>
        <row r="187">
          <cell r="A187" t="str">
            <v xml:space="preserve"> 1.4.전등,전열공사</v>
          </cell>
        </row>
        <row r="188">
          <cell r="A188" t="str">
            <v>경질비닐 전선관</v>
          </cell>
          <cell r="B188" t="str">
            <v>HI 16 C</v>
          </cell>
          <cell r="C188" t="str">
            <v>m</v>
          </cell>
          <cell r="D188">
            <v>10381</v>
          </cell>
          <cell r="G188">
            <v>1311</v>
          </cell>
        </row>
        <row r="189">
          <cell r="A189" t="str">
            <v>경질비닐 전선관</v>
          </cell>
          <cell r="B189" t="str">
            <v>HI 22 C</v>
          </cell>
          <cell r="C189" t="str">
            <v>m</v>
          </cell>
          <cell r="D189">
            <v>2543</v>
          </cell>
          <cell r="G189">
            <v>1564</v>
          </cell>
        </row>
        <row r="190">
          <cell r="A190" t="str">
            <v>1종가요관</v>
          </cell>
          <cell r="B190" t="str">
            <v>16 C ㉿비방수</v>
          </cell>
          <cell r="C190" t="str">
            <v>m</v>
          </cell>
          <cell r="D190">
            <v>345</v>
          </cell>
          <cell r="E190">
            <v>883</v>
          </cell>
          <cell r="F190">
            <v>304635</v>
          </cell>
          <cell r="G190">
            <v>1009</v>
          </cell>
        </row>
        <row r="191">
          <cell r="A191" t="str">
            <v>풀박스</v>
          </cell>
          <cell r="B191" t="str">
            <v>100 x 100 x 75</v>
          </cell>
          <cell r="C191" t="str">
            <v>개</v>
          </cell>
          <cell r="D191">
            <v>4</v>
          </cell>
          <cell r="E191">
            <v>1282</v>
          </cell>
          <cell r="F191">
            <v>5128</v>
          </cell>
          <cell r="G191">
            <v>5044</v>
          </cell>
        </row>
        <row r="192">
          <cell r="A192" t="str">
            <v>JOINT BOX</v>
          </cell>
          <cell r="B192" t="str">
            <v>100 x 100 x 50</v>
          </cell>
          <cell r="C192" t="str">
            <v>개</v>
          </cell>
          <cell r="D192">
            <v>468</v>
          </cell>
          <cell r="E192">
            <v>1140</v>
          </cell>
          <cell r="F192">
            <v>533520</v>
          </cell>
          <cell r="G192">
            <v>5044</v>
          </cell>
        </row>
        <row r="193">
          <cell r="A193" t="str">
            <v>아우트레트박스</v>
          </cell>
          <cell r="B193" t="str">
            <v>중형 4 각 54 mm</v>
          </cell>
          <cell r="C193" t="str">
            <v>개</v>
          </cell>
          <cell r="D193">
            <v>463</v>
          </cell>
          <cell r="E193">
            <v>769</v>
          </cell>
          <cell r="F193">
            <v>356047</v>
          </cell>
          <cell r="G193">
            <v>4035</v>
          </cell>
        </row>
        <row r="194">
          <cell r="A194" t="str">
            <v>아우트레트박스</v>
          </cell>
          <cell r="B194" t="str">
            <v>8 각 54 mm</v>
          </cell>
          <cell r="C194" t="str">
            <v>개</v>
          </cell>
          <cell r="D194">
            <v>625</v>
          </cell>
          <cell r="E194">
            <v>684</v>
          </cell>
          <cell r="F194">
            <v>427500</v>
          </cell>
          <cell r="G194">
            <v>2522</v>
          </cell>
        </row>
        <row r="195">
          <cell r="A195" t="str">
            <v>스위치박스</v>
          </cell>
          <cell r="B195" t="str">
            <v>1 개용 54 mm</v>
          </cell>
          <cell r="C195" t="str">
            <v>개</v>
          </cell>
          <cell r="D195">
            <v>445</v>
          </cell>
          <cell r="E195">
            <v>622</v>
          </cell>
          <cell r="F195">
            <v>276790</v>
          </cell>
          <cell r="G195">
            <v>4035</v>
          </cell>
        </row>
        <row r="196">
          <cell r="A196" t="str">
            <v>2종 비닐절연전선</v>
          </cell>
          <cell r="B196" t="str">
            <v>HIV 1.25㎟</v>
          </cell>
          <cell r="C196" t="str">
            <v>m</v>
          </cell>
          <cell r="D196">
            <v>14330</v>
          </cell>
          <cell r="E196">
            <v>54</v>
          </cell>
          <cell r="F196">
            <v>773820</v>
          </cell>
          <cell r="G196">
            <v>202</v>
          </cell>
        </row>
        <row r="197">
          <cell r="A197" t="str">
            <v>600V 비닐절연전선</v>
          </cell>
          <cell r="B197" t="str">
            <v>IV 1.6mm</v>
          </cell>
          <cell r="C197" t="str">
            <v>m</v>
          </cell>
          <cell r="D197">
            <v>9645</v>
          </cell>
          <cell r="E197">
            <v>65</v>
          </cell>
          <cell r="F197">
            <v>626925</v>
          </cell>
          <cell r="G197">
            <v>252</v>
          </cell>
        </row>
        <row r="198">
          <cell r="A198" t="str">
            <v>600V 비닐절연전선</v>
          </cell>
          <cell r="B198" t="str">
            <v>IV 2.0mm</v>
          </cell>
          <cell r="C198" t="str">
            <v>m</v>
          </cell>
          <cell r="D198">
            <v>36140</v>
          </cell>
          <cell r="E198">
            <v>97</v>
          </cell>
          <cell r="F198">
            <v>3505580</v>
          </cell>
          <cell r="G198">
            <v>252</v>
          </cell>
        </row>
        <row r="199">
          <cell r="A199" t="str">
            <v>600V 비닐절연전선</v>
          </cell>
          <cell r="B199" t="str">
            <v>IV 5.5㎟</v>
          </cell>
          <cell r="C199" t="str">
            <v>m</v>
          </cell>
          <cell r="D199">
            <v>20845</v>
          </cell>
          <cell r="E199">
            <v>185</v>
          </cell>
          <cell r="F199">
            <v>3856325</v>
          </cell>
          <cell r="G199">
            <v>303</v>
          </cell>
        </row>
        <row r="200">
          <cell r="A200" t="str">
            <v>와이어콘넥타</v>
          </cell>
          <cell r="B200" t="str">
            <v>중형</v>
          </cell>
          <cell r="C200" t="str">
            <v>개</v>
          </cell>
          <cell r="D200">
            <v>5206</v>
          </cell>
          <cell r="E200">
            <v>60</v>
          </cell>
          <cell r="F200">
            <v>312360</v>
          </cell>
        </row>
        <row r="201">
          <cell r="A201" t="str">
            <v>매입 1로스위치</v>
          </cell>
          <cell r="B201" t="str">
            <v>15A 250V 1구</v>
          </cell>
          <cell r="C201" t="str">
            <v>개</v>
          </cell>
          <cell r="D201">
            <v>148</v>
          </cell>
          <cell r="E201">
            <v>750</v>
          </cell>
          <cell r="F201">
            <v>111000</v>
          </cell>
          <cell r="G201">
            <v>2018</v>
          </cell>
        </row>
        <row r="202">
          <cell r="A202" t="str">
            <v>매입 1로스위치</v>
          </cell>
          <cell r="B202" t="str">
            <v>15A 250V 2구</v>
          </cell>
          <cell r="C202" t="str">
            <v>개</v>
          </cell>
          <cell r="D202">
            <v>29</v>
          </cell>
          <cell r="E202">
            <v>1220</v>
          </cell>
          <cell r="F202">
            <v>35380</v>
          </cell>
          <cell r="G202">
            <v>2522</v>
          </cell>
        </row>
        <row r="203">
          <cell r="A203" t="str">
            <v>매입 1로스위치</v>
          </cell>
          <cell r="B203" t="str">
            <v>15A 250V 3구</v>
          </cell>
          <cell r="C203" t="str">
            <v>개</v>
          </cell>
          <cell r="D203">
            <v>30</v>
          </cell>
          <cell r="E203">
            <v>1690</v>
          </cell>
          <cell r="F203">
            <v>50700</v>
          </cell>
          <cell r="G203">
            <v>2522</v>
          </cell>
        </row>
        <row r="204">
          <cell r="A204" t="str">
            <v>매입 1로스위치</v>
          </cell>
          <cell r="B204" t="str">
            <v>15A 250V 4구</v>
          </cell>
          <cell r="C204" t="str">
            <v>개</v>
          </cell>
          <cell r="D204">
            <v>1</v>
          </cell>
          <cell r="E204">
            <v>2480</v>
          </cell>
          <cell r="F204">
            <v>2480</v>
          </cell>
          <cell r="G204">
            <v>2522</v>
          </cell>
        </row>
        <row r="205">
          <cell r="A205" t="str">
            <v>매입 1로스위치</v>
          </cell>
          <cell r="B205" t="str">
            <v>15A 250V 5구</v>
          </cell>
          <cell r="C205" t="str">
            <v>개</v>
          </cell>
          <cell r="D205">
            <v>102</v>
          </cell>
          <cell r="E205">
            <v>2950</v>
          </cell>
          <cell r="F205">
            <v>300900</v>
          </cell>
          <cell r="G205">
            <v>3026</v>
          </cell>
        </row>
        <row r="206">
          <cell r="A206" t="str">
            <v>매입 3로스위치</v>
          </cell>
          <cell r="B206" t="str">
            <v>15A 250V 1구</v>
          </cell>
          <cell r="C206" t="str">
            <v>개</v>
          </cell>
          <cell r="D206">
            <v>88</v>
          </cell>
          <cell r="E206">
            <v>900</v>
          </cell>
          <cell r="F206">
            <v>79200</v>
          </cell>
          <cell r="G206">
            <v>3026</v>
          </cell>
        </row>
        <row r="207">
          <cell r="A207" t="str">
            <v>매입 접지콘센트</v>
          </cell>
          <cell r="B207" t="str">
            <v>15A 250V 2구</v>
          </cell>
          <cell r="C207" t="str">
            <v>개</v>
          </cell>
          <cell r="D207">
            <v>456</v>
          </cell>
          <cell r="E207">
            <v>1180</v>
          </cell>
          <cell r="F207">
            <v>538080</v>
          </cell>
          <cell r="G207">
            <v>2018</v>
          </cell>
        </row>
        <row r="208">
          <cell r="A208" t="str">
            <v>방우접지2구콘센트</v>
          </cell>
          <cell r="B208" t="str">
            <v>2P 15A 300V</v>
          </cell>
          <cell r="C208" t="str">
            <v>개</v>
          </cell>
          <cell r="D208">
            <v>1</v>
          </cell>
          <cell r="E208">
            <v>2180</v>
          </cell>
          <cell r="F208">
            <v>2180</v>
          </cell>
          <cell r="G208">
            <v>20176</v>
          </cell>
        </row>
        <row r="209">
          <cell r="A209" t="str">
            <v>방우접지1구콘센트</v>
          </cell>
          <cell r="B209" t="str">
            <v>2P 15A 300V</v>
          </cell>
          <cell r="C209" t="str">
            <v>개</v>
          </cell>
          <cell r="D209">
            <v>1</v>
          </cell>
          <cell r="E209">
            <v>1920</v>
          </cell>
          <cell r="F209">
            <v>1920</v>
          </cell>
          <cell r="G209">
            <v>2018</v>
          </cell>
        </row>
        <row r="210">
          <cell r="A210" t="str">
            <v>매입 접지콘센트(RACEWAY용)</v>
          </cell>
          <cell r="B210" t="str">
            <v>15A 250V 2구</v>
          </cell>
          <cell r="C210" t="str">
            <v>개</v>
          </cell>
          <cell r="D210">
            <v>845</v>
          </cell>
          <cell r="G210">
            <v>2018</v>
          </cell>
        </row>
        <row r="211">
          <cell r="A211" t="str">
            <v>레이스웨이-BODY</v>
          </cell>
          <cell r="B211" t="str">
            <v>40 x 40</v>
          </cell>
          <cell r="C211" t="str">
            <v>m</v>
          </cell>
          <cell r="D211">
            <v>4429</v>
          </cell>
          <cell r="G211">
            <v>3026</v>
          </cell>
        </row>
        <row r="212">
          <cell r="A212" t="str">
            <v>레이스웨이-COVER</v>
          </cell>
          <cell r="B212" t="str">
            <v>40 x 40</v>
          </cell>
          <cell r="C212" t="str">
            <v>m</v>
          </cell>
          <cell r="D212">
            <v>4429</v>
          </cell>
        </row>
        <row r="213">
          <cell r="A213" t="str">
            <v>JOINER</v>
          </cell>
          <cell r="B213" t="str">
            <v>40 x 40</v>
          </cell>
          <cell r="C213" t="str">
            <v>개</v>
          </cell>
          <cell r="D213">
            <v>1476</v>
          </cell>
        </row>
        <row r="214">
          <cell r="A214" t="str">
            <v>HANGER</v>
          </cell>
          <cell r="B214" t="str">
            <v>40 x 40</v>
          </cell>
          <cell r="C214" t="str">
            <v>개</v>
          </cell>
          <cell r="D214">
            <v>2952</v>
          </cell>
        </row>
        <row r="215">
          <cell r="A215" t="str">
            <v>END CAP</v>
          </cell>
          <cell r="B215" t="str">
            <v>40 x 40</v>
          </cell>
          <cell r="C215" t="str">
            <v>개</v>
          </cell>
          <cell r="D215">
            <v>444</v>
          </cell>
        </row>
        <row r="216">
          <cell r="A216" t="str">
            <v>기구용금구</v>
          </cell>
          <cell r="B216" t="str">
            <v>40 x 40</v>
          </cell>
          <cell r="C216" t="str">
            <v>개</v>
          </cell>
          <cell r="D216">
            <v>3792</v>
          </cell>
        </row>
        <row r="217">
          <cell r="A217" t="str">
            <v>조명기구(TYPE-A)</v>
          </cell>
          <cell r="B217" t="str">
            <v>FL 1/40W 매입</v>
          </cell>
          <cell r="C217" t="str">
            <v>SET</v>
          </cell>
          <cell r="D217">
            <v>75</v>
          </cell>
          <cell r="G217">
            <v>9079</v>
          </cell>
        </row>
        <row r="218">
          <cell r="A218" t="str">
            <v>조명기구(TYPE-AA)</v>
          </cell>
          <cell r="B218" t="str">
            <v>FL 2/20W 매입</v>
          </cell>
          <cell r="C218" t="str">
            <v>SET</v>
          </cell>
          <cell r="D218">
            <v>114</v>
          </cell>
          <cell r="G218">
            <v>7062</v>
          </cell>
        </row>
        <row r="219">
          <cell r="A219" t="str">
            <v>조명기구(TYPE-B)</v>
          </cell>
          <cell r="B219" t="str">
            <v>IL 60W + FL 2/40W 매입</v>
          </cell>
          <cell r="C219" t="str">
            <v>SET</v>
          </cell>
          <cell r="D219">
            <v>20</v>
          </cell>
          <cell r="G219">
            <v>12106</v>
          </cell>
        </row>
        <row r="220">
          <cell r="A220" t="str">
            <v>조명기구(TYPE-BA)</v>
          </cell>
          <cell r="B220" t="str">
            <v>IL 60W + FL 2/20W 매입</v>
          </cell>
          <cell r="C220" t="str">
            <v>SET</v>
          </cell>
          <cell r="D220">
            <v>20</v>
          </cell>
          <cell r="G220">
            <v>8070</v>
          </cell>
        </row>
        <row r="221">
          <cell r="A221" t="str">
            <v>조명기구(TYPE-C)</v>
          </cell>
          <cell r="B221" t="str">
            <v>FL 2/40W P.P</v>
          </cell>
          <cell r="C221" t="str">
            <v>SET</v>
          </cell>
          <cell r="D221">
            <v>206</v>
          </cell>
          <cell r="G221">
            <v>7566</v>
          </cell>
        </row>
        <row r="222">
          <cell r="A222" t="str">
            <v>조명기구(TYPE-D)</v>
          </cell>
          <cell r="B222" t="str">
            <v>IL 60W + FL 2/40W P.P</v>
          </cell>
          <cell r="C222" t="str">
            <v>SET</v>
          </cell>
          <cell r="D222">
            <v>29</v>
          </cell>
          <cell r="G222">
            <v>8575</v>
          </cell>
        </row>
        <row r="223">
          <cell r="A223" t="str">
            <v>조명기구(TYPE-EA)</v>
          </cell>
          <cell r="B223" t="str">
            <v>FL 2/20W 직부</v>
          </cell>
          <cell r="C223" t="str">
            <v>SET</v>
          </cell>
          <cell r="D223">
            <v>21</v>
          </cell>
          <cell r="G223">
            <v>4035</v>
          </cell>
        </row>
        <row r="224">
          <cell r="A224" t="str">
            <v>조명기구(TYPE-F)</v>
          </cell>
          <cell r="B224" t="str">
            <v>FL 40W 벽부</v>
          </cell>
          <cell r="C224" t="str">
            <v>SET</v>
          </cell>
          <cell r="D224">
            <v>20</v>
          </cell>
          <cell r="G224">
            <v>6053</v>
          </cell>
        </row>
        <row r="225">
          <cell r="A225" t="str">
            <v>조명기구(TYPE-G)</v>
          </cell>
          <cell r="B225" t="str">
            <v>FL 2/40W RACEWAY</v>
          </cell>
          <cell r="C225" t="str">
            <v>SET</v>
          </cell>
          <cell r="D225">
            <v>1588</v>
          </cell>
          <cell r="G225">
            <v>7062</v>
          </cell>
        </row>
        <row r="226">
          <cell r="A226" t="str">
            <v>조명기구(TYPE-GA)</v>
          </cell>
          <cell r="B226" t="str">
            <v>IL 60W + FL 2/40W RACEWA</v>
          </cell>
          <cell r="C226" t="str">
            <v>SET</v>
          </cell>
          <cell r="D226">
            <v>308</v>
          </cell>
          <cell r="G226">
            <v>8070</v>
          </cell>
        </row>
        <row r="227">
          <cell r="A227" t="str">
            <v>조명기구(TYPE-K)</v>
          </cell>
          <cell r="B227" t="str">
            <v>IL 60W 직부</v>
          </cell>
          <cell r="C227" t="str">
            <v>SET</v>
          </cell>
          <cell r="D227">
            <v>174</v>
          </cell>
          <cell r="G227">
            <v>4035</v>
          </cell>
        </row>
        <row r="228">
          <cell r="A228" t="str">
            <v>조명기구(TYPE-O)</v>
          </cell>
          <cell r="B228" t="str">
            <v>MH 175W</v>
          </cell>
          <cell r="C228" t="str">
            <v>SET</v>
          </cell>
          <cell r="D228">
            <v>24</v>
          </cell>
          <cell r="G228">
            <v>10088</v>
          </cell>
        </row>
        <row r="229">
          <cell r="A229" t="str">
            <v>조명기구(TYPE-Q)</v>
          </cell>
          <cell r="B229" t="str">
            <v>MH 175W</v>
          </cell>
          <cell r="C229" t="str">
            <v>SET</v>
          </cell>
          <cell r="D229">
            <v>4</v>
          </cell>
          <cell r="G229">
            <v>10088</v>
          </cell>
        </row>
        <row r="230">
          <cell r="A230" t="str">
            <v>등기구보강</v>
          </cell>
          <cell r="B230" t="str">
            <v>40Wx2</v>
          </cell>
          <cell r="C230" t="str">
            <v>EA</v>
          </cell>
          <cell r="D230">
            <v>95</v>
          </cell>
          <cell r="E230">
            <v>6000</v>
          </cell>
          <cell r="F230">
            <v>570000</v>
          </cell>
        </row>
        <row r="231">
          <cell r="A231" t="str">
            <v>등기구보강</v>
          </cell>
          <cell r="B231" t="str">
            <v>20Wx2</v>
          </cell>
          <cell r="C231" t="str">
            <v>EA</v>
          </cell>
          <cell r="D231">
            <v>134</v>
          </cell>
          <cell r="E231">
            <v>5000</v>
          </cell>
          <cell r="F231">
            <v>670000</v>
          </cell>
        </row>
        <row r="232">
          <cell r="A232" t="str">
            <v>경질비닐 전선관, 열량계용</v>
          </cell>
          <cell r="B232" t="str">
            <v>HI 16 C</v>
          </cell>
          <cell r="C232" t="str">
            <v>m</v>
          </cell>
          <cell r="D232">
            <v>1144</v>
          </cell>
          <cell r="G232">
            <v>1311</v>
          </cell>
        </row>
        <row r="233">
          <cell r="A233" t="str">
            <v>JOINT BOX, 열량계용</v>
          </cell>
          <cell r="B233" t="str">
            <v>100 X 100 X 54</v>
          </cell>
          <cell r="C233" t="str">
            <v>개</v>
          </cell>
          <cell r="D233">
            <v>166</v>
          </cell>
          <cell r="G233">
            <v>5044</v>
          </cell>
        </row>
        <row r="234">
          <cell r="A234" t="str">
            <v>600V 비닐절연전선, 열량계용</v>
          </cell>
          <cell r="B234" t="str">
            <v>IV 2.0mm</v>
          </cell>
          <cell r="C234" t="str">
            <v>m</v>
          </cell>
          <cell r="D234">
            <v>1144</v>
          </cell>
          <cell r="G234">
            <v>252</v>
          </cell>
        </row>
        <row r="235">
          <cell r="A235" t="str">
            <v>전선관부속품비</v>
          </cell>
          <cell r="C235" t="str">
            <v>식</v>
          </cell>
          <cell r="D235">
            <v>1</v>
          </cell>
          <cell r="E235">
            <v>458400</v>
          </cell>
          <cell r="F235">
            <v>458400</v>
          </cell>
        </row>
        <row r="236">
          <cell r="A236" t="str">
            <v>잡재료비및 공구손료</v>
          </cell>
          <cell r="C236" t="str">
            <v>식</v>
          </cell>
          <cell r="D236">
            <v>1</v>
          </cell>
          <cell r="E236">
            <v>237130</v>
          </cell>
          <cell r="F236">
            <v>237130</v>
          </cell>
          <cell r="G236">
            <v>1692624</v>
          </cell>
        </row>
        <row r="237">
          <cell r="A237" t="str">
            <v>현장 정리정돈비</v>
          </cell>
          <cell r="C237" t="str">
            <v>식</v>
          </cell>
          <cell r="D237">
            <v>1</v>
          </cell>
          <cell r="G237">
            <v>2668000</v>
          </cell>
        </row>
        <row r="238">
          <cell r="A238" t="str">
            <v>소계</v>
          </cell>
          <cell r="F238">
            <v>14036000</v>
          </cell>
        </row>
        <row r="256">
          <cell r="A256" t="str">
            <v xml:space="preserve"> 1.5.CABLE TRAY(전력용)공사</v>
          </cell>
        </row>
        <row r="257">
          <cell r="A257" t="str">
            <v>HI-TEC CABLE TRAY</v>
          </cell>
          <cell r="B257" t="str">
            <v>W200x60Hx2.3t</v>
          </cell>
          <cell r="C257" t="str">
            <v>m</v>
          </cell>
          <cell r="D257">
            <v>739</v>
          </cell>
          <cell r="G257">
            <v>4187</v>
          </cell>
        </row>
        <row r="258">
          <cell r="A258" t="str">
            <v>HI-TEC CABLE TRAY</v>
          </cell>
          <cell r="B258" t="str">
            <v>W600x60Hx2.3t</v>
          </cell>
          <cell r="C258" t="str">
            <v>m</v>
          </cell>
          <cell r="D258">
            <v>174</v>
          </cell>
          <cell r="G258">
            <v>6482</v>
          </cell>
        </row>
        <row r="259">
          <cell r="A259" t="str">
            <v>JOINER</v>
          </cell>
          <cell r="B259" t="str">
            <v>W200*60H</v>
          </cell>
          <cell r="C259" t="str">
            <v>SET</v>
          </cell>
          <cell r="D259">
            <v>247</v>
          </cell>
        </row>
        <row r="260">
          <cell r="A260" t="str">
            <v>JOINER</v>
          </cell>
          <cell r="B260" t="str">
            <v>W600*60H</v>
          </cell>
          <cell r="C260" t="str">
            <v>SET</v>
          </cell>
          <cell r="D260">
            <v>58</v>
          </cell>
        </row>
        <row r="261">
          <cell r="A261" t="str">
            <v>HORIZONTAL ELBOW</v>
          </cell>
          <cell r="B261" t="str">
            <v>W200x60H</v>
          </cell>
          <cell r="C261" t="str">
            <v>개</v>
          </cell>
          <cell r="D261">
            <v>9</v>
          </cell>
          <cell r="G261">
            <v>6103</v>
          </cell>
        </row>
        <row r="262">
          <cell r="A262" t="str">
            <v>HORIZONTAL ELBOW</v>
          </cell>
          <cell r="B262" t="str">
            <v>W600x60H</v>
          </cell>
          <cell r="C262" t="str">
            <v>개</v>
          </cell>
          <cell r="D262">
            <v>2</v>
          </cell>
          <cell r="G262">
            <v>9911</v>
          </cell>
        </row>
        <row r="263">
          <cell r="A263" t="str">
            <v>HORIZOTAL TEE</v>
          </cell>
          <cell r="B263" t="str">
            <v>W200x60H</v>
          </cell>
          <cell r="C263" t="str">
            <v>개</v>
          </cell>
          <cell r="D263">
            <v>9</v>
          </cell>
          <cell r="G263">
            <v>6103</v>
          </cell>
        </row>
        <row r="264">
          <cell r="A264" t="str">
            <v>HORIZOTAL TEE</v>
          </cell>
          <cell r="B264" t="str">
            <v>W600x60H</v>
          </cell>
          <cell r="C264" t="str">
            <v>개</v>
          </cell>
          <cell r="D264">
            <v>2</v>
          </cell>
          <cell r="G264">
            <v>9911</v>
          </cell>
        </row>
        <row r="265">
          <cell r="A265" t="str">
            <v>REDUCER END CAP</v>
          </cell>
          <cell r="B265" t="str">
            <v>W600</v>
          </cell>
          <cell r="C265" t="str">
            <v>개</v>
          </cell>
          <cell r="D265">
            <v>15</v>
          </cell>
        </row>
        <row r="266">
          <cell r="A266" t="str">
            <v>BEARING ANGLE</v>
          </cell>
          <cell r="B266" t="str">
            <v>L270</v>
          </cell>
          <cell r="C266" t="str">
            <v>EA</v>
          </cell>
          <cell r="D266">
            <v>493</v>
          </cell>
        </row>
        <row r="267">
          <cell r="A267" t="str">
            <v>BEARING ANGLE</v>
          </cell>
          <cell r="B267" t="str">
            <v>L670</v>
          </cell>
          <cell r="C267" t="str">
            <v>EA</v>
          </cell>
          <cell r="D267">
            <v>116</v>
          </cell>
        </row>
        <row r="268">
          <cell r="A268" t="str">
            <v>J/GROUNDING</v>
          </cell>
          <cell r="B268" t="str">
            <v>FUSE</v>
          </cell>
          <cell r="C268" t="str">
            <v>EA</v>
          </cell>
          <cell r="D268">
            <v>349</v>
          </cell>
        </row>
        <row r="269">
          <cell r="A269" t="str">
            <v>J/GROUNDING</v>
          </cell>
          <cell r="B269" t="str">
            <v>WIRE</v>
          </cell>
          <cell r="C269" t="str">
            <v>EA</v>
          </cell>
          <cell r="D269">
            <v>33</v>
          </cell>
        </row>
        <row r="270">
          <cell r="A270" t="str">
            <v>SHANK BOLT NUT(SS41)</v>
          </cell>
          <cell r="B270" t="str">
            <v>M6*12</v>
          </cell>
          <cell r="C270" t="str">
            <v>SET</v>
          </cell>
          <cell r="D270">
            <v>3506</v>
          </cell>
        </row>
        <row r="271">
          <cell r="A271" t="str">
            <v>잡재료비및 공구손료</v>
          </cell>
          <cell r="C271" t="str">
            <v>식</v>
          </cell>
          <cell r="D271">
            <v>1</v>
          </cell>
          <cell r="G271">
            <v>87441</v>
          </cell>
        </row>
        <row r="272">
          <cell r="A272" t="str">
            <v>현장 정리정돈비</v>
          </cell>
          <cell r="C272" t="str">
            <v>식</v>
          </cell>
          <cell r="D272">
            <v>1</v>
          </cell>
          <cell r="G272">
            <v>138000</v>
          </cell>
        </row>
        <row r="273">
          <cell r="A273" t="str">
            <v>소계</v>
          </cell>
        </row>
        <row r="279">
          <cell r="A279" t="str">
            <v xml:space="preserve"> 1.6.피뢰침 및 접지공사</v>
          </cell>
        </row>
        <row r="280">
          <cell r="A280" t="str">
            <v>경질비닐 전선관</v>
          </cell>
          <cell r="B280" t="str">
            <v>HI 22 C</v>
          </cell>
          <cell r="C280" t="str">
            <v>m</v>
          </cell>
          <cell r="D280">
            <v>469</v>
          </cell>
          <cell r="G280">
            <v>1564</v>
          </cell>
        </row>
        <row r="281">
          <cell r="A281" t="str">
            <v>JOINT BOX</v>
          </cell>
          <cell r="B281" t="str">
            <v>100 x 100 x 54</v>
          </cell>
          <cell r="C281" t="str">
            <v>개</v>
          </cell>
          <cell r="D281">
            <v>6</v>
          </cell>
          <cell r="E281">
            <v>1140</v>
          </cell>
          <cell r="F281">
            <v>6840</v>
          </cell>
          <cell r="G281">
            <v>5044</v>
          </cell>
        </row>
        <row r="282">
          <cell r="A282" t="str">
            <v>B.C WIRE</v>
          </cell>
          <cell r="B282" t="str">
            <v>38㎟</v>
          </cell>
          <cell r="C282" t="str">
            <v>m</v>
          </cell>
          <cell r="D282">
            <v>800</v>
          </cell>
          <cell r="E282">
            <v>1235</v>
          </cell>
          <cell r="F282">
            <v>988000</v>
          </cell>
          <cell r="G282">
            <v>202</v>
          </cell>
        </row>
        <row r="283">
          <cell r="A283" t="str">
            <v>워샤캡</v>
          </cell>
          <cell r="B283" t="str">
            <v>22 C</v>
          </cell>
          <cell r="C283" t="str">
            <v>개</v>
          </cell>
          <cell r="D283">
            <v>1</v>
          </cell>
          <cell r="E283">
            <v>4950</v>
          </cell>
          <cell r="F283">
            <v>4950</v>
          </cell>
        </row>
        <row r="284">
          <cell r="A284" t="str">
            <v>접지봉</v>
          </cell>
          <cell r="B284" t="str">
            <v>18D x 2400 mm</v>
          </cell>
          <cell r="C284" t="str">
            <v>본</v>
          </cell>
          <cell r="D284">
            <v>18</v>
          </cell>
          <cell r="E284">
            <v>5720</v>
          </cell>
          <cell r="F284">
            <v>102960</v>
          </cell>
          <cell r="G284">
            <v>7566</v>
          </cell>
        </row>
        <row r="285">
          <cell r="A285" t="str">
            <v>접지저항저감제</v>
          </cell>
          <cell r="B285" t="str">
            <v>아스판엠 10 Kg</v>
          </cell>
          <cell r="C285" t="str">
            <v>포</v>
          </cell>
          <cell r="D285">
            <v>6</v>
          </cell>
          <cell r="E285">
            <v>14250</v>
          </cell>
          <cell r="F285">
            <v>85500</v>
          </cell>
        </row>
        <row r="286">
          <cell r="A286" t="str">
            <v>접지단자함</v>
          </cell>
          <cell r="B286" t="str">
            <v>1P</v>
          </cell>
          <cell r="C286" t="str">
            <v>면</v>
          </cell>
          <cell r="D286">
            <v>6</v>
          </cell>
          <cell r="E286">
            <v>28500</v>
          </cell>
          <cell r="F286">
            <v>171000</v>
          </cell>
          <cell r="G286">
            <v>12610</v>
          </cell>
        </row>
        <row r="287">
          <cell r="A287" t="str">
            <v>함 설치및 보강,보양</v>
          </cell>
          <cell r="B287" t="str">
            <v>1P</v>
          </cell>
          <cell r="C287" t="str">
            <v>면</v>
          </cell>
          <cell r="D287">
            <v>6</v>
          </cell>
          <cell r="E287">
            <v>2000</v>
          </cell>
          <cell r="F287">
            <v>12000</v>
          </cell>
          <cell r="G287">
            <v>10088</v>
          </cell>
        </row>
        <row r="288">
          <cell r="A288" t="str">
            <v>피뢰도선지지애자</v>
          </cell>
          <cell r="C288" t="str">
            <v>개소</v>
          </cell>
          <cell r="D288">
            <v>201</v>
          </cell>
          <cell r="E288">
            <v>3800</v>
          </cell>
          <cell r="F288">
            <v>763800</v>
          </cell>
        </row>
        <row r="289">
          <cell r="A289" t="str">
            <v>동피뢰침 (대)</v>
          </cell>
          <cell r="B289" t="str">
            <v>14x485mm</v>
          </cell>
          <cell r="C289" t="str">
            <v>개</v>
          </cell>
          <cell r="D289">
            <v>1</v>
          </cell>
          <cell r="E289">
            <v>12800</v>
          </cell>
          <cell r="F289">
            <v>12800</v>
          </cell>
          <cell r="G289">
            <v>40352</v>
          </cell>
        </row>
        <row r="290">
          <cell r="A290" t="str">
            <v>피뢰침지지</v>
          </cell>
          <cell r="B290" t="str">
            <v>H:5M</v>
          </cell>
          <cell r="C290" t="str">
            <v>개소</v>
          </cell>
          <cell r="D290">
            <v>1</v>
          </cell>
          <cell r="E290">
            <v>44000</v>
          </cell>
          <cell r="F290">
            <v>44000</v>
          </cell>
        </row>
        <row r="291">
          <cell r="A291" t="str">
            <v>함 설치및 보강,보양</v>
          </cell>
          <cell r="B291" t="str">
            <v>1P</v>
          </cell>
          <cell r="C291" t="str">
            <v>면</v>
          </cell>
          <cell r="D291">
            <v>6</v>
          </cell>
          <cell r="E291">
            <v>2000</v>
          </cell>
          <cell r="F291">
            <v>12000</v>
          </cell>
          <cell r="G291">
            <v>10088</v>
          </cell>
        </row>
        <row r="292">
          <cell r="A292" t="str">
            <v>함 설치및 보강,보양</v>
          </cell>
          <cell r="B292" t="str">
            <v>1P</v>
          </cell>
          <cell r="C292" t="str">
            <v>면</v>
          </cell>
          <cell r="D292">
            <v>6</v>
          </cell>
          <cell r="E292">
            <v>2000</v>
          </cell>
          <cell r="F292">
            <v>12000</v>
          </cell>
          <cell r="G292">
            <v>10088</v>
          </cell>
        </row>
        <row r="293">
          <cell r="A293" t="str">
            <v>전선관부속품비</v>
          </cell>
          <cell r="C293" t="str">
            <v>식</v>
          </cell>
          <cell r="D293">
            <v>1</v>
          </cell>
          <cell r="E293">
            <v>17587</v>
          </cell>
          <cell r="F293">
            <v>17587</v>
          </cell>
        </row>
        <row r="294">
          <cell r="A294" t="str">
            <v>잡재료비및 공구손료</v>
          </cell>
          <cell r="C294" t="str">
            <v>식</v>
          </cell>
          <cell r="D294">
            <v>1</v>
          </cell>
          <cell r="E294">
            <v>22563</v>
          </cell>
          <cell r="F294">
            <v>22563</v>
          </cell>
          <cell r="G294">
            <v>26836</v>
          </cell>
        </row>
        <row r="295">
          <cell r="A295" t="str">
            <v>현장 정리정돈비</v>
          </cell>
          <cell r="C295" t="str">
            <v>식</v>
          </cell>
          <cell r="D295">
            <v>1</v>
          </cell>
          <cell r="G295">
            <v>43000</v>
          </cell>
        </row>
        <row r="296">
          <cell r="A296" t="str">
            <v>소계</v>
          </cell>
          <cell r="F296">
            <v>2256000</v>
          </cell>
        </row>
        <row r="302">
          <cell r="A302" t="str">
            <v xml:space="preserve"> 1.7.소방공사</v>
          </cell>
        </row>
        <row r="303">
          <cell r="A303" t="str">
            <v>경질비닐 전선관</v>
          </cell>
          <cell r="B303" t="str">
            <v>HI 16 C</v>
          </cell>
          <cell r="C303" t="str">
            <v>m</v>
          </cell>
          <cell r="D303">
            <v>5151</v>
          </cell>
          <cell r="G303">
            <v>1311</v>
          </cell>
        </row>
        <row r="304">
          <cell r="A304" t="str">
            <v>경질비닐 전선관</v>
          </cell>
          <cell r="B304" t="str">
            <v>HI 22 C</v>
          </cell>
          <cell r="C304" t="str">
            <v>m</v>
          </cell>
          <cell r="D304">
            <v>344</v>
          </cell>
          <cell r="G304">
            <v>1564</v>
          </cell>
        </row>
        <row r="305">
          <cell r="A305" t="str">
            <v>경질비닐 전선관</v>
          </cell>
          <cell r="B305" t="str">
            <v>HI 28 C</v>
          </cell>
          <cell r="C305" t="str">
            <v>m</v>
          </cell>
          <cell r="D305">
            <v>260</v>
          </cell>
          <cell r="G305">
            <v>2018</v>
          </cell>
        </row>
        <row r="306">
          <cell r="A306" t="str">
            <v>경질비닐 전선관</v>
          </cell>
          <cell r="B306" t="str">
            <v>HI 36 C</v>
          </cell>
          <cell r="C306" t="str">
            <v>m</v>
          </cell>
          <cell r="D306">
            <v>98</v>
          </cell>
          <cell r="G306">
            <v>2673</v>
          </cell>
        </row>
        <row r="307">
          <cell r="A307" t="str">
            <v>경질비닐 전선관</v>
          </cell>
          <cell r="B307" t="str">
            <v>HI 42 C</v>
          </cell>
          <cell r="C307" t="str">
            <v>m</v>
          </cell>
          <cell r="D307">
            <v>79</v>
          </cell>
          <cell r="G307">
            <v>3379</v>
          </cell>
        </row>
        <row r="308">
          <cell r="A308" t="str">
            <v>경질비닐 전선관</v>
          </cell>
          <cell r="B308" t="str">
            <v>HI 54 C</v>
          </cell>
          <cell r="C308" t="str">
            <v>m</v>
          </cell>
          <cell r="D308">
            <v>56</v>
          </cell>
          <cell r="G308">
            <v>4035</v>
          </cell>
        </row>
        <row r="309">
          <cell r="A309" t="str">
            <v>강제전선관</v>
          </cell>
          <cell r="B309" t="str">
            <v>아연도 16 C</v>
          </cell>
          <cell r="C309" t="str">
            <v>m</v>
          </cell>
          <cell r="D309">
            <v>157</v>
          </cell>
          <cell r="G309">
            <v>2623</v>
          </cell>
        </row>
        <row r="310">
          <cell r="A310" t="str">
            <v>강제전선관</v>
          </cell>
          <cell r="B310" t="str">
            <v>아연도 22 C</v>
          </cell>
          <cell r="C310" t="str">
            <v>m</v>
          </cell>
          <cell r="D310">
            <v>29</v>
          </cell>
          <cell r="G310">
            <v>3127</v>
          </cell>
        </row>
        <row r="311">
          <cell r="A311" t="str">
            <v>강제전선관</v>
          </cell>
          <cell r="B311" t="str">
            <v>아연도 28 C</v>
          </cell>
          <cell r="C311" t="str">
            <v>m</v>
          </cell>
          <cell r="D311">
            <v>34</v>
          </cell>
          <cell r="G311">
            <v>4035</v>
          </cell>
        </row>
        <row r="312">
          <cell r="A312" t="str">
            <v>강제전선관</v>
          </cell>
          <cell r="B312" t="str">
            <v>아연도 36 C</v>
          </cell>
          <cell r="C312" t="str">
            <v>m</v>
          </cell>
          <cell r="D312">
            <v>36</v>
          </cell>
          <cell r="G312">
            <v>5347</v>
          </cell>
        </row>
        <row r="313">
          <cell r="A313" t="str">
            <v>강제전선관</v>
          </cell>
          <cell r="B313" t="str">
            <v>아연도 42 C</v>
          </cell>
          <cell r="C313" t="str">
            <v>m</v>
          </cell>
          <cell r="D313">
            <v>77</v>
          </cell>
          <cell r="G313">
            <v>6759</v>
          </cell>
        </row>
        <row r="314">
          <cell r="A314" t="str">
            <v>강제전선관</v>
          </cell>
          <cell r="B314" t="str">
            <v>아연도 54 C</v>
          </cell>
          <cell r="C314" t="str">
            <v>m</v>
          </cell>
          <cell r="D314">
            <v>21</v>
          </cell>
          <cell r="G314">
            <v>8020</v>
          </cell>
        </row>
        <row r="315">
          <cell r="A315" t="str">
            <v>함 설치및 보강,보양</v>
          </cell>
          <cell r="B315" t="str">
            <v>PBL SET, S.V.P.</v>
          </cell>
          <cell r="C315" t="str">
            <v>면</v>
          </cell>
          <cell r="D315">
            <v>20</v>
          </cell>
          <cell r="E315">
            <v>2000</v>
          </cell>
          <cell r="F315">
            <v>40000</v>
          </cell>
          <cell r="G315">
            <v>10088</v>
          </cell>
        </row>
        <row r="316">
          <cell r="A316" t="str">
            <v>아우트레트박스</v>
          </cell>
          <cell r="B316" t="str">
            <v>중형 4 각 54 mm</v>
          </cell>
          <cell r="C316" t="str">
            <v>개</v>
          </cell>
          <cell r="D316">
            <v>185</v>
          </cell>
          <cell r="E316">
            <v>769</v>
          </cell>
          <cell r="F316">
            <v>142265</v>
          </cell>
          <cell r="G316">
            <v>4035</v>
          </cell>
        </row>
        <row r="317">
          <cell r="A317" t="str">
            <v>아우트레트박스</v>
          </cell>
          <cell r="B317" t="str">
            <v>8 각 54 mm</v>
          </cell>
          <cell r="C317" t="str">
            <v>개</v>
          </cell>
          <cell r="D317">
            <v>359</v>
          </cell>
          <cell r="E317">
            <v>684</v>
          </cell>
          <cell r="F317">
            <v>245556</v>
          </cell>
          <cell r="G317">
            <v>2522</v>
          </cell>
        </row>
        <row r="318">
          <cell r="A318" t="str">
            <v>스위치박스</v>
          </cell>
          <cell r="B318" t="str">
            <v>1 개용 54 mm</v>
          </cell>
          <cell r="C318" t="str">
            <v>개</v>
          </cell>
          <cell r="D318">
            <v>21</v>
          </cell>
          <cell r="E318">
            <v>622</v>
          </cell>
          <cell r="F318">
            <v>13062</v>
          </cell>
          <cell r="G318">
            <v>4035</v>
          </cell>
        </row>
        <row r="319">
          <cell r="A319" t="str">
            <v>JOINT BOX</v>
          </cell>
          <cell r="B319" t="str">
            <v>100 x 100 x 75</v>
          </cell>
          <cell r="C319" t="str">
            <v>개</v>
          </cell>
          <cell r="D319">
            <v>3</v>
          </cell>
          <cell r="E319">
            <v>1282</v>
          </cell>
          <cell r="F319">
            <v>3846</v>
          </cell>
          <cell r="G319">
            <v>5044</v>
          </cell>
        </row>
        <row r="320">
          <cell r="A320" t="str">
            <v>풀박스</v>
          </cell>
          <cell r="B320" t="str">
            <v>150 x 150 x 100</v>
          </cell>
          <cell r="C320" t="str">
            <v>개</v>
          </cell>
          <cell r="D320">
            <v>55</v>
          </cell>
          <cell r="E320">
            <v>1900</v>
          </cell>
          <cell r="F320">
            <v>104500</v>
          </cell>
          <cell r="G320">
            <v>10088</v>
          </cell>
        </row>
        <row r="321">
          <cell r="A321" t="str">
            <v>풀박스</v>
          </cell>
          <cell r="B321" t="str">
            <v>300 x 300 x 200</v>
          </cell>
          <cell r="C321" t="str">
            <v>개</v>
          </cell>
          <cell r="D321">
            <v>3</v>
          </cell>
          <cell r="E321">
            <v>6175</v>
          </cell>
          <cell r="F321">
            <v>18525</v>
          </cell>
          <cell r="G321">
            <v>10088</v>
          </cell>
        </row>
        <row r="322">
          <cell r="A322" t="str">
            <v>풀박스</v>
          </cell>
          <cell r="B322" t="str">
            <v>400 x 400 x 300</v>
          </cell>
          <cell r="C322" t="str">
            <v>개</v>
          </cell>
          <cell r="D322">
            <v>7</v>
          </cell>
          <cell r="E322">
            <v>11495</v>
          </cell>
          <cell r="F322">
            <v>80465</v>
          </cell>
          <cell r="G322">
            <v>15132</v>
          </cell>
        </row>
        <row r="323">
          <cell r="A323" t="str">
            <v>노말밴드</v>
          </cell>
          <cell r="B323" t="str">
            <v>아연도 28 C</v>
          </cell>
          <cell r="C323" t="str">
            <v>개</v>
          </cell>
          <cell r="D323">
            <v>2</v>
          </cell>
          <cell r="E323">
            <v>1821</v>
          </cell>
          <cell r="F323">
            <v>3642</v>
          </cell>
        </row>
        <row r="324">
          <cell r="A324" t="str">
            <v>노말밴드</v>
          </cell>
          <cell r="B324" t="str">
            <v>아연도 54 C</v>
          </cell>
          <cell r="C324" t="str">
            <v>개</v>
          </cell>
          <cell r="D324">
            <v>7</v>
          </cell>
          <cell r="E324">
            <v>5170</v>
          </cell>
          <cell r="F324">
            <v>36190</v>
          </cell>
        </row>
        <row r="325">
          <cell r="A325" t="str">
            <v>파이프행가</v>
          </cell>
          <cell r="B325" t="str">
            <v>16C</v>
          </cell>
          <cell r="C325" t="str">
            <v>개소</v>
          </cell>
          <cell r="D325">
            <v>95</v>
          </cell>
          <cell r="E325">
            <v>446</v>
          </cell>
          <cell r="F325">
            <v>42370</v>
          </cell>
        </row>
        <row r="326">
          <cell r="A326" t="str">
            <v>파이프행가</v>
          </cell>
          <cell r="B326" t="str">
            <v>22C</v>
          </cell>
          <cell r="C326" t="str">
            <v>개소</v>
          </cell>
          <cell r="D326">
            <v>17</v>
          </cell>
          <cell r="E326">
            <v>471</v>
          </cell>
          <cell r="F326">
            <v>8007</v>
          </cell>
        </row>
        <row r="327">
          <cell r="A327" t="str">
            <v>파이프행가</v>
          </cell>
          <cell r="B327" t="str">
            <v>28C</v>
          </cell>
          <cell r="C327" t="str">
            <v>개소</v>
          </cell>
          <cell r="D327">
            <v>20</v>
          </cell>
          <cell r="E327">
            <v>496</v>
          </cell>
          <cell r="F327">
            <v>9920</v>
          </cell>
        </row>
        <row r="328">
          <cell r="A328" t="str">
            <v>파이프행가</v>
          </cell>
          <cell r="B328" t="str">
            <v>36C</v>
          </cell>
          <cell r="C328" t="str">
            <v>개소</v>
          </cell>
          <cell r="D328">
            <v>21</v>
          </cell>
          <cell r="E328">
            <v>612</v>
          </cell>
          <cell r="F328">
            <v>12852</v>
          </cell>
        </row>
        <row r="329">
          <cell r="A329" t="str">
            <v>파이프행가</v>
          </cell>
          <cell r="B329" t="str">
            <v>42C</v>
          </cell>
          <cell r="C329" t="str">
            <v>개소</v>
          </cell>
          <cell r="D329">
            <v>46</v>
          </cell>
          <cell r="E329">
            <v>676</v>
          </cell>
          <cell r="F329">
            <v>31096</v>
          </cell>
        </row>
        <row r="330">
          <cell r="A330" t="str">
            <v>파이프행가</v>
          </cell>
          <cell r="B330" t="str">
            <v>54C</v>
          </cell>
          <cell r="C330" t="str">
            <v>개소</v>
          </cell>
          <cell r="D330">
            <v>13</v>
          </cell>
          <cell r="E330">
            <v>752</v>
          </cell>
          <cell r="F330">
            <v>9776</v>
          </cell>
        </row>
        <row r="331">
          <cell r="A331" t="str">
            <v>노말밴드</v>
          </cell>
          <cell r="B331" t="str">
            <v>아연도 36 C</v>
          </cell>
          <cell r="C331" t="str">
            <v>개</v>
          </cell>
          <cell r="D331">
            <v>5</v>
          </cell>
          <cell r="E331">
            <v>2833</v>
          </cell>
          <cell r="F331">
            <v>14165</v>
          </cell>
        </row>
        <row r="332">
          <cell r="A332" t="str">
            <v>전선관부속품비</v>
          </cell>
          <cell r="C332" t="str">
            <v>식</v>
          </cell>
          <cell r="D332">
            <v>1</v>
          </cell>
          <cell r="E332">
            <v>299038</v>
          </cell>
          <cell r="F332">
            <v>299038</v>
          </cell>
        </row>
        <row r="333">
          <cell r="A333" t="str">
            <v>잡재료비및 공구손료</v>
          </cell>
          <cell r="C333" t="str">
            <v>식</v>
          </cell>
          <cell r="D333">
            <v>1</v>
          </cell>
          <cell r="E333">
            <v>39725</v>
          </cell>
          <cell r="F333">
            <v>39725</v>
          </cell>
          <cell r="G333">
            <v>254921</v>
          </cell>
        </row>
        <row r="334">
          <cell r="A334" t="str">
            <v>현장 정리정돈비</v>
          </cell>
          <cell r="C334" t="str">
            <v>식</v>
          </cell>
          <cell r="D334">
            <v>1</v>
          </cell>
          <cell r="G334">
            <v>401000</v>
          </cell>
        </row>
        <row r="335">
          <cell r="A335" t="str">
            <v>소계</v>
          </cell>
          <cell r="F335">
            <v>1155000</v>
          </cell>
        </row>
      </sheetData>
      <sheetData sheetId="1" refreshError="1"/>
      <sheetData sheetId="2" refreshError="1"/>
      <sheetData sheetId="3" refreshError="1"/>
    </sheetDataSet>
  </externalBook>
</externalLink>
</file>

<file path=xl/externalLinks/externalLink2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2)"/>
      <sheetName val="입찰서갑지 (3)"/>
      <sheetName val="원가계산서"/>
      <sheetName val="원가계산서 (건)"/>
      <sheetName val="원가계산서 (기)"/>
      <sheetName val="원가계산서 (전)"/>
      <sheetName val="O&amp;P"/>
      <sheetName val="결재판"/>
      <sheetName val="총괄표"/>
      <sheetName val="총괄표 (3)"/>
      <sheetName val="총괄표 (4)"/>
      <sheetName val="건축총괄"/>
      <sheetName val="내역"/>
      <sheetName val="공통"/>
      <sheetName val="간접경상비"/>
      <sheetName val="간접비"/>
      <sheetName val="경상비"/>
      <sheetName val="평자재단가"/>
      <sheetName val="단가표"/>
      <sheetName val="견적서"/>
      <sheetName val="시중노임단가"/>
      <sheetName val="전기"/>
      <sheetName val="공사비"/>
      <sheetName val="직재"/>
      <sheetName val="I一般比"/>
      <sheetName val="개요"/>
      <sheetName val="품셈"/>
      <sheetName val="내역서"/>
      <sheetName val="손익분석"/>
      <sheetName val="제조원가"/>
      <sheetName val="직노"/>
      <sheetName val="98지급계획"/>
      <sheetName val="수량산출"/>
      <sheetName val="DB"/>
      <sheetName val="FAB4생산"/>
      <sheetName val="조명율표"/>
      <sheetName val="노무비 근거"/>
      <sheetName val="노임단가"/>
      <sheetName val="금융비용"/>
      <sheetName val="101동"/>
      <sheetName val="갑지(추정)"/>
      <sheetName val="입찰보고"/>
      <sheetName val="차량별점검"/>
      <sheetName val="골조시행"/>
      <sheetName val="입찰안"/>
      <sheetName val="인건-측정"/>
      <sheetName val="갑지"/>
      <sheetName val="시행후면적"/>
      <sheetName val="이자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직노"/>
      <sheetName val="DB"/>
      <sheetName val="Baby일위대가"/>
      <sheetName val="2.대외공문"/>
      <sheetName val="경산"/>
      <sheetName val="비교"/>
      <sheetName val="손익분석"/>
      <sheetName val="기계사급자재"/>
      <sheetName val="#REF"/>
      <sheetName val="견적서"/>
      <sheetName val="품셈TABLE"/>
      <sheetName val="9GNG운반"/>
      <sheetName val="품셈"/>
      <sheetName val="설직재-1"/>
      <sheetName val="간접경상비"/>
      <sheetName val="기본일위"/>
      <sheetName val="직재"/>
      <sheetName val="품셈표"/>
      <sheetName val="공사개요"/>
      <sheetName val="sw1"/>
      <sheetName val="유림총괄"/>
      <sheetName val="표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2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현장운반(대운반)"/>
      <sheetName val="거리운임표(대운반)"/>
      <sheetName val="운반비산출(소운반)"/>
      <sheetName val="운반비산출 (대운반)"/>
      <sheetName val="9GNG운반"/>
      <sheetName val="공정코드"/>
      <sheetName val="갑지"/>
      <sheetName val="D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프랜트면허"/>
      <sheetName val="토목주소"/>
      <sheetName val="표지"/>
      <sheetName val="목차"/>
      <sheetName val="목차1"/>
      <sheetName val="목차2"/>
      <sheetName val="목차3"/>
      <sheetName val="목차4"/>
      <sheetName val="목차5"/>
      <sheetName val="등록현황토목"/>
      <sheetName val="등록현황건축"/>
      <sheetName val="등록현황프랜"/>
      <sheetName val="등록현황아파"/>
      <sheetName val="토목명부정규"/>
      <sheetName val="토목명부지방"/>
      <sheetName val="건축명부정규"/>
      <sheetName val="건축명부지방"/>
      <sheetName val="프랜등록명부"/>
      <sheetName val="프랜등록지방"/>
      <sheetName val="아파트명부"/>
      <sheetName val="토목면허1"/>
      <sheetName val="토목면허2"/>
      <sheetName val="건축면허1"/>
      <sheetName val="건축면허2"/>
      <sheetName val="프랜트면허지방"/>
      <sheetName val="아파트면허"/>
      <sheetName val="현장조직도"/>
      <sheetName val="원가"/>
      <sheetName val="원가 (2)"/>
      <sheetName val="설비집계"/>
      <sheetName val="장비설치공사"/>
      <sheetName val="옥외"/>
      <sheetName val="기계실"/>
      <sheetName val="공조배관"/>
      <sheetName val="공조닥트"/>
      <sheetName val="위생배관"/>
      <sheetName val="연도"/>
      <sheetName val="방진"/>
      <sheetName val="수영장"/>
      <sheetName val="내역서"/>
      <sheetName val="설직재-1"/>
      <sheetName val="원가_(2)"/>
      <sheetName val="입찰안"/>
      <sheetName val="CTEMCOST"/>
      <sheetName val="내역표지"/>
      <sheetName val="별표 "/>
      <sheetName val="단가표"/>
      <sheetName val="EGI 판넬단가표"/>
      <sheetName val="방음판단가.TRIM.ㄷPOST"/>
      <sheetName val="EGI원가산출"/>
      <sheetName val="EGI 원가산출표"/>
      <sheetName val="Y-WORK"/>
      <sheetName val="안양건축"/>
      <sheetName val="기초일위"/>
      <sheetName val="시설일위"/>
      <sheetName val="조명일위"/>
      <sheetName val="BID"/>
      <sheetName val="평자재단가"/>
      <sheetName val="MYENGBU"/>
      <sheetName val="원본"/>
      <sheetName val="실행(ALT1)"/>
      <sheetName val="EJ"/>
      <sheetName val="TOTAL"/>
      <sheetName val="JUCKEYK"/>
      <sheetName val="품셈TABLE"/>
      <sheetName val="갑지"/>
      <sheetName val="평3"/>
      <sheetName val="증감내역서"/>
      <sheetName val="집계표"/>
      <sheetName val="간접경상비"/>
      <sheetName val="경성자금"/>
      <sheetName val="견적"/>
      <sheetName val="노임이"/>
      <sheetName val="MATRLDATA"/>
      <sheetName val="별표집계"/>
      <sheetName val="별표_"/>
      <sheetName val="EGI_판넬단가표"/>
      <sheetName val="방음판단가_TRIM_ㄷPOST"/>
      <sheetName val="EGI_원가산출표"/>
      <sheetName val="건축내역"/>
      <sheetName val="견적서"/>
      <sheetName val="경상비"/>
      <sheetName val="조명율표"/>
      <sheetName val="전기실-1"/>
      <sheetName val="설 계"/>
      <sheetName val="원가계산서(남측)"/>
      <sheetName val="지연사유"/>
      <sheetName val="FB25JN"/>
      <sheetName val="설계내역서"/>
      <sheetName val="납부서"/>
      <sheetName val="노무비단가"/>
      <sheetName val="중기조종사 단위단가"/>
      <sheetName val="교통대책내역"/>
      <sheetName val="부표총괄"/>
      <sheetName val="견적을지"/>
      <sheetName val="직노"/>
      <sheetName val="실행내역"/>
      <sheetName val="CC16-내역서"/>
      <sheetName val="원가계산서"/>
      <sheetName val="중소기업"/>
      <sheetName val="금융비용"/>
      <sheetName val="이자율"/>
      <sheetName val="잡철물"/>
      <sheetName val="당초"/>
      <sheetName val="9GNG운반"/>
      <sheetName val="장비투입계획"/>
      <sheetName val="장비가동"/>
      <sheetName val="일위대가표"/>
      <sheetName val="연결임시"/>
      <sheetName val="기초"/>
      <sheetName val="시설"/>
      <sheetName val="ELECTRIC"/>
      <sheetName val="SCHEDULE"/>
      <sheetName val="일위대가(계측기설치)"/>
      <sheetName val="설계"/>
      <sheetName val="총괄내역서"/>
      <sheetName val="참고"/>
      <sheetName val="공사개요"/>
      <sheetName val="유림골조"/>
      <sheetName val="지수"/>
      <sheetName val="분전반"/>
      <sheetName val="A-4"/>
      <sheetName val="C1ㅇ"/>
      <sheetName val="배명(단가)"/>
      <sheetName val="자동제어공사 내역서"/>
      <sheetName val="N賃率-職"/>
      <sheetName val="입찰품의서"/>
      <sheetName val="개산공사비"/>
      <sheetName val="경비_원본"/>
      <sheetName val="노임단가"/>
      <sheetName val="삼보지질"/>
      <sheetName val="CAL1"/>
      <sheetName val="돈암사업"/>
      <sheetName val="98지급계획"/>
      <sheetName val="입찰견적보고서"/>
      <sheetName val="효율표"/>
      <sheetName val="자료"/>
      <sheetName val="골조시행"/>
      <sheetName val="Print"/>
      <sheetName val="정부노임단가"/>
      <sheetName val="시화점실행"/>
      <sheetName val="일위대가"/>
      <sheetName val="실행(표지,갑,을)"/>
      <sheetName val="1차 내역서"/>
      <sheetName val="냉천부속동"/>
      <sheetName val="2-3.V.D일위"/>
      <sheetName val="unit 4"/>
      <sheetName val="1,2공구원가계산서"/>
      <sheetName val="2공구산출내역"/>
      <sheetName val="1공구산출내역서"/>
      <sheetName val="실행철강하도"/>
      <sheetName val="Customer Databas"/>
      <sheetName val="차액보증"/>
      <sheetName val="바이오"/>
      <sheetName val="내역"/>
      <sheetName val="sheet1"/>
      <sheetName val="FRP PIPING 일위대가"/>
      <sheetName val="sw1"/>
      <sheetName val="공정분류"/>
      <sheetName val="코드표"/>
      <sheetName val="인사자료총집계"/>
      <sheetName val="전체기준Data"/>
      <sheetName val="CONCRETE"/>
      <sheetName val="TTL"/>
      <sheetName val="오억미만"/>
      <sheetName val="견적대비표"/>
      <sheetName val="개인별 순위표"/>
      <sheetName val="Sheet2"/>
      <sheetName val="실행"/>
      <sheetName val="0226"/>
      <sheetName val="CAT_5"/>
      <sheetName val="GAEYO"/>
      <sheetName val="정부노임"/>
      <sheetName val="환율change"/>
      <sheetName val="광통신 견적내역서1"/>
      <sheetName val="C3"/>
      <sheetName val="단가표 "/>
      <sheetName val="#REF"/>
      <sheetName val="토목내역서"/>
      <sheetName val="적용토목"/>
      <sheetName val="EQT-ESTN"/>
      <sheetName val="견"/>
      <sheetName val="101동"/>
      <sheetName val="2.대외공문"/>
      <sheetName val="남양내역"/>
      <sheetName val="수량명세서"/>
      <sheetName val="산출금액내역"/>
      <sheetName val="보고"/>
      <sheetName val="2.당사 사업경비내역"/>
      <sheetName val="아파트"/>
      <sheetName val="직원투입계획"/>
      <sheetName val="1ST"/>
      <sheetName val="K2 site Total 내역서"/>
      <sheetName val="2. 11라인 전기실내역서"/>
      <sheetName val="ENE-CAL"/>
      <sheetName val="자재co"/>
      <sheetName val="출력자료"/>
      <sheetName val="네고율"/>
      <sheetName val="포장공"/>
      <sheetName val="2-1.일위대가단가표"/>
      <sheetName val="단가"/>
      <sheetName val="추가예산"/>
      <sheetName val="우수공"/>
      <sheetName val="JOB CODE"/>
      <sheetName val="일정"/>
      <sheetName val="산근"/>
      <sheetName val="CAPVC"/>
      <sheetName val="음료실행"/>
      <sheetName val="갑지1"/>
      <sheetName val="2000년1차"/>
      <sheetName val="전기공사"/>
      <sheetName val="노무비"/>
      <sheetName val="일위대가(1)"/>
      <sheetName val="금액내역서"/>
      <sheetName val="매립"/>
      <sheetName val="입찰보고"/>
      <sheetName val="대로근거"/>
      <sheetName val="터파기및재료"/>
      <sheetName val="목창호"/>
      <sheetName val="일위대가목록"/>
      <sheetName val="방배동내역(리라)"/>
      <sheetName val="부대공사총괄"/>
      <sheetName val="현장경비"/>
      <sheetName val="건축공사집계표"/>
      <sheetName val="방배동내역 (총괄)"/>
      <sheetName val="건축(6L 6F)"/>
      <sheetName val="세부내역"/>
      <sheetName val="수문일1"/>
      <sheetName val="소일위대가코드표"/>
      <sheetName val="중기일위대가"/>
      <sheetName val="수목단가"/>
      <sheetName val="시설수량표"/>
      <sheetName val="식재수량표"/>
      <sheetName val="식재일위"/>
      <sheetName val="자재단가"/>
      <sheetName val="경비"/>
      <sheetName val="투자효율분석"/>
      <sheetName val="설계명세서"/>
      <sheetName val="물량표"/>
      <sheetName val="주식"/>
      <sheetName val="경영상태"/>
      <sheetName val="갑지(추정)"/>
      <sheetName val="Man Hole"/>
      <sheetName val="Sheet4"/>
      <sheetName val="연돌일위집계"/>
      <sheetName val="TEST1"/>
      <sheetName val="Sheet5"/>
      <sheetName val="FORM-0"/>
      <sheetName val="결제"/>
      <sheetName val="마감사양"/>
      <sheetName val="할증 "/>
      <sheetName val="공사내역"/>
      <sheetName val="중기사용료"/>
      <sheetName val="archi(본사)"/>
      <sheetName val="대비"/>
      <sheetName val="도급"/>
      <sheetName val="개요"/>
      <sheetName val="부속동"/>
      <sheetName val="기안"/>
      <sheetName val="부하계산서"/>
      <sheetName val="수량3"/>
      <sheetName val="지급자재"/>
      <sheetName val="설산1.나"/>
      <sheetName val="본사S"/>
      <sheetName val="설계명세"/>
      <sheetName val="TYPE-A"/>
      <sheetName val="표준건축비"/>
      <sheetName val="DATA2000"/>
      <sheetName val="입출재고현황 (2)"/>
      <sheetName val="A"/>
      <sheetName val="일위"/>
      <sheetName val="1,2,3,4,5단위수량"/>
      <sheetName val="일위대가(여기까지)"/>
      <sheetName val="품셈"/>
      <sheetName val="을"/>
      <sheetName val="ITEM"/>
      <sheetName val="기지국"/>
      <sheetName val="공통가설"/>
      <sheetName val="구체"/>
      <sheetName val="좌측날개벽"/>
      <sheetName val="우측날개벽"/>
      <sheetName val="공문"/>
      <sheetName val="영동(D)"/>
      <sheetName val="COVER"/>
      <sheetName val="cable-data"/>
      <sheetName val="3.공통공사대비"/>
      <sheetName val="찍기"/>
      <sheetName val="__"/>
      <sheetName val="單價表단가표"/>
      <sheetName val="예가표"/>
      <sheetName val="정산내역"/>
      <sheetName val="121220_14라인 분석실 개조공사_정산내역서_최종취합"/>
      <sheetName val="kimre scrubber"/>
      <sheetName val=" 견적서"/>
      <sheetName val="집수정(600-700)"/>
      <sheetName val="접속도로1"/>
      <sheetName val="6동"/>
      <sheetName val="요율"/>
      <sheetName val="DATA"/>
      <sheetName val="APT"/>
      <sheetName val="손익분석"/>
      <sheetName val="FACTOR"/>
      <sheetName val="품목"/>
      <sheetName val="잡비"/>
      <sheetName val="유림총괄"/>
      <sheetName val="기술부대조건"/>
      <sheetName val="조명시설"/>
      <sheetName val="변경내역대비표(2)"/>
      <sheetName val="배수통관(좌)"/>
      <sheetName val="3차토목내역"/>
      <sheetName val="부대내역"/>
      <sheetName val="기계 도급내역서"/>
      <sheetName val="잡비계산"/>
      <sheetName val="산근1"/>
      <sheetName val="장비"/>
      <sheetName val="노무"/>
      <sheetName val="자재"/>
      <sheetName val="배수공"/>
      <sheetName val="98수문일위"/>
      <sheetName val="본부장"/>
      <sheetName val="포장공사"/>
      <sheetName val="주거이전비지급대상명부"/>
      <sheetName val="일위목록"/>
      <sheetName val="정보"/>
      <sheetName val="예총"/>
      <sheetName val="포장단면별단위수량"/>
      <sheetName val="FAB별"/>
      <sheetName val="화재 탐지 설비"/>
      <sheetName val="콘크리트타설집계표"/>
      <sheetName val="본실행경비"/>
      <sheetName val="식재가격"/>
      <sheetName val="식재총괄"/>
      <sheetName val="SORCE1"/>
      <sheetName val="수량산출"/>
      <sheetName val="산출집계"/>
      <sheetName val="1. 조명내역서(조명설치)"/>
      <sheetName val="2. 조명내역서(조명자재)"/>
      <sheetName val="일위대가집계표"/>
      <sheetName val="TOWER 12TON"/>
      <sheetName val="TOWER 10TON"/>
      <sheetName val="JIB CRANE,HOIST"/>
      <sheetName val="WORK"/>
      <sheetName val="전체갑지"/>
      <sheetName val="에너지요금"/>
      <sheetName val="48일위(기존)"/>
      <sheetName val="기성내역서표지"/>
      <sheetName val="현장"/>
      <sheetName val="DATA1"/>
      <sheetName val="설계내역2"/>
      <sheetName val="한일양산"/>
      <sheetName val="전기"/>
      <sheetName val="알맹이"/>
      <sheetName val="건축원가"/>
      <sheetName val="건축"/>
      <sheetName val="수량산출서"/>
      <sheetName val="DB"/>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sheetData sheetId="261"/>
      <sheetData sheetId="262"/>
      <sheetData sheetId="263"/>
      <sheetData sheetId="264"/>
      <sheetData sheetId="265"/>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Set>
  </externalBook>
</externalLink>
</file>

<file path=xl/externalLinks/externalLink2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종대비"/>
      <sheetName val="설직재-1"/>
      <sheetName val="갑지"/>
      <sheetName val="DB"/>
      <sheetName val="#REF"/>
      <sheetName val="산출기초"/>
      <sheetName val="토공사"/>
      <sheetName val="공종대비.XLS"/>
      <sheetName val="토목주소"/>
      <sheetName val="프랜트면허"/>
      <sheetName val="노임단가"/>
      <sheetName val="2.대외공문"/>
      <sheetName val="손익분석"/>
      <sheetName val="Sheet1 (2)"/>
      <sheetName val="내역서"/>
      <sheetName val="노무비"/>
      <sheetName val="간접경상비"/>
      <sheetName val="직노"/>
      <sheetName val="옥외"/>
      <sheetName val="신우"/>
      <sheetName val="http___gw_kunyoung21_co_kr__J_2"/>
      <sheetName val="http___gw_kunyoung21_co_kr__J_3"/>
      <sheetName val=""/>
      <sheetName val="http___gw_kunyoung21_co_kr__J_4"/>
      <sheetName val="wall"/>
      <sheetName val="Front"/>
      <sheetName val="인사자료총집계"/>
      <sheetName val="조명율표"/>
      <sheetName val="품셈"/>
      <sheetName val="노무비 근거"/>
      <sheetName val="광통신 견적내역서1"/>
      <sheetName val="0226"/>
    </sheetNames>
    <definedNames>
      <definedName name="행열변환_3.행열변환_3" sheetId="0"/>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2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안"/>
      <sheetName val="적격점수"/>
      <sheetName val="심사평가"/>
      <sheetName val="자재인력"/>
      <sheetName val="설계실행"/>
      <sheetName val="관리비"/>
      <sheetName val="표지1"/>
      <sheetName val="총괄1"/>
      <sheetName val="하도사항1"/>
      <sheetName val="별지1"/>
      <sheetName val="토공11"/>
      <sheetName val="토공12"/>
      <sheetName val="토공13"/>
      <sheetName val="토공14"/>
      <sheetName val="토공15"/>
      <sheetName val="철콘11"/>
      <sheetName val="철콘12"/>
      <sheetName val="철콘13"/>
      <sheetName val="철콘14"/>
      <sheetName val="철콘15"/>
      <sheetName val="철강1"/>
      <sheetName val="표지2"/>
      <sheetName val="총괄2"/>
      <sheetName val="하도사항2"/>
      <sheetName val="별지2"/>
      <sheetName val="토공21"/>
      <sheetName val="토공22"/>
      <sheetName val="토공23"/>
      <sheetName val="토공24"/>
      <sheetName val="토공25"/>
      <sheetName val="철콘21"/>
      <sheetName val="철콘22"/>
      <sheetName val="철콘23"/>
      <sheetName val="철콘24"/>
      <sheetName val="철콘25"/>
      <sheetName val="철강2"/>
      <sheetName val="조경"/>
      <sheetName val="포장"/>
      <sheetName val="P-F"/>
      <sheetName val="선정.1"/>
      <sheetName val="선정.2"/>
      <sheetName val="선정.3"/>
      <sheetName val="선정.4"/>
      <sheetName val="선정.5"/>
      <sheetName val="견적결과"/>
      <sheetName val="집행(1)"/>
      <sheetName val="집행(2)"/>
      <sheetName val="합의서"/>
      <sheetName val="견적조건"/>
      <sheetName val="전기집계"/>
      <sheetName val="전기투찰"/>
      <sheetName val="토목총괄"/>
      <sheetName val="전기총괄"/>
      <sheetName val="입출재고현황 (2)"/>
      <sheetName val="내역서"/>
      <sheetName val="전계가"/>
      <sheetName val="추풍최종"/>
      <sheetName val="청천내"/>
      <sheetName val="설 계"/>
      <sheetName val="내역(설계)"/>
      <sheetName val="차액보증"/>
      <sheetName val="표지"/>
      <sheetName val="45,46"/>
      <sheetName val="일위대가(가설)"/>
      <sheetName val="전기"/>
      <sheetName val="3F"/>
      <sheetName val="점수계산1-2"/>
      <sheetName val="단가"/>
      <sheetName val="INPUT"/>
      <sheetName val="양수장(기계)"/>
      <sheetName val="원본"/>
      <sheetName val="품셈TABLE"/>
      <sheetName val="단가표"/>
      <sheetName val="BSD (2)"/>
      <sheetName val="ABUT수량-A1"/>
      <sheetName val="7.가스"/>
      <sheetName val="EACT10"/>
      <sheetName val="시멘트"/>
      <sheetName val="A-4"/>
      <sheetName val="노임"/>
      <sheetName val="도급"/>
      <sheetName val="갑지"/>
      <sheetName val="2000년하반기"/>
      <sheetName val="기본DATA"/>
      <sheetName val="지급자재"/>
      <sheetName val="취수탑"/>
      <sheetName val="공문"/>
      <sheetName val="내역"/>
      <sheetName val="횡배수관토공수량"/>
      <sheetName val="반중력식옹벽"/>
      <sheetName val="일위대가(계측기설치)"/>
      <sheetName val="건축내역"/>
      <sheetName val="Sheet5"/>
      <sheetName val="기계내역"/>
      <sheetName val="전신환매도율"/>
      <sheetName val="BID"/>
      <sheetName val="설계"/>
      <sheetName val="기초자료(x)"/>
      <sheetName val="2000년1차"/>
      <sheetName val="2000전체분"/>
      <sheetName val="ASP포장"/>
      <sheetName val="통합"/>
      <sheetName val="조명율표"/>
      <sheetName val="공사비집계"/>
      <sheetName val="MEXICO-C"/>
      <sheetName val="준검 내역서"/>
      <sheetName val="DC-O-4-S(설명서)"/>
      <sheetName val="슬래브"/>
      <sheetName val="1호맨홀토공"/>
      <sheetName val="원가"/>
      <sheetName val="토공실행"/>
      <sheetName val="내역표지"/>
      <sheetName val="G.R300경비"/>
      <sheetName val="공사내역"/>
      <sheetName val="단면 (2)"/>
      <sheetName val="1.취수장"/>
      <sheetName val="궤간정정"/>
      <sheetName val="면(37)"/>
      <sheetName val="면맞춤"/>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
      <sheetName val="98수문일위"/>
      <sheetName val="국공유지및사유지"/>
      <sheetName val="낙찰표"/>
      <sheetName val="본관"/>
      <sheetName val="예산변경사항"/>
      <sheetName val="단가(반정1교-원주)"/>
      <sheetName val="4)유동표"/>
      <sheetName val="교통대책내역"/>
      <sheetName val="개요"/>
      <sheetName val="일위대가"/>
      <sheetName val="남양내역"/>
      <sheetName val="물량표"/>
      <sheetName val="소방사항"/>
      <sheetName val="일위대가표"/>
      <sheetName val="인건비"/>
      <sheetName val="부대내역"/>
      <sheetName val="소요자금청구서 10월"/>
      <sheetName val="공사대금 12월"/>
      <sheetName val="장비 12월"/>
      <sheetName val="노무(출)12월"/>
      <sheetName val="Sheet1"/>
      <sheetName val="크레인"/>
      <sheetName val="지계차"/>
      <sheetName val="국제12"/>
      <sheetName val="원광12월"/>
      <sheetName val="서화12월."/>
      <sheetName val="기장건기"/>
      <sheetName val="도자"/>
      <sheetName val="팔팔건기"/>
      <sheetName val="팔팔건기 (2)"/>
      <sheetName val="운송"/>
      <sheetName val="최규헌"/>
      <sheetName val="인력"/>
      <sheetName val="목재"/>
      <sheetName val="앙카체"/>
      <sheetName val="철제"/>
      <sheetName val="일용직"/>
      <sheetName val="위"/>
      <sheetName val="아래"/>
      <sheetName val="전체"/>
      <sheetName val="차선도색현황"/>
      <sheetName val="EQUIPMENT -2"/>
      <sheetName val="현장"/>
      <sheetName val="구조물공"/>
      <sheetName val="배수공"/>
      <sheetName val="부대공"/>
      <sheetName val="토공"/>
      <sheetName val="포장공"/>
      <sheetName val="단면"/>
      <sheetName val="총공사내역서"/>
      <sheetName val="토목주소"/>
      <sheetName val="프랜트면허"/>
      <sheetName val="현경"/>
      <sheetName val="부안일위"/>
      <sheetName val="주방환기"/>
      <sheetName val="D-3109"/>
      <sheetName val="금액"/>
      <sheetName val="말뚝기초"/>
      <sheetName val="관급"/>
      <sheetName val="별표집계"/>
      <sheetName val="danga"/>
      <sheetName val="ilch"/>
      <sheetName val="노무비"/>
      <sheetName val="관개"/>
      <sheetName val="준공시전망_원본"/>
      <sheetName val="3.공통공사대비"/>
      <sheetName val="하수실행"/>
      <sheetName val="예산변경원인분석"/>
      <sheetName val="Sheet1 (2)"/>
      <sheetName val="EJ"/>
      <sheetName val="단가일람표"/>
      <sheetName val="학생내역"/>
      <sheetName val="Apt내역"/>
      <sheetName val="처리현황"/>
      <sheetName val="APT"/>
      <sheetName val="부속동"/>
      <sheetName val="ITEM"/>
      <sheetName val="청산공사"/>
      <sheetName val="IMPEADENCE MAP 취수장"/>
      <sheetName val="설계예산서"/>
      <sheetName val="장비"/>
      <sheetName val="산근1"/>
      <sheetName val="노무"/>
      <sheetName val="자재"/>
      <sheetName val="송라터널총괄"/>
      <sheetName val="매원개착터널총괄"/>
      <sheetName val="물량집계"/>
      <sheetName val="견적대비"/>
      <sheetName val="수량이동"/>
      <sheetName val="접지수량"/>
      <sheetName val="DATA"/>
      <sheetName val="총내역서"/>
      <sheetName val="양수장내역"/>
      <sheetName val="Sheet2"/>
      <sheetName val="SG"/>
      <sheetName val="전신"/>
      <sheetName val="직공비"/>
      <sheetName val="Macro1"/>
      <sheetName val="설계개요"/>
      <sheetName val="이방변동"/>
      <sheetName val="AIR SHOWER(3인용)"/>
      <sheetName val="단가산출"/>
      <sheetName val="간접1"/>
      <sheetName val="1.설계조건"/>
      <sheetName val="경상비"/>
      <sheetName val="현장관리비 산출내역"/>
      <sheetName val="좌측"/>
      <sheetName val="2.대외공문"/>
      <sheetName val="인사자료총집계"/>
      <sheetName val="갑지1"/>
      <sheetName val="옹벽철근"/>
      <sheetName val="제수"/>
      <sheetName val="공기"/>
      <sheetName val="토사(PE)"/>
      <sheetName val="직노"/>
      <sheetName val="수량산출"/>
      <sheetName val="중기손료"/>
      <sheetName val="실행내역서 "/>
      <sheetName val="입출재고현황 _2_"/>
      <sheetName val="부대시설"/>
      <sheetName val="교량전기"/>
      <sheetName val="식재총괄"/>
      <sheetName val="공사비예산서(토목분)"/>
      <sheetName val="기초자료"/>
      <sheetName val="자압"/>
      <sheetName val="별표"/>
      <sheetName val="자재조사표"/>
      <sheetName val="지질조사"/>
      <sheetName val="자동제어"/>
      <sheetName val="sw1"/>
      <sheetName val="NOMUBI"/>
      <sheetName val="산출내역서집계표"/>
      <sheetName val="기초1"/>
      <sheetName val="토목"/>
      <sheetName val="단가대비표"/>
      <sheetName val="공사개요"/>
      <sheetName val="배수통관토공수량"/>
      <sheetName val="DATA 입력란"/>
      <sheetName val="1. 설계조건 2.단면가정 3. 하중계산"/>
      <sheetName val="기기리스트"/>
      <sheetName val="정보"/>
      <sheetName val="tggwan(mac)"/>
      <sheetName val="재료"/>
      <sheetName val="XL4Poppy"/>
      <sheetName val="견적서"/>
      <sheetName val="가도공"/>
      <sheetName val="총괄표"/>
      <sheetName val="양수장기계"/>
      <sheetName val="Sheet17"/>
      <sheetName val="JUCKEYK"/>
      <sheetName val="변경후-SHEET"/>
      <sheetName val="98비정기소모"/>
      <sheetName val="계산중"/>
      <sheetName val="횡배위치"/>
      <sheetName val="품셈(기초)"/>
      <sheetName val="하수급견적대비"/>
      <sheetName val="설계내역서"/>
      <sheetName val="일반공사"/>
      <sheetName val="내역서 "/>
      <sheetName val="위치조서"/>
      <sheetName val="DATE"/>
      <sheetName val="차수"/>
      <sheetName val="주상도"/>
      <sheetName val="C1ㅇ"/>
      <sheetName val="#REF"/>
      <sheetName val="원가계산서"/>
      <sheetName val="MAT"/>
      <sheetName val="을지"/>
      <sheetName val="품셈총괄표"/>
      <sheetName val="실행철강하도"/>
      <sheetName val="TEBAK2"/>
      <sheetName val="구미"/>
      <sheetName val="시화점실행"/>
      <sheetName val="기초입력"/>
      <sheetName val="8S발주관리대장"/>
      <sheetName val="계약내역서(을지)"/>
      <sheetName val="데리네이타현황"/>
      <sheetName val="대비"/>
      <sheetName val="CODE"/>
      <sheetName val="일위대가_계측기설치_"/>
      <sheetName val="내역서단가산출용"/>
      <sheetName val="401"/>
      <sheetName val="가설공사내역"/>
      <sheetName val="하조서"/>
      <sheetName val="대전-교대(A1-A2)"/>
      <sheetName val="Total"/>
      <sheetName val="흄관기초"/>
      <sheetName val="전차선로 물량표"/>
      <sheetName val="부대공사비"/>
      <sheetName val="날개벽"/>
      <sheetName val="실행내역"/>
      <sheetName val="도급원가"/>
      <sheetName val="6호기"/>
      <sheetName val="2공구산출내역"/>
      <sheetName val="집계표"/>
      <sheetName val="일위대가목차"/>
      <sheetName val="수입"/>
      <sheetName val="을"/>
      <sheetName val="노임이"/>
      <sheetName val="전체도급"/>
      <sheetName val="97년추정손익계산서"/>
      <sheetName val="수정시산표"/>
      <sheetName val="취합표"/>
      <sheetName val="물량산출"/>
      <sheetName val="자료"/>
      <sheetName val="실행대비"/>
      <sheetName val="환율change"/>
      <sheetName val="FACTOR"/>
      <sheetName val="대목"/>
      <sheetName val="총괄내역서"/>
      <sheetName val="최종견"/>
      <sheetName val="용소리교"/>
      <sheetName val="노임단가"/>
      <sheetName val="실행"/>
      <sheetName val="철거산출근거"/>
      <sheetName val="원가계산(2)"/>
      <sheetName val="견"/>
      <sheetName val="I一般比"/>
      <sheetName val="교각1"/>
      <sheetName val="1월"/>
      <sheetName val="배방교"/>
      <sheetName val="투찰가"/>
      <sheetName val="신기1-LINE별연장"/>
      <sheetName val="S0"/>
      <sheetName val="인부신상자료"/>
      <sheetName val="단면가정"/>
      <sheetName val="2003년내역"/>
      <sheetName val="전화번호DATA (2001)"/>
      <sheetName val="Y-WORK"/>
      <sheetName val="배수통관(좌)"/>
      <sheetName val="sort"/>
      <sheetName val="BLOCK(1)"/>
      <sheetName val="건축-물가변동"/>
      <sheetName val="기계설비-물가변동"/>
      <sheetName val="견적대비표"/>
      <sheetName val="200"/>
      <sheetName val="MOTOR"/>
      <sheetName val="정부노임단가"/>
      <sheetName val="PAINT"/>
      <sheetName val="D25"/>
      <sheetName val="D16"/>
      <sheetName val="D22"/>
      <sheetName val="guard(mac)"/>
      <sheetName val="토공사"/>
      <sheetName val="단가 및 재료비"/>
      <sheetName val="설계명세서"/>
      <sheetName val="단위수량(출력X)"/>
      <sheetName val="수량집계"/>
      <sheetName val="MCC제원"/>
      <sheetName val="날개벽수량표"/>
      <sheetName val="매입세"/>
      <sheetName val="FURNITURE-01"/>
      <sheetName val="입찰보고"/>
      <sheetName val="산근"/>
      <sheetName val="현금"/>
      <sheetName val="품셈표"/>
      <sheetName val="내역서1"/>
      <sheetName val="일위집계표"/>
      <sheetName val="s"/>
      <sheetName val="ETC"/>
      <sheetName val="물량"/>
      <sheetName val="2_대외공문"/>
      <sheetName val="포장공사"/>
      <sheetName val="단가산출1"/>
      <sheetName val="구의33고"/>
      <sheetName val="매입세율"/>
      <sheetName val="토공(우물통,기타) "/>
      <sheetName val="#3_일위대가목록"/>
      <sheetName val="현장별"/>
      <sheetName val="판"/>
      <sheetName val="지장물C"/>
      <sheetName val="LEGEND"/>
      <sheetName val="L_RPTB02_01"/>
      <sheetName val="수량산출서"/>
      <sheetName val="SLAB"/>
      <sheetName val="역T형"/>
      <sheetName val="보도공제면적"/>
      <sheetName val="4-3 보온 기본물량집계"/>
      <sheetName val="일위"/>
      <sheetName val="MAIN_TABLE"/>
      <sheetName val="기둥(원형)"/>
      <sheetName val="단가조건(02년)"/>
      <sheetName val="9GNG운반"/>
      <sheetName val="연결임시"/>
      <sheetName val="TEST1"/>
      <sheetName val="Sheet10"/>
      <sheetName val="제철"/>
      <sheetName val="건축집계"/>
      <sheetName val="상가지급현황"/>
      <sheetName val="실행기성 갑지"/>
      <sheetName val="내역(전체)"/>
      <sheetName val="계약ITEM"/>
      <sheetName val="YM-IL1"/>
      <sheetName val="유림골조"/>
      <sheetName val="계화배수"/>
      <sheetName val="단가비교"/>
      <sheetName val="옥외"/>
      <sheetName val="배선(낙차)"/>
      <sheetName val="8.PILE  (돌출)"/>
      <sheetName val="예가표"/>
      <sheetName val="에너지동"/>
      <sheetName val="1"/>
      <sheetName val="전선"/>
      <sheetName val="여흥"/>
      <sheetName val="단가산출서"/>
      <sheetName val="자금청구(건축)"/>
      <sheetName val="설계조건"/>
      <sheetName val="안정계산"/>
      <sheetName val="단면검토"/>
      <sheetName val="총집계표"/>
      <sheetName val="당초수량"/>
      <sheetName val="다이꾸"/>
      <sheetName val="한일양산"/>
      <sheetName val="정렬"/>
      <sheetName val="내역서(총괄)"/>
      <sheetName val="Requirement(Work Crew)"/>
      <sheetName val="unit 4"/>
      <sheetName val="말뚝물량"/>
      <sheetName val="터파기및재료"/>
      <sheetName val="변경집계표"/>
      <sheetName val="공사비SUM"/>
      <sheetName val="산출"/>
      <sheetName val="NYS"/>
      <sheetName val="c_balju"/>
      <sheetName val="부표총괄"/>
      <sheetName val="잡비"/>
      <sheetName val="6PILE  (돌출)"/>
      <sheetName val="설치공사2"/>
      <sheetName val="DS적용내역서"/>
      <sheetName val="현대물량"/>
      <sheetName val="간선계산"/>
      <sheetName val="손익현황"/>
      <sheetName val="이름정의"/>
      <sheetName val="중기가동(7)"/>
      <sheetName val="GAEYO"/>
      <sheetName val="간접경상비"/>
      <sheetName val="AC포장수량"/>
      <sheetName val="단가조사"/>
      <sheetName val="토목내역서 (도급단가) (2)"/>
      <sheetName val="찍기"/>
      <sheetName val="전기일위대가"/>
      <sheetName val="000000"/>
      <sheetName val="9902"/>
      <sheetName val="수습"/>
      <sheetName val="건축설비내역"/>
      <sheetName val="변경별표"/>
      <sheetName val="주관사업"/>
      <sheetName val="A"/>
      <sheetName val="WORK"/>
      <sheetName val="예산내역"/>
      <sheetName val="도급내역(20061공구)"/>
      <sheetName val="양수장_기계_"/>
      <sheetName val="ELECTRIC"/>
      <sheetName val="CTEMCOST"/>
      <sheetName val="SCHEDULE"/>
      <sheetName val="99총공사내역서"/>
      <sheetName val="조건표"/>
      <sheetName val="1-1"/>
      <sheetName val="보고서"/>
      <sheetName val="기본단가"/>
      <sheetName val="금액내역서"/>
      <sheetName val="Baby일위대가"/>
      <sheetName val="선정_1"/>
      <sheetName val="선정_2"/>
      <sheetName val="선정_3"/>
      <sheetName val="선정_4"/>
      <sheetName val="선정_5"/>
      <sheetName val="설_계"/>
      <sheetName val="입출재고현황_(2)"/>
      <sheetName val="G_R300경비"/>
      <sheetName val="7_가스"/>
      <sheetName val="준검_내역서"/>
      <sheetName val="BSD_(2)"/>
      <sheetName val="단면_(2)"/>
      <sheetName val="1_취수장"/>
      <sheetName val="소요자금청구서_10월"/>
      <sheetName val="공사대금_12월"/>
      <sheetName val="장비_12월"/>
      <sheetName val="서화12월_"/>
      <sheetName val="팔팔건기_(2)"/>
      <sheetName val="DATA_입력란"/>
      <sheetName val="1__설계조건_2_단면가정_3__하중계산"/>
      <sheetName val="EQUIPMENT_-2"/>
      <sheetName val="Sheet1_(2)"/>
      <sheetName val="AIR_SHOWER(3인용)"/>
      <sheetName val="IMPEADENCE_MAP_취수장"/>
      <sheetName val="전차선로_물량표"/>
      <sheetName val="내역서_"/>
      <sheetName val="내역(2000년)"/>
      <sheetName val="발파유용(3)"/>
      <sheetName val="부대공(BOQ)"/>
      <sheetName val="경성자금"/>
      <sheetName val="간접비"/>
      <sheetName val="이자율"/>
      <sheetName val="횡날개수집"/>
      <sheetName val="7.전산해석결과"/>
      <sheetName val="4.하중"/>
      <sheetName val="우각부검토"/>
      <sheetName val="PI"/>
      <sheetName val="SULKEA"/>
      <sheetName val="플랜트 설치"/>
      <sheetName val="기본사항"/>
      <sheetName val="INPUT-DATA"/>
      <sheetName val="갑지(추정)"/>
      <sheetName val="기흥하도용"/>
      <sheetName val="토공총괄표"/>
      <sheetName val="제경비"/>
      <sheetName val="10"/>
      <sheetName val="11"/>
      <sheetName val="12"/>
      <sheetName val="13"/>
      <sheetName val="14"/>
      <sheetName val="15"/>
      <sheetName val="16"/>
      <sheetName val="2"/>
      <sheetName val="3"/>
      <sheetName val="4"/>
      <sheetName val="5"/>
      <sheetName val="6"/>
      <sheetName val="7"/>
      <sheetName val="8"/>
      <sheetName val="9"/>
      <sheetName val="제수변수량"/>
      <sheetName val="공기변수량"/>
      <sheetName val="구조물철거타공정이월"/>
      <sheetName val="경비"/>
      <sheetName val="건축공사실행"/>
      <sheetName val="건축"/>
      <sheetName val="TYPE-A"/>
      <sheetName val="수문일1"/>
      <sheetName val="종단계산"/>
      <sheetName val="7월11일"/>
      <sheetName val="내역및총괄"/>
      <sheetName val="적용토목"/>
      <sheetName val="공사개요(사업승인변경)"/>
      <sheetName val="공통비배부기준"/>
      <sheetName val="원도급내역"/>
      <sheetName val="3차토목내역"/>
      <sheetName val="신표지1"/>
      <sheetName val="DAN"/>
      <sheetName val="공통부대비"/>
      <sheetName val="견적서(토공)"/>
      <sheetName val="정공공사"/>
      <sheetName val="2000,9월 일위"/>
      <sheetName val="공통단가"/>
      <sheetName val="단위단가"/>
      <sheetName val="경상직원"/>
      <sheetName val="조건"/>
      <sheetName val="코드표"/>
      <sheetName val="재료비"/>
      <sheetName val="단가일람"/>
      <sheetName val="조경일람"/>
      <sheetName val="운반비"/>
      <sheetName val="부대대비"/>
      <sheetName val="냉연집계"/>
      <sheetName val="견적을지"/>
      <sheetName val="3층LOAD"/>
      <sheetName val="1층LOAD"/>
      <sheetName val="투찰(하수)"/>
      <sheetName val="집계"/>
      <sheetName val="납부서"/>
      <sheetName val="SUMMARY"/>
      <sheetName val="영동(D)"/>
      <sheetName val="선반OPT"/>
      <sheetName val="총괄"/>
      <sheetName val="현장관리비참조"/>
      <sheetName val="조명시설"/>
      <sheetName val="제경비율"/>
      <sheetName val="예총"/>
      <sheetName val="수곡내역"/>
      <sheetName val="품셈"/>
      <sheetName val="첨부파일"/>
      <sheetName val="98지급계획"/>
      <sheetName val="woo(mac)"/>
      <sheetName val="귀래 설계 공내역서"/>
      <sheetName val="SLAB&quot;1&quot;"/>
      <sheetName val="PIPE"/>
      <sheetName val=" ｹ-ﾌﾞﾙ"/>
      <sheetName val="SIL98"/>
      <sheetName val="C_d"/>
      <sheetName val="Customer Databas"/>
      <sheetName val="1.전력공사"/>
      <sheetName val="8.DC"/>
      <sheetName val="3.전열"/>
      <sheetName val="2.조명제어"/>
      <sheetName val="국내조달(통합-1)"/>
      <sheetName val="상각율"/>
      <sheetName val="실행(1)"/>
      <sheetName val="옥외배관기본공량"/>
      <sheetName val="설비공사"/>
      <sheetName val="과단위"/>
      <sheetName val="투찰"/>
      <sheetName val="약품공급2"/>
      <sheetName val="단중표"/>
      <sheetName val="빙축열내역대비입고현황"/>
      <sheetName val="방배동내역(리라)"/>
      <sheetName val="부대공사총괄"/>
      <sheetName val="현장경비"/>
      <sheetName val="건축공사집계표"/>
      <sheetName val="부하계산서"/>
      <sheetName val="계산서"/>
      <sheetName val="감독1130"/>
      <sheetName val="일위대가-1"/>
      <sheetName val="광혁기성"/>
      <sheetName val="상부집계표"/>
      <sheetName val="일위목록"/>
      <sheetName val="월별수입"/>
      <sheetName val="평3"/>
      <sheetName val="추가예산"/>
      <sheetName val="새공통"/>
      <sheetName val="자재단가"/>
      <sheetName val="WEIGHT LIST"/>
      <sheetName val="산#2-1 (2)"/>
      <sheetName val="POL6차-PIPING"/>
      <sheetName val="산#3-1"/>
      <sheetName val="전문품의"/>
      <sheetName val="우배수"/>
      <sheetName val="경산"/>
      <sheetName val="적용단가"/>
      <sheetName val="쌍송교"/>
      <sheetName val="총체보활공정표"/>
      <sheetName val="토적계산"/>
      <sheetName val="sh1"/>
      <sheetName val="일반설비내역서"/>
      <sheetName val="연습"/>
      <sheetName val="산3"/>
      <sheetName val="간접비계산"/>
      <sheetName val="별표 "/>
      <sheetName val="준공조서갑지"/>
      <sheetName val="간접"/>
      <sheetName val="별제권_정리담보권"/>
      <sheetName val="일위집계"/>
      <sheetName val="3_공통공사대비"/>
      <sheetName val="견적990322"/>
      <sheetName val="아스팔트 포장총괄집계표"/>
      <sheetName val="물량표(신)"/>
      <sheetName val="바닥판(1)"/>
      <sheetName val="기초코드"/>
      <sheetName val="3.3"/>
      <sheetName val="개산공사비"/>
      <sheetName val="능률(기성)"/>
      <sheetName val="포장복구집계"/>
      <sheetName val="중기일위대가"/>
      <sheetName val="손익분석"/>
      <sheetName val="청구"/>
      <sheetName val="경영상태"/>
      <sheetName val="총괄-1"/>
      <sheetName val="식재인부"/>
      <sheetName val="단가목록"/>
      <sheetName val="약품설비"/>
      <sheetName val="요율"/>
      <sheetName val="choose"/>
      <sheetName val="검색"/>
      <sheetName val="BUDAI"/>
      <sheetName val="내역서-2"/>
      <sheetName val="총괄집계 "/>
      <sheetName val="대로근거"/>
      <sheetName val="환율"/>
      <sheetName val="발주현황"/>
      <sheetName val="월별품의현황"/>
      <sheetName val="예산M2"/>
      <sheetName val="날개벽(좌,우=60도-4개)"/>
      <sheetName val="충주"/>
      <sheetName val="시가지우회도로공내역서"/>
      <sheetName val="Sheet4"/>
      <sheetName val="SKETCH"/>
      <sheetName val="REINF."/>
      <sheetName val="LOADS"/>
      <sheetName val="CHECK1"/>
      <sheetName val="각종장비전압강하계산"/>
      <sheetName val="95MAKER"/>
      <sheetName val="SCH"/>
      <sheetName val="MSG 수량"/>
      <sheetName val="REDUCER"/>
      <sheetName val="WE'T"/>
      <sheetName val="N賃率-職"/>
      <sheetName val="스포회원매출"/>
      <sheetName val="예정(3)"/>
      <sheetName val="오억미만"/>
      <sheetName val="방배동내역 (총괄)"/>
      <sheetName val="단가비교표"/>
      <sheetName val="공종목록표"/>
      <sheetName val="BEND LOSS"/>
      <sheetName val="재료비단가(VALVE)"/>
      <sheetName val="지불내역1"/>
      <sheetName val="2.입력sheet"/>
      <sheetName val="반중력식옹벽3.5"/>
      <sheetName val="시중노임단가"/>
      <sheetName val="FAX"/>
      <sheetName val="조명일위"/>
      <sheetName val="저"/>
      <sheetName val="덕전리"/>
      <sheetName val="교량"/>
      <sheetName val="주beam"/>
      <sheetName val="세부내역"/>
      <sheetName val="중기"/>
      <sheetName val="SUB일위대가"/>
      <sheetName val="b_balju"/>
      <sheetName val="사본 - b_balju"/>
      <sheetName val="현장관리비내역서"/>
      <sheetName val="1안98Billing"/>
      <sheetName val="삼보지질"/>
      <sheetName val="뚝토공"/>
      <sheetName val="건축내역서"/>
      <sheetName val="자금청구"/>
      <sheetName val="공사설계서"/>
      <sheetName val="우수맨홀토공단위수량"/>
      <sheetName val="1.토공"/>
      <sheetName val="화해(함평)"/>
      <sheetName val="각현장분석"/>
      <sheetName val="비탈면보호공수량산출"/>
      <sheetName val="(포장)BOQ-실적공사"/>
      <sheetName val="보차도경계석"/>
      <sheetName val="부하(성남)"/>
      <sheetName val="증감대비"/>
      <sheetName val="화해(장성)"/>
      <sheetName val="b_balju_cho"/>
      <sheetName val="문산방향-교대(A2)"/>
      <sheetName val=" 토목 처리장도급내역서 "/>
      <sheetName val="맨홀토공(3)"/>
      <sheetName val="뜃맟뭁돽띿맟?-BLDG"/>
      <sheetName val="현금흐름"/>
      <sheetName val="9-1차이내역"/>
      <sheetName val="고압"/>
      <sheetName val="장비손료"/>
      <sheetName val="직접공사비집계표_7"/>
      <sheetName val="공통가설_8"/>
      <sheetName val="기타시설"/>
      <sheetName val="판매시설"/>
      <sheetName val="주민복지관"/>
      <sheetName val="지하주차장"/>
      <sheetName val="기초자료입력"/>
      <sheetName val="지구단위계획"/>
      <sheetName val="MixBed"/>
      <sheetName val="CondPol"/>
      <sheetName val="처리단락"/>
      <sheetName val="카메라"/>
      <sheetName val="산출2-기기동력"/>
      <sheetName val="원형맨홀수량"/>
      <sheetName val="시설일위"/>
      <sheetName val="Type(123)"/>
      <sheetName val="내역서변경성원"/>
      <sheetName val="활성탄 여과지토공"/>
      <sheetName val="순서도"/>
      <sheetName val="DB"/>
      <sheetName val="EL90"/>
      <sheetName val="선정_11"/>
      <sheetName val="선정_21"/>
      <sheetName val="선정_31"/>
      <sheetName val="선정_41"/>
      <sheetName val="선정_51"/>
      <sheetName val="설_계1"/>
      <sheetName val="입출재고현황_(2)1"/>
      <sheetName val="G_R300경비1"/>
      <sheetName val="BSD_(2)1"/>
      <sheetName val="7_가스1"/>
      <sheetName val="준검_내역서1"/>
      <sheetName val="Sheet1_(2)1"/>
      <sheetName val="단면_(2)1"/>
      <sheetName val="1_취수장1"/>
      <sheetName val="현장관리비_산출내역"/>
      <sheetName val="소요자금청구서_10월1"/>
      <sheetName val="공사대금_12월1"/>
      <sheetName val="장비_12월1"/>
      <sheetName val="서화12월_1"/>
      <sheetName val="팔팔건기_(2)1"/>
      <sheetName val="DATA_입력란1"/>
      <sheetName val="1__설계조건_2_단면가정_3__하중계산1"/>
      <sheetName val="EQUIPMENT_-21"/>
      <sheetName val="AIR_SHOWER(3인용)1"/>
      <sheetName val="IMPEADENCE_MAP_취수장1"/>
      <sheetName val="전차선로_물량표1"/>
      <sheetName val="내역서_1"/>
      <sheetName val="1_설계조건"/>
      <sheetName val="입출재고현황__2_"/>
      <sheetName val="현장관리비"/>
      <sheetName val="상 부"/>
      <sheetName val="입력DATA"/>
      <sheetName val="바닥판"/>
      <sheetName val="3BL공동구 수량"/>
      <sheetName val="96보완계획7.12"/>
      <sheetName val="하도급대비"/>
      <sheetName val="공조기"/>
      <sheetName val="Macro2"/>
      <sheetName val="간이영수증"/>
      <sheetName val="제출내역 (2)"/>
      <sheetName val="45_46"/>
      <sheetName val="해운대V-B"/>
      <sheetName val="업무처리전"/>
      <sheetName val="001"/>
      <sheetName val="DATA98"/>
      <sheetName val="목창호"/>
      <sheetName val="조건 (A)"/>
      <sheetName val="증감분석"/>
      <sheetName val="VENT"/>
      <sheetName val="수안보-MBR1"/>
      <sheetName val="집수정(600-700)"/>
      <sheetName val="용지매수"/>
      <sheetName val="평균터파기고(1-2,ASP)"/>
      <sheetName val="소야공정계획표"/>
      <sheetName val="기계내역서"/>
      <sheetName val="7.PILE  (돌출)"/>
      <sheetName val="갑근세납세필증명원"/>
      <sheetName val="종합"/>
      <sheetName val="가시설(TYPE-A)"/>
      <sheetName val="1-1평균터파기고(1)"/>
      <sheetName val="수원역(전체분)설계서"/>
      <sheetName val="하남내역"/>
      <sheetName val="성남여성복지내역"/>
      <sheetName val="B부대공"/>
      <sheetName val="철근총괄"/>
      <sheetName val="가시설수량"/>
      <sheetName val="2.단면가정3.모델링4.하중"/>
      <sheetName val="토공(우물통,기타)_"/>
      <sheetName val="2_대외공문1"/>
      <sheetName val="단가_및_재료비"/>
      <sheetName val="실행내역서_"/>
      <sheetName val="전화번호DATA_(2001)"/>
      <sheetName val="4-3_보온_기본물량집계"/>
      <sheetName val="Requirement(Work_Crew)"/>
      <sheetName val="8_PILE__(돌출)"/>
      <sheetName val="장비가동"/>
      <sheetName val="TRE TABLE"/>
      <sheetName val="토목공사일반"/>
      <sheetName val="1단계"/>
      <sheetName val="ⴭⴭⴭⴭ"/>
      <sheetName val="아파트"/>
      <sheetName val="REPORT"/>
      <sheetName val="플랜트"/>
      <sheetName val="현장목차"/>
      <sheetName val="가연천"/>
      <sheetName val="표  지"/>
      <sheetName val="산출근거"/>
      <sheetName val="기본단가표"/>
      <sheetName val="밸브설치"/>
      <sheetName val="내역1"/>
      <sheetName val="설직재-1"/>
      <sheetName val="수 량 명 세 서 - 1"/>
      <sheetName val="입력변수"/>
      <sheetName val="기자재집계"/>
      <sheetName val="도담구내 개소별 명세"/>
      <sheetName val="부대토목"/>
      <sheetName val="판매46"/>
      <sheetName val="공사별총괄표(도급)"/>
      <sheetName val="산식3"/>
      <sheetName val="관급자재"/>
      <sheetName val="장비비"/>
      <sheetName val="광주운남을"/>
      <sheetName val="매립"/>
      <sheetName val="4.장비손료"/>
      <sheetName val="입력"/>
      <sheetName val="동력부하계산"/>
      <sheetName val="기계경비일람"/>
      <sheetName val="입찰내역서"/>
      <sheetName val="기성내역"/>
      <sheetName val="LD"/>
      <sheetName val="열교환기"/>
      <sheetName val="품목"/>
      <sheetName val="archi(본사)"/>
      <sheetName val="단위세대물량"/>
      <sheetName val="흙쌓기도수로설치현황(1)"/>
      <sheetName val="Sheet3"/>
      <sheetName val="버스운행안내"/>
      <sheetName val="예방접종계획"/>
      <sheetName val="근태계획서"/>
      <sheetName val="준공현장"/>
      <sheetName val="팔당터널(1공구)"/>
      <sheetName val="소업1교"/>
      <sheetName val="안정검토"/>
      <sheetName val="토적_x0000__x0000_"/>
      <sheetName val="합천내역"/>
      <sheetName val="J01"/>
      <sheetName val="단-토공"/>
      <sheetName val="노무비단가"/>
      <sheetName val="1.수인터널"/>
      <sheetName val="Option"/>
      <sheetName val="ASALTOTA"/>
      <sheetName val="본체"/>
      <sheetName val="직접경비"/>
      <sheetName val="자재단가비교표"/>
      <sheetName val="계산내역(설비)"/>
      <sheetName val="광통신 견적내역서1"/>
      <sheetName val="수장"/>
      <sheetName val="PROJECT BRIEF(EX.NEW)"/>
      <sheetName val="아파트_9"/>
      <sheetName val="당진1,2호기전선관설치및접지4차공사내역서-을지"/>
      <sheetName val="평자재단가"/>
      <sheetName val="COPING"/>
      <sheetName val="경비2내역"/>
      <sheetName val="목차"/>
      <sheetName val="기본자료"/>
      <sheetName val="월간공정표(04월))"/>
      <sheetName val="참조 (2)"/>
      <sheetName val="진접"/>
      <sheetName val="기준"/>
      <sheetName val="날개벽(시점좌측)"/>
      <sheetName val="HANDHOLE(2)"/>
      <sheetName val="제수변 수량집계표(보통)"/>
      <sheetName val="TOTAL3"/>
      <sheetName val="Data&amp;Result"/>
      <sheetName val="도장수량(하1)"/>
      <sheetName val="주형"/>
      <sheetName val="양식"/>
      <sheetName val="SAKUB"/>
      <sheetName val="00건설추정대차대조표"/>
      <sheetName val="일위_파일"/>
      <sheetName val="CAT_5"/>
      <sheetName val="01"/>
      <sheetName val="동학"/>
      <sheetName val="동학1"/>
      <sheetName val="경북안동"/>
      <sheetName val="진해"/>
      <sheetName val="당항포"/>
      <sheetName val="일위(거제) "/>
      <sheetName val="농업기반"/>
      <sheetName val="일위(달서)"/>
      <sheetName val="일위(숭실)"/>
      <sheetName val="숭실1"/>
      <sheetName val="일위(완도)"/>
      <sheetName val="완도1"/>
      <sheetName val="내역(청마)"/>
      <sheetName val="내역(청마) (2)"/>
      <sheetName val="공사 Scope 표지"/>
      <sheetName val="공사 Scope"/>
      <sheetName val="원가표"/>
      <sheetName val="내역-1"/>
      <sheetName val="내역-2"/>
      <sheetName val="일위2"/>
      <sheetName val="일위3"/>
      <sheetName val="원가계산서(1차)"/>
      <sheetName val="재료표"/>
      <sheetName val="음료실행"/>
      <sheetName val="TOT"/>
      <sheetName val="단가보완"/>
      <sheetName val="단"/>
      <sheetName val="방음벽기초(H=4m)"/>
      <sheetName val="적격"/>
      <sheetName val="평가"/>
      <sheetName val="적정"/>
      <sheetName val="관리"/>
      <sheetName val="내역실행"/>
      <sheetName val="하도"/>
      <sheetName val="별지"/>
      <sheetName val="총괄설계"/>
      <sheetName val="내역설계"/>
      <sheetName val="견적"/>
      <sheetName val="조사"/>
      <sheetName val="의뢰"/>
      <sheetName val="AS"/>
      <sheetName val="여과지동"/>
      <sheetName val="단호교"/>
      <sheetName val="마포토정"/>
      <sheetName val="wall"/>
      <sheetName val="Front"/>
      <sheetName val="부서코드표"/>
      <sheetName val="피벗테이블데이터분석"/>
      <sheetName val="적용단위길이"/>
      <sheetName val="특수기호강도거푸집"/>
      <sheetName val="종배수관(신)"/>
      <sheetName val="자료입력"/>
      <sheetName val="세골재  T2 변경 현황"/>
      <sheetName val="목동세대 산출근거"/>
      <sheetName val="업무분장"/>
      <sheetName val="대비표"/>
      <sheetName val="구성비"/>
      <sheetName val="구분자"/>
      <sheetName val="6동"/>
      <sheetName val="골조"/>
      <sheetName val="0226"/>
      <sheetName val="맨홀수량산출"/>
      <sheetName val="와동25-3(변경)"/>
      <sheetName val="사전공사"/>
      <sheetName val="품목단가"/>
      <sheetName val="현황산출서"/>
      <sheetName val="말뚝지지력산정"/>
      <sheetName val="교대(A1)"/>
      <sheetName val="단위수량"/>
      <sheetName val="금융"/>
      <sheetName val="출자한도"/>
      <sheetName val="Sump,Pit,MH"/>
      <sheetName val="공내역"/>
      <sheetName val="명단"/>
      <sheetName val="11.1 단면hwp"/>
      <sheetName val="패널"/>
      <sheetName val="토적표"/>
      <sheetName val="NYS(집계)"/>
      <sheetName val="국내"/>
      <sheetName val="기초정보입력"/>
      <sheetName val="단가조사서"/>
      <sheetName val="종배수관면벽신"/>
      <sheetName val="공정코드"/>
      <sheetName val="Ext. Stone-P"/>
      <sheetName val="12용지"/>
      <sheetName val="직재"/>
      <sheetName val="결과조달"/>
      <sheetName val="22인공"/>
      <sheetName val="bi"/>
      <sheetName val="SUMMARY(S)"/>
      <sheetName val=" 일본대사 관저 누수 보수공사120719.xlsx"/>
      <sheetName val="중기사용료"/>
      <sheetName val="개요입력"/>
      <sheetName val="수량기준"/>
      <sheetName val="단가기준"/>
      <sheetName val="laroux"/>
      <sheetName val="BJJIN"/>
      <sheetName val="총괄대장"/>
      <sheetName val="ES대장 양식"/>
      <sheetName val="공사비결정처별"/>
      <sheetName val="실정보고현황 (2)"/>
      <sheetName val="실정보고"/>
      <sheetName val="설변대장"/>
      <sheetName val="실정보고현황"/>
      <sheetName val="포항상수도"/>
      <sheetName val="포항상수도 (2)"/>
      <sheetName val="시화아파트보증현황"/>
      <sheetName val="시화아파트보증현황 (2)"/>
      <sheetName val="연돌일위집계"/>
      <sheetName val="2000.05"/>
      <sheetName val="CAPVC"/>
      <sheetName val="Layout_Data "/>
      <sheetName val="환산표"/>
      <sheetName val="연결관암거"/>
      <sheetName val="변경후원본2"/>
      <sheetName val="매출그래프"/>
      <sheetName val="진도말"/>
      <sheetName val="공사비"/>
      <sheetName val="1단지 단위세대 내역서"/>
      <sheetName val="식재가격"/>
      <sheetName val="깨기"/>
      <sheetName val="BRAKE"/>
      <sheetName val="시설투자"/>
      <sheetName val="3.하중산정4.지지력"/>
      <sheetName val="총계"/>
      <sheetName val="단위가격"/>
      <sheetName val="절취및터파기"/>
      <sheetName val="sgbw"/>
      <sheetName val="실적"/>
      <sheetName val="입력(K0)"/>
      <sheetName val="전기혼잡제경비(45)"/>
      <sheetName val="데이타"/>
      <sheetName val="집행예산"/>
      <sheetName val="공종"/>
      <sheetName val="간접재료비산출표-27-30"/>
      <sheetName val="하중계산"/>
      <sheetName val="고창방향"/>
      <sheetName val="계림(함평)"/>
      <sheetName val="계림(장성)"/>
      <sheetName val="신흥교"/>
      <sheetName val="구역화물"/>
      <sheetName val="토량산출서"/>
      <sheetName val="설산1.나"/>
      <sheetName val="본사S"/>
      <sheetName val="부대공Ⅱ"/>
      <sheetName val="을-ATYPE"/>
      <sheetName val="우수"/>
      <sheetName val="조명_x0005__x0000_"/>
      <sheetName val="NEYOK"/>
      <sheetName val="가설공사"/>
      <sheetName val="합의경상"/>
      <sheetName val="동원(3)"/>
      <sheetName val="외자배분"/>
      <sheetName val="외자내역"/>
      <sheetName val="자재수량"/>
      <sheetName val="수정계획3"/>
      <sheetName val="주요수량증감"/>
      <sheetName val="표층포설및다짐"/>
      <sheetName val="Ⅴ-2.공종별내역"/>
      <sheetName val="주현(해보)"/>
      <sheetName val="주현(영광)"/>
      <sheetName val="조건_(A)"/>
      <sheetName val="조건_(A)1"/>
      <sheetName val="3_공통공사대비1"/>
      <sheetName val="현장관리비_산출내역1"/>
      <sheetName val="실행내역서_1"/>
      <sheetName val="단가_및_재료비1"/>
      <sheetName val="전화번호DATA_(2001)1"/>
      <sheetName val="1_설계조건1"/>
      <sheetName val="입출재고현황__2_1"/>
      <sheetName val="Requirement(Work_Crew)1"/>
      <sheetName val="8_PILE__(돌출)1"/>
      <sheetName val="토공(우물통,기타)_1"/>
      <sheetName val="특수선일위대가"/>
      <sheetName val="정보LIST"/>
      <sheetName val="수로교총재료집계"/>
      <sheetName val="내역서 (2)"/>
      <sheetName val="BOX"/>
      <sheetName val="선정_12"/>
      <sheetName val="선정_22"/>
      <sheetName val="선정_32"/>
      <sheetName val="선정_42"/>
      <sheetName val="선정_52"/>
      <sheetName val="설_계2"/>
      <sheetName val="입출재고현황_(2)2"/>
      <sheetName val="7_가스2"/>
      <sheetName val="BSD_(2)2"/>
      <sheetName val="준검_내역서2"/>
      <sheetName val="G_R300경비2"/>
      <sheetName val="단면_(2)2"/>
      <sheetName val="1_취수장2"/>
      <sheetName val="소요자금청구서_10월2"/>
      <sheetName val="공사대금_12월2"/>
      <sheetName val="장비_12월2"/>
      <sheetName val="서화12월_2"/>
      <sheetName val="팔팔건기_(2)2"/>
      <sheetName val="EQUIPMENT_-22"/>
      <sheetName val="DATA_입력란2"/>
      <sheetName val="1__설계조건_2_단면가정_3__하중계산2"/>
      <sheetName val="Sheet1_(2)2"/>
      <sheetName val="AIR_SHOWER(3인용)2"/>
      <sheetName val="IMPEADENCE_MAP_취수장2"/>
      <sheetName val="내역서_2"/>
      <sheetName val="2_대외공문2"/>
      <sheetName val="전차선로_물량표2"/>
      <sheetName val="4-3_보온_기본물량집계1"/>
      <sheetName val="unit_4"/>
      <sheetName val="6PILE__(돌출)"/>
      <sheetName val="_ｹ-ﾌﾞﾙ"/>
      <sheetName val="실행기성_갑지"/>
      <sheetName val="플랜트_설치"/>
      <sheetName val="WEIGHT_LIST"/>
      <sheetName val="산#2-1_(2)"/>
      <sheetName val="7_전산해석결과"/>
      <sheetName val="4_하중"/>
      <sheetName val="3_3"/>
      <sheetName val="2000,9월_일위"/>
      <sheetName val="토목내역서_(도급단가)_(2)"/>
      <sheetName val="MSG_수량"/>
      <sheetName val="1_전력공사"/>
      <sheetName val="8_DC"/>
      <sheetName val="3_전열"/>
      <sheetName val="2_조명제어"/>
      <sheetName val="귀래_설계_공내역서"/>
      <sheetName val="총괄집계_"/>
      <sheetName val="Customer_Databas"/>
      <sheetName val="별표_"/>
      <sheetName val="반중력식옹벽3_5"/>
      <sheetName val="사본_-_b_balju"/>
      <sheetName val="2_입력sheet"/>
      <sheetName val="REINF_"/>
      <sheetName val="1_토공"/>
      <sheetName val="아스팔트_포장총괄집계표"/>
      <sheetName val="BEND_LOSS"/>
      <sheetName val="_토목_처리장도급내역서_"/>
      <sheetName val="TRE_TABLE"/>
      <sheetName val="상_부"/>
      <sheetName val="3BL공동구_수량"/>
      <sheetName val="96보완계획7_12"/>
      <sheetName val="제출내역_(2)"/>
      <sheetName val="참조_(2)"/>
      <sheetName val="방배동내역_(총괄)"/>
      <sheetName val="표__지"/>
      <sheetName val="7_PILE__(돌출)"/>
      <sheetName val="활성탄_여과지토공"/>
      <sheetName val="수_량_명_세_서_-_1"/>
      <sheetName val="_일본대사_관저_누수_보수공사120719_xlsx"/>
      <sheetName val="2_단면가정3_모델링4_하중"/>
      <sheetName val="광통신_견적내역서1"/>
      <sheetName val="PROJECT_BRIEF(EX_NEW)"/>
      <sheetName val="세골재__T2_변경_현황"/>
      <sheetName val="터널구조물산근"/>
      <sheetName val="3본사"/>
      <sheetName val="공통가설"/>
      <sheetName val="현장지지물물량"/>
      <sheetName val="단양 00 아파트-세부내역"/>
      <sheetName val="포장총괄집계표"/>
      <sheetName val="동일대내"/>
      <sheetName val="기안지"/>
      <sheetName val="현장일반사항"/>
      <sheetName val="5-6공구"/>
      <sheetName val="5-7공구"/>
      <sheetName val="5-8공구"/>
      <sheetName val="득점현황"/>
      <sheetName val="동해title"/>
      <sheetName val="적용률"/>
      <sheetName val="1SGATE97"/>
      <sheetName val="총공비"/>
      <sheetName val="재료집계표"/>
      <sheetName val="교각계산"/>
      <sheetName val="기안"/>
      <sheetName val="공통비총괄표"/>
      <sheetName val="주식"/>
      <sheetName val="4.전기"/>
      <sheetName val="Bill-7"/>
      <sheetName val="Bill-8"/>
      <sheetName val="Bill-6"/>
      <sheetName val="여암교"/>
      <sheetName val="직원인원"/>
      <sheetName val="3차설계"/>
      <sheetName val="P-산#1-1(WOWA1)"/>
      <sheetName val="정보매체A동"/>
      <sheetName val="fursys"/>
      <sheetName val="9609추"/>
      <sheetName val="총괄갑 "/>
      <sheetName val="AS복구"/>
      <sheetName val="YES-T"/>
      <sheetName val="Table"/>
      <sheetName val="전열"/>
      <sheetName val="도로단위당"/>
      <sheetName val="99노임기준"/>
      <sheetName val="종합기별"/>
      <sheetName val="노무비명세서"/>
      <sheetName val="소요자재명세서"/>
      <sheetName val="일위대가목록"/>
      <sheetName val=" "/>
      <sheetName val="CIVIL"/>
      <sheetName val="1.우편집중내역서"/>
      <sheetName val="전도금"/>
      <sheetName val="건축공사이월"/>
      <sheetName val="세부내역(직접인건비)"/>
      <sheetName val="4.2.1 마루높이 검토"/>
      <sheetName val="본부소개"/>
      <sheetName val="O＆P"/>
      <sheetName val="CAL"/>
      <sheetName val="하도급"/>
      <sheetName val="상수도토공집계표"/>
      <sheetName val="방송(체육관)"/>
      <sheetName val="맨홀토공산출"/>
      <sheetName val="대비내역"/>
      <sheetName val="2.주요계수총괄"/>
      <sheetName val="자동차폐수처리장"/>
      <sheetName val="L-type"/>
      <sheetName val="탑(을지)"/>
      <sheetName val="CC16-내역서"/>
      <sheetName val="SUB일위대가(손료)"/>
      <sheetName val="계약서"/>
      <sheetName val="전체실행"/>
      <sheetName val="공사개요(¡_x0000_Ԁ_x0000_䀀횶 "/>
      <sheetName val="계수시트"/>
      <sheetName val="참조-(1)"/>
      <sheetName val="착공계(전체)"/>
      <sheetName val="1공구 배수통관 산출근거"/>
      <sheetName val="마산방향철근집계"/>
      <sheetName val="진주방향"/>
      <sheetName val="마산방향"/>
      <sheetName val="시행후면적"/>
      <sheetName val="2)보강토수량집계"/>
      <sheetName val="금액유형"/>
      <sheetName val="FB25JN"/>
      <sheetName val="각종장비전압강하계"/>
      <sheetName val="1.개요및면적"/>
      <sheetName val="부대공자재"/>
      <sheetName val="전체제잡비"/>
      <sheetName val="40단가산출서"/>
      <sheetName val="40집계"/>
      <sheetName val="설계도1"/>
      <sheetName val="산근터빈"/>
      <sheetName val="1승인신청서"/>
      <sheetName val="입상내역"/>
      <sheetName val="토공집계"/>
      <sheetName val="일위대가목록표"/>
      <sheetName val="설계변경(수정전)"/>
      <sheetName val="조경수량"/>
      <sheetName val="등가관장표"/>
      <sheetName val="적현로"/>
      <sheetName val="설치자재"/>
      <sheetName val="그림"/>
      <sheetName val="구성1"/>
      <sheetName val="구성2"/>
      <sheetName val="구성3"/>
      <sheetName val="구성4"/>
      <sheetName val="그림2"/>
      <sheetName val="Mc1"/>
      <sheetName val="수량산출1"/>
      <sheetName val="자재단가표"/>
      <sheetName val="우수공,맨홀,집수정"/>
      <sheetName val="_x0000__x000a__x0000__x0005__x0000__x0006__x0000__x0007__x0000_"/>
      <sheetName val="_x0000_ _x0000__x0005__x0000__x0002__x0000__x000c__x0000_"/>
      <sheetName val="Ѐ਀ఀ؀؀଀"/>
      <sheetName val="7+160암거변경"/>
      <sheetName val="환_x0000_"/>
      <sheetName val="Sheet9"/>
      <sheetName val="집계표(육상)"/>
      <sheetName val="현장관리비집계표"/>
      <sheetName val="집수A"/>
      <sheetName val="배수내역"/>
      <sheetName val="평균높이산출근거"/>
      <sheetName val="횡배수관위치조서"/>
      <sheetName val="inter"/>
      <sheetName val="문학간접"/>
      <sheetName val="물질수지(2011)"/>
      <sheetName val="̀؀Ȁ턀"/>
      <sheetName val="̀؀Ȁ_x0000_"/>
      <sheetName val="토목내역서"/>
      <sheetName val="대치판정"/>
      <sheetName val="Vendors"/>
      <sheetName val="중기터파기"/>
      <sheetName val="변수값"/>
      <sheetName val="중기상차"/>
      <sheetName val="노안2지구총(시행계획)"/>
      <sheetName val="장척총괄"/>
      <sheetName val="전기,계장"/>
      <sheetName val="잉여처분"/>
      <sheetName val="quotation"/>
      <sheetName val="공성대비표"/>
      <sheetName val="투찰내역"/>
      <sheetName val="참조자료"/>
      <sheetName val="C3"/>
      <sheetName val="종단耀⃤"/>
      <sheetName val="__"/>
      <sheetName val="할증 "/>
      <sheetName val="90.03실행 "/>
      <sheetName val="원내역"/>
      <sheetName val="청구내역(9807)"/>
      <sheetName val="내역(최종본4.5)"/>
      <sheetName val="기초(1)"/>
      <sheetName val="가압장(토목)"/>
      <sheetName val="건설성적"/>
      <sheetName val="공사개요(¡_x0000_Ԁ_x0000_䀀횶_x0009_"/>
      <sheetName val="_x0000__x0009__x0000__x0005__x0000__x0002__x0000__x000c__x0000_"/>
      <sheetName val="미결사항"/>
      <sheetName val="5. FIREPROOF"/>
      <sheetName val="2차공사변경현장관리비"/>
      <sheetName val="예산서"/>
      <sheetName val="당초내역서"/>
      <sheetName val="미드수량"/>
      <sheetName val="토공산출(주차장)"/>
      <sheetName val="인건비 "/>
      <sheetName val="예가대비"/>
      <sheetName val="3련 BOX"/>
      <sheetName val="공종분류"/>
      <sheetName val="공용정보"/>
      <sheetName val="장비투입계획"/>
      <sheetName val="직원투입계획"/>
      <sheetName val="배수공 시멘트 및 골재량 산출"/>
      <sheetName val="RE9604"/>
      <sheetName val="터널조도"/>
      <sheetName val="과천MAIN"/>
      <sheetName val="샤워실위생"/>
      <sheetName val="방음벽기초"/>
      <sheetName val="골조시행"/>
      <sheetName val="영업소실적"/>
      <sheetName val="내역(청마- (2)"/>
      <sheetName val="기계경비(시간당)"/>
      <sheetName val="주공 갑지"/>
      <sheetName val="G2설비도급"/>
      <sheetName val="기계시공"/>
      <sheetName val="VXXXXXX"/>
      <sheetName val="난이도"/>
      <sheetName val="단가산출2"/>
      <sheetName val="중기사용료산출근거"/>
      <sheetName val="TB-내역서"/>
      <sheetName val="BND"/>
      <sheetName val="P.M 별"/>
      <sheetName val="김포IO"/>
      <sheetName val="일지-H"/>
      <sheetName val="약전닥트"/>
      <sheetName val="FD"/>
      <sheetName val="건축부하"/>
      <sheetName val="FA설치명세"/>
      <sheetName val="99관저"/>
      <sheetName val="예산총괄표"/>
      <sheetName val="하도급업체"/>
      <sheetName val="자재코드"/>
      <sheetName val="사통공사비"/>
      <sheetName val="A 견적"/>
      <sheetName val="집수정"/>
      <sheetName val="토적1"/>
      <sheetName val="샘플표지"/>
      <sheetName val="구조"/>
      <sheetName val="수주추정"/>
      <sheetName val="97노임단가"/>
      <sheetName val="다곡2교"/>
      <sheetName val="구조     ."/>
      <sheetName val="능률(기성怀"/>
      <sheetName val="능률(기성쀀"/>
      <sheetName val="능률(기성砀"/>
      <sheetName val="능률(기성԰"/>
      <sheetName val="능률(기성倀"/>
      <sheetName val="능률(기성ጀ"/>
      <sheetName val="능률(기성䠀"/>
      <sheetName val="능률(기성 "/>
      <sheetName val="예산명세서"/>
      <sheetName val="HW일위"/>
      <sheetName val="선정_13"/>
      <sheetName val="선정_23"/>
      <sheetName val="선정_33"/>
      <sheetName val="선정_43"/>
      <sheetName val="선정_53"/>
      <sheetName val="설_계3"/>
      <sheetName val="입출재고현황_(2)3"/>
      <sheetName val="7_가스3"/>
      <sheetName val="준검_내역서3"/>
      <sheetName val="BSD_(2)3"/>
      <sheetName val="G_R300경비3"/>
      <sheetName val="단면_(2)3"/>
      <sheetName val="1_취수장3"/>
      <sheetName val="소요자금청구서_10월3"/>
      <sheetName val="공사대금_12월3"/>
      <sheetName val="장비_12월3"/>
      <sheetName val="서화12월_3"/>
      <sheetName val="팔팔건기_(2)3"/>
      <sheetName val="EQUIPMENT_-23"/>
      <sheetName val="Sheet1_(2)3"/>
      <sheetName val="AIR_SHOWER(3인용)3"/>
      <sheetName val="3_공통공사대비2"/>
      <sheetName val="DATA_입력란3"/>
      <sheetName val="1__설계조건_2_단면가정_3__하중계산3"/>
      <sheetName val="IMPEADENCE_MAP_취수장3"/>
      <sheetName val="1_설계조건2"/>
      <sheetName val="현장관리비_산출내역2"/>
      <sheetName val="2_대외공문3"/>
      <sheetName val="전차선로_물량표3"/>
      <sheetName val="내역서_3"/>
      <sheetName val="실행내역서_2"/>
      <sheetName val="입출재고현황__2_2"/>
      <sheetName val="단가_및_재료비2"/>
      <sheetName val="토공(우물통,기타)_2"/>
      <sheetName val="전화번호DATA_(2001)2"/>
      <sheetName val="4-3_보온_기본물량집계2"/>
      <sheetName val="Requirement(Work_Crew)2"/>
      <sheetName val="8_PILE__(돌출)2"/>
      <sheetName val="6PILE__(돌출)1"/>
      <sheetName val="unit_41"/>
      <sheetName val="_ｹ-ﾌﾞﾙ1"/>
      <sheetName val="플랜트_설치1"/>
      <sheetName val="WEIGHT_LIST1"/>
      <sheetName val="산#2-1_(2)1"/>
      <sheetName val="7_전산해석결과1"/>
      <sheetName val="4_하중1"/>
      <sheetName val="2000,9월_일위1"/>
      <sheetName val="실행기성_갑지1"/>
      <sheetName val="3_31"/>
      <sheetName val="토목내역서_(도급단가)_(2)1"/>
      <sheetName val="MSG_수량1"/>
      <sheetName val="1_전력공사1"/>
      <sheetName val="8_DC1"/>
      <sheetName val="3_전열1"/>
      <sheetName val="2_조명제어1"/>
      <sheetName val="REINF_1"/>
      <sheetName val="사본_-_b_balju1"/>
      <sheetName val="2_입력sheet1"/>
      <sheetName val="반중력식옹벽3_51"/>
      <sheetName val="귀래_설계_공내역서1"/>
      <sheetName val="총괄집계_1"/>
      <sheetName val="Customer_Databas1"/>
      <sheetName val="별표_1"/>
      <sheetName val="아스팔트_포장총괄집계표1"/>
      <sheetName val="BEND_LOSS1"/>
      <sheetName val="1_토공1"/>
      <sheetName val="_토목_처리장도급내역서_1"/>
      <sheetName val="96보완계획7_121"/>
      <sheetName val="7_PILE__(돌출)1"/>
      <sheetName val="참조_(2)1"/>
      <sheetName val="상_부1"/>
      <sheetName val="3BL공동구_수량1"/>
      <sheetName val="제출내역_(2)1"/>
      <sheetName val="방배동내역_(총괄)1"/>
      <sheetName val="2_단면가정3_모델링4_하중1"/>
      <sheetName val="광통신_견적내역서11"/>
      <sheetName val="TRE_TABLE1"/>
      <sheetName val="PROJECT_BRIEF(EX_NEW)1"/>
      <sheetName val="세골재__T2_변경_현황1"/>
      <sheetName val="활성탄_여과지토공1"/>
      <sheetName val="_일본대사_관저_누수_보수공사120719_xlsx1"/>
      <sheetName val="Ext__Stone-P1"/>
      <sheetName val="ES대장_양식1"/>
      <sheetName val="실정보고현황_(2)1"/>
      <sheetName val="포항상수도_(2)1"/>
      <sheetName val="시화아파트보증현황_(2)1"/>
      <sheetName val="표__지1"/>
      <sheetName val="수_량_명_세_서_-_11"/>
      <sheetName val="도담구내_개소별_명세1"/>
      <sheetName val="1_수인터널1"/>
      <sheetName val="일위(거제)_1"/>
      <sheetName val="내역(청마)_(2)1"/>
      <sheetName val="공사_Scope_표지1"/>
      <sheetName val="공사_Scope1"/>
      <sheetName val="목동세대_산출근거1"/>
      <sheetName val="11_1_단면hwp1"/>
      <sheetName val="2000_051"/>
      <sheetName val="1단지_단위세대_내역서1"/>
      <sheetName val="제수변_수량집계표(보통)1"/>
      <sheetName val="Ext__Stone-P"/>
      <sheetName val="ES대장_양식"/>
      <sheetName val="실정보고현황_(2)"/>
      <sheetName val="포항상수도_(2)"/>
      <sheetName val="시화아파트보증현황_(2)"/>
      <sheetName val="1_수인터널"/>
      <sheetName val="일위(거제)_"/>
      <sheetName val="내역(청마)_(2)"/>
      <sheetName val="공사_Scope_표지"/>
      <sheetName val="공사_Scope"/>
      <sheetName val="목동세대_산출근거"/>
      <sheetName val="11_1_단면hwp"/>
      <sheetName val="2000_05"/>
      <sheetName val="1단지_단위세대_내역서"/>
      <sheetName val="제수변_수량집계표(보통)"/>
      <sheetName val="도담구내_개소별_명세"/>
      <sheetName val="4_장비손료"/>
      <sheetName val="내역서_(2)"/>
      <sheetName val="단양_00_아파트-세부내역"/>
      <sheetName val="설산1_나"/>
      <sheetName val="3_하중산정4_지지력"/>
      <sheetName val="선정_14"/>
      <sheetName val="선정_24"/>
      <sheetName val="선정_34"/>
      <sheetName val="선정_44"/>
      <sheetName val="선정_54"/>
      <sheetName val="설_계4"/>
      <sheetName val="입출재고현황_(2)4"/>
      <sheetName val="7_가스4"/>
      <sheetName val="준검_내역서4"/>
      <sheetName val="BSD_(2)4"/>
      <sheetName val="G_R300경비4"/>
      <sheetName val="단면_(2)4"/>
      <sheetName val="1_취수장4"/>
      <sheetName val="EQUIPMENT_-24"/>
      <sheetName val="IMPEADENCE_MAP_취수장4"/>
      <sheetName val="소요자금청구서_10월4"/>
      <sheetName val="공사대금_12월4"/>
      <sheetName val="장비_12월4"/>
      <sheetName val="서화12월_4"/>
      <sheetName val="팔팔건기_(2)4"/>
      <sheetName val="Sheet1_(2)4"/>
      <sheetName val="AIR_SHOWER(3인용)4"/>
      <sheetName val="3_공통공사대비3"/>
      <sheetName val="DATA_입력란4"/>
      <sheetName val="1__설계조건_2_단면가정_3__하중계산4"/>
      <sheetName val="1_설계조건3"/>
      <sheetName val="현장관리비_산출내역3"/>
      <sheetName val="2_대외공문4"/>
      <sheetName val="전차선로_물량표4"/>
      <sheetName val="내역서_4"/>
      <sheetName val="실행내역서_3"/>
      <sheetName val="입출재고현황__2_3"/>
      <sheetName val="단가_및_재료비3"/>
      <sheetName val="토공(우물통,기타)_3"/>
      <sheetName val="전화번호DATA_(2001)3"/>
      <sheetName val="4-3_보온_기본물량집계3"/>
      <sheetName val="Requirement(Work_Crew)3"/>
      <sheetName val="8_PILE__(돌출)3"/>
      <sheetName val="6PILE__(돌출)2"/>
      <sheetName val="unit_42"/>
      <sheetName val="_ｹ-ﾌﾞﾙ2"/>
      <sheetName val="플랜트_설치2"/>
      <sheetName val="WEIGHT_LIST2"/>
      <sheetName val="산#2-1_(2)2"/>
      <sheetName val="7_전산해석결과2"/>
      <sheetName val="4_하중2"/>
      <sheetName val="2000,9월_일위2"/>
      <sheetName val="실행기성_갑지2"/>
      <sheetName val="3_32"/>
      <sheetName val="토목내역서_(도급단가)_(2)2"/>
      <sheetName val="MSG_수량2"/>
      <sheetName val="1_전력공사2"/>
      <sheetName val="8_DC2"/>
      <sheetName val="3_전열2"/>
      <sheetName val="2_조명제어2"/>
      <sheetName val="REINF_2"/>
      <sheetName val="사본_-_b_balju2"/>
      <sheetName val="2_입력sheet2"/>
      <sheetName val="반중력식옹벽3_52"/>
      <sheetName val="귀래_설계_공내역서2"/>
      <sheetName val="총괄집계_2"/>
      <sheetName val="Customer_Databas2"/>
      <sheetName val="별표_2"/>
      <sheetName val="아스팔트_포장총괄집계표2"/>
      <sheetName val="BEND_LOSS2"/>
      <sheetName val="1_토공2"/>
      <sheetName val="_토목_처리장도급내역서_2"/>
      <sheetName val="조건_(A)2"/>
      <sheetName val="96보완계획7_122"/>
      <sheetName val="7_PILE__(돌출)2"/>
      <sheetName val="참조_(2)2"/>
      <sheetName val="상_부2"/>
      <sheetName val="3BL공동구_수량2"/>
      <sheetName val="제출내역_(2)2"/>
      <sheetName val="방배동내역_(총괄)2"/>
      <sheetName val="2_단면가정3_모델링4_하중2"/>
      <sheetName val="광통신_견적내역서12"/>
      <sheetName val="TRE_TABLE2"/>
      <sheetName val="PROJECT_BRIEF(EX_NEW)2"/>
      <sheetName val="활성탄_여과지토공2"/>
      <sheetName val="세골재__T2_변경_현황2"/>
      <sheetName val="_일본대사_관저_누수_보수공사120719_xlsx2"/>
      <sheetName val="Ext__Stone-P2"/>
      <sheetName val="ES대장_양식2"/>
      <sheetName val="실정보고현황_(2)2"/>
      <sheetName val="포항상수도_(2)2"/>
      <sheetName val="시화아파트보증현황_(2)2"/>
      <sheetName val="표__지2"/>
      <sheetName val="수_량_명_세_서_-_12"/>
      <sheetName val="도담구내_개소별_명세2"/>
      <sheetName val="1_수인터널2"/>
      <sheetName val="일위(거제)_2"/>
      <sheetName val="내역(청마)_(2)2"/>
      <sheetName val="공사_Scope_표지2"/>
      <sheetName val="공사_Scope2"/>
      <sheetName val="목동세대_산출근거2"/>
      <sheetName val="11_1_단면hwp2"/>
      <sheetName val="2000_052"/>
      <sheetName val="1단지_단위세대_내역서2"/>
      <sheetName val="제수변_수량집계표(보통)2"/>
      <sheetName val="전문품"/>
      <sheetName val="VENDOR LIST"/>
      <sheetName val="BOX(1.5X1.5)"/>
      <sheetName val="가격조사서"/>
      <sheetName val="집계장(대목_실행)"/>
      <sheetName val="토목내역서 (도급단가)렀ꔇ砯"/>
      <sheetName val="환경기계공정표 (3)"/>
      <sheetName val="제잡비요율"/>
      <sheetName val="설비"/>
      <sheetName val="업체별기성내역"/>
      <sheetName val="추진계획서"/>
      <sheetName val="제경餀ኘ"/>
      <sheetName val="준공조서"/>
      <sheetName val="공사준공계"/>
      <sheetName val="준공검사보고서"/>
      <sheetName val="EVALUATE"/>
      <sheetName val="현장관리贈%͈"/>
      <sheetName val="예산대비"/>
      <sheetName val="변화치수"/>
      <sheetName val="2002공임"/>
      <sheetName val="2002자재가격"/>
      <sheetName val="남양시작동010313100%"/>
      <sheetName val="기성2"/>
      <sheetName val="3지구단위"/>
      <sheetName val="기본일위"/>
      <sheetName val="MTL$-INTER"/>
      <sheetName val="경비_원본"/>
      <sheetName val="원가산출근거"/>
      <sheetName val="Macro(전선)"/>
      <sheetName val="빙축열내역대_x0000__x0000__x0005__x0000_憐"/>
      <sheetName val="음성cable"/>
      <sheetName val="WE轰翟"/>
      <sheetName val="WE鈀쑷"/>
      <sheetName val="WE述쑷"/>
      <sheetName val="WE鐠犘"/>
      <sheetName val="WE犘"/>
      <sheetName val="1.전_x0010_"/>
      <sheetName val="1.전׃"/>
      <sheetName val="WE軐鳅"/>
      <sheetName val="WE賀鳅"/>
      <sheetName val="국내조달(朌Õ羈ᕑ_x0000_"/>
      <sheetName val="mcc일위대가"/>
      <sheetName val="CB"/>
      <sheetName val="Paint,Fire-Proof,Insul(48)"/>
      <sheetName val="분야별 집계표"/>
      <sheetName val="인테리어"/>
      <sheetName val="원가계산서(인테리어)"/>
      <sheetName val="공종별집계표(인테리어)"/>
      <sheetName val="공종별내역서(인테리어)"/>
      <sheetName val="기계설비"/>
      <sheetName val="원가계산서(기계설비)"/>
      <sheetName val="공종별집계표(기계설비)"/>
      <sheetName val="공종별내역서(기계설비)"/>
      <sheetName val="원가(전기)"/>
      <sheetName val="총괄표(전기)"/>
      <sheetName val="내역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중기단가목록"/>
      <sheetName val="중기단가산출서"/>
      <sheetName val=" 공사설정 "/>
      <sheetName val="Pier 3"/>
      <sheetName val="(포장)BOQ-실적공ꀀ"/>
      <sheetName val="공사개요(¡"/>
      <sheetName val="빙축열내역대_x0000__x0000__x0005__x0000_鲀"/>
      <sheetName val="工완성공사율"/>
      <sheetName val="CABLE SIZE-3"/>
      <sheetName val="날개벽(좌,우=60"/>
      <sheetName val="뜃맟뭁돽띿맟_-BLDG"/>
      <sheetName val="시설물일위"/>
      <sheetName val="내역서 표지 "/>
      <sheetName val="원가계산서(전기)"/>
      <sheetName val="기초단가"/>
      <sheetName val="대운산출"/>
      <sheetName val="암거날개벽재료집계"/>
      <sheetName val="열린교실"/>
      <sheetName val="단가입력창"/>
      <sheetName val="연부97-1"/>
      <sheetName val="재료단가"/>
      <sheetName val="근로자자료입력"/>
      <sheetName val="하천제원"/>
      <sheetName val="총괄표(을)"/>
      <sheetName val="묘발입력"/>
      <sheetName val="예산"/>
      <sheetName val="가공비"/>
      <sheetName val="공사비총괄표"/>
      <sheetName val="계약정보"/>
      <sheetName val="착공-공문"/>
      <sheetName val="착공계"/>
      <sheetName val="예정공정표"/>
      <sheetName val="현장대리인계"/>
      <sheetName val="수첩사본"/>
      <sheetName val="재직증명서"/>
      <sheetName val="위임장"/>
      <sheetName val="계약내역서"/>
      <sheetName val="계약내역서-1"/>
      <sheetName val="인원장비투입"/>
      <sheetName val="안전관리계획서"/>
      <sheetName val="산업안전보건관리비사용계획서"/>
      <sheetName val="환경관리계획서"/>
      <sheetName val="환경보전비사용계획서"/>
      <sheetName val="품질관리"/>
      <sheetName val="착공전사진표지"/>
      <sheetName val="사진대지"/>
      <sheetName val="기성"/>
      <sheetName val="SCHE"/>
      <sheetName val="UPRI"/>
      <sheetName val="비용"/>
      <sheetName val="물량내역"/>
      <sheetName val="주배관TYPE현황"/>
      <sheetName val="변경총괄표"/>
      <sheetName val="산출근거1"/>
      <sheetName val="공동도급 지분"/>
      <sheetName val="첨부(원가상승분석)"/>
      <sheetName val="현장식당(1)"/>
      <sheetName val="선수금"/>
      <sheetName val="Master Schedule_161025.xlsx"/>
      <sheetName val="5단지"/>
      <sheetName val="내역검토"/>
      <sheetName val="물가자료"/>
      <sheetName val="건축원가"/>
      <sheetName val="설계가"/>
      <sheetName val="조명 _x0000_"/>
      <sheetName val="물질수지"/>
      <sheetName val="아스팔트 포장총괄집계㕈"/>
      <sheetName val="SRC-B3U2"/>
      <sheetName val="토공집계표"/>
      <sheetName val="부안변전"/>
      <sheetName val="빙축열내역대비입_x0000__x0000__x0005_"/>
      <sheetName val="재무가정"/>
      <sheetName val="빙축열내역대"/>
      <sheetName val="파일항타"/>
      <sheetName val="콘크리트"/>
      <sheetName val="COVER-P"/>
      <sheetName val="별제권_정ԯ_x0000_缀_x0000_"/>
      <sheetName val="별제권_정ﻔ_xded5_ԯ_x0000_"/>
      <sheetName val="별제권_정ﻔᣕԯ_x0000_"/>
      <sheetName val="별제권_정ﻔ⫕ԯ_x0000_"/>
      <sheetName val="갈현동"/>
      <sheetName val="중로근거"/>
      <sheetName val="말뚝설계"/>
      <sheetName val="최적단면"/>
      <sheetName val="(C)원내역"/>
      <sheetName val="기초ၒ_x0000_"/>
      <sheetName val="기초_x0000__x0000_"/>
      <sheetName val="선정_15"/>
      <sheetName val="선정_25"/>
      <sheetName val="선정_35"/>
      <sheetName val="선정_45"/>
      <sheetName val="선정_55"/>
      <sheetName val="설_계5"/>
      <sheetName val="입출재고현황_(2)5"/>
      <sheetName val="G_R300경비5"/>
      <sheetName val="BSD_(2)5"/>
      <sheetName val="7_가스5"/>
      <sheetName val="준검_내역서5"/>
      <sheetName val="Sheet1_(2)5"/>
      <sheetName val="단면_(2)5"/>
      <sheetName val="1_취수장5"/>
      <sheetName val="IMPEADENCE_MAP_취수장5"/>
      <sheetName val="1_설계조건4"/>
      <sheetName val="EQUIPMENT_-25"/>
      <sheetName val="소요자금청구서_10월5"/>
      <sheetName val="공사대금_12월5"/>
      <sheetName val="장비_12월5"/>
      <sheetName val="서화12월_5"/>
      <sheetName val="팔팔건기_(2)5"/>
      <sheetName val="DATA_입력란5"/>
      <sheetName val="1__설계조건_2_단면가정_3__하중계산5"/>
      <sheetName val="현장관리비_산출내역4"/>
      <sheetName val="전화번호DATA_(2001)4"/>
      <sheetName val="2_대외공문5"/>
      <sheetName val="내역서_5"/>
      <sheetName val="8_PILE__(돌출)4"/>
      <sheetName val="AIR_SHOWER(3인용)5"/>
      <sheetName val="3_공통공사대비4"/>
      <sheetName val="실행내역서_4"/>
      <sheetName val="입출재고현황__2_4"/>
      <sheetName val="전차선로_물량표5"/>
      <sheetName val="단가_및_재료비4"/>
      <sheetName val="4-3_보온_기본물량집계4"/>
      <sheetName val="Requirement(Work_Crew)4"/>
      <sheetName val="실행기성_갑지3"/>
      <sheetName val="unit_43"/>
      <sheetName val="토공(우물통,기타)_4"/>
      <sheetName val="6PILE__(돌출)3"/>
      <sheetName val="_ｹ-ﾌﾞﾙ3"/>
      <sheetName val="7_전산해석결과3"/>
      <sheetName val="4_하중3"/>
      <sheetName val="플랜트_설치3"/>
      <sheetName val="WEIGHT_LIST3"/>
      <sheetName val="산#2-1_(2)3"/>
      <sheetName val="3_33"/>
      <sheetName val="1_전력공사3"/>
      <sheetName val="8_DC3"/>
      <sheetName val="3_전열3"/>
      <sheetName val="2_조명제어3"/>
      <sheetName val="2000,9월_일위3"/>
      <sheetName val="토목내역서_(도급단가)_(2)3"/>
      <sheetName val="귀래_설계_공내역서3"/>
      <sheetName val="아스팔트_포장총괄집계표3"/>
      <sheetName val="별표_3"/>
      <sheetName val="Customer_Databas3"/>
      <sheetName val="총괄집계_3"/>
      <sheetName val="MSG_수량3"/>
      <sheetName val="2_입력sheet3"/>
      <sheetName val="반중력식옹벽3_53"/>
      <sheetName val="사본_-_b_balju3"/>
      <sheetName val="REINF_3"/>
      <sheetName val="BEND_LOSS3"/>
      <sheetName val="_토목_처리장도급내역서_3"/>
      <sheetName val="1_토공3"/>
      <sheetName val="조건_(A)3"/>
      <sheetName val="방배동내역_(총괄)3"/>
      <sheetName val="Ext__Stone-P3"/>
      <sheetName val="3BL공동구_수량3"/>
      <sheetName val="활성탄_여과지토공3"/>
      <sheetName val="96보완계획7_123"/>
      <sheetName val="상_부3"/>
      <sheetName val="참조_(2)3"/>
      <sheetName val="제출내역_(2)3"/>
      <sheetName val="세골재__T2_변경_현황3"/>
      <sheetName val="TRE_TABLE3"/>
      <sheetName val="2_단면가정3_모델링4_하중3"/>
      <sheetName val="7_PILE__(돌출)3"/>
      <sheetName val="PROJECT_BRIEF(EX_NEW)3"/>
      <sheetName val="광통신_견적내역서13"/>
      <sheetName val="_일본대사_관저_누수_보수공사120719_xlsx3"/>
      <sheetName val="ES대장_양식3"/>
      <sheetName val="실정보고현황_(2)3"/>
      <sheetName val="포항상수도_(2)3"/>
      <sheetName val="시화아파트보증현황_(2)3"/>
      <sheetName val="1_수인터널3"/>
      <sheetName val="일위(거제)_3"/>
      <sheetName val="내역(청마)_(2)3"/>
      <sheetName val="공사_Scope_표지3"/>
      <sheetName val="공사_Scope3"/>
      <sheetName val="제수변_수량집계표(보통)3"/>
      <sheetName val="2000_053"/>
      <sheetName val="표__지3"/>
      <sheetName val="목동세대_산출근거3"/>
      <sheetName val="도담구내_개소별_명세3"/>
      <sheetName val="수_량_명_세_서_-_13"/>
      <sheetName val="4_장비손료1"/>
      <sheetName val="11_1_단면hwp3"/>
      <sheetName val="3_하중산정4_지지력1"/>
      <sheetName val="조명"/>
      <sheetName val="4_전기"/>
      <sheetName val="설산1_나1"/>
      <sheetName val="Ⅴ-2_공종별내역"/>
      <sheetName val="내역서_(2)1"/>
      <sheetName val="단양_00_아파트-세부내역1"/>
      <sheetName val="1단지_단위세대_내역서3"/>
      <sheetName val="_"/>
      <sheetName val="총괄갑_"/>
      <sheetName val="4_2_1_마루높이_검토"/>
      <sheetName val="1_개요및면적"/>
      <sheetName val="공사개요(¡Ԁ䀀횶_"/>
      <sheetName val="Layout_Data_"/>
      <sheetName val="1_우편집중내역서"/>
      <sheetName val="1공구_배수통관_산출근거"/>
      <sheetName val="A_견적"/>
      <sheetName val="5__FIREPROOF"/>
      <sheetName val="2_주요계수총괄"/>
      <sheetName val="인건비_"/>
      <sheetName val="할증_"/>
      <sheetName val="P_M_별"/>
      <sheetName val="3련_BOX"/>
      <sheetName val="배수공_시멘트_및_골재량_산출"/>
      <sheetName val="90_03실행_"/>
      <sheetName val="내역(최종본4_5)"/>
      <sheetName val="내역(청마-_(2)"/>
      <sheetName val="1_전"/>
      <sheetName val="1_전׃"/>
      <sheetName val="토목내역서_(도급단가)렀ꔇ砯"/>
      <sheetName val="환경기계공정표_(3)"/>
      <sheetName val="주공_갑지"/>
      <sheetName val="VENDOR_LIST"/>
      <sheetName val="BOX(1_5X1_5)"/>
      <sheetName val="구조______"/>
      <sheetName val="CABLE_SIZE-3"/>
      <sheetName val="Pier_3"/>
      <sheetName val="분야별_집계표"/>
      <sheetName val="_공사설정_"/>
      <sheetName val="_x000a_"/>
      <sheetName val="빙축열내역대憐"/>
      <sheetName val="토목내역서 (도급단가) (_x0000__x0000_"/>
      <sheetName val="기존단가 (2)"/>
      <sheetName val="총체보활偤°"/>
      <sheetName val="AHU집계"/>
      <sheetName val="공조기휀"/>
      <sheetName val="시점교대"/>
      <sheetName val="별제권_정ԯ"/>
      <sheetName val="EQT-ESTN"/>
      <sheetName val="단중표-ST"/>
      <sheetName val="계획고"/>
      <sheetName val="기계단가"/>
      <sheetName val="COVER"/>
      <sheetName val="내역서(당초변경)"/>
      <sheetName val="Sheet13"/>
      <sheetName val="Sheet14"/>
      <sheetName val="세부내역서"/>
      <sheetName val="토적??"/>
      <sheetName val="상부집계_x0005_"/>
      <sheetName val="상부집계誀"/>
      <sheetName val="상부집계"/>
      <sheetName val="수목단가"/>
      <sheetName val="각종장비닑⾂_x0005__x0000__x0000_"/>
      <sheetName val="각종장비׃⽯_x0000__x0000_▰_x0000_"/>
      <sheetName val="자재가격"/>
      <sheetName val="현장관리_x0000__x0000__x0000_"/>
      <sheetName val="내역(협의)"/>
      <sheetName val="BSD _2_"/>
      <sheetName val="STS내역서"/>
      <sheetName val="실행품의서"/>
      <sheetName val="투찰_x0000__x0000__x0005__x0000_"/>
      <sheetName val="월간"/>
      <sheetName val="EP0618"/>
      <sheetName val="Definitions"/>
      <sheetName val="Material&amp;Equipment"/>
      <sheetName val="날개벽(좌,우=60_x0000__x0000__x0005__x0000_銠"/>
      <sheetName val="40총괄"/>
      <sheetName val="(포장)BOQ-실_x0005__x0000_"/>
      <sheetName val="(포장)BOQ-실_x0000__x0000_界"/>
      <sheetName val="필리핀전용요청"/>
      <sheetName val="내역및"/>
      <sheetName val=" 토목 처리장도_xd804_㉙_x0005_"/>
      <sheetName val="선정.ဲ"/>
      <sheetName val="전문޸á"/>
      <sheetName val="능률(기성䀀"/>
      <sheetName val="능률(기성쌌"/>
      <sheetName val="능률(기성鬀"/>
      <sheetName val="능률(기성⠀"/>
      <sheetName val="능률(기성/"/>
      <sheetName val="능률(기성쌑"/>
      <sheetName val="능률(기성쌔"/>
      <sheetName val="능률(기성က"/>
      <sheetName val="능률(기성쌈"/>
      <sheetName val="공통부'ሀ"/>
      <sheetName val="퇴직금(울산천상)"/>
      <sheetName val="각종장비닑⾂_x0005_"/>
      <sheetName val="각종장비׃⽯"/>
      <sheetName val="본공사"/>
      <sheetName val="원형1호맨홀토공수량"/>
      <sheetName val="호형별물량"/>
      <sheetName val="여수토토적"/>
      <sheetName val="토목내역서 (도급단_x0000__x0000__x0005__x0000_퍀ӷ"/>
      <sheetName val="증감내역서"/>
      <sheetName val="단위량당중기"/>
      <sheetName val="FAB4생산"/>
      <sheetName val="부대공사"/>
      <sheetName val="95M㦘&quot;ｐɉ"/>
      <sheetName val="95M㑸4鉨M"/>
      <sheetName val="토목내역서 (_x0000__x0000_Ԁ_x0000_倀䞓ꜙ_x0001__x0000_"/>
      <sheetName val="토목내역서 (ⶌ쌈괅/_x0000_ꠀp_x0000_"/>
      <sheetName val="삼성전기"/>
      <sheetName val="J100"/>
      <sheetName val="Financ. Overview"/>
      <sheetName val="Toolbox"/>
      <sheetName val="变量单"/>
      <sheetName val="화전내"/>
      <sheetName val="월별"/>
      <sheetName val="월별뀀"/>
      <sheetName val="시설장비"/>
      <sheetName val="_x0000_ _x0000__x0005__x0000__x0006__x0000__x0007__x0000_"/>
      <sheetName val="가공"/>
      <sheetName val="교대시점"/>
      <sheetName val="토적계산서"/>
      <sheetName val="HO ENG MH CAL"/>
      <sheetName val="2월"/>
      <sheetName val="3월"/>
      <sheetName val="4월"/>
      <sheetName val="5월"/>
      <sheetName val="6월"/>
      <sheetName val="7월"/>
      <sheetName val="8월"/>
      <sheetName val="9월"/>
      <sheetName val="10월"/>
      <sheetName val="11월"/>
      <sheetName val="12월"/>
      <sheetName val="조도계산서 (도서)"/>
      <sheetName val="능률_x0000__x0000__x0005__x0000_"/>
      <sheetName val="기초일위"/>
      <sheetName val="식재수량표"/>
      <sheetName val="식재일위"/>
      <sheetName val="예산서新"/>
      <sheetName val="부대(갑)"/>
      <sheetName val="아파트(갑)"/>
      <sheetName val="능률"/>
      <sheetName val="빙축열내역대비입"/>
      <sheetName val="AILC004"/>
      <sheetName val="SIL9惥"/>
      <sheetName val="수지예산"/>
      <sheetName val="음성방향"/>
      <sheetName val="cable산출"/>
      <sheetName val="기초촠ͻ"/>
      <sheetName val="간지"/>
      <sheetName val="맨홀공제"/>
      <sheetName val="접속도로1"/>
      <sheetName val="접속도로"/>
      <sheetName val="사업내역"/>
      <sheetName val="우각부보강"/>
      <sheetName val="횡 연장"/>
      <sheetName val="공작물조직표(용배수)"/>
      <sheetName val="날개수량1.5"/>
      <sheetName val="계산서(곡선부)"/>
      <sheetName val="위치"/>
      <sheetName val="[추풍최종.xls]A__KDS_PROJECT______2"/>
      <sheetName val="전 기"/>
      <sheetName val="관로토공집계표"/>
      <sheetName val="사  업  비  수  지  예  산  서"/>
      <sheetName val="95M槜で_x0000__x0000_"/>
      <sheetName val="95M槜⿙_x0000__x0000_"/>
      <sheetName val="견적서(토공曘"/>
      <sheetName val="토목내역서 (도급단"/>
      <sheetName val="[추풍최종.xls]능률(기성/"/>
      <sheetName val="제안서"/>
      <sheetName val="행정표준(1)"/>
      <sheetName val="행정표준(2)"/>
      <sheetName val="설계변경내역서"/>
      <sheetName val="VA_code"/>
      <sheetName val="유입부 (2)"/>
      <sheetName val="유입부"/>
      <sheetName val="Eq. Mobilization"/>
      <sheetName val="HX"/>
      <sheetName val="가정급수관"/>
      <sheetName val="토목내역서 (도급단가)ꗝ1푘ᛐ"/>
      <sheetName val="토목내역서 (도급단가)Ȍ_x0000_釈ɡ"/>
      <sheetName val="토공운반 내역"/>
      <sheetName val="안산기계장치"/>
      <sheetName val="결재판"/>
      <sheetName val="토목내역서 ("/>
      <sheetName val="토목내역서 (ⶌ쌈괅/"/>
      <sheetName val="내역_FILE"/>
      <sheetName val="당초"/>
      <sheetName val="공정회의자료(월요일 10시까지)"/>
      <sheetName val="2.조명제¬"/>
      <sheetName val="choၒ_x0000__x0000_"/>
      <sheetName val="자재테이블"/>
      <sheetName val="상부집계跀"/>
      <sheetName val="소방"/>
      <sheetName val="95M萘Ä헾〃"/>
      <sheetName val="교대"/>
      <sheetName val="95M_x0000__x0000__x0005__x0000_"/>
      <sheetName val="DATA2000"/>
      <sheetName val="토공a"/>
      <sheetName val="예빐"/>
      <sheetName val="예酰"/>
      <sheetName val="예쁀"/>
      <sheetName val="Quantity"/>
      <sheetName val="ESCON"/>
      <sheetName val="SITE-E"/>
      <sheetName val="6MONTHS"/>
      <sheetName val="MAIN GATE HOUSE"/>
      <sheetName val="Macro(차단기)"/>
      <sheetName val="RAB AR&amp;STR"/>
      <sheetName val="SEX"/>
      <sheetName val="Xuly Data"/>
      <sheetName val="A6"/>
      <sheetName val="7.3.2.D(BASE)_Sorting"/>
      <sheetName val="WEON"/>
      <sheetName val="1F증기배관 1F蒸汽"/>
      <sheetName val="1F 냉각수배관 1F冷却水"/>
      <sheetName val="RF IW水管"/>
      <sheetName val="3층 RO배관공사 3F RO管道"/>
      <sheetName val="1층드레인배관 1F排液管道"/>
      <sheetName val="3층 POW 배관공사 3F POW管道"/>
      <sheetName val="2F증기배관 2F蒸汽"/>
      <sheetName val="1F 냉수배관  1F冷水管 (改)"/>
      <sheetName val="3F SFW砂滤管"/>
      <sheetName val="RF SFWR砂滤管"/>
      <sheetName val="RF OIL油管"/>
      <sheetName val="RF CW冷却水管"/>
      <sheetName val="3F RHW热回收管"/>
      <sheetName val="3층드레인배관 3F排液管道"/>
      <sheetName val="RF CTD水管"/>
      <sheetName val="2층드레인배관 2F排液管道"/>
      <sheetName val="3F CHW冷冻水管"/>
      <sheetName val="1층2층SFWD 1F2FSFWD"/>
      <sheetName val="3F PCW水管"/>
      <sheetName val="3F Remove 管拆除"/>
      <sheetName val="Para."/>
      <sheetName val="cho_x0000__x0000__x0005_"/>
      <sheetName val="천방교접속"/>
      <sheetName val="대포2교접속"/>
      <sheetName val="별제권_정ﻔ?ԯ"/>
      <sheetName val=" 토목 처리장도?_x0005_"/>
      <sheetName val="1_취수d_x0000_"/>
      <sheetName val="송전기본"/>
      <sheetName val="CPM챠트"/>
      <sheetName val="교각(P1)수량"/>
      <sheetName val="노임(1차)"/>
      <sheetName val="20관리비율"/>
      <sheetName val="바닥_x0000__x0000_Ā_x0000_"/>
      <sheetName val="대로"/>
      <sheetName val="구조물철거타_x0000__x0000_Ԁ_x0000_"/>
      <sheetName val="9609Aß"/>
      <sheetName val="SO416"/>
      <sheetName val="  한국 AMP ASP-23 판매가격  "/>
      <sheetName val="회차별합계"/>
      <sheetName val="일위(PN)"/>
      <sheetName val="95M槜〽_x0000__x0000_"/>
      <sheetName val="98지급계಺"/>
      <sheetName val="코드²"/>
      <sheetName val="본선 토공 분배표"/>
      <sheetName val="1차 내역서"/>
      <sheetName val="선급금신청서"/>
      <sheetName val="D-623D"/>
      <sheetName val="방배동내역(리라_x0000_"/>
      <sheetName val="선정_18"/>
      <sheetName val="선정_28"/>
      <sheetName val="선정_38"/>
      <sheetName val="선정_48"/>
      <sheetName val="선정_58"/>
      <sheetName val="입출재고현황_(2)8"/>
      <sheetName val="설_계8"/>
      <sheetName val="7_가스8"/>
      <sheetName val="준검_내역서8"/>
      <sheetName val="BSD_(2)8"/>
      <sheetName val="단면_(2)8"/>
      <sheetName val="1_취수장8"/>
      <sheetName val="G_R300경비8"/>
      <sheetName val="EQUIPMENT_-28"/>
      <sheetName val="소요자금청구서_10월8"/>
      <sheetName val="공사대금_12월8"/>
      <sheetName val="장비_12월8"/>
      <sheetName val="서화12월_8"/>
      <sheetName val="팔팔건기_(2)8"/>
      <sheetName val="2_대외공문8"/>
      <sheetName val="IMPEADENCE_MAP_취수장8"/>
      <sheetName val="입출재고현황__2_7"/>
      <sheetName val="3_공통공사대비7"/>
      <sheetName val="Sheet1_(2)8"/>
      <sheetName val="DATA_입력란8"/>
      <sheetName val="1__설계조건_2_단면가정_3__하중계산8"/>
      <sheetName val="AIR_SHOWER(3인용)8"/>
      <sheetName val="실행내역서_7"/>
      <sheetName val="현장관리비_산출내역7"/>
      <sheetName val="1_설계조건7"/>
      <sheetName val="내역서_8"/>
      <sheetName val="전차선로_물량표8"/>
      <sheetName val="전화번호DATA_(2001)7"/>
      <sheetName val="단가_및_재료비7"/>
      <sheetName val="4-3_보온_기본물량집계7"/>
      <sheetName val="토공(우물통,기타)_7"/>
      <sheetName val="6PILE__(돌출)6"/>
      <sheetName val="Requirement(Work_Crew)7"/>
      <sheetName val="8_PILE__(돌출)7"/>
      <sheetName val="실행기성_갑지6"/>
      <sheetName val="unit_46"/>
      <sheetName val="2000,9월_일위6"/>
      <sheetName val="7_전산해석결과6"/>
      <sheetName val="4_하중6"/>
      <sheetName val="플랜트_설치6"/>
      <sheetName val="토목내역서_(도급단가)_(2)6"/>
      <sheetName val="96보완계획7_126"/>
      <sheetName val="_ｹ-ﾌﾞﾙ6"/>
      <sheetName val="WEIGHT_LIST6"/>
      <sheetName val="산#2-1_(2)6"/>
      <sheetName val="귀래_설계_공내역서6"/>
      <sheetName val="3_36"/>
      <sheetName val="2_입력sheet6"/>
      <sheetName val="반중력식옹벽3_56"/>
      <sheetName val="1_전력공사6"/>
      <sheetName val="8_DC6"/>
      <sheetName val="3_전열6"/>
      <sheetName val="2_조명제어6"/>
      <sheetName val="Customer_Databas6"/>
      <sheetName val="MSG_수량6"/>
      <sheetName val="BEND_LOSS6"/>
      <sheetName val="사본_-_b_balju6"/>
      <sheetName val="아스팔트_포장총괄집계표6"/>
      <sheetName val="1_토공6"/>
      <sheetName val="총괄집계_6"/>
      <sheetName val="별표_6"/>
      <sheetName val="상_부6"/>
      <sheetName val="3BL공동구_수량6"/>
      <sheetName val="_토목_처리장도급내역서_6"/>
      <sheetName val="제출내역_(2)6"/>
      <sheetName val="REINF_6"/>
      <sheetName val="방배동내역_(총괄)6"/>
      <sheetName val="Ext__Stone-P6"/>
      <sheetName val="활성탄_여과지토공6"/>
      <sheetName val="2000_056"/>
      <sheetName val="TRE_TABLE6"/>
      <sheetName val="7_PILE__(돌출)6"/>
      <sheetName val="광통신_견적내역서16"/>
      <sheetName val="_일본대사_관저_누수_보수공사120719_xlsx6"/>
      <sheetName val="세골재__T2_변경_현황6"/>
      <sheetName val="일위(거제)_6"/>
      <sheetName val="내역(청마)_(2)6"/>
      <sheetName val="공사_Scope_표지6"/>
      <sheetName val="공사_Scope6"/>
      <sheetName val="PROJECT_BRIEF(EX_NEW)6"/>
      <sheetName val="조건_(A)6"/>
      <sheetName val="2_단면가정3_모델링4_하중6"/>
      <sheetName val="참조_(2)6"/>
      <sheetName val="1_수인터널6"/>
      <sheetName val="11_1_단면hwp6"/>
      <sheetName val="표__지6"/>
      <sheetName val="목동세대_산출근거6"/>
      <sheetName val="수_량_명_세_서_-_16"/>
      <sheetName val="도담구내_개소별_명세6"/>
      <sheetName val="제수변_수량집계표(보통)6"/>
      <sheetName val="설산1_나4"/>
      <sheetName val="ES대장_양식6"/>
      <sheetName val="실정보고현황_(2)6"/>
      <sheetName val="포항상수도_(2)6"/>
      <sheetName val="시화아파트보증현황_(2)6"/>
      <sheetName val="4_장비손료4"/>
      <sheetName val="1단지_단위세대_내역서6"/>
      <sheetName val="Ⅴ-2_공종별내역3"/>
      <sheetName val="4_2_1_마루높이_검토3"/>
      <sheetName val="내역서_(2)4"/>
      <sheetName val="3_하중산정4_지지력4"/>
      <sheetName val="_3"/>
      <sheetName val="단양_00_아파트-세부내역4"/>
      <sheetName val="4_전기3"/>
      <sheetName val="1_개요및면적3"/>
      <sheetName val="총괄갑_3"/>
      <sheetName val="Layout_Data_3"/>
      <sheetName val="1공구_배수통관_산출근거3"/>
      <sheetName val="1_우편집중내역서3"/>
      <sheetName val="5__FIREPROOF3"/>
      <sheetName val="2_주요계수총괄3"/>
      <sheetName val="할증_3"/>
      <sheetName val="인건비_3"/>
      <sheetName val="3련_BOX3"/>
      <sheetName val="배수공_시멘트_및_골재량_산출3"/>
      <sheetName val="90_03실행_3"/>
      <sheetName val="내역(최종본4_5)3"/>
      <sheetName val="내역(청마-_(2)3"/>
      <sheetName val="주공_갑지3"/>
      <sheetName val="P_M_별3"/>
      <sheetName val="A_견적3"/>
      <sheetName val="구조______3"/>
      <sheetName val="VENDOR_LIST3"/>
      <sheetName val="BOX(1_5X1_5)3"/>
      <sheetName val="토목내역서_(도급단가)렀ꔇ砯3"/>
      <sheetName val="환경기계공정표_(3)3"/>
      <sheetName val="1_전׃3"/>
      <sheetName val="분야별_집계표3"/>
      <sheetName val="_공사설정_3"/>
      <sheetName val="Pier_33"/>
      <sheetName val="빙축열내역대鲀"/>
      <sheetName val="CABLE_SIZE-33"/>
      <sheetName val="내역서_표지_2"/>
      <sheetName val="공동도급_지분2"/>
      <sheetName val="Master_Schedule_161025_xlsx2"/>
      <sheetName val="조명_"/>
      <sheetName val="아스팔트_포장총괄집계㕈2"/>
      <sheetName val="별제권_정ﻔԯ"/>
      <sheetName val="토목내역서_(도급단가)_("/>
      <sheetName val="기존단가_(2)2"/>
      <sheetName val="상부집계"/>
      <sheetName val="[추풍최종_xls]A__KDS_PROJECT______3"/>
      <sheetName val="날개벽(좌,우=60銠"/>
      <sheetName val="BSD__2_2"/>
      <sheetName val="토목내역서_(Ԁ倀䞓ꜙ"/>
      <sheetName val="토목내역서_(ⶌ쌈괅/ꠀp"/>
      <sheetName val="Financ__Overview2"/>
      <sheetName val="각종장비닑⾂"/>
      <sheetName val="_토목_처리장도㉙"/>
      <sheetName val="선정_ဲ2"/>
      <sheetName val="HO_ENG_MH_CAL2"/>
      <sheetName val="토목내역서_(도급단퍀ӷ"/>
      <sheetName val="조도계산서_(도서)2"/>
      <sheetName val="전_기2"/>
      <sheetName val="(포장)BOQ-실"/>
      <sheetName val="각종장비닑⾂"/>
      <sheetName val="사__업__비__수__지__예__산__서2"/>
      <sheetName val="토목내역서_(도급단2"/>
      <sheetName val="[추풍최종_xls]능률(기성/2"/>
      <sheetName val="횡_연장2"/>
      <sheetName val="날개수량1_52"/>
      <sheetName val="유입부_(2)2"/>
      <sheetName val="Eq__Mobilization2"/>
      <sheetName val="토목내역서_(도급단가)ꗝ1푘ᛐ2"/>
      <sheetName val="토목내역서_(도급단가)Ȍ釈ɡ"/>
      <sheetName val="토공운반_내역2"/>
      <sheetName val="토목내역서_(2"/>
      <sheetName val="토목내역서_(ⶌ쌈괅/2"/>
      <sheetName val="공정회의자료(월요일_10시까지)2"/>
      <sheetName val="2_조명제¬2"/>
      <sheetName val="95M"/>
      <sheetName val="MAIN_GATE_HOUSE2"/>
      <sheetName val="RAB_AR&amp;STR2"/>
      <sheetName val="Xuly_Data2"/>
      <sheetName val="7_3_2_D(BASE)_Sorting2"/>
      <sheetName val="1F증기배관_1F蒸汽2"/>
      <sheetName val="1F_냉각수배관_1F冷却水2"/>
      <sheetName val="RF_IW水管2"/>
      <sheetName val="3층_RO배관공사_3F_RO管道2"/>
      <sheetName val="1층드레인배관_1F排液管道2"/>
      <sheetName val="3층_POW_배관공사_3F_POW管道2"/>
      <sheetName val="2F증기배관_2F蒸汽2"/>
      <sheetName val="1F_냉수배관__1F冷水管_(改)2"/>
      <sheetName val="3F_SFW砂滤管2"/>
      <sheetName val="RF_SFWR砂滤管2"/>
      <sheetName val="RF_OIL油管2"/>
      <sheetName val="RF_CW冷却水管2"/>
      <sheetName val="3F_RHW热回收管2"/>
      <sheetName val="3층드레인배관_3F排液管道2"/>
      <sheetName val="RF_CTD水管2"/>
      <sheetName val="2층드레인배관_2F排液管道2"/>
      <sheetName val="3F_CHW冷冻水管2"/>
      <sheetName val="1층2층SFWD_1F2FSFWD2"/>
      <sheetName val="3F_PCW水管2"/>
      <sheetName val="3F_Remove_管拆除2"/>
      <sheetName val="Para_2"/>
      <sheetName val="cho"/>
      <sheetName val="_토목_처리장도?"/>
      <sheetName val="선정_16"/>
      <sheetName val="선정_26"/>
      <sheetName val="선정_36"/>
      <sheetName val="선정_46"/>
      <sheetName val="선정_56"/>
      <sheetName val="입출재고현황_(2)6"/>
      <sheetName val="설_계6"/>
      <sheetName val="7_가스6"/>
      <sheetName val="준검_내역서6"/>
      <sheetName val="BSD_(2)6"/>
      <sheetName val="단면_(2)6"/>
      <sheetName val="1_취수장6"/>
      <sheetName val="G_R300경비6"/>
      <sheetName val="EQUIPMENT_-26"/>
      <sheetName val="소요자금청구서_10월6"/>
      <sheetName val="공사대금_12월6"/>
      <sheetName val="장비_12월6"/>
      <sheetName val="서화12월_6"/>
      <sheetName val="팔팔건기_(2)6"/>
      <sheetName val="2_대외공문6"/>
      <sheetName val="IMPEADENCE_MAP_취수장6"/>
      <sheetName val="입출재고현황__2_5"/>
      <sheetName val="3_공통공사대비5"/>
      <sheetName val="Sheet1_(2)6"/>
      <sheetName val="DATA_입력란6"/>
      <sheetName val="1__설계조건_2_단면가정_3__하중계산6"/>
      <sheetName val="AIR_SHOWER(3인용)6"/>
      <sheetName val="실행내역서_5"/>
      <sheetName val="현장관리비_산출내역5"/>
      <sheetName val="1_설계조건5"/>
      <sheetName val="내역서_6"/>
      <sheetName val="전차선로_물량표6"/>
      <sheetName val="전화번호DATA_(2001)5"/>
      <sheetName val="단가_및_재료비5"/>
      <sheetName val="4-3_보온_기본물량집계5"/>
      <sheetName val="토공(우물통,기타)_5"/>
      <sheetName val="6PILE__(돌출)4"/>
      <sheetName val="Requirement(Work_Crew)5"/>
      <sheetName val="8_PILE__(돌출)5"/>
      <sheetName val="실행기성_갑지4"/>
      <sheetName val="unit_44"/>
      <sheetName val="2000,9월_일위4"/>
      <sheetName val="7_전산해석결과4"/>
      <sheetName val="4_하중4"/>
      <sheetName val="플랜트_설치4"/>
      <sheetName val="토목내역서_(도급단가)_(2)4"/>
      <sheetName val="96보완계획7_124"/>
      <sheetName val="_ｹ-ﾌﾞﾙ4"/>
      <sheetName val="WEIGHT_LIST4"/>
      <sheetName val="산#2-1_(2)4"/>
      <sheetName val="귀래_설계_공내역서4"/>
      <sheetName val="3_34"/>
      <sheetName val="2_입력sheet4"/>
      <sheetName val="반중력식옹벽3_54"/>
      <sheetName val="1_전력공사4"/>
      <sheetName val="8_DC4"/>
      <sheetName val="3_전열4"/>
      <sheetName val="2_조명제어4"/>
      <sheetName val="Customer_Databas4"/>
      <sheetName val="MSG_수량4"/>
      <sheetName val="BEND_LOSS4"/>
      <sheetName val="사본_-_b_balju4"/>
      <sheetName val="아스팔트_포장총괄집계표4"/>
      <sheetName val="1_토공4"/>
      <sheetName val="총괄집계_4"/>
      <sheetName val="별표_4"/>
      <sheetName val="상_부4"/>
      <sheetName val="3BL공동구_수량4"/>
      <sheetName val="_토목_처리장도급내역서_4"/>
      <sheetName val="제출내역_(2)4"/>
      <sheetName val="REINF_4"/>
      <sheetName val="방배동내역_(총괄)4"/>
      <sheetName val="Ext__Stone-P4"/>
      <sheetName val="활성탄_여과지토공4"/>
      <sheetName val="2000_054"/>
      <sheetName val="TRE_TABLE4"/>
      <sheetName val="7_PILE__(돌출)4"/>
      <sheetName val="광통신_견적내역서14"/>
      <sheetName val="_일본대사_관저_누수_보수공사120719_xlsx4"/>
      <sheetName val="세골재__T2_변경_현황4"/>
      <sheetName val="일위(거제)_4"/>
      <sheetName val="내역(청마)_(2)4"/>
      <sheetName val="공사_Scope_표지4"/>
      <sheetName val="공사_Scope4"/>
      <sheetName val="PROJECT_BRIEF(EX_NEW)4"/>
      <sheetName val="조건_(A)4"/>
      <sheetName val="2_단면가정3_모델링4_하중4"/>
      <sheetName val="참조_(2)4"/>
      <sheetName val="1_수인터널4"/>
      <sheetName val="11_1_단면hwp4"/>
      <sheetName val="표__지4"/>
      <sheetName val="목동세대_산출근거4"/>
      <sheetName val="수_량_명_세_서_-_14"/>
      <sheetName val="도담구내_개소별_명세4"/>
      <sheetName val="제수변_수량집계표(보통)4"/>
      <sheetName val="설산1_나2"/>
      <sheetName val="ES대장_양식4"/>
      <sheetName val="실정보고현황_(2)4"/>
      <sheetName val="포항상수도_(2)4"/>
      <sheetName val="시화아파트보증현황_(2)4"/>
      <sheetName val="4_장비손료2"/>
      <sheetName val="1단지_단위세대_내역서4"/>
      <sheetName val="Ⅴ-2_공종별내역1"/>
      <sheetName val="4_2_1_마루높이_검토1"/>
      <sheetName val="내역서_(2)2"/>
      <sheetName val="3_하중산정4_지지력2"/>
      <sheetName val="_1"/>
      <sheetName val="단양_00_아파트-세부내역2"/>
      <sheetName val="4_전기1"/>
      <sheetName val="1_개요및면적1"/>
      <sheetName val="총괄갑_1"/>
      <sheetName val="Layout_Data_1"/>
      <sheetName val="1공구_배수통관_산출근거1"/>
      <sheetName val="1_우편집중내역서1"/>
      <sheetName val="5__FIREPROOF1"/>
      <sheetName val="2_주요계수총괄1"/>
      <sheetName val="할증_1"/>
      <sheetName val="인건비_1"/>
      <sheetName val="3련_BOX1"/>
      <sheetName val="배수공_시멘트_및_골재량_산출1"/>
      <sheetName val="90_03실행_1"/>
      <sheetName val="내역(최종본4_5)1"/>
      <sheetName val="내역(청마-_(2)1"/>
      <sheetName val="주공_갑지1"/>
      <sheetName val="P_M_별1"/>
      <sheetName val="A_견적1"/>
      <sheetName val="구조______1"/>
      <sheetName val="VENDOR_LIST1"/>
      <sheetName val="BOX(1_5X1_5)1"/>
      <sheetName val="토목내역서_(도급단가)렀ꔇ砯1"/>
      <sheetName val="환경기계공정표_(3)1"/>
      <sheetName val="1_전׃1"/>
      <sheetName val="분야별_집계표1"/>
      <sheetName val="_공사설정_1"/>
      <sheetName val="Pier_31"/>
      <sheetName val="CABLE_SIZE-31"/>
      <sheetName val="내역서_표지_"/>
      <sheetName val="공동도급_지분"/>
      <sheetName val="Master_Schedule_161025_xlsx"/>
      <sheetName val="아스팔트_포장총괄집계㕈"/>
      <sheetName val="기존단가_(2)"/>
      <sheetName val="[추풍최종_xls]A__KDS_PROJECT______2"/>
      <sheetName val="BSD__2_"/>
      <sheetName val="Financ__Overview"/>
      <sheetName val="선정_ဲ"/>
      <sheetName val="HO_ENG_MH_CAL"/>
      <sheetName val="조도계산서_(도서)"/>
      <sheetName val="전_기"/>
      <sheetName val="사__업__비__수__지__예__산__서"/>
      <sheetName val="토목내역서_(도급단"/>
      <sheetName val="[추풍최종_xls]능률(기성/"/>
      <sheetName val="횡_연장"/>
      <sheetName val="날개수량1_5"/>
      <sheetName val="유입부_(2)"/>
      <sheetName val="Eq__Mobilization"/>
      <sheetName val="토목내역서_(도급단가)ꗝ1푘ᛐ"/>
      <sheetName val="토공운반_내역"/>
      <sheetName val="토목내역서_("/>
      <sheetName val="토목내역서_(ⶌ쌈괅/"/>
      <sheetName val="공정회의자료(월요일_10시까지)"/>
      <sheetName val="2_조명제¬"/>
      <sheetName val="MAIN_GATE_HOUSE"/>
      <sheetName val="RAB_AR&amp;STR"/>
      <sheetName val="Xuly_Data"/>
      <sheetName val="7_3_2_D(BASE)_Sorting"/>
      <sheetName val="1F증기배관_1F蒸汽"/>
      <sheetName val="1F_냉각수배관_1F冷却水"/>
      <sheetName val="RF_IW水管"/>
      <sheetName val="3층_RO배관공사_3F_RO管道"/>
      <sheetName val="1층드레인배관_1F排液管道"/>
      <sheetName val="3층_POW_배관공사_3F_POW管道"/>
      <sheetName val="2F증기배관_2F蒸汽"/>
      <sheetName val="1F_냉수배관__1F冷水管_(改)"/>
      <sheetName val="3F_SFW砂滤管"/>
      <sheetName val="RF_SFWR砂滤管"/>
      <sheetName val="RF_OIL油管"/>
      <sheetName val="RF_CW冷却水管"/>
      <sheetName val="3F_RHW热回收管"/>
      <sheetName val="3층드레인배관_3F排液管道"/>
      <sheetName val="RF_CTD水管"/>
      <sheetName val="2층드레인배관_2F排液管道"/>
      <sheetName val="3F_CHW冷冻水管"/>
      <sheetName val="1층2층SFWD_1F2FSFWD"/>
      <sheetName val="3F_PCW水管"/>
      <sheetName val="3F_Remove_管拆除"/>
      <sheetName val="Para_"/>
      <sheetName val="선정_17"/>
      <sheetName val="선정_27"/>
      <sheetName val="선정_37"/>
      <sheetName val="선정_47"/>
      <sheetName val="선정_57"/>
      <sheetName val="입출재고현황_(2)7"/>
      <sheetName val="설_계7"/>
      <sheetName val="7_가스7"/>
      <sheetName val="준검_내역서7"/>
      <sheetName val="BSD_(2)7"/>
      <sheetName val="단면_(2)7"/>
      <sheetName val="1_취수장7"/>
      <sheetName val="G_R300경비7"/>
      <sheetName val="EQUIPMENT_-27"/>
      <sheetName val="소요자금청구서_10월7"/>
      <sheetName val="공사대금_12월7"/>
      <sheetName val="장비_12월7"/>
      <sheetName val="서화12월_7"/>
      <sheetName val="팔팔건기_(2)7"/>
      <sheetName val="2_대외공문7"/>
      <sheetName val="IMPEADENCE_MAP_취수장7"/>
      <sheetName val="입출재고현황__2_6"/>
      <sheetName val="3_공통공사대비6"/>
      <sheetName val="Sheet1_(2)7"/>
      <sheetName val="DATA_입력란7"/>
      <sheetName val="1__설계조건_2_단면가정_3__하중계산7"/>
      <sheetName val="AIR_SHOWER(3인용)7"/>
      <sheetName val="실행내역서_6"/>
      <sheetName val="현장관리비_산출내역6"/>
      <sheetName val="1_설계조건6"/>
      <sheetName val="내역서_7"/>
      <sheetName val="전차선로_물량표7"/>
      <sheetName val="전화번호DATA_(2001)6"/>
      <sheetName val="단가_및_재료비6"/>
      <sheetName val="4-3_보온_기본물량집계6"/>
      <sheetName val="토공(우물통,기타)_6"/>
      <sheetName val="6PILE__(돌출)5"/>
      <sheetName val="Requirement(Work_Crew)6"/>
      <sheetName val="8_PILE__(돌출)6"/>
      <sheetName val="실행기성_갑지5"/>
      <sheetName val="unit_45"/>
      <sheetName val="2000,9월_일위5"/>
      <sheetName val="7_전산해석결과5"/>
      <sheetName val="4_하중5"/>
      <sheetName val="플랜트_설치5"/>
      <sheetName val="토목내역서_(도급단가)_(2)5"/>
      <sheetName val="96보완계획7_125"/>
      <sheetName val="_ｹ-ﾌﾞﾙ5"/>
      <sheetName val="WEIGHT_LIST5"/>
      <sheetName val="산#2-1_(2)5"/>
      <sheetName val="귀래_설계_공내역서5"/>
      <sheetName val="3_35"/>
      <sheetName val="2_입력sheet5"/>
      <sheetName val="반중력식옹벽3_55"/>
      <sheetName val="1_전력공사5"/>
      <sheetName val="8_DC5"/>
      <sheetName val="3_전열5"/>
      <sheetName val="2_조명제어5"/>
      <sheetName val="Customer_Databas5"/>
      <sheetName val="MSG_수량5"/>
      <sheetName val="BEND_LOSS5"/>
      <sheetName val="사본_-_b_balju5"/>
      <sheetName val="아스팔트_포장총괄집계표5"/>
      <sheetName val="1_토공5"/>
      <sheetName val="총괄집계_5"/>
      <sheetName val="별표_5"/>
      <sheetName val="상_부5"/>
      <sheetName val="3BL공동구_수량5"/>
      <sheetName val="_토목_처리장도급내역서_5"/>
      <sheetName val="제출내역_(2)5"/>
      <sheetName val="REINF_5"/>
      <sheetName val="방배동내역_(총괄)5"/>
      <sheetName val="Ext__Stone-P5"/>
      <sheetName val="활성탄_여과지토공5"/>
      <sheetName val="2000_055"/>
      <sheetName val="TRE_TABLE5"/>
      <sheetName val="7_PILE__(돌출)5"/>
      <sheetName val="광통신_견적내역서15"/>
      <sheetName val="_일본대사_관저_누수_보수공사120719_xlsx5"/>
      <sheetName val="세골재__T2_변경_현황5"/>
      <sheetName val="일위(거제)_5"/>
      <sheetName val="내역(청마)_(2)5"/>
      <sheetName val="공사_Scope_표지5"/>
      <sheetName val="공사_Scope5"/>
      <sheetName val="PROJECT_BRIEF(EX_NEW)5"/>
      <sheetName val="조건_(A)5"/>
      <sheetName val="2_단면가정3_모델링4_하중5"/>
      <sheetName val="참조_(2)5"/>
      <sheetName val="1_수인터널5"/>
      <sheetName val="11_1_단면hwp5"/>
      <sheetName val="표__지5"/>
      <sheetName val="목동세대_산출근거5"/>
      <sheetName val="수_량_명_세_서_-_15"/>
      <sheetName val="도담구내_개소별_명세5"/>
      <sheetName val="제수변_수량집계표(보통)5"/>
      <sheetName val="설산1_나3"/>
      <sheetName val="ES대장_양식5"/>
      <sheetName val="실정보고현황_(2)5"/>
      <sheetName val="포항상수도_(2)5"/>
      <sheetName val="시화아파트보증현황_(2)5"/>
      <sheetName val="4_장비손료3"/>
      <sheetName val="1단지_단위세대_내역서5"/>
      <sheetName val="Ⅴ-2_공종별내역2"/>
      <sheetName val="4_2_1_마루높이_검토2"/>
      <sheetName val="내역서_(2)3"/>
      <sheetName val="3_하중산정4_지지력3"/>
      <sheetName val="_2"/>
      <sheetName val="단양_00_아파트-세부내역3"/>
      <sheetName val="4_전기2"/>
      <sheetName val="1_개요및면적2"/>
      <sheetName val="총괄갑_2"/>
      <sheetName val="Layout_Data_2"/>
      <sheetName val="1공구_배수통관_산출근거2"/>
      <sheetName val="1_우편집중내역서2"/>
      <sheetName val="5__FIREPROOF2"/>
      <sheetName val="2_주요계수총괄2"/>
      <sheetName val="할증_2"/>
      <sheetName val="인건비_2"/>
      <sheetName val="3련_BOX2"/>
      <sheetName val="배수공_시멘트_및_골재량_산출2"/>
      <sheetName val="90_03실행_2"/>
      <sheetName val="내역(최종본4_5)2"/>
      <sheetName val="내역(청마-_(2)2"/>
      <sheetName val="주공_갑지2"/>
      <sheetName val="P_M_별2"/>
      <sheetName val="A_견적2"/>
      <sheetName val="구조______2"/>
      <sheetName val="VENDOR_LIST2"/>
      <sheetName val="BOX(1_5X1_5)2"/>
      <sheetName val="토목내역서_(도급단가)렀ꔇ砯2"/>
      <sheetName val="환경기계공정표_(3)2"/>
      <sheetName val="1_전׃2"/>
      <sheetName val="분야별_집계표2"/>
      <sheetName val="_공사설정_2"/>
      <sheetName val="Pier_32"/>
      <sheetName val="CABLE_SIZE-32"/>
      <sheetName val="내역서_표지_1"/>
      <sheetName val="공동도급_지분1"/>
      <sheetName val="Master_Schedule_161025_xlsx1"/>
      <sheetName val="아스팔트_포장총괄집계㕈1"/>
      <sheetName val="기존단가_(2)1"/>
      <sheetName val="[추풍최종_xls]A__KDS_PROJECT______1"/>
      <sheetName val="BSD__2_1"/>
      <sheetName val="Financ__Overview1"/>
      <sheetName val="선정_ဲ1"/>
      <sheetName val="HO_ENG_MH_CAL1"/>
      <sheetName val="조도계산서_(도서)1"/>
      <sheetName val="전_기1"/>
      <sheetName val="사__업__비__수__지__예__산__서1"/>
      <sheetName val="토목내역서_(도급단1"/>
      <sheetName val="[추풍최종_xls]능률(기성/1"/>
      <sheetName val="횡_연장1"/>
      <sheetName val="날개수량1_51"/>
      <sheetName val="유입부_(2)1"/>
      <sheetName val="Eq__Mobilization1"/>
      <sheetName val="토목내역서_(도급단가)ꗝ1푘ᛐ1"/>
      <sheetName val="토공운반_내역1"/>
      <sheetName val="토목내역서_(1"/>
      <sheetName val="토목내역서_(ⶌ쌈괅/1"/>
      <sheetName val="공정회의자료(월요일_10시까지)1"/>
      <sheetName val="2_조명제¬1"/>
      <sheetName val="MAIN_GATE_HOUSE1"/>
      <sheetName val="RAB_AR&amp;STR1"/>
      <sheetName val="Xuly_Data1"/>
      <sheetName val="7_3_2_D(BASE)_Sorting1"/>
      <sheetName val="1F증기배관_1F蒸汽1"/>
      <sheetName val="1F_냉각수배관_1F冷却水1"/>
      <sheetName val="RF_IW水管1"/>
      <sheetName val="3층_RO배관공사_3F_RO管道1"/>
      <sheetName val="1층드레인배관_1F排液管道1"/>
      <sheetName val="3층_POW_배관공사_3F_POW管道1"/>
      <sheetName val="2F증기배관_2F蒸汽1"/>
      <sheetName val="1F_냉수배관__1F冷水管_(改)1"/>
      <sheetName val="3F_SFW砂滤管1"/>
      <sheetName val="RF_SFWR砂滤管1"/>
      <sheetName val="RF_OIL油管1"/>
      <sheetName val="RF_CW冷却水管1"/>
      <sheetName val="3F_RHW热回收管1"/>
      <sheetName val="3층드레인배관_3F排液管道1"/>
      <sheetName val="RF_CTD水管1"/>
      <sheetName val="2층드레인배관_2F排液管道1"/>
      <sheetName val="3F_CHW冷冻水管1"/>
      <sheetName val="1층2층SFWD_1F2FSFWD1"/>
      <sheetName val="3F_PCW水管1"/>
      <sheetName val="3F_Remove_管拆除1"/>
      <sheetName val="Para_1"/>
      <sheetName val="을 2"/>
      <sheetName val="을 1"/>
      <sheetName val="수문卸O"/>
      <sheetName val="안전관리비내역서"/>
      <sheetName val="7방수수량"/>
      <sheetName val="2수량(조적.미장.타일)"/>
      <sheetName val="준공평가"/>
      <sheetName val="제경비산출서"/>
      <sheetName val="초기화면"/>
      <sheetName val="현관비DATA"/>
      <sheetName val="[추풍최종.xls]A__KDS_PROJECT______3"/>
      <sheetName val="[추풍최종.xls]A__KDS_PROJECT_____15"/>
      <sheetName val="[추풍최종.xls]A__KDS_PROJECT_____16"/>
      <sheetName val="[추풍최종.xls]A__KDS_PROJECT______4"/>
      <sheetName val="[추풍최종.xls]A__KDS_PROJECT______5"/>
      <sheetName val="[추풍최종.xls]A__KDS_PROJECT______6"/>
      <sheetName val="[추풍최종.xls]A__KDS_PROJECT______7"/>
      <sheetName val="[추풍최종.xls]A__KDS_PROJECT______8"/>
      <sheetName val="[추풍최종.xls]A__KDS_PROJECT______9"/>
      <sheetName val="[추풍최종.xls]A__KDS_PROJECT_____10"/>
      <sheetName val="[추풍최종.xls]A__KDS_PROJECT_____11"/>
      <sheetName val="[추풍최종.xls]A__KDS_PROJECT_____12"/>
      <sheetName val="[추풍최종.xls]A__KDS_PROJECT_____13"/>
      <sheetName val="[추풍최종.xls]A__KDS_PROJECT_____14"/>
      <sheetName val="[추풍최종.xls]A__KDS_PROJECT_____17"/>
      <sheetName val="[추풍최종.xls]A__KDS_PROJECT_____18"/>
      <sheetName val="[추풍최종.xls]A__KDS_PROJECT_____19"/>
      <sheetName val="[추풍최종.xls]A__KDS_PROJECT_____25"/>
      <sheetName val="[추풍최종.xls]A__KDS_PROJECT_____20"/>
      <sheetName val="[추풍최종.xls]A__KDS_PROJECT_____21"/>
      <sheetName val="[추풍최종.xls]A__KDS_PROJECT_____22"/>
      <sheetName val="[추풍최종.xls]A__KDS_PROJECT_____23"/>
      <sheetName val="[추풍최종.xls]A__KDS_PROJECT_____24"/>
      <sheetName val="[추풍최종.xls]A__KDS_PROJECT_____26"/>
      <sheetName val="[추풍최종.xls]A__KDS_PROJECT_____27"/>
      <sheetName val="[추풍최종.xls]A__KDS_PROJECT_____30"/>
      <sheetName val="[추풍최종.xls]A__KDS_PROJECT_____31"/>
      <sheetName val="[추풍최종.xls]A__KDS_PROJECT_____28"/>
      <sheetName val="[추풍최종.xls]A__KDS_PROJECT_____29"/>
      <sheetName val="[추풍최종.xls]A__KDS_PROJECT_____32"/>
      <sheetName val="[추풍최종.xls]A__KDS_PROJECT_____33"/>
      <sheetName val="BUD¬鐀"/>
      <sheetName val="BUDʬ_x0000_"/>
      <sheetName val="BUDఀ"/>
      <sheetName val="종단Á_xda00_"/>
      <sheetName val="남양시작동자105노65기1.3화1.2"/>
      <sheetName val="(포장)BOQ-실_x0005_"/>
      <sheetName val="(포장)BOQ-실"/>
      <sheetName val="광꣒ô倀"/>
      <sheetName val="특별교실"/>
      <sheetName val="공예을"/>
      <sheetName val="선정요령"/>
      <sheetName val="일위대가-2"/>
      <sheetName val="코드鄃"/>
      <sheetName val="맨홀토공(_x0000__x0000_"/>
      <sheetName val="일위대가D"/>
      <sheetName val="각종장비_x0000__x0000__x0000__x0000__x0000__x0000_"/>
      <sheetName val="BSM9601"/>
      <sheetName val="HCDec05"/>
      <sheetName val="현장배관물량집계"/>
      <sheetName val="현장SUPP'T물량집계"/>
      <sheetName val="Valve집계"/>
      <sheetName val="현장배관물량"/>
      <sheetName val="현장집계3"/>
      <sheetName val="[추풍최종.xls][추풍최종.xls]능률(기성/"/>
      <sheetName val="재료비단가(VALVE泘"/>
      <sheetName val="BUD劚_x0010_"/>
      <sheetName val="EXPENSE"/>
      <sheetName val="입력시트"/>
      <sheetName val="원가계산"/>
      <sheetName val="확인서"/>
      <sheetName val="HDA 패치 증설 예측 상세내역"/>
      <sheetName val="광산내역"/>
      <sheetName val="지수적용공사비내역서"/>
      <sheetName val="빌딩 안내"/>
      <sheetName val="설치공사䠍"/>
      <sheetName val="설계서(본관)"/>
      <sheetName val="2.입력濐̉Ĉ_xdb18_"/>
      <sheetName val="SUM"/>
      <sheetName val="1층"/>
      <sheetName val="토목내역서 (도급단가)Ȍ"/>
      <sheetName val="유형처분"/>
      <sheetName val="견적서세부내용"/>
      <sheetName val="견적내용입력"/>
      <sheetName val="발신정보"/>
      <sheetName val="입적6-10"/>
      <sheetName val="구조물철거ꠀ澿︀˕԰"/>
      <sheetName val="기성구분내역"/>
      <sheetName val="공문(윤일)(1회)"/>
      <sheetName val="건축공사"/>
      <sheetName val="기계설비공사"/>
      <sheetName val="전기공사"/>
      <sheetName val="소방설비공사"/>
      <sheetName val="토공및가시설공사"/>
      <sheetName val="조경및부대공사"/>
      <sheetName val="온도cycle"/>
      <sheetName val="제수_x0000__x0000_䜸"/>
      <sheetName val="설치공사"/>
      <sheetName val="간지1"/>
      <sheetName val="1.사유서"/>
      <sheetName val="간지2"/>
      <sheetName val="간지3"/>
      <sheetName val="부재별집계표"/>
      <sheetName val="도면"/>
      <sheetName val="건축원가계산서"/>
      <sheetName val="인건-측정"/>
      <sheetName val="토공총_x0000__x0000_"/>
      <sheetName val="구조물철거타공정이"/>
      <sheetName val="구조물철거타공정이쀅"/>
      <sheetName val="NAI"/>
      <sheetName val="아스팔트 포장총괄집계_x0000_"/>
      <sheetName val="기초분물량표"/>
      <sheetName val="__한국_AMP_ASP-23_판매가격__"/>
      <sheetName val="본선_토공_분배표"/>
      <sheetName val="을_2"/>
      <sheetName val="을_1"/>
      <sheetName val="95년12월말"/>
      <sheetName val="실적02"/>
      <sheetName val="CODE2"/>
      <sheetName val="증감분ﾈ"/>
      <sheetName val="예산조서"/>
      <sheetName val="1차설계변경내역"/>
      <sheetName val="철근량"/>
      <sheetName val="ORIGN"/>
      <sheetName val="전체_1설계"/>
      <sheetName val="자재대"/>
      <sheetName val="제출견적(을)"/>
      <sheetName val="백암비스타내역"/>
      <sheetName val="예쉠"/>
      <sheetName val="예손"/>
      <sheetName val="예鑰"/>
      <sheetName val="예宼"/>
      <sheetName val="예輰"/>
      <sheetName val="예躐"/>
      <sheetName val="예뽠"/>
      <sheetName val="예䃸"/>
      <sheetName val="예埸"/>
      <sheetName val="예싰"/>
      <sheetName val="상부ﶻ%_x0000_"/>
      <sheetName val="상부৘¯"/>
      <sheetName val="적용건축"/>
      <sheetName val="각종장비전압강하&lt;_x0000_"/>
      <sheetName val="각종장비전압강하_x0000__x0000_"/>
      <sheetName val="각종장비전압강하ú_x0000_"/>
      <sheetName val="STAND20"/>
      <sheetName val="평_x0000_"/>
      <sheetName val="TG9504"/>
      <sheetName val="작업일보"/>
      <sheetName val="기둥"/>
      <sheetName val="XXXXXX"/>
      <sheetName val="1.원가계산서"/>
      <sheetName val="2.총괄집계표"/>
      <sheetName val="3.기계집계표"/>
      <sheetName val="3-1내역서"/>
      <sheetName val="3-2정산내역서"/>
      <sheetName val="4.강재류집계"/>
      <sheetName val="4.강재류집계 (2)"/>
      <sheetName val="4-1.강재류내역"/>
      <sheetName val="4-1.강재류내역 (2)"/>
      <sheetName val="5.기계제어집계"/>
      <sheetName val="5.기계제어집계(정산)"/>
      <sheetName val="5-1.기계제어공사"/>
      <sheetName val="5-2.제어반제작"/>
      <sheetName val="5-3.추가전가공사(정산)"/>
      <sheetName val="자재/_x0000_"/>
      <sheetName val="94D"/>
      <sheetName val="95D"/>
      <sheetName val="CONCRETE"/>
      <sheetName val="도로구조공사비"/>
      <sheetName val="건축공사집_x0000__x0000_"/>
      <sheetName val="공사물량총량집계"/>
      <sheetName val="4.하ﭨ"/>
      <sheetName val="빙축열내역대_x0000__x0000__x0005__x0000_沀"/>
      <sheetName val="sum1 (2)"/>
      <sheetName val="0207집계"/>
      <sheetName val="구조물철거타"/>
      <sheetName val="바닥"/>
      <sheetName val="앞면인쇄후180도_회전"/>
      <sheetName val="X13"/>
      <sheetName val="Sapphire"/>
      <sheetName val="존4"/>
      <sheetName val="54813M2001"/>
      <sheetName val="마케팅전략"/>
      <sheetName val="사업추진운영계석장"/>
      <sheetName val="생산계획 (2)"/>
      <sheetName val="공사개요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sheetData sheetId="1103" refreshError="1"/>
      <sheetData sheetId="1104"/>
      <sheetData sheetId="1105"/>
      <sheetData sheetId="1106"/>
      <sheetData sheetId="1107"/>
      <sheetData sheetId="1108"/>
      <sheetData sheetId="1109"/>
      <sheetData sheetId="1110"/>
      <sheetData sheetId="1111"/>
      <sheetData sheetId="1112"/>
      <sheetData sheetId="1113"/>
      <sheetData sheetId="1114" refreshError="1"/>
      <sheetData sheetId="1115" refreshError="1"/>
      <sheetData sheetId="1116" refreshError="1"/>
      <sheetData sheetId="1117" refreshError="1"/>
      <sheetData sheetId="1118" refreshError="1"/>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sheetData sheetId="1397"/>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sheetData sheetId="1707"/>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sheetData sheetId="1768" refreshError="1"/>
      <sheetData sheetId="1769" refreshError="1"/>
      <sheetData sheetId="1770"/>
      <sheetData sheetId="1771" refreshError="1"/>
      <sheetData sheetId="1772"/>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sheetData sheetId="1921" refreshError="1"/>
      <sheetData sheetId="1922" refreshError="1"/>
      <sheetData sheetId="1923" refreshError="1"/>
      <sheetData sheetId="1924" refreshError="1"/>
      <sheetData sheetId="1925" refreshError="1"/>
      <sheetData sheetId="1926" refreshError="1"/>
      <sheetData sheetId="1927" refreshError="1"/>
      <sheetData sheetId="1928"/>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sheetData sheetId="2083"/>
      <sheetData sheetId="2084"/>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sheetData sheetId="2122"/>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refreshError="1"/>
      <sheetData sheetId="2290"/>
      <sheetData sheetId="2291" refreshError="1"/>
      <sheetData sheetId="2292"/>
      <sheetData sheetId="2293" refreshError="1"/>
      <sheetData sheetId="2294"/>
      <sheetData sheetId="2295"/>
      <sheetData sheetId="2296" refreshError="1"/>
      <sheetData sheetId="2297"/>
      <sheetData sheetId="2298"/>
      <sheetData sheetId="2299" refreshError="1"/>
      <sheetData sheetId="2300" refreshError="1"/>
      <sheetData sheetId="2301"/>
      <sheetData sheetId="2302" refreshError="1"/>
      <sheetData sheetId="2303" refreshError="1"/>
      <sheetData sheetId="2304"/>
      <sheetData sheetId="2305"/>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sheetData sheetId="2315" refreshError="1"/>
      <sheetData sheetId="2316" refreshError="1"/>
      <sheetData sheetId="2317" refreshError="1"/>
      <sheetData sheetId="2318" refreshError="1"/>
      <sheetData sheetId="2319" refreshError="1"/>
      <sheetData sheetId="2320"/>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sheetData sheetId="2780"/>
      <sheetData sheetId="2781"/>
      <sheetData sheetId="2782"/>
      <sheetData sheetId="2783"/>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sheetData sheetId="2808"/>
      <sheetData sheetId="2809"/>
      <sheetData sheetId="2810"/>
      <sheetData sheetId="2811"/>
      <sheetData sheetId="2812"/>
      <sheetData sheetId="2813"/>
      <sheetData sheetId="2814"/>
      <sheetData sheetId="2815" refreshError="1"/>
      <sheetData sheetId="2816" refreshError="1"/>
      <sheetData sheetId="2817" refreshError="1"/>
      <sheetData sheetId="2818"/>
      <sheetData sheetId="2819"/>
      <sheetData sheetId="2820"/>
      <sheetData sheetId="2821"/>
      <sheetData sheetId="2822"/>
      <sheetData sheetId="2823"/>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sheetData sheetId="2833"/>
      <sheetData sheetId="2834"/>
      <sheetData sheetId="2835"/>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Set>
  </externalBook>
</externalLink>
</file>

<file path=xl/externalLinks/externalLink2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
      <sheetName val="내역"/>
      <sheetName val="갑지"/>
      <sheetName val="기성청구서"/>
      <sheetName val="집계"/>
      <sheetName val="겉표지"/>
      <sheetName val="물량"/>
      <sheetName val="변경후원본2"/>
      <sheetName val="JUCKEYK"/>
      <sheetName val="인사자료총집계"/>
      <sheetName val="I一般比"/>
      <sheetName val="제직재"/>
      <sheetName val="설직재-1"/>
      <sheetName val="21301동"/>
      <sheetName val="BID"/>
      <sheetName val="DB"/>
      <sheetName val="간접경상비"/>
      <sheetName val="국민은행"/>
      <sheetName val=" ｹ-ﾌﾞﾙ"/>
      <sheetName val="일위대가표"/>
      <sheetName val="정부노임단가"/>
      <sheetName val="전기"/>
      <sheetName val="품셈TABLE"/>
      <sheetName val="#REF"/>
      <sheetName val="할증 "/>
      <sheetName val="유기공정"/>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본문"/>
      <sheetName val="개요"/>
      <sheetName val="원가"/>
      <sheetName val="집"/>
      <sheetName val="간노"/>
      <sheetName val="경산"/>
      <sheetName val="경배"/>
      <sheetName val="기"/>
      <sheetName val="내표"/>
      <sheetName val="집 (2)"/>
      <sheetName val="내"/>
      <sheetName val="대표"/>
      <sheetName val="대"/>
      <sheetName val="단표"/>
      <sheetName val="단"/>
      <sheetName val="설계내역서"/>
      <sheetName val="단가"/>
      <sheetName val="J直材4"/>
      <sheetName val="일위대가"/>
      <sheetName val="N賃率-職"/>
      <sheetName val="가로내역"/>
      <sheetName val="총괄"/>
      <sheetName val="하조서"/>
      <sheetName val="I一般比"/>
      <sheetName val="연부97-1"/>
      <sheetName val="견적서"/>
      <sheetName val="#REF"/>
      <sheetName val="내역서"/>
      <sheetName val="ABUT수량-A1"/>
      <sheetName val="건축공사"/>
      <sheetName val="산출내역서"/>
      <sheetName val="시화점실행"/>
      <sheetName val="당진(물가)"/>
      <sheetName val="한강운반비"/>
      <sheetName val="수량산출"/>
      <sheetName val="직재"/>
      <sheetName val="소방"/>
      <sheetName val="집_(2)"/>
      <sheetName val="설직재-1"/>
      <sheetName val="입찰안"/>
      <sheetName val="Front"/>
      <sheetName val="wall"/>
      <sheetName val="금호"/>
      <sheetName val="TABLE DB"/>
      <sheetName val="쌍용 data base"/>
      <sheetName val="내역"/>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row r="5">
          <cell r="A5" t="str">
            <v>우레탄프라이머㎏</v>
          </cell>
          <cell r="B5" t="str">
            <v>우레탄프라이머</v>
          </cell>
          <cell r="D5" t="str">
            <v>㎏</v>
          </cell>
          <cell r="E5">
            <v>4000</v>
          </cell>
          <cell r="F5">
            <v>284</v>
          </cell>
          <cell r="G5">
            <v>4000</v>
          </cell>
          <cell r="H5">
            <v>346</v>
          </cell>
          <cell r="I5">
            <v>4000</v>
          </cell>
        </row>
        <row r="6">
          <cell r="A6" t="str">
            <v>폴리우레탄㎏</v>
          </cell>
          <cell r="B6" t="str">
            <v>폴리우레탄</v>
          </cell>
          <cell r="D6" t="str">
            <v>㎏</v>
          </cell>
          <cell r="E6">
            <v>4000</v>
          </cell>
          <cell r="F6">
            <v>284</v>
          </cell>
          <cell r="G6">
            <v>4000</v>
          </cell>
          <cell r="H6">
            <v>346</v>
          </cell>
          <cell r="I6">
            <v>4000</v>
          </cell>
        </row>
        <row r="7">
          <cell r="A7" t="str">
            <v>탑코트㎏</v>
          </cell>
          <cell r="B7" t="str">
            <v>탑코트</v>
          </cell>
          <cell r="D7" t="str">
            <v>㎏</v>
          </cell>
          <cell r="E7">
            <v>5000</v>
          </cell>
          <cell r="F7">
            <v>284</v>
          </cell>
          <cell r="G7">
            <v>4000</v>
          </cell>
          <cell r="H7">
            <v>346</v>
          </cell>
          <cell r="I7">
            <v>4000</v>
          </cell>
        </row>
        <row r="8">
          <cell r="A8" t="str">
            <v>희석제㎏</v>
          </cell>
          <cell r="B8" t="str">
            <v>희석제</v>
          </cell>
          <cell r="D8" t="str">
            <v>㎏</v>
          </cell>
          <cell r="E8">
            <v>1400</v>
          </cell>
          <cell r="F8">
            <v>285</v>
          </cell>
          <cell r="G8">
            <v>1500</v>
          </cell>
          <cell r="H8">
            <v>348</v>
          </cell>
          <cell r="I8">
            <v>1400</v>
          </cell>
        </row>
        <row r="9">
          <cell r="A9" t="str">
            <v>시멘트㎏</v>
          </cell>
          <cell r="B9" t="str">
            <v>시멘트</v>
          </cell>
          <cell r="D9" t="str">
            <v>㎏</v>
          </cell>
          <cell r="E9">
            <v>82.95</v>
          </cell>
          <cell r="F9">
            <v>97</v>
          </cell>
          <cell r="G9">
            <v>81.81</v>
          </cell>
          <cell r="H9" t="str">
            <v/>
          </cell>
          <cell r="I9">
            <v>81.81</v>
          </cell>
        </row>
        <row r="10">
          <cell r="A10" t="str">
            <v>모래㎥</v>
          </cell>
          <cell r="B10" t="str">
            <v>모래</v>
          </cell>
          <cell r="D10" t="str">
            <v>㎥</v>
          </cell>
          <cell r="E10">
            <v>14000</v>
          </cell>
          <cell r="F10">
            <v>96</v>
          </cell>
          <cell r="G10">
            <v>14000</v>
          </cell>
          <cell r="H10">
            <v>111</v>
          </cell>
          <cell r="I10">
            <v>14000</v>
          </cell>
        </row>
        <row r="11">
          <cell r="A11" t="str">
            <v>방수액ℓ</v>
          </cell>
          <cell r="B11" t="str">
            <v>방수액</v>
          </cell>
          <cell r="D11" t="str">
            <v>ℓ</v>
          </cell>
          <cell r="E11">
            <v>444</v>
          </cell>
          <cell r="F11">
            <v>279</v>
          </cell>
          <cell r="G11">
            <v>506</v>
          </cell>
          <cell r="H11">
            <v>335</v>
          </cell>
          <cell r="I11">
            <v>444</v>
          </cell>
        </row>
        <row r="12">
          <cell r="A12" t="str">
            <v>경유ℓ</v>
          </cell>
          <cell r="B12" t="str">
            <v>경유</v>
          </cell>
          <cell r="D12" t="str">
            <v>ℓ</v>
          </cell>
          <cell r="E12">
            <v>565.45000000000005</v>
          </cell>
          <cell r="F12">
            <v>1075</v>
          </cell>
          <cell r="G12">
            <v>565.45000000000005</v>
          </cell>
          <cell r="H12">
            <v>511</v>
          </cell>
          <cell r="I12">
            <v>565.45000000000005</v>
          </cell>
        </row>
        <row r="13">
          <cell r="A13" t="str">
            <v>실리콘실런트ℓ</v>
          </cell>
          <cell r="B13" t="str">
            <v>실리콘실런트</v>
          </cell>
          <cell r="D13" t="str">
            <v>ℓ</v>
          </cell>
          <cell r="E13">
            <v>12580</v>
          </cell>
          <cell r="F13">
            <v>292</v>
          </cell>
          <cell r="G13">
            <v>10666</v>
          </cell>
          <cell r="H13">
            <v>351</v>
          </cell>
          <cell r="I13">
            <v>10666</v>
          </cell>
        </row>
        <row r="14">
          <cell r="A14" t="str">
            <v>와이어메쉬#8,150×150㎡</v>
          </cell>
          <cell r="B14" t="str">
            <v>와이어메쉬</v>
          </cell>
          <cell r="C14" t="str">
            <v>#8,150×150</v>
          </cell>
          <cell r="D14" t="str">
            <v>㎡</v>
          </cell>
          <cell r="E14">
            <v>700</v>
          </cell>
          <cell r="F14">
            <v>82</v>
          </cell>
          <cell r="G14">
            <v>700</v>
          </cell>
          <cell r="H14">
            <v>100</v>
          </cell>
          <cell r="I14">
            <v>700</v>
          </cell>
        </row>
        <row r="15">
          <cell r="A15" t="str">
            <v>결속선#20㎏</v>
          </cell>
          <cell r="B15" t="str">
            <v>결속선</v>
          </cell>
          <cell r="C15" t="str">
            <v>#20</v>
          </cell>
          <cell r="D15" t="str">
            <v>㎏</v>
          </cell>
          <cell r="E15">
            <v>720</v>
          </cell>
          <cell r="F15">
            <v>70</v>
          </cell>
          <cell r="G15">
            <v>682</v>
          </cell>
          <cell r="H15">
            <v>66</v>
          </cell>
          <cell r="I15">
            <v>682</v>
          </cell>
        </row>
        <row r="16">
          <cell r="A16">
            <v>0</v>
          </cell>
        </row>
        <row r="17">
          <cell r="A17" t="str">
            <v>건설기계운전사인</v>
          </cell>
          <cell r="B17" t="str">
            <v>건설기계운전사</v>
          </cell>
          <cell r="D17" t="str">
            <v>인</v>
          </cell>
          <cell r="E17">
            <v>56369</v>
          </cell>
          <cell r="F17" t="str">
            <v>건설협회</v>
          </cell>
          <cell r="G17">
            <v>56369</v>
          </cell>
          <cell r="H17" t="str">
            <v>건설협회</v>
          </cell>
          <cell r="I17">
            <v>56369</v>
          </cell>
        </row>
        <row r="18">
          <cell r="A18" t="str">
            <v>미장공인</v>
          </cell>
          <cell r="B18" t="str">
            <v>미장공</v>
          </cell>
          <cell r="D18" t="str">
            <v>인</v>
          </cell>
          <cell r="E18">
            <v>58263</v>
          </cell>
          <cell r="F18" t="str">
            <v>건설협회</v>
          </cell>
          <cell r="G18">
            <v>58263</v>
          </cell>
          <cell r="H18" t="str">
            <v>건설협회</v>
          </cell>
          <cell r="I18">
            <v>58263</v>
          </cell>
        </row>
        <row r="19">
          <cell r="A19" t="str">
            <v>방수공인</v>
          </cell>
          <cell r="B19" t="str">
            <v>방수공</v>
          </cell>
          <cell r="D19" t="str">
            <v>인</v>
          </cell>
          <cell r="E19">
            <v>48704</v>
          </cell>
          <cell r="F19" t="str">
            <v>건설협회</v>
          </cell>
          <cell r="G19">
            <v>48704</v>
          </cell>
          <cell r="H19" t="str">
            <v>건설협회</v>
          </cell>
          <cell r="I19">
            <v>48704</v>
          </cell>
        </row>
        <row r="20">
          <cell r="A20" t="str">
            <v>보통인부인</v>
          </cell>
          <cell r="B20" t="str">
            <v>보통인부</v>
          </cell>
          <cell r="D20" t="str">
            <v>인</v>
          </cell>
          <cell r="E20">
            <v>37052</v>
          </cell>
          <cell r="F20" t="str">
            <v>건설협회</v>
          </cell>
          <cell r="G20">
            <v>37052</v>
          </cell>
          <cell r="H20" t="str">
            <v>건설협회</v>
          </cell>
          <cell r="I20">
            <v>37052</v>
          </cell>
        </row>
        <row r="21">
          <cell r="A21" t="str">
            <v>착암공인</v>
          </cell>
          <cell r="B21" t="str">
            <v>착암공</v>
          </cell>
          <cell r="D21" t="str">
            <v>인</v>
          </cell>
          <cell r="E21">
            <v>52647</v>
          </cell>
          <cell r="F21" t="str">
            <v>건설협회</v>
          </cell>
          <cell r="G21">
            <v>52647</v>
          </cell>
          <cell r="H21" t="str">
            <v>건설협회</v>
          </cell>
          <cell r="I21">
            <v>52647</v>
          </cell>
        </row>
        <row r="22">
          <cell r="A22" t="str">
            <v>철근공인</v>
          </cell>
          <cell r="B22" t="str">
            <v>철근공</v>
          </cell>
          <cell r="D22" t="str">
            <v>인</v>
          </cell>
          <cell r="E22">
            <v>66745</v>
          </cell>
          <cell r="F22" t="str">
            <v>건설협회</v>
          </cell>
          <cell r="G22">
            <v>66745</v>
          </cell>
          <cell r="H22" t="str">
            <v>건설협회</v>
          </cell>
          <cell r="I22">
            <v>66745</v>
          </cell>
        </row>
        <row r="23">
          <cell r="A23" t="str">
            <v>특별인부인</v>
          </cell>
          <cell r="B23" t="str">
            <v>특별인부</v>
          </cell>
          <cell r="D23" t="str">
            <v>인</v>
          </cell>
          <cell r="E23">
            <v>51490</v>
          </cell>
          <cell r="F23" t="str">
            <v>건설협회</v>
          </cell>
          <cell r="G23">
            <v>51490</v>
          </cell>
          <cell r="H23" t="str">
            <v>건설협회</v>
          </cell>
          <cell r="I23">
            <v>51490</v>
          </cell>
        </row>
        <row r="25">
          <cell r="A25">
            <v>0</v>
          </cell>
        </row>
        <row r="26">
          <cell r="A26">
            <v>0</v>
          </cell>
        </row>
        <row r="27">
          <cell r="A27">
            <v>0</v>
          </cell>
        </row>
        <row r="28">
          <cell r="A28">
            <v>0</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2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단가대비표"/>
      <sheetName val="견적대비표"/>
      <sheetName val="내역서"/>
      <sheetName val="PANEL 중량산출"/>
      <sheetName val="중량산출"/>
      <sheetName val="일위"/>
      <sheetName val="신우"/>
      <sheetName val="J直材4"/>
      <sheetName val="산출내역서"/>
      <sheetName val="집계표"/>
      <sheetName val="I一般比"/>
      <sheetName val="중기사용료"/>
      <sheetName val="대치판정"/>
      <sheetName val="설직재-1"/>
      <sheetName val="N賃率-職"/>
      <sheetName val="원가 (2)"/>
      <sheetName val="#REF"/>
      <sheetName val="N賃率_職"/>
      <sheetName val="Sheet2"/>
      <sheetName val="환율change"/>
      <sheetName val="직재"/>
      <sheetName val="연습"/>
      <sheetName val="직노"/>
      <sheetName val="9GNG운반"/>
      <sheetName val="한강운반비"/>
      <sheetName val="Sheet1"/>
      <sheetName val="Sheet3"/>
      <sheetName val="일위대가"/>
      <sheetName val="물량산출"/>
      <sheetName val="Total"/>
      <sheetName val="참조자료"/>
      <sheetName val="낙찰표"/>
      <sheetName val="자재단가"/>
      <sheetName val="인건-측정"/>
      <sheetName val="20관리비율"/>
      <sheetName val="심사계산"/>
      <sheetName val="심사물량"/>
      <sheetName val="HW일위"/>
      <sheetName val="품셈TABLE"/>
      <sheetName val="원본(갑지)"/>
      <sheetName val="기본일위"/>
      <sheetName val="TYPE-A"/>
      <sheetName val="K-SET1"/>
      <sheetName val="하조서"/>
      <sheetName val="단"/>
      <sheetName val="DATE"/>
      <sheetName val="입찰안"/>
      <sheetName val="PANEL_중량산출"/>
      <sheetName val="원가_(2)"/>
      <sheetName val="유기공정"/>
      <sheetName val="제-노임"/>
      <sheetName val="제직재"/>
      <sheetName val="노임단가"/>
      <sheetName val="매출피벗"/>
      <sheetName val="6호기"/>
      <sheetName val="실행"/>
      <sheetName val="토목주소"/>
      <sheetName val="프랜트면허"/>
      <sheetName val="코드표"/>
      <sheetName val="인사자료총집계"/>
      <sheetName val="fursys"/>
      <sheetName val="금호"/>
      <sheetName val="교통대책내역"/>
      <sheetName val="기존단가 (2)"/>
      <sheetName val="200"/>
      <sheetName val="인건비"/>
      <sheetName val="ABUT수량-A1"/>
      <sheetName val="전신환매도율"/>
      <sheetName val="견적서"/>
      <sheetName val="DB"/>
      <sheetName val="공사개요"/>
      <sheetName val="부하"/>
      <sheetName val="내역"/>
      <sheetName val="갑지(추정)"/>
      <sheetName val="시화점실행"/>
      <sheetName val="제출견적(을)"/>
      <sheetName val="실행철강하도"/>
      <sheetName val="맨홀"/>
      <sheetName val="단가산출2"/>
      <sheetName val="총괄"/>
      <sheetName val="Sheet22"/>
      <sheetName val="품셈총괄표"/>
      <sheetName val="1안"/>
      <sheetName val="월별수입"/>
      <sheetName val="공사설계서"/>
      <sheetName val="TOT"/>
      <sheetName val=""/>
      <sheetName val="1.수인터널"/>
      <sheetName val="현금흐름표"/>
      <sheetName val="소요자재"/>
      <sheetName val="평자재단가"/>
      <sheetName val="SANTOGO"/>
      <sheetName val="현금예금"/>
      <sheetName val="일위대가1"/>
      <sheetName val="집계"/>
      <sheetName val="조명시설"/>
      <sheetName val="외주현황.wq1"/>
      <sheetName val="날개벽수량표"/>
      <sheetName val="지하"/>
      <sheetName val="과천MAIN"/>
      <sheetName val="도면명"/>
      <sheetName val="G.R300경비"/>
      <sheetName val="공사내역"/>
      <sheetName val="견적계산"/>
      <sheetName val="5.2코핑"/>
      <sheetName val="요율"/>
      <sheetName val="내역서변경성원"/>
      <sheetName val="평3"/>
      <sheetName val="설계내역서"/>
      <sheetName val="각형맨홀"/>
      <sheetName val="종단계산"/>
      <sheetName val="간접경상비"/>
      <sheetName val="약품공급2"/>
      <sheetName val="01"/>
      <sheetName val="공사원가계산서"/>
      <sheetName val="토공총괄표"/>
      <sheetName val="내역서1999.8최종"/>
      <sheetName val="변경후-SHEET"/>
      <sheetName val="DATA"/>
      <sheetName val="단가산출"/>
      <sheetName val="을지"/>
      <sheetName val="일보_생산"/>
      <sheetName val="자재단가표"/>
      <sheetName val="한일양산"/>
      <sheetName val="제출내역 (2)"/>
      <sheetName val="sw1"/>
      <sheetName val="합천내역"/>
      <sheetName val="계수시트"/>
      <sheetName val="원가계산서"/>
      <sheetName val="EQT-ESTN"/>
      <sheetName val="EL90"/>
      <sheetName val="외화계약"/>
      <sheetName val="환경평가"/>
      <sheetName val="인구"/>
      <sheetName val="노무비"/>
      <sheetName val="15100"/>
      <sheetName val="명세서(을)"/>
      <sheetName val="품셈표"/>
      <sheetName val="신재료비"/>
      <sheetName val="사업장공제"/>
      <sheetName val="수정시산표"/>
      <sheetName val="품셈적용 자료"/>
      <sheetName val="rate"/>
      <sheetName val="출력X"/>
      <sheetName val="흄관기초"/>
      <sheetName val="포장공"/>
      <sheetName val="간접재료비산출표-27-30"/>
      <sheetName val="실행내역"/>
      <sheetName val="RFP견적물량(60%)"/>
      <sheetName val="점수계산1-2"/>
      <sheetName val="TS"/>
      <sheetName val="골조"/>
      <sheetName val="플랜트 설치"/>
      <sheetName val="여과지동"/>
      <sheetName val="기초자료"/>
      <sheetName val="준검 내역서"/>
      <sheetName val="주차구획선수량"/>
      <sheetName val="차액보증"/>
      <sheetName val="변경내역을"/>
      <sheetName val="손익분석"/>
      <sheetName val="조명율표"/>
      <sheetName val="TEL"/>
      <sheetName val="접속도로1"/>
      <sheetName val="추가예산"/>
      <sheetName val="횡배수관토공수량"/>
      <sheetName val="전기2005"/>
      <sheetName val="통신2005"/>
      <sheetName val="PAD TR보호대기초"/>
      <sheetName val="SLAB&quot;1&quot;"/>
      <sheetName val="평균터파기고(1-2,ASP)"/>
      <sheetName val="구조물터파기수량집계"/>
      <sheetName val="측구터파기공수량집계"/>
      <sheetName val="배수공 시멘트 및 골재량 산출"/>
      <sheetName val="6PILE  (돌출)"/>
      <sheetName val="일위대가목차"/>
      <sheetName val="98NS-N"/>
      <sheetName val="BID"/>
      <sheetName val="일위대가(가설)"/>
      <sheetName val="토공 total"/>
      <sheetName val="영창26"/>
      <sheetName val="산출근거"/>
      <sheetName val="공사기본내용입력"/>
      <sheetName val="목차"/>
      <sheetName val="중소기업"/>
      <sheetName val="건축집계표"/>
      <sheetName val="기준자료"/>
      <sheetName val="대로근거"/>
      <sheetName val="기초공"/>
      <sheetName val="시중노임단가"/>
      <sheetName val="금주1교"/>
      <sheetName val="년도별시공"/>
      <sheetName val="암거"/>
      <sheetName val="배수공"/>
      <sheetName val="도"/>
      <sheetName val="선수금반제"/>
      <sheetName val="환율"/>
      <sheetName val="토사(PE)"/>
      <sheetName val="입찰보고"/>
      <sheetName val="공업용수관로"/>
      <sheetName val="수지예산"/>
      <sheetName val="전산수불"/>
      <sheetName val="新철폐복2"/>
      <sheetName val="新철폐복3"/>
      <sheetName val="입적표"/>
      <sheetName val="충주"/>
      <sheetName val="내역표지"/>
      <sheetName val="부대공(집계)"/>
      <sheetName val="포장단면별단위수량"/>
      <sheetName val="용소리교"/>
      <sheetName val="ACUNIT"/>
      <sheetName val="구조물공"/>
      <sheetName val="지주설치제원"/>
      <sheetName val="공종"/>
      <sheetName val="판매 단가표_딜러1"/>
      <sheetName val="소야공정계획표"/>
      <sheetName val="시"/>
      <sheetName val="소일위대가코드표"/>
      <sheetName val="C3"/>
      <sheetName val="B.O.M"/>
      <sheetName val="구조물철거타공정이월"/>
      <sheetName val="남양구조시험동"/>
      <sheetName val="98연계표"/>
      <sheetName val="제일"/>
      <sheetName val="금액내역서"/>
      <sheetName val="내역서1"/>
      <sheetName val="교각계산"/>
      <sheetName val="EP0618"/>
      <sheetName val="중기일위대가"/>
      <sheetName val="배수공1"/>
      <sheetName val="건축일위"/>
      <sheetName val="그라우팅일위"/>
      <sheetName val="경"/>
      <sheetName val="노임"/>
      <sheetName val="감가상각"/>
      <sheetName val="CT "/>
      <sheetName val="토적표"/>
      <sheetName val="건축집계"/>
      <sheetName val="총괄집계표"/>
      <sheetName val="Macro상수"/>
      <sheetName val="집수정(600-700)"/>
      <sheetName val="PRJE(CRJE)"/>
      <sheetName val="PAJE(CAJE)"/>
      <sheetName val="TB"/>
      <sheetName val="XREF"/>
      <sheetName val="유림골조"/>
      <sheetName val="견"/>
      <sheetName val="수량산출(VMS)"/>
      <sheetName val="상 부"/>
      <sheetName val="양식"/>
      <sheetName val="터파기및재료"/>
      <sheetName val="신규일위대가"/>
      <sheetName val="2F 회의실견적(5_14 일대)"/>
      <sheetName val="S0"/>
      <sheetName val="직공비"/>
      <sheetName val="개요"/>
      <sheetName val="2000전체분"/>
      <sheetName val="2000년1차"/>
      <sheetName val="HD01"/>
      <sheetName val="일위대가목록"/>
      <sheetName val="97"/>
      <sheetName val="COPING"/>
      <sheetName val="물량표"/>
      <sheetName val="지구단위계획"/>
      <sheetName val="경상"/>
      <sheetName val="변수값"/>
      <sheetName val="기기리스트"/>
      <sheetName val="CAT_5"/>
      <sheetName val="용연"/>
      <sheetName val="원가계산"/>
      <sheetName val="밸브설치"/>
      <sheetName val="48일위(기존)"/>
      <sheetName val="경비산출"/>
      <sheetName val="슬래브"/>
      <sheetName val="입력DATA"/>
      <sheetName val="바닥판"/>
      <sheetName val="FB25JN"/>
      <sheetName val="woo(mac)"/>
      <sheetName val="3.하중산정4.지지력"/>
      <sheetName val="DATA-UPS"/>
      <sheetName val="Link"/>
      <sheetName val="천방교접속"/>
      <sheetName val="내역서(기성청구)"/>
      <sheetName val="토 적 표"/>
      <sheetName val="인부신상자료"/>
      <sheetName val="배관배선 단가조사"/>
      <sheetName val="일위대가집계"/>
      <sheetName val="FA설치명세"/>
      <sheetName val="일위(PN)"/>
      <sheetName val="NOMUBI"/>
      <sheetName val="가도공"/>
      <sheetName val="기초자료입력"/>
      <sheetName val="m당 단위수량"/>
      <sheetName val="터파기표준도(관로)"/>
      <sheetName val="예정(3)"/>
      <sheetName val="자재"/>
      <sheetName val="전기"/>
      <sheetName val="현장지지물물량"/>
      <sheetName val="철거현황"/>
      <sheetName val="추가공량"/>
      <sheetName val="X17-TOTAL"/>
      <sheetName val="1.31"/>
      <sheetName val="견적"/>
      <sheetName val="참조영역"/>
      <sheetName val="HVAC"/>
      <sheetName val="UNIT"/>
      <sheetName val="Sheet5(실지급)"/>
      <sheetName val="table"/>
      <sheetName val="CTEMCOST"/>
      <sheetName val="금융비용"/>
      <sheetName val="침하계"/>
      <sheetName val="잔수량(작성)"/>
      <sheetName val="SULKEA"/>
      <sheetName val="평균높이산출근거"/>
      <sheetName val="횡배수관위치조서"/>
      <sheetName val="MASTER"/>
    </sheetNames>
    <sheetDataSet>
      <sheetData sheetId="0">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row r="100">
          <cell r="A100">
            <v>100</v>
          </cell>
        </row>
        <row r="101">
          <cell r="A101">
            <v>101</v>
          </cell>
        </row>
        <row r="102">
          <cell r="A102">
            <v>102</v>
          </cell>
        </row>
        <row r="103">
          <cell r="A103">
            <v>103</v>
          </cell>
        </row>
        <row r="104">
          <cell r="A104">
            <v>104</v>
          </cell>
        </row>
        <row r="105">
          <cell r="A105">
            <v>105</v>
          </cell>
        </row>
        <row r="106">
          <cell r="A106">
            <v>106</v>
          </cell>
        </row>
        <row r="107">
          <cell r="A107">
            <v>107</v>
          </cell>
        </row>
        <row r="108">
          <cell r="A108">
            <v>108</v>
          </cell>
        </row>
        <row r="109">
          <cell r="A109">
            <v>109</v>
          </cell>
        </row>
        <row r="110">
          <cell r="A110">
            <v>110</v>
          </cell>
        </row>
        <row r="111">
          <cell r="A111">
            <v>111</v>
          </cell>
        </row>
        <row r="112">
          <cell r="A112">
            <v>112</v>
          </cell>
        </row>
        <row r="113">
          <cell r="A113">
            <v>113</v>
          </cell>
        </row>
        <row r="114">
          <cell r="A114">
            <v>114</v>
          </cell>
        </row>
        <row r="115">
          <cell r="A115">
            <v>115</v>
          </cell>
        </row>
        <row r="116">
          <cell r="A116">
            <v>116</v>
          </cell>
        </row>
        <row r="117">
          <cell r="A117">
            <v>117</v>
          </cell>
        </row>
        <row r="118">
          <cell r="A118">
            <v>118</v>
          </cell>
        </row>
        <row r="119">
          <cell r="A119">
            <v>119</v>
          </cell>
        </row>
        <row r="120">
          <cell r="A120">
            <v>120</v>
          </cell>
        </row>
        <row r="121">
          <cell r="A121">
            <v>121</v>
          </cell>
        </row>
        <row r="122">
          <cell r="A122">
            <v>122</v>
          </cell>
        </row>
        <row r="123">
          <cell r="A123">
            <v>123</v>
          </cell>
        </row>
        <row r="124">
          <cell r="A124">
            <v>124</v>
          </cell>
        </row>
        <row r="125">
          <cell r="A125">
            <v>125</v>
          </cell>
        </row>
        <row r="126">
          <cell r="A126">
            <v>126</v>
          </cell>
        </row>
        <row r="127">
          <cell r="A127">
            <v>127</v>
          </cell>
        </row>
        <row r="128">
          <cell r="A128">
            <v>128</v>
          </cell>
        </row>
        <row r="129">
          <cell r="A129">
            <v>129</v>
          </cell>
        </row>
        <row r="130">
          <cell r="A130">
            <v>130</v>
          </cell>
        </row>
        <row r="131">
          <cell r="A131">
            <v>131</v>
          </cell>
        </row>
        <row r="132">
          <cell r="A132">
            <v>132</v>
          </cell>
        </row>
        <row r="133">
          <cell r="A133">
            <v>133</v>
          </cell>
        </row>
        <row r="134">
          <cell r="A134">
            <v>134</v>
          </cell>
        </row>
        <row r="135">
          <cell r="A135">
            <v>135</v>
          </cell>
        </row>
        <row r="136">
          <cell r="A136">
            <v>136</v>
          </cell>
        </row>
        <row r="137">
          <cell r="A137">
            <v>137</v>
          </cell>
        </row>
        <row r="138">
          <cell r="A138">
            <v>138</v>
          </cell>
        </row>
        <row r="139">
          <cell r="A139">
            <v>139</v>
          </cell>
        </row>
        <row r="140">
          <cell r="A140">
            <v>140</v>
          </cell>
        </row>
        <row r="141">
          <cell r="A141">
            <v>141</v>
          </cell>
        </row>
        <row r="142">
          <cell r="A142">
            <v>142</v>
          </cell>
        </row>
        <row r="143">
          <cell r="A143">
            <v>143</v>
          </cell>
        </row>
        <row r="144">
          <cell r="A144">
            <v>144</v>
          </cell>
        </row>
        <row r="145">
          <cell r="A145">
            <v>145</v>
          </cell>
        </row>
        <row r="146">
          <cell r="A146">
            <v>146</v>
          </cell>
        </row>
        <row r="147">
          <cell r="A147">
            <v>147</v>
          </cell>
        </row>
        <row r="148">
          <cell r="A148">
            <v>148</v>
          </cell>
        </row>
        <row r="149">
          <cell r="A149">
            <v>149</v>
          </cell>
        </row>
        <row r="150">
          <cell r="A150">
            <v>150</v>
          </cell>
        </row>
        <row r="151">
          <cell r="A151">
            <v>151</v>
          </cell>
        </row>
        <row r="152">
          <cell r="A152">
            <v>152</v>
          </cell>
        </row>
        <row r="153">
          <cell r="A153">
            <v>153</v>
          </cell>
        </row>
        <row r="154">
          <cell r="A154">
            <v>154</v>
          </cell>
        </row>
        <row r="155">
          <cell r="A155">
            <v>155</v>
          </cell>
        </row>
        <row r="156">
          <cell r="A156">
            <v>156</v>
          </cell>
        </row>
        <row r="157">
          <cell r="A157">
            <v>157</v>
          </cell>
        </row>
        <row r="158">
          <cell r="A158">
            <v>158</v>
          </cell>
        </row>
        <row r="159">
          <cell r="A159">
            <v>159</v>
          </cell>
        </row>
        <row r="160">
          <cell r="A160">
            <v>160</v>
          </cell>
        </row>
        <row r="161">
          <cell r="A161">
            <v>161</v>
          </cell>
        </row>
        <row r="162">
          <cell r="A162">
            <v>162</v>
          </cell>
        </row>
        <row r="163">
          <cell r="A163">
            <v>163</v>
          </cell>
        </row>
        <row r="164">
          <cell r="A164">
            <v>164</v>
          </cell>
        </row>
        <row r="165">
          <cell r="A165">
            <v>165</v>
          </cell>
        </row>
        <row r="166">
          <cell r="A166">
            <v>166</v>
          </cell>
        </row>
        <row r="167">
          <cell r="A167">
            <v>167</v>
          </cell>
        </row>
        <row r="168">
          <cell r="A168">
            <v>168</v>
          </cell>
        </row>
        <row r="169">
          <cell r="A169">
            <v>169</v>
          </cell>
        </row>
        <row r="170">
          <cell r="A170">
            <v>170</v>
          </cell>
        </row>
        <row r="171">
          <cell r="A171">
            <v>171</v>
          </cell>
        </row>
        <row r="172">
          <cell r="A172">
            <v>172</v>
          </cell>
        </row>
        <row r="173">
          <cell r="A173">
            <v>173</v>
          </cell>
        </row>
        <row r="174">
          <cell r="A174">
            <v>174</v>
          </cell>
        </row>
        <row r="175">
          <cell r="A175">
            <v>175</v>
          </cell>
        </row>
        <row r="176">
          <cell r="A176">
            <v>176</v>
          </cell>
        </row>
        <row r="177">
          <cell r="A177">
            <v>177</v>
          </cell>
        </row>
        <row r="178">
          <cell r="A178">
            <v>178</v>
          </cell>
        </row>
        <row r="179">
          <cell r="A179">
            <v>179</v>
          </cell>
        </row>
        <row r="180">
          <cell r="A180">
            <v>180</v>
          </cell>
        </row>
        <row r="181">
          <cell r="A181">
            <v>181</v>
          </cell>
        </row>
        <row r="182">
          <cell r="A182">
            <v>182</v>
          </cell>
        </row>
        <row r="183">
          <cell r="A183">
            <v>183</v>
          </cell>
        </row>
        <row r="184">
          <cell r="A184">
            <v>184</v>
          </cell>
        </row>
        <row r="185">
          <cell r="A185">
            <v>185</v>
          </cell>
        </row>
        <row r="186">
          <cell r="A186">
            <v>186</v>
          </cell>
        </row>
        <row r="187">
          <cell r="A187">
            <v>187</v>
          </cell>
        </row>
        <row r="188">
          <cell r="A188">
            <v>188</v>
          </cell>
        </row>
        <row r="189">
          <cell r="A189">
            <v>189</v>
          </cell>
        </row>
        <row r="190">
          <cell r="A190">
            <v>190</v>
          </cell>
        </row>
        <row r="191">
          <cell r="A191">
            <v>191</v>
          </cell>
        </row>
        <row r="192">
          <cell r="A192">
            <v>192</v>
          </cell>
        </row>
        <row r="193">
          <cell r="A193">
            <v>193</v>
          </cell>
        </row>
        <row r="194">
          <cell r="A194">
            <v>194</v>
          </cell>
        </row>
        <row r="195">
          <cell r="A195">
            <v>195</v>
          </cell>
        </row>
        <row r="196">
          <cell r="A196">
            <v>196</v>
          </cell>
        </row>
        <row r="197">
          <cell r="A197">
            <v>197</v>
          </cell>
        </row>
        <row r="198">
          <cell r="A198">
            <v>198</v>
          </cell>
        </row>
        <row r="199">
          <cell r="A199">
            <v>199</v>
          </cell>
        </row>
        <row r="200">
          <cell r="A200">
            <v>200</v>
          </cell>
        </row>
        <row r="201">
          <cell r="A201">
            <v>201</v>
          </cell>
        </row>
        <row r="202">
          <cell r="A202">
            <v>202</v>
          </cell>
        </row>
        <row r="203">
          <cell r="A203">
            <v>203</v>
          </cell>
        </row>
        <row r="204">
          <cell r="A204">
            <v>204</v>
          </cell>
        </row>
        <row r="205">
          <cell r="A205">
            <v>205</v>
          </cell>
        </row>
        <row r="206">
          <cell r="A206">
            <v>206</v>
          </cell>
        </row>
        <row r="207">
          <cell r="A207">
            <v>207</v>
          </cell>
        </row>
        <row r="208">
          <cell r="A208">
            <v>208</v>
          </cell>
        </row>
        <row r="209">
          <cell r="A209">
            <v>209</v>
          </cell>
        </row>
        <row r="210">
          <cell r="A210">
            <v>210</v>
          </cell>
        </row>
        <row r="211">
          <cell r="A211">
            <v>211</v>
          </cell>
        </row>
        <row r="212">
          <cell r="A212">
            <v>212</v>
          </cell>
        </row>
        <row r="213">
          <cell r="A213">
            <v>213</v>
          </cell>
        </row>
        <row r="214">
          <cell r="A214">
            <v>214</v>
          </cell>
        </row>
        <row r="215">
          <cell r="A215">
            <v>215</v>
          </cell>
        </row>
        <row r="216">
          <cell r="A216">
            <v>216</v>
          </cell>
        </row>
        <row r="217">
          <cell r="A217">
            <v>217</v>
          </cell>
        </row>
        <row r="218">
          <cell r="A218">
            <v>218</v>
          </cell>
        </row>
        <row r="219">
          <cell r="A219">
            <v>219</v>
          </cell>
        </row>
        <row r="220">
          <cell r="A220">
            <v>220</v>
          </cell>
        </row>
        <row r="221">
          <cell r="A221">
            <v>221</v>
          </cell>
        </row>
        <row r="222">
          <cell r="A222">
            <v>222</v>
          </cell>
        </row>
        <row r="223">
          <cell r="A223">
            <v>223</v>
          </cell>
        </row>
        <row r="224">
          <cell r="A224">
            <v>224</v>
          </cell>
        </row>
        <row r="225">
          <cell r="A225">
            <v>225</v>
          </cell>
        </row>
        <row r="226">
          <cell r="A226">
            <v>226</v>
          </cell>
        </row>
        <row r="227">
          <cell r="A227">
            <v>227</v>
          </cell>
        </row>
        <row r="228">
          <cell r="A228">
            <v>228</v>
          </cell>
        </row>
        <row r="229">
          <cell r="A229">
            <v>229</v>
          </cell>
        </row>
        <row r="230">
          <cell r="A230">
            <v>230</v>
          </cell>
        </row>
        <row r="231">
          <cell r="A231">
            <v>231</v>
          </cell>
        </row>
        <row r="232">
          <cell r="A232">
            <v>232</v>
          </cell>
        </row>
        <row r="233">
          <cell r="A233">
            <v>233</v>
          </cell>
        </row>
        <row r="234">
          <cell r="A234">
            <v>234</v>
          </cell>
        </row>
        <row r="235">
          <cell r="A235">
            <v>235</v>
          </cell>
        </row>
        <row r="236">
          <cell r="A236">
            <v>236</v>
          </cell>
        </row>
        <row r="237">
          <cell r="A237">
            <v>237</v>
          </cell>
        </row>
        <row r="238">
          <cell r="A238">
            <v>238</v>
          </cell>
        </row>
        <row r="239">
          <cell r="A239">
            <v>239</v>
          </cell>
        </row>
        <row r="240">
          <cell r="A240">
            <v>240</v>
          </cell>
        </row>
        <row r="241">
          <cell r="A241">
            <v>241</v>
          </cell>
        </row>
        <row r="242">
          <cell r="A242">
            <v>242</v>
          </cell>
        </row>
        <row r="243">
          <cell r="A243">
            <v>243</v>
          </cell>
        </row>
        <row r="244">
          <cell r="A244">
            <v>244</v>
          </cell>
        </row>
        <row r="245">
          <cell r="A245">
            <v>245</v>
          </cell>
        </row>
        <row r="246">
          <cell r="A246">
            <v>246</v>
          </cell>
        </row>
        <row r="247">
          <cell r="A247">
            <v>247</v>
          </cell>
        </row>
        <row r="248">
          <cell r="A248">
            <v>248</v>
          </cell>
        </row>
        <row r="249">
          <cell r="A249">
            <v>249</v>
          </cell>
        </row>
        <row r="250">
          <cell r="A250">
            <v>250</v>
          </cell>
        </row>
        <row r="251">
          <cell r="A251">
            <v>251</v>
          </cell>
        </row>
        <row r="252">
          <cell r="A252">
            <v>252</v>
          </cell>
        </row>
        <row r="253">
          <cell r="A253">
            <v>253</v>
          </cell>
        </row>
        <row r="254">
          <cell r="A254">
            <v>254</v>
          </cell>
        </row>
        <row r="255">
          <cell r="A255">
            <v>255</v>
          </cell>
        </row>
        <row r="256">
          <cell r="A256">
            <v>256</v>
          </cell>
        </row>
        <row r="257">
          <cell r="A257">
            <v>257</v>
          </cell>
        </row>
        <row r="258">
          <cell r="A258">
            <v>258</v>
          </cell>
        </row>
        <row r="259">
          <cell r="A259">
            <v>259</v>
          </cell>
        </row>
        <row r="260">
          <cell r="A260">
            <v>260</v>
          </cell>
        </row>
        <row r="261">
          <cell r="A261">
            <v>261</v>
          </cell>
        </row>
        <row r="262">
          <cell r="A262">
            <v>262</v>
          </cell>
        </row>
        <row r="263">
          <cell r="A263">
            <v>263</v>
          </cell>
        </row>
        <row r="264">
          <cell r="A264">
            <v>264</v>
          </cell>
        </row>
        <row r="265">
          <cell r="A265">
            <v>265</v>
          </cell>
        </row>
        <row r="266">
          <cell r="A266">
            <v>266</v>
          </cell>
        </row>
        <row r="267">
          <cell r="A267">
            <v>267</v>
          </cell>
        </row>
        <row r="268">
          <cell r="A268">
            <v>268</v>
          </cell>
        </row>
        <row r="269">
          <cell r="A269">
            <v>269</v>
          </cell>
        </row>
        <row r="270">
          <cell r="A270">
            <v>270</v>
          </cell>
        </row>
        <row r="271">
          <cell r="A271">
            <v>271</v>
          </cell>
        </row>
        <row r="272">
          <cell r="A272">
            <v>272</v>
          </cell>
        </row>
        <row r="273">
          <cell r="A273">
            <v>273</v>
          </cell>
        </row>
        <row r="274">
          <cell r="A274">
            <v>274</v>
          </cell>
        </row>
        <row r="275">
          <cell r="A275">
            <v>275</v>
          </cell>
        </row>
        <row r="276">
          <cell r="A276">
            <v>276</v>
          </cell>
        </row>
        <row r="277">
          <cell r="A277">
            <v>277</v>
          </cell>
        </row>
        <row r="278">
          <cell r="A278">
            <v>278</v>
          </cell>
        </row>
        <row r="279">
          <cell r="A279">
            <v>279</v>
          </cell>
        </row>
        <row r="280">
          <cell r="A280">
            <v>280</v>
          </cell>
        </row>
        <row r="281">
          <cell r="A281">
            <v>281</v>
          </cell>
        </row>
        <row r="282">
          <cell r="A282">
            <v>282</v>
          </cell>
        </row>
        <row r="283">
          <cell r="A283">
            <v>283</v>
          </cell>
        </row>
        <row r="284">
          <cell r="A284">
            <v>284</v>
          </cell>
        </row>
        <row r="285">
          <cell r="A285">
            <v>285</v>
          </cell>
        </row>
        <row r="286">
          <cell r="A286">
            <v>286</v>
          </cell>
        </row>
        <row r="287">
          <cell r="A287">
            <v>287</v>
          </cell>
        </row>
        <row r="288">
          <cell r="A288">
            <v>288</v>
          </cell>
        </row>
        <row r="289">
          <cell r="A289">
            <v>289</v>
          </cell>
        </row>
        <row r="290">
          <cell r="A290">
            <v>290</v>
          </cell>
        </row>
        <row r="291">
          <cell r="A291">
            <v>291</v>
          </cell>
        </row>
        <row r="292">
          <cell r="A292">
            <v>292</v>
          </cell>
        </row>
        <row r="293">
          <cell r="A293">
            <v>293</v>
          </cell>
        </row>
        <row r="294">
          <cell r="A294">
            <v>294</v>
          </cell>
        </row>
        <row r="295">
          <cell r="A295">
            <v>295</v>
          </cell>
        </row>
        <row r="296">
          <cell r="A296">
            <v>296</v>
          </cell>
        </row>
        <row r="297">
          <cell r="A297">
            <v>297</v>
          </cell>
        </row>
        <row r="298">
          <cell r="A298">
            <v>298</v>
          </cell>
        </row>
        <row r="299">
          <cell r="A299">
            <v>299</v>
          </cell>
        </row>
        <row r="300">
          <cell r="A300">
            <v>300</v>
          </cell>
        </row>
        <row r="301">
          <cell r="A301">
            <v>301</v>
          </cell>
        </row>
        <row r="302">
          <cell r="A302">
            <v>302</v>
          </cell>
        </row>
        <row r="303">
          <cell r="A303">
            <v>303</v>
          </cell>
        </row>
        <row r="304">
          <cell r="A304">
            <v>304</v>
          </cell>
        </row>
        <row r="305">
          <cell r="A305">
            <v>305</v>
          </cell>
        </row>
        <row r="306">
          <cell r="A306">
            <v>306</v>
          </cell>
        </row>
        <row r="307">
          <cell r="A307">
            <v>307</v>
          </cell>
        </row>
        <row r="308">
          <cell r="A308">
            <v>308</v>
          </cell>
        </row>
        <row r="309">
          <cell r="A309">
            <v>309</v>
          </cell>
        </row>
        <row r="310">
          <cell r="A310">
            <v>310</v>
          </cell>
        </row>
        <row r="311">
          <cell r="A311">
            <v>311</v>
          </cell>
        </row>
        <row r="312">
          <cell r="A312">
            <v>312</v>
          </cell>
        </row>
        <row r="313">
          <cell r="A313">
            <v>313</v>
          </cell>
        </row>
        <row r="314">
          <cell r="A314">
            <v>314</v>
          </cell>
        </row>
        <row r="315">
          <cell r="A315">
            <v>315</v>
          </cell>
        </row>
        <row r="316">
          <cell r="A316">
            <v>316</v>
          </cell>
        </row>
        <row r="317">
          <cell r="A317">
            <v>317</v>
          </cell>
        </row>
        <row r="318">
          <cell r="A318">
            <v>318</v>
          </cell>
        </row>
        <row r="319">
          <cell r="A319">
            <v>319</v>
          </cell>
        </row>
        <row r="320">
          <cell r="A320">
            <v>320</v>
          </cell>
        </row>
        <row r="321">
          <cell r="A321">
            <v>321</v>
          </cell>
        </row>
        <row r="322">
          <cell r="A322">
            <v>322</v>
          </cell>
        </row>
        <row r="323">
          <cell r="A323">
            <v>323</v>
          </cell>
        </row>
        <row r="324">
          <cell r="A324">
            <v>324</v>
          </cell>
        </row>
        <row r="325">
          <cell r="A325">
            <v>325</v>
          </cell>
        </row>
        <row r="326">
          <cell r="A326">
            <v>326</v>
          </cell>
        </row>
        <row r="327">
          <cell r="A327">
            <v>327</v>
          </cell>
        </row>
        <row r="328">
          <cell r="A328">
            <v>328</v>
          </cell>
        </row>
        <row r="329">
          <cell r="A329">
            <v>329</v>
          </cell>
        </row>
        <row r="330">
          <cell r="A330">
            <v>330</v>
          </cell>
        </row>
        <row r="331">
          <cell r="A331">
            <v>331</v>
          </cell>
        </row>
        <row r="332">
          <cell r="A332">
            <v>332</v>
          </cell>
        </row>
        <row r="333">
          <cell r="A333">
            <v>333</v>
          </cell>
        </row>
        <row r="334">
          <cell r="A334">
            <v>334</v>
          </cell>
        </row>
        <row r="335">
          <cell r="A335">
            <v>335</v>
          </cell>
        </row>
        <row r="336">
          <cell r="A336">
            <v>336</v>
          </cell>
        </row>
        <row r="337">
          <cell r="A337">
            <v>337</v>
          </cell>
        </row>
        <row r="338">
          <cell r="A338">
            <v>338</v>
          </cell>
        </row>
        <row r="339">
          <cell r="A339">
            <v>339</v>
          </cell>
        </row>
        <row r="340">
          <cell r="A340">
            <v>340</v>
          </cell>
        </row>
        <row r="341">
          <cell r="A341">
            <v>341</v>
          </cell>
        </row>
        <row r="342">
          <cell r="A342">
            <v>342</v>
          </cell>
        </row>
        <row r="343">
          <cell r="A343">
            <v>343</v>
          </cell>
        </row>
        <row r="344">
          <cell r="A344">
            <v>344</v>
          </cell>
        </row>
        <row r="345">
          <cell r="A345">
            <v>345</v>
          </cell>
        </row>
        <row r="346">
          <cell r="A346">
            <v>346</v>
          </cell>
        </row>
        <row r="347">
          <cell r="A347">
            <v>347</v>
          </cell>
        </row>
        <row r="348">
          <cell r="A348">
            <v>348</v>
          </cell>
        </row>
        <row r="349">
          <cell r="A349">
            <v>349</v>
          </cell>
        </row>
        <row r="350">
          <cell r="A350">
            <v>350</v>
          </cell>
        </row>
        <row r="351">
          <cell r="A351">
            <v>351</v>
          </cell>
        </row>
        <row r="352">
          <cell r="A352">
            <v>352</v>
          </cell>
        </row>
        <row r="353">
          <cell r="A353">
            <v>353</v>
          </cell>
        </row>
        <row r="354">
          <cell r="A354">
            <v>354</v>
          </cell>
        </row>
        <row r="355">
          <cell r="A355">
            <v>355</v>
          </cell>
        </row>
        <row r="356">
          <cell r="A356">
            <v>356</v>
          </cell>
        </row>
        <row r="357">
          <cell r="A357">
            <v>357</v>
          </cell>
        </row>
        <row r="358">
          <cell r="A358">
            <v>358</v>
          </cell>
        </row>
        <row r="359">
          <cell r="A359">
            <v>359</v>
          </cell>
        </row>
        <row r="360">
          <cell r="A360">
            <v>360</v>
          </cell>
        </row>
        <row r="361">
          <cell r="A361">
            <v>361</v>
          </cell>
        </row>
        <row r="362">
          <cell r="A362">
            <v>362</v>
          </cell>
        </row>
        <row r="363">
          <cell r="A363">
            <v>363</v>
          </cell>
        </row>
        <row r="364">
          <cell r="A364">
            <v>364</v>
          </cell>
        </row>
        <row r="365">
          <cell r="A365">
            <v>365</v>
          </cell>
        </row>
        <row r="366">
          <cell r="A366">
            <v>366</v>
          </cell>
        </row>
        <row r="367">
          <cell r="A367">
            <v>367</v>
          </cell>
        </row>
        <row r="368">
          <cell r="A368">
            <v>368</v>
          </cell>
        </row>
        <row r="369">
          <cell r="A369">
            <v>369</v>
          </cell>
        </row>
        <row r="370">
          <cell r="A370">
            <v>370</v>
          </cell>
        </row>
        <row r="371">
          <cell r="A371">
            <v>371</v>
          </cell>
        </row>
        <row r="372">
          <cell r="A372">
            <v>372</v>
          </cell>
        </row>
        <row r="373">
          <cell r="A373">
            <v>373</v>
          </cell>
        </row>
        <row r="374">
          <cell r="A374">
            <v>374</v>
          </cell>
        </row>
        <row r="375">
          <cell r="A375">
            <v>375</v>
          </cell>
        </row>
        <row r="376">
          <cell r="A376">
            <v>376</v>
          </cell>
        </row>
        <row r="377">
          <cell r="A377">
            <v>377</v>
          </cell>
        </row>
        <row r="378">
          <cell r="A378">
            <v>378</v>
          </cell>
        </row>
        <row r="379">
          <cell r="A379">
            <v>379</v>
          </cell>
        </row>
        <row r="380">
          <cell r="A380">
            <v>380</v>
          </cell>
        </row>
        <row r="381">
          <cell r="A381">
            <v>381</v>
          </cell>
        </row>
        <row r="382">
          <cell r="A382">
            <v>382</v>
          </cell>
        </row>
        <row r="383">
          <cell r="A383">
            <v>383</v>
          </cell>
        </row>
        <row r="384">
          <cell r="A384">
            <v>384</v>
          </cell>
        </row>
        <row r="385">
          <cell r="A385">
            <v>385</v>
          </cell>
        </row>
        <row r="386">
          <cell r="A386">
            <v>386</v>
          </cell>
        </row>
        <row r="387">
          <cell r="A387">
            <v>387</v>
          </cell>
        </row>
        <row r="388">
          <cell r="A388">
            <v>388</v>
          </cell>
        </row>
        <row r="389">
          <cell r="A389">
            <v>389</v>
          </cell>
        </row>
        <row r="390">
          <cell r="A390">
            <v>390</v>
          </cell>
        </row>
        <row r="391">
          <cell r="A391">
            <v>391</v>
          </cell>
        </row>
        <row r="392">
          <cell r="A392">
            <v>392</v>
          </cell>
        </row>
        <row r="393">
          <cell r="A393">
            <v>393</v>
          </cell>
        </row>
        <row r="394">
          <cell r="A394">
            <v>394</v>
          </cell>
        </row>
        <row r="395">
          <cell r="A395">
            <v>395</v>
          </cell>
        </row>
        <row r="396">
          <cell r="A396">
            <v>396</v>
          </cell>
        </row>
        <row r="397">
          <cell r="A397">
            <v>397</v>
          </cell>
        </row>
        <row r="398">
          <cell r="A398">
            <v>398</v>
          </cell>
        </row>
        <row r="399">
          <cell r="A399">
            <v>399</v>
          </cell>
        </row>
        <row r="400">
          <cell r="A400">
            <v>400</v>
          </cell>
        </row>
        <row r="401">
          <cell r="A401">
            <v>401</v>
          </cell>
        </row>
        <row r="402">
          <cell r="A402">
            <v>402</v>
          </cell>
        </row>
        <row r="403">
          <cell r="A403">
            <v>403</v>
          </cell>
        </row>
        <row r="404">
          <cell r="A404">
            <v>404</v>
          </cell>
        </row>
        <row r="405">
          <cell r="A405">
            <v>405</v>
          </cell>
        </row>
        <row r="406">
          <cell r="A406">
            <v>406</v>
          </cell>
        </row>
        <row r="407">
          <cell r="A407">
            <v>407</v>
          </cell>
        </row>
        <row r="408">
          <cell r="A408">
            <v>408</v>
          </cell>
        </row>
        <row r="409">
          <cell r="A409">
            <v>409</v>
          </cell>
        </row>
        <row r="410">
          <cell r="A410">
            <v>410</v>
          </cell>
        </row>
        <row r="411">
          <cell r="A411">
            <v>411</v>
          </cell>
        </row>
        <row r="412">
          <cell r="A412">
            <v>412</v>
          </cell>
        </row>
        <row r="413">
          <cell r="A413">
            <v>413</v>
          </cell>
        </row>
        <row r="414">
          <cell r="A414">
            <v>414</v>
          </cell>
        </row>
        <row r="415">
          <cell r="A415">
            <v>415</v>
          </cell>
        </row>
        <row r="416">
          <cell r="A416">
            <v>416</v>
          </cell>
        </row>
        <row r="417">
          <cell r="A417">
            <v>417</v>
          </cell>
        </row>
        <row r="418">
          <cell r="A418">
            <v>418</v>
          </cell>
        </row>
        <row r="419">
          <cell r="A419">
            <v>419</v>
          </cell>
        </row>
        <row r="420">
          <cell r="A420">
            <v>420</v>
          </cell>
        </row>
        <row r="421">
          <cell r="A421">
            <v>421</v>
          </cell>
        </row>
        <row r="422">
          <cell r="A422">
            <v>422</v>
          </cell>
        </row>
        <row r="423">
          <cell r="A423">
            <v>423</v>
          </cell>
        </row>
        <row r="424">
          <cell r="A424">
            <v>424</v>
          </cell>
        </row>
        <row r="425">
          <cell r="A425">
            <v>425</v>
          </cell>
        </row>
        <row r="426">
          <cell r="A426">
            <v>426</v>
          </cell>
        </row>
        <row r="427">
          <cell r="A427">
            <v>427</v>
          </cell>
        </row>
        <row r="428">
          <cell r="A428">
            <v>428</v>
          </cell>
        </row>
        <row r="429">
          <cell r="A429">
            <v>429</v>
          </cell>
        </row>
        <row r="430">
          <cell r="A430">
            <v>430</v>
          </cell>
        </row>
        <row r="431">
          <cell r="A431">
            <v>431</v>
          </cell>
        </row>
        <row r="432">
          <cell r="A432">
            <v>432</v>
          </cell>
        </row>
        <row r="433">
          <cell r="A433">
            <v>433</v>
          </cell>
        </row>
        <row r="434">
          <cell r="A434">
            <v>434</v>
          </cell>
        </row>
        <row r="435">
          <cell r="A435">
            <v>435</v>
          </cell>
        </row>
        <row r="436">
          <cell r="A436">
            <v>436</v>
          </cell>
        </row>
        <row r="437">
          <cell r="A437">
            <v>437</v>
          </cell>
        </row>
        <row r="438">
          <cell r="A438">
            <v>438</v>
          </cell>
        </row>
        <row r="439">
          <cell r="A439">
            <v>439</v>
          </cell>
        </row>
        <row r="440">
          <cell r="A440">
            <v>440</v>
          </cell>
        </row>
        <row r="441">
          <cell r="A441">
            <v>441</v>
          </cell>
        </row>
        <row r="442">
          <cell r="A442">
            <v>442</v>
          </cell>
        </row>
        <row r="443">
          <cell r="A443">
            <v>443</v>
          </cell>
        </row>
        <row r="444">
          <cell r="A444">
            <v>444</v>
          </cell>
        </row>
        <row r="445">
          <cell r="A445">
            <v>445</v>
          </cell>
        </row>
        <row r="446">
          <cell r="A446">
            <v>446</v>
          </cell>
        </row>
        <row r="447">
          <cell r="A447">
            <v>447</v>
          </cell>
        </row>
        <row r="448">
          <cell r="A448">
            <v>448</v>
          </cell>
        </row>
        <row r="449">
          <cell r="A449">
            <v>449</v>
          </cell>
        </row>
        <row r="450">
          <cell r="A450">
            <v>450</v>
          </cell>
        </row>
        <row r="451">
          <cell r="A451">
            <v>451</v>
          </cell>
        </row>
        <row r="452">
          <cell r="A452">
            <v>452</v>
          </cell>
        </row>
        <row r="453">
          <cell r="A453">
            <v>453</v>
          </cell>
        </row>
        <row r="454">
          <cell r="A454">
            <v>454</v>
          </cell>
        </row>
        <row r="455">
          <cell r="A455">
            <v>455</v>
          </cell>
        </row>
        <row r="456">
          <cell r="A456">
            <v>456</v>
          </cell>
        </row>
        <row r="457">
          <cell r="A457">
            <v>457</v>
          </cell>
        </row>
        <row r="458">
          <cell r="A458">
            <v>458</v>
          </cell>
        </row>
        <row r="459">
          <cell r="A459">
            <v>459</v>
          </cell>
        </row>
        <row r="460">
          <cell r="A460">
            <v>460</v>
          </cell>
        </row>
        <row r="461">
          <cell r="A461">
            <v>461</v>
          </cell>
        </row>
        <row r="462">
          <cell r="A462">
            <v>462</v>
          </cell>
        </row>
        <row r="463">
          <cell r="A463">
            <v>463</v>
          </cell>
        </row>
        <row r="464">
          <cell r="A464">
            <v>464</v>
          </cell>
        </row>
        <row r="465">
          <cell r="A465">
            <v>465</v>
          </cell>
        </row>
        <row r="466">
          <cell r="A466">
            <v>466</v>
          </cell>
        </row>
        <row r="467">
          <cell r="A467">
            <v>467</v>
          </cell>
        </row>
        <row r="468">
          <cell r="A468">
            <v>468</v>
          </cell>
        </row>
        <row r="469">
          <cell r="A469">
            <v>469</v>
          </cell>
        </row>
        <row r="470">
          <cell r="A470">
            <v>470</v>
          </cell>
        </row>
        <row r="471">
          <cell r="A471">
            <v>471</v>
          </cell>
        </row>
        <row r="472">
          <cell r="A472">
            <v>472</v>
          </cell>
        </row>
        <row r="473">
          <cell r="A473">
            <v>473</v>
          </cell>
        </row>
        <row r="474">
          <cell r="A474">
            <v>474</v>
          </cell>
        </row>
        <row r="475">
          <cell r="A475">
            <v>475</v>
          </cell>
        </row>
        <row r="476">
          <cell r="A476">
            <v>476</v>
          </cell>
        </row>
        <row r="477">
          <cell r="A477">
            <v>477</v>
          </cell>
        </row>
        <row r="478">
          <cell r="A478">
            <v>478</v>
          </cell>
        </row>
        <row r="479">
          <cell r="A479">
            <v>479</v>
          </cell>
        </row>
        <row r="480">
          <cell r="A480">
            <v>480</v>
          </cell>
        </row>
        <row r="481">
          <cell r="A481">
            <v>481</v>
          </cell>
        </row>
        <row r="482">
          <cell r="A482">
            <v>482</v>
          </cell>
        </row>
        <row r="483">
          <cell r="A483">
            <v>483</v>
          </cell>
        </row>
        <row r="484">
          <cell r="A484">
            <v>484</v>
          </cell>
        </row>
        <row r="485">
          <cell r="A485">
            <v>485</v>
          </cell>
        </row>
        <row r="486">
          <cell r="A486">
            <v>486</v>
          </cell>
        </row>
        <row r="487">
          <cell r="A487">
            <v>487</v>
          </cell>
        </row>
        <row r="488">
          <cell r="A488">
            <v>488</v>
          </cell>
        </row>
        <row r="489">
          <cell r="A489">
            <v>489</v>
          </cell>
        </row>
        <row r="490">
          <cell r="A490">
            <v>490</v>
          </cell>
        </row>
        <row r="491">
          <cell r="A491">
            <v>491</v>
          </cell>
        </row>
        <row r="492">
          <cell r="A492">
            <v>492</v>
          </cell>
        </row>
        <row r="493">
          <cell r="A493">
            <v>493</v>
          </cell>
        </row>
        <row r="494">
          <cell r="A494">
            <v>494</v>
          </cell>
        </row>
        <row r="495">
          <cell r="A495">
            <v>495</v>
          </cell>
        </row>
        <row r="496">
          <cell r="A496">
            <v>496</v>
          </cell>
        </row>
        <row r="497">
          <cell r="A497">
            <v>497</v>
          </cell>
        </row>
        <row r="498">
          <cell r="A498">
            <v>498</v>
          </cell>
        </row>
        <row r="499">
          <cell r="A499">
            <v>499</v>
          </cell>
        </row>
        <row r="500">
          <cell r="A500">
            <v>500</v>
          </cell>
        </row>
        <row r="501">
          <cell r="A501">
            <v>501</v>
          </cell>
        </row>
        <row r="502">
          <cell r="A502">
            <v>502</v>
          </cell>
        </row>
        <row r="503">
          <cell r="A503">
            <v>503</v>
          </cell>
        </row>
        <row r="504">
          <cell r="A504">
            <v>504</v>
          </cell>
        </row>
        <row r="505">
          <cell r="A505">
            <v>505</v>
          </cell>
        </row>
        <row r="506">
          <cell r="A506">
            <v>506</v>
          </cell>
        </row>
        <row r="507">
          <cell r="A507">
            <v>507</v>
          </cell>
        </row>
        <row r="508">
          <cell r="A508">
            <v>508</v>
          </cell>
        </row>
        <row r="509">
          <cell r="A509">
            <v>509</v>
          </cell>
        </row>
        <row r="510">
          <cell r="A510">
            <v>510</v>
          </cell>
        </row>
        <row r="511">
          <cell r="A511">
            <v>511</v>
          </cell>
        </row>
        <row r="512">
          <cell r="A512">
            <v>512</v>
          </cell>
        </row>
        <row r="513">
          <cell r="A513">
            <v>513</v>
          </cell>
        </row>
        <row r="514">
          <cell r="A514">
            <v>514</v>
          </cell>
        </row>
        <row r="515">
          <cell r="A515">
            <v>515</v>
          </cell>
        </row>
        <row r="516">
          <cell r="A516">
            <v>516</v>
          </cell>
        </row>
        <row r="517">
          <cell r="A517">
            <v>517</v>
          </cell>
        </row>
        <row r="518">
          <cell r="A518">
            <v>518</v>
          </cell>
        </row>
        <row r="519">
          <cell r="A519">
            <v>519</v>
          </cell>
        </row>
        <row r="520">
          <cell r="A520">
            <v>520</v>
          </cell>
        </row>
        <row r="521">
          <cell r="A521">
            <v>521</v>
          </cell>
        </row>
        <row r="522">
          <cell r="A522">
            <v>522</v>
          </cell>
        </row>
        <row r="523">
          <cell r="A523">
            <v>523</v>
          </cell>
        </row>
        <row r="524">
          <cell r="A524">
            <v>524</v>
          </cell>
        </row>
        <row r="525">
          <cell r="A525">
            <v>525</v>
          </cell>
        </row>
        <row r="526">
          <cell r="A526">
            <v>526</v>
          </cell>
        </row>
        <row r="527">
          <cell r="A527">
            <v>527</v>
          </cell>
        </row>
        <row r="528">
          <cell r="A528">
            <v>528</v>
          </cell>
        </row>
        <row r="529">
          <cell r="A529">
            <v>529</v>
          </cell>
        </row>
        <row r="530">
          <cell r="A530">
            <v>530</v>
          </cell>
        </row>
        <row r="531">
          <cell r="A531">
            <v>531</v>
          </cell>
        </row>
        <row r="532">
          <cell r="A532">
            <v>532</v>
          </cell>
        </row>
        <row r="533">
          <cell r="A533">
            <v>533</v>
          </cell>
        </row>
        <row r="534">
          <cell r="A534">
            <v>534</v>
          </cell>
        </row>
        <row r="535">
          <cell r="A535">
            <v>535</v>
          </cell>
        </row>
        <row r="536">
          <cell r="A536">
            <v>536</v>
          </cell>
        </row>
        <row r="537">
          <cell r="A537">
            <v>537</v>
          </cell>
        </row>
        <row r="538">
          <cell r="A538">
            <v>538</v>
          </cell>
        </row>
        <row r="539">
          <cell r="A539">
            <v>539</v>
          </cell>
        </row>
        <row r="540">
          <cell r="A540">
            <v>540</v>
          </cell>
        </row>
        <row r="541">
          <cell r="A541">
            <v>541</v>
          </cell>
        </row>
        <row r="542">
          <cell r="A542">
            <v>542</v>
          </cell>
        </row>
        <row r="543">
          <cell r="A543">
            <v>543</v>
          </cell>
        </row>
        <row r="544">
          <cell r="A544">
            <v>544</v>
          </cell>
        </row>
        <row r="545">
          <cell r="A545">
            <v>545</v>
          </cell>
        </row>
        <row r="546">
          <cell r="A546">
            <v>546</v>
          </cell>
        </row>
        <row r="547">
          <cell r="A547">
            <v>547</v>
          </cell>
        </row>
        <row r="548">
          <cell r="A548">
            <v>548</v>
          </cell>
        </row>
        <row r="549">
          <cell r="A549">
            <v>549</v>
          </cell>
        </row>
        <row r="550">
          <cell r="A550">
            <v>550</v>
          </cell>
        </row>
        <row r="551">
          <cell r="A551">
            <v>551</v>
          </cell>
        </row>
        <row r="552">
          <cell r="A552">
            <v>552</v>
          </cell>
        </row>
        <row r="553">
          <cell r="A553">
            <v>553</v>
          </cell>
        </row>
        <row r="554">
          <cell r="A554">
            <v>554</v>
          </cell>
        </row>
        <row r="555">
          <cell r="A555">
            <v>555</v>
          </cell>
        </row>
        <row r="556">
          <cell r="A556">
            <v>556</v>
          </cell>
        </row>
        <row r="557">
          <cell r="A557">
            <v>557</v>
          </cell>
        </row>
        <row r="558">
          <cell r="A558">
            <v>558</v>
          </cell>
        </row>
        <row r="559">
          <cell r="A559">
            <v>559</v>
          </cell>
        </row>
        <row r="560">
          <cell r="A560">
            <v>560</v>
          </cell>
        </row>
        <row r="561">
          <cell r="A561">
            <v>561</v>
          </cell>
        </row>
        <row r="562">
          <cell r="A562">
            <v>562</v>
          </cell>
        </row>
        <row r="563">
          <cell r="A563">
            <v>563</v>
          </cell>
        </row>
        <row r="564">
          <cell r="A564">
            <v>564</v>
          </cell>
        </row>
        <row r="565">
          <cell r="A565">
            <v>565</v>
          </cell>
        </row>
        <row r="566">
          <cell r="A566">
            <v>566</v>
          </cell>
        </row>
        <row r="567">
          <cell r="A567">
            <v>567</v>
          </cell>
        </row>
        <row r="568">
          <cell r="A568">
            <v>568</v>
          </cell>
        </row>
        <row r="569">
          <cell r="A569">
            <v>569</v>
          </cell>
        </row>
        <row r="570">
          <cell r="A570">
            <v>570</v>
          </cell>
        </row>
        <row r="571">
          <cell r="A571">
            <v>571</v>
          </cell>
        </row>
        <row r="572">
          <cell r="A572">
            <v>572</v>
          </cell>
        </row>
        <row r="573">
          <cell r="A573">
            <v>573</v>
          </cell>
        </row>
        <row r="574">
          <cell r="A574">
            <v>574</v>
          </cell>
        </row>
        <row r="575">
          <cell r="A575">
            <v>575</v>
          </cell>
        </row>
        <row r="576">
          <cell r="A576">
            <v>576</v>
          </cell>
        </row>
        <row r="577">
          <cell r="A577">
            <v>577</v>
          </cell>
        </row>
        <row r="578">
          <cell r="A578">
            <v>578</v>
          </cell>
        </row>
        <row r="579">
          <cell r="A579">
            <v>579</v>
          </cell>
        </row>
        <row r="580">
          <cell r="A580">
            <v>580</v>
          </cell>
        </row>
        <row r="581">
          <cell r="A581">
            <v>581</v>
          </cell>
        </row>
        <row r="582">
          <cell r="A582">
            <v>582</v>
          </cell>
        </row>
        <row r="583">
          <cell r="A583">
            <v>583</v>
          </cell>
        </row>
        <row r="584">
          <cell r="A584">
            <v>584</v>
          </cell>
        </row>
        <row r="585">
          <cell r="A585">
            <v>585</v>
          </cell>
        </row>
        <row r="586">
          <cell r="A586">
            <v>586</v>
          </cell>
        </row>
        <row r="587">
          <cell r="A587">
            <v>587</v>
          </cell>
        </row>
        <row r="588">
          <cell r="A588">
            <v>588</v>
          </cell>
        </row>
        <row r="589">
          <cell r="A589">
            <v>589</v>
          </cell>
        </row>
        <row r="590">
          <cell r="A590">
            <v>590</v>
          </cell>
        </row>
        <row r="591">
          <cell r="A591">
            <v>591</v>
          </cell>
        </row>
        <row r="592">
          <cell r="A592">
            <v>592</v>
          </cell>
        </row>
        <row r="593">
          <cell r="A593">
            <v>593</v>
          </cell>
        </row>
        <row r="594">
          <cell r="A594">
            <v>594</v>
          </cell>
        </row>
        <row r="595">
          <cell r="A595">
            <v>595</v>
          </cell>
        </row>
        <row r="596">
          <cell r="A596">
            <v>596</v>
          </cell>
        </row>
        <row r="597">
          <cell r="A597">
            <v>597</v>
          </cell>
        </row>
        <row r="598">
          <cell r="A598">
            <v>598</v>
          </cell>
        </row>
        <row r="599">
          <cell r="A599">
            <v>599</v>
          </cell>
        </row>
        <row r="600">
          <cell r="A600">
            <v>600</v>
          </cell>
        </row>
        <row r="601">
          <cell r="A601">
            <v>601</v>
          </cell>
        </row>
        <row r="602">
          <cell r="A602">
            <v>602</v>
          </cell>
        </row>
        <row r="603">
          <cell r="A603">
            <v>603</v>
          </cell>
        </row>
        <row r="604">
          <cell r="A604">
            <v>604</v>
          </cell>
        </row>
        <row r="605">
          <cell r="A605">
            <v>605</v>
          </cell>
        </row>
        <row r="606">
          <cell r="A606">
            <v>606</v>
          </cell>
        </row>
        <row r="607">
          <cell r="A607">
            <v>607</v>
          </cell>
        </row>
        <row r="608">
          <cell r="A608">
            <v>608</v>
          </cell>
        </row>
        <row r="609">
          <cell r="A609">
            <v>609</v>
          </cell>
        </row>
        <row r="610">
          <cell r="A610">
            <v>610</v>
          </cell>
        </row>
        <row r="611">
          <cell r="A611">
            <v>611</v>
          </cell>
        </row>
        <row r="612">
          <cell r="A612">
            <v>612</v>
          </cell>
        </row>
        <row r="613">
          <cell r="A613">
            <v>613</v>
          </cell>
        </row>
        <row r="614">
          <cell r="A614">
            <v>614</v>
          </cell>
        </row>
        <row r="615">
          <cell r="A615">
            <v>615</v>
          </cell>
        </row>
        <row r="616">
          <cell r="A616">
            <v>616</v>
          </cell>
        </row>
        <row r="617">
          <cell r="A617">
            <v>617</v>
          </cell>
        </row>
        <row r="618">
          <cell r="A618">
            <v>618</v>
          </cell>
        </row>
        <row r="619">
          <cell r="A619">
            <v>619</v>
          </cell>
        </row>
        <row r="620">
          <cell r="A620">
            <v>620</v>
          </cell>
        </row>
        <row r="621">
          <cell r="A621">
            <v>621</v>
          </cell>
        </row>
        <row r="622">
          <cell r="A622">
            <v>622</v>
          </cell>
        </row>
        <row r="623">
          <cell r="A623">
            <v>623</v>
          </cell>
        </row>
        <row r="624">
          <cell r="A624">
            <v>624</v>
          </cell>
        </row>
        <row r="625">
          <cell r="A625">
            <v>625</v>
          </cell>
        </row>
        <row r="626">
          <cell r="A626">
            <v>626</v>
          </cell>
        </row>
        <row r="627">
          <cell r="A627">
            <v>627</v>
          </cell>
        </row>
        <row r="628">
          <cell r="A628">
            <v>628</v>
          </cell>
        </row>
        <row r="629">
          <cell r="A629">
            <v>629</v>
          </cell>
        </row>
        <row r="630">
          <cell r="A630">
            <v>630</v>
          </cell>
        </row>
        <row r="631">
          <cell r="A631">
            <v>631</v>
          </cell>
        </row>
        <row r="632">
          <cell r="A632">
            <v>632</v>
          </cell>
        </row>
        <row r="633">
          <cell r="A633">
            <v>633</v>
          </cell>
        </row>
        <row r="634">
          <cell r="A634">
            <v>634</v>
          </cell>
        </row>
        <row r="635">
          <cell r="A635">
            <v>635</v>
          </cell>
        </row>
        <row r="636">
          <cell r="A636">
            <v>636</v>
          </cell>
        </row>
        <row r="637">
          <cell r="A637">
            <v>637</v>
          </cell>
        </row>
        <row r="638">
          <cell r="A638">
            <v>638</v>
          </cell>
        </row>
        <row r="639">
          <cell r="A639">
            <v>639</v>
          </cell>
        </row>
        <row r="640">
          <cell r="A640">
            <v>640</v>
          </cell>
        </row>
        <row r="641">
          <cell r="A641">
            <v>641</v>
          </cell>
        </row>
        <row r="642">
          <cell r="A642">
            <v>642</v>
          </cell>
        </row>
        <row r="643">
          <cell r="A643">
            <v>643</v>
          </cell>
        </row>
        <row r="644">
          <cell r="A644">
            <v>644</v>
          </cell>
        </row>
        <row r="645">
          <cell r="A645">
            <v>645</v>
          </cell>
        </row>
        <row r="646">
          <cell r="A646">
            <v>646</v>
          </cell>
        </row>
        <row r="647">
          <cell r="A647">
            <v>647</v>
          </cell>
        </row>
        <row r="648">
          <cell r="A648">
            <v>648</v>
          </cell>
        </row>
        <row r="649">
          <cell r="A649">
            <v>649</v>
          </cell>
        </row>
        <row r="650">
          <cell r="A650">
            <v>650</v>
          </cell>
        </row>
        <row r="651">
          <cell r="A651">
            <v>651</v>
          </cell>
        </row>
        <row r="652">
          <cell r="A652">
            <v>652</v>
          </cell>
        </row>
        <row r="653">
          <cell r="A653">
            <v>653</v>
          </cell>
        </row>
        <row r="654">
          <cell r="A654">
            <v>654</v>
          </cell>
        </row>
        <row r="655">
          <cell r="A655">
            <v>655</v>
          </cell>
        </row>
        <row r="656">
          <cell r="A656">
            <v>656</v>
          </cell>
        </row>
        <row r="657">
          <cell r="A657">
            <v>657</v>
          </cell>
        </row>
        <row r="658">
          <cell r="A658">
            <v>658</v>
          </cell>
        </row>
        <row r="659">
          <cell r="A659">
            <v>659</v>
          </cell>
        </row>
        <row r="660">
          <cell r="A660">
            <v>660</v>
          </cell>
        </row>
        <row r="661">
          <cell r="A661">
            <v>661</v>
          </cell>
        </row>
        <row r="662">
          <cell r="A662">
            <v>662</v>
          </cell>
        </row>
        <row r="663">
          <cell r="A663">
            <v>663</v>
          </cell>
        </row>
        <row r="664">
          <cell r="A664">
            <v>664</v>
          </cell>
        </row>
        <row r="665">
          <cell r="A665">
            <v>665</v>
          </cell>
        </row>
        <row r="666">
          <cell r="A666">
            <v>666</v>
          </cell>
        </row>
        <row r="667">
          <cell r="A667">
            <v>667</v>
          </cell>
        </row>
        <row r="668">
          <cell r="A668">
            <v>668</v>
          </cell>
        </row>
        <row r="669">
          <cell r="A669">
            <v>669</v>
          </cell>
        </row>
        <row r="670">
          <cell r="A670">
            <v>670</v>
          </cell>
        </row>
        <row r="671">
          <cell r="A671">
            <v>671</v>
          </cell>
        </row>
        <row r="672">
          <cell r="A672">
            <v>672</v>
          </cell>
        </row>
        <row r="673">
          <cell r="A673">
            <v>673</v>
          </cell>
        </row>
        <row r="674">
          <cell r="A674">
            <v>674</v>
          </cell>
        </row>
        <row r="675">
          <cell r="A675">
            <v>675</v>
          </cell>
        </row>
        <row r="676">
          <cell r="A676">
            <v>676</v>
          </cell>
        </row>
        <row r="677">
          <cell r="A677">
            <v>677</v>
          </cell>
        </row>
        <row r="678">
          <cell r="A678">
            <v>678</v>
          </cell>
        </row>
        <row r="679">
          <cell r="A679">
            <v>679</v>
          </cell>
        </row>
        <row r="680">
          <cell r="A680">
            <v>680</v>
          </cell>
        </row>
        <row r="681">
          <cell r="A681">
            <v>681</v>
          </cell>
        </row>
        <row r="682">
          <cell r="A682">
            <v>682</v>
          </cell>
        </row>
        <row r="683">
          <cell r="A683">
            <v>683</v>
          </cell>
        </row>
        <row r="684">
          <cell r="A684">
            <v>684</v>
          </cell>
        </row>
        <row r="685">
          <cell r="A685">
            <v>685</v>
          </cell>
        </row>
        <row r="686">
          <cell r="A686">
            <v>686</v>
          </cell>
        </row>
        <row r="687">
          <cell r="A687">
            <v>687</v>
          </cell>
        </row>
        <row r="688">
          <cell r="A688">
            <v>688</v>
          </cell>
        </row>
        <row r="689">
          <cell r="A689">
            <v>689</v>
          </cell>
        </row>
        <row r="690">
          <cell r="A690">
            <v>690</v>
          </cell>
        </row>
        <row r="691">
          <cell r="A691">
            <v>691</v>
          </cell>
        </row>
        <row r="692">
          <cell r="A692">
            <v>692</v>
          </cell>
        </row>
        <row r="693">
          <cell r="A693">
            <v>693</v>
          </cell>
        </row>
        <row r="694">
          <cell r="A694">
            <v>694</v>
          </cell>
        </row>
        <row r="695">
          <cell r="A695">
            <v>695</v>
          </cell>
        </row>
        <row r="696">
          <cell r="A696">
            <v>696</v>
          </cell>
        </row>
        <row r="697">
          <cell r="A697">
            <v>697</v>
          </cell>
        </row>
        <row r="698">
          <cell r="A698">
            <v>698</v>
          </cell>
        </row>
        <row r="699">
          <cell r="A699">
            <v>699</v>
          </cell>
        </row>
        <row r="700">
          <cell r="A700">
            <v>700</v>
          </cell>
        </row>
        <row r="701">
          <cell r="A701">
            <v>701</v>
          </cell>
        </row>
        <row r="702">
          <cell r="A702">
            <v>702</v>
          </cell>
        </row>
        <row r="703">
          <cell r="A703">
            <v>703</v>
          </cell>
        </row>
        <row r="704">
          <cell r="A704">
            <v>704</v>
          </cell>
        </row>
        <row r="705">
          <cell r="A705">
            <v>705</v>
          </cell>
        </row>
        <row r="706">
          <cell r="A706">
            <v>706</v>
          </cell>
        </row>
        <row r="707">
          <cell r="A707">
            <v>707</v>
          </cell>
        </row>
        <row r="708">
          <cell r="A708">
            <v>708</v>
          </cell>
        </row>
        <row r="709">
          <cell r="A709">
            <v>709</v>
          </cell>
        </row>
        <row r="710">
          <cell r="A710">
            <v>710</v>
          </cell>
        </row>
        <row r="711">
          <cell r="A711">
            <v>711</v>
          </cell>
        </row>
        <row r="712">
          <cell r="A712">
            <v>712</v>
          </cell>
        </row>
        <row r="713">
          <cell r="A713">
            <v>713</v>
          </cell>
        </row>
        <row r="714">
          <cell r="A714">
            <v>714</v>
          </cell>
        </row>
        <row r="715">
          <cell r="A715">
            <v>715</v>
          </cell>
        </row>
        <row r="716">
          <cell r="A716">
            <v>716</v>
          </cell>
        </row>
        <row r="717">
          <cell r="A717">
            <v>717</v>
          </cell>
        </row>
        <row r="718">
          <cell r="A718">
            <v>718</v>
          </cell>
        </row>
        <row r="719">
          <cell r="A719">
            <v>719</v>
          </cell>
        </row>
        <row r="720">
          <cell r="A720">
            <v>720</v>
          </cell>
        </row>
        <row r="721">
          <cell r="A721">
            <v>721</v>
          </cell>
        </row>
        <row r="722">
          <cell r="A722">
            <v>722</v>
          </cell>
        </row>
        <row r="723">
          <cell r="A723">
            <v>723</v>
          </cell>
        </row>
        <row r="724">
          <cell r="A724">
            <v>724</v>
          </cell>
        </row>
        <row r="725">
          <cell r="A725">
            <v>725</v>
          </cell>
        </row>
        <row r="726">
          <cell r="A726">
            <v>726</v>
          </cell>
        </row>
        <row r="727">
          <cell r="A727">
            <v>727</v>
          </cell>
        </row>
        <row r="728">
          <cell r="A728">
            <v>728</v>
          </cell>
        </row>
        <row r="729">
          <cell r="A729">
            <v>729</v>
          </cell>
        </row>
        <row r="730">
          <cell r="A730">
            <v>730</v>
          </cell>
        </row>
        <row r="731">
          <cell r="A731">
            <v>731</v>
          </cell>
        </row>
        <row r="732">
          <cell r="A732">
            <v>732</v>
          </cell>
        </row>
        <row r="733">
          <cell r="A733">
            <v>733</v>
          </cell>
        </row>
        <row r="734">
          <cell r="A734">
            <v>734</v>
          </cell>
        </row>
        <row r="735">
          <cell r="A735">
            <v>735</v>
          </cell>
        </row>
        <row r="736">
          <cell r="A736">
            <v>736</v>
          </cell>
        </row>
        <row r="737">
          <cell r="A737">
            <v>737</v>
          </cell>
        </row>
        <row r="738">
          <cell r="A738">
            <v>738</v>
          </cell>
        </row>
        <row r="739">
          <cell r="A739">
            <v>739</v>
          </cell>
        </row>
        <row r="740">
          <cell r="A740">
            <v>740</v>
          </cell>
        </row>
        <row r="741">
          <cell r="A741">
            <v>741</v>
          </cell>
        </row>
        <row r="742">
          <cell r="A742">
            <v>742</v>
          </cell>
        </row>
        <row r="743">
          <cell r="A743">
            <v>743</v>
          </cell>
        </row>
        <row r="744">
          <cell r="A744">
            <v>744</v>
          </cell>
        </row>
        <row r="745">
          <cell r="A745">
            <v>745</v>
          </cell>
        </row>
        <row r="746">
          <cell r="A746">
            <v>746</v>
          </cell>
        </row>
        <row r="747">
          <cell r="A747">
            <v>747</v>
          </cell>
        </row>
        <row r="748">
          <cell r="A748">
            <v>748</v>
          </cell>
        </row>
        <row r="749">
          <cell r="A749">
            <v>749</v>
          </cell>
        </row>
        <row r="750">
          <cell r="A750">
            <v>750</v>
          </cell>
        </row>
        <row r="751">
          <cell r="A751">
            <v>751</v>
          </cell>
        </row>
        <row r="752">
          <cell r="A752">
            <v>752</v>
          </cell>
        </row>
        <row r="753">
          <cell r="A753">
            <v>753</v>
          </cell>
        </row>
        <row r="754">
          <cell r="A754">
            <v>754</v>
          </cell>
        </row>
        <row r="755">
          <cell r="A755">
            <v>755</v>
          </cell>
        </row>
        <row r="756">
          <cell r="A756">
            <v>756</v>
          </cell>
        </row>
        <row r="757">
          <cell r="A757">
            <v>757</v>
          </cell>
        </row>
        <row r="758">
          <cell r="A758">
            <v>758</v>
          </cell>
        </row>
        <row r="759">
          <cell r="A759">
            <v>759</v>
          </cell>
        </row>
        <row r="760">
          <cell r="A760">
            <v>760</v>
          </cell>
        </row>
        <row r="761">
          <cell r="A761">
            <v>761</v>
          </cell>
        </row>
        <row r="762">
          <cell r="A762">
            <v>762</v>
          </cell>
        </row>
        <row r="763">
          <cell r="A763">
            <v>763</v>
          </cell>
        </row>
        <row r="764">
          <cell r="A764">
            <v>764</v>
          </cell>
        </row>
        <row r="765">
          <cell r="A765">
            <v>765</v>
          </cell>
        </row>
        <row r="766">
          <cell r="A766">
            <v>766</v>
          </cell>
        </row>
        <row r="767">
          <cell r="A767">
            <v>767</v>
          </cell>
        </row>
        <row r="768">
          <cell r="A768">
            <v>768</v>
          </cell>
        </row>
        <row r="769">
          <cell r="A769">
            <v>769</v>
          </cell>
        </row>
        <row r="770">
          <cell r="A770">
            <v>770</v>
          </cell>
        </row>
        <row r="771">
          <cell r="A771">
            <v>771</v>
          </cell>
        </row>
        <row r="772">
          <cell r="A772">
            <v>772</v>
          </cell>
        </row>
        <row r="773">
          <cell r="A773">
            <v>773</v>
          </cell>
        </row>
        <row r="774">
          <cell r="A774">
            <v>774</v>
          </cell>
        </row>
        <row r="775">
          <cell r="A775">
            <v>775</v>
          </cell>
        </row>
        <row r="776">
          <cell r="A776">
            <v>776</v>
          </cell>
        </row>
        <row r="777">
          <cell r="A777">
            <v>777</v>
          </cell>
        </row>
        <row r="778">
          <cell r="A778">
            <v>778</v>
          </cell>
        </row>
        <row r="779">
          <cell r="A779">
            <v>779</v>
          </cell>
        </row>
        <row r="780">
          <cell r="A780">
            <v>780</v>
          </cell>
        </row>
        <row r="781">
          <cell r="A781">
            <v>781</v>
          </cell>
        </row>
        <row r="782">
          <cell r="A782">
            <v>782</v>
          </cell>
        </row>
        <row r="783">
          <cell r="A783">
            <v>783</v>
          </cell>
        </row>
        <row r="784">
          <cell r="A784">
            <v>784</v>
          </cell>
        </row>
        <row r="785">
          <cell r="A785">
            <v>785</v>
          </cell>
        </row>
        <row r="786">
          <cell r="A786">
            <v>786</v>
          </cell>
        </row>
        <row r="787">
          <cell r="A787">
            <v>787</v>
          </cell>
        </row>
        <row r="788">
          <cell r="A788">
            <v>788</v>
          </cell>
        </row>
        <row r="789">
          <cell r="A789">
            <v>789</v>
          </cell>
        </row>
        <row r="790">
          <cell r="A790">
            <v>790</v>
          </cell>
        </row>
        <row r="791">
          <cell r="A791">
            <v>791</v>
          </cell>
        </row>
        <row r="792">
          <cell r="A792">
            <v>792</v>
          </cell>
        </row>
        <row r="793">
          <cell r="A793">
            <v>793</v>
          </cell>
        </row>
        <row r="794">
          <cell r="A794">
            <v>794</v>
          </cell>
        </row>
        <row r="795">
          <cell r="A795">
            <v>795</v>
          </cell>
        </row>
        <row r="796">
          <cell r="A796">
            <v>796</v>
          </cell>
        </row>
        <row r="797">
          <cell r="A797">
            <v>797</v>
          </cell>
        </row>
        <row r="798">
          <cell r="A798">
            <v>798</v>
          </cell>
        </row>
        <row r="799">
          <cell r="A799">
            <v>799</v>
          </cell>
        </row>
        <row r="800">
          <cell r="A800">
            <v>800</v>
          </cell>
        </row>
        <row r="801">
          <cell r="A801">
            <v>801</v>
          </cell>
        </row>
        <row r="802">
          <cell r="A802">
            <v>802</v>
          </cell>
        </row>
        <row r="803">
          <cell r="A803">
            <v>803</v>
          </cell>
        </row>
        <row r="804">
          <cell r="A804">
            <v>804</v>
          </cell>
        </row>
        <row r="805">
          <cell r="A805">
            <v>805</v>
          </cell>
        </row>
        <row r="806">
          <cell r="A806">
            <v>806</v>
          </cell>
        </row>
        <row r="807">
          <cell r="A807">
            <v>807</v>
          </cell>
        </row>
        <row r="808">
          <cell r="A808">
            <v>808</v>
          </cell>
        </row>
        <row r="809">
          <cell r="A809">
            <v>809</v>
          </cell>
        </row>
        <row r="810">
          <cell r="A810">
            <v>810</v>
          </cell>
        </row>
        <row r="811">
          <cell r="A811">
            <v>811</v>
          </cell>
        </row>
        <row r="812">
          <cell r="A812">
            <v>812</v>
          </cell>
        </row>
        <row r="813">
          <cell r="A813">
            <v>813</v>
          </cell>
        </row>
        <row r="814">
          <cell r="A814">
            <v>814</v>
          </cell>
        </row>
        <row r="815">
          <cell r="A815">
            <v>815</v>
          </cell>
        </row>
        <row r="816">
          <cell r="A816">
            <v>816</v>
          </cell>
        </row>
        <row r="817">
          <cell r="A817">
            <v>817</v>
          </cell>
        </row>
        <row r="818">
          <cell r="A818">
            <v>818</v>
          </cell>
        </row>
        <row r="819">
          <cell r="A819">
            <v>819</v>
          </cell>
        </row>
        <row r="820">
          <cell r="A820">
            <v>820</v>
          </cell>
        </row>
        <row r="821">
          <cell r="A821">
            <v>821</v>
          </cell>
        </row>
        <row r="822">
          <cell r="A822">
            <v>822</v>
          </cell>
        </row>
        <row r="823">
          <cell r="A823">
            <v>823</v>
          </cell>
        </row>
        <row r="824">
          <cell r="A824">
            <v>824</v>
          </cell>
        </row>
        <row r="825">
          <cell r="A825">
            <v>825</v>
          </cell>
        </row>
        <row r="826">
          <cell r="A826">
            <v>826</v>
          </cell>
        </row>
        <row r="827">
          <cell r="A827">
            <v>827</v>
          </cell>
        </row>
        <row r="828">
          <cell r="A828">
            <v>828</v>
          </cell>
        </row>
        <row r="829">
          <cell r="A829">
            <v>829</v>
          </cell>
        </row>
        <row r="830">
          <cell r="A830">
            <v>830</v>
          </cell>
        </row>
        <row r="831">
          <cell r="A831">
            <v>831</v>
          </cell>
        </row>
        <row r="832">
          <cell r="A832">
            <v>832</v>
          </cell>
        </row>
        <row r="833">
          <cell r="A833">
            <v>833</v>
          </cell>
        </row>
        <row r="834">
          <cell r="A834">
            <v>834</v>
          </cell>
        </row>
        <row r="835">
          <cell r="A835">
            <v>835</v>
          </cell>
        </row>
        <row r="836">
          <cell r="A836">
            <v>836</v>
          </cell>
        </row>
        <row r="837">
          <cell r="A837">
            <v>837</v>
          </cell>
        </row>
        <row r="838">
          <cell r="A838">
            <v>838</v>
          </cell>
        </row>
        <row r="839">
          <cell r="A839">
            <v>839</v>
          </cell>
        </row>
        <row r="840">
          <cell r="A840">
            <v>840</v>
          </cell>
        </row>
        <row r="841">
          <cell r="A841">
            <v>841</v>
          </cell>
        </row>
        <row r="842">
          <cell r="A842">
            <v>842</v>
          </cell>
        </row>
        <row r="843">
          <cell r="A843">
            <v>843</v>
          </cell>
        </row>
        <row r="844">
          <cell r="A844">
            <v>844</v>
          </cell>
        </row>
        <row r="845">
          <cell r="A845">
            <v>845</v>
          </cell>
        </row>
        <row r="846">
          <cell r="A846">
            <v>846</v>
          </cell>
        </row>
        <row r="847">
          <cell r="A847">
            <v>847</v>
          </cell>
        </row>
        <row r="848">
          <cell r="A848">
            <v>848</v>
          </cell>
        </row>
        <row r="849">
          <cell r="A849">
            <v>849</v>
          </cell>
        </row>
        <row r="850">
          <cell r="A850">
            <v>850</v>
          </cell>
        </row>
        <row r="851">
          <cell r="A851">
            <v>851</v>
          </cell>
        </row>
        <row r="852">
          <cell r="A852">
            <v>852</v>
          </cell>
        </row>
        <row r="853">
          <cell r="A853">
            <v>853</v>
          </cell>
        </row>
        <row r="854">
          <cell r="A854">
            <v>854</v>
          </cell>
        </row>
        <row r="855">
          <cell r="A855">
            <v>855</v>
          </cell>
        </row>
        <row r="856">
          <cell r="A856">
            <v>856</v>
          </cell>
        </row>
        <row r="857">
          <cell r="A857">
            <v>857</v>
          </cell>
        </row>
        <row r="858">
          <cell r="A858">
            <v>858</v>
          </cell>
        </row>
        <row r="859">
          <cell r="A859">
            <v>859</v>
          </cell>
        </row>
        <row r="860">
          <cell r="A860">
            <v>860</v>
          </cell>
        </row>
        <row r="861">
          <cell r="A861">
            <v>861</v>
          </cell>
        </row>
        <row r="862">
          <cell r="A862">
            <v>862</v>
          </cell>
        </row>
        <row r="863">
          <cell r="A863">
            <v>863</v>
          </cell>
        </row>
        <row r="864">
          <cell r="A864">
            <v>864</v>
          </cell>
        </row>
        <row r="865">
          <cell r="A865">
            <v>865</v>
          </cell>
        </row>
        <row r="866">
          <cell r="A866">
            <v>866</v>
          </cell>
        </row>
        <row r="867">
          <cell r="A867">
            <v>867</v>
          </cell>
        </row>
        <row r="868">
          <cell r="A868">
            <v>868</v>
          </cell>
        </row>
        <row r="869">
          <cell r="A869">
            <v>869</v>
          </cell>
        </row>
        <row r="870">
          <cell r="A870">
            <v>870</v>
          </cell>
        </row>
        <row r="871">
          <cell r="A871">
            <v>871</v>
          </cell>
        </row>
        <row r="872">
          <cell r="A872">
            <v>872</v>
          </cell>
        </row>
        <row r="873">
          <cell r="A873">
            <v>873</v>
          </cell>
        </row>
        <row r="874">
          <cell r="A874">
            <v>874</v>
          </cell>
        </row>
        <row r="875">
          <cell r="A875">
            <v>875</v>
          </cell>
        </row>
        <row r="876">
          <cell r="A876">
            <v>876</v>
          </cell>
        </row>
        <row r="877">
          <cell r="A877">
            <v>877</v>
          </cell>
        </row>
        <row r="878">
          <cell r="A878">
            <v>878</v>
          </cell>
        </row>
        <row r="879">
          <cell r="A879">
            <v>879</v>
          </cell>
        </row>
        <row r="880">
          <cell r="A880">
            <v>880</v>
          </cell>
        </row>
        <row r="881">
          <cell r="A881">
            <v>881</v>
          </cell>
        </row>
        <row r="882">
          <cell r="A882">
            <v>882</v>
          </cell>
        </row>
        <row r="883">
          <cell r="A883">
            <v>883</v>
          </cell>
        </row>
        <row r="884">
          <cell r="A884">
            <v>884</v>
          </cell>
        </row>
        <row r="885">
          <cell r="A885">
            <v>885</v>
          </cell>
        </row>
        <row r="886">
          <cell r="A886">
            <v>886</v>
          </cell>
        </row>
        <row r="887">
          <cell r="A887">
            <v>887</v>
          </cell>
        </row>
        <row r="888">
          <cell r="A888">
            <v>888</v>
          </cell>
        </row>
        <row r="889">
          <cell r="A889">
            <v>889</v>
          </cell>
        </row>
        <row r="890">
          <cell r="A890">
            <v>890</v>
          </cell>
        </row>
        <row r="891">
          <cell r="A891">
            <v>891</v>
          </cell>
        </row>
        <row r="892">
          <cell r="A892">
            <v>892</v>
          </cell>
        </row>
        <row r="893">
          <cell r="A893">
            <v>893</v>
          </cell>
        </row>
        <row r="894">
          <cell r="A894">
            <v>894</v>
          </cell>
        </row>
        <row r="895">
          <cell r="A895">
            <v>895</v>
          </cell>
        </row>
        <row r="896">
          <cell r="A896">
            <v>896</v>
          </cell>
        </row>
        <row r="897">
          <cell r="A897">
            <v>897</v>
          </cell>
        </row>
        <row r="898">
          <cell r="A898">
            <v>898</v>
          </cell>
        </row>
        <row r="899">
          <cell r="A899">
            <v>899</v>
          </cell>
        </row>
        <row r="900">
          <cell r="A900">
            <v>900</v>
          </cell>
        </row>
        <row r="901">
          <cell r="A901">
            <v>901</v>
          </cell>
        </row>
        <row r="902">
          <cell r="A902">
            <v>902</v>
          </cell>
        </row>
        <row r="903">
          <cell r="A903">
            <v>903</v>
          </cell>
        </row>
        <row r="904">
          <cell r="A904">
            <v>904</v>
          </cell>
        </row>
        <row r="905">
          <cell r="A905">
            <v>905</v>
          </cell>
        </row>
        <row r="906">
          <cell r="A906">
            <v>906</v>
          </cell>
        </row>
        <row r="907">
          <cell r="A907">
            <v>907</v>
          </cell>
        </row>
        <row r="908">
          <cell r="A908">
            <v>908</v>
          </cell>
        </row>
        <row r="909">
          <cell r="A909">
            <v>909</v>
          </cell>
        </row>
        <row r="910">
          <cell r="A910">
            <v>910</v>
          </cell>
        </row>
        <row r="911">
          <cell r="A911">
            <v>911</v>
          </cell>
        </row>
        <row r="912">
          <cell r="A912">
            <v>912</v>
          </cell>
        </row>
        <row r="913">
          <cell r="A913">
            <v>913</v>
          </cell>
        </row>
        <row r="914">
          <cell r="A914">
            <v>914</v>
          </cell>
        </row>
        <row r="915">
          <cell r="A915">
            <v>915</v>
          </cell>
        </row>
        <row r="916">
          <cell r="A916">
            <v>916</v>
          </cell>
        </row>
        <row r="917">
          <cell r="A917">
            <v>917</v>
          </cell>
        </row>
        <row r="918">
          <cell r="A918">
            <v>918</v>
          </cell>
        </row>
        <row r="919">
          <cell r="A919">
            <v>919</v>
          </cell>
        </row>
        <row r="920">
          <cell r="A920">
            <v>920</v>
          </cell>
        </row>
        <row r="921">
          <cell r="A921">
            <v>921</v>
          </cell>
        </row>
        <row r="922">
          <cell r="A922">
            <v>922</v>
          </cell>
        </row>
        <row r="923">
          <cell r="A923">
            <v>923</v>
          </cell>
        </row>
        <row r="924">
          <cell r="A924">
            <v>924</v>
          </cell>
        </row>
        <row r="925">
          <cell r="A925">
            <v>925</v>
          </cell>
        </row>
        <row r="926">
          <cell r="A926">
            <v>926</v>
          </cell>
        </row>
        <row r="927">
          <cell r="A927">
            <v>927</v>
          </cell>
        </row>
        <row r="928">
          <cell r="A928">
            <v>928</v>
          </cell>
        </row>
        <row r="929">
          <cell r="A929">
            <v>929</v>
          </cell>
        </row>
        <row r="930">
          <cell r="A930">
            <v>930</v>
          </cell>
        </row>
        <row r="931">
          <cell r="A931">
            <v>931</v>
          </cell>
        </row>
        <row r="932">
          <cell r="A932">
            <v>932</v>
          </cell>
        </row>
        <row r="933">
          <cell r="A933">
            <v>933</v>
          </cell>
        </row>
        <row r="934">
          <cell r="A934">
            <v>934</v>
          </cell>
        </row>
        <row r="935">
          <cell r="A935">
            <v>935</v>
          </cell>
        </row>
        <row r="936">
          <cell r="A936">
            <v>936</v>
          </cell>
        </row>
        <row r="937">
          <cell r="A937">
            <v>937</v>
          </cell>
        </row>
        <row r="938">
          <cell r="A938">
            <v>938</v>
          </cell>
        </row>
        <row r="939">
          <cell r="A939">
            <v>939</v>
          </cell>
        </row>
        <row r="940">
          <cell r="A940">
            <v>940</v>
          </cell>
        </row>
        <row r="941">
          <cell r="A941">
            <v>941</v>
          </cell>
        </row>
        <row r="942">
          <cell r="A942">
            <v>942</v>
          </cell>
        </row>
        <row r="943">
          <cell r="A943">
            <v>943</v>
          </cell>
        </row>
        <row r="944">
          <cell r="A944">
            <v>944</v>
          </cell>
        </row>
        <row r="945">
          <cell r="A945">
            <v>945</v>
          </cell>
        </row>
        <row r="946">
          <cell r="A946">
            <v>946</v>
          </cell>
        </row>
        <row r="947">
          <cell r="A947">
            <v>947</v>
          </cell>
        </row>
        <row r="948">
          <cell r="A948">
            <v>948</v>
          </cell>
        </row>
        <row r="949">
          <cell r="A949">
            <v>949</v>
          </cell>
        </row>
        <row r="950">
          <cell r="A950">
            <v>950</v>
          </cell>
        </row>
        <row r="951">
          <cell r="A951">
            <v>951</v>
          </cell>
        </row>
        <row r="952">
          <cell r="A952">
            <v>952</v>
          </cell>
        </row>
        <row r="953">
          <cell r="A953">
            <v>953</v>
          </cell>
        </row>
        <row r="954">
          <cell r="A954">
            <v>954</v>
          </cell>
        </row>
        <row r="955">
          <cell r="A955">
            <v>955</v>
          </cell>
        </row>
        <row r="956">
          <cell r="A956">
            <v>956</v>
          </cell>
        </row>
        <row r="957">
          <cell r="A957">
            <v>957</v>
          </cell>
        </row>
        <row r="958">
          <cell r="A958">
            <v>958</v>
          </cell>
        </row>
        <row r="959">
          <cell r="A959">
            <v>959</v>
          </cell>
        </row>
        <row r="960">
          <cell r="A960">
            <v>960</v>
          </cell>
        </row>
        <row r="961">
          <cell r="A961">
            <v>961</v>
          </cell>
        </row>
        <row r="962">
          <cell r="A962">
            <v>962</v>
          </cell>
        </row>
        <row r="963">
          <cell r="A963">
            <v>963</v>
          </cell>
        </row>
        <row r="964">
          <cell r="A964">
            <v>964</v>
          </cell>
        </row>
        <row r="965">
          <cell r="A965">
            <v>965</v>
          </cell>
        </row>
        <row r="966">
          <cell r="A966">
            <v>966</v>
          </cell>
        </row>
        <row r="967">
          <cell r="A967">
            <v>967</v>
          </cell>
        </row>
        <row r="968">
          <cell r="A968">
            <v>968</v>
          </cell>
        </row>
        <row r="969">
          <cell r="A969">
            <v>969</v>
          </cell>
        </row>
        <row r="970">
          <cell r="A970">
            <v>970</v>
          </cell>
        </row>
        <row r="971">
          <cell r="A971">
            <v>971</v>
          </cell>
        </row>
        <row r="972">
          <cell r="A972">
            <v>972</v>
          </cell>
        </row>
        <row r="973">
          <cell r="A973">
            <v>973</v>
          </cell>
        </row>
        <row r="974">
          <cell r="A974">
            <v>974</v>
          </cell>
        </row>
        <row r="975">
          <cell r="A975">
            <v>975</v>
          </cell>
        </row>
        <row r="976">
          <cell r="A976">
            <v>976</v>
          </cell>
        </row>
        <row r="977">
          <cell r="A977">
            <v>977</v>
          </cell>
        </row>
        <row r="978">
          <cell r="A978">
            <v>978</v>
          </cell>
        </row>
        <row r="979">
          <cell r="A979">
            <v>979</v>
          </cell>
        </row>
        <row r="980">
          <cell r="A980">
            <v>980</v>
          </cell>
        </row>
        <row r="981">
          <cell r="A981">
            <v>981</v>
          </cell>
        </row>
        <row r="982">
          <cell r="A982">
            <v>982</v>
          </cell>
        </row>
        <row r="983">
          <cell r="A983">
            <v>983</v>
          </cell>
        </row>
        <row r="984">
          <cell r="A984">
            <v>984</v>
          </cell>
        </row>
        <row r="985">
          <cell r="A985">
            <v>985</v>
          </cell>
        </row>
        <row r="986">
          <cell r="A986">
            <v>986</v>
          </cell>
        </row>
        <row r="987">
          <cell r="A987">
            <v>987</v>
          </cell>
        </row>
        <row r="988">
          <cell r="A988">
            <v>988</v>
          </cell>
        </row>
        <row r="989">
          <cell r="A989">
            <v>989</v>
          </cell>
        </row>
        <row r="990">
          <cell r="A990">
            <v>990</v>
          </cell>
        </row>
        <row r="991">
          <cell r="A991">
            <v>991</v>
          </cell>
        </row>
        <row r="992">
          <cell r="A992">
            <v>992</v>
          </cell>
        </row>
        <row r="993">
          <cell r="A993">
            <v>993</v>
          </cell>
        </row>
        <row r="994">
          <cell r="A994">
            <v>994</v>
          </cell>
        </row>
        <row r="995">
          <cell r="A995">
            <v>995</v>
          </cell>
        </row>
        <row r="996">
          <cell r="A996">
            <v>996</v>
          </cell>
        </row>
        <row r="997">
          <cell r="A997">
            <v>997</v>
          </cell>
        </row>
        <row r="998">
          <cell r="A998">
            <v>998</v>
          </cell>
        </row>
        <row r="999">
          <cell r="A999">
            <v>999</v>
          </cell>
        </row>
        <row r="1000">
          <cell r="A1000">
            <v>1000</v>
          </cell>
        </row>
        <row r="1001">
          <cell r="A1001">
            <v>1001</v>
          </cell>
        </row>
        <row r="1002">
          <cell r="A1002">
            <v>1002</v>
          </cell>
        </row>
        <row r="1003">
          <cell r="A1003">
            <v>1003</v>
          </cell>
        </row>
        <row r="1004">
          <cell r="A1004">
            <v>1004</v>
          </cell>
        </row>
        <row r="1005">
          <cell r="A1005">
            <v>1005</v>
          </cell>
        </row>
        <row r="1006">
          <cell r="A1006">
            <v>1006</v>
          </cell>
        </row>
        <row r="1007">
          <cell r="A1007">
            <v>1007</v>
          </cell>
        </row>
        <row r="1008">
          <cell r="A1008">
            <v>1008</v>
          </cell>
        </row>
        <row r="1009">
          <cell r="A1009">
            <v>1009</v>
          </cell>
        </row>
        <row r="1010">
          <cell r="A1010">
            <v>1010</v>
          </cell>
        </row>
        <row r="1011">
          <cell r="A1011">
            <v>1011</v>
          </cell>
        </row>
        <row r="1012">
          <cell r="A1012">
            <v>1012</v>
          </cell>
        </row>
        <row r="1013">
          <cell r="A1013">
            <v>1013</v>
          </cell>
        </row>
        <row r="1014">
          <cell r="A1014">
            <v>1014</v>
          </cell>
        </row>
        <row r="1015">
          <cell r="A1015">
            <v>1015</v>
          </cell>
        </row>
        <row r="1016">
          <cell r="A1016">
            <v>1016</v>
          </cell>
        </row>
        <row r="1017">
          <cell r="A1017">
            <v>1017</v>
          </cell>
        </row>
        <row r="1018">
          <cell r="A1018">
            <v>1018</v>
          </cell>
        </row>
        <row r="1019">
          <cell r="A1019">
            <v>1019</v>
          </cell>
        </row>
        <row r="1020">
          <cell r="A1020">
            <v>1020</v>
          </cell>
        </row>
        <row r="1021">
          <cell r="A1021">
            <v>1021</v>
          </cell>
        </row>
        <row r="1022">
          <cell r="A1022">
            <v>1022</v>
          </cell>
        </row>
        <row r="1023">
          <cell r="A1023">
            <v>1023</v>
          </cell>
        </row>
        <row r="1024">
          <cell r="A1024">
            <v>1024</v>
          </cell>
        </row>
        <row r="1025">
          <cell r="A1025">
            <v>1025</v>
          </cell>
        </row>
        <row r="1026">
          <cell r="A1026">
            <v>1026</v>
          </cell>
        </row>
        <row r="1027">
          <cell r="A1027">
            <v>1027</v>
          </cell>
        </row>
        <row r="1028">
          <cell r="A1028">
            <v>1028</v>
          </cell>
        </row>
        <row r="1029">
          <cell r="A1029">
            <v>1029</v>
          </cell>
        </row>
        <row r="1030">
          <cell r="A1030">
            <v>1030</v>
          </cell>
        </row>
        <row r="1031">
          <cell r="A1031">
            <v>1031</v>
          </cell>
        </row>
        <row r="1032">
          <cell r="A1032">
            <v>1032</v>
          </cell>
        </row>
        <row r="1033">
          <cell r="A1033">
            <v>1033</v>
          </cell>
        </row>
        <row r="1034">
          <cell r="A1034">
            <v>1034</v>
          </cell>
        </row>
        <row r="1035">
          <cell r="A1035">
            <v>1035</v>
          </cell>
        </row>
        <row r="1036">
          <cell r="A1036">
            <v>1036</v>
          </cell>
        </row>
        <row r="1037">
          <cell r="A1037">
            <v>1037</v>
          </cell>
        </row>
        <row r="1038">
          <cell r="A1038">
            <v>1038</v>
          </cell>
        </row>
        <row r="1039">
          <cell r="A1039">
            <v>1039</v>
          </cell>
        </row>
        <row r="1040">
          <cell r="A1040">
            <v>1040</v>
          </cell>
        </row>
        <row r="1041">
          <cell r="A1041">
            <v>1041</v>
          </cell>
        </row>
        <row r="1042">
          <cell r="A1042">
            <v>1042</v>
          </cell>
        </row>
        <row r="1043">
          <cell r="A1043">
            <v>1043</v>
          </cell>
        </row>
        <row r="1044">
          <cell r="A1044">
            <v>1044</v>
          </cell>
        </row>
        <row r="1045">
          <cell r="A1045">
            <v>1045</v>
          </cell>
        </row>
        <row r="1046">
          <cell r="A1046">
            <v>1046</v>
          </cell>
        </row>
        <row r="1047">
          <cell r="A1047">
            <v>1047</v>
          </cell>
        </row>
        <row r="1048">
          <cell r="A1048">
            <v>1048</v>
          </cell>
        </row>
        <row r="1049">
          <cell r="A1049">
            <v>1049</v>
          </cell>
        </row>
        <row r="1050">
          <cell r="A1050">
            <v>1050</v>
          </cell>
        </row>
        <row r="1051">
          <cell r="A1051">
            <v>1051</v>
          </cell>
        </row>
        <row r="1052">
          <cell r="A1052">
            <v>1052</v>
          </cell>
        </row>
        <row r="1053">
          <cell r="A1053">
            <v>1053</v>
          </cell>
        </row>
        <row r="1054">
          <cell r="A1054">
            <v>1054</v>
          </cell>
        </row>
        <row r="1055">
          <cell r="A1055">
            <v>1055</v>
          </cell>
        </row>
        <row r="1056">
          <cell r="A1056">
            <v>1056</v>
          </cell>
        </row>
        <row r="1057">
          <cell r="A1057">
            <v>1057</v>
          </cell>
        </row>
        <row r="1058">
          <cell r="A1058">
            <v>1058</v>
          </cell>
        </row>
        <row r="1059">
          <cell r="A1059">
            <v>1059</v>
          </cell>
        </row>
        <row r="1060">
          <cell r="A1060">
            <v>1060</v>
          </cell>
        </row>
        <row r="1061">
          <cell r="A1061">
            <v>1061</v>
          </cell>
        </row>
        <row r="1062">
          <cell r="A1062">
            <v>1062</v>
          </cell>
        </row>
        <row r="1063">
          <cell r="A1063">
            <v>1063</v>
          </cell>
        </row>
        <row r="1064">
          <cell r="A1064">
            <v>1064</v>
          </cell>
        </row>
        <row r="1065">
          <cell r="A1065">
            <v>1065</v>
          </cell>
        </row>
        <row r="1066">
          <cell r="A1066">
            <v>1066</v>
          </cell>
        </row>
        <row r="1067">
          <cell r="A1067">
            <v>1067</v>
          </cell>
        </row>
        <row r="1068">
          <cell r="A1068">
            <v>1068</v>
          </cell>
        </row>
        <row r="1069">
          <cell r="A1069">
            <v>1069</v>
          </cell>
        </row>
        <row r="1070">
          <cell r="A1070">
            <v>1070</v>
          </cell>
        </row>
        <row r="1071">
          <cell r="A1071">
            <v>1071</v>
          </cell>
        </row>
        <row r="1072">
          <cell r="A1072">
            <v>1072</v>
          </cell>
        </row>
        <row r="1073">
          <cell r="A1073">
            <v>1073</v>
          </cell>
        </row>
        <row r="1074">
          <cell r="A1074">
            <v>1074</v>
          </cell>
        </row>
        <row r="1075">
          <cell r="A1075">
            <v>1075</v>
          </cell>
        </row>
        <row r="1076">
          <cell r="A1076">
            <v>1076</v>
          </cell>
        </row>
        <row r="1077">
          <cell r="A1077">
            <v>1077</v>
          </cell>
        </row>
        <row r="1078">
          <cell r="A1078">
            <v>1078</v>
          </cell>
        </row>
        <row r="1079">
          <cell r="A1079">
            <v>1079</v>
          </cell>
        </row>
        <row r="1080">
          <cell r="A1080">
            <v>1080</v>
          </cell>
        </row>
        <row r="1081">
          <cell r="A1081">
            <v>1081</v>
          </cell>
        </row>
        <row r="1082">
          <cell r="A1082">
            <v>1082</v>
          </cell>
        </row>
        <row r="1083">
          <cell r="A1083">
            <v>1083</v>
          </cell>
        </row>
        <row r="1084">
          <cell r="A1084">
            <v>1084</v>
          </cell>
        </row>
        <row r="1085">
          <cell r="A1085">
            <v>1085</v>
          </cell>
        </row>
        <row r="1086">
          <cell r="A1086">
            <v>1086</v>
          </cell>
        </row>
        <row r="1087">
          <cell r="A1087">
            <v>1087</v>
          </cell>
        </row>
        <row r="1088">
          <cell r="A1088">
            <v>1088</v>
          </cell>
        </row>
        <row r="1089">
          <cell r="A1089">
            <v>1089</v>
          </cell>
        </row>
        <row r="1090">
          <cell r="A1090">
            <v>1090</v>
          </cell>
        </row>
        <row r="1091">
          <cell r="A1091">
            <v>1091</v>
          </cell>
        </row>
        <row r="1092">
          <cell r="A1092">
            <v>1092</v>
          </cell>
        </row>
        <row r="1093">
          <cell r="A1093">
            <v>1093</v>
          </cell>
        </row>
        <row r="1094">
          <cell r="A1094">
            <v>1094</v>
          </cell>
        </row>
        <row r="1095">
          <cell r="A1095">
            <v>1095</v>
          </cell>
        </row>
        <row r="1096">
          <cell r="A1096">
            <v>1096</v>
          </cell>
        </row>
        <row r="1097">
          <cell r="A1097">
            <v>1097</v>
          </cell>
        </row>
        <row r="1098">
          <cell r="A1098">
            <v>1098</v>
          </cell>
        </row>
        <row r="1099">
          <cell r="A1099">
            <v>1099</v>
          </cell>
        </row>
        <row r="1100">
          <cell r="A1100">
            <v>1100</v>
          </cell>
        </row>
        <row r="1101">
          <cell r="A1101">
            <v>1101</v>
          </cell>
        </row>
        <row r="1102">
          <cell r="A1102">
            <v>1102</v>
          </cell>
        </row>
        <row r="1103">
          <cell r="A1103">
            <v>1103</v>
          </cell>
        </row>
        <row r="1104">
          <cell r="A1104">
            <v>1104</v>
          </cell>
        </row>
        <row r="1105">
          <cell r="A1105">
            <v>1105</v>
          </cell>
        </row>
        <row r="1106">
          <cell r="A1106">
            <v>1106</v>
          </cell>
        </row>
        <row r="1107">
          <cell r="A1107">
            <v>1107</v>
          </cell>
        </row>
        <row r="1108">
          <cell r="A1108">
            <v>1108</v>
          </cell>
        </row>
        <row r="1109">
          <cell r="A1109">
            <v>1109</v>
          </cell>
        </row>
        <row r="1110">
          <cell r="A1110">
            <v>1110</v>
          </cell>
        </row>
        <row r="1111">
          <cell r="A1111">
            <v>1111</v>
          </cell>
        </row>
        <row r="1112">
          <cell r="A1112">
            <v>1112</v>
          </cell>
        </row>
        <row r="1113">
          <cell r="A1113">
            <v>1113</v>
          </cell>
        </row>
        <row r="1114">
          <cell r="A1114">
            <v>1114</v>
          </cell>
        </row>
        <row r="1115">
          <cell r="A1115">
            <v>1115</v>
          </cell>
        </row>
        <row r="1116">
          <cell r="A1116">
            <v>1116</v>
          </cell>
        </row>
        <row r="1117">
          <cell r="A1117">
            <v>1117</v>
          </cell>
        </row>
        <row r="1118">
          <cell r="A1118">
            <v>1118</v>
          </cell>
        </row>
        <row r="1119">
          <cell r="A1119">
            <v>1119</v>
          </cell>
        </row>
        <row r="1120">
          <cell r="A1120">
            <v>1120</v>
          </cell>
        </row>
        <row r="1121">
          <cell r="A1121">
            <v>1121</v>
          </cell>
        </row>
        <row r="1122">
          <cell r="A1122">
            <v>1122</v>
          </cell>
        </row>
        <row r="1123">
          <cell r="A1123">
            <v>1123</v>
          </cell>
        </row>
        <row r="1124">
          <cell r="A1124">
            <v>1124</v>
          </cell>
        </row>
        <row r="1125">
          <cell r="A1125">
            <v>1125</v>
          </cell>
        </row>
        <row r="1126">
          <cell r="A1126">
            <v>1126</v>
          </cell>
        </row>
        <row r="1127">
          <cell r="A1127">
            <v>1127</v>
          </cell>
        </row>
        <row r="1128">
          <cell r="A1128">
            <v>1128</v>
          </cell>
        </row>
        <row r="1129">
          <cell r="A1129">
            <v>1129</v>
          </cell>
        </row>
        <row r="1130">
          <cell r="A1130">
            <v>1130</v>
          </cell>
        </row>
        <row r="1131">
          <cell r="A1131">
            <v>1131</v>
          </cell>
        </row>
        <row r="1132">
          <cell r="A1132">
            <v>1132</v>
          </cell>
        </row>
        <row r="1133">
          <cell r="A1133">
            <v>1133</v>
          </cell>
        </row>
        <row r="1134">
          <cell r="A1134">
            <v>1134</v>
          </cell>
        </row>
        <row r="1135">
          <cell r="A1135">
            <v>1135</v>
          </cell>
        </row>
        <row r="1136">
          <cell r="A1136">
            <v>1136</v>
          </cell>
        </row>
        <row r="1137">
          <cell r="A1137">
            <v>1137</v>
          </cell>
        </row>
        <row r="1138">
          <cell r="A1138">
            <v>1138</v>
          </cell>
        </row>
        <row r="1139">
          <cell r="A1139">
            <v>1139</v>
          </cell>
        </row>
        <row r="1140">
          <cell r="A1140">
            <v>1140</v>
          </cell>
        </row>
        <row r="1141">
          <cell r="A1141">
            <v>1141</v>
          </cell>
        </row>
        <row r="1142">
          <cell r="A1142">
            <v>1142</v>
          </cell>
        </row>
        <row r="1143">
          <cell r="A1143">
            <v>1143</v>
          </cell>
        </row>
        <row r="1144">
          <cell r="A1144">
            <v>1144</v>
          </cell>
        </row>
        <row r="1145">
          <cell r="A1145">
            <v>1145</v>
          </cell>
        </row>
        <row r="1146">
          <cell r="A1146">
            <v>1146</v>
          </cell>
        </row>
        <row r="1147">
          <cell r="A1147">
            <v>1147</v>
          </cell>
        </row>
        <row r="1148">
          <cell r="A1148">
            <v>1148</v>
          </cell>
        </row>
        <row r="1149">
          <cell r="A1149">
            <v>1149</v>
          </cell>
        </row>
        <row r="1150">
          <cell r="A1150">
            <v>1150</v>
          </cell>
        </row>
        <row r="1151">
          <cell r="A1151">
            <v>1151</v>
          </cell>
        </row>
        <row r="1152">
          <cell r="A1152">
            <v>1152</v>
          </cell>
        </row>
        <row r="1153">
          <cell r="A1153">
            <v>1153</v>
          </cell>
        </row>
        <row r="1154">
          <cell r="A1154">
            <v>1154</v>
          </cell>
        </row>
        <row r="1155">
          <cell r="A1155">
            <v>1155</v>
          </cell>
        </row>
        <row r="1156">
          <cell r="A1156">
            <v>1156</v>
          </cell>
        </row>
        <row r="1157">
          <cell r="A1157">
            <v>1157</v>
          </cell>
        </row>
        <row r="1158">
          <cell r="A1158">
            <v>1158</v>
          </cell>
        </row>
        <row r="1159">
          <cell r="A1159">
            <v>1159</v>
          </cell>
        </row>
        <row r="1160">
          <cell r="A1160">
            <v>1160</v>
          </cell>
        </row>
        <row r="1161">
          <cell r="A1161">
            <v>1161</v>
          </cell>
        </row>
        <row r="1162">
          <cell r="A1162">
            <v>1162</v>
          </cell>
        </row>
        <row r="1163">
          <cell r="A1163">
            <v>1163</v>
          </cell>
        </row>
        <row r="1164">
          <cell r="A1164">
            <v>1164</v>
          </cell>
        </row>
        <row r="1165">
          <cell r="A1165">
            <v>1165</v>
          </cell>
        </row>
        <row r="1166">
          <cell r="A1166">
            <v>1166</v>
          </cell>
        </row>
        <row r="1167">
          <cell r="A1167">
            <v>1167</v>
          </cell>
        </row>
        <row r="1168">
          <cell r="A1168">
            <v>1168</v>
          </cell>
        </row>
        <row r="1169">
          <cell r="A1169">
            <v>1169</v>
          </cell>
        </row>
        <row r="1170">
          <cell r="A1170">
            <v>1170</v>
          </cell>
        </row>
        <row r="1171">
          <cell r="A1171">
            <v>1171</v>
          </cell>
        </row>
        <row r="1172">
          <cell r="A1172">
            <v>1172</v>
          </cell>
        </row>
        <row r="1173">
          <cell r="A1173">
            <v>1173</v>
          </cell>
        </row>
        <row r="1174">
          <cell r="A1174">
            <v>1174</v>
          </cell>
        </row>
        <row r="1175">
          <cell r="A1175">
            <v>1175</v>
          </cell>
        </row>
        <row r="1176">
          <cell r="A1176">
            <v>1176</v>
          </cell>
        </row>
        <row r="1177">
          <cell r="A1177">
            <v>1177</v>
          </cell>
        </row>
        <row r="1178">
          <cell r="A1178">
            <v>1178</v>
          </cell>
        </row>
        <row r="1179">
          <cell r="A1179">
            <v>1179</v>
          </cell>
        </row>
        <row r="1180">
          <cell r="A1180">
            <v>1180</v>
          </cell>
        </row>
        <row r="1181">
          <cell r="A1181">
            <v>1181</v>
          </cell>
        </row>
        <row r="1182">
          <cell r="A1182">
            <v>1182</v>
          </cell>
        </row>
        <row r="1183">
          <cell r="A1183">
            <v>1183</v>
          </cell>
        </row>
        <row r="1184">
          <cell r="A1184">
            <v>1184</v>
          </cell>
        </row>
        <row r="1185">
          <cell r="A1185">
            <v>1185</v>
          </cell>
        </row>
        <row r="1186">
          <cell r="A1186">
            <v>1186</v>
          </cell>
        </row>
        <row r="1187">
          <cell r="A1187">
            <v>1187</v>
          </cell>
        </row>
        <row r="1188">
          <cell r="A1188">
            <v>1188</v>
          </cell>
        </row>
        <row r="1189">
          <cell r="A1189">
            <v>1189</v>
          </cell>
        </row>
        <row r="1190">
          <cell r="A1190">
            <v>1190</v>
          </cell>
        </row>
        <row r="1191">
          <cell r="A1191">
            <v>1191</v>
          </cell>
        </row>
        <row r="1192">
          <cell r="A1192">
            <v>1192</v>
          </cell>
        </row>
        <row r="1193">
          <cell r="A1193">
            <v>1193</v>
          </cell>
        </row>
        <row r="1194">
          <cell r="A1194">
            <v>1194</v>
          </cell>
        </row>
        <row r="1195">
          <cell r="A1195">
            <v>1195</v>
          </cell>
        </row>
        <row r="1196">
          <cell r="A1196">
            <v>1196</v>
          </cell>
        </row>
        <row r="1197">
          <cell r="A1197">
            <v>1197</v>
          </cell>
        </row>
        <row r="1198">
          <cell r="A1198">
            <v>1198</v>
          </cell>
        </row>
        <row r="1199">
          <cell r="A1199">
            <v>1199</v>
          </cell>
        </row>
        <row r="1200">
          <cell r="A1200">
            <v>1200</v>
          </cell>
        </row>
        <row r="1201">
          <cell r="A1201">
            <v>1201</v>
          </cell>
        </row>
        <row r="1202">
          <cell r="A1202">
            <v>1202</v>
          </cell>
        </row>
        <row r="1203">
          <cell r="A1203">
            <v>1203</v>
          </cell>
        </row>
        <row r="1204">
          <cell r="A1204">
            <v>1204</v>
          </cell>
        </row>
        <row r="1205">
          <cell r="A1205">
            <v>1205</v>
          </cell>
        </row>
        <row r="1206">
          <cell r="A1206">
            <v>1206</v>
          </cell>
        </row>
        <row r="1207">
          <cell r="A1207">
            <v>1207</v>
          </cell>
        </row>
        <row r="1208">
          <cell r="A1208">
            <v>1208</v>
          </cell>
        </row>
        <row r="1209">
          <cell r="A1209">
            <v>1209</v>
          </cell>
        </row>
        <row r="1210">
          <cell r="A1210">
            <v>1210</v>
          </cell>
        </row>
        <row r="1211">
          <cell r="A1211">
            <v>1211</v>
          </cell>
        </row>
        <row r="1212">
          <cell r="A1212">
            <v>1212</v>
          </cell>
        </row>
        <row r="1213">
          <cell r="A1213">
            <v>1213</v>
          </cell>
        </row>
        <row r="1214">
          <cell r="A1214">
            <v>1214</v>
          </cell>
        </row>
        <row r="1215">
          <cell r="A1215">
            <v>1215</v>
          </cell>
        </row>
        <row r="1216">
          <cell r="A1216">
            <v>1216</v>
          </cell>
        </row>
        <row r="1217">
          <cell r="A1217">
            <v>1217</v>
          </cell>
        </row>
        <row r="1218">
          <cell r="A1218">
            <v>1218</v>
          </cell>
        </row>
        <row r="1219">
          <cell r="A1219">
            <v>1219</v>
          </cell>
        </row>
        <row r="1220">
          <cell r="A1220">
            <v>1220</v>
          </cell>
        </row>
        <row r="1221">
          <cell r="A1221">
            <v>1221</v>
          </cell>
        </row>
        <row r="1222">
          <cell r="A1222">
            <v>1222</v>
          </cell>
        </row>
        <row r="1223">
          <cell r="A1223">
            <v>1223</v>
          </cell>
        </row>
        <row r="1224">
          <cell r="A1224">
            <v>1224</v>
          </cell>
        </row>
        <row r="1225">
          <cell r="A1225">
            <v>1225</v>
          </cell>
        </row>
        <row r="1226">
          <cell r="A1226">
            <v>1226</v>
          </cell>
        </row>
        <row r="1227">
          <cell r="A1227">
            <v>1227</v>
          </cell>
        </row>
        <row r="1228">
          <cell r="A1228">
            <v>1228</v>
          </cell>
        </row>
        <row r="1229">
          <cell r="A1229">
            <v>1229</v>
          </cell>
        </row>
        <row r="1230">
          <cell r="A1230">
            <v>1230</v>
          </cell>
        </row>
        <row r="1231">
          <cell r="A1231">
            <v>1231</v>
          </cell>
        </row>
        <row r="1232">
          <cell r="A1232">
            <v>1232</v>
          </cell>
        </row>
        <row r="1233">
          <cell r="A1233">
            <v>1233</v>
          </cell>
        </row>
        <row r="1234">
          <cell r="A1234">
            <v>1234</v>
          </cell>
        </row>
        <row r="1235">
          <cell r="A1235">
            <v>1235</v>
          </cell>
        </row>
        <row r="1236">
          <cell r="A1236">
            <v>1236</v>
          </cell>
        </row>
        <row r="1237">
          <cell r="A1237">
            <v>1237</v>
          </cell>
        </row>
        <row r="1238">
          <cell r="A1238">
            <v>1238</v>
          </cell>
        </row>
        <row r="1239">
          <cell r="A1239">
            <v>1239</v>
          </cell>
        </row>
        <row r="1240">
          <cell r="A1240">
            <v>1240</v>
          </cell>
        </row>
        <row r="1241">
          <cell r="A1241">
            <v>1241</v>
          </cell>
        </row>
        <row r="1242">
          <cell r="A1242">
            <v>1242</v>
          </cell>
        </row>
        <row r="1243">
          <cell r="A1243">
            <v>1243</v>
          </cell>
        </row>
        <row r="1244">
          <cell r="A1244">
            <v>1244</v>
          </cell>
        </row>
        <row r="1245">
          <cell r="A1245">
            <v>1245</v>
          </cell>
        </row>
        <row r="1246">
          <cell r="A1246">
            <v>1246</v>
          </cell>
        </row>
        <row r="1247">
          <cell r="A1247">
            <v>1247</v>
          </cell>
        </row>
        <row r="1248">
          <cell r="A1248">
            <v>1248</v>
          </cell>
        </row>
        <row r="1249">
          <cell r="A1249">
            <v>1249</v>
          </cell>
        </row>
        <row r="1250">
          <cell r="A1250">
            <v>1250</v>
          </cell>
        </row>
        <row r="1251">
          <cell r="A1251">
            <v>1251</v>
          </cell>
        </row>
        <row r="1252">
          <cell r="A1252">
            <v>1252</v>
          </cell>
        </row>
        <row r="1253">
          <cell r="A1253">
            <v>1253</v>
          </cell>
        </row>
        <row r="1254">
          <cell r="A1254">
            <v>1254</v>
          </cell>
        </row>
        <row r="1255">
          <cell r="A1255">
            <v>1255</v>
          </cell>
        </row>
        <row r="1256">
          <cell r="A1256">
            <v>1256</v>
          </cell>
        </row>
        <row r="1257">
          <cell r="A1257">
            <v>1257</v>
          </cell>
        </row>
        <row r="1258">
          <cell r="A1258">
            <v>1258</v>
          </cell>
        </row>
        <row r="1259">
          <cell r="A1259">
            <v>1259</v>
          </cell>
        </row>
        <row r="1260">
          <cell r="A1260">
            <v>1260</v>
          </cell>
        </row>
        <row r="1261">
          <cell r="A1261">
            <v>1261</v>
          </cell>
        </row>
        <row r="1262">
          <cell r="A1262">
            <v>1262</v>
          </cell>
        </row>
        <row r="1263">
          <cell r="A1263">
            <v>1263</v>
          </cell>
        </row>
        <row r="1264">
          <cell r="A1264">
            <v>1264</v>
          </cell>
        </row>
        <row r="1265">
          <cell r="A1265">
            <v>1265</v>
          </cell>
        </row>
        <row r="1266">
          <cell r="A1266">
            <v>1266</v>
          </cell>
        </row>
        <row r="1267">
          <cell r="A1267">
            <v>1267</v>
          </cell>
        </row>
        <row r="1268">
          <cell r="A1268">
            <v>1268</v>
          </cell>
        </row>
        <row r="1269">
          <cell r="A1269">
            <v>1269</v>
          </cell>
        </row>
        <row r="1270">
          <cell r="A1270">
            <v>1270</v>
          </cell>
        </row>
        <row r="1271">
          <cell r="A1271">
            <v>1271</v>
          </cell>
        </row>
        <row r="1272">
          <cell r="A1272">
            <v>1272</v>
          </cell>
        </row>
        <row r="1273">
          <cell r="A1273">
            <v>1273</v>
          </cell>
        </row>
        <row r="1274">
          <cell r="A1274">
            <v>1274</v>
          </cell>
        </row>
        <row r="1275">
          <cell r="A1275">
            <v>1275</v>
          </cell>
        </row>
        <row r="1276">
          <cell r="A1276">
            <v>1276</v>
          </cell>
        </row>
        <row r="1277">
          <cell r="A1277">
            <v>1277</v>
          </cell>
        </row>
        <row r="1278">
          <cell r="A1278">
            <v>1278</v>
          </cell>
        </row>
        <row r="1279">
          <cell r="A1279">
            <v>1279</v>
          </cell>
        </row>
        <row r="1280">
          <cell r="A1280">
            <v>1280</v>
          </cell>
        </row>
        <row r="1281">
          <cell r="A1281">
            <v>1281</v>
          </cell>
        </row>
      </sheetData>
      <sheetData sheetId="1">
        <row r="1">
          <cell r="A1">
            <v>1</v>
          </cell>
        </row>
      </sheetData>
      <sheetData sheetId="2">
        <row r="1">
          <cell r="A1">
            <v>1</v>
          </cell>
        </row>
      </sheetData>
      <sheetData sheetId="3">
        <row r="1">
          <cell r="A1">
            <v>1</v>
          </cell>
        </row>
      </sheetData>
      <sheetData sheetId="4">
        <row r="1">
          <cell r="A1">
            <v>1</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I34"/>
  <sheetViews>
    <sheetView showGridLines="0" tabSelected="1" zoomScale="70" zoomScaleNormal="70" workbookViewId="0">
      <selection activeCell="I21" sqref="I21"/>
    </sheetView>
  </sheetViews>
  <sheetFormatPr defaultColWidth="9" defaultRowHeight="15.6"/>
  <cols>
    <col min="1" max="1" width="9.796875" style="5" customWidth="1"/>
    <col min="2" max="2" width="24.09765625" style="5" customWidth="1"/>
    <col min="3" max="3" width="27" style="5" customWidth="1"/>
    <col min="4" max="5" width="9" style="5"/>
    <col min="6" max="6" width="23.5" style="5" customWidth="1"/>
    <col min="7" max="7" width="44.59765625" style="5" customWidth="1"/>
    <col min="8" max="8" width="11.09765625" style="5" customWidth="1"/>
    <col min="9" max="9" width="9" style="5"/>
    <col min="10" max="16384" width="9" style="6"/>
  </cols>
  <sheetData>
    <row r="2" spans="1:9" ht="32.4">
      <c r="A2" s="139" t="s">
        <v>69</v>
      </c>
      <c r="B2" s="139"/>
      <c r="C2" s="139"/>
      <c r="D2" s="139"/>
      <c r="E2" s="139"/>
      <c r="F2" s="139"/>
      <c r="G2" s="139"/>
      <c r="H2" s="4"/>
    </row>
    <row r="3" spans="1:9">
      <c r="A3" s="69"/>
      <c r="B3" s="69"/>
      <c r="C3" s="69"/>
      <c r="D3" s="69"/>
      <c r="E3" s="69"/>
      <c r="F3" s="69"/>
      <c r="G3" s="69"/>
      <c r="H3" s="69"/>
    </row>
    <row r="4" spans="1:9">
      <c r="A4" s="69"/>
      <c r="B4" s="69"/>
      <c r="C4" s="69"/>
      <c r="D4" s="69"/>
      <c r="E4" s="69"/>
      <c r="H4" s="69"/>
    </row>
    <row r="5" spans="1:9" ht="27.75" customHeight="1">
      <c r="A5" s="7" t="s">
        <v>70</v>
      </c>
      <c r="B5" s="8" t="s">
        <v>71</v>
      </c>
      <c r="C5" s="9"/>
      <c r="D5" s="69"/>
      <c r="E5" s="69"/>
      <c r="F5" s="100"/>
      <c r="G5" s="101"/>
      <c r="H5" s="69"/>
    </row>
    <row r="6" spans="1:9" ht="14.25" customHeight="1">
      <c r="A6" s="69"/>
      <c r="B6" s="69"/>
      <c r="C6" s="69"/>
      <c r="D6" s="69"/>
      <c r="E6" s="69"/>
      <c r="F6" s="102"/>
      <c r="G6" s="103" t="s">
        <v>72</v>
      </c>
      <c r="H6" s="69"/>
    </row>
    <row r="7" spans="1:9" ht="27" customHeight="1">
      <c r="A7" s="7" t="s">
        <v>73</v>
      </c>
      <c r="B7" s="10" t="s">
        <v>158</v>
      </c>
      <c r="C7" s="11"/>
      <c r="D7" s="69"/>
      <c r="E7" s="12"/>
      <c r="F7" s="104"/>
      <c r="G7" s="104" t="s">
        <v>74</v>
      </c>
      <c r="H7" s="69"/>
    </row>
    <row r="8" spans="1:9">
      <c r="A8" s="69"/>
      <c r="B8" s="69"/>
      <c r="C8" s="69"/>
      <c r="D8" s="69"/>
      <c r="E8" s="69"/>
      <c r="F8" s="102"/>
      <c r="G8" s="105" t="s">
        <v>75</v>
      </c>
      <c r="H8" s="69"/>
    </row>
    <row r="9" spans="1:9" ht="26.25" customHeight="1">
      <c r="A9" s="7" t="s">
        <v>156</v>
      </c>
      <c r="B9" s="10"/>
      <c r="C9" s="13"/>
      <c r="D9" s="69"/>
      <c r="E9" s="69"/>
      <c r="F9" s="100"/>
      <c r="G9" s="106" t="s">
        <v>76</v>
      </c>
      <c r="H9" s="69"/>
    </row>
    <row r="10" spans="1:9">
      <c r="A10" s="69" t="s">
        <v>105</v>
      </c>
      <c r="B10" s="69"/>
      <c r="C10" s="69"/>
      <c r="D10" s="69"/>
      <c r="E10" s="69"/>
      <c r="F10" s="102"/>
      <c r="G10" s="106" t="s">
        <v>77</v>
      </c>
      <c r="H10" s="69"/>
      <c r="I10" s="69"/>
    </row>
    <row r="11" spans="1:9" ht="17.399999999999999">
      <c r="A11" s="140"/>
      <c r="B11" s="141"/>
      <c r="C11" s="141"/>
      <c r="D11" s="69"/>
      <c r="E11" s="14"/>
      <c r="F11" s="14"/>
      <c r="G11" s="14"/>
      <c r="H11" s="14"/>
    </row>
    <row r="12" spans="1:9" ht="23.4" thickBot="1">
      <c r="A12" s="15" t="s">
        <v>78</v>
      </c>
      <c r="B12" s="142" t="str">
        <f>NUMBERSTRING(F31,1)</f>
        <v>일백칠십육만팔천</v>
      </c>
      <c r="C12" s="142"/>
      <c r="D12" s="16" t="s">
        <v>79</v>
      </c>
      <c r="E12" s="17" t="s">
        <v>22</v>
      </c>
      <c r="F12" s="17" t="s">
        <v>22</v>
      </c>
      <c r="G12" s="18"/>
      <c r="H12" s="19"/>
    </row>
    <row r="13" spans="1:9" ht="16.8" thickTop="1" thickBot="1">
      <c r="A13" s="69"/>
      <c r="B13" s="69"/>
      <c r="C13" s="69"/>
      <c r="D13" s="69"/>
      <c r="E13" s="69"/>
      <c r="F13" s="69"/>
      <c r="G13" s="69"/>
      <c r="H13" s="19"/>
    </row>
    <row r="14" spans="1:9" ht="33" customHeight="1" thickBot="1">
      <c r="A14" s="20" t="s">
        <v>23</v>
      </c>
      <c r="B14" s="21" t="s">
        <v>80</v>
      </c>
      <c r="C14" s="21" t="s">
        <v>81</v>
      </c>
      <c r="D14" s="21" t="s">
        <v>82</v>
      </c>
      <c r="E14" s="21" t="s">
        <v>83</v>
      </c>
      <c r="F14" s="21" t="s">
        <v>84</v>
      </c>
      <c r="G14" s="22" t="s">
        <v>85</v>
      </c>
      <c r="H14" s="19"/>
    </row>
    <row r="15" spans="1:9" ht="33" customHeight="1" thickTop="1">
      <c r="A15" s="23"/>
      <c r="B15" s="24" t="s">
        <v>86</v>
      </c>
      <c r="C15" s="25"/>
      <c r="D15" s="26"/>
      <c r="E15" s="26"/>
      <c r="F15" s="27"/>
      <c r="G15" s="28"/>
    </row>
    <row r="16" spans="1:9" ht="33" customHeight="1">
      <c r="A16" s="29"/>
      <c r="B16" s="115" t="s">
        <v>126</v>
      </c>
      <c r="C16" s="30"/>
      <c r="D16" s="31"/>
      <c r="E16" s="31"/>
      <c r="F16" s="116">
        <f>'내역서(엑셀)'!G17</f>
        <v>709518</v>
      </c>
      <c r="G16" s="33"/>
    </row>
    <row r="17" spans="1:9" ht="33" customHeight="1">
      <c r="A17" s="29"/>
      <c r="B17" s="115" t="s">
        <v>87</v>
      </c>
      <c r="C17" s="30"/>
      <c r="D17" s="31"/>
      <c r="E17" s="31"/>
      <c r="F17" s="117">
        <f>'내역서(엑셀)'!I17</f>
        <v>863147.92934999999</v>
      </c>
      <c r="G17" s="34"/>
      <c r="H17" s="6"/>
      <c r="I17" s="6"/>
    </row>
    <row r="18" spans="1:9" ht="33" customHeight="1">
      <c r="A18" s="29"/>
      <c r="B18" s="115" t="s">
        <v>127</v>
      </c>
      <c r="C18" s="30"/>
      <c r="D18" s="31"/>
      <c r="E18" s="31"/>
      <c r="F18" s="32"/>
      <c r="G18" s="34"/>
      <c r="H18" s="6"/>
      <c r="I18" s="6"/>
    </row>
    <row r="19" spans="1:9" ht="33" customHeight="1">
      <c r="A19" s="29"/>
      <c r="B19" s="35" t="s">
        <v>88</v>
      </c>
      <c r="C19" s="35"/>
      <c r="D19" s="36"/>
      <c r="E19" s="36"/>
      <c r="F19" s="37">
        <f>F16+F17+F18</f>
        <v>1572665.9293499999</v>
      </c>
      <c r="G19" s="34"/>
      <c r="H19" s="6"/>
      <c r="I19" s="6"/>
    </row>
    <row r="20" spans="1:9" ht="33" customHeight="1">
      <c r="A20" s="29"/>
      <c r="B20" s="38" t="s">
        <v>89</v>
      </c>
      <c r="C20" s="39"/>
      <c r="D20" s="31"/>
      <c r="E20" s="31"/>
      <c r="F20" s="40"/>
      <c r="G20" s="34"/>
      <c r="H20" s="6"/>
      <c r="I20" s="6"/>
    </row>
    <row r="21" spans="1:9" ht="33" customHeight="1">
      <c r="A21" s="29"/>
      <c r="B21" s="115" t="s">
        <v>90</v>
      </c>
      <c r="C21" s="118" t="s">
        <v>91</v>
      </c>
      <c r="D21" s="119">
        <v>1</v>
      </c>
      <c r="E21" s="119" t="s">
        <v>92</v>
      </c>
      <c r="F21" s="116">
        <f>F17*4.5%</f>
        <v>38841.656820749995</v>
      </c>
      <c r="G21" s="34" t="s">
        <v>93</v>
      </c>
      <c r="H21" s="6"/>
      <c r="I21" s="6"/>
    </row>
    <row r="22" spans="1:9" ht="33" customHeight="1">
      <c r="A22" s="29"/>
      <c r="B22" s="120" t="s">
        <v>94</v>
      </c>
      <c r="C22" s="121" t="s">
        <v>114</v>
      </c>
      <c r="D22" s="122">
        <v>1</v>
      </c>
      <c r="E22" s="122" t="s">
        <v>92</v>
      </c>
      <c r="F22" s="117">
        <f>F17*3.545%</f>
        <v>30598.594095457502</v>
      </c>
      <c r="G22" s="34" t="s">
        <v>93</v>
      </c>
      <c r="H22" s="6"/>
      <c r="I22" s="6"/>
    </row>
    <row r="23" spans="1:9" ht="33" customHeight="1">
      <c r="A23" s="29"/>
      <c r="B23" s="115" t="s">
        <v>95</v>
      </c>
      <c r="C23" s="118" t="s">
        <v>115</v>
      </c>
      <c r="D23" s="119">
        <v>1</v>
      </c>
      <c r="E23" s="119" t="s">
        <v>92</v>
      </c>
      <c r="F23" s="116">
        <f>F22*12.95%</f>
        <v>3962.5179353617464</v>
      </c>
      <c r="G23" s="34" t="s">
        <v>93</v>
      </c>
      <c r="H23" s="6"/>
      <c r="I23" s="6"/>
    </row>
    <row r="24" spans="1:9" ht="33" customHeight="1">
      <c r="A24" s="29"/>
      <c r="B24" s="115" t="s">
        <v>96</v>
      </c>
      <c r="C24" s="118" t="s">
        <v>104</v>
      </c>
      <c r="D24" s="119">
        <v>1</v>
      </c>
      <c r="E24" s="119" t="s">
        <v>92</v>
      </c>
      <c r="F24" s="116">
        <f>F17*1.01%</f>
        <v>8717.7940864350003</v>
      </c>
      <c r="G24" s="34" t="s">
        <v>93</v>
      </c>
      <c r="H24" s="6"/>
      <c r="I24" s="6"/>
    </row>
    <row r="25" spans="1:9" ht="33" customHeight="1">
      <c r="A25" s="29"/>
      <c r="B25" s="115" t="s">
        <v>97</v>
      </c>
      <c r="C25" s="118" t="s">
        <v>116</v>
      </c>
      <c r="D25" s="119">
        <v>1</v>
      </c>
      <c r="E25" s="119" t="s">
        <v>92</v>
      </c>
      <c r="F25" s="116">
        <f>F17*3.56%</f>
        <v>30728.06628486</v>
      </c>
      <c r="G25" s="34" t="s">
        <v>93</v>
      </c>
      <c r="H25" s="6"/>
      <c r="I25" s="6"/>
    </row>
    <row r="26" spans="1:9" ht="33" customHeight="1">
      <c r="A26" s="29"/>
      <c r="B26" s="115" t="s">
        <v>98</v>
      </c>
      <c r="C26" s="123" t="s">
        <v>157</v>
      </c>
      <c r="D26" s="119">
        <v>1</v>
      </c>
      <c r="E26" s="119" t="s">
        <v>92</v>
      </c>
      <c r="F26" s="116">
        <f>(F16+F17)*2.07%</f>
        <v>32554.184737544998</v>
      </c>
      <c r="G26" s="34" t="s">
        <v>93</v>
      </c>
      <c r="H26" s="6"/>
      <c r="I26" s="6"/>
    </row>
    <row r="27" spans="1:9" ht="33" customHeight="1">
      <c r="A27" s="29"/>
      <c r="B27" s="115" t="s">
        <v>117</v>
      </c>
      <c r="C27" s="123" t="s">
        <v>118</v>
      </c>
      <c r="D27" s="119">
        <v>1</v>
      </c>
      <c r="E27" s="119" t="s">
        <v>92</v>
      </c>
      <c r="F27" s="116">
        <f>SUM(F17+F21+F22+F23+F24+F25+F26)*5%</f>
        <v>50427.537165520458</v>
      </c>
      <c r="G27" s="34"/>
      <c r="H27" s="6"/>
      <c r="I27" s="6"/>
    </row>
    <row r="28" spans="1:9" ht="33" customHeight="1">
      <c r="A28" s="29"/>
      <c r="B28" s="35" t="s">
        <v>88</v>
      </c>
      <c r="C28" s="41"/>
      <c r="D28" s="42"/>
      <c r="E28" s="36"/>
      <c r="F28" s="43">
        <f>F21+F22+F23+F24+F25+F26+F27</f>
        <v>195830.35112592968</v>
      </c>
      <c r="G28" s="34"/>
      <c r="H28" s="6"/>
      <c r="I28" s="6"/>
    </row>
    <row r="29" spans="1:9" ht="33" customHeight="1">
      <c r="A29" s="29"/>
      <c r="B29" s="39"/>
      <c r="C29" s="44"/>
      <c r="D29" s="45"/>
      <c r="E29" s="31"/>
      <c r="F29" s="46"/>
      <c r="G29" s="34"/>
      <c r="H29" s="6"/>
      <c r="I29" s="6"/>
    </row>
    <row r="30" spans="1:9" ht="33" customHeight="1">
      <c r="A30" s="29"/>
      <c r="B30" s="47"/>
      <c r="C30" s="44"/>
      <c r="D30" s="45"/>
      <c r="E30" s="31"/>
      <c r="F30" s="48">
        <f>F19+F28+F29</f>
        <v>1768496.2804759296</v>
      </c>
      <c r="G30" s="34"/>
      <c r="H30" s="6"/>
      <c r="I30" s="6"/>
    </row>
    <row r="31" spans="1:9" ht="33" customHeight="1">
      <c r="A31" s="29"/>
      <c r="B31" s="35" t="s">
        <v>99</v>
      </c>
      <c r="C31" s="35"/>
      <c r="D31" s="36"/>
      <c r="E31" s="36"/>
      <c r="F31" s="49">
        <f>ROUNDDOWN(F30,-3)</f>
        <v>1768000</v>
      </c>
      <c r="G31" s="34"/>
      <c r="H31" s="6"/>
      <c r="I31" s="6"/>
    </row>
    <row r="32" spans="1:9" ht="33" customHeight="1" thickBot="1">
      <c r="A32" s="50"/>
      <c r="B32" s="51" t="s">
        <v>100</v>
      </c>
      <c r="C32" s="52"/>
      <c r="D32" s="52"/>
      <c r="E32" s="52"/>
      <c r="F32" s="53"/>
      <c r="G32" s="54"/>
      <c r="H32" s="6"/>
      <c r="I32" s="6"/>
    </row>
    <row r="33" spans="2:2" s="6" customFormat="1" ht="16.8">
      <c r="B33" s="55"/>
    </row>
    <row r="34" spans="2:2" s="6" customFormat="1" ht="16.8">
      <c r="B34" s="55"/>
    </row>
  </sheetData>
  <mergeCells count="3">
    <mergeCell ref="A2:G2"/>
    <mergeCell ref="A11:C11"/>
    <mergeCell ref="B12:C12"/>
  </mergeCells>
  <phoneticPr fontId="7" type="noConversion"/>
  <pageMargins left="0.31496062992125984" right="0.19685039370078741" top="0.94488188976377963" bottom="0.55118110236220474" header="0.31496062992125984" footer="0.31496062992125984"/>
  <pageSetup paperSize="9" scale="6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P69"/>
  <sheetViews>
    <sheetView showGridLines="0" workbookViewId="0">
      <pane xSplit="1" ySplit="2" topLeftCell="B3" activePane="bottomRight" state="frozen"/>
      <selection pane="topRight" activeCell="B1" sqref="B1"/>
      <selection pane="bottomLeft" activeCell="A3" sqref="A3"/>
      <selection pane="bottomRight" activeCell="H29" sqref="H29"/>
    </sheetView>
  </sheetViews>
  <sheetFormatPr defaultColWidth="9" defaultRowHeight="13.2"/>
  <cols>
    <col min="1" max="1" width="20" style="66" bestFit="1" customWidth="1"/>
    <col min="2" max="2" width="39.59765625" style="57" customWidth="1"/>
    <col min="3" max="3" width="41" style="57" customWidth="1"/>
    <col min="4" max="4" width="10.19921875" style="57" customWidth="1"/>
    <col min="5" max="5" width="8.09765625" style="57" bestFit="1" customWidth="1"/>
    <col min="6" max="6" width="9.796875" style="57" customWidth="1"/>
    <col min="7" max="7" width="11.796875" style="57" customWidth="1"/>
    <col min="8" max="8" width="9.796875" style="57" customWidth="1"/>
    <col min="9" max="9" width="11.796875" style="57" bestFit="1" customWidth="1"/>
    <col min="10" max="13" width="9.09765625" style="57" bestFit="1" customWidth="1"/>
    <col min="14" max="14" width="12.09765625" style="57" customWidth="1"/>
    <col min="15" max="15" width="9.796875" style="58" customWidth="1"/>
    <col min="16" max="16" width="14" style="57" customWidth="1"/>
    <col min="17" max="16384" width="9" style="57"/>
  </cols>
  <sheetData>
    <row r="1" spans="1:16">
      <c r="A1" s="65"/>
      <c r="F1" s="58"/>
      <c r="G1" s="59" t="s">
        <v>26</v>
      </c>
      <c r="I1" s="59" t="s">
        <v>27</v>
      </c>
      <c r="K1" s="59" t="s">
        <v>25</v>
      </c>
      <c r="M1" s="59" t="s">
        <v>27</v>
      </c>
    </row>
    <row r="2" spans="1:16" ht="16.5" customHeight="1" thickBot="1">
      <c r="A2" s="68"/>
      <c r="F2" s="60"/>
      <c r="G2" s="107">
        <v>0.76</v>
      </c>
      <c r="I2" s="107">
        <v>0.28999999999999998</v>
      </c>
      <c r="K2" s="107">
        <v>0.70899999999999996</v>
      </c>
      <c r="M2" s="107">
        <v>0.879</v>
      </c>
    </row>
    <row r="3" spans="1:16" ht="16.5" customHeight="1">
      <c r="A3" s="144" t="s">
        <v>47</v>
      </c>
      <c r="B3" s="143" t="s">
        <v>58</v>
      </c>
      <c r="C3" s="143"/>
      <c r="D3" s="143" t="s">
        <v>50</v>
      </c>
      <c r="E3" s="143" t="s">
        <v>51</v>
      </c>
      <c r="F3" s="148" t="s">
        <v>52</v>
      </c>
      <c r="G3" s="148"/>
      <c r="H3" s="148" t="s">
        <v>59</v>
      </c>
      <c r="I3" s="148"/>
      <c r="J3" s="149" t="s">
        <v>53</v>
      </c>
      <c r="K3" s="149"/>
      <c r="L3" s="149" t="s">
        <v>54</v>
      </c>
      <c r="M3" s="149"/>
      <c r="N3" s="150" t="s">
        <v>46</v>
      </c>
      <c r="O3" s="146" t="s">
        <v>49</v>
      </c>
      <c r="P3" s="147"/>
    </row>
    <row r="4" spans="1:16" ht="16.5" customHeight="1">
      <c r="A4" s="145"/>
      <c r="B4" s="93" t="s">
        <v>55</v>
      </c>
      <c r="C4" s="93" t="s">
        <v>60</v>
      </c>
      <c r="D4" s="152"/>
      <c r="E4" s="152"/>
      <c r="F4" s="94" t="s">
        <v>61</v>
      </c>
      <c r="G4" s="95" t="s">
        <v>56</v>
      </c>
      <c r="H4" s="94" t="s">
        <v>62</v>
      </c>
      <c r="I4" s="95" t="s">
        <v>56</v>
      </c>
      <c r="J4" s="95" t="s">
        <v>57</v>
      </c>
      <c r="K4" s="95" t="s">
        <v>56</v>
      </c>
      <c r="L4" s="95" t="s">
        <v>57</v>
      </c>
      <c r="M4" s="95" t="s">
        <v>56</v>
      </c>
      <c r="N4" s="151"/>
      <c r="O4" s="96" t="s">
        <v>63</v>
      </c>
      <c r="P4" s="97" t="s">
        <v>48</v>
      </c>
    </row>
    <row r="5" spans="1:16">
      <c r="A5" s="110">
        <v>999999</v>
      </c>
      <c r="B5" s="124" t="s">
        <v>119</v>
      </c>
      <c r="C5" s="124" t="s">
        <v>120</v>
      </c>
      <c r="D5" s="109" t="s">
        <v>121</v>
      </c>
      <c r="E5" s="111">
        <v>90</v>
      </c>
      <c r="F5" s="112">
        <v>519</v>
      </c>
      <c r="G5" s="111">
        <f t="shared" ref="G5:G6" si="0">F5*E5</f>
        <v>46710</v>
      </c>
      <c r="H5" s="112" t="str">
        <f>IFERROR(VLOOKUP(A5,#REF!,19,FALSE),"")</f>
        <v/>
      </c>
      <c r="I5" s="111"/>
      <c r="J5" s="61"/>
      <c r="K5" s="3"/>
      <c r="L5" s="61"/>
      <c r="M5" s="3"/>
      <c r="N5" s="112">
        <f t="shared" ref="N5:N16" si="1">SUM(G5+I5)+K5+M5</f>
        <v>46710</v>
      </c>
      <c r="O5" s="114">
        <v>1</v>
      </c>
      <c r="P5" s="98"/>
    </row>
    <row r="6" spans="1:16">
      <c r="A6" s="110">
        <v>999999</v>
      </c>
      <c r="B6" s="124" t="s">
        <v>124</v>
      </c>
      <c r="C6" s="124" t="s">
        <v>122</v>
      </c>
      <c r="D6" s="109" t="s">
        <v>123</v>
      </c>
      <c r="E6" s="111">
        <v>2</v>
      </c>
      <c r="F6" s="112">
        <v>1404</v>
      </c>
      <c r="G6" s="111">
        <f t="shared" si="0"/>
        <v>2808</v>
      </c>
      <c r="H6" s="112"/>
      <c r="I6" s="111"/>
      <c r="J6" s="61"/>
      <c r="K6" s="3"/>
      <c r="L6" s="61"/>
      <c r="M6" s="3"/>
      <c r="N6" s="112">
        <f t="shared" si="1"/>
        <v>2808</v>
      </c>
      <c r="O6" s="114">
        <v>1</v>
      </c>
      <c r="P6" s="98"/>
    </row>
    <row r="7" spans="1:16">
      <c r="A7" s="110">
        <v>999999</v>
      </c>
      <c r="B7" s="124" t="s">
        <v>154</v>
      </c>
      <c r="C7" s="124" t="s">
        <v>155</v>
      </c>
      <c r="D7" s="109" t="s">
        <v>123</v>
      </c>
      <c r="E7" s="111">
        <v>1</v>
      </c>
      <c r="F7" s="112">
        <v>660000</v>
      </c>
      <c r="G7" s="111">
        <f t="shared" ref="G7:G8" si="2">F7*E7</f>
        <v>660000</v>
      </c>
      <c r="H7" s="112"/>
      <c r="I7" s="111"/>
      <c r="J7" s="61"/>
      <c r="K7" s="3"/>
      <c r="L7" s="61"/>
      <c r="M7" s="3"/>
      <c r="N7" s="112">
        <f t="shared" si="1"/>
        <v>660000</v>
      </c>
      <c r="O7" s="114">
        <v>1</v>
      </c>
      <c r="P7" s="98"/>
    </row>
    <row r="8" spans="1:16">
      <c r="A8" s="110" t="s">
        <v>102</v>
      </c>
      <c r="B8" s="124" t="s">
        <v>110</v>
      </c>
      <c r="C8" s="124" t="s">
        <v>129</v>
      </c>
      <c r="D8" s="109" t="s">
        <v>107</v>
      </c>
      <c r="E8" s="125">
        <v>9</v>
      </c>
      <c r="F8" s="61"/>
      <c r="G8" s="3">
        <f t="shared" si="2"/>
        <v>0</v>
      </c>
      <c r="H8" s="112">
        <v>61136.25</v>
      </c>
      <c r="I8" s="111">
        <f t="shared" ref="I8" si="3">(H8*E8*O8)*$I$2</f>
        <v>159565.61249999999</v>
      </c>
      <c r="J8" s="61"/>
      <c r="K8" s="3"/>
      <c r="L8" s="61"/>
      <c r="M8" s="3"/>
      <c r="N8" s="112">
        <f t="shared" si="1"/>
        <v>159565.61249999999</v>
      </c>
      <c r="O8" s="114">
        <v>1</v>
      </c>
      <c r="P8" s="98"/>
    </row>
    <row r="9" spans="1:16">
      <c r="A9" s="110" t="s">
        <v>102</v>
      </c>
      <c r="B9" s="124" t="s">
        <v>110</v>
      </c>
      <c r="C9" s="124" t="s">
        <v>129</v>
      </c>
      <c r="D9" s="109" t="s">
        <v>107</v>
      </c>
      <c r="E9" s="125">
        <f>E5*0.1</f>
        <v>9</v>
      </c>
      <c r="F9" s="61"/>
      <c r="G9" s="3">
        <f t="shared" ref="G9:G14" si="4">F9*E9</f>
        <v>0</v>
      </c>
      <c r="H9" s="112">
        <v>61136.25</v>
      </c>
      <c r="I9" s="111">
        <f t="shared" ref="I9:I14" si="5">(H9*E9*O9)*$I$2</f>
        <v>79782.806249999994</v>
      </c>
      <c r="J9" s="61"/>
      <c r="K9" s="3"/>
      <c r="L9" s="61"/>
      <c r="M9" s="3"/>
      <c r="N9" s="112">
        <f t="shared" si="1"/>
        <v>79782.806249999994</v>
      </c>
      <c r="O9" s="114">
        <v>0.5</v>
      </c>
      <c r="P9" s="98" t="s">
        <v>159</v>
      </c>
    </row>
    <row r="10" spans="1:16">
      <c r="A10" s="110" t="s">
        <v>132</v>
      </c>
      <c r="B10" s="124" t="s">
        <v>133</v>
      </c>
      <c r="C10" s="124" t="s">
        <v>109</v>
      </c>
      <c r="D10" s="109" t="s">
        <v>134</v>
      </c>
      <c r="E10" s="125">
        <f>E6*0.1</f>
        <v>0.2</v>
      </c>
      <c r="F10" s="61"/>
      <c r="G10" s="3"/>
      <c r="H10" s="112">
        <v>44773</v>
      </c>
      <c r="I10" s="111">
        <f t="shared" si="5"/>
        <v>2596.8339999999998</v>
      </c>
      <c r="J10" s="61"/>
      <c r="K10" s="3"/>
      <c r="L10" s="61"/>
      <c r="M10" s="3"/>
      <c r="N10" s="112">
        <f t="shared" si="1"/>
        <v>2596.8339999999998</v>
      </c>
      <c r="O10" s="114">
        <v>1</v>
      </c>
      <c r="P10" s="98"/>
    </row>
    <row r="11" spans="1:16">
      <c r="A11" s="110" t="s">
        <v>135</v>
      </c>
      <c r="B11" s="124" t="s">
        <v>137</v>
      </c>
      <c r="C11" s="124" t="s">
        <v>138</v>
      </c>
      <c r="D11" s="109" t="s">
        <v>139</v>
      </c>
      <c r="E11" s="111">
        <f>E7</f>
        <v>1</v>
      </c>
      <c r="F11" s="61"/>
      <c r="G11" s="3">
        <f t="shared" si="4"/>
        <v>0</v>
      </c>
      <c r="H11" s="112">
        <v>221569</v>
      </c>
      <c r="I11" s="111">
        <f t="shared" si="5"/>
        <v>64255.009999999995</v>
      </c>
      <c r="J11" s="61"/>
      <c r="K11" s="3"/>
      <c r="L11" s="61"/>
      <c r="M11" s="3"/>
      <c r="N11" s="112">
        <f t="shared" si="1"/>
        <v>64255.009999999995</v>
      </c>
      <c r="O11" s="114">
        <v>1</v>
      </c>
      <c r="P11" s="98"/>
    </row>
    <row r="12" spans="1:16">
      <c r="A12" s="110" t="s">
        <v>136</v>
      </c>
      <c r="B12" s="124" t="s">
        <v>140</v>
      </c>
      <c r="C12" s="124" t="s">
        <v>106</v>
      </c>
      <c r="D12" s="124" t="s">
        <v>141</v>
      </c>
      <c r="E12" s="125">
        <v>1</v>
      </c>
      <c r="F12" s="61"/>
      <c r="G12" s="3">
        <f t="shared" si="4"/>
        <v>0</v>
      </c>
      <c r="H12" s="112">
        <v>275563</v>
      </c>
      <c r="I12" s="111">
        <f t="shared" si="5"/>
        <v>79913.26999999999</v>
      </c>
      <c r="J12" s="61"/>
      <c r="K12" s="3"/>
      <c r="L12" s="61"/>
      <c r="M12" s="3"/>
      <c r="N12" s="112">
        <f t="shared" si="1"/>
        <v>79913.26999999999</v>
      </c>
      <c r="O12" s="114">
        <v>1</v>
      </c>
      <c r="P12" s="98"/>
    </row>
    <row r="13" spans="1:16">
      <c r="A13" s="110" t="s">
        <v>128</v>
      </c>
      <c r="B13" s="124" t="s">
        <v>108</v>
      </c>
      <c r="C13" s="124" t="s">
        <v>106</v>
      </c>
      <c r="D13" s="124" t="s">
        <v>130</v>
      </c>
      <c r="E13" s="125">
        <f>E7</f>
        <v>1</v>
      </c>
      <c r="F13" s="61"/>
      <c r="G13" s="3">
        <f t="shared" si="4"/>
        <v>0</v>
      </c>
      <c r="H13" s="112">
        <v>25234.49</v>
      </c>
      <c r="I13" s="111">
        <f t="shared" si="5"/>
        <v>7318.0020999999997</v>
      </c>
      <c r="J13" s="61"/>
      <c r="K13" s="3"/>
      <c r="L13" s="61"/>
      <c r="M13" s="3"/>
      <c r="N13" s="112">
        <f t="shared" si="1"/>
        <v>7318.0020999999997</v>
      </c>
      <c r="O13" s="114">
        <v>1</v>
      </c>
      <c r="P13" s="98"/>
    </row>
    <row r="14" spans="1:16">
      <c r="A14" s="110" t="s">
        <v>146</v>
      </c>
      <c r="B14" s="109" t="s">
        <v>142</v>
      </c>
      <c r="C14" s="109" t="s">
        <v>143</v>
      </c>
      <c r="D14" s="109" t="s">
        <v>144</v>
      </c>
      <c r="E14" s="111">
        <v>1</v>
      </c>
      <c r="F14" s="61"/>
      <c r="G14" s="3">
        <f t="shared" si="4"/>
        <v>0</v>
      </c>
      <c r="H14" s="112">
        <v>342522.05</v>
      </c>
      <c r="I14" s="111">
        <f t="shared" si="5"/>
        <v>99331.394499999995</v>
      </c>
      <c r="J14" s="63"/>
      <c r="K14" s="3"/>
      <c r="L14" s="63"/>
      <c r="M14" s="3"/>
      <c r="N14" s="112">
        <f t="shared" si="1"/>
        <v>99331.394499999995</v>
      </c>
      <c r="O14" s="114">
        <v>1</v>
      </c>
      <c r="P14" s="98"/>
    </row>
    <row r="15" spans="1:16">
      <c r="A15" s="110" t="s">
        <v>147</v>
      </c>
      <c r="B15" s="124" t="s">
        <v>131</v>
      </c>
      <c r="C15" s="124" t="s">
        <v>112</v>
      </c>
      <c r="D15" s="109" t="s">
        <v>111</v>
      </c>
      <c r="E15" s="111">
        <v>1</v>
      </c>
      <c r="F15" s="62"/>
      <c r="G15" s="3">
        <f>E15*F15*$G$2</f>
        <v>0</v>
      </c>
      <c r="H15" s="112">
        <v>161858</v>
      </c>
      <c r="I15" s="111">
        <f>(H15*E15*O15)</f>
        <v>161858</v>
      </c>
      <c r="J15" s="63"/>
      <c r="K15" s="3"/>
      <c r="L15" s="63"/>
      <c r="M15" s="3"/>
      <c r="N15" s="112">
        <f t="shared" si="1"/>
        <v>161858</v>
      </c>
      <c r="O15" s="114">
        <v>1</v>
      </c>
      <c r="P15" s="98"/>
    </row>
    <row r="16" spans="1:16" ht="13.8" thickBot="1">
      <c r="A16" s="127" t="s">
        <v>148</v>
      </c>
      <c r="B16" s="128" t="s">
        <v>125</v>
      </c>
      <c r="C16" s="128" t="s">
        <v>113</v>
      </c>
      <c r="D16" s="129" t="s">
        <v>111</v>
      </c>
      <c r="E16" s="130">
        <v>1</v>
      </c>
      <c r="F16" s="131"/>
      <c r="G16" s="132">
        <f>E16*F16*$G$2</f>
        <v>0</v>
      </c>
      <c r="H16" s="133">
        <v>208527</v>
      </c>
      <c r="I16" s="130">
        <f>(H16*E16*O16)</f>
        <v>208527</v>
      </c>
      <c r="J16" s="134"/>
      <c r="K16" s="132"/>
      <c r="L16" s="134"/>
      <c r="M16" s="132"/>
      <c r="N16" s="133">
        <f t="shared" si="1"/>
        <v>208527</v>
      </c>
      <c r="O16" s="135">
        <v>1</v>
      </c>
      <c r="P16" s="136"/>
    </row>
    <row r="17" spans="1:14">
      <c r="A17" s="137"/>
      <c r="G17" s="113">
        <f>SUM(G5:G16)</f>
        <v>709518</v>
      </c>
      <c r="H17" s="65"/>
      <c r="I17" s="113">
        <f>SUM(I5:I16)</f>
        <v>863147.92934999999</v>
      </c>
      <c r="J17" s="65"/>
      <c r="K17" s="64">
        <f>SUM(K5:K15)</f>
        <v>0</v>
      </c>
      <c r="L17" s="65"/>
      <c r="M17" s="64">
        <f>SUM(M5:M15)</f>
        <v>0</v>
      </c>
      <c r="N17" s="113">
        <f>SUM(N5:N16)</f>
        <v>1572665.9293499999</v>
      </c>
    </row>
    <row r="18" spans="1:14">
      <c r="A18" s="67"/>
    </row>
    <row r="19" spans="1:14">
      <c r="A19" s="67"/>
    </row>
    <row r="20" spans="1:14">
      <c r="A20" s="67"/>
      <c r="J20" s="138"/>
    </row>
    <row r="21" spans="1:14">
      <c r="A21" s="67"/>
    </row>
    <row r="22" spans="1:14">
      <c r="A22" s="67"/>
    </row>
    <row r="23" spans="1:14">
      <c r="A23" s="67"/>
    </row>
    <row r="24" spans="1:14">
      <c r="A24" s="67"/>
    </row>
    <row r="25" spans="1:14">
      <c r="A25" s="67"/>
    </row>
    <row r="26" spans="1:14">
      <c r="A26" s="67"/>
    </row>
    <row r="27" spans="1:14">
      <c r="A27" s="67"/>
    </row>
    <row r="28" spans="1:14">
      <c r="A28" s="67"/>
    </row>
    <row r="29" spans="1:14">
      <c r="A29" s="67"/>
    </row>
    <row r="30" spans="1:14">
      <c r="A30" s="67"/>
    </row>
    <row r="31" spans="1:14">
      <c r="A31" s="67"/>
    </row>
    <row r="32" spans="1:14">
      <c r="A32" s="67"/>
    </row>
    <row r="33" spans="1:1">
      <c r="A33" s="67"/>
    </row>
    <row r="34" spans="1:1">
      <c r="A34" s="67"/>
    </row>
    <row r="35" spans="1:1">
      <c r="A35" s="67"/>
    </row>
    <row r="36" spans="1:1">
      <c r="A36" s="67"/>
    </row>
    <row r="37" spans="1:1">
      <c r="A37" s="67"/>
    </row>
    <row r="38" spans="1:1">
      <c r="A38" s="67"/>
    </row>
    <row r="39" spans="1:1">
      <c r="A39" s="67"/>
    </row>
    <row r="40" spans="1:1">
      <c r="A40" s="67"/>
    </row>
    <row r="41" spans="1:1">
      <c r="A41" s="67"/>
    </row>
    <row r="42" spans="1:1">
      <c r="A42" s="67"/>
    </row>
    <row r="43" spans="1:1">
      <c r="A43" s="67"/>
    </row>
    <row r="44" spans="1:1">
      <c r="A44" s="67"/>
    </row>
    <row r="45" spans="1:1">
      <c r="A45" s="67"/>
    </row>
    <row r="46" spans="1:1">
      <c r="A46" s="67"/>
    </row>
    <row r="47" spans="1:1">
      <c r="A47" s="67"/>
    </row>
    <row r="48" spans="1:1">
      <c r="A48" s="67"/>
    </row>
    <row r="49" spans="1:1">
      <c r="A49" s="67"/>
    </row>
    <row r="50" spans="1:1">
      <c r="A50" s="67"/>
    </row>
    <row r="51" spans="1:1">
      <c r="A51" s="67"/>
    </row>
    <row r="52" spans="1:1">
      <c r="A52" s="67"/>
    </row>
    <row r="53" spans="1:1">
      <c r="A53" s="67"/>
    </row>
    <row r="54" spans="1:1">
      <c r="A54" s="67"/>
    </row>
    <row r="55" spans="1:1">
      <c r="A55" s="67"/>
    </row>
    <row r="56" spans="1:1">
      <c r="A56" s="67"/>
    </row>
    <row r="57" spans="1:1">
      <c r="A57" s="67"/>
    </row>
    <row r="58" spans="1:1">
      <c r="A58" s="67"/>
    </row>
    <row r="59" spans="1:1">
      <c r="A59" s="67"/>
    </row>
    <row r="60" spans="1:1">
      <c r="A60" s="67"/>
    </row>
    <row r="61" spans="1:1">
      <c r="A61" s="67"/>
    </row>
    <row r="62" spans="1:1">
      <c r="A62" s="67"/>
    </row>
    <row r="63" spans="1:1">
      <c r="A63" s="67"/>
    </row>
    <row r="64" spans="1:1">
      <c r="A64" s="67"/>
    </row>
    <row r="65" spans="1:1">
      <c r="A65" s="67"/>
    </row>
    <row r="66" spans="1:1">
      <c r="A66" s="67"/>
    </row>
    <row r="67" spans="1:1">
      <c r="A67" s="67"/>
    </row>
    <row r="68" spans="1:1">
      <c r="A68" s="67"/>
    </row>
    <row r="69" spans="1:1">
      <c r="A69" s="67"/>
    </row>
  </sheetData>
  <mergeCells count="10">
    <mergeCell ref="B3:C3"/>
    <mergeCell ref="A3:A4"/>
    <mergeCell ref="O3:P3"/>
    <mergeCell ref="H3:I3"/>
    <mergeCell ref="J3:K3"/>
    <mergeCell ref="L3:M3"/>
    <mergeCell ref="N3:N4"/>
    <mergeCell ref="D3:D4"/>
    <mergeCell ref="E3:E4"/>
    <mergeCell ref="F3:G3"/>
  </mergeCells>
  <phoneticPr fontId="26"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2">
    <tabColor rgb="FFFFC000"/>
  </sheetPr>
  <dimension ref="A1:F956"/>
  <sheetViews>
    <sheetView showGridLines="0" workbookViewId="0">
      <selection activeCell="D31" sqref="D31"/>
    </sheetView>
  </sheetViews>
  <sheetFormatPr defaultColWidth="9" defaultRowHeight="13.2"/>
  <cols>
    <col min="1" max="1" width="18.5" style="72" bestFit="1" customWidth="1"/>
    <col min="2" max="2" width="11.5" style="91" bestFit="1" customWidth="1"/>
    <col min="3" max="3" width="17.796875" style="91" bestFit="1" customWidth="1"/>
    <col min="4" max="4" width="17.09765625" style="72" bestFit="1" customWidth="1"/>
    <col min="5" max="5" width="11.5" style="72" bestFit="1" customWidth="1"/>
    <col min="6" max="6" width="8.5" style="72" bestFit="1" customWidth="1"/>
    <col min="7" max="16384" width="9" style="72"/>
  </cols>
  <sheetData>
    <row r="1" spans="1:6">
      <c r="A1" s="87" t="s">
        <v>45</v>
      </c>
      <c r="B1" s="88" t="s">
        <v>0</v>
      </c>
      <c r="C1" s="88" t="s">
        <v>1</v>
      </c>
      <c r="D1" s="88" t="s">
        <v>2</v>
      </c>
      <c r="E1" s="88" t="s">
        <v>3</v>
      </c>
      <c r="F1" s="88" t="s">
        <v>4</v>
      </c>
    </row>
    <row r="2" spans="1:6">
      <c r="A2" s="89" t="str">
        <f>'Upload(참조)'!Q2</f>
        <v/>
      </c>
      <c r="B2" s="90">
        <f>'Upload(참조)'!R2</f>
        <v>999999</v>
      </c>
      <c r="C2" s="90">
        <f>'Upload(참조)'!S2</f>
        <v>999999</v>
      </c>
      <c r="D2" s="89">
        <f>'Upload(참조)'!T2</f>
        <v>999999</v>
      </c>
      <c r="E2" s="89">
        <f>'Upload(참조)'!U2</f>
        <v>999999</v>
      </c>
      <c r="F2" s="89">
        <f>'Upload(참조)'!V2</f>
        <v>90</v>
      </c>
    </row>
    <row r="3" spans="1:6">
      <c r="A3" s="89" t="str">
        <f>'Upload(참조)'!Q3</f>
        <v/>
      </c>
      <c r="B3" s="90">
        <f>'Upload(참조)'!R3</f>
        <v>999999</v>
      </c>
      <c r="C3" s="90">
        <f>'Upload(참조)'!S3</f>
        <v>999999</v>
      </c>
      <c r="D3" s="89">
        <f>'Upload(참조)'!T3</f>
        <v>999999</v>
      </c>
      <c r="E3" s="89">
        <f>'Upload(참조)'!U3</f>
        <v>999999</v>
      </c>
      <c r="F3" s="89">
        <f>'Upload(참조)'!V3</f>
        <v>2</v>
      </c>
    </row>
    <row r="4" spans="1:6">
      <c r="A4" s="89" t="str">
        <f>'Upload(참조)'!Q4</f>
        <v/>
      </c>
      <c r="B4" s="90">
        <f>'Upload(참조)'!R4</f>
        <v>999999</v>
      </c>
      <c r="C4" s="90">
        <f>'Upload(참조)'!S4</f>
        <v>999999</v>
      </c>
      <c r="D4" s="89">
        <f>'Upload(참조)'!T4</f>
        <v>999999</v>
      </c>
      <c r="E4" s="89">
        <f>'Upload(참조)'!U4</f>
        <v>999999</v>
      </c>
      <c r="F4" s="89">
        <f>'Upload(참조)'!V4</f>
        <v>1</v>
      </c>
    </row>
    <row r="5" spans="1:6">
      <c r="A5" s="89" t="str">
        <f>'Upload(참조)'!Q5</f>
        <v>E10316005001001001</v>
      </c>
      <c r="B5" s="90" t="str">
        <f>'Upload(참조)'!R5</f>
        <v/>
      </c>
      <c r="C5" s="90" t="str">
        <f>'Upload(참조)'!S5</f>
        <v>E10316005001001001</v>
      </c>
      <c r="D5" s="89" t="str">
        <f>'Upload(참조)'!T5</f>
        <v/>
      </c>
      <c r="E5" s="89" t="str">
        <f>'Upload(참조)'!U5</f>
        <v/>
      </c>
      <c r="F5" s="89">
        <f>'Upload(참조)'!V5</f>
        <v>9</v>
      </c>
    </row>
    <row r="6" spans="1:6">
      <c r="A6" s="89" t="str">
        <f>'Upload(참조)'!Q6</f>
        <v>E10316005001001001</v>
      </c>
      <c r="B6" s="90" t="str">
        <f>'Upload(참조)'!R6</f>
        <v/>
      </c>
      <c r="C6" s="90" t="str">
        <f>'Upload(참조)'!S6</f>
        <v>E10316005001001001</v>
      </c>
      <c r="D6" s="89" t="str">
        <f>'Upload(참조)'!T6</f>
        <v/>
      </c>
      <c r="E6" s="89" t="str">
        <f>'Upload(참조)'!U6</f>
        <v/>
      </c>
      <c r="F6" s="89">
        <f>'Upload(참조)'!V6</f>
        <v>9</v>
      </c>
    </row>
    <row r="7" spans="1:6">
      <c r="A7" s="89" t="str">
        <f>'Upload(참조)'!Q7</f>
        <v>E10316005002001006</v>
      </c>
      <c r="B7" s="90" t="str">
        <f>'Upload(참조)'!R7</f>
        <v/>
      </c>
      <c r="C7" s="90" t="str">
        <f>'Upload(참조)'!S7</f>
        <v>E10316005002001006</v>
      </c>
      <c r="D7" s="89" t="str">
        <f>'Upload(참조)'!T7</f>
        <v/>
      </c>
      <c r="E7" s="89" t="str">
        <f>'Upload(참조)'!U7</f>
        <v/>
      </c>
      <c r="F7" s="89">
        <f>'Upload(참조)'!V7</f>
        <v>0.2</v>
      </c>
    </row>
    <row r="8" spans="1:6">
      <c r="A8" s="89" t="str">
        <f>'Upload(참조)'!Q8</f>
        <v>E10410040001001001</v>
      </c>
      <c r="B8" s="90" t="str">
        <f>'Upload(참조)'!R8</f>
        <v/>
      </c>
      <c r="C8" s="90" t="str">
        <f>'Upload(참조)'!S8</f>
        <v>E10410040001001001</v>
      </c>
      <c r="D8" s="89" t="str">
        <f>'Upload(참조)'!T8</f>
        <v/>
      </c>
      <c r="E8" s="89" t="str">
        <f>'Upload(참조)'!U8</f>
        <v/>
      </c>
      <c r="F8" s="89">
        <f>'Upload(참조)'!V8</f>
        <v>1</v>
      </c>
    </row>
    <row r="9" spans="1:6">
      <c r="A9" s="89" t="str">
        <f>'Upload(참조)'!Q9</f>
        <v>E10410040001014001</v>
      </c>
      <c r="B9" s="90" t="str">
        <f>'Upload(참조)'!R9</f>
        <v/>
      </c>
      <c r="C9" s="90" t="str">
        <f>'Upload(참조)'!S9</f>
        <v>E10410040001014001</v>
      </c>
      <c r="D9" s="89" t="str">
        <f>'Upload(참조)'!T9</f>
        <v/>
      </c>
      <c r="E9" s="89" t="str">
        <f>'Upload(참조)'!U9</f>
        <v/>
      </c>
      <c r="F9" s="89">
        <f>'Upload(참조)'!V9</f>
        <v>1</v>
      </c>
    </row>
    <row r="10" spans="1:6">
      <c r="A10" s="89" t="str">
        <f>'Upload(참조)'!Q10</f>
        <v>E10316005003008001</v>
      </c>
      <c r="B10" s="90" t="str">
        <f>'Upload(참조)'!R10</f>
        <v/>
      </c>
      <c r="C10" s="90" t="str">
        <f>'Upload(참조)'!S10</f>
        <v>E10316005003008001</v>
      </c>
      <c r="D10" s="89" t="str">
        <f>'Upload(참조)'!T10</f>
        <v/>
      </c>
      <c r="E10" s="89" t="str">
        <f>'Upload(참조)'!U10</f>
        <v/>
      </c>
      <c r="F10" s="89">
        <f>'Upload(참조)'!V10</f>
        <v>1</v>
      </c>
    </row>
    <row r="11" spans="1:6">
      <c r="A11" s="89" t="str">
        <f>'Upload(참조)'!Q11</f>
        <v>E10313002001009001</v>
      </c>
      <c r="B11" s="90" t="str">
        <f>'Upload(참조)'!R11</f>
        <v/>
      </c>
      <c r="C11" s="90" t="str">
        <f>'Upload(참조)'!S11</f>
        <v>E10313002001009001</v>
      </c>
      <c r="D11" s="89" t="str">
        <f>'Upload(참조)'!T11</f>
        <v/>
      </c>
      <c r="E11" s="89" t="str">
        <f>'Upload(참조)'!U11</f>
        <v/>
      </c>
      <c r="F11" s="89">
        <f>'Upload(참조)'!V11</f>
        <v>1</v>
      </c>
    </row>
    <row r="12" spans="1:6">
      <c r="A12" s="89" t="str">
        <f>'Upload(참조)'!Q12</f>
        <v>L002</v>
      </c>
      <c r="B12" s="90" t="str">
        <f>'Upload(참조)'!R12</f>
        <v/>
      </c>
      <c r="C12" s="90" t="str">
        <f>'Upload(참조)'!S12</f>
        <v/>
      </c>
      <c r="D12" s="89" t="str">
        <f>'Upload(참조)'!T12</f>
        <v/>
      </c>
      <c r="E12" s="89" t="str">
        <f>'Upload(참조)'!U12</f>
        <v>L002</v>
      </c>
      <c r="F12" s="89">
        <f>'Upload(참조)'!V12</f>
        <v>1</v>
      </c>
    </row>
    <row r="13" spans="1:6">
      <c r="A13" s="89" t="str">
        <f>'Upload(참조)'!Q13</f>
        <v>L003</v>
      </c>
      <c r="B13" s="90" t="str">
        <f>'Upload(참조)'!R13</f>
        <v/>
      </c>
      <c r="C13" s="90" t="str">
        <f>'Upload(참조)'!S13</f>
        <v/>
      </c>
      <c r="D13" s="89" t="str">
        <f>'Upload(참조)'!T13</f>
        <v/>
      </c>
      <c r="E13" s="89" t="str">
        <f>'Upload(참조)'!U13</f>
        <v>L003</v>
      </c>
      <c r="F13" s="89">
        <f>'Upload(참조)'!V13</f>
        <v>1</v>
      </c>
    </row>
    <row r="14" spans="1:6">
      <c r="A14" s="89" t="str">
        <f>'Upload(참조)'!Q14</f>
        <v/>
      </c>
      <c r="B14" s="90" t="str">
        <f>'Upload(참조)'!R14</f>
        <v/>
      </c>
      <c r="C14" s="90" t="str">
        <f>'Upload(참조)'!S14</f>
        <v/>
      </c>
      <c r="D14" s="89" t="str">
        <f>'Upload(참조)'!T14</f>
        <v/>
      </c>
      <c r="E14" s="89" t="str">
        <f>'Upload(참조)'!U14</f>
        <v/>
      </c>
      <c r="F14" s="89">
        <f>'Upload(참조)'!V14</f>
        <v>0</v>
      </c>
    </row>
    <row r="15" spans="1:6">
      <c r="A15" s="89" t="str">
        <f>'Upload(참조)'!Q15</f>
        <v/>
      </c>
      <c r="B15" s="90" t="str">
        <f>'Upload(참조)'!R15</f>
        <v/>
      </c>
      <c r="C15" s="90" t="str">
        <f>'Upload(참조)'!S15</f>
        <v/>
      </c>
      <c r="D15" s="89" t="str">
        <f>'Upload(참조)'!T15</f>
        <v/>
      </c>
      <c r="E15" s="89" t="str">
        <f>'Upload(참조)'!U15</f>
        <v/>
      </c>
      <c r="F15" s="89">
        <f>'Upload(참조)'!V15</f>
        <v>0</v>
      </c>
    </row>
    <row r="16" spans="1:6">
      <c r="A16" s="89" t="str">
        <f>'Upload(참조)'!Q16</f>
        <v/>
      </c>
      <c r="B16" s="90" t="str">
        <f>'Upload(참조)'!R16</f>
        <v/>
      </c>
      <c r="C16" s="90" t="str">
        <f>'Upload(참조)'!S16</f>
        <v/>
      </c>
      <c r="D16" s="89" t="str">
        <f>'Upload(참조)'!T16</f>
        <v/>
      </c>
      <c r="E16" s="89" t="str">
        <f>'Upload(참조)'!U16</f>
        <v/>
      </c>
      <c r="F16" s="89">
        <f>'Upload(참조)'!V16</f>
        <v>0</v>
      </c>
    </row>
    <row r="17" spans="1:6">
      <c r="A17" s="89" t="str">
        <f>'Upload(참조)'!Q17</f>
        <v/>
      </c>
      <c r="B17" s="90" t="str">
        <f>'Upload(참조)'!R17</f>
        <v/>
      </c>
      <c r="C17" s="90" t="str">
        <f>'Upload(참조)'!S17</f>
        <v/>
      </c>
      <c r="D17" s="89" t="str">
        <f>'Upload(참조)'!T17</f>
        <v/>
      </c>
      <c r="E17" s="89" t="str">
        <f>'Upload(참조)'!U17</f>
        <v/>
      </c>
      <c r="F17" s="89">
        <f>'Upload(참조)'!V17</f>
        <v>0</v>
      </c>
    </row>
    <row r="18" spans="1:6">
      <c r="A18" s="89" t="str">
        <f>'Upload(참조)'!Q18</f>
        <v/>
      </c>
      <c r="B18" s="90" t="str">
        <f>'Upload(참조)'!R18</f>
        <v/>
      </c>
      <c r="C18" s="90" t="str">
        <f>'Upload(참조)'!S18</f>
        <v/>
      </c>
      <c r="D18" s="89" t="str">
        <f>'Upload(참조)'!T18</f>
        <v/>
      </c>
      <c r="E18" s="89" t="str">
        <f>'Upload(참조)'!U18</f>
        <v/>
      </c>
      <c r="F18" s="89">
        <f>'Upload(참조)'!V18</f>
        <v>0</v>
      </c>
    </row>
    <row r="19" spans="1:6">
      <c r="A19" s="89" t="str">
        <f>'Upload(참조)'!Q19</f>
        <v/>
      </c>
      <c r="B19" s="90" t="str">
        <f>'Upload(참조)'!R19</f>
        <v/>
      </c>
      <c r="C19" s="90" t="str">
        <f>'Upload(참조)'!S19</f>
        <v/>
      </c>
      <c r="D19" s="89" t="str">
        <f>'Upload(참조)'!T19</f>
        <v/>
      </c>
      <c r="E19" s="89" t="str">
        <f>'Upload(참조)'!U19</f>
        <v/>
      </c>
      <c r="F19" s="89">
        <f>'Upload(참조)'!V19</f>
        <v>0</v>
      </c>
    </row>
    <row r="20" spans="1:6">
      <c r="A20" s="89" t="str">
        <f>'Upload(참조)'!Q20</f>
        <v/>
      </c>
      <c r="B20" s="90" t="str">
        <f>'Upload(참조)'!R20</f>
        <v/>
      </c>
      <c r="C20" s="90" t="str">
        <f>'Upload(참조)'!S20</f>
        <v/>
      </c>
      <c r="D20" s="89" t="str">
        <f>'Upload(참조)'!T20</f>
        <v/>
      </c>
      <c r="E20" s="89" t="str">
        <f>'Upload(참조)'!U20</f>
        <v/>
      </c>
      <c r="F20" s="89">
        <f>'Upload(참조)'!V20</f>
        <v>0</v>
      </c>
    </row>
    <row r="21" spans="1:6">
      <c r="A21" s="89" t="str">
        <f>'Upload(참조)'!Q21</f>
        <v/>
      </c>
      <c r="B21" s="90" t="str">
        <f>'Upload(참조)'!R21</f>
        <v/>
      </c>
      <c r="C21" s="90" t="str">
        <f>'Upload(참조)'!S21</f>
        <v/>
      </c>
      <c r="D21" s="89" t="str">
        <f>'Upload(참조)'!T21</f>
        <v/>
      </c>
      <c r="E21" s="89" t="str">
        <f>'Upload(참조)'!U21</f>
        <v/>
      </c>
      <c r="F21" s="89">
        <f>'Upload(참조)'!V21</f>
        <v>0</v>
      </c>
    </row>
    <row r="22" spans="1:6">
      <c r="A22" s="89" t="str">
        <f>'Upload(참조)'!Q22</f>
        <v/>
      </c>
      <c r="B22" s="90" t="str">
        <f>'Upload(참조)'!R22</f>
        <v/>
      </c>
      <c r="C22" s="90" t="str">
        <f>'Upload(참조)'!S22</f>
        <v/>
      </c>
      <c r="D22" s="89" t="str">
        <f>'Upload(참조)'!T22</f>
        <v/>
      </c>
      <c r="E22" s="89" t="str">
        <f>'Upload(참조)'!U22</f>
        <v/>
      </c>
      <c r="F22" s="89">
        <f>'Upload(참조)'!V22</f>
        <v>0</v>
      </c>
    </row>
    <row r="23" spans="1:6">
      <c r="A23" s="89" t="str">
        <f>'Upload(참조)'!Q23</f>
        <v/>
      </c>
      <c r="B23" s="90" t="str">
        <f>'Upload(참조)'!R23</f>
        <v/>
      </c>
      <c r="C23" s="90" t="str">
        <f>'Upload(참조)'!S23</f>
        <v/>
      </c>
      <c r="D23" s="89" t="str">
        <f>'Upload(참조)'!T23</f>
        <v/>
      </c>
      <c r="E23" s="89" t="str">
        <f>'Upload(참조)'!U23</f>
        <v/>
      </c>
      <c r="F23" s="89">
        <f>'Upload(참조)'!V23</f>
        <v>0</v>
      </c>
    </row>
    <row r="24" spans="1:6">
      <c r="A24" s="89" t="str">
        <f>'Upload(참조)'!Q24</f>
        <v/>
      </c>
      <c r="B24" s="90" t="str">
        <f>'Upload(참조)'!R24</f>
        <v/>
      </c>
      <c r="C24" s="90" t="str">
        <f>'Upload(참조)'!S24</f>
        <v/>
      </c>
      <c r="D24" s="89" t="str">
        <f>'Upload(참조)'!T24</f>
        <v/>
      </c>
      <c r="E24" s="89" t="str">
        <f>'Upload(참조)'!U24</f>
        <v/>
      </c>
      <c r="F24" s="89">
        <f>'Upload(참조)'!V24</f>
        <v>0</v>
      </c>
    </row>
    <row r="25" spans="1:6">
      <c r="A25" s="89" t="str">
        <f>'Upload(참조)'!Q25</f>
        <v/>
      </c>
      <c r="B25" s="90" t="str">
        <f>'Upload(참조)'!R25</f>
        <v/>
      </c>
      <c r="C25" s="90" t="str">
        <f>'Upload(참조)'!S25</f>
        <v/>
      </c>
      <c r="D25" s="89" t="str">
        <f>'Upload(참조)'!T25</f>
        <v/>
      </c>
      <c r="E25" s="89" t="str">
        <f>'Upload(참조)'!U25</f>
        <v/>
      </c>
      <c r="F25" s="89">
        <f>'Upload(참조)'!V25</f>
        <v>0</v>
      </c>
    </row>
    <row r="26" spans="1:6">
      <c r="A26" s="89" t="str">
        <f>'Upload(참조)'!Q26</f>
        <v/>
      </c>
      <c r="B26" s="90" t="str">
        <f>'Upload(참조)'!R26</f>
        <v/>
      </c>
      <c r="C26" s="90" t="str">
        <f>'Upload(참조)'!S26</f>
        <v/>
      </c>
      <c r="D26" s="89" t="str">
        <f>'Upload(참조)'!T26</f>
        <v/>
      </c>
      <c r="E26" s="89" t="str">
        <f>'Upload(참조)'!U26</f>
        <v/>
      </c>
      <c r="F26" s="89">
        <f>'Upload(참조)'!V26</f>
        <v>0</v>
      </c>
    </row>
    <row r="27" spans="1:6">
      <c r="A27" s="89" t="str">
        <f>'Upload(참조)'!Q27</f>
        <v/>
      </c>
      <c r="B27" s="90" t="str">
        <f>'Upload(참조)'!R27</f>
        <v/>
      </c>
      <c r="C27" s="90" t="str">
        <f>'Upload(참조)'!S27</f>
        <v/>
      </c>
      <c r="D27" s="89" t="str">
        <f>'Upload(참조)'!T27</f>
        <v/>
      </c>
      <c r="E27" s="89" t="str">
        <f>'Upload(참조)'!U27</f>
        <v/>
      </c>
      <c r="F27" s="89">
        <f>'Upload(참조)'!V27</f>
        <v>0</v>
      </c>
    </row>
    <row r="28" spans="1:6">
      <c r="A28" s="89" t="str">
        <f>'Upload(참조)'!Q28</f>
        <v/>
      </c>
      <c r="B28" s="90" t="str">
        <f>'Upload(참조)'!R28</f>
        <v/>
      </c>
      <c r="C28" s="90" t="str">
        <f>'Upload(참조)'!S28</f>
        <v/>
      </c>
      <c r="D28" s="89" t="str">
        <f>'Upload(참조)'!T28</f>
        <v/>
      </c>
      <c r="E28" s="89" t="str">
        <f>'Upload(참조)'!U28</f>
        <v/>
      </c>
      <c r="F28" s="89">
        <f>'Upload(참조)'!V28</f>
        <v>0</v>
      </c>
    </row>
    <row r="29" spans="1:6">
      <c r="A29" s="89" t="str">
        <f>'Upload(참조)'!Q29</f>
        <v/>
      </c>
      <c r="B29" s="90" t="str">
        <f>'Upload(참조)'!R29</f>
        <v/>
      </c>
      <c r="C29" s="90" t="str">
        <f>'Upload(참조)'!S29</f>
        <v/>
      </c>
      <c r="D29" s="89" t="str">
        <f>'Upload(참조)'!T29</f>
        <v/>
      </c>
      <c r="E29" s="89" t="str">
        <f>'Upload(참조)'!U29</f>
        <v/>
      </c>
      <c r="F29" s="89">
        <f>'Upload(참조)'!V29</f>
        <v>0</v>
      </c>
    </row>
    <row r="30" spans="1:6">
      <c r="A30" s="89" t="str">
        <f>'Upload(참조)'!Q30</f>
        <v/>
      </c>
      <c r="B30" s="90" t="str">
        <f>'Upload(참조)'!R30</f>
        <v/>
      </c>
      <c r="C30" s="90" t="str">
        <f>'Upload(참조)'!S30</f>
        <v/>
      </c>
      <c r="D30" s="89" t="str">
        <f>'Upload(참조)'!T30</f>
        <v/>
      </c>
      <c r="E30" s="89" t="str">
        <f>'Upload(참조)'!U30</f>
        <v/>
      </c>
      <c r="F30" s="89">
        <f>'Upload(참조)'!V30</f>
        <v>0</v>
      </c>
    </row>
    <row r="31" spans="1:6">
      <c r="A31" s="89" t="str">
        <f>'Upload(참조)'!Q31</f>
        <v/>
      </c>
      <c r="B31" s="90" t="str">
        <f>'Upload(참조)'!R31</f>
        <v/>
      </c>
      <c r="C31" s="90" t="str">
        <f>'Upload(참조)'!S31</f>
        <v/>
      </c>
      <c r="D31" s="89" t="str">
        <f>'Upload(참조)'!T31</f>
        <v/>
      </c>
      <c r="E31" s="89" t="str">
        <f>'Upload(참조)'!U31</f>
        <v/>
      </c>
      <c r="F31" s="89">
        <f>'Upload(참조)'!V31</f>
        <v>0</v>
      </c>
    </row>
    <row r="32" spans="1:6" ht="26.4">
      <c r="A32" s="89" t="str">
        <f>'Upload(참조)'!Q32</f>
        <v/>
      </c>
      <c r="B32" s="90" t="str">
        <f>'Upload(참조)'!R32</f>
        <v/>
      </c>
      <c r="C32" s="90" t="str">
        <f>'Upload(참조)'!S32</f>
        <v/>
      </c>
      <c r="D32" s="89" t="str">
        <f>'Upload(참조)'!T32</f>
        <v/>
      </c>
      <c r="E32" s="89" t="str">
        <f>'Upload(참조)'!U32</f>
        <v/>
      </c>
      <c r="F32" s="89">
        <f>'Upload(참조)'!V32</f>
        <v>0</v>
      </c>
    </row>
    <row r="33" spans="1:6">
      <c r="A33" s="89" t="str">
        <f>'Upload(참조)'!Q33</f>
        <v/>
      </c>
      <c r="B33" s="90" t="str">
        <f>'Upload(참조)'!R33</f>
        <v/>
      </c>
      <c r="C33" s="90" t="str">
        <f>'Upload(참조)'!S33</f>
        <v/>
      </c>
      <c r="D33" s="89" t="str">
        <f>'Upload(참조)'!T33</f>
        <v/>
      </c>
      <c r="E33" s="89" t="str">
        <f>'Upload(참조)'!U33</f>
        <v/>
      </c>
      <c r="F33" s="89">
        <f>'Upload(참조)'!V33</f>
        <v>0</v>
      </c>
    </row>
    <row r="34" spans="1:6">
      <c r="A34" s="89" t="str">
        <f>'Upload(참조)'!Q34</f>
        <v/>
      </c>
      <c r="B34" s="90" t="str">
        <f>'Upload(참조)'!R34</f>
        <v/>
      </c>
      <c r="C34" s="90" t="str">
        <f>'Upload(참조)'!S34</f>
        <v/>
      </c>
      <c r="D34" s="89" t="str">
        <f>'Upload(참조)'!T34</f>
        <v/>
      </c>
      <c r="E34" s="89" t="str">
        <f>'Upload(참조)'!U34</f>
        <v/>
      </c>
      <c r="F34" s="89">
        <f>'Upload(참조)'!V34</f>
        <v>0</v>
      </c>
    </row>
    <row r="35" spans="1:6">
      <c r="A35" s="89" t="str">
        <f>'Upload(참조)'!Q35</f>
        <v/>
      </c>
      <c r="B35" s="90" t="str">
        <f>'Upload(참조)'!R35</f>
        <v/>
      </c>
      <c r="C35" s="90" t="str">
        <f>'Upload(참조)'!S35</f>
        <v/>
      </c>
      <c r="D35" s="89" t="str">
        <f>'Upload(참조)'!T35</f>
        <v/>
      </c>
      <c r="E35" s="89" t="str">
        <f>'Upload(참조)'!U35</f>
        <v/>
      </c>
      <c r="F35" s="89">
        <f>'Upload(참조)'!V35</f>
        <v>0</v>
      </c>
    </row>
    <row r="36" spans="1:6">
      <c r="A36" s="89" t="str">
        <f>'Upload(참조)'!Q36</f>
        <v/>
      </c>
      <c r="B36" s="90" t="str">
        <f>'Upload(참조)'!R36</f>
        <v/>
      </c>
      <c r="C36" s="90" t="str">
        <f>'Upload(참조)'!S36</f>
        <v/>
      </c>
      <c r="D36" s="89" t="str">
        <f>'Upload(참조)'!T36</f>
        <v/>
      </c>
      <c r="E36" s="89" t="str">
        <f>'Upload(참조)'!U36</f>
        <v/>
      </c>
      <c r="F36" s="89">
        <f>'Upload(참조)'!V36</f>
        <v>0</v>
      </c>
    </row>
    <row r="37" spans="1:6">
      <c r="A37" s="89" t="str">
        <f>'Upload(참조)'!Q37</f>
        <v/>
      </c>
      <c r="B37" s="90" t="str">
        <f>'Upload(참조)'!R37</f>
        <v/>
      </c>
      <c r="C37" s="90" t="str">
        <f>'Upload(참조)'!S37</f>
        <v/>
      </c>
      <c r="D37" s="89" t="str">
        <f>'Upload(참조)'!T37</f>
        <v/>
      </c>
      <c r="E37" s="89" t="str">
        <f>'Upload(참조)'!U37</f>
        <v/>
      </c>
      <c r="F37" s="89">
        <f>'Upload(참조)'!V37</f>
        <v>0</v>
      </c>
    </row>
    <row r="38" spans="1:6">
      <c r="A38" s="89" t="str">
        <f>'Upload(참조)'!Q38</f>
        <v/>
      </c>
      <c r="B38" s="90" t="str">
        <f>'Upload(참조)'!R38</f>
        <v/>
      </c>
      <c r="C38" s="90" t="str">
        <f>'Upload(참조)'!S38</f>
        <v/>
      </c>
      <c r="D38" s="89" t="str">
        <f>'Upload(참조)'!T38</f>
        <v/>
      </c>
      <c r="E38" s="89" t="str">
        <f>'Upload(참조)'!U38</f>
        <v/>
      </c>
      <c r="F38" s="89">
        <f>'Upload(참조)'!V38</f>
        <v>0</v>
      </c>
    </row>
    <row r="39" spans="1:6">
      <c r="A39" s="89" t="str">
        <f>'Upload(참조)'!Q39</f>
        <v/>
      </c>
      <c r="B39" s="90" t="str">
        <f>'Upload(참조)'!R39</f>
        <v/>
      </c>
      <c r="C39" s="90" t="str">
        <f>'Upload(참조)'!S39</f>
        <v/>
      </c>
      <c r="D39" s="89" t="str">
        <f>'Upload(참조)'!T39</f>
        <v/>
      </c>
      <c r="E39" s="89" t="str">
        <f>'Upload(참조)'!U39</f>
        <v/>
      </c>
      <c r="F39" s="89">
        <f>'Upload(참조)'!V39</f>
        <v>0</v>
      </c>
    </row>
    <row r="40" spans="1:6">
      <c r="A40" s="89" t="str">
        <f>'Upload(참조)'!Q40</f>
        <v/>
      </c>
      <c r="B40" s="90" t="str">
        <f>'Upload(참조)'!R40</f>
        <v/>
      </c>
      <c r="C40" s="90" t="str">
        <f>'Upload(참조)'!S40</f>
        <v/>
      </c>
      <c r="D40" s="89" t="str">
        <f>'Upload(참조)'!T40</f>
        <v/>
      </c>
      <c r="E40" s="89" t="str">
        <f>'Upload(참조)'!U40</f>
        <v/>
      </c>
      <c r="F40" s="89">
        <f>'Upload(참조)'!V40</f>
        <v>0</v>
      </c>
    </row>
    <row r="41" spans="1:6">
      <c r="A41" s="89" t="str">
        <f>'Upload(참조)'!Q41</f>
        <v/>
      </c>
      <c r="B41" s="90" t="str">
        <f>'Upload(참조)'!R41</f>
        <v/>
      </c>
      <c r="C41" s="90" t="str">
        <f>'Upload(참조)'!S41</f>
        <v/>
      </c>
      <c r="D41" s="89" t="str">
        <f>'Upload(참조)'!T41</f>
        <v/>
      </c>
      <c r="E41" s="89" t="str">
        <f>'Upload(참조)'!U41</f>
        <v/>
      </c>
      <c r="F41" s="89">
        <f>'Upload(참조)'!V41</f>
        <v>0</v>
      </c>
    </row>
    <row r="42" spans="1:6">
      <c r="A42" s="89" t="str">
        <f>'Upload(참조)'!Q42</f>
        <v/>
      </c>
      <c r="B42" s="90" t="str">
        <f>'Upload(참조)'!R42</f>
        <v/>
      </c>
      <c r="C42" s="90" t="str">
        <f>'Upload(참조)'!S42</f>
        <v/>
      </c>
      <c r="D42" s="89" t="str">
        <f>'Upload(참조)'!T42</f>
        <v/>
      </c>
      <c r="E42" s="89" t="str">
        <f>'Upload(참조)'!U42</f>
        <v/>
      </c>
      <c r="F42" s="89">
        <f>'Upload(참조)'!V42</f>
        <v>0</v>
      </c>
    </row>
    <row r="43" spans="1:6">
      <c r="A43" s="89" t="str">
        <f>'Upload(참조)'!Q43</f>
        <v/>
      </c>
      <c r="B43" s="90" t="str">
        <f>'Upload(참조)'!R43</f>
        <v/>
      </c>
      <c r="C43" s="90" t="str">
        <f>'Upload(참조)'!S43</f>
        <v/>
      </c>
      <c r="D43" s="89" t="str">
        <f>'Upload(참조)'!T43</f>
        <v/>
      </c>
      <c r="E43" s="89" t="str">
        <f>'Upload(참조)'!U43</f>
        <v/>
      </c>
      <c r="F43" s="89">
        <f>'Upload(참조)'!V43</f>
        <v>0</v>
      </c>
    </row>
    <row r="44" spans="1:6">
      <c r="A44" s="89" t="str">
        <f>'Upload(참조)'!Q44</f>
        <v/>
      </c>
      <c r="B44" s="90" t="str">
        <f>'Upload(참조)'!R44</f>
        <v/>
      </c>
      <c r="C44" s="90" t="str">
        <f>'Upload(참조)'!S44</f>
        <v/>
      </c>
      <c r="D44" s="89" t="str">
        <f>'Upload(참조)'!T44</f>
        <v/>
      </c>
      <c r="E44" s="89" t="str">
        <f>'Upload(참조)'!U44</f>
        <v/>
      </c>
      <c r="F44" s="89">
        <f>'Upload(참조)'!V44</f>
        <v>0</v>
      </c>
    </row>
    <row r="45" spans="1:6">
      <c r="A45" s="89" t="str">
        <f>'Upload(참조)'!Q45</f>
        <v/>
      </c>
      <c r="B45" s="90" t="str">
        <f>'Upload(참조)'!R45</f>
        <v/>
      </c>
      <c r="C45" s="90" t="str">
        <f>'Upload(참조)'!S45</f>
        <v/>
      </c>
      <c r="D45" s="89" t="str">
        <f>'Upload(참조)'!T45</f>
        <v/>
      </c>
      <c r="E45" s="89" t="str">
        <f>'Upload(참조)'!U45</f>
        <v/>
      </c>
      <c r="F45" s="89">
        <f>'Upload(참조)'!V45</f>
        <v>0</v>
      </c>
    </row>
    <row r="46" spans="1:6">
      <c r="A46" s="89" t="str">
        <f>'Upload(참조)'!Q46</f>
        <v/>
      </c>
      <c r="B46" s="90" t="str">
        <f>'Upload(참조)'!R46</f>
        <v/>
      </c>
      <c r="C46" s="90" t="str">
        <f>'Upload(참조)'!S46</f>
        <v/>
      </c>
      <c r="D46" s="89" t="str">
        <f>'Upload(참조)'!T46</f>
        <v/>
      </c>
      <c r="E46" s="89" t="str">
        <f>'Upload(참조)'!U46</f>
        <v/>
      </c>
      <c r="F46" s="89">
        <f>'Upload(참조)'!V46</f>
        <v>0</v>
      </c>
    </row>
    <row r="47" spans="1:6">
      <c r="A47" s="89" t="str">
        <f>'Upload(참조)'!Q47</f>
        <v/>
      </c>
      <c r="B47" s="90" t="str">
        <f>'Upload(참조)'!R47</f>
        <v/>
      </c>
      <c r="C47" s="90" t="str">
        <f>'Upload(참조)'!S47</f>
        <v/>
      </c>
      <c r="D47" s="89" t="str">
        <f>'Upload(참조)'!T47</f>
        <v/>
      </c>
      <c r="E47" s="89" t="str">
        <f>'Upload(참조)'!U47</f>
        <v/>
      </c>
      <c r="F47" s="89">
        <f>'Upload(참조)'!V47</f>
        <v>0</v>
      </c>
    </row>
    <row r="48" spans="1:6">
      <c r="A48" s="89" t="str">
        <f>'Upload(참조)'!Q48</f>
        <v/>
      </c>
      <c r="B48" s="90" t="str">
        <f>'Upload(참조)'!R48</f>
        <v/>
      </c>
      <c r="C48" s="90" t="str">
        <f>'Upload(참조)'!S48</f>
        <v/>
      </c>
      <c r="D48" s="89" t="str">
        <f>'Upload(참조)'!T48</f>
        <v/>
      </c>
      <c r="E48" s="89" t="str">
        <f>'Upload(참조)'!U48</f>
        <v/>
      </c>
      <c r="F48" s="89">
        <f>'Upload(참조)'!V48</f>
        <v>0</v>
      </c>
    </row>
    <row r="49" spans="1:6">
      <c r="A49" s="89" t="str">
        <f>'Upload(참조)'!Q49</f>
        <v/>
      </c>
      <c r="B49" s="90" t="str">
        <f>'Upload(참조)'!R49</f>
        <v/>
      </c>
      <c r="C49" s="90" t="str">
        <f>'Upload(참조)'!S49</f>
        <v/>
      </c>
      <c r="D49" s="89" t="str">
        <f>'Upload(참조)'!T49</f>
        <v/>
      </c>
      <c r="E49" s="89" t="str">
        <f>'Upload(참조)'!U49</f>
        <v/>
      </c>
      <c r="F49" s="89">
        <f>'Upload(참조)'!V49</f>
        <v>0</v>
      </c>
    </row>
    <row r="50" spans="1:6">
      <c r="A50" s="89" t="str">
        <f>'Upload(참조)'!Q50</f>
        <v/>
      </c>
      <c r="B50" s="90" t="str">
        <f>'Upload(참조)'!R50</f>
        <v/>
      </c>
      <c r="C50" s="90" t="str">
        <f>'Upload(참조)'!S50</f>
        <v/>
      </c>
      <c r="D50" s="89" t="str">
        <f>'Upload(참조)'!T50</f>
        <v/>
      </c>
      <c r="E50" s="89" t="str">
        <f>'Upload(참조)'!U50</f>
        <v/>
      </c>
      <c r="F50" s="89">
        <f>'Upload(참조)'!V50</f>
        <v>0</v>
      </c>
    </row>
    <row r="51" spans="1:6">
      <c r="A51" s="89" t="str">
        <f>'Upload(참조)'!Q51</f>
        <v/>
      </c>
      <c r="B51" s="90" t="str">
        <f>'Upload(참조)'!R51</f>
        <v/>
      </c>
      <c r="C51" s="90" t="str">
        <f>'Upload(참조)'!S51</f>
        <v/>
      </c>
      <c r="D51" s="89" t="str">
        <f>'Upload(참조)'!T51</f>
        <v/>
      </c>
      <c r="E51" s="89" t="str">
        <f>'Upload(참조)'!U51</f>
        <v/>
      </c>
      <c r="F51" s="89">
        <f>'Upload(참조)'!V51</f>
        <v>0</v>
      </c>
    </row>
    <row r="52" spans="1:6">
      <c r="A52" s="89" t="str">
        <f>'Upload(참조)'!Q52</f>
        <v/>
      </c>
      <c r="B52" s="90" t="str">
        <f>'Upload(참조)'!R52</f>
        <v/>
      </c>
      <c r="C52" s="90" t="str">
        <f>'Upload(참조)'!S52</f>
        <v/>
      </c>
      <c r="D52" s="89" t="str">
        <f>'Upload(참조)'!T52</f>
        <v/>
      </c>
      <c r="E52" s="89" t="str">
        <f>'Upload(참조)'!U52</f>
        <v/>
      </c>
      <c r="F52" s="89">
        <f>'Upload(참조)'!V52</f>
        <v>0</v>
      </c>
    </row>
    <row r="53" spans="1:6">
      <c r="A53" s="89" t="str">
        <f>'Upload(참조)'!Q53</f>
        <v/>
      </c>
      <c r="B53" s="90" t="str">
        <f>'Upload(참조)'!R53</f>
        <v/>
      </c>
      <c r="C53" s="90" t="str">
        <f>'Upload(참조)'!S53</f>
        <v/>
      </c>
      <c r="D53" s="89" t="str">
        <f>'Upload(참조)'!T53</f>
        <v/>
      </c>
      <c r="E53" s="89" t="str">
        <f>'Upload(참조)'!U53</f>
        <v/>
      </c>
      <c r="F53" s="89">
        <f>'Upload(참조)'!V53</f>
        <v>0</v>
      </c>
    </row>
    <row r="54" spans="1:6">
      <c r="A54" s="89" t="str">
        <f>'Upload(참조)'!Q54</f>
        <v/>
      </c>
      <c r="B54" s="90" t="str">
        <f>'Upload(참조)'!R54</f>
        <v/>
      </c>
      <c r="C54" s="90" t="str">
        <f>'Upload(참조)'!S54</f>
        <v/>
      </c>
      <c r="D54" s="89" t="str">
        <f>'Upload(참조)'!T54</f>
        <v/>
      </c>
      <c r="E54" s="89" t="str">
        <f>'Upload(참조)'!U54</f>
        <v/>
      </c>
      <c r="F54" s="89">
        <f>'Upload(참조)'!V54</f>
        <v>0</v>
      </c>
    </row>
    <row r="55" spans="1:6">
      <c r="A55" s="89" t="str">
        <f>'Upload(참조)'!Q55</f>
        <v/>
      </c>
      <c r="B55" s="90" t="str">
        <f>'Upload(참조)'!R55</f>
        <v/>
      </c>
      <c r="C55" s="90" t="str">
        <f>'Upload(참조)'!S55</f>
        <v/>
      </c>
      <c r="D55" s="89" t="str">
        <f>'Upload(참조)'!T55</f>
        <v/>
      </c>
      <c r="E55" s="89" t="str">
        <f>'Upload(참조)'!U55</f>
        <v/>
      </c>
      <c r="F55" s="89">
        <f>'Upload(참조)'!V55</f>
        <v>0</v>
      </c>
    </row>
    <row r="56" spans="1:6">
      <c r="A56" s="89" t="str">
        <f>'Upload(참조)'!Q56</f>
        <v/>
      </c>
      <c r="B56" s="90" t="str">
        <f>'Upload(참조)'!R56</f>
        <v/>
      </c>
      <c r="C56" s="90" t="str">
        <f>'Upload(참조)'!S56</f>
        <v/>
      </c>
      <c r="D56" s="89" t="str">
        <f>'Upload(참조)'!T56</f>
        <v/>
      </c>
      <c r="E56" s="89" t="str">
        <f>'Upload(참조)'!U56</f>
        <v/>
      </c>
      <c r="F56" s="89">
        <f>'Upload(참조)'!V56</f>
        <v>0</v>
      </c>
    </row>
    <row r="57" spans="1:6">
      <c r="A57" s="89" t="str">
        <f>'Upload(참조)'!Q57</f>
        <v/>
      </c>
      <c r="B57" s="90" t="str">
        <f>'Upload(참조)'!R57</f>
        <v/>
      </c>
      <c r="C57" s="90" t="str">
        <f>'Upload(참조)'!S57</f>
        <v/>
      </c>
      <c r="D57" s="89" t="str">
        <f>'Upload(참조)'!T57</f>
        <v/>
      </c>
      <c r="E57" s="89" t="str">
        <f>'Upload(참조)'!U57</f>
        <v/>
      </c>
      <c r="F57" s="89">
        <f>'Upload(참조)'!V57</f>
        <v>0</v>
      </c>
    </row>
    <row r="58" spans="1:6">
      <c r="A58" s="89" t="str">
        <f>'Upload(참조)'!Q58</f>
        <v/>
      </c>
      <c r="B58" s="90" t="str">
        <f>'Upload(참조)'!R58</f>
        <v/>
      </c>
      <c r="C58" s="90" t="str">
        <f>'Upload(참조)'!S58</f>
        <v/>
      </c>
      <c r="D58" s="89" t="str">
        <f>'Upload(참조)'!T58</f>
        <v/>
      </c>
      <c r="E58" s="89" t="str">
        <f>'Upload(참조)'!U58</f>
        <v/>
      </c>
      <c r="F58" s="89">
        <f>'Upload(참조)'!V58</f>
        <v>0</v>
      </c>
    </row>
    <row r="59" spans="1:6">
      <c r="A59" s="89" t="str">
        <f>'Upload(참조)'!Q59</f>
        <v/>
      </c>
      <c r="B59" s="90" t="str">
        <f>'Upload(참조)'!R59</f>
        <v/>
      </c>
      <c r="C59" s="90" t="str">
        <f>'Upload(참조)'!S59</f>
        <v/>
      </c>
      <c r="D59" s="89" t="str">
        <f>'Upload(참조)'!T59</f>
        <v/>
      </c>
      <c r="E59" s="89" t="str">
        <f>'Upload(참조)'!U59</f>
        <v/>
      </c>
      <c r="F59" s="89">
        <f>'Upload(참조)'!V59</f>
        <v>0</v>
      </c>
    </row>
    <row r="60" spans="1:6">
      <c r="A60" s="89" t="str">
        <f>'Upload(참조)'!Q60</f>
        <v/>
      </c>
      <c r="B60" s="90" t="str">
        <f>'Upload(참조)'!R60</f>
        <v/>
      </c>
      <c r="C60" s="90" t="str">
        <f>'Upload(참조)'!S60</f>
        <v/>
      </c>
      <c r="D60" s="89" t="str">
        <f>'Upload(참조)'!T60</f>
        <v/>
      </c>
      <c r="E60" s="89" t="str">
        <f>'Upload(참조)'!U60</f>
        <v/>
      </c>
      <c r="F60" s="89">
        <f>'Upload(참조)'!V60</f>
        <v>0</v>
      </c>
    </row>
    <row r="61" spans="1:6">
      <c r="A61" s="89" t="str">
        <f>'Upload(참조)'!Q61</f>
        <v/>
      </c>
      <c r="B61" s="90" t="str">
        <f>'Upload(참조)'!R61</f>
        <v/>
      </c>
      <c r="C61" s="90" t="str">
        <f>'Upload(참조)'!S61</f>
        <v/>
      </c>
      <c r="D61" s="89" t="str">
        <f>'Upload(참조)'!T61</f>
        <v/>
      </c>
      <c r="E61" s="89" t="str">
        <f>'Upload(참조)'!U61</f>
        <v/>
      </c>
      <c r="F61" s="89">
        <f>'Upload(참조)'!V61</f>
        <v>0</v>
      </c>
    </row>
    <row r="62" spans="1:6">
      <c r="A62" s="89" t="str">
        <f>'Upload(참조)'!Q62</f>
        <v/>
      </c>
      <c r="B62" s="90" t="str">
        <f>'Upload(참조)'!R62</f>
        <v/>
      </c>
      <c r="C62" s="90" t="str">
        <f>'Upload(참조)'!S62</f>
        <v/>
      </c>
      <c r="D62" s="89" t="str">
        <f>'Upload(참조)'!T62</f>
        <v/>
      </c>
      <c r="E62" s="89" t="str">
        <f>'Upload(참조)'!U62</f>
        <v/>
      </c>
      <c r="F62" s="89">
        <f>'Upload(참조)'!V62</f>
        <v>0</v>
      </c>
    </row>
    <row r="63" spans="1:6">
      <c r="A63" s="89" t="str">
        <f>'Upload(참조)'!Q63</f>
        <v/>
      </c>
      <c r="B63" s="90" t="str">
        <f>'Upload(참조)'!R63</f>
        <v/>
      </c>
      <c r="C63" s="90" t="str">
        <f>'Upload(참조)'!S63</f>
        <v/>
      </c>
      <c r="D63" s="89" t="str">
        <f>'Upload(참조)'!T63</f>
        <v/>
      </c>
      <c r="E63" s="89" t="str">
        <f>'Upload(참조)'!U63</f>
        <v/>
      </c>
      <c r="F63" s="89">
        <f>'Upload(참조)'!V63</f>
        <v>0</v>
      </c>
    </row>
    <row r="64" spans="1:6">
      <c r="A64" s="89" t="str">
        <f>'Upload(참조)'!Q64</f>
        <v/>
      </c>
      <c r="B64" s="90" t="str">
        <f>'Upload(참조)'!R64</f>
        <v/>
      </c>
      <c r="C64" s="90" t="str">
        <f>'Upload(참조)'!S64</f>
        <v/>
      </c>
      <c r="D64" s="89" t="str">
        <f>'Upload(참조)'!T64</f>
        <v/>
      </c>
      <c r="E64" s="89" t="str">
        <f>'Upload(참조)'!U64</f>
        <v/>
      </c>
      <c r="F64" s="89">
        <f>'Upload(참조)'!V64</f>
        <v>0</v>
      </c>
    </row>
    <row r="65" spans="1:6">
      <c r="A65" s="89" t="str">
        <f>'Upload(참조)'!Q65</f>
        <v/>
      </c>
      <c r="B65" s="90" t="str">
        <f>'Upload(참조)'!R65</f>
        <v/>
      </c>
      <c r="C65" s="90" t="str">
        <f>'Upload(참조)'!S65</f>
        <v/>
      </c>
      <c r="D65" s="89" t="str">
        <f>'Upload(참조)'!T65</f>
        <v/>
      </c>
      <c r="E65" s="89" t="str">
        <f>'Upload(참조)'!U65</f>
        <v/>
      </c>
      <c r="F65" s="89">
        <f>'Upload(참조)'!V65</f>
        <v>0</v>
      </c>
    </row>
    <row r="66" spans="1:6">
      <c r="A66" s="89" t="str">
        <f>'Upload(참조)'!Q66</f>
        <v/>
      </c>
      <c r="B66" s="90" t="str">
        <f>'Upload(참조)'!R66</f>
        <v/>
      </c>
      <c r="C66" s="90" t="str">
        <f>'Upload(참조)'!S66</f>
        <v/>
      </c>
      <c r="D66" s="89" t="str">
        <f>'Upload(참조)'!T66</f>
        <v/>
      </c>
      <c r="E66" s="89" t="str">
        <f>'Upload(참조)'!U66</f>
        <v/>
      </c>
      <c r="F66" s="89">
        <f>'Upload(참조)'!V66</f>
        <v>0</v>
      </c>
    </row>
    <row r="67" spans="1:6">
      <c r="A67" s="89" t="str">
        <f>'Upload(참조)'!Q67</f>
        <v/>
      </c>
      <c r="B67" s="90" t="str">
        <f>'Upload(참조)'!R67</f>
        <v/>
      </c>
      <c r="C67" s="90" t="str">
        <f>'Upload(참조)'!S67</f>
        <v/>
      </c>
      <c r="D67" s="89" t="str">
        <f>'Upload(참조)'!T67</f>
        <v/>
      </c>
      <c r="E67" s="89" t="str">
        <f>'Upload(참조)'!U67</f>
        <v/>
      </c>
      <c r="F67" s="89">
        <f>'Upload(참조)'!V67</f>
        <v>0</v>
      </c>
    </row>
    <row r="68" spans="1:6">
      <c r="A68" s="89" t="str">
        <f>'Upload(참조)'!Q68</f>
        <v/>
      </c>
      <c r="B68" s="90" t="str">
        <f>'Upload(참조)'!R68</f>
        <v/>
      </c>
      <c r="C68" s="90" t="str">
        <f>'Upload(참조)'!S68</f>
        <v/>
      </c>
      <c r="D68" s="89" t="str">
        <f>'Upload(참조)'!T68</f>
        <v/>
      </c>
      <c r="E68" s="89" t="str">
        <f>'Upload(참조)'!U68</f>
        <v/>
      </c>
      <c r="F68" s="89">
        <f>'Upload(참조)'!V68</f>
        <v>0</v>
      </c>
    </row>
    <row r="69" spans="1:6">
      <c r="A69" s="89" t="str">
        <f>'Upload(참조)'!Q69</f>
        <v/>
      </c>
      <c r="B69" s="90" t="str">
        <f>'Upload(참조)'!R69</f>
        <v/>
      </c>
      <c r="C69" s="90" t="str">
        <f>'Upload(참조)'!S69</f>
        <v/>
      </c>
      <c r="D69" s="89" t="str">
        <f>'Upload(참조)'!T69</f>
        <v/>
      </c>
      <c r="E69" s="89" t="str">
        <f>'Upload(참조)'!U69</f>
        <v/>
      </c>
      <c r="F69" s="89">
        <f>'Upload(참조)'!V69</f>
        <v>0</v>
      </c>
    </row>
    <row r="70" spans="1:6">
      <c r="A70" s="89" t="str">
        <f>'Upload(참조)'!Q70</f>
        <v/>
      </c>
      <c r="B70" s="90" t="str">
        <f>'Upload(참조)'!R70</f>
        <v/>
      </c>
      <c r="C70" s="90" t="str">
        <f>'Upload(참조)'!S70</f>
        <v/>
      </c>
      <c r="D70" s="89" t="str">
        <f>'Upload(참조)'!T70</f>
        <v/>
      </c>
      <c r="E70" s="89" t="str">
        <f>'Upload(참조)'!U70</f>
        <v/>
      </c>
      <c r="F70" s="89">
        <f>'Upload(참조)'!V70</f>
        <v>0</v>
      </c>
    </row>
    <row r="71" spans="1:6">
      <c r="A71" s="89" t="str">
        <f>'Upload(참조)'!Q71</f>
        <v/>
      </c>
      <c r="B71" s="90" t="str">
        <f>'Upload(참조)'!R71</f>
        <v/>
      </c>
      <c r="C71" s="90" t="str">
        <f>'Upload(참조)'!S71</f>
        <v/>
      </c>
      <c r="D71" s="89" t="str">
        <f>'Upload(참조)'!T71</f>
        <v/>
      </c>
      <c r="E71" s="89" t="str">
        <f>'Upload(참조)'!U71</f>
        <v/>
      </c>
      <c r="F71" s="89">
        <f>'Upload(참조)'!V71</f>
        <v>0</v>
      </c>
    </row>
    <row r="72" spans="1:6">
      <c r="A72" s="89" t="str">
        <f>'Upload(참조)'!Q72</f>
        <v/>
      </c>
      <c r="B72" s="90" t="str">
        <f>'Upload(참조)'!R72</f>
        <v/>
      </c>
      <c r="C72" s="90" t="str">
        <f>'Upload(참조)'!S72</f>
        <v/>
      </c>
      <c r="D72" s="89" t="str">
        <f>'Upload(참조)'!T72</f>
        <v/>
      </c>
      <c r="E72" s="89" t="str">
        <f>'Upload(참조)'!U72</f>
        <v/>
      </c>
      <c r="F72" s="89">
        <f>'Upload(참조)'!V72</f>
        <v>0</v>
      </c>
    </row>
    <row r="73" spans="1:6">
      <c r="A73" s="89" t="str">
        <f>'Upload(참조)'!Q73</f>
        <v/>
      </c>
      <c r="B73" s="90" t="str">
        <f>'Upload(참조)'!R73</f>
        <v/>
      </c>
      <c r="C73" s="90" t="str">
        <f>'Upload(참조)'!S73</f>
        <v/>
      </c>
      <c r="D73" s="89" t="str">
        <f>'Upload(참조)'!T73</f>
        <v/>
      </c>
      <c r="E73" s="89" t="str">
        <f>'Upload(참조)'!U73</f>
        <v/>
      </c>
      <c r="F73" s="89">
        <f>'Upload(참조)'!V73</f>
        <v>0</v>
      </c>
    </row>
    <row r="74" spans="1:6">
      <c r="A74" s="89" t="str">
        <f>'Upload(참조)'!Q74</f>
        <v/>
      </c>
      <c r="B74" s="90" t="str">
        <f>'Upload(참조)'!R74</f>
        <v/>
      </c>
      <c r="C74" s="90" t="str">
        <f>'Upload(참조)'!S74</f>
        <v/>
      </c>
      <c r="D74" s="89" t="str">
        <f>'Upload(참조)'!T74</f>
        <v/>
      </c>
      <c r="E74" s="89" t="str">
        <f>'Upload(참조)'!U74</f>
        <v/>
      </c>
      <c r="F74" s="89">
        <f>'Upload(참조)'!V74</f>
        <v>0</v>
      </c>
    </row>
    <row r="75" spans="1:6">
      <c r="A75" s="89" t="str">
        <f>'Upload(참조)'!Q75</f>
        <v/>
      </c>
      <c r="B75" s="90" t="str">
        <f>'Upload(참조)'!R75</f>
        <v/>
      </c>
      <c r="C75" s="90" t="str">
        <f>'Upload(참조)'!S75</f>
        <v/>
      </c>
      <c r="D75" s="89" t="str">
        <f>'Upload(참조)'!T75</f>
        <v/>
      </c>
      <c r="E75" s="89" t="str">
        <f>'Upload(참조)'!U75</f>
        <v/>
      </c>
      <c r="F75" s="89">
        <f>'Upload(참조)'!V75</f>
        <v>0</v>
      </c>
    </row>
    <row r="76" spans="1:6">
      <c r="A76" s="89" t="str">
        <f>'Upload(참조)'!Q76</f>
        <v/>
      </c>
      <c r="B76" s="90" t="str">
        <f>'Upload(참조)'!R76</f>
        <v/>
      </c>
      <c r="C76" s="90" t="str">
        <f>'Upload(참조)'!S76</f>
        <v/>
      </c>
      <c r="D76" s="89" t="str">
        <f>'Upload(참조)'!T76</f>
        <v/>
      </c>
      <c r="E76" s="89" t="str">
        <f>'Upload(참조)'!U76</f>
        <v/>
      </c>
      <c r="F76" s="89">
        <f>'Upload(참조)'!V76</f>
        <v>0</v>
      </c>
    </row>
    <row r="77" spans="1:6">
      <c r="A77" s="89" t="str">
        <f>'Upload(참조)'!Q77</f>
        <v/>
      </c>
      <c r="B77" s="90" t="str">
        <f>'Upload(참조)'!R77</f>
        <v/>
      </c>
      <c r="C77" s="90" t="str">
        <f>'Upload(참조)'!S77</f>
        <v/>
      </c>
      <c r="D77" s="89" t="str">
        <f>'Upload(참조)'!T77</f>
        <v/>
      </c>
      <c r="E77" s="89" t="str">
        <f>'Upload(참조)'!U77</f>
        <v/>
      </c>
      <c r="F77" s="89">
        <f>'Upload(참조)'!V77</f>
        <v>0</v>
      </c>
    </row>
    <row r="78" spans="1:6">
      <c r="A78" s="89" t="str">
        <f>'Upload(참조)'!Q78</f>
        <v/>
      </c>
      <c r="B78" s="90" t="str">
        <f>'Upload(참조)'!R78</f>
        <v/>
      </c>
      <c r="C78" s="90" t="str">
        <f>'Upload(참조)'!S78</f>
        <v/>
      </c>
      <c r="D78" s="89" t="str">
        <f>'Upload(참조)'!T78</f>
        <v/>
      </c>
      <c r="E78" s="89" t="str">
        <f>'Upload(참조)'!U78</f>
        <v/>
      </c>
      <c r="F78" s="89">
        <f>'Upload(참조)'!V78</f>
        <v>0</v>
      </c>
    </row>
    <row r="79" spans="1:6">
      <c r="A79" s="89" t="str">
        <f>'Upload(참조)'!Q79</f>
        <v/>
      </c>
      <c r="B79" s="90" t="str">
        <f>'Upload(참조)'!R79</f>
        <v/>
      </c>
      <c r="C79" s="90" t="str">
        <f>'Upload(참조)'!S79</f>
        <v/>
      </c>
      <c r="D79" s="89" t="str">
        <f>'Upload(참조)'!T79</f>
        <v/>
      </c>
      <c r="E79" s="89" t="str">
        <f>'Upload(참조)'!U79</f>
        <v/>
      </c>
      <c r="F79" s="89">
        <f>'Upload(참조)'!V79</f>
        <v>0</v>
      </c>
    </row>
    <row r="80" spans="1:6">
      <c r="A80" s="89" t="str">
        <f>'Upload(참조)'!Q80</f>
        <v/>
      </c>
      <c r="B80" s="90" t="str">
        <f>'Upload(참조)'!R80</f>
        <v/>
      </c>
      <c r="C80" s="90" t="str">
        <f>'Upload(참조)'!S80</f>
        <v/>
      </c>
      <c r="D80" s="89" t="str">
        <f>'Upload(참조)'!T80</f>
        <v/>
      </c>
      <c r="E80" s="89" t="str">
        <f>'Upload(참조)'!U80</f>
        <v/>
      </c>
      <c r="F80" s="89">
        <f>'Upload(참조)'!V80</f>
        <v>0</v>
      </c>
    </row>
    <row r="81" spans="1:6">
      <c r="A81" s="89" t="str">
        <f>'Upload(참조)'!Q81</f>
        <v/>
      </c>
      <c r="B81" s="90" t="str">
        <f>'Upload(참조)'!R81</f>
        <v/>
      </c>
      <c r="C81" s="90" t="str">
        <f>'Upload(참조)'!S81</f>
        <v/>
      </c>
      <c r="D81" s="89" t="str">
        <f>'Upload(참조)'!T81</f>
        <v/>
      </c>
      <c r="E81" s="89" t="str">
        <f>'Upload(참조)'!U81</f>
        <v/>
      </c>
      <c r="F81" s="89">
        <f>'Upload(참조)'!V81</f>
        <v>0</v>
      </c>
    </row>
    <row r="82" spans="1:6">
      <c r="A82" s="89" t="str">
        <f>'Upload(참조)'!Q82</f>
        <v/>
      </c>
      <c r="B82" s="90" t="str">
        <f>'Upload(참조)'!R82</f>
        <v/>
      </c>
      <c r="C82" s="90" t="str">
        <f>'Upload(참조)'!S82</f>
        <v/>
      </c>
      <c r="D82" s="89" t="str">
        <f>'Upload(참조)'!T82</f>
        <v/>
      </c>
      <c r="E82" s="89" t="str">
        <f>'Upload(참조)'!U82</f>
        <v/>
      </c>
      <c r="F82" s="89">
        <f>'Upload(참조)'!V82</f>
        <v>0</v>
      </c>
    </row>
    <row r="83" spans="1:6">
      <c r="A83" s="89" t="str">
        <f>'Upload(참조)'!Q83</f>
        <v/>
      </c>
      <c r="B83" s="90" t="str">
        <f>'Upload(참조)'!R83</f>
        <v/>
      </c>
      <c r="C83" s="90" t="str">
        <f>'Upload(참조)'!S83</f>
        <v/>
      </c>
      <c r="D83" s="89" t="str">
        <f>'Upload(참조)'!T83</f>
        <v/>
      </c>
      <c r="E83" s="89" t="str">
        <f>'Upload(참조)'!U83</f>
        <v/>
      </c>
      <c r="F83" s="89">
        <f>'Upload(참조)'!V83</f>
        <v>0</v>
      </c>
    </row>
    <row r="84" spans="1:6">
      <c r="A84" s="89" t="str">
        <f>'Upload(참조)'!Q84</f>
        <v/>
      </c>
      <c r="B84" s="90" t="str">
        <f>'Upload(참조)'!R84</f>
        <v/>
      </c>
      <c r="C84" s="90" t="str">
        <f>'Upload(참조)'!S84</f>
        <v/>
      </c>
      <c r="D84" s="89" t="str">
        <f>'Upload(참조)'!T84</f>
        <v/>
      </c>
      <c r="E84" s="89" t="str">
        <f>'Upload(참조)'!U84</f>
        <v/>
      </c>
      <c r="F84" s="89">
        <f>'Upload(참조)'!V84</f>
        <v>0</v>
      </c>
    </row>
    <row r="85" spans="1:6">
      <c r="A85" s="89" t="str">
        <f>'Upload(참조)'!Q85</f>
        <v/>
      </c>
      <c r="B85" s="90" t="str">
        <f>'Upload(참조)'!R85</f>
        <v/>
      </c>
      <c r="C85" s="90" t="str">
        <f>'Upload(참조)'!S85</f>
        <v/>
      </c>
      <c r="D85" s="89" t="str">
        <f>'Upload(참조)'!T85</f>
        <v/>
      </c>
      <c r="E85" s="89" t="str">
        <f>'Upload(참조)'!U85</f>
        <v/>
      </c>
      <c r="F85" s="89">
        <f>'Upload(참조)'!V85</f>
        <v>0</v>
      </c>
    </row>
    <row r="86" spans="1:6">
      <c r="A86" s="89" t="str">
        <f>'Upload(참조)'!Q86</f>
        <v/>
      </c>
      <c r="B86" s="90" t="str">
        <f>'Upload(참조)'!R86</f>
        <v/>
      </c>
      <c r="C86" s="90" t="str">
        <f>'Upload(참조)'!S86</f>
        <v/>
      </c>
      <c r="D86" s="89" t="str">
        <f>'Upload(참조)'!T86</f>
        <v/>
      </c>
      <c r="E86" s="89" t="str">
        <f>'Upload(참조)'!U86</f>
        <v/>
      </c>
      <c r="F86" s="89">
        <f>'Upload(참조)'!V86</f>
        <v>0</v>
      </c>
    </row>
    <row r="87" spans="1:6">
      <c r="A87" s="89" t="str">
        <f>'Upload(참조)'!Q87</f>
        <v/>
      </c>
      <c r="B87" s="90" t="str">
        <f>'Upload(참조)'!R87</f>
        <v/>
      </c>
      <c r="C87" s="90" t="str">
        <f>'Upload(참조)'!S87</f>
        <v/>
      </c>
      <c r="D87" s="89" t="str">
        <f>'Upload(참조)'!T87</f>
        <v/>
      </c>
      <c r="E87" s="89" t="str">
        <f>'Upload(참조)'!U87</f>
        <v/>
      </c>
      <c r="F87" s="89">
        <f>'Upload(참조)'!V87</f>
        <v>0</v>
      </c>
    </row>
    <row r="88" spans="1:6">
      <c r="A88" s="89" t="str">
        <f>'Upload(참조)'!Q88</f>
        <v/>
      </c>
      <c r="B88" s="90" t="str">
        <f>'Upload(참조)'!R88</f>
        <v/>
      </c>
      <c r="C88" s="90" t="str">
        <f>'Upload(참조)'!S88</f>
        <v/>
      </c>
      <c r="D88" s="89" t="str">
        <f>'Upload(참조)'!T88</f>
        <v/>
      </c>
      <c r="E88" s="89" t="str">
        <f>'Upload(참조)'!U88</f>
        <v/>
      </c>
      <c r="F88" s="89">
        <f>'Upload(참조)'!V88</f>
        <v>0</v>
      </c>
    </row>
    <row r="89" spans="1:6">
      <c r="A89" s="89" t="str">
        <f>'Upload(참조)'!Q89</f>
        <v/>
      </c>
      <c r="B89" s="90" t="str">
        <f>'Upload(참조)'!R89</f>
        <v/>
      </c>
      <c r="C89" s="90" t="str">
        <f>'Upload(참조)'!S89</f>
        <v/>
      </c>
      <c r="D89" s="89" t="str">
        <f>'Upload(참조)'!T89</f>
        <v/>
      </c>
      <c r="E89" s="89" t="str">
        <f>'Upload(참조)'!U89</f>
        <v/>
      </c>
      <c r="F89" s="89">
        <f>'Upload(참조)'!V89</f>
        <v>0</v>
      </c>
    </row>
    <row r="90" spans="1:6">
      <c r="A90" s="89" t="str">
        <f>'Upload(참조)'!Q90</f>
        <v/>
      </c>
      <c r="B90" s="90" t="str">
        <f>'Upload(참조)'!R90</f>
        <v/>
      </c>
      <c r="C90" s="90" t="str">
        <f>'Upload(참조)'!S90</f>
        <v/>
      </c>
      <c r="D90" s="89" t="str">
        <f>'Upload(참조)'!T90</f>
        <v/>
      </c>
      <c r="E90" s="89" t="str">
        <f>'Upload(참조)'!U90</f>
        <v/>
      </c>
      <c r="F90" s="89">
        <f>'Upload(참조)'!V90</f>
        <v>0</v>
      </c>
    </row>
    <row r="91" spans="1:6">
      <c r="A91" s="89" t="str">
        <f>'Upload(참조)'!Q91</f>
        <v/>
      </c>
      <c r="B91" s="90" t="str">
        <f>'Upload(참조)'!R91</f>
        <v/>
      </c>
      <c r="C91" s="90" t="str">
        <f>'Upload(참조)'!S91</f>
        <v/>
      </c>
      <c r="D91" s="89" t="str">
        <f>'Upload(참조)'!T91</f>
        <v/>
      </c>
      <c r="E91" s="89" t="str">
        <f>'Upload(참조)'!U91</f>
        <v/>
      </c>
      <c r="F91" s="89">
        <f>'Upload(참조)'!V91</f>
        <v>0</v>
      </c>
    </row>
    <row r="92" spans="1:6">
      <c r="A92" s="89" t="str">
        <f>'Upload(참조)'!Q92</f>
        <v/>
      </c>
      <c r="B92" s="90" t="str">
        <f>'Upload(참조)'!R92</f>
        <v/>
      </c>
      <c r="C92" s="90" t="str">
        <f>'Upload(참조)'!S92</f>
        <v/>
      </c>
      <c r="D92" s="89" t="str">
        <f>'Upload(참조)'!T92</f>
        <v/>
      </c>
      <c r="E92" s="89" t="str">
        <f>'Upload(참조)'!U92</f>
        <v/>
      </c>
      <c r="F92" s="89">
        <f>'Upload(참조)'!V92</f>
        <v>0</v>
      </c>
    </row>
    <row r="93" spans="1:6">
      <c r="A93" s="89" t="str">
        <f>'Upload(참조)'!Q93</f>
        <v/>
      </c>
      <c r="B93" s="90" t="str">
        <f>'Upload(참조)'!R93</f>
        <v/>
      </c>
      <c r="C93" s="90" t="str">
        <f>'Upload(참조)'!S93</f>
        <v/>
      </c>
      <c r="D93" s="89" t="str">
        <f>'Upload(참조)'!T93</f>
        <v/>
      </c>
      <c r="E93" s="89" t="str">
        <f>'Upload(참조)'!U93</f>
        <v/>
      </c>
      <c r="F93" s="89">
        <f>'Upload(참조)'!V93</f>
        <v>0</v>
      </c>
    </row>
    <row r="94" spans="1:6">
      <c r="A94" s="89" t="str">
        <f>'Upload(참조)'!Q94</f>
        <v/>
      </c>
      <c r="B94" s="90" t="str">
        <f>'Upload(참조)'!R94</f>
        <v/>
      </c>
      <c r="C94" s="90" t="str">
        <f>'Upload(참조)'!S94</f>
        <v/>
      </c>
      <c r="D94" s="89" t="str">
        <f>'Upload(참조)'!T94</f>
        <v/>
      </c>
      <c r="E94" s="89" t="str">
        <f>'Upload(참조)'!U94</f>
        <v/>
      </c>
      <c r="F94" s="89">
        <f>'Upload(참조)'!V94</f>
        <v>0</v>
      </c>
    </row>
    <row r="95" spans="1:6">
      <c r="A95" s="89" t="str">
        <f>'Upload(참조)'!Q95</f>
        <v/>
      </c>
      <c r="B95" s="90" t="str">
        <f>'Upload(참조)'!R95</f>
        <v/>
      </c>
      <c r="C95" s="90" t="str">
        <f>'Upload(참조)'!S95</f>
        <v/>
      </c>
      <c r="D95" s="89" t="str">
        <f>'Upload(참조)'!T95</f>
        <v/>
      </c>
      <c r="E95" s="89" t="str">
        <f>'Upload(참조)'!U95</f>
        <v/>
      </c>
      <c r="F95" s="89">
        <f>'Upload(참조)'!V95</f>
        <v>0</v>
      </c>
    </row>
    <row r="96" spans="1:6">
      <c r="A96" s="89" t="str">
        <f>'Upload(참조)'!Q96</f>
        <v/>
      </c>
      <c r="B96" s="90" t="str">
        <f>'Upload(참조)'!R96</f>
        <v/>
      </c>
      <c r="C96" s="90" t="str">
        <f>'Upload(참조)'!S96</f>
        <v/>
      </c>
      <c r="D96" s="89" t="str">
        <f>'Upload(참조)'!T96</f>
        <v/>
      </c>
      <c r="E96" s="89" t="str">
        <f>'Upload(참조)'!U96</f>
        <v/>
      </c>
      <c r="F96" s="89">
        <f>'Upload(참조)'!V96</f>
        <v>0</v>
      </c>
    </row>
    <row r="97" spans="1:6">
      <c r="A97" s="89" t="str">
        <f>'Upload(참조)'!Q97</f>
        <v/>
      </c>
      <c r="B97" s="90" t="str">
        <f>'Upload(참조)'!R97</f>
        <v/>
      </c>
      <c r="C97" s="90" t="str">
        <f>'Upload(참조)'!S97</f>
        <v/>
      </c>
      <c r="D97" s="89" t="str">
        <f>'Upload(참조)'!T97</f>
        <v/>
      </c>
      <c r="E97" s="89" t="str">
        <f>'Upload(참조)'!U97</f>
        <v/>
      </c>
      <c r="F97" s="89">
        <f>'Upload(참조)'!V97</f>
        <v>0</v>
      </c>
    </row>
    <row r="98" spans="1:6">
      <c r="A98" s="89" t="str">
        <f>'Upload(참조)'!Q98</f>
        <v/>
      </c>
      <c r="B98" s="90" t="str">
        <f>'Upload(참조)'!R98</f>
        <v/>
      </c>
      <c r="C98" s="90" t="str">
        <f>'Upload(참조)'!S98</f>
        <v/>
      </c>
      <c r="D98" s="89" t="str">
        <f>'Upload(참조)'!T98</f>
        <v/>
      </c>
      <c r="E98" s="89" t="str">
        <f>'Upload(참조)'!U98</f>
        <v/>
      </c>
      <c r="F98" s="89">
        <f>'Upload(참조)'!V98</f>
        <v>0</v>
      </c>
    </row>
    <row r="99" spans="1:6">
      <c r="A99" s="89" t="str">
        <f>'Upload(참조)'!Q99</f>
        <v/>
      </c>
      <c r="B99" s="90" t="str">
        <f>'Upload(참조)'!R99</f>
        <v/>
      </c>
      <c r="C99" s="90" t="str">
        <f>'Upload(참조)'!S99</f>
        <v/>
      </c>
      <c r="D99" s="89" t="str">
        <f>'Upload(참조)'!T99</f>
        <v/>
      </c>
      <c r="E99" s="89" t="str">
        <f>'Upload(참조)'!U99</f>
        <v/>
      </c>
      <c r="F99" s="89">
        <f>'Upload(참조)'!V99</f>
        <v>0</v>
      </c>
    </row>
    <row r="100" spans="1:6">
      <c r="A100" s="89" t="str">
        <f>'Upload(참조)'!Q100</f>
        <v/>
      </c>
      <c r="B100" s="90" t="str">
        <f>'Upload(참조)'!R100</f>
        <v/>
      </c>
      <c r="C100" s="90" t="str">
        <f>'Upload(참조)'!S100</f>
        <v/>
      </c>
      <c r="D100" s="89" t="str">
        <f>'Upload(참조)'!T100</f>
        <v/>
      </c>
      <c r="E100" s="89" t="str">
        <f>'Upload(참조)'!U100</f>
        <v/>
      </c>
      <c r="F100" s="89">
        <f>'Upload(참조)'!V100</f>
        <v>0</v>
      </c>
    </row>
    <row r="101" spans="1:6">
      <c r="A101" s="89" t="str">
        <f>'Upload(참조)'!Q101</f>
        <v/>
      </c>
      <c r="B101" s="90" t="str">
        <f>'Upload(참조)'!R101</f>
        <v/>
      </c>
      <c r="C101" s="90" t="str">
        <f>'Upload(참조)'!S101</f>
        <v/>
      </c>
      <c r="D101" s="89" t="str">
        <f>'Upload(참조)'!T101</f>
        <v/>
      </c>
      <c r="E101" s="89" t="str">
        <f>'Upload(참조)'!U101</f>
        <v/>
      </c>
      <c r="F101" s="89">
        <f>'Upload(참조)'!V101</f>
        <v>0</v>
      </c>
    </row>
    <row r="102" spans="1:6">
      <c r="A102" s="89" t="str">
        <f>'Upload(참조)'!Q102</f>
        <v/>
      </c>
      <c r="B102" s="90" t="str">
        <f>'Upload(참조)'!R102</f>
        <v/>
      </c>
      <c r="C102" s="90" t="str">
        <f>'Upload(참조)'!S102</f>
        <v/>
      </c>
      <c r="D102" s="89" t="str">
        <f>'Upload(참조)'!T102</f>
        <v/>
      </c>
      <c r="E102" s="89" t="str">
        <f>'Upload(참조)'!U102</f>
        <v/>
      </c>
      <c r="F102" s="89">
        <f>'Upload(참조)'!V102</f>
        <v>0</v>
      </c>
    </row>
    <row r="103" spans="1:6">
      <c r="A103" s="89" t="str">
        <f>'Upload(참조)'!Q103</f>
        <v/>
      </c>
      <c r="B103" s="90" t="str">
        <f>'Upload(참조)'!R103</f>
        <v/>
      </c>
      <c r="C103" s="90" t="str">
        <f>'Upload(참조)'!S103</f>
        <v/>
      </c>
      <c r="D103" s="89" t="str">
        <f>'Upload(참조)'!T103</f>
        <v/>
      </c>
      <c r="E103" s="89" t="str">
        <f>'Upload(참조)'!U103</f>
        <v/>
      </c>
      <c r="F103" s="89">
        <f>'Upload(참조)'!V103</f>
        <v>0</v>
      </c>
    </row>
    <row r="104" spans="1:6">
      <c r="A104" s="89" t="str">
        <f>'Upload(참조)'!Q104</f>
        <v/>
      </c>
      <c r="B104" s="90" t="str">
        <f>'Upload(참조)'!R104</f>
        <v/>
      </c>
      <c r="C104" s="90" t="str">
        <f>'Upload(참조)'!S104</f>
        <v/>
      </c>
      <c r="D104" s="89" t="str">
        <f>'Upload(참조)'!T104</f>
        <v/>
      </c>
      <c r="E104" s="89" t="str">
        <f>'Upload(참조)'!U104</f>
        <v/>
      </c>
      <c r="F104" s="89">
        <f>'Upload(참조)'!V104</f>
        <v>0</v>
      </c>
    </row>
    <row r="105" spans="1:6">
      <c r="A105" s="89" t="str">
        <f>'Upload(참조)'!Q105</f>
        <v/>
      </c>
      <c r="B105" s="90" t="str">
        <f>'Upload(참조)'!R105</f>
        <v/>
      </c>
      <c r="C105" s="90" t="str">
        <f>'Upload(참조)'!S105</f>
        <v/>
      </c>
      <c r="D105" s="89" t="str">
        <f>'Upload(참조)'!T105</f>
        <v/>
      </c>
      <c r="E105" s="89" t="str">
        <f>'Upload(참조)'!U105</f>
        <v/>
      </c>
      <c r="F105" s="89">
        <f>'Upload(참조)'!V105</f>
        <v>0</v>
      </c>
    </row>
    <row r="106" spans="1:6">
      <c r="A106" s="89" t="str">
        <f>'Upload(참조)'!Q106</f>
        <v/>
      </c>
      <c r="B106" s="90" t="str">
        <f>'Upload(참조)'!R106</f>
        <v/>
      </c>
      <c r="C106" s="90" t="str">
        <f>'Upload(참조)'!S106</f>
        <v/>
      </c>
      <c r="D106" s="89" t="str">
        <f>'Upload(참조)'!T106</f>
        <v/>
      </c>
      <c r="E106" s="89" t="str">
        <f>'Upload(참조)'!U106</f>
        <v/>
      </c>
      <c r="F106" s="89">
        <f>'Upload(참조)'!V106</f>
        <v>0</v>
      </c>
    </row>
    <row r="107" spans="1:6">
      <c r="A107" s="89" t="str">
        <f>'Upload(참조)'!Q107</f>
        <v/>
      </c>
      <c r="B107" s="90" t="str">
        <f>'Upload(참조)'!R107</f>
        <v/>
      </c>
      <c r="C107" s="90" t="str">
        <f>'Upload(참조)'!S107</f>
        <v/>
      </c>
      <c r="D107" s="89" t="str">
        <f>'Upload(참조)'!T107</f>
        <v/>
      </c>
      <c r="E107" s="89" t="str">
        <f>'Upload(참조)'!U107</f>
        <v/>
      </c>
      <c r="F107" s="89">
        <f>'Upload(참조)'!V107</f>
        <v>0</v>
      </c>
    </row>
    <row r="108" spans="1:6">
      <c r="A108" s="89" t="str">
        <f>'Upload(참조)'!Q108</f>
        <v/>
      </c>
      <c r="B108" s="90" t="str">
        <f>'Upload(참조)'!R108</f>
        <v/>
      </c>
      <c r="C108" s="90" t="str">
        <f>'Upload(참조)'!S108</f>
        <v/>
      </c>
      <c r="D108" s="89" t="str">
        <f>'Upload(참조)'!T108</f>
        <v/>
      </c>
      <c r="E108" s="89" t="str">
        <f>'Upload(참조)'!U108</f>
        <v/>
      </c>
      <c r="F108" s="89">
        <f>'Upload(참조)'!V108</f>
        <v>0</v>
      </c>
    </row>
    <row r="109" spans="1:6">
      <c r="A109" s="89" t="str">
        <f>'Upload(참조)'!Q109</f>
        <v/>
      </c>
      <c r="B109" s="90" t="str">
        <f>'Upload(참조)'!R109</f>
        <v/>
      </c>
      <c r="C109" s="90" t="str">
        <f>'Upload(참조)'!S109</f>
        <v/>
      </c>
      <c r="D109" s="89" t="str">
        <f>'Upload(참조)'!T109</f>
        <v/>
      </c>
      <c r="E109" s="89" t="str">
        <f>'Upload(참조)'!U109</f>
        <v/>
      </c>
      <c r="F109" s="89">
        <f>'Upload(참조)'!V109</f>
        <v>0</v>
      </c>
    </row>
    <row r="110" spans="1:6">
      <c r="A110" s="89" t="str">
        <f>'Upload(참조)'!Q110</f>
        <v/>
      </c>
      <c r="B110" s="90" t="str">
        <f>'Upload(참조)'!R110</f>
        <v/>
      </c>
      <c r="C110" s="90" t="str">
        <f>'Upload(참조)'!S110</f>
        <v/>
      </c>
      <c r="D110" s="89" t="str">
        <f>'Upload(참조)'!T110</f>
        <v/>
      </c>
      <c r="E110" s="89" t="str">
        <f>'Upload(참조)'!U110</f>
        <v/>
      </c>
      <c r="F110" s="89">
        <f>'Upload(참조)'!V110</f>
        <v>0</v>
      </c>
    </row>
    <row r="111" spans="1:6">
      <c r="A111" s="89" t="str">
        <f>'Upload(참조)'!Q111</f>
        <v/>
      </c>
      <c r="B111" s="90" t="str">
        <f>'Upload(참조)'!R111</f>
        <v/>
      </c>
      <c r="C111" s="90" t="str">
        <f>'Upload(참조)'!S111</f>
        <v/>
      </c>
      <c r="D111" s="89" t="str">
        <f>'Upload(참조)'!T111</f>
        <v/>
      </c>
      <c r="E111" s="89" t="str">
        <f>'Upload(참조)'!U111</f>
        <v/>
      </c>
      <c r="F111" s="89">
        <f>'Upload(참조)'!V111</f>
        <v>0</v>
      </c>
    </row>
    <row r="112" spans="1:6">
      <c r="A112" s="89" t="str">
        <f>'Upload(참조)'!Q112</f>
        <v/>
      </c>
      <c r="B112" s="90" t="str">
        <f>'Upload(참조)'!R112</f>
        <v/>
      </c>
      <c r="C112" s="90" t="str">
        <f>'Upload(참조)'!S112</f>
        <v/>
      </c>
      <c r="D112" s="89" t="str">
        <f>'Upload(참조)'!T112</f>
        <v/>
      </c>
      <c r="E112" s="89" t="str">
        <f>'Upload(참조)'!U112</f>
        <v/>
      </c>
      <c r="F112" s="89">
        <f>'Upload(참조)'!V112</f>
        <v>0</v>
      </c>
    </row>
    <row r="113" spans="1:6">
      <c r="A113" s="89" t="str">
        <f>'Upload(참조)'!Q113</f>
        <v/>
      </c>
      <c r="B113" s="90" t="str">
        <f>'Upload(참조)'!R113</f>
        <v/>
      </c>
      <c r="C113" s="90" t="str">
        <f>'Upload(참조)'!S113</f>
        <v/>
      </c>
      <c r="D113" s="89" t="str">
        <f>'Upload(참조)'!T113</f>
        <v/>
      </c>
      <c r="E113" s="89" t="str">
        <f>'Upload(참조)'!U113</f>
        <v/>
      </c>
      <c r="F113" s="89">
        <f>'Upload(참조)'!V113</f>
        <v>0</v>
      </c>
    </row>
    <row r="114" spans="1:6">
      <c r="A114" s="89" t="str">
        <f>'Upload(참조)'!Q114</f>
        <v/>
      </c>
      <c r="B114" s="90" t="str">
        <f>'Upload(참조)'!R114</f>
        <v/>
      </c>
      <c r="C114" s="90" t="str">
        <f>'Upload(참조)'!S114</f>
        <v/>
      </c>
      <c r="D114" s="89" t="str">
        <f>'Upload(참조)'!T114</f>
        <v/>
      </c>
      <c r="E114" s="89" t="str">
        <f>'Upload(참조)'!U114</f>
        <v/>
      </c>
      <c r="F114" s="89">
        <f>'Upload(참조)'!V114</f>
        <v>0</v>
      </c>
    </row>
    <row r="115" spans="1:6">
      <c r="A115" s="89" t="str">
        <f>'Upload(참조)'!Q115</f>
        <v/>
      </c>
      <c r="B115" s="90" t="str">
        <f>'Upload(참조)'!R115</f>
        <v/>
      </c>
      <c r="C115" s="90" t="str">
        <f>'Upload(참조)'!S115</f>
        <v/>
      </c>
      <c r="D115" s="89" t="str">
        <f>'Upload(참조)'!T115</f>
        <v/>
      </c>
      <c r="E115" s="89" t="str">
        <f>'Upload(참조)'!U115</f>
        <v/>
      </c>
      <c r="F115" s="89">
        <f>'Upload(참조)'!V115</f>
        <v>0</v>
      </c>
    </row>
    <row r="116" spans="1:6">
      <c r="A116" s="89" t="str">
        <f>'Upload(참조)'!Q116</f>
        <v/>
      </c>
      <c r="B116" s="90" t="str">
        <f>'Upload(참조)'!R116</f>
        <v/>
      </c>
      <c r="C116" s="90" t="str">
        <f>'Upload(참조)'!S116</f>
        <v/>
      </c>
      <c r="D116" s="89" t="str">
        <f>'Upload(참조)'!T116</f>
        <v/>
      </c>
      <c r="E116" s="89" t="str">
        <f>'Upload(참조)'!U116</f>
        <v/>
      </c>
      <c r="F116" s="89">
        <f>'Upload(참조)'!V116</f>
        <v>0</v>
      </c>
    </row>
    <row r="117" spans="1:6">
      <c r="A117" s="89" t="str">
        <f>'Upload(참조)'!Q117</f>
        <v/>
      </c>
      <c r="B117" s="90" t="str">
        <f>'Upload(참조)'!R117</f>
        <v/>
      </c>
      <c r="C117" s="90" t="str">
        <f>'Upload(참조)'!S117</f>
        <v/>
      </c>
      <c r="D117" s="89" t="str">
        <f>'Upload(참조)'!T117</f>
        <v/>
      </c>
      <c r="E117" s="89" t="str">
        <f>'Upload(참조)'!U117</f>
        <v/>
      </c>
      <c r="F117" s="89">
        <f>'Upload(참조)'!V117</f>
        <v>0</v>
      </c>
    </row>
    <row r="118" spans="1:6">
      <c r="A118" s="89" t="str">
        <f>'Upload(참조)'!Q118</f>
        <v/>
      </c>
      <c r="B118" s="90" t="str">
        <f>'Upload(참조)'!R118</f>
        <v/>
      </c>
      <c r="C118" s="90" t="str">
        <f>'Upload(참조)'!S118</f>
        <v/>
      </c>
      <c r="D118" s="89" t="str">
        <f>'Upload(참조)'!T118</f>
        <v/>
      </c>
      <c r="E118" s="89" t="str">
        <f>'Upload(참조)'!U118</f>
        <v/>
      </c>
      <c r="F118" s="89">
        <f>'Upload(참조)'!V118</f>
        <v>0</v>
      </c>
    </row>
    <row r="119" spans="1:6">
      <c r="A119" s="89" t="str">
        <f>'Upload(참조)'!Q119</f>
        <v/>
      </c>
      <c r="B119" s="90" t="str">
        <f>'Upload(참조)'!R119</f>
        <v/>
      </c>
      <c r="C119" s="90" t="str">
        <f>'Upload(참조)'!S119</f>
        <v/>
      </c>
      <c r="D119" s="89" t="str">
        <f>'Upload(참조)'!T119</f>
        <v/>
      </c>
      <c r="E119" s="89" t="str">
        <f>'Upload(참조)'!U119</f>
        <v/>
      </c>
      <c r="F119" s="89">
        <f>'Upload(참조)'!V119</f>
        <v>0</v>
      </c>
    </row>
    <row r="120" spans="1:6">
      <c r="A120" s="89" t="str">
        <f>'Upload(참조)'!Q120</f>
        <v/>
      </c>
      <c r="B120" s="90" t="str">
        <f>'Upload(참조)'!R120</f>
        <v/>
      </c>
      <c r="C120" s="90" t="str">
        <f>'Upload(참조)'!S120</f>
        <v/>
      </c>
      <c r="D120" s="89" t="str">
        <f>'Upload(참조)'!T120</f>
        <v/>
      </c>
      <c r="E120" s="89" t="str">
        <f>'Upload(참조)'!U120</f>
        <v/>
      </c>
      <c r="F120" s="89">
        <f>'Upload(참조)'!V120</f>
        <v>0</v>
      </c>
    </row>
    <row r="121" spans="1:6">
      <c r="A121" s="89" t="str">
        <f>'Upload(참조)'!Q121</f>
        <v/>
      </c>
      <c r="B121" s="90" t="str">
        <f>'Upload(참조)'!R121</f>
        <v/>
      </c>
      <c r="C121" s="90" t="str">
        <f>'Upload(참조)'!S121</f>
        <v/>
      </c>
      <c r="D121" s="89" t="str">
        <f>'Upload(참조)'!T121</f>
        <v/>
      </c>
      <c r="E121" s="89" t="str">
        <f>'Upload(참조)'!U121</f>
        <v/>
      </c>
      <c r="F121" s="89">
        <f>'Upload(참조)'!V121</f>
        <v>0</v>
      </c>
    </row>
    <row r="122" spans="1:6">
      <c r="A122" s="89" t="str">
        <f>'Upload(참조)'!Q122</f>
        <v/>
      </c>
      <c r="B122" s="90" t="str">
        <f>'Upload(참조)'!R122</f>
        <v/>
      </c>
      <c r="C122" s="90" t="str">
        <f>'Upload(참조)'!S122</f>
        <v/>
      </c>
      <c r="D122" s="89" t="str">
        <f>'Upload(참조)'!T122</f>
        <v/>
      </c>
      <c r="E122" s="89" t="str">
        <f>'Upload(참조)'!U122</f>
        <v/>
      </c>
      <c r="F122" s="89">
        <f>'Upload(참조)'!V122</f>
        <v>0</v>
      </c>
    </row>
    <row r="123" spans="1:6">
      <c r="A123" s="89" t="str">
        <f>'Upload(참조)'!Q123</f>
        <v/>
      </c>
      <c r="B123" s="90" t="str">
        <f>'Upload(참조)'!R123</f>
        <v/>
      </c>
      <c r="C123" s="90" t="str">
        <f>'Upload(참조)'!S123</f>
        <v/>
      </c>
      <c r="D123" s="89" t="str">
        <f>'Upload(참조)'!T123</f>
        <v/>
      </c>
      <c r="E123" s="89" t="str">
        <f>'Upload(참조)'!U123</f>
        <v/>
      </c>
      <c r="F123" s="89">
        <f>'Upload(참조)'!V123</f>
        <v>0</v>
      </c>
    </row>
    <row r="124" spans="1:6">
      <c r="A124" s="89" t="str">
        <f>'Upload(참조)'!Q124</f>
        <v/>
      </c>
      <c r="B124" s="90" t="str">
        <f>'Upload(참조)'!R124</f>
        <v/>
      </c>
      <c r="C124" s="90" t="str">
        <f>'Upload(참조)'!S124</f>
        <v/>
      </c>
      <c r="D124" s="89" t="str">
        <f>'Upload(참조)'!T124</f>
        <v/>
      </c>
      <c r="E124" s="89" t="str">
        <f>'Upload(참조)'!U124</f>
        <v/>
      </c>
      <c r="F124" s="89">
        <f>'Upload(참조)'!V124</f>
        <v>0</v>
      </c>
    </row>
    <row r="125" spans="1:6">
      <c r="A125" s="89" t="str">
        <f>'Upload(참조)'!Q125</f>
        <v/>
      </c>
      <c r="B125" s="90" t="str">
        <f>'Upload(참조)'!R125</f>
        <v/>
      </c>
      <c r="C125" s="90" t="str">
        <f>'Upload(참조)'!S125</f>
        <v/>
      </c>
      <c r="D125" s="89" t="str">
        <f>'Upload(참조)'!T125</f>
        <v/>
      </c>
      <c r="E125" s="89" t="str">
        <f>'Upload(참조)'!U125</f>
        <v/>
      </c>
      <c r="F125" s="89">
        <f>'Upload(참조)'!V125</f>
        <v>0</v>
      </c>
    </row>
    <row r="126" spans="1:6">
      <c r="A126" s="89" t="str">
        <f>'Upload(참조)'!Q126</f>
        <v/>
      </c>
      <c r="B126" s="90" t="str">
        <f>'Upload(참조)'!R126</f>
        <v/>
      </c>
      <c r="C126" s="90" t="str">
        <f>'Upload(참조)'!S126</f>
        <v/>
      </c>
      <c r="D126" s="89" t="str">
        <f>'Upload(참조)'!T126</f>
        <v/>
      </c>
      <c r="E126" s="89" t="str">
        <f>'Upload(참조)'!U126</f>
        <v/>
      </c>
      <c r="F126" s="89">
        <f>'Upload(참조)'!V126</f>
        <v>0</v>
      </c>
    </row>
    <row r="127" spans="1:6">
      <c r="A127" s="89" t="str">
        <f>'Upload(참조)'!Q127</f>
        <v/>
      </c>
      <c r="B127" s="90" t="str">
        <f>'Upload(참조)'!R127</f>
        <v/>
      </c>
      <c r="C127" s="90" t="str">
        <f>'Upload(참조)'!S127</f>
        <v/>
      </c>
      <c r="D127" s="89" t="str">
        <f>'Upload(참조)'!T127</f>
        <v/>
      </c>
      <c r="E127" s="89" t="str">
        <f>'Upload(참조)'!U127</f>
        <v/>
      </c>
      <c r="F127" s="89">
        <f>'Upload(참조)'!V127</f>
        <v>0</v>
      </c>
    </row>
    <row r="128" spans="1:6">
      <c r="A128" s="89" t="str">
        <f>'Upload(참조)'!Q128</f>
        <v/>
      </c>
      <c r="B128" s="90" t="str">
        <f>'Upload(참조)'!R128</f>
        <v/>
      </c>
      <c r="C128" s="90" t="str">
        <f>'Upload(참조)'!S128</f>
        <v/>
      </c>
      <c r="D128" s="89" t="str">
        <f>'Upload(참조)'!T128</f>
        <v/>
      </c>
      <c r="E128" s="89" t="str">
        <f>'Upload(참조)'!U128</f>
        <v/>
      </c>
      <c r="F128" s="89">
        <f>'Upload(참조)'!V128</f>
        <v>0</v>
      </c>
    </row>
    <row r="129" spans="1:6">
      <c r="A129" s="89" t="str">
        <f>'Upload(참조)'!Q129</f>
        <v/>
      </c>
      <c r="B129" s="90" t="str">
        <f>'Upload(참조)'!R129</f>
        <v/>
      </c>
      <c r="C129" s="90" t="str">
        <f>'Upload(참조)'!S129</f>
        <v/>
      </c>
      <c r="D129" s="89" t="str">
        <f>'Upload(참조)'!T129</f>
        <v/>
      </c>
      <c r="E129" s="89" t="str">
        <f>'Upload(참조)'!U129</f>
        <v/>
      </c>
      <c r="F129" s="89">
        <f>'Upload(참조)'!V129</f>
        <v>0</v>
      </c>
    </row>
    <row r="130" spans="1:6">
      <c r="A130" s="89" t="str">
        <f>'Upload(참조)'!Q130</f>
        <v/>
      </c>
      <c r="B130" s="90" t="str">
        <f>'Upload(참조)'!R130</f>
        <v/>
      </c>
      <c r="C130" s="90" t="str">
        <f>'Upload(참조)'!S130</f>
        <v/>
      </c>
      <c r="D130" s="89" t="str">
        <f>'Upload(참조)'!T130</f>
        <v/>
      </c>
      <c r="E130" s="89" t="str">
        <f>'Upload(참조)'!U130</f>
        <v/>
      </c>
      <c r="F130" s="89">
        <f>'Upload(참조)'!V130</f>
        <v>0</v>
      </c>
    </row>
    <row r="131" spans="1:6">
      <c r="A131" s="89" t="str">
        <f>'Upload(참조)'!Q131</f>
        <v/>
      </c>
      <c r="B131" s="90" t="str">
        <f>'Upload(참조)'!R131</f>
        <v/>
      </c>
      <c r="C131" s="90" t="str">
        <f>'Upload(참조)'!S131</f>
        <v/>
      </c>
      <c r="D131" s="89" t="str">
        <f>'Upload(참조)'!T131</f>
        <v/>
      </c>
      <c r="E131" s="89" t="str">
        <f>'Upload(참조)'!U131</f>
        <v/>
      </c>
      <c r="F131" s="89">
        <f>'Upload(참조)'!V131</f>
        <v>0</v>
      </c>
    </row>
    <row r="132" spans="1:6">
      <c r="A132" s="89" t="str">
        <f>'Upload(참조)'!Q132</f>
        <v/>
      </c>
      <c r="B132" s="90" t="str">
        <f>'Upload(참조)'!R132</f>
        <v/>
      </c>
      <c r="C132" s="90" t="str">
        <f>'Upload(참조)'!S132</f>
        <v/>
      </c>
      <c r="D132" s="89" t="str">
        <f>'Upload(참조)'!T132</f>
        <v/>
      </c>
      <c r="E132" s="89" t="str">
        <f>'Upload(참조)'!U132</f>
        <v/>
      </c>
      <c r="F132" s="89">
        <f>'Upload(참조)'!V132</f>
        <v>0</v>
      </c>
    </row>
    <row r="133" spans="1:6">
      <c r="A133" s="89" t="str">
        <f>'Upload(참조)'!Q133</f>
        <v/>
      </c>
      <c r="B133" s="90" t="str">
        <f>'Upload(참조)'!R133</f>
        <v/>
      </c>
      <c r="C133" s="90" t="str">
        <f>'Upload(참조)'!S133</f>
        <v/>
      </c>
      <c r="D133" s="89" t="str">
        <f>'Upload(참조)'!T133</f>
        <v/>
      </c>
      <c r="E133" s="89" t="str">
        <f>'Upload(참조)'!U133</f>
        <v/>
      </c>
      <c r="F133" s="89">
        <f>'Upload(참조)'!V133</f>
        <v>0</v>
      </c>
    </row>
    <row r="134" spans="1:6">
      <c r="A134" s="89" t="str">
        <f>'Upload(참조)'!Q134</f>
        <v/>
      </c>
      <c r="B134" s="90" t="str">
        <f>'Upload(참조)'!R134</f>
        <v/>
      </c>
      <c r="C134" s="90" t="str">
        <f>'Upload(참조)'!S134</f>
        <v/>
      </c>
      <c r="D134" s="89" t="str">
        <f>'Upload(참조)'!T134</f>
        <v/>
      </c>
      <c r="E134" s="89" t="str">
        <f>'Upload(참조)'!U134</f>
        <v/>
      </c>
      <c r="F134" s="89">
        <f>'Upload(참조)'!V134</f>
        <v>0</v>
      </c>
    </row>
    <row r="135" spans="1:6">
      <c r="A135" s="89" t="str">
        <f>'Upload(참조)'!Q135</f>
        <v/>
      </c>
      <c r="B135" s="90" t="str">
        <f>'Upload(참조)'!R135</f>
        <v/>
      </c>
      <c r="C135" s="90" t="str">
        <f>'Upload(참조)'!S135</f>
        <v/>
      </c>
      <c r="D135" s="89" t="str">
        <f>'Upload(참조)'!T135</f>
        <v/>
      </c>
      <c r="E135" s="89" t="str">
        <f>'Upload(참조)'!U135</f>
        <v/>
      </c>
      <c r="F135" s="89">
        <f>'Upload(참조)'!V135</f>
        <v>0</v>
      </c>
    </row>
    <row r="136" spans="1:6">
      <c r="A136" s="89" t="str">
        <f>'Upload(참조)'!Q136</f>
        <v/>
      </c>
      <c r="B136" s="90" t="str">
        <f>'Upload(참조)'!R136</f>
        <v/>
      </c>
      <c r="C136" s="90" t="str">
        <f>'Upload(참조)'!S136</f>
        <v/>
      </c>
      <c r="D136" s="89" t="str">
        <f>'Upload(참조)'!T136</f>
        <v/>
      </c>
      <c r="E136" s="89" t="str">
        <f>'Upload(참조)'!U136</f>
        <v/>
      </c>
      <c r="F136" s="89">
        <f>'Upload(참조)'!V136</f>
        <v>0</v>
      </c>
    </row>
    <row r="137" spans="1:6">
      <c r="A137" s="89" t="str">
        <f>'Upload(참조)'!Q137</f>
        <v/>
      </c>
      <c r="B137" s="90" t="str">
        <f>'Upload(참조)'!R137</f>
        <v/>
      </c>
      <c r="C137" s="90" t="str">
        <f>'Upload(참조)'!S137</f>
        <v/>
      </c>
      <c r="D137" s="89" t="str">
        <f>'Upload(참조)'!T137</f>
        <v/>
      </c>
      <c r="E137" s="89" t="str">
        <f>'Upload(참조)'!U137</f>
        <v/>
      </c>
      <c r="F137" s="89">
        <f>'Upload(참조)'!V137</f>
        <v>0</v>
      </c>
    </row>
    <row r="138" spans="1:6">
      <c r="A138" s="89" t="str">
        <f>'Upload(참조)'!Q138</f>
        <v/>
      </c>
      <c r="B138" s="90" t="str">
        <f>'Upload(참조)'!R138</f>
        <v/>
      </c>
      <c r="C138" s="90" t="str">
        <f>'Upload(참조)'!S138</f>
        <v/>
      </c>
      <c r="D138" s="89" t="str">
        <f>'Upload(참조)'!T138</f>
        <v/>
      </c>
      <c r="E138" s="89" t="str">
        <f>'Upload(참조)'!U138</f>
        <v/>
      </c>
      <c r="F138" s="89">
        <f>'Upload(참조)'!V138</f>
        <v>0</v>
      </c>
    </row>
    <row r="139" spans="1:6">
      <c r="A139" s="89" t="str">
        <f>'Upload(참조)'!Q139</f>
        <v/>
      </c>
      <c r="B139" s="90" t="str">
        <f>'Upload(참조)'!R139</f>
        <v/>
      </c>
      <c r="C139" s="90" t="str">
        <f>'Upload(참조)'!S139</f>
        <v/>
      </c>
      <c r="D139" s="89" t="str">
        <f>'Upload(참조)'!T139</f>
        <v/>
      </c>
      <c r="E139" s="89" t="str">
        <f>'Upload(참조)'!U139</f>
        <v/>
      </c>
      <c r="F139" s="89">
        <f>'Upload(참조)'!V139</f>
        <v>0</v>
      </c>
    </row>
    <row r="140" spans="1:6">
      <c r="A140" s="89" t="str">
        <f>'Upload(참조)'!Q140</f>
        <v/>
      </c>
      <c r="B140" s="90" t="str">
        <f>'Upload(참조)'!R140</f>
        <v/>
      </c>
      <c r="C140" s="90" t="str">
        <f>'Upload(참조)'!S140</f>
        <v/>
      </c>
      <c r="D140" s="89" t="str">
        <f>'Upload(참조)'!T140</f>
        <v/>
      </c>
      <c r="E140" s="89" t="str">
        <f>'Upload(참조)'!U140</f>
        <v/>
      </c>
      <c r="F140" s="89">
        <f>'Upload(참조)'!V140</f>
        <v>0</v>
      </c>
    </row>
    <row r="141" spans="1:6">
      <c r="A141" s="89" t="str">
        <f>'Upload(참조)'!Q141</f>
        <v/>
      </c>
      <c r="B141" s="90" t="str">
        <f>'Upload(참조)'!R141</f>
        <v/>
      </c>
      <c r="C141" s="90" t="str">
        <f>'Upload(참조)'!S141</f>
        <v/>
      </c>
      <c r="D141" s="89" t="str">
        <f>'Upload(참조)'!T141</f>
        <v/>
      </c>
      <c r="E141" s="89" t="str">
        <f>'Upload(참조)'!U141</f>
        <v/>
      </c>
      <c r="F141" s="89">
        <f>'Upload(참조)'!V141</f>
        <v>0</v>
      </c>
    </row>
    <row r="142" spans="1:6">
      <c r="A142" s="89" t="str">
        <f>'Upload(참조)'!Q142</f>
        <v/>
      </c>
      <c r="B142" s="90" t="str">
        <f>'Upload(참조)'!R142</f>
        <v/>
      </c>
      <c r="C142" s="90" t="str">
        <f>'Upload(참조)'!S142</f>
        <v/>
      </c>
      <c r="D142" s="89" t="str">
        <f>'Upload(참조)'!T142</f>
        <v/>
      </c>
      <c r="E142" s="89" t="str">
        <f>'Upload(참조)'!U142</f>
        <v/>
      </c>
      <c r="F142" s="89">
        <f>'Upload(참조)'!V142</f>
        <v>0</v>
      </c>
    </row>
    <row r="143" spans="1:6">
      <c r="A143" s="89" t="str">
        <f>'Upload(참조)'!Q143</f>
        <v/>
      </c>
      <c r="B143" s="90" t="str">
        <f>'Upload(참조)'!R143</f>
        <v/>
      </c>
      <c r="C143" s="90" t="str">
        <f>'Upload(참조)'!S143</f>
        <v/>
      </c>
      <c r="D143" s="89" t="str">
        <f>'Upload(참조)'!T143</f>
        <v/>
      </c>
      <c r="E143" s="89" t="str">
        <f>'Upload(참조)'!U143</f>
        <v/>
      </c>
      <c r="F143" s="89">
        <f>'Upload(참조)'!V143</f>
        <v>0</v>
      </c>
    </row>
    <row r="144" spans="1:6">
      <c r="A144" s="89" t="str">
        <f>'Upload(참조)'!Q144</f>
        <v/>
      </c>
      <c r="B144" s="90" t="str">
        <f>'Upload(참조)'!R144</f>
        <v/>
      </c>
      <c r="C144" s="90" t="str">
        <f>'Upload(참조)'!S144</f>
        <v/>
      </c>
      <c r="D144" s="89" t="str">
        <f>'Upload(참조)'!T144</f>
        <v/>
      </c>
      <c r="E144" s="89" t="str">
        <f>'Upload(참조)'!U144</f>
        <v/>
      </c>
      <c r="F144" s="89">
        <f>'Upload(참조)'!V144</f>
        <v>0</v>
      </c>
    </row>
    <row r="145" spans="1:6">
      <c r="A145" s="89" t="str">
        <f>'Upload(참조)'!Q145</f>
        <v/>
      </c>
      <c r="B145" s="90" t="str">
        <f>'Upload(참조)'!R145</f>
        <v/>
      </c>
      <c r="C145" s="90" t="str">
        <f>'Upload(참조)'!S145</f>
        <v/>
      </c>
      <c r="D145" s="89" t="str">
        <f>'Upload(참조)'!T145</f>
        <v/>
      </c>
      <c r="E145" s="89" t="str">
        <f>'Upload(참조)'!U145</f>
        <v/>
      </c>
      <c r="F145" s="89">
        <f>'Upload(참조)'!V145</f>
        <v>0</v>
      </c>
    </row>
    <row r="146" spans="1:6">
      <c r="A146" s="89" t="str">
        <f>'Upload(참조)'!Q146</f>
        <v/>
      </c>
      <c r="B146" s="90" t="str">
        <f>'Upload(참조)'!R146</f>
        <v/>
      </c>
      <c r="C146" s="90" t="str">
        <f>'Upload(참조)'!S146</f>
        <v/>
      </c>
      <c r="D146" s="89" t="str">
        <f>'Upload(참조)'!T146</f>
        <v/>
      </c>
      <c r="E146" s="89" t="str">
        <f>'Upload(참조)'!U146</f>
        <v/>
      </c>
      <c r="F146" s="89">
        <f>'Upload(참조)'!V146</f>
        <v>0</v>
      </c>
    </row>
    <row r="147" spans="1:6">
      <c r="A147" s="89" t="str">
        <f>'Upload(참조)'!Q147</f>
        <v/>
      </c>
      <c r="B147" s="90" t="str">
        <f>'Upload(참조)'!R147</f>
        <v/>
      </c>
      <c r="C147" s="90" t="str">
        <f>'Upload(참조)'!S147</f>
        <v/>
      </c>
      <c r="D147" s="89" t="str">
        <f>'Upload(참조)'!T147</f>
        <v/>
      </c>
      <c r="E147" s="89" t="str">
        <f>'Upload(참조)'!U147</f>
        <v/>
      </c>
      <c r="F147" s="89">
        <f>'Upload(참조)'!V147</f>
        <v>0</v>
      </c>
    </row>
    <row r="148" spans="1:6">
      <c r="A148" s="89" t="str">
        <f>'Upload(참조)'!Q148</f>
        <v/>
      </c>
      <c r="B148" s="90" t="str">
        <f>'Upload(참조)'!R148</f>
        <v/>
      </c>
      <c r="C148" s="90" t="str">
        <f>'Upload(참조)'!S148</f>
        <v/>
      </c>
      <c r="D148" s="89" t="str">
        <f>'Upload(참조)'!T148</f>
        <v/>
      </c>
      <c r="E148" s="89" t="str">
        <f>'Upload(참조)'!U148</f>
        <v/>
      </c>
      <c r="F148" s="89">
        <f>'Upload(참조)'!V148</f>
        <v>0</v>
      </c>
    </row>
    <row r="149" spans="1:6">
      <c r="A149" s="89" t="str">
        <f>'Upload(참조)'!Q149</f>
        <v/>
      </c>
      <c r="B149" s="90" t="str">
        <f>'Upload(참조)'!R149</f>
        <v/>
      </c>
      <c r="C149" s="90" t="str">
        <f>'Upload(참조)'!S149</f>
        <v/>
      </c>
      <c r="D149" s="89" t="str">
        <f>'Upload(참조)'!T149</f>
        <v/>
      </c>
      <c r="E149" s="89" t="str">
        <f>'Upload(참조)'!U149</f>
        <v/>
      </c>
      <c r="F149" s="89">
        <f>'Upload(참조)'!V149</f>
        <v>0</v>
      </c>
    </row>
    <row r="150" spans="1:6">
      <c r="A150" s="89" t="str">
        <f>'Upload(참조)'!Q150</f>
        <v/>
      </c>
      <c r="B150" s="90" t="str">
        <f>'Upload(참조)'!R150</f>
        <v/>
      </c>
      <c r="C150" s="90" t="str">
        <f>'Upload(참조)'!S150</f>
        <v/>
      </c>
      <c r="D150" s="89" t="str">
        <f>'Upload(참조)'!T150</f>
        <v/>
      </c>
      <c r="E150" s="89" t="str">
        <f>'Upload(참조)'!U150</f>
        <v/>
      </c>
      <c r="F150" s="89">
        <f>'Upload(참조)'!V150</f>
        <v>0</v>
      </c>
    </row>
    <row r="151" spans="1:6">
      <c r="A151" s="89" t="str">
        <f>'Upload(참조)'!Q151</f>
        <v/>
      </c>
      <c r="B151" s="90" t="str">
        <f>'Upload(참조)'!R151</f>
        <v/>
      </c>
      <c r="C151" s="90" t="str">
        <f>'Upload(참조)'!S151</f>
        <v/>
      </c>
      <c r="D151" s="89" t="str">
        <f>'Upload(참조)'!T151</f>
        <v/>
      </c>
      <c r="E151" s="89" t="str">
        <f>'Upload(참조)'!U151</f>
        <v/>
      </c>
      <c r="F151" s="89">
        <f>'Upload(참조)'!V151</f>
        <v>0</v>
      </c>
    </row>
    <row r="152" spans="1:6">
      <c r="A152" s="89" t="str">
        <f>'Upload(참조)'!Q152</f>
        <v/>
      </c>
      <c r="B152" s="90" t="str">
        <f>'Upload(참조)'!R152</f>
        <v/>
      </c>
      <c r="C152" s="90" t="str">
        <f>'Upload(참조)'!S152</f>
        <v/>
      </c>
      <c r="D152" s="89" t="str">
        <f>'Upload(참조)'!T152</f>
        <v/>
      </c>
      <c r="E152" s="89" t="str">
        <f>'Upload(참조)'!U152</f>
        <v/>
      </c>
      <c r="F152" s="89">
        <f>'Upload(참조)'!V152</f>
        <v>0</v>
      </c>
    </row>
    <row r="153" spans="1:6">
      <c r="A153" s="89" t="str">
        <f>'Upload(참조)'!Q153</f>
        <v/>
      </c>
      <c r="B153" s="90" t="str">
        <f>'Upload(참조)'!R153</f>
        <v/>
      </c>
      <c r="C153" s="90" t="str">
        <f>'Upload(참조)'!S153</f>
        <v/>
      </c>
      <c r="D153" s="89" t="str">
        <f>'Upload(참조)'!T153</f>
        <v/>
      </c>
      <c r="E153" s="89" t="str">
        <f>'Upload(참조)'!U153</f>
        <v/>
      </c>
      <c r="F153" s="89">
        <f>'Upload(참조)'!V153</f>
        <v>0</v>
      </c>
    </row>
    <row r="154" spans="1:6">
      <c r="A154" s="89" t="str">
        <f>'Upload(참조)'!Q154</f>
        <v/>
      </c>
      <c r="B154" s="90" t="str">
        <f>'Upload(참조)'!R154</f>
        <v/>
      </c>
      <c r="C154" s="90" t="str">
        <f>'Upload(참조)'!S154</f>
        <v/>
      </c>
      <c r="D154" s="89" t="str">
        <f>'Upload(참조)'!T154</f>
        <v/>
      </c>
      <c r="E154" s="89" t="str">
        <f>'Upload(참조)'!U154</f>
        <v/>
      </c>
      <c r="F154" s="89">
        <f>'Upload(참조)'!V154</f>
        <v>0</v>
      </c>
    </row>
    <row r="155" spans="1:6">
      <c r="A155" s="89" t="str">
        <f>'Upload(참조)'!Q155</f>
        <v/>
      </c>
      <c r="B155" s="90" t="str">
        <f>'Upload(참조)'!R155</f>
        <v/>
      </c>
      <c r="C155" s="90" t="str">
        <f>'Upload(참조)'!S155</f>
        <v/>
      </c>
      <c r="D155" s="89" t="str">
        <f>'Upload(참조)'!T155</f>
        <v/>
      </c>
      <c r="E155" s="89" t="str">
        <f>'Upload(참조)'!U155</f>
        <v/>
      </c>
      <c r="F155" s="89">
        <f>'Upload(참조)'!V155</f>
        <v>0</v>
      </c>
    </row>
    <row r="156" spans="1:6">
      <c r="A156" s="89" t="str">
        <f>'Upload(참조)'!Q156</f>
        <v/>
      </c>
      <c r="B156" s="90" t="str">
        <f>'Upload(참조)'!R156</f>
        <v/>
      </c>
      <c r="C156" s="90" t="str">
        <f>'Upload(참조)'!S156</f>
        <v/>
      </c>
      <c r="D156" s="89" t="str">
        <f>'Upload(참조)'!T156</f>
        <v/>
      </c>
      <c r="E156" s="89" t="str">
        <f>'Upload(참조)'!U156</f>
        <v/>
      </c>
      <c r="F156" s="89">
        <f>'Upload(참조)'!V156</f>
        <v>0</v>
      </c>
    </row>
    <row r="157" spans="1:6">
      <c r="A157" s="89" t="str">
        <f>'Upload(참조)'!Q157</f>
        <v/>
      </c>
      <c r="B157" s="90" t="str">
        <f>'Upload(참조)'!R157</f>
        <v/>
      </c>
      <c r="C157" s="90" t="str">
        <f>'Upload(참조)'!S157</f>
        <v/>
      </c>
      <c r="D157" s="89" t="str">
        <f>'Upload(참조)'!T157</f>
        <v/>
      </c>
      <c r="E157" s="89" t="str">
        <f>'Upload(참조)'!U157</f>
        <v/>
      </c>
      <c r="F157" s="89">
        <f>'Upload(참조)'!V157</f>
        <v>0</v>
      </c>
    </row>
    <row r="158" spans="1:6">
      <c r="A158" s="89" t="str">
        <f>'Upload(참조)'!Q158</f>
        <v/>
      </c>
      <c r="B158" s="90" t="str">
        <f>'Upload(참조)'!R158</f>
        <v/>
      </c>
      <c r="C158" s="90" t="str">
        <f>'Upload(참조)'!S158</f>
        <v/>
      </c>
      <c r="D158" s="89" t="str">
        <f>'Upload(참조)'!T158</f>
        <v/>
      </c>
      <c r="E158" s="89" t="str">
        <f>'Upload(참조)'!U158</f>
        <v/>
      </c>
      <c r="F158" s="89">
        <f>'Upload(참조)'!V158</f>
        <v>0</v>
      </c>
    </row>
    <row r="159" spans="1:6">
      <c r="A159" s="89" t="str">
        <f>'Upload(참조)'!Q159</f>
        <v/>
      </c>
      <c r="B159" s="90" t="str">
        <f>'Upload(참조)'!R159</f>
        <v/>
      </c>
      <c r="C159" s="90" t="str">
        <f>'Upload(참조)'!S159</f>
        <v/>
      </c>
      <c r="D159" s="89" t="str">
        <f>'Upload(참조)'!T159</f>
        <v/>
      </c>
      <c r="E159" s="89" t="str">
        <f>'Upload(참조)'!U159</f>
        <v/>
      </c>
      <c r="F159" s="89">
        <f>'Upload(참조)'!V159</f>
        <v>0</v>
      </c>
    </row>
    <row r="160" spans="1:6">
      <c r="A160" s="89" t="str">
        <f>'Upload(참조)'!Q160</f>
        <v/>
      </c>
      <c r="B160" s="90" t="str">
        <f>'Upload(참조)'!R160</f>
        <v/>
      </c>
      <c r="C160" s="90" t="str">
        <f>'Upload(참조)'!S160</f>
        <v/>
      </c>
      <c r="D160" s="89" t="str">
        <f>'Upload(참조)'!T160</f>
        <v/>
      </c>
      <c r="E160" s="89" t="str">
        <f>'Upload(참조)'!U160</f>
        <v/>
      </c>
      <c r="F160" s="89">
        <f>'Upload(참조)'!V160</f>
        <v>0</v>
      </c>
    </row>
    <row r="161" spans="1:6">
      <c r="A161" s="89" t="str">
        <f>'Upload(참조)'!Q161</f>
        <v/>
      </c>
      <c r="B161" s="90" t="str">
        <f>'Upload(참조)'!R161</f>
        <v/>
      </c>
      <c r="C161" s="90" t="str">
        <f>'Upload(참조)'!S161</f>
        <v/>
      </c>
      <c r="D161" s="89" t="str">
        <f>'Upload(참조)'!T161</f>
        <v/>
      </c>
      <c r="E161" s="89" t="str">
        <f>'Upload(참조)'!U161</f>
        <v/>
      </c>
      <c r="F161" s="89">
        <f>'Upload(참조)'!V161</f>
        <v>0</v>
      </c>
    </row>
    <row r="162" spans="1:6">
      <c r="A162" s="89" t="str">
        <f>'Upload(참조)'!Q162</f>
        <v/>
      </c>
      <c r="B162" s="90" t="str">
        <f>'Upload(참조)'!R162</f>
        <v/>
      </c>
      <c r="C162" s="90" t="str">
        <f>'Upload(참조)'!S162</f>
        <v/>
      </c>
      <c r="D162" s="89" t="str">
        <f>'Upload(참조)'!T162</f>
        <v/>
      </c>
      <c r="E162" s="89" t="str">
        <f>'Upload(참조)'!U162</f>
        <v/>
      </c>
      <c r="F162" s="89">
        <f>'Upload(참조)'!V162</f>
        <v>0</v>
      </c>
    </row>
    <row r="163" spans="1:6">
      <c r="A163" s="89" t="str">
        <f>'Upload(참조)'!Q163</f>
        <v/>
      </c>
      <c r="B163" s="90" t="str">
        <f>'Upload(참조)'!R163</f>
        <v/>
      </c>
      <c r="C163" s="90" t="str">
        <f>'Upload(참조)'!S163</f>
        <v/>
      </c>
      <c r="D163" s="89" t="str">
        <f>'Upload(참조)'!T163</f>
        <v/>
      </c>
      <c r="E163" s="89" t="str">
        <f>'Upload(참조)'!U163</f>
        <v/>
      </c>
      <c r="F163" s="89">
        <f>'Upload(참조)'!V163</f>
        <v>0</v>
      </c>
    </row>
    <row r="164" spans="1:6">
      <c r="A164" s="89" t="str">
        <f>'Upload(참조)'!Q164</f>
        <v/>
      </c>
      <c r="B164" s="90" t="str">
        <f>'Upload(참조)'!R164</f>
        <v/>
      </c>
      <c r="C164" s="90" t="str">
        <f>'Upload(참조)'!S164</f>
        <v/>
      </c>
      <c r="D164" s="89" t="str">
        <f>'Upload(참조)'!T164</f>
        <v/>
      </c>
      <c r="E164" s="89" t="str">
        <f>'Upload(참조)'!U164</f>
        <v/>
      </c>
      <c r="F164" s="89">
        <f>'Upload(참조)'!V164</f>
        <v>0</v>
      </c>
    </row>
    <row r="165" spans="1:6">
      <c r="A165" s="89" t="str">
        <f>'Upload(참조)'!Q165</f>
        <v/>
      </c>
      <c r="B165" s="90" t="str">
        <f>'Upload(참조)'!R165</f>
        <v/>
      </c>
      <c r="C165" s="90" t="str">
        <f>'Upload(참조)'!S165</f>
        <v/>
      </c>
      <c r="D165" s="89" t="str">
        <f>'Upload(참조)'!T165</f>
        <v/>
      </c>
      <c r="E165" s="89" t="str">
        <f>'Upload(참조)'!U165</f>
        <v/>
      </c>
      <c r="F165" s="89">
        <f>'Upload(참조)'!V165</f>
        <v>0</v>
      </c>
    </row>
    <row r="166" spans="1:6">
      <c r="A166" s="89" t="str">
        <f>'Upload(참조)'!Q166</f>
        <v/>
      </c>
      <c r="B166" s="90" t="str">
        <f>'Upload(참조)'!R166</f>
        <v/>
      </c>
      <c r="C166" s="90" t="str">
        <f>'Upload(참조)'!S166</f>
        <v/>
      </c>
      <c r="D166" s="89" t="str">
        <f>'Upload(참조)'!T166</f>
        <v/>
      </c>
      <c r="E166" s="89" t="str">
        <f>'Upload(참조)'!U166</f>
        <v/>
      </c>
      <c r="F166" s="89">
        <f>'Upload(참조)'!V166</f>
        <v>0</v>
      </c>
    </row>
    <row r="167" spans="1:6">
      <c r="A167" s="89" t="str">
        <f>'Upload(참조)'!Q167</f>
        <v/>
      </c>
      <c r="B167" s="90" t="str">
        <f>'Upload(참조)'!R167</f>
        <v/>
      </c>
      <c r="C167" s="90" t="str">
        <f>'Upload(참조)'!S167</f>
        <v/>
      </c>
      <c r="D167" s="89" t="str">
        <f>'Upload(참조)'!T167</f>
        <v/>
      </c>
      <c r="E167" s="89" t="str">
        <f>'Upload(참조)'!U167</f>
        <v/>
      </c>
      <c r="F167" s="89">
        <f>'Upload(참조)'!V167</f>
        <v>0</v>
      </c>
    </row>
    <row r="168" spans="1:6">
      <c r="A168" s="89" t="str">
        <f>'Upload(참조)'!Q168</f>
        <v/>
      </c>
      <c r="B168" s="90" t="str">
        <f>'Upload(참조)'!R168</f>
        <v/>
      </c>
      <c r="C168" s="90" t="str">
        <f>'Upload(참조)'!S168</f>
        <v/>
      </c>
      <c r="D168" s="89" t="str">
        <f>'Upload(참조)'!T168</f>
        <v/>
      </c>
      <c r="E168" s="89" t="str">
        <f>'Upload(참조)'!U168</f>
        <v/>
      </c>
      <c r="F168" s="89">
        <f>'Upload(참조)'!V168</f>
        <v>0</v>
      </c>
    </row>
    <row r="169" spans="1:6">
      <c r="A169" s="89" t="str">
        <f>'Upload(참조)'!Q169</f>
        <v/>
      </c>
      <c r="B169" s="90" t="str">
        <f>'Upload(참조)'!R169</f>
        <v/>
      </c>
      <c r="C169" s="90" t="str">
        <f>'Upload(참조)'!S169</f>
        <v/>
      </c>
      <c r="D169" s="89" t="str">
        <f>'Upload(참조)'!T169</f>
        <v/>
      </c>
      <c r="E169" s="89" t="str">
        <f>'Upload(참조)'!U169</f>
        <v/>
      </c>
      <c r="F169" s="89">
        <f>'Upload(참조)'!V169</f>
        <v>0</v>
      </c>
    </row>
    <row r="170" spans="1:6">
      <c r="A170" s="89" t="str">
        <f>'Upload(참조)'!Q170</f>
        <v/>
      </c>
      <c r="B170" s="90" t="str">
        <f>'Upload(참조)'!R170</f>
        <v/>
      </c>
      <c r="C170" s="90" t="str">
        <f>'Upload(참조)'!S170</f>
        <v/>
      </c>
      <c r="D170" s="89" t="str">
        <f>'Upload(참조)'!T170</f>
        <v/>
      </c>
      <c r="E170" s="89" t="str">
        <f>'Upload(참조)'!U170</f>
        <v/>
      </c>
      <c r="F170" s="89">
        <f>'Upload(참조)'!V170</f>
        <v>0</v>
      </c>
    </row>
    <row r="171" spans="1:6">
      <c r="A171" s="89" t="str">
        <f>'Upload(참조)'!Q171</f>
        <v/>
      </c>
      <c r="B171" s="90" t="str">
        <f>'Upload(참조)'!R171</f>
        <v/>
      </c>
      <c r="C171" s="90" t="str">
        <f>'Upload(참조)'!S171</f>
        <v/>
      </c>
      <c r="D171" s="89" t="str">
        <f>'Upload(참조)'!T171</f>
        <v/>
      </c>
      <c r="E171" s="89" t="str">
        <f>'Upload(참조)'!U171</f>
        <v/>
      </c>
      <c r="F171" s="89">
        <f>'Upload(참조)'!V171</f>
        <v>0</v>
      </c>
    </row>
    <row r="172" spans="1:6">
      <c r="A172" s="89" t="str">
        <f>'Upload(참조)'!Q172</f>
        <v/>
      </c>
      <c r="B172" s="90" t="str">
        <f>'Upload(참조)'!R172</f>
        <v/>
      </c>
      <c r="C172" s="90" t="str">
        <f>'Upload(참조)'!S172</f>
        <v/>
      </c>
      <c r="D172" s="89" t="str">
        <f>'Upload(참조)'!T172</f>
        <v/>
      </c>
      <c r="E172" s="89" t="str">
        <f>'Upload(참조)'!U172</f>
        <v/>
      </c>
      <c r="F172" s="89">
        <f>'Upload(참조)'!V172</f>
        <v>0</v>
      </c>
    </row>
    <row r="173" spans="1:6">
      <c r="A173" s="89" t="str">
        <f>'Upload(참조)'!Q173</f>
        <v/>
      </c>
      <c r="B173" s="90" t="str">
        <f>'Upload(참조)'!R173</f>
        <v/>
      </c>
      <c r="C173" s="90" t="str">
        <f>'Upload(참조)'!S173</f>
        <v/>
      </c>
      <c r="D173" s="89" t="str">
        <f>'Upload(참조)'!T173</f>
        <v/>
      </c>
      <c r="E173" s="89" t="str">
        <f>'Upload(참조)'!U173</f>
        <v/>
      </c>
      <c r="F173" s="89">
        <f>'Upload(참조)'!V173</f>
        <v>0</v>
      </c>
    </row>
    <row r="174" spans="1:6">
      <c r="A174" s="89" t="str">
        <f>'Upload(참조)'!Q174</f>
        <v/>
      </c>
      <c r="B174" s="90" t="str">
        <f>'Upload(참조)'!R174</f>
        <v/>
      </c>
      <c r="C174" s="90" t="str">
        <f>'Upload(참조)'!S174</f>
        <v/>
      </c>
      <c r="D174" s="89" t="str">
        <f>'Upload(참조)'!T174</f>
        <v/>
      </c>
      <c r="E174" s="89" t="str">
        <f>'Upload(참조)'!U174</f>
        <v/>
      </c>
      <c r="F174" s="89">
        <f>'Upload(참조)'!V174</f>
        <v>0</v>
      </c>
    </row>
    <row r="175" spans="1:6">
      <c r="A175" s="89" t="str">
        <f>'Upload(참조)'!Q175</f>
        <v/>
      </c>
      <c r="B175" s="90" t="str">
        <f>'Upload(참조)'!R175</f>
        <v/>
      </c>
      <c r="C175" s="90" t="str">
        <f>'Upload(참조)'!S175</f>
        <v/>
      </c>
      <c r="D175" s="89" t="str">
        <f>'Upload(참조)'!T175</f>
        <v/>
      </c>
      <c r="E175" s="89" t="str">
        <f>'Upload(참조)'!U175</f>
        <v/>
      </c>
      <c r="F175" s="89">
        <f>'Upload(참조)'!V175</f>
        <v>0</v>
      </c>
    </row>
    <row r="176" spans="1:6">
      <c r="A176" s="89" t="str">
        <f>'Upload(참조)'!Q176</f>
        <v/>
      </c>
      <c r="B176" s="90" t="str">
        <f>'Upload(참조)'!R176</f>
        <v/>
      </c>
      <c r="C176" s="90" t="str">
        <f>'Upload(참조)'!S176</f>
        <v/>
      </c>
      <c r="D176" s="89" t="str">
        <f>'Upload(참조)'!T176</f>
        <v/>
      </c>
      <c r="E176" s="89" t="str">
        <f>'Upload(참조)'!U176</f>
        <v/>
      </c>
      <c r="F176" s="89">
        <f>'Upload(참조)'!V176</f>
        <v>0</v>
      </c>
    </row>
    <row r="177" spans="1:6">
      <c r="A177" s="89" t="str">
        <f>'Upload(참조)'!Q177</f>
        <v/>
      </c>
      <c r="B177" s="90" t="str">
        <f>'Upload(참조)'!R177</f>
        <v/>
      </c>
      <c r="C177" s="90" t="str">
        <f>'Upload(참조)'!S177</f>
        <v/>
      </c>
      <c r="D177" s="89" t="str">
        <f>'Upload(참조)'!T177</f>
        <v/>
      </c>
      <c r="E177" s="89" t="str">
        <f>'Upload(참조)'!U177</f>
        <v/>
      </c>
      <c r="F177" s="89">
        <f>'Upload(참조)'!V177</f>
        <v>0</v>
      </c>
    </row>
    <row r="178" spans="1:6">
      <c r="A178" s="89" t="str">
        <f>'Upload(참조)'!Q178</f>
        <v/>
      </c>
      <c r="B178" s="90" t="str">
        <f>'Upload(참조)'!R178</f>
        <v/>
      </c>
      <c r="C178" s="90" t="str">
        <f>'Upload(참조)'!S178</f>
        <v/>
      </c>
      <c r="D178" s="89" t="str">
        <f>'Upload(참조)'!T178</f>
        <v/>
      </c>
      <c r="E178" s="89" t="str">
        <f>'Upload(참조)'!U178</f>
        <v/>
      </c>
      <c r="F178" s="89">
        <f>'Upload(참조)'!V178</f>
        <v>0</v>
      </c>
    </row>
    <row r="179" spans="1:6">
      <c r="A179" s="89" t="str">
        <f>'Upload(참조)'!Q179</f>
        <v/>
      </c>
      <c r="B179" s="90" t="str">
        <f>'Upload(참조)'!R179</f>
        <v/>
      </c>
      <c r="C179" s="90" t="str">
        <f>'Upload(참조)'!S179</f>
        <v/>
      </c>
      <c r="D179" s="89" t="str">
        <f>'Upload(참조)'!T179</f>
        <v/>
      </c>
      <c r="E179" s="89" t="str">
        <f>'Upload(참조)'!U179</f>
        <v/>
      </c>
      <c r="F179" s="89">
        <f>'Upload(참조)'!V179</f>
        <v>0</v>
      </c>
    </row>
    <row r="180" spans="1:6">
      <c r="A180" s="89" t="str">
        <f>'Upload(참조)'!Q180</f>
        <v/>
      </c>
      <c r="B180" s="90" t="str">
        <f>'Upload(참조)'!R180</f>
        <v/>
      </c>
      <c r="C180" s="90" t="str">
        <f>'Upload(참조)'!S180</f>
        <v/>
      </c>
      <c r="D180" s="89" t="str">
        <f>'Upload(참조)'!T180</f>
        <v/>
      </c>
      <c r="E180" s="89" t="str">
        <f>'Upload(참조)'!U180</f>
        <v/>
      </c>
      <c r="F180" s="89">
        <f>'Upload(참조)'!V180</f>
        <v>0</v>
      </c>
    </row>
    <row r="181" spans="1:6">
      <c r="A181" s="89" t="str">
        <f>'Upload(참조)'!Q181</f>
        <v/>
      </c>
      <c r="B181" s="90" t="str">
        <f>'Upload(참조)'!R181</f>
        <v/>
      </c>
      <c r="C181" s="90" t="str">
        <f>'Upload(참조)'!S181</f>
        <v/>
      </c>
      <c r="D181" s="89" t="str">
        <f>'Upload(참조)'!T181</f>
        <v/>
      </c>
      <c r="E181" s="89" t="str">
        <f>'Upload(참조)'!U181</f>
        <v/>
      </c>
      <c r="F181" s="89">
        <f>'Upload(참조)'!V181</f>
        <v>0</v>
      </c>
    </row>
    <row r="182" spans="1:6">
      <c r="A182" s="89" t="str">
        <f>'Upload(참조)'!Q182</f>
        <v/>
      </c>
      <c r="B182" s="90" t="str">
        <f>'Upload(참조)'!R182</f>
        <v/>
      </c>
      <c r="C182" s="90" t="str">
        <f>'Upload(참조)'!S182</f>
        <v/>
      </c>
      <c r="D182" s="89" t="str">
        <f>'Upload(참조)'!T182</f>
        <v/>
      </c>
      <c r="E182" s="89" t="str">
        <f>'Upload(참조)'!U182</f>
        <v/>
      </c>
      <c r="F182" s="89">
        <f>'Upload(참조)'!V182</f>
        <v>0</v>
      </c>
    </row>
    <row r="183" spans="1:6">
      <c r="A183" s="89" t="str">
        <f>'Upload(참조)'!Q183</f>
        <v/>
      </c>
      <c r="B183" s="90" t="str">
        <f>'Upload(참조)'!R183</f>
        <v/>
      </c>
      <c r="C183" s="90" t="str">
        <f>'Upload(참조)'!S183</f>
        <v/>
      </c>
      <c r="D183" s="89" t="str">
        <f>'Upload(참조)'!T183</f>
        <v/>
      </c>
      <c r="E183" s="89" t="str">
        <f>'Upload(참조)'!U183</f>
        <v/>
      </c>
      <c r="F183" s="89">
        <f>'Upload(참조)'!V183</f>
        <v>0</v>
      </c>
    </row>
    <row r="184" spans="1:6">
      <c r="A184" s="89" t="str">
        <f>'Upload(참조)'!Q184</f>
        <v/>
      </c>
      <c r="B184" s="90" t="str">
        <f>'Upload(참조)'!R184</f>
        <v/>
      </c>
      <c r="C184" s="90" t="str">
        <f>'Upload(참조)'!S184</f>
        <v/>
      </c>
      <c r="D184" s="89" t="str">
        <f>'Upload(참조)'!T184</f>
        <v/>
      </c>
      <c r="E184" s="89" t="str">
        <f>'Upload(참조)'!U184</f>
        <v/>
      </c>
      <c r="F184" s="89">
        <f>'Upload(참조)'!V184</f>
        <v>0</v>
      </c>
    </row>
    <row r="185" spans="1:6">
      <c r="A185" s="89" t="str">
        <f>'Upload(참조)'!Q185</f>
        <v/>
      </c>
      <c r="B185" s="90" t="str">
        <f>'Upload(참조)'!R185</f>
        <v/>
      </c>
      <c r="C185" s="90" t="str">
        <f>'Upload(참조)'!S185</f>
        <v/>
      </c>
      <c r="D185" s="89" t="str">
        <f>'Upload(참조)'!T185</f>
        <v/>
      </c>
      <c r="E185" s="89" t="str">
        <f>'Upload(참조)'!U185</f>
        <v/>
      </c>
      <c r="F185" s="89">
        <f>'Upload(참조)'!V185</f>
        <v>0</v>
      </c>
    </row>
    <row r="186" spans="1:6">
      <c r="A186" s="89" t="str">
        <f>'Upload(참조)'!Q186</f>
        <v/>
      </c>
      <c r="B186" s="90" t="str">
        <f>'Upload(참조)'!R186</f>
        <v/>
      </c>
      <c r="C186" s="90" t="str">
        <f>'Upload(참조)'!S186</f>
        <v/>
      </c>
      <c r="D186" s="89" t="str">
        <f>'Upload(참조)'!T186</f>
        <v/>
      </c>
      <c r="E186" s="89" t="str">
        <f>'Upload(참조)'!U186</f>
        <v/>
      </c>
      <c r="F186" s="89">
        <f>'Upload(참조)'!V186</f>
        <v>0</v>
      </c>
    </row>
    <row r="187" spans="1:6">
      <c r="A187" s="89" t="str">
        <f>'Upload(참조)'!Q187</f>
        <v/>
      </c>
      <c r="B187" s="90" t="str">
        <f>'Upload(참조)'!R187</f>
        <v/>
      </c>
      <c r="C187" s="90" t="str">
        <f>'Upload(참조)'!S187</f>
        <v/>
      </c>
      <c r="D187" s="89" t="str">
        <f>'Upload(참조)'!T187</f>
        <v/>
      </c>
      <c r="E187" s="89" t="str">
        <f>'Upload(참조)'!U187</f>
        <v/>
      </c>
      <c r="F187" s="89">
        <f>'Upload(참조)'!V187</f>
        <v>0</v>
      </c>
    </row>
    <row r="188" spans="1:6">
      <c r="A188" s="89" t="str">
        <f>'Upload(참조)'!Q188</f>
        <v/>
      </c>
      <c r="B188" s="90" t="str">
        <f>'Upload(참조)'!R188</f>
        <v/>
      </c>
      <c r="C188" s="90" t="str">
        <f>'Upload(참조)'!S188</f>
        <v/>
      </c>
      <c r="D188" s="89" t="str">
        <f>'Upload(참조)'!T188</f>
        <v/>
      </c>
      <c r="E188" s="89" t="str">
        <f>'Upload(참조)'!U188</f>
        <v/>
      </c>
      <c r="F188" s="89">
        <f>'Upload(참조)'!V188</f>
        <v>0</v>
      </c>
    </row>
    <row r="189" spans="1:6">
      <c r="A189" s="89" t="str">
        <f>'Upload(참조)'!Q189</f>
        <v/>
      </c>
      <c r="B189" s="90" t="str">
        <f>'Upload(참조)'!R189</f>
        <v/>
      </c>
      <c r="C189" s="90" t="str">
        <f>'Upload(참조)'!S189</f>
        <v/>
      </c>
      <c r="D189" s="89" t="str">
        <f>'Upload(참조)'!T189</f>
        <v/>
      </c>
      <c r="E189" s="89" t="str">
        <f>'Upload(참조)'!U189</f>
        <v/>
      </c>
      <c r="F189" s="89">
        <f>'Upload(참조)'!V189</f>
        <v>0</v>
      </c>
    </row>
    <row r="190" spans="1:6">
      <c r="A190" s="89" t="str">
        <f>'Upload(참조)'!Q190</f>
        <v/>
      </c>
      <c r="B190" s="90" t="str">
        <f>'Upload(참조)'!R190</f>
        <v/>
      </c>
      <c r="C190" s="90" t="str">
        <f>'Upload(참조)'!S190</f>
        <v/>
      </c>
      <c r="D190" s="89" t="str">
        <f>'Upload(참조)'!T190</f>
        <v/>
      </c>
      <c r="E190" s="89" t="str">
        <f>'Upload(참조)'!U190</f>
        <v/>
      </c>
      <c r="F190" s="89">
        <f>'Upload(참조)'!V190</f>
        <v>0</v>
      </c>
    </row>
    <row r="191" spans="1:6">
      <c r="A191" s="89" t="str">
        <f>'Upload(참조)'!Q191</f>
        <v/>
      </c>
      <c r="B191" s="90" t="str">
        <f>'Upload(참조)'!R191</f>
        <v/>
      </c>
      <c r="C191" s="90" t="str">
        <f>'Upload(참조)'!S191</f>
        <v/>
      </c>
      <c r="D191" s="89" t="str">
        <f>'Upload(참조)'!T191</f>
        <v/>
      </c>
      <c r="E191" s="89" t="str">
        <f>'Upload(참조)'!U191</f>
        <v/>
      </c>
      <c r="F191" s="89">
        <f>'Upload(참조)'!V191</f>
        <v>0</v>
      </c>
    </row>
    <row r="192" spans="1:6">
      <c r="A192" s="89" t="str">
        <f>'Upload(참조)'!Q192</f>
        <v/>
      </c>
      <c r="B192" s="90" t="str">
        <f>'Upload(참조)'!R192</f>
        <v/>
      </c>
      <c r="C192" s="90" t="str">
        <f>'Upload(참조)'!S192</f>
        <v/>
      </c>
      <c r="D192" s="89" t="str">
        <f>'Upload(참조)'!T192</f>
        <v/>
      </c>
      <c r="E192" s="89" t="str">
        <f>'Upload(참조)'!U192</f>
        <v/>
      </c>
      <c r="F192" s="89">
        <f>'Upload(참조)'!V192</f>
        <v>0</v>
      </c>
    </row>
    <row r="193" spans="1:6">
      <c r="A193" s="89" t="str">
        <f>'Upload(참조)'!Q193</f>
        <v/>
      </c>
      <c r="B193" s="90" t="str">
        <f>'Upload(참조)'!R193</f>
        <v/>
      </c>
      <c r="C193" s="90" t="str">
        <f>'Upload(참조)'!S193</f>
        <v/>
      </c>
      <c r="D193" s="89" t="str">
        <f>'Upload(참조)'!T193</f>
        <v/>
      </c>
      <c r="E193" s="89" t="str">
        <f>'Upload(참조)'!U193</f>
        <v/>
      </c>
      <c r="F193" s="89">
        <f>'Upload(참조)'!V193</f>
        <v>0</v>
      </c>
    </row>
    <row r="194" spans="1:6">
      <c r="A194" s="89" t="str">
        <f>'Upload(참조)'!Q194</f>
        <v/>
      </c>
      <c r="B194" s="90" t="str">
        <f>'Upload(참조)'!R194</f>
        <v/>
      </c>
      <c r="C194" s="90" t="str">
        <f>'Upload(참조)'!S194</f>
        <v/>
      </c>
      <c r="D194" s="89" t="str">
        <f>'Upload(참조)'!T194</f>
        <v/>
      </c>
      <c r="E194" s="89" t="str">
        <f>'Upload(참조)'!U194</f>
        <v/>
      </c>
      <c r="F194" s="89">
        <f>'Upload(참조)'!V194</f>
        <v>0</v>
      </c>
    </row>
    <row r="195" spans="1:6">
      <c r="A195" s="89" t="str">
        <f>'Upload(참조)'!Q195</f>
        <v/>
      </c>
      <c r="B195" s="90" t="str">
        <f>'Upload(참조)'!R195</f>
        <v/>
      </c>
      <c r="C195" s="90" t="str">
        <f>'Upload(참조)'!S195</f>
        <v/>
      </c>
      <c r="D195" s="89" t="str">
        <f>'Upload(참조)'!T195</f>
        <v/>
      </c>
      <c r="E195" s="89" t="str">
        <f>'Upload(참조)'!U195</f>
        <v/>
      </c>
      <c r="F195" s="89">
        <f>'Upload(참조)'!V195</f>
        <v>0</v>
      </c>
    </row>
    <row r="196" spans="1:6">
      <c r="A196" s="89" t="str">
        <f>'Upload(참조)'!Q196</f>
        <v/>
      </c>
      <c r="B196" s="90" t="str">
        <f>'Upload(참조)'!R196</f>
        <v/>
      </c>
      <c r="C196" s="90" t="str">
        <f>'Upload(참조)'!S196</f>
        <v/>
      </c>
      <c r="D196" s="89" t="str">
        <f>'Upload(참조)'!T196</f>
        <v/>
      </c>
      <c r="E196" s="89" t="str">
        <f>'Upload(참조)'!U196</f>
        <v/>
      </c>
      <c r="F196" s="89">
        <f>'Upload(참조)'!V196</f>
        <v>0</v>
      </c>
    </row>
    <row r="197" spans="1:6">
      <c r="A197" s="89" t="str">
        <f>'Upload(참조)'!Q197</f>
        <v/>
      </c>
      <c r="B197" s="90" t="str">
        <f>'Upload(참조)'!R197</f>
        <v/>
      </c>
      <c r="C197" s="90" t="str">
        <f>'Upload(참조)'!S197</f>
        <v/>
      </c>
      <c r="D197" s="89" t="str">
        <f>'Upload(참조)'!T197</f>
        <v/>
      </c>
      <c r="E197" s="89" t="str">
        <f>'Upload(참조)'!U197</f>
        <v/>
      </c>
      <c r="F197" s="89">
        <f>'Upload(참조)'!V197</f>
        <v>0</v>
      </c>
    </row>
    <row r="198" spans="1:6">
      <c r="A198" s="89" t="str">
        <f>'Upload(참조)'!Q198</f>
        <v/>
      </c>
      <c r="B198" s="90" t="str">
        <f>'Upload(참조)'!R198</f>
        <v/>
      </c>
      <c r="C198" s="90" t="str">
        <f>'Upload(참조)'!S198</f>
        <v/>
      </c>
      <c r="D198" s="89" t="str">
        <f>'Upload(참조)'!T198</f>
        <v/>
      </c>
      <c r="E198" s="89" t="str">
        <f>'Upload(참조)'!U198</f>
        <v/>
      </c>
      <c r="F198" s="89">
        <f>'Upload(참조)'!V198</f>
        <v>0</v>
      </c>
    </row>
    <row r="199" spans="1:6">
      <c r="A199" s="89" t="str">
        <f>'Upload(참조)'!Q199</f>
        <v/>
      </c>
      <c r="B199" s="90" t="str">
        <f>'Upload(참조)'!R199</f>
        <v/>
      </c>
      <c r="C199" s="90" t="str">
        <f>'Upload(참조)'!S199</f>
        <v/>
      </c>
      <c r="D199" s="89" t="str">
        <f>'Upload(참조)'!T199</f>
        <v/>
      </c>
      <c r="E199" s="89" t="str">
        <f>'Upload(참조)'!U199</f>
        <v/>
      </c>
      <c r="F199" s="89">
        <f>'Upload(참조)'!V199</f>
        <v>0</v>
      </c>
    </row>
    <row r="200" spans="1:6">
      <c r="A200" s="89" t="str">
        <f>'Upload(참조)'!Q200</f>
        <v/>
      </c>
      <c r="B200" s="90" t="str">
        <f>'Upload(참조)'!R200</f>
        <v/>
      </c>
      <c r="C200" s="90" t="str">
        <f>'Upload(참조)'!S200</f>
        <v/>
      </c>
      <c r="D200" s="89" t="str">
        <f>'Upload(참조)'!T200</f>
        <v/>
      </c>
      <c r="E200" s="89" t="str">
        <f>'Upload(참조)'!U200</f>
        <v/>
      </c>
      <c r="F200" s="89">
        <f>'Upload(참조)'!V200</f>
        <v>0</v>
      </c>
    </row>
    <row r="201" spans="1:6">
      <c r="A201" s="89" t="str">
        <f>'Upload(참조)'!Q201</f>
        <v/>
      </c>
      <c r="B201" s="90" t="str">
        <f>'Upload(참조)'!R201</f>
        <v/>
      </c>
      <c r="C201" s="90" t="str">
        <f>'Upload(참조)'!S201</f>
        <v/>
      </c>
      <c r="D201" s="89" t="str">
        <f>'Upload(참조)'!T201</f>
        <v/>
      </c>
      <c r="E201" s="89" t="str">
        <f>'Upload(참조)'!U201</f>
        <v/>
      </c>
      <c r="F201" s="89">
        <f>'Upload(참조)'!V201</f>
        <v>0</v>
      </c>
    </row>
    <row r="202" spans="1:6">
      <c r="A202" s="89" t="str">
        <f>'Upload(참조)'!Q202</f>
        <v/>
      </c>
      <c r="B202" s="90" t="str">
        <f>'Upload(참조)'!R202</f>
        <v/>
      </c>
      <c r="C202" s="90" t="str">
        <f>'Upload(참조)'!S202</f>
        <v/>
      </c>
      <c r="D202" s="89" t="str">
        <f>'Upload(참조)'!T202</f>
        <v/>
      </c>
      <c r="E202" s="89" t="str">
        <f>'Upload(참조)'!U202</f>
        <v/>
      </c>
      <c r="F202" s="89">
        <f>'Upload(참조)'!V202</f>
        <v>0</v>
      </c>
    </row>
    <row r="203" spans="1:6">
      <c r="A203" s="89" t="str">
        <f>'Upload(참조)'!Q203</f>
        <v/>
      </c>
      <c r="B203" s="90" t="str">
        <f>'Upload(참조)'!R203</f>
        <v/>
      </c>
      <c r="C203" s="90" t="str">
        <f>'Upload(참조)'!S203</f>
        <v/>
      </c>
      <c r="D203" s="89" t="str">
        <f>'Upload(참조)'!T203</f>
        <v/>
      </c>
      <c r="E203" s="89" t="str">
        <f>'Upload(참조)'!U203</f>
        <v/>
      </c>
      <c r="F203" s="89">
        <f>'Upload(참조)'!V203</f>
        <v>0</v>
      </c>
    </row>
    <row r="204" spans="1:6">
      <c r="A204" s="89" t="str">
        <f>'Upload(참조)'!Q204</f>
        <v/>
      </c>
      <c r="B204" s="90" t="str">
        <f>'Upload(참조)'!R204</f>
        <v/>
      </c>
      <c r="C204" s="90" t="str">
        <f>'Upload(참조)'!S204</f>
        <v/>
      </c>
      <c r="D204" s="89" t="str">
        <f>'Upload(참조)'!T204</f>
        <v/>
      </c>
      <c r="E204" s="89" t="str">
        <f>'Upload(참조)'!U204</f>
        <v/>
      </c>
      <c r="F204" s="89">
        <f>'Upload(참조)'!V204</f>
        <v>0</v>
      </c>
    </row>
    <row r="205" spans="1:6">
      <c r="A205" s="89" t="str">
        <f>'Upload(참조)'!Q205</f>
        <v/>
      </c>
      <c r="B205" s="90" t="str">
        <f>'Upload(참조)'!R205</f>
        <v/>
      </c>
      <c r="C205" s="90" t="str">
        <f>'Upload(참조)'!S205</f>
        <v/>
      </c>
      <c r="D205" s="89" t="str">
        <f>'Upload(참조)'!T205</f>
        <v/>
      </c>
      <c r="E205" s="89" t="str">
        <f>'Upload(참조)'!U205</f>
        <v/>
      </c>
      <c r="F205" s="89">
        <f>'Upload(참조)'!V205</f>
        <v>0</v>
      </c>
    </row>
    <row r="206" spans="1:6">
      <c r="A206" s="89" t="str">
        <f>'Upload(참조)'!Q206</f>
        <v/>
      </c>
      <c r="B206" s="90" t="str">
        <f>'Upload(참조)'!R206</f>
        <v/>
      </c>
      <c r="C206" s="90" t="str">
        <f>'Upload(참조)'!S206</f>
        <v/>
      </c>
      <c r="D206" s="89" t="str">
        <f>'Upload(참조)'!T206</f>
        <v/>
      </c>
      <c r="E206" s="89" t="str">
        <f>'Upload(참조)'!U206</f>
        <v/>
      </c>
      <c r="F206" s="89">
        <f>'Upload(참조)'!V206</f>
        <v>0</v>
      </c>
    </row>
    <row r="207" spans="1:6">
      <c r="A207" s="89" t="str">
        <f>'Upload(참조)'!Q207</f>
        <v/>
      </c>
      <c r="B207" s="90" t="str">
        <f>'Upload(참조)'!R207</f>
        <v/>
      </c>
      <c r="C207" s="90" t="str">
        <f>'Upload(참조)'!S207</f>
        <v/>
      </c>
      <c r="D207" s="89" t="str">
        <f>'Upload(참조)'!T207</f>
        <v/>
      </c>
      <c r="E207" s="89" t="str">
        <f>'Upload(참조)'!U207</f>
        <v/>
      </c>
      <c r="F207" s="89">
        <f>'Upload(참조)'!V207</f>
        <v>0</v>
      </c>
    </row>
    <row r="208" spans="1:6">
      <c r="A208" s="89" t="str">
        <f>'Upload(참조)'!Q208</f>
        <v/>
      </c>
      <c r="B208" s="90" t="str">
        <f>'Upload(참조)'!R208</f>
        <v/>
      </c>
      <c r="C208" s="90" t="str">
        <f>'Upload(참조)'!S208</f>
        <v/>
      </c>
      <c r="D208" s="89" t="str">
        <f>'Upload(참조)'!T208</f>
        <v/>
      </c>
      <c r="E208" s="89" t="str">
        <f>'Upload(참조)'!U208</f>
        <v/>
      </c>
      <c r="F208" s="89">
        <f>'Upload(참조)'!V208</f>
        <v>0</v>
      </c>
    </row>
    <row r="209" spans="1:6">
      <c r="A209" s="89" t="str">
        <f>'Upload(참조)'!Q209</f>
        <v/>
      </c>
      <c r="B209" s="90" t="str">
        <f>'Upload(참조)'!R209</f>
        <v/>
      </c>
      <c r="C209" s="90" t="str">
        <f>'Upload(참조)'!S209</f>
        <v/>
      </c>
      <c r="D209" s="89" t="str">
        <f>'Upload(참조)'!T209</f>
        <v/>
      </c>
      <c r="E209" s="89" t="str">
        <f>'Upload(참조)'!U209</f>
        <v/>
      </c>
      <c r="F209" s="89">
        <f>'Upload(참조)'!V209</f>
        <v>0</v>
      </c>
    </row>
    <row r="210" spans="1:6">
      <c r="A210" s="89" t="str">
        <f>'Upload(참조)'!Q210</f>
        <v/>
      </c>
      <c r="B210" s="90" t="str">
        <f>'Upload(참조)'!R210</f>
        <v/>
      </c>
      <c r="C210" s="90" t="str">
        <f>'Upload(참조)'!S210</f>
        <v/>
      </c>
      <c r="D210" s="89" t="str">
        <f>'Upload(참조)'!T210</f>
        <v/>
      </c>
      <c r="E210" s="89" t="str">
        <f>'Upload(참조)'!U210</f>
        <v/>
      </c>
      <c r="F210" s="89">
        <f>'Upload(참조)'!V210</f>
        <v>0</v>
      </c>
    </row>
    <row r="211" spans="1:6">
      <c r="A211" s="89" t="str">
        <f>'Upload(참조)'!Q211</f>
        <v/>
      </c>
      <c r="B211" s="90" t="str">
        <f>'Upload(참조)'!R211</f>
        <v/>
      </c>
      <c r="C211" s="90" t="str">
        <f>'Upload(참조)'!S211</f>
        <v/>
      </c>
      <c r="D211" s="89" t="str">
        <f>'Upload(참조)'!T211</f>
        <v/>
      </c>
      <c r="E211" s="89" t="str">
        <f>'Upload(참조)'!U211</f>
        <v/>
      </c>
      <c r="F211" s="89">
        <f>'Upload(참조)'!V211</f>
        <v>0</v>
      </c>
    </row>
    <row r="212" spans="1:6">
      <c r="A212" s="89" t="str">
        <f>'Upload(참조)'!Q212</f>
        <v/>
      </c>
      <c r="B212" s="90" t="str">
        <f>'Upload(참조)'!R212</f>
        <v/>
      </c>
      <c r="C212" s="90" t="str">
        <f>'Upload(참조)'!S212</f>
        <v/>
      </c>
      <c r="D212" s="89" t="str">
        <f>'Upload(참조)'!T212</f>
        <v/>
      </c>
      <c r="E212" s="89" t="str">
        <f>'Upload(참조)'!U212</f>
        <v/>
      </c>
      <c r="F212" s="89">
        <f>'Upload(참조)'!V212</f>
        <v>0</v>
      </c>
    </row>
    <row r="213" spans="1:6">
      <c r="A213" s="89" t="str">
        <f>'Upload(참조)'!Q213</f>
        <v/>
      </c>
      <c r="B213" s="90" t="str">
        <f>'Upload(참조)'!R213</f>
        <v/>
      </c>
      <c r="C213" s="90" t="str">
        <f>'Upload(참조)'!S213</f>
        <v/>
      </c>
      <c r="D213" s="89" t="str">
        <f>'Upload(참조)'!T213</f>
        <v/>
      </c>
      <c r="E213" s="89" t="str">
        <f>'Upload(참조)'!U213</f>
        <v/>
      </c>
      <c r="F213" s="89">
        <f>'Upload(참조)'!V213</f>
        <v>0</v>
      </c>
    </row>
    <row r="214" spans="1:6">
      <c r="A214" s="89" t="str">
        <f>'Upload(참조)'!Q214</f>
        <v/>
      </c>
      <c r="B214" s="90" t="str">
        <f>'Upload(참조)'!R214</f>
        <v/>
      </c>
      <c r="C214" s="90" t="str">
        <f>'Upload(참조)'!S214</f>
        <v/>
      </c>
      <c r="D214" s="89" t="str">
        <f>'Upload(참조)'!T214</f>
        <v/>
      </c>
      <c r="E214" s="89" t="str">
        <f>'Upload(참조)'!U214</f>
        <v/>
      </c>
      <c r="F214" s="89">
        <f>'Upload(참조)'!V214</f>
        <v>0</v>
      </c>
    </row>
    <row r="215" spans="1:6">
      <c r="A215" s="89" t="str">
        <f>'Upload(참조)'!Q215</f>
        <v/>
      </c>
      <c r="B215" s="90" t="str">
        <f>'Upload(참조)'!R215</f>
        <v/>
      </c>
      <c r="C215" s="90" t="str">
        <f>'Upload(참조)'!S215</f>
        <v/>
      </c>
      <c r="D215" s="89" t="str">
        <f>'Upload(참조)'!T215</f>
        <v/>
      </c>
      <c r="E215" s="89" t="str">
        <f>'Upload(참조)'!U215</f>
        <v/>
      </c>
      <c r="F215" s="89">
        <f>'Upload(참조)'!V215</f>
        <v>0</v>
      </c>
    </row>
    <row r="216" spans="1:6">
      <c r="A216" s="89" t="str">
        <f>'Upload(참조)'!Q216</f>
        <v/>
      </c>
      <c r="B216" s="90" t="str">
        <f>'Upload(참조)'!R216</f>
        <v/>
      </c>
      <c r="C216" s="90" t="str">
        <f>'Upload(참조)'!S216</f>
        <v/>
      </c>
      <c r="D216" s="89" t="str">
        <f>'Upload(참조)'!T216</f>
        <v/>
      </c>
      <c r="E216" s="89" t="str">
        <f>'Upload(참조)'!U216</f>
        <v/>
      </c>
      <c r="F216" s="89">
        <f>'Upload(참조)'!V216</f>
        <v>0</v>
      </c>
    </row>
    <row r="217" spans="1:6">
      <c r="A217" s="89" t="str">
        <f>'Upload(참조)'!Q217</f>
        <v/>
      </c>
      <c r="B217" s="90" t="str">
        <f>'Upload(참조)'!R217</f>
        <v/>
      </c>
      <c r="C217" s="90" t="str">
        <f>'Upload(참조)'!S217</f>
        <v/>
      </c>
      <c r="D217" s="89" t="str">
        <f>'Upload(참조)'!T217</f>
        <v/>
      </c>
      <c r="E217" s="89" t="str">
        <f>'Upload(참조)'!U217</f>
        <v/>
      </c>
      <c r="F217" s="89">
        <f>'Upload(참조)'!V217</f>
        <v>0</v>
      </c>
    </row>
    <row r="218" spans="1:6">
      <c r="A218" s="89" t="str">
        <f>'Upload(참조)'!Q218</f>
        <v/>
      </c>
      <c r="B218" s="90" t="str">
        <f>'Upload(참조)'!R218</f>
        <v/>
      </c>
      <c r="C218" s="90" t="str">
        <f>'Upload(참조)'!S218</f>
        <v/>
      </c>
      <c r="D218" s="89" t="str">
        <f>'Upload(참조)'!T218</f>
        <v/>
      </c>
      <c r="E218" s="89" t="str">
        <f>'Upload(참조)'!U218</f>
        <v/>
      </c>
      <c r="F218" s="89">
        <f>'Upload(참조)'!V218</f>
        <v>0</v>
      </c>
    </row>
    <row r="219" spans="1:6">
      <c r="A219" s="89" t="str">
        <f>'Upload(참조)'!Q219</f>
        <v/>
      </c>
      <c r="B219" s="90" t="str">
        <f>'Upload(참조)'!R219</f>
        <v/>
      </c>
      <c r="C219" s="90" t="str">
        <f>'Upload(참조)'!S219</f>
        <v/>
      </c>
      <c r="D219" s="89" t="str">
        <f>'Upload(참조)'!T219</f>
        <v/>
      </c>
      <c r="E219" s="89" t="str">
        <f>'Upload(참조)'!U219</f>
        <v/>
      </c>
      <c r="F219" s="89">
        <f>'Upload(참조)'!V219</f>
        <v>0</v>
      </c>
    </row>
    <row r="220" spans="1:6">
      <c r="A220" s="89" t="str">
        <f>'Upload(참조)'!Q220</f>
        <v/>
      </c>
      <c r="B220" s="90" t="str">
        <f>'Upload(참조)'!R220</f>
        <v/>
      </c>
      <c r="C220" s="90" t="str">
        <f>'Upload(참조)'!S220</f>
        <v/>
      </c>
      <c r="D220" s="89" t="str">
        <f>'Upload(참조)'!T220</f>
        <v/>
      </c>
      <c r="E220" s="89" t="str">
        <f>'Upload(참조)'!U220</f>
        <v/>
      </c>
      <c r="F220" s="89">
        <f>'Upload(참조)'!V220</f>
        <v>0</v>
      </c>
    </row>
    <row r="221" spans="1:6">
      <c r="A221" s="89" t="str">
        <f>'Upload(참조)'!Q221</f>
        <v/>
      </c>
      <c r="B221" s="90" t="str">
        <f>'Upload(참조)'!R221</f>
        <v/>
      </c>
      <c r="C221" s="90" t="str">
        <f>'Upload(참조)'!S221</f>
        <v/>
      </c>
      <c r="D221" s="89" t="str">
        <f>'Upload(참조)'!T221</f>
        <v/>
      </c>
      <c r="E221" s="89" t="str">
        <f>'Upload(참조)'!U221</f>
        <v/>
      </c>
      <c r="F221" s="89">
        <f>'Upload(참조)'!V221</f>
        <v>0</v>
      </c>
    </row>
    <row r="222" spans="1:6">
      <c r="A222" s="89" t="str">
        <f>'Upload(참조)'!Q222</f>
        <v/>
      </c>
      <c r="B222" s="90" t="str">
        <f>'Upload(참조)'!R222</f>
        <v/>
      </c>
      <c r="C222" s="90" t="str">
        <f>'Upload(참조)'!S222</f>
        <v/>
      </c>
      <c r="D222" s="89" t="str">
        <f>'Upload(참조)'!T222</f>
        <v/>
      </c>
      <c r="E222" s="89" t="str">
        <f>'Upload(참조)'!U222</f>
        <v/>
      </c>
      <c r="F222" s="89">
        <f>'Upload(참조)'!V222</f>
        <v>0</v>
      </c>
    </row>
    <row r="223" spans="1:6">
      <c r="A223" s="89" t="str">
        <f>'Upload(참조)'!Q223</f>
        <v/>
      </c>
      <c r="B223" s="90" t="str">
        <f>'Upload(참조)'!R223</f>
        <v/>
      </c>
      <c r="C223" s="90" t="str">
        <f>'Upload(참조)'!S223</f>
        <v/>
      </c>
      <c r="D223" s="89" t="str">
        <f>'Upload(참조)'!T223</f>
        <v/>
      </c>
      <c r="E223" s="89" t="str">
        <f>'Upload(참조)'!U223</f>
        <v/>
      </c>
      <c r="F223" s="89">
        <f>'Upload(참조)'!V223</f>
        <v>0</v>
      </c>
    </row>
    <row r="224" spans="1:6">
      <c r="A224" s="89" t="str">
        <f>'Upload(참조)'!Q224</f>
        <v/>
      </c>
      <c r="B224" s="90" t="str">
        <f>'Upload(참조)'!R224</f>
        <v/>
      </c>
      <c r="C224" s="90" t="str">
        <f>'Upload(참조)'!S224</f>
        <v/>
      </c>
      <c r="D224" s="89" t="str">
        <f>'Upload(참조)'!T224</f>
        <v/>
      </c>
      <c r="E224" s="89" t="str">
        <f>'Upload(참조)'!U224</f>
        <v/>
      </c>
      <c r="F224" s="89">
        <f>'Upload(참조)'!V224</f>
        <v>0</v>
      </c>
    </row>
    <row r="225" spans="1:6">
      <c r="A225" s="89" t="str">
        <f>'Upload(참조)'!Q225</f>
        <v/>
      </c>
      <c r="B225" s="90" t="str">
        <f>'Upload(참조)'!R225</f>
        <v/>
      </c>
      <c r="C225" s="90" t="str">
        <f>'Upload(참조)'!S225</f>
        <v/>
      </c>
      <c r="D225" s="89" t="str">
        <f>'Upload(참조)'!T225</f>
        <v/>
      </c>
      <c r="E225" s="89" t="str">
        <f>'Upload(참조)'!U225</f>
        <v/>
      </c>
      <c r="F225" s="89">
        <f>'Upload(참조)'!V225</f>
        <v>0</v>
      </c>
    </row>
    <row r="226" spans="1:6">
      <c r="A226" s="89" t="str">
        <f>'Upload(참조)'!Q226</f>
        <v/>
      </c>
      <c r="B226" s="90" t="str">
        <f>'Upload(참조)'!R226</f>
        <v/>
      </c>
      <c r="C226" s="90" t="str">
        <f>'Upload(참조)'!S226</f>
        <v/>
      </c>
      <c r="D226" s="89" t="str">
        <f>'Upload(참조)'!T226</f>
        <v/>
      </c>
      <c r="E226" s="89" t="str">
        <f>'Upload(참조)'!U226</f>
        <v/>
      </c>
      <c r="F226" s="89">
        <f>'Upload(참조)'!V226</f>
        <v>0</v>
      </c>
    </row>
    <row r="227" spans="1:6">
      <c r="A227" s="89" t="str">
        <f>'Upload(참조)'!Q227</f>
        <v/>
      </c>
      <c r="B227" s="90" t="str">
        <f>'Upload(참조)'!R227</f>
        <v/>
      </c>
      <c r="C227" s="90" t="str">
        <f>'Upload(참조)'!S227</f>
        <v/>
      </c>
      <c r="D227" s="89" t="str">
        <f>'Upload(참조)'!T227</f>
        <v/>
      </c>
      <c r="E227" s="89" t="str">
        <f>'Upload(참조)'!U227</f>
        <v/>
      </c>
      <c r="F227" s="89">
        <f>'Upload(참조)'!V227</f>
        <v>0</v>
      </c>
    </row>
    <row r="228" spans="1:6">
      <c r="A228" s="89" t="str">
        <f>'Upload(참조)'!Q228</f>
        <v/>
      </c>
      <c r="B228" s="90" t="str">
        <f>'Upload(참조)'!R228</f>
        <v/>
      </c>
      <c r="C228" s="90" t="str">
        <f>'Upload(참조)'!S228</f>
        <v/>
      </c>
      <c r="D228" s="89" t="str">
        <f>'Upload(참조)'!T228</f>
        <v/>
      </c>
      <c r="E228" s="89" t="str">
        <f>'Upload(참조)'!U228</f>
        <v/>
      </c>
      <c r="F228" s="89">
        <f>'Upload(참조)'!V228</f>
        <v>0</v>
      </c>
    </row>
    <row r="229" spans="1:6">
      <c r="A229" s="89" t="str">
        <f>'Upload(참조)'!Q229</f>
        <v/>
      </c>
      <c r="B229" s="90" t="str">
        <f>'Upload(참조)'!R229</f>
        <v/>
      </c>
      <c r="C229" s="90" t="str">
        <f>'Upload(참조)'!S229</f>
        <v/>
      </c>
      <c r="D229" s="89" t="str">
        <f>'Upload(참조)'!T229</f>
        <v/>
      </c>
      <c r="E229" s="89" t="str">
        <f>'Upload(참조)'!U229</f>
        <v/>
      </c>
      <c r="F229" s="89">
        <f>'Upload(참조)'!V229</f>
        <v>0</v>
      </c>
    </row>
    <row r="230" spans="1:6">
      <c r="A230" s="89" t="str">
        <f>'Upload(참조)'!Q230</f>
        <v/>
      </c>
      <c r="B230" s="90" t="str">
        <f>'Upload(참조)'!R230</f>
        <v/>
      </c>
      <c r="C230" s="90" t="str">
        <f>'Upload(참조)'!S230</f>
        <v/>
      </c>
      <c r="D230" s="89" t="str">
        <f>'Upload(참조)'!T230</f>
        <v/>
      </c>
      <c r="E230" s="89" t="str">
        <f>'Upload(참조)'!U230</f>
        <v/>
      </c>
      <c r="F230" s="89">
        <f>'Upload(참조)'!V230</f>
        <v>0</v>
      </c>
    </row>
    <row r="231" spans="1:6">
      <c r="A231" s="89" t="str">
        <f>'Upload(참조)'!Q231</f>
        <v/>
      </c>
      <c r="B231" s="90" t="str">
        <f>'Upload(참조)'!R231</f>
        <v/>
      </c>
      <c r="C231" s="90" t="str">
        <f>'Upload(참조)'!S231</f>
        <v/>
      </c>
      <c r="D231" s="89" t="str">
        <f>'Upload(참조)'!T231</f>
        <v/>
      </c>
      <c r="E231" s="89" t="str">
        <f>'Upload(참조)'!U231</f>
        <v/>
      </c>
      <c r="F231" s="89">
        <f>'Upload(참조)'!V231</f>
        <v>0</v>
      </c>
    </row>
    <row r="232" spans="1:6">
      <c r="A232" s="89" t="str">
        <f>'Upload(참조)'!Q232</f>
        <v/>
      </c>
      <c r="B232" s="90" t="str">
        <f>'Upload(참조)'!R232</f>
        <v/>
      </c>
      <c r="C232" s="90" t="str">
        <f>'Upload(참조)'!S232</f>
        <v/>
      </c>
      <c r="D232" s="89" t="str">
        <f>'Upload(참조)'!T232</f>
        <v/>
      </c>
      <c r="E232" s="89" t="str">
        <f>'Upload(참조)'!U232</f>
        <v/>
      </c>
      <c r="F232" s="89">
        <f>'Upload(참조)'!V232</f>
        <v>0</v>
      </c>
    </row>
    <row r="233" spans="1:6">
      <c r="A233" s="89" t="str">
        <f>'Upload(참조)'!Q233</f>
        <v/>
      </c>
      <c r="B233" s="90" t="str">
        <f>'Upload(참조)'!R233</f>
        <v/>
      </c>
      <c r="C233" s="90" t="str">
        <f>'Upload(참조)'!S233</f>
        <v/>
      </c>
      <c r="D233" s="89" t="str">
        <f>'Upload(참조)'!T233</f>
        <v/>
      </c>
      <c r="E233" s="89" t="str">
        <f>'Upload(참조)'!U233</f>
        <v/>
      </c>
      <c r="F233" s="89">
        <f>'Upload(참조)'!V233</f>
        <v>0</v>
      </c>
    </row>
    <row r="234" spans="1:6">
      <c r="A234" s="89" t="str">
        <f>'Upload(참조)'!Q234</f>
        <v/>
      </c>
      <c r="B234" s="90" t="str">
        <f>'Upload(참조)'!R234</f>
        <v/>
      </c>
      <c r="C234" s="90" t="str">
        <f>'Upload(참조)'!S234</f>
        <v/>
      </c>
      <c r="D234" s="89" t="str">
        <f>'Upload(참조)'!T234</f>
        <v/>
      </c>
      <c r="E234" s="89" t="str">
        <f>'Upload(참조)'!U234</f>
        <v/>
      </c>
      <c r="F234" s="89">
        <f>'Upload(참조)'!V234</f>
        <v>0</v>
      </c>
    </row>
    <row r="235" spans="1:6">
      <c r="A235" s="89" t="str">
        <f>'Upload(참조)'!Q235</f>
        <v/>
      </c>
      <c r="B235" s="90" t="str">
        <f>'Upload(참조)'!R235</f>
        <v/>
      </c>
      <c r="C235" s="90" t="str">
        <f>'Upload(참조)'!S235</f>
        <v/>
      </c>
      <c r="D235" s="89" t="str">
        <f>'Upload(참조)'!T235</f>
        <v/>
      </c>
      <c r="E235" s="89" t="str">
        <f>'Upload(참조)'!U235</f>
        <v/>
      </c>
      <c r="F235" s="89">
        <f>'Upload(참조)'!V235</f>
        <v>0</v>
      </c>
    </row>
    <row r="236" spans="1:6">
      <c r="A236" s="89" t="str">
        <f>'Upload(참조)'!Q236</f>
        <v/>
      </c>
      <c r="B236" s="90" t="str">
        <f>'Upload(참조)'!R236</f>
        <v/>
      </c>
      <c r="C236" s="90" t="str">
        <f>'Upload(참조)'!S236</f>
        <v/>
      </c>
      <c r="D236" s="89" t="str">
        <f>'Upload(참조)'!T236</f>
        <v/>
      </c>
      <c r="E236" s="89" t="str">
        <f>'Upload(참조)'!U236</f>
        <v/>
      </c>
      <c r="F236" s="89">
        <f>'Upload(참조)'!V236</f>
        <v>0</v>
      </c>
    </row>
    <row r="237" spans="1:6">
      <c r="A237" s="89" t="str">
        <f>'Upload(참조)'!Q237</f>
        <v/>
      </c>
      <c r="B237" s="90" t="str">
        <f>'Upload(참조)'!R237</f>
        <v/>
      </c>
      <c r="C237" s="90" t="str">
        <f>'Upload(참조)'!S237</f>
        <v/>
      </c>
      <c r="D237" s="89" t="str">
        <f>'Upload(참조)'!T237</f>
        <v/>
      </c>
      <c r="E237" s="89" t="str">
        <f>'Upload(참조)'!U237</f>
        <v/>
      </c>
      <c r="F237" s="89">
        <f>'Upload(참조)'!V237</f>
        <v>0</v>
      </c>
    </row>
    <row r="238" spans="1:6">
      <c r="A238" s="89" t="str">
        <f>'Upload(참조)'!Q238</f>
        <v/>
      </c>
      <c r="B238" s="90" t="str">
        <f>'Upload(참조)'!R238</f>
        <v/>
      </c>
      <c r="C238" s="90" t="str">
        <f>'Upload(참조)'!S238</f>
        <v/>
      </c>
      <c r="D238" s="89" t="str">
        <f>'Upload(참조)'!T238</f>
        <v/>
      </c>
      <c r="E238" s="89" t="str">
        <f>'Upload(참조)'!U238</f>
        <v/>
      </c>
      <c r="F238" s="89">
        <f>'Upload(참조)'!V238</f>
        <v>0</v>
      </c>
    </row>
    <row r="239" spans="1:6">
      <c r="A239" s="89" t="str">
        <f>'Upload(참조)'!Q239</f>
        <v/>
      </c>
      <c r="B239" s="90" t="str">
        <f>'Upload(참조)'!R239</f>
        <v/>
      </c>
      <c r="C239" s="90" t="str">
        <f>'Upload(참조)'!S239</f>
        <v/>
      </c>
      <c r="D239" s="89" t="str">
        <f>'Upload(참조)'!T239</f>
        <v/>
      </c>
      <c r="E239" s="89" t="str">
        <f>'Upload(참조)'!U239</f>
        <v/>
      </c>
      <c r="F239" s="89">
        <f>'Upload(참조)'!V239</f>
        <v>0</v>
      </c>
    </row>
    <row r="240" spans="1:6">
      <c r="A240" s="89" t="str">
        <f>'Upload(참조)'!Q240</f>
        <v/>
      </c>
      <c r="B240" s="90" t="str">
        <f>'Upload(참조)'!R240</f>
        <v/>
      </c>
      <c r="C240" s="90" t="str">
        <f>'Upload(참조)'!S240</f>
        <v/>
      </c>
      <c r="D240" s="89" t="str">
        <f>'Upload(참조)'!T240</f>
        <v/>
      </c>
      <c r="E240" s="89" t="str">
        <f>'Upload(참조)'!U240</f>
        <v/>
      </c>
      <c r="F240" s="89">
        <f>'Upload(참조)'!V240</f>
        <v>0</v>
      </c>
    </row>
    <row r="241" spans="1:6">
      <c r="A241" s="89" t="str">
        <f>'Upload(참조)'!Q241</f>
        <v/>
      </c>
      <c r="B241" s="90" t="str">
        <f>'Upload(참조)'!R241</f>
        <v/>
      </c>
      <c r="C241" s="90" t="str">
        <f>'Upload(참조)'!S241</f>
        <v/>
      </c>
      <c r="D241" s="89" t="str">
        <f>'Upload(참조)'!T241</f>
        <v/>
      </c>
      <c r="E241" s="89" t="str">
        <f>'Upload(참조)'!U241</f>
        <v/>
      </c>
      <c r="F241" s="89">
        <f>'Upload(참조)'!V241</f>
        <v>0</v>
      </c>
    </row>
    <row r="242" spans="1:6">
      <c r="A242" s="89" t="str">
        <f>'Upload(참조)'!Q242</f>
        <v/>
      </c>
      <c r="B242" s="90" t="str">
        <f>'Upload(참조)'!R242</f>
        <v/>
      </c>
      <c r="C242" s="90" t="str">
        <f>'Upload(참조)'!S242</f>
        <v/>
      </c>
      <c r="D242" s="89" t="str">
        <f>'Upload(참조)'!T242</f>
        <v/>
      </c>
      <c r="E242" s="89" t="str">
        <f>'Upload(참조)'!U242</f>
        <v/>
      </c>
      <c r="F242" s="89">
        <f>'Upload(참조)'!V242</f>
        <v>0</v>
      </c>
    </row>
    <row r="243" spans="1:6">
      <c r="A243" s="89" t="str">
        <f>'Upload(참조)'!Q243</f>
        <v/>
      </c>
      <c r="B243" s="90" t="str">
        <f>'Upload(참조)'!R243</f>
        <v/>
      </c>
      <c r="C243" s="90" t="str">
        <f>'Upload(참조)'!S243</f>
        <v/>
      </c>
      <c r="D243" s="89" t="str">
        <f>'Upload(참조)'!T243</f>
        <v/>
      </c>
      <c r="E243" s="89" t="str">
        <f>'Upload(참조)'!U243</f>
        <v/>
      </c>
      <c r="F243" s="89">
        <f>'Upload(참조)'!V243</f>
        <v>0</v>
      </c>
    </row>
    <row r="244" spans="1:6">
      <c r="A244" s="89" t="str">
        <f>'Upload(참조)'!Q244</f>
        <v/>
      </c>
      <c r="B244" s="90" t="str">
        <f>'Upload(참조)'!R244</f>
        <v/>
      </c>
      <c r="C244" s="90" t="str">
        <f>'Upload(참조)'!S244</f>
        <v/>
      </c>
      <c r="D244" s="89" t="str">
        <f>'Upload(참조)'!T244</f>
        <v/>
      </c>
      <c r="E244" s="89" t="str">
        <f>'Upload(참조)'!U244</f>
        <v/>
      </c>
      <c r="F244" s="89">
        <f>'Upload(참조)'!V244</f>
        <v>0</v>
      </c>
    </row>
    <row r="245" spans="1:6">
      <c r="A245" s="89" t="str">
        <f>'Upload(참조)'!Q245</f>
        <v/>
      </c>
      <c r="B245" s="90" t="str">
        <f>'Upload(참조)'!R245</f>
        <v/>
      </c>
      <c r="C245" s="90" t="str">
        <f>'Upload(참조)'!S245</f>
        <v/>
      </c>
      <c r="D245" s="89" t="str">
        <f>'Upload(참조)'!T245</f>
        <v/>
      </c>
      <c r="E245" s="89" t="str">
        <f>'Upload(참조)'!U245</f>
        <v/>
      </c>
      <c r="F245" s="89">
        <f>'Upload(참조)'!V245</f>
        <v>0</v>
      </c>
    </row>
    <row r="246" spans="1:6">
      <c r="A246" s="89" t="str">
        <f>'Upload(참조)'!Q246</f>
        <v/>
      </c>
      <c r="B246" s="90" t="str">
        <f>'Upload(참조)'!R246</f>
        <v/>
      </c>
      <c r="C246" s="90" t="str">
        <f>'Upload(참조)'!S246</f>
        <v/>
      </c>
      <c r="D246" s="89" t="str">
        <f>'Upload(참조)'!T246</f>
        <v/>
      </c>
      <c r="E246" s="89" t="str">
        <f>'Upload(참조)'!U246</f>
        <v/>
      </c>
      <c r="F246" s="89">
        <f>'Upload(참조)'!V246</f>
        <v>0</v>
      </c>
    </row>
    <row r="247" spans="1:6">
      <c r="A247" s="89" t="str">
        <f>'Upload(참조)'!Q247</f>
        <v/>
      </c>
      <c r="B247" s="90" t="str">
        <f>'Upload(참조)'!R247</f>
        <v/>
      </c>
      <c r="C247" s="90" t="str">
        <f>'Upload(참조)'!S247</f>
        <v/>
      </c>
      <c r="D247" s="89" t="str">
        <f>'Upload(참조)'!T247</f>
        <v/>
      </c>
      <c r="E247" s="89" t="str">
        <f>'Upload(참조)'!U247</f>
        <v/>
      </c>
      <c r="F247" s="89">
        <f>'Upload(참조)'!V247</f>
        <v>0</v>
      </c>
    </row>
    <row r="248" spans="1:6">
      <c r="A248" s="89" t="str">
        <f>'Upload(참조)'!Q248</f>
        <v/>
      </c>
      <c r="B248" s="90" t="str">
        <f>'Upload(참조)'!R248</f>
        <v/>
      </c>
      <c r="C248" s="90" t="str">
        <f>'Upload(참조)'!S248</f>
        <v/>
      </c>
      <c r="D248" s="89" t="str">
        <f>'Upload(참조)'!T248</f>
        <v/>
      </c>
      <c r="E248" s="89" t="str">
        <f>'Upload(참조)'!U248</f>
        <v/>
      </c>
      <c r="F248" s="89">
        <f>'Upload(참조)'!V248</f>
        <v>0</v>
      </c>
    </row>
    <row r="249" spans="1:6">
      <c r="A249" s="89" t="str">
        <f>'Upload(참조)'!Q249</f>
        <v/>
      </c>
      <c r="B249" s="90" t="str">
        <f>'Upload(참조)'!R249</f>
        <v/>
      </c>
      <c r="C249" s="90" t="str">
        <f>'Upload(참조)'!S249</f>
        <v/>
      </c>
      <c r="D249" s="89" t="str">
        <f>'Upload(참조)'!T249</f>
        <v/>
      </c>
      <c r="E249" s="89" t="str">
        <f>'Upload(참조)'!U249</f>
        <v/>
      </c>
      <c r="F249" s="89">
        <f>'Upload(참조)'!V249</f>
        <v>0</v>
      </c>
    </row>
    <row r="250" spans="1:6">
      <c r="A250" s="89" t="str">
        <f>'Upload(참조)'!Q250</f>
        <v/>
      </c>
      <c r="B250" s="90" t="str">
        <f>'Upload(참조)'!R250</f>
        <v/>
      </c>
      <c r="C250" s="90" t="str">
        <f>'Upload(참조)'!S250</f>
        <v/>
      </c>
      <c r="D250" s="89" t="str">
        <f>'Upload(참조)'!T250</f>
        <v/>
      </c>
      <c r="E250" s="89" t="str">
        <f>'Upload(참조)'!U250</f>
        <v/>
      </c>
      <c r="F250" s="89">
        <f>'Upload(참조)'!V250</f>
        <v>0</v>
      </c>
    </row>
    <row r="251" spans="1:6">
      <c r="A251" s="89" t="str">
        <f>'Upload(참조)'!Q251</f>
        <v/>
      </c>
      <c r="B251" s="90" t="str">
        <f>'Upload(참조)'!R251</f>
        <v/>
      </c>
      <c r="C251" s="90" t="str">
        <f>'Upload(참조)'!S251</f>
        <v/>
      </c>
      <c r="D251" s="89" t="str">
        <f>'Upload(참조)'!T251</f>
        <v/>
      </c>
      <c r="E251" s="89" t="str">
        <f>'Upload(참조)'!U251</f>
        <v/>
      </c>
      <c r="F251" s="89">
        <f>'Upload(참조)'!V251</f>
        <v>0</v>
      </c>
    </row>
    <row r="252" spans="1:6">
      <c r="A252" s="89" t="str">
        <f>'Upload(참조)'!Q252</f>
        <v/>
      </c>
      <c r="B252" s="90" t="str">
        <f>'Upload(참조)'!R252</f>
        <v/>
      </c>
      <c r="C252" s="90" t="str">
        <f>'Upload(참조)'!S252</f>
        <v/>
      </c>
      <c r="D252" s="89" t="str">
        <f>'Upload(참조)'!T252</f>
        <v/>
      </c>
      <c r="E252" s="89" t="str">
        <f>'Upload(참조)'!U252</f>
        <v/>
      </c>
      <c r="F252" s="89">
        <f>'Upload(참조)'!V252</f>
        <v>0</v>
      </c>
    </row>
    <row r="253" spans="1:6">
      <c r="A253" s="89" t="str">
        <f>'Upload(참조)'!Q253</f>
        <v/>
      </c>
      <c r="B253" s="90" t="str">
        <f>'Upload(참조)'!R253</f>
        <v/>
      </c>
      <c r="C253" s="90" t="str">
        <f>'Upload(참조)'!S253</f>
        <v/>
      </c>
      <c r="D253" s="89" t="str">
        <f>'Upload(참조)'!T253</f>
        <v/>
      </c>
      <c r="E253" s="89" t="str">
        <f>'Upload(참조)'!U253</f>
        <v/>
      </c>
      <c r="F253" s="89">
        <f>'Upload(참조)'!V253</f>
        <v>0</v>
      </c>
    </row>
    <row r="254" spans="1:6">
      <c r="A254" s="89" t="str">
        <f>'Upload(참조)'!Q254</f>
        <v/>
      </c>
      <c r="B254" s="90" t="str">
        <f>'Upload(참조)'!R254</f>
        <v/>
      </c>
      <c r="C254" s="90" t="str">
        <f>'Upload(참조)'!S254</f>
        <v/>
      </c>
      <c r="D254" s="89" t="str">
        <f>'Upload(참조)'!T254</f>
        <v/>
      </c>
      <c r="E254" s="89" t="str">
        <f>'Upload(참조)'!U254</f>
        <v/>
      </c>
      <c r="F254" s="89">
        <f>'Upload(참조)'!V254</f>
        <v>0</v>
      </c>
    </row>
    <row r="255" spans="1:6">
      <c r="A255" s="89" t="str">
        <f>'Upload(참조)'!Q255</f>
        <v/>
      </c>
      <c r="B255" s="90" t="str">
        <f>'Upload(참조)'!R255</f>
        <v/>
      </c>
      <c r="C255" s="90" t="str">
        <f>'Upload(참조)'!S255</f>
        <v/>
      </c>
      <c r="D255" s="89" t="str">
        <f>'Upload(참조)'!T255</f>
        <v/>
      </c>
      <c r="E255" s="89" t="str">
        <f>'Upload(참조)'!U255</f>
        <v/>
      </c>
      <c r="F255" s="89">
        <f>'Upload(참조)'!V255</f>
        <v>0</v>
      </c>
    </row>
    <row r="256" spans="1:6">
      <c r="A256" s="89" t="str">
        <f>'Upload(참조)'!Q256</f>
        <v/>
      </c>
      <c r="B256" s="90" t="str">
        <f>'Upload(참조)'!R256</f>
        <v/>
      </c>
      <c r="C256" s="90" t="str">
        <f>'Upload(참조)'!S256</f>
        <v/>
      </c>
      <c r="D256" s="89" t="str">
        <f>'Upload(참조)'!T256</f>
        <v/>
      </c>
      <c r="E256" s="89" t="str">
        <f>'Upload(참조)'!U256</f>
        <v/>
      </c>
      <c r="F256" s="89">
        <f>'Upload(참조)'!V256</f>
        <v>0</v>
      </c>
    </row>
    <row r="257" spans="1:6">
      <c r="A257" s="89" t="str">
        <f>'Upload(참조)'!Q257</f>
        <v/>
      </c>
      <c r="B257" s="90" t="str">
        <f>'Upload(참조)'!R257</f>
        <v/>
      </c>
      <c r="C257" s="90" t="str">
        <f>'Upload(참조)'!S257</f>
        <v/>
      </c>
      <c r="D257" s="89" t="str">
        <f>'Upload(참조)'!T257</f>
        <v/>
      </c>
      <c r="E257" s="89" t="str">
        <f>'Upload(참조)'!U257</f>
        <v/>
      </c>
      <c r="F257" s="89">
        <f>'Upload(참조)'!V257</f>
        <v>0</v>
      </c>
    </row>
    <row r="258" spans="1:6">
      <c r="A258" s="89" t="str">
        <f>'Upload(참조)'!Q258</f>
        <v/>
      </c>
      <c r="B258" s="90" t="str">
        <f>'Upload(참조)'!R258</f>
        <v/>
      </c>
      <c r="C258" s="90" t="str">
        <f>'Upload(참조)'!S258</f>
        <v/>
      </c>
      <c r="D258" s="89" t="str">
        <f>'Upload(참조)'!T258</f>
        <v/>
      </c>
      <c r="E258" s="89" t="str">
        <f>'Upload(참조)'!U258</f>
        <v/>
      </c>
      <c r="F258" s="89">
        <f>'Upload(참조)'!V258</f>
        <v>0</v>
      </c>
    </row>
    <row r="259" spans="1:6">
      <c r="A259" s="89" t="str">
        <f>'Upload(참조)'!Q259</f>
        <v/>
      </c>
      <c r="B259" s="90" t="str">
        <f>'Upload(참조)'!R259</f>
        <v/>
      </c>
      <c r="C259" s="90" t="str">
        <f>'Upload(참조)'!S259</f>
        <v/>
      </c>
      <c r="D259" s="89" t="str">
        <f>'Upload(참조)'!T259</f>
        <v/>
      </c>
      <c r="E259" s="89" t="str">
        <f>'Upload(참조)'!U259</f>
        <v/>
      </c>
      <c r="F259" s="89">
        <f>'Upload(참조)'!V259</f>
        <v>0</v>
      </c>
    </row>
    <row r="260" spans="1:6">
      <c r="A260" s="89" t="str">
        <f>'Upload(참조)'!Q260</f>
        <v/>
      </c>
      <c r="B260" s="90" t="str">
        <f>'Upload(참조)'!R260</f>
        <v/>
      </c>
      <c r="C260" s="90" t="str">
        <f>'Upload(참조)'!S260</f>
        <v/>
      </c>
      <c r="D260" s="89" t="str">
        <f>'Upload(참조)'!T260</f>
        <v/>
      </c>
      <c r="E260" s="89" t="str">
        <f>'Upload(참조)'!U260</f>
        <v/>
      </c>
      <c r="F260" s="89">
        <f>'Upload(참조)'!V260</f>
        <v>0</v>
      </c>
    </row>
    <row r="261" spans="1:6">
      <c r="A261" s="89" t="str">
        <f>'Upload(참조)'!Q261</f>
        <v/>
      </c>
      <c r="B261" s="90" t="str">
        <f>'Upload(참조)'!R261</f>
        <v/>
      </c>
      <c r="C261" s="90" t="str">
        <f>'Upload(참조)'!S261</f>
        <v/>
      </c>
      <c r="D261" s="89" t="str">
        <f>'Upload(참조)'!T261</f>
        <v/>
      </c>
      <c r="E261" s="89" t="str">
        <f>'Upload(참조)'!U261</f>
        <v/>
      </c>
      <c r="F261" s="89">
        <f>'Upload(참조)'!V261</f>
        <v>0</v>
      </c>
    </row>
    <row r="262" spans="1:6">
      <c r="A262" s="89" t="str">
        <f>'Upload(참조)'!Q262</f>
        <v/>
      </c>
      <c r="B262" s="90" t="str">
        <f>'Upload(참조)'!R262</f>
        <v/>
      </c>
      <c r="C262" s="90" t="str">
        <f>'Upload(참조)'!S262</f>
        <v/>
      </c>
      <c r="D262" s="89" t="str">
        <f>'Upload(참조)'!T262</f>
        <v/>
      </c>
      <c r="E262" s="89" t="str">
        <f>'Upload(참조)'!U262</f>
        <v/>
      </c>
      <c r="F262" s="89">
        <f>'Upload(참조)'!V262</f>
        <v>0</v>
      </c>
    </row>
    <row r="263" spans="1:6">
      <c r="A263" s="89" t="str">
        <f>'Upload(참조)'!Q263</f>
        <v/>
      </c>
      <c r="B263" s="90" t="str">
        <f>'Upload(참조)'!R263</f>
        <v/>
      </c>
      <c r="C263" s="90" t="str">
        <f>'Upload(참조)'!S263</f>
        <v/>
      </c>
      <c r="D263" s="89" t="str">
        <f>'Upload(참조)'!T263</f>
        <v/>
      </c>
      <c r="E263" s="89" t="str">
        <f>'Upload(참조)'!U263</f>
        <v/>
      </c>
      <c r="F263" s="89">
        <f>'Upload(참조)'!V263</f>
        <v>0</v>
      </c>
    </row>
    <row r="264" spans="1:6">
      <c r="A264" s="89" t="str">
        <f>'Upload(참조)'!Q264</f>
        <v/>
      </c>
      <c r="B264" s="90" t="str">
        <f>'Upload(참조)'!R264</f>
        <v/>
      </c>
      <c r="C264" s="90" t="str">
        <f>'Upload(참조)'!S264</f>
        <v/>
      </c>
      <c r="D264" s="89" t="str">
        <f>'Upload(참조)'!T264</f>
        <v/>
      </c>
      <c r="E264" s="89" t="str">
        <f>'Upload(참조)'!U264</f>
        <v/>
      </c>
      <c r="F264" s="89">
        <f>'Upload(참조)'!V264</f>
        <v>0</v>
      </c>
    </row>
    <row r="265" spans="1:6">
      <c r="A265" s="89" t="str">
        <f>'Upload(참조)'!Q265</f>
        <v/>
      </c>
      <c r="B265" s="90" t="str">
        <f>'Upload(참조)'!R265</f>
        <v/>
      </c>
      <c r="C265" s="90" t="str">
        <f>'Upload(참조)'!S265</f>
        <v/>
      </c>
      <c r="D265" s="89" t="str">
        <f>'Upload(참조)'!T265</f>
        <v/>
      </c>
      <c r="E265" s="89" t="str">
        <f>'Upload(참조)'!U265</f>
        <v/>
      </c>
      <c r="F265" s="89">
        <f>'Upload(참조)'!V265</f>
        <v>0</v>
      </c>
    </row>
    <row r="266" spans="1:6">
      <c r="A266" s="89" t="str">
        <f>'Upload(참조)'!Q266</f>
        <v/>
      </c>
      <c r="B266" s="90" t="str">
        <f>'Upload(참조)'!R266</f>
        <v/>
      </c>
      <c r="C266" s="90" t="str">
        <f>'Upload(참조)'!S266</f>
        <v/>
      </c>
      <c r="D266" s="89" t="str">
        <f>'Upload(참조)'!T266</f>
        <v/>
      </c>
      <c r="E266" s="89" t="str">
        <f>'Upload(참조)'!U266</f>
        <v/>
      </c>
      <c r="F266" s="89">
        <f>'Upload(참조)'!V266</f>
        <v>0</v>
      </c>
    </row>
    <row r="267" spans="1:6">
      <c r="A267" s="89" t="str">
        <f>'Upload(참조)'!Q267</f>
        <v/>
      </c>
      <c r="B267" s="90" t="str">
        <f>'Upload(참조)'!R267</f>
        <v/>
      </c>
      <c r="C267" s="90" t="str">
        <f>'Upload(참조)'!S267</f>
        <v/>
      </c>
      <c r="D267" s="89" t="str">
        <f>'Upload(참조)'!T267</f>
        <v/>
      </c>
      <c r="E267" s="89" t="str">
        <f>'Upload(참조)'!U267</f>
        <v/>
      </c>
      <c r="F267" s="89">
        <f>'Upload(참조)'!V267</f>
        <v>0</v>
      </c>
    </row>
    <row r="268" spans="1:6">
      <c r="A268" s="89" t="str">
        <f>'Upload(참조)'!Q268</f>
        <v/>
      </c>
      <c r="B268" s="90" t="str">
        <f>'Upload(참조)'!R268</f>
        <v/>
      </c>
      <c r="C268" s="90" t="str">
        <f>'Upload(참조)'!S268</f>
        <v/>
      </c>
      <c r="D268" s="89" t="str">
        <f>'Upload(참조)'!T268</f>
        <v/>
      </c>
      <c r="E268" s="89" t="str">
        <f>'Upload(참조)'!U268</f>
        <v/>
      </c>
      <c r="F268" s="89">
        <f>'Upload(참조)'!V268</f>
        <v>0</v>
      </c>
    </row>
    <row r="269" spans="1:6">
      <c r="A269" s="89" t="str">
        <f>'Upload(참조)'!Q269</f>
        <v/>
      </c>
      <c r="B269" s="90" t="str">
        <f>'Upload(참조)'!R269</f>
        <v/>
      </c>
      <c r="C269" s="90" t="str">
        <f>'Upload(참조)'!S269</f>
        <v/>
      </c>
      <c r="D269" s="89" t="str">
        <f>'Upload(참조)'!T269</f>
        <v/>
      </c>
      <c r="E269" s="89" t="str">
        <f>'Upload(참조)'!U269</f>
        <v/>
      </c>
      <c r="F269" s="89">
        <f>'Upload(참조)'!V269</f>
        <v>0</v>
      </c>
    </row>
    <row r="270" spans="1:6">
      <c r="A270" s="89" t="str">
        <f>'Upload(참조)'!Q270</f>
        <v/>
      </c>
      <c r="B270" s="90" t="str">
        <f>'Upload(참조)'!R270</f>
        <v/>
      </c>
      <c r="C270" s="90" t="str">
        <f>'Upload(참조)'!S270</f>
        <v/>
      </c>
      <c r="D270" s="89" t="str">
        <f>'Upload(참조)'!T270</f>
        <v/>
      </c>
      <c r="E270" s="89" t="str">
        <f>'Upload(참조)'!U270</f>
        <v/>
      </c>
      <c r="F270" s="89">
        <f>'Upload(참조)'!V270</f>
        <v>0</v>
      </c>
    </row>
    <row r="271" spans="1:6">
      <c r="A271" s="89" t="str">
        <f>'Upload(참조)'!Q271</f>
        <v/>
      </c>
      <c r="B271" s="90" t="str">
        <f>'Upload(참조)'!R271</f>
        <v/>
      </c>
      <c r="C271" s="90" t="str">
        <f>'Upload(참조)'!S271</f>
        <v/>
      </c>
      <c r="D271" s="89" t="str">
        <f>'Upload(참조)'!T271</f>
        <v/>
      </c>
      <c r="E271" s="89" t="str">
        <f>'Upload(참조)'!U271</f>
        <v/>
      </c>
      <c r="F271" s="89">
        <f>'Upload(참조)'!V271</f>
        <v>0</v>
      </c>
    </row>
    <row r="272" spans="1:6">
      <c r="A272" s="89" t="str">
        <f>'Upload(참조)'!Q272</f>
        <v/>
      </c>
      <c r="B272" s="90" t="str">
        <f>'Upload(참조)'!R272</f>
        <v/>
      </c>
      <c r="C272" s="90" t="str">
        <f>'Upload(참조)'!S272</f>
        <v/>
      </c>
      <c r="D272" s="89" t="str">
        <f>'Upload(참조)'!T272</f>
        <v/>
      </c>
      <c r="E272" s="89" t="str">
        <f>'Upload(참조)'!U272</f>
        <v/>
      </c>
      <c r="F272" s="89">
        <f>'Upload(참조)'!V272</f>
        <v>0</v>
      </c>
    </row>
    <row r="273" spans="1:6">
      <c r="A273" s="89" t="str">
        <f>'Upload(참조)'!Q273</f>
        <v/>
      </c>
      <c r="B273" s="90" t="str">
        <f>'Upload(참조)'!R273</f>
        <v/>
      </c>
      <c r="C273" s="90" t="str">
        <f>'Upload(참조)'!S273</f>
        <v/>
      </c>
      <c r="D273" s="89" t="str">
        <f>'Upload(참조)'!T273</f>
        <v/>
      </c>
      <c r="E273" s="89" t="str">
        <f>'Upload(참조)'!U273</f>
        <v/>
      </c>
      <c r="F273" s="89">
        <f>'Upload(참조)'!V273</f>
        <v>0</v>
      </c>
    </row>
    <row r="274" spans="1:6">
      <c r="A274" s="89" t="str">
        <f>'Upload(참조)'!Q274</f>
        <v/>
      </c>
      <c r="B274" s="90" t="str">
        <f>'Upload(참조)'!R274</f>
        <v/>
      </c>
      <c r="C274" s="90" t="str">
        <f>'Upload(참조)'!S274</f>
        <v/>
      </c>
      <c r="D274" s="89" t="str">
        <f>'Upload(참조)'!T274</f>
        <v/>
      </c>
      <c r="E274" s="89" t="str">
        <f>'Upload(참조)'!U274</f>
        <v/>
      </c>
      <c r="F274" s="89">
        <f>'Upload(참조)'!V274</f>
        <v>0</v>
      </c>
    </row>
    <row r="275" spans="1:6">
      <c r="A275" s="89" t="str">
        <f>'Upload(참조)'!Q275</f>
        <v/>
      </c>
      <c r="B275" s="90" t="str">
        <f>'Upload(참조)'!R275</f>
        <v/>
      </c>
      <c r="C275" s="90" t="str">
        <f>'Upload(참조)'!S275</f>
        <v/>
      </c>
      <c r="D275" s="89" t="str">
        <f>'Upload(참조)'!T275</f>
        <v/>
      </c>
      <c r="E275" s="89" t="str">
        <f>'Upload(참조)'!U275</f>
        <v/>
      </c>
      <c r="F275" s="89">
        <f>'Upload(참조)'!V275</f>
        <v>0</v>
      </c>
    </row>
    <row r="276" spans="1:6">
      <c r="A276" s="89" t="str">
        <f>'Upload(참조)'!Q276</f>
        <v/>
      </c>
      <c r="B276" s="90" t="str">
        <f>'Upload(참조)'!R276</f>
        <v/>
      </c>
      <c r="C276" s="90" t="str">
        <f>'Upload(참조)'!S276</f>
        <v/>
      </c>
      <c r="D276" s="89" t="str">
        <f>'Upload(참조)'!T276</f>
        <v/>
      </c>
      <c r="E276" s="89" t="str">
        <f>'Upload(참조)'!U276</f>
        <v/>
      </c>
      <c r="F276" s="89">
        <f>'Upload(참조)'!V276</f>
        <v>0</v>
      </c>
    </row>
    <row r="277" spans="1:6">
      <c r="A277" s="89" t="str">
        <f>'Upload(참조)'!Q277</f>
        <v/>
      </c>
      <c r="B277" s="90" t="str">
        <f>'Upload(참조)'!R277</f>
        <v/>
      </c>
      <c r="C277" s="90" t="str">
        <f>'Upload(참조)'!S277</f>
        <v/>
      </c>
      <c r="D277" s="89" t="str">
        <f>'Upload(참조)'!T277</f>
        <v/>
      </c>
      <c r="E277" s="89" t="str">
        <f>'Upload(참조)'!U277</f>
        <v/>
      </c>
      <c r="F277" s="89">
        <f>'Upload(참조)'!V277</f>
        <v>0</v>
      </c>
    </row>
    <row r="278" spans="1:6">
      <c r="A278" s="89" t="str">
        <f>'Upload(참조)'!Q278</f>
        <v/>
      </c>
      <c r="B278" s="90" t="str">
        <f>'Upload(참조)'!R278</f>
        <v/>
      </c>
      <c r="C278" s="90" t="str">
        <f>'Upload(참조)'!S278</f>
        <v/>
      </c>
      <c r="D278" s="89" t="str">
        <f>'Upload(참조)'!T278</f>
        <v/>
      </c>
      <c r="E278" s="89" t="str">
        <f>'Upload(참조)'!U278</f>
        <v/>
      </c>
      <c r="F278" s="89">
        <f>'Upload(참조)'!V278</f>
        <v>0</v>
      </c>
    </row>
    <row r="279" spans="1:6">
      <c r="A279" s="89" t="str">
        <f>'Upload(참조)'!Q279</f>
        <v/>
      </c>
      <c r="B279" s="90" t="str">
        <f>'Upload(참조)'!R279</f>
        <v/>
      </c>
      <c r="C279" s="90" t="str">
        <f>'Upload(참조)'!S279</f>
        <v/>
      </c>
      <c r="D279" s="89" t="str">
        <f>'Upload(참조)'!T279</f>
        <v/>
      </c>
      <c r="E279" s="89" t="str">
        <f>'Upload(참조)'!U279</f>
        <v/>
      </c>
      <c r="F279" s="89">
        <f>'Upload(참조)'!V279</f>
        <v>0</v>
      </c>
    </row>
    <row r="280" spans="1:6">
      <c r="A280" s="89" t="str">
        <f>'Upload(참조)'!Q280</f>
        <v/>
      </c>
      <c r="B280" s="90" t="str">
        <f>'Upload(참조)'!R280</f>
        <v/>
      </c>
      <c r="C280" s="90" t="str">
        <f>'Upload(참조)'!S280</f>
        <v/>
      </c>
      <c r="D280" s="89" t="str">
        <f>'Upload(참조)'!T280</f>
        <v/>
      </c>
      <c r="E280" s="89" t="str">
        <f>'Upload(참조)'!U280</f>
        <v/>
      </c>
      <c r="F280" s="89">
        <f>'Upload(참조)'!V280</f>
        <v>0</v>
      </c>
    </row>
    <row r="281" spans="1:6">
      <c r="A281" s="89" t="str">
        <f>'Upload(참조)'!Q281</f>
        <v/>
      </c>
      <c r="B281" s="90" t="str">
        <f>'Upload(참조)'!R281</f>
        <v/>
      </c>
      <c r="C281" s="90" t="str">
        <f>'Upload(참조)'!S281</f>
        <v/>
      </c>
      <c r="D281" s="89" t="str">
        <f>'Upload(참조)'!T281</f>
        <v/>
      </c>
      <c r="E281" s="89" t="str">
        <f>'Upload(참조)'!U281</f>
        <v/>
      </c>
      <c r="F281" s="89">
        <f>'Upload(참조)'!V281</f>
        <v>0</v>
      </c>
    </row>
    <row r="282" spans="1:6">
      <c r="A282" s="89" t="str">
        <f>'Upload(참조)'!Q282</f>
        <v/>
      </c>
      <c r="B282" s="90" t="str">
        <f>'Upload(참조)'!R282</f>
        <v/>
      </c>
      <c r="C282" s="90" t="str">
        <f>'Upload(참조)'!S282</f>
        <v/>
      </c>
      <c r="D282" s="89" t="str">
        <f>'Upload(참조)'!T282</f>
        <v/>
      </c>
      <c r="E282" s="89" t="str">
        <f>'Upload(참조)'!U282</f>
        <v/>
      </c>
      <c r="F282" s="89">
        <f>'Upload(참조)'!V282</f>
        <v>0</v>
      </c>
    </row>
    <row r="283" spans="1:6">
      <c r="A283" s="89" t="str">
        <f>'Upload(참조)'!Q283</f>
        <v/>
      </c>
      <c r="B283" s="90" t="str">
        <f>'Upload(참조)'!R283</f>
        <v/>
      </c>
      <c r="C283" s="90" t="str">
        <f>'Upload(참조)'!S283</f>
        <v/>
      </c>
      <c r="D283" s="89" t="str">
        <f>'Upload(참조)'!T283</f>
        <v/>
      </c>
      <c r="E283" s="89" t="str">
        <f>'Upload(참조)'!U283</f>
        <v/>
      </c>
      <c r="F283" s="89">
        <f>'Upload(참조)'!V283</f>
        <v>0</v>
      </c>
    </row>
    <row r="284" spans="1:6">
      <c r="A284" s="89" t="str">
        <f>'Upload(참조)'!Q284</f>
        <v/>
      </c>
      <c r="B284" s="90" t="str">
        <f>'Upload(참조)'!R284</f>
        <v/>
      </c>
      <c r="C284" s="90" t="str">
        <f>'Upload(참조)'!S284</f>
        <v/>
      </c>
      <c r="D284" s="89" t="str">
        <f>'Upload(참조)'!T284</f>
        <v/>
      </c>
      <c r="E284" s="89" t="str">
        <f>'Upload(참조)'!U284</f>
        <v/>
      </c>
      <c r="F284" s="89">
        <f>'Upload(참조)'!V284</f>
        <v>0</v>
      </c>
    </row>
    <row r="285" spans="1:6">
      <c r="A285" s="89" t="str">
        <f>'Upload(참조)'!Q285</f>
        <v/>
      </c>
      <c r="B285" s="90" t="str">
        <f>'Upload(참조)'!R285</f>
        <v/>
      </c>
      <c r="C285" s="90" t="str">
        <f>'Upload(참조)'!S285</f>
        <v/>
      </c>
      <c r="D285" s="89" t="str">
        <f>'Upload(참조)'!T285</f>
        <v/>
      </c>
      <c r="E285" s="89" t="str">
        <f>'Upload(참조)'!U285</f>
        <v/>
      </c>
      <c r="F285" s="89">
        <f>'Upload(참조)'!V285</f>
        <v>0</v>
      </c>
    </row>
    <row r="286" spans="1:6">
      <c r="A286" s="89" t="str">
        <f>'Upload(참조)'!Q286</f>
        <v/>
      </c>
      <c r="B286" s="90" t="str">
        <f>'Upload(참조)'!R286</f>
        <v/>
      </c>
      <c r="C286" s="90" t="str">
        <f>'Upload(참조)'!S286</f>
        <v/>
      </c>
      <c r="D286" s="89" t="str">
        <f>'Upload(참조)'!T286</f>
        <v/>
      </c>
      <c r="E286" s="89" t="str">
        <f>'Upload(참조)'!U286</f>
        <v/>
      </c>
      <c r="F286" s="89">
        <f>'Upload(참조)'!V286</f>
        <v>0</v>
      </c>
    </row>
    <row r="287" spans="1:6">
      <c r="A287" s="89" t="str">
        <f>'Upload(참조)'!Q287</f>
        <v/>
      </c>
      <c r="B287" s="90" t="str">
        <f>'Upload(참조)'!R287</f>
        <v/>
      </c>
      <c r="C287" s="90" t="str">
        <f>'Upload(참조)'!S287</f>
        <v/>
      </c>
      <c r="D287" s="89" t="str">
        <f>'Upload(참조)'!T287</f>
        <v/>
      </c>
      <c r="E287" s="89" t="str">
        <f>'Upload(참조)'!U287</f>
        <v/>
      </c>
      <c r="F287" s="89">
        <f>'Upload(참조)'!V287</f>
        <v>0</v>
      </c>
    </row>
    <row r="288" spans="1:6">
      <c r="A288" s="89" t="str">
        <f>'Upload(참조)'!Q288</f>
        <v/>
      </c>
      <c r="B288" s="90" t="str">
        <f>'Upload(참조)'!R288</f>
        <v/>
      </c>
      <c r="C288" s="90" t="str">
        <f>'Upload(참조)'!S288</f>
        <v/>
      </c>
      <c r="D288" s="89" t="str">
        <f>'Upload(참조)'!T288</f>
        <v/>
      </c>
      <c r="E288" s="89" t="str">
        <f>'Upload(참조)'!U288</f>
        <v/>
      </c>
      <c r="F288" s="89">
        <f>'Upload(참조)'!V288</f>
        <v>0</v>
      </c>
    </row>
    <row r="289" spans="1:6">
      <c r="A289" s="89" t="str">
        <f>'Upload(참조)'!Q289</f>
        <v/>
      </c>
      <c r="B289" s="90" t="str">
        <f>'Upload(참조)'!R289</f>
        <v/>
      </c>
      <c r="C289" s="90" t="str">
        <f>'Upload(참조)'!S289</f>
        <v/>
      </c>
      <c r="D289" s="89" t="str">
        <f>'Upload(참조)'!T289</f>
        <v/>
      </c>
      <c r="E289" s="89" t="str">
        <f>'Upload(참조)'!U289</f>
        <v/>
      </c>
      <c r="F289" s="89">
        <f>'Upload(참조)'!V289</f>
        <v>0</v>
      </c>
    </row>
    <row r="290" spans="1:6">
      <c r="A290" s="89" t="str">
        <f>'Upload(참조)'!Q290</f>
        <v/>
      </c>
      <c r="B290" s="90" t="str">
        <f>'Upload(참조)'!R290</f>
        <v/>
      </c>
      <c r="C290" s="90" t="str">
        <f>'Upload(참조)'!S290</f>
        <v/>
      </c>
      <c r="D290" s="89" t="str">
        <f>'Upload(참조)'!T290</f>
        <v/>
      </c>
      <c r="E290" s="89" t="str">
        <f>'Upload(참조)'!U290</f>
        <v/>
      </c>
      <c r="F290" s="89">
        <f>'Upload(참조)'!V290</f>
        <v>0</v>
      </c>
    </row>
    <row r="291" spans="1:6">
      <c r="A291" s="89" t="str">
        <f>'Upload(참조)'!Q291</f>
        <v/>
      </c>
      <c r="B291" s="90" t="str">
        <f>'Upload(참조)'!R291</f>
        <v/>
      </c>
      <c r="C291" s="90" t="str">
        <f>'Upload(참조)'!S291</f>
        <v/>
      </c>
      <c r="D291" s="89" t="str">
        <f>'Upload(참조)'!T291</f>
        <v/>
      </c>
      <c r="E291" s="89" t="str">
        <f>'Upload(참조)'!U291</f>
        <v/>
      </c>
      <c r="F291" s="89">
        <f>'Upload(참조)'!V291</f>
        <v>0</v>
      </c>
    </row>
    <row r="292" spans="1:6">
      <c r="A292" s="89" t="str">
        <f>'Upload(참조)'!Q292</f>
        <v/>
      </c>
      <c r="B292" s="90" t="str">
        <f>'Upload(참조)'!R292</f>
        <v/>
      </c>
      <c r="C292" s="90" t="str">
        <f>'Upload(참조)'!S292</f>
        <v/>
      </c>
      <c r="D292" s="89" t="str">
        <f>'Upload(참조)'!T292</f>
        <v/>
      </c>
      <c r="E292" s="89" t="str">
        <f>'Upload(참조)'!U292</f>
        <v/>
      </c>
      <c r="F292" s="89">
        <f>'Upload(참조)'!V292</f>
        <v>0</v>
      </c>
    </row>
    <row r="293" spans="1:6">
      <c r="A293" s="89" t="str">
        <f>'Upload(참조)'!Q293</f>
        <v/>
      </c>
      <c r="B293" s="90" t="str">
        <f>'Upload(참조)'!R293</f>
        <v/>
      </c>
      <c r="C293" s="90" t="str">
        <f>'Upload(참조)'!S293</f>
        <v/>
      </c>
      <c r="D293" s="89" t="str">
        <f>'Upload(참조)'!T293</f>
        <v/>
      </c>
      <c r="E293" s="89" t="str">
        <f>'Upload(참조)'!U293</f>
        <v/>
      </c>
      <c r="F293" s="89">
        <f>'Upload(참조)'!V293</f>
        <v>0</v>
      </c>
    </row>
    <row r="294" spans="1:6">
      <c r="A294" s="89" t="str">
        <f>'Upload(참조)'!Q294</f>
        <v/>
      </c>
      <c r="B294" s="90" t="str">
        <f>'Upload(참조)'!R294</f>
        <v/>
      </c>
      <c r="C294" s="90" t="str">
        <f>'Upload(참조)'!S294</f>
        <v/>
      </c>
      <c r="D294" s="89" t="str">
        <f>'Upload(참조)'!T294</f>
        <v/>
      </c>
      <c r="E294" s="89" t="str">
        <f>'Upload(참조)'!U294</f>
        <v/>
      </c>
      <c r="F294" s="89">
        <f>'Upload(참조)'!V294</f>
        <v>0</v>
      </c>
    </row>
    <row r="295" spans="1:6">
      <c r="A295" s="89" t="str">
        <f>'Upload(참조)'!Q295</f>
        <v/>
      </c>
      <c r="B295" s="90" t="str">
        <f>'Upload(참조)'!R295</f>
        <v/>
      </c>
      <c r="C295" s="90" t="str">
        <f>'Upload(참조)'!S295</f>
        <v/>
      </c>
      <c r="D295" s="89" t="str">
        <f>'Upload(참조)'!T295</f>
        <v/>
      </c>
      <c r="E295" s="89" t="str">
        <f>'Upload(참조)'!U295</f>
        <v/>
      </c>
      <c r="F295" s="89">
        <f>'Upload(참조)'!V295</f>
        <v>0</v>
      </c>
    </row>
    <row r="296" spans="1:6">
      <c r="A296" s="89" t="str">
        <f>'Upload(참조)'!Q296</f>
        <v/>
      </c>
      <c r="B296" s="90" t="str">
        <f>'Upload(참조)'!R296</f>
        <v/>
      </c>
      <c r="C296" s="90" t="str">
        <f>'Upload(참조)'!S296</f>
        <v/>
      </c>
      <c r="D296" s="89" t="str">
        <f>'Upload(참조)'!T296</f>
        <v/>
      </c>
      <c r="E296" s="89" t="str">
        <f>'Upload(참조)'!U296</f>
        <v/>
      </c>
      <c r="F296" s="89">
        <f>'Upload(참조)'!V296</f>
        <v>0</v>
      </c>
    </row>
    <row r="297" spans="1:6">
      <c r="A297" s="89" t="str">
        <f>'Upload(참조)'!Q297</f>
        <v/>
      </c>
      <c r="B297" s="90" t="str">
        <f>'Upload(참조)'!R297</f>
        <v/>
      </c>
      <c r="C297" s="90" t="str">
        <f>'Upload(참조)'!S297</f>
        <v/>
      </c>
      <c r="D297" s="89" t="str">
        <f>'Upload(참조)'!T297</f>
        <v/>
      </c>
      <c r="E297" s="89" t="str">
        <f>'Upload(참조)'!U297</f>
        <v/>
      </c>
      <c r="F297" s="89">
        <f>'Upload(참조)'!V297</f>
        <v>0</v>
      </c>
    </row>
    <row r="298" spans="1:6">
      <c r="A298" s="89" t="str">
        <f>'Upload(참조)'!Q298</f>
        <v/>
      </c>
      <c r="B298" s="90" t="str">
        <f>'Upload(참조)'!R298</f>
        <v/>
      </c>
      <c r="C298" s="90" t="str">
        <f>'Upload(참조)'!S298</f>
        <v/>
      </c>
      <c r="D298" s="89" t="str">
        <f>'Upload(참조)'!T298</f>
        <v/>
      </c>
      <c r="E298" s="89" t="str">
        <f>'Upload(참조)'!U298</f>
        <v/>
      </c>
      <c r="F298" s="89">
        <f>'Upload(참조)'!V298</f>
        <v>0</v>
      </c>
    </row>
    <row r="299" spans="1:6">
      <c r="A299" s="89" t="str">
        <f>'Upload(참조)'!Q299</f>
        <v/>
      </c>
      <c r="B299" s="90" t="str">
        <f>'Upload(참조)'!R299</f>
        <v/>
      </c>
      <c r="C299" s="90" t="str">
        <f>'Upload(참조)'!S299</f>
        <v/>
      </c>
      <c r="D299" s="89" t="str">
        <f>'Upload(참조)'!T299</f>
        <v/>
      </c>
      <c r="E299" s="89" t="str">
        <f>'Upload(참조)'!U299</f>
        <v/>
      </c>
      <c r="F299" s="89">
        <f>'Upload(참조)'!V299</f>
        <v>0</v>
      </c>
    </row>
    <row r="300" spans="1:6">
      <c r="A300" s="89" t="str">
        <f>'Upload(참조)'!Q300</f>
        <v/>
      </c>
      <c r="B300" s="90" t="str">
        <f>'Upload(참조)'!R300</f>
        <v/>
      </c>
      <c r="C300" s="90" t="str">
        <f>'Upload(참조)'!S300</f>
        <v/>
      </c>
      <c r="D300" s="89" t="str">
        <f>'Upload(참조)'!T300</f>
        <v/>
      </c>
      <c r="E300" s="89" t="str">
        <f>'Upload(참조)'!U300</f>
        <v/>
      </c>
      <c r="F300" s="89">
        <f>'Upload(참조)'!V300</f>
        <v>0</v>
      </c>
    </row>
    <row r="301" spans="1:6">
      <c r="A301" s="89" t="str">
        <f>'Upload(참조)'!Q301</f>
        <v/>
      </c>
      <c r="B301" s="90" t="str">
        <f>'Upload(참조)'!R301</f>
        <v/>
      </c>
      <c r="C301" s="90" t="str">
        <f>'Upload(참조)'!S301</f>
        <v/>
      </c>
      <c r="D301" s="89" t="str">
        <f>'Upload(참조)'!T301</f>
        <v/>
      </c>
      <c r="E301" s="89" t="str">
        <f>'Upload(참조)'!U301</f>
        <v/>
      </c>
      <c r="F301" s="89">
        <f>'Upload(참조)'!V301</f>
        <v>0</v>
      </c>
    </row>
    <row r="302" spans="1:6">
      <c r="A302" s="89" t="str">
        <f>'Upload(참조)'!Q302</f>
        <v/>
      </c>
      <c r="B302" s="90" t="str">
        <f>'Upload(참조)'!R302</f>
        <v/>
      </c>
      <c r="C302" s="90" t="str">
        <f>'Upload(참조)'!S302</f>
        <v/>
      </c>
      <c r="D302" s="89" t="str">
        <f>'Upload(참조)'!T302</f>
        <v/>
      </c>
      <c r="E302" s="89" t="str">
        <f>'Upload(참조)'!U302</f>
        <v/>
      </c>
      <c r="F302" s="89">
        <f>'Upload(참조)'!V302</f>
        <v>0</v>
      </c>
    </row>
    <row r="303" spans="1:6">
      <c r="A303" s="89" t="str">
        <f>'Upload(참조)'!Q303</f>
        <v/>
      </c>
      <c r="B303" s="90" t="str">
        <f>'Upload(참조)'!R303</f>
        <v/>
      </c>
      <c r="C303" s="90" t="str">
        <f>'Upload(참조)'!S303</f>
        <v/>
      </c>
      <c r="D303" s="89" t="str">
        <f>'Upload(참조)'!T303</f>
        <v/>
      </c>
      <c r="E303" s="89" t="str">
        <f>'Upload(참조)'!U303</f>
        <v/>
      </c>
      <c r="F303" s="89">
        <f>'Upload(참조)'!V303</f>
        <v>0</v>
      </c>
    </row>
    <row r="304" spans="1:6">
      <c r="A304" s="89" t="str">
        <f>'Upload(참조)'!Q304</f>
        <v/>
      </c>
      <c r="B304" s="90" t="str">
        <f>'Upload(참조)'!R304</f>
        <v/>
      </c>
      <c r="C304" s="90" t="str">
        <f>'Upload(참조)'!S304</f>
        <v/>
      </c>
      <c r="D304" s="89" t="str">
        <f>'Upload(참조)'!T304</f>
        <v/>
      </c>
      <c r="E304" s="89" t="str">
        <f>'Upload(참조)'!U304</f>
        <v/>
      </c>
      <c r="F304" s="89">
        <f>'Upload(참조)'!V304</f>
        <v>0</v>
      </c>
    </row>
    <row r="305" spans="1:6">
      <c r="A305" s="89" t="str">
        <f>'Upload(참조)'!Q305</f>
        <v/>
      </c>
      <c r="B305" s="90" t="str">
        <f>'Upload(참조)'!R305</f>
        <v/>
      </c>
      <c r="C305" s="90" t="str">
        <f>'Upload(참조)'!S305</f>
        <v/>
      </c>
      <c r="D305" s="89" t="str">
        <f>'Upload(참조)'!T305</f>
        <v/>
      </c>
      <c r="E305" s="89" t="str">
        <f>'Upload(참조)'!U305</f>
        <v/>
      </c>
      <c r="F305" s="89">
        <f>'Upload(참조)'!V305</f>
        <v>0</v>
      </c>
    </row>
    <row r="306" spans="1:6">
      <c r="A306" s="89" t="str">
        <f>'Upload(참조)'!Q306</f>
        <v/>
      </c>
      <c r="B306" s="90" t="str">
        <f>'Upload(참조)'!R306</f>
        <v/>
      </c>
      <c r="C306" s="90" t="str">
        <f>'Upload(참조)'!S306</f>
        <v/>
      </c>
      <c r="D306" s="89" t="str">
        <f>'Upload(참조)'!T306</f>
        <v/>
      </c>
      <c r="E306" s="89" t="str">
        <f>'Upload(참조)'!U306</f>
        <v/>
      </c>
      <c r="F306" s="89">
        <f>'Upload(참조)'!V306</f>
        <v>0</v>
      </c>
    </row>
    <row r="307" spans="1:6">
      <c r="A307" s="89" t="str">
        <f>'Upload(참조)'!Q307</f>
        <v/>
      </c>
      <c r="B307" s="90" t="str">
        <f>'Upload(참조)'!R307</f>
        <v/>
      </c>
      <c r="C307" s="90" t="str">
        <f>'Upload(참조)'!S307</f>
        <v/>
      </c>
      <c r="D307" s="89" t="str">
        <f>'Upload(참조)'!T307</f>
        <v/>
      </c>
      <c r="E307" s="89" t="str">
        <f>'Upload(참조)'!U307</f>
        <v/>
      </c>
      <c r="F307" s="89">
        <f>'Upload(참조)'!V307</f>
        <v>0</v>
      </c>
    </row>
    <row r="308" spans="1:6">
      <c r="A308" s="89" t="str">
        <f>'Upload(참조)'!Q308</f>
        <v/>
      </c>
      <c r="B308" s="90" t="str">
        <f>'Upload(참조)'!R308</f>
        <v/>
      </c>
      <c r="C308" s="90" t="str">
        <f>'Upload(참조)'!S308</f>
        <v/>
      </c>
      <c r="D308" s="89" t="str">
        <f>'Upload(참조)'!T308</f>
        <v/>
      </c>
      <c r="E308" s="89" t="str">
        <f>'Upload(참조)'!U308</f>
        <v/>
      </c>
      <c r="F308" s="89">
        <f>'Upload(참조)'!V308</f>
        <v>0</v>
      </c>
    </row>
    <row r="309" spans="1:6">
      <c r="A309" s="89" t="str">
        <f>'Upload(참조)'!Q309</f>
        <v/>
      </c>
      <c r="B309" s="90" t="str">
        <f>'Upload(참조)'!R309</f>
        <v/>
      </c>
      <c r="C309" s="90" t="str">
        <f>'Upload(참조)'!S309</f>
        <v/>
      </c>
      <c r="D309" s="89" t="str">
        <f>'Upload(참조)'!T309</f>
        <v/>
      </c>
      <c r="E309" s="89" t="str">
        <f>'Upload(참조)'!U309</f>
        <v/>
      </c>
      <c r="F309" s="89">
        <f>'Upload(참조)'!V309</f>
        <v>0</v>
      </c>
    </row>
    <row r="310" spans="1:6">
      <c r="A310" s="89" t="str">
        <f>'Upload(참조)'!Q310</f>
        <v/>
      </c>
      <c r="B310" s="90" t="str">
        <f>'Upload(참조)'!R310</f>
        <v/>
      </c>
      <c r="C310" s="90" t="str">
        <f>'Upload(참조)'!S310</f>
        <v/>
      </c>
      <c r="D310" s="89" t="str">
        <f>'Upload(참조)'!T310</f>
        <v/>
      </c>
      <c r="E310" s="89" t="str">
        <f>'Upload(참조)'!U310</f>
        <v/>
      </c>
      <c r="F310" s="89">
        <f>'Upload(참조)'!V310</f>
        <v>0</v>
      </c>
    </row>
    <row r="311" spans="1:6">
      <c r="A311" s="89" t="str">
        <f>'Upload(참조)'!Q311</f>
        <v/>
      </c>
      <c r="B311" s="90" t="str">
        <f>'Upload(참조)'!R311</f>
        <v/>
      </c>
      <c r="C311" s="90" t="str">
        <f>'Upload(참조)'!S311</f>
        <v/>
      </c>
      <c r="D311" s="89" t="str">
        <f>'Upload(참조)'!T311</f>
        <v/>
      </c>
      <c r="E311" s="89" t="str">
        <f>'Upload(참조)'!U311</f>
        <v/>
      </c>
      <c r="F311" s="89">
        <f>'Upload(참조)'!V311</f>
        <v>0</v>
      </c>
    </row>
    <row r="312" spans="1:6">
      <c r="A312" s="89" t="str">
        <f>'Upload(참조)'!Q312</f>
        <v/>
      </c>
      <c r="B312" s="90" t="str">
        <f>'Upload(참조)'!R312</f>
        <v/>
      </c>
      <c r="C312" s="90" t="str">
        <f>'Upload(참조)'!S312</f>
        <v/>
      </c>
      <c r="D312" s="89" t="str">
        <f>'Upload(참조)'!T312</f>
        <v/>
      </c>
      <c r="E312" s="89" t="str">
        <f>'Upload(참조)'!U312</f>
        <v/>
      </c>
      <c r="F312" s="89">
        <f>'Upload(참조)'!V312</f>
        <v>0</v>
      </c>
    </row>
    <row r="313" spans="1:6">
      <c r="A313" s="89" t="str">
        <f>'Upload(참조)'!Q313</f>
        <v/>
      </c>
      <c r="B313" s="90" t="str">
        <f>'Upload(참조)'!R313</f>
        <v/>
      </c>
      <c r="C313" s="90" t="str">
        <f>'Upload(참조)'!S313</f>
        <v/>
      </c>
      <c r="D313" s="89" t="str">
        <f>'Upload(참조)'!T313</f>
        <v/>
      </c>
      <c r="E313" s="89" t="str">
        <f>'Upload(참조)'!U313</f>
        <v/>
      </c>
      <c r="F313" s="89">
        <f>'Upload(참조)'!V313</f>
        <v>0</v>
      </c>
    </row>
    <row r="314" spans="1:6">
      <c r="A314" s="89" t="str">
        <f>'Upload(참조)'!Q314</f>
        <v/>
      </c>
      <c r="B314" s="90" t="str">
        <f>'Upload(참조)'!R314</f>
        <v/>
      </c>
      <c r="C314" s="90" t="str">
        <f>'Upload(참조)'!S314</f>
        <v/>
      </c>
      <c r="D314" s="89" t="str">
        <f>'Upload(참조)'!T314</f>
        <v/>
      </c>
      <c r="E314" s="89" t="str">
        <f>'Upload(참조)'!U314</f>
        <v/>
      </c>
      <c r="F314" s="89">
        <f>'Upload(참조)'!V314</f>
        <v>0</v>
      </c>
    </row>
    <row r="315" spans="1:6">
      <c r="A315" s="89" t="str">
        <f>'Upload(참조)'!Q315</f>
        <v/>
      </c>
      <c r="B315" s="90" t="str">
        <f>'Upload(참조)'!R315</f>
        <v/>
      </c>
      <c r="C315" s="90" t="str">
        <f>'Upload(참조)'!S315</f>
        <v/>
      </c>
      <c r="D315" s="89" t="str">
        <f>'Upload(참조)'!T315</f>
        <v/>
      </c>
      <c r="E315" s="89" t="str">
        <f>'Upload(참조)'!U315</f>
        <v/>
      </c>
      <c r="F315" s="89">
        <f>'Upload(참조)'!V315</f>
        <v>0</v>
      </c>
    </row>
    <row r="316" spans="1:6">
      <c r="A316" s="89" t="str">
        <f>'Upload(참조)'!Q316</f>
        <v/>
      </c>
      <c r="B316" s="90" t="str">
        <f>'Upload(참조)'!R316</f>
        <v/>
      </c>
      <c r="C316" s="90" t="str">
        <f>'Upload(참조)'!S316</f>
        <v/>
      </c>
      <c r="D316" s="89" t="str">
        <f>'Upload(참조)'!T316</f>
        <v/>
      </c>
      <c r="E316" s="89" t="str">
        <f>'Upload(참조)'!U316</f>
        <v/>
      </c>
      <c r="F316" s="89">
        <f>'Upload(참조)'!V316</f>
        <v>0</v>
      </c>
    </row>
    <row r="317" spans="1:6">
      <c r="A317" s="89" t="str">
        <f>'Upload(참조)'!Q317</f>
        <v/>
      </c>
      <c r="B317" s="90" t="str">
        <f>'Upload(참조)'!R317</f>
        <v/>
      </c>
      <c r="C317" s="90" t="str">
        <f>'Upload(참조)'!S317</f>
        <v/>
      </c>
      <c r="D317" s="89" t="str">
        <f>'Upload(참조)'!T317</f>
        <v/>
      </c>
      <c r="E317" s="89" t="str">
        <f>'Upload(참조)'!U317</f>
        <v/>
      </c>
      <c r="F317" s="89">
        <f>'Upload(참조)'!V317</f>
        <v>0</v>
      </c>
    </row>
    <row r="318" spans="1:6">
      <c r="A318" s="89" t="str">
        <f>'Upload(참조)'!Q318</f>
        <v/>
      </c>
      <c r="B318" s="90" t="str">
        <f>'Upload(참조)'!R318</f>
        <v/>
      </c>
      <c r="C318" s="90" t="str">
        <f>'Upload(참조)'!S318</f>
        <v/>
      </c>
      <c r="D318" s="89" t="str">
        <f>'Upload(참조)'!T318</f>
        <v/>
      </c>
      <c r="E318" s="89" t="str">
        <f>'Upload(참조)'!U318</f>
        <v/>
      </c>
      <c r="F318" s="89">
        <f>'Upload(참조)'!V318</f>
        <v>0</v>
      </c>
    </row>
    <row r="319" spans="1:6">
      <c r="A319" s="89" t="str">
        <f>'Upload(참조)'!Q319</f>
        <v/>
      </c>
      <c r="B319" s="90" t="str">
        <f>'Upload(참조)'!R319</f>
        <v/>
      </c>
      <c r="C319" s="90" t="str">
        <f>'Upload(참조)'!S319</f>
        <v/>
      </c>
      <c r="D319" s="89" t="str">
        <f>'Upload(참조)'!T319</f>
        <v/>
      </c>
      <c r="E319" s="89" t="str">
        <f>'Upload(참조)'!U319</f>
        <v/>
      </c>
      <c r="F319" s="89">
        <f>'Upload(참조)'!V319</f>
        <v>0</v>
      </c>
    </row>
    <row r="320" spans="1:6">
      <c r="A320" s="89" t="str">
        <f>'Upload(참조)'!Q320</f>
        <v/>
      </c>
      <c r="B320" s="90" t="str">
        <f>'Upload(참조)'!R320</f>
        <v/>
      </c>
      <c r="C320" s="90" t="str">
        <f>'Upload(참조)'!S320</f>
        <v/>
      </c>
      <c r="D320" s="89" t="str">
        <f>'Upload(참조)'!T320</f>
        <v/>
      </c>
      <c r="E320" s="89" t="str">
        <f>'Upload(참조)'!U320</f>
        <v/>
      </c>
      <c r="F320" s="89">
        <f>'Upload(참조)'!V320</f>
        <v>0</v>
      </c>
    </row>
    <row r="321" spans="1:6">
      <c r="A321" s="89" t="str">
        <f>'Upload(참조)'!Q321</f>
        <v/>
      </c>
      <c r="B321" s="90" t="str">
        <f>'Upload(참조)'!R321</f>
        <v/>
      </c>
      <c r="C321" s="90" t="str">
        <f>'Upload(참조)'!S321</f>
        <v/>
      </c>
      <c r="D321" s="89" t="str">
        <f>'Upload(참조)'!T321</f>
        <v/>
      </c>
      <c r="E321" s="89" t="str">
        <f>'Upload(참조)'!U321</f>
        <v/>
      </c>
      <c r="F321" s="89">
        <f>'Upload(참조)'!V321</f>
        <v>0</v>
      </c>
    </row>
    <row r="322" spans="1:6">
      <c r="A322" s="89" t="str">
        <f>'Upload(참조)'!Q322</f>
        <v/>
      </c>
      <c r="B322" s="90" t="str">
        <f>'Upload(참조)'!R322</f>
        <v/>
      </c>
      <c r="C322" s="90" t="str">
        <f>'Upload(참조)'!S322</f>
        <v/>
      </c>
      <c r="D322" s="89" t="str">
        <f>'Upload(참조)'!T322</f>
        <v/>
      </c>
      <c r="E322" s="89" t="str">
        <f>'Upload(참조)'!U322</f>
        <v/>
      </c>
      <c r="F322" s="89">
        <f>'Upload(참조)'!V322</f>
        <v>0</v>
      </c>
    </row>
    <row r="323" spans="1:6">
      <c r="A323" s="89" t="str">
        <f>'Upload(참조)'!Q323</f>
        <v/>
      </c>
      <c r="B323" s="90" t="str">
        <f>'Upload(참조)'!R323</f>
        <v/>
      </c>
      <c r="C323" s="90" t="str">
        <f>'Upload(참조)'!S323</f>
        <v/>
      </c>
      <c r="D323" s="89" t="str">
        <f>'Upload(참조)'!T323</f>
        <v/>
      </c>
      <c r="E323" s="89" t="str">
        <f>'Upload(참조)'!U323</f>
        <v/>
      </c>
      <c r="F323" s="89">
        <f>'Upload(참조)'!V323</f>
        <v>0</v>
      </c>
    </row>
    <row r="324" spans="1:6">
      <c r="A324" s="89" t="str">
        <f>'Upload(참조)'!Q324</f>
        <v/>
      </c>
      <c r="B324" s="90" t="str">
        <f>'Upload(참조)'!R324</f>
        <v/>
      </c>
      <c r="C324" s="90" t="str">
        <f>'Upload(참조)'!S324</f>
        <v/>
      </c>
      <c r="D324" s="89" t="str">
        <f>'Upload(참조)'!T324</f>
        <v/>
      </c>
      <c r="E324" s="89" t="str">
        <f>'Upload(참조)'!U324</f>
        <v/>
      </c>
      <c r="F324" s="89">
        <f>'Upload(참조)'!V324</f>
        <v>0</v>
      </c>
    </row>
    <row r="325" spans="1:6">
      <c r="A325" s="89" t="str">
        <f>'Upload(참조)'!Q325</f>
        <v/>
      </c>
      <c r="B325" s="90" t="str">
        <f>'Upload(참조)'!R325</f>
        <v/>
      </c>
      <c r="C325" s="90" t="str">
        <f>'Upload(참조)'!S325</f>
        <v/>
      </c>
      <c r="D325" s="89" t="str">
        <f>'Upload(참조)'!T325</f>
        <v/>
      </c>
      <c r="E325" s="89" t="str">
        <f>'Upload(참조)'!U325</f>
        <v/>
      </c>
      <c r="F325" s="89">
        <f>'Upload(참조)'!V325</f>
        <v>0</v>
      </c>
    </row>
    <row r="326" spans="1:6">
      <c r="A326" s="89" t="str">
        <f>'Upload(참조)'!Q326</f>
        <v/>
      </c>
      <c r="B326" s="90" t="str">
        <f>'Upload(참조)'!R326</f>
        <v/>
      </c>
      <c r="C326" s="90" t="str">
        <f>'Upload(참조)'!S326</f>
        <v/>
      </c>
      <c r="D326" s="89" t="str">
        <f>'Upload(참조)'!T326</f>
        <v/>
      </c>
      <c r="E326" s="89" t="str">
        <f>'Upload(참조)'!U326</f>
        <v/>
      </c>
      <c r="F326" s="89">
        <f>'Upload(참조)'!V326</f>
        <v>0</v>
      </c>
    </row>
    <row r="327" spans="1:6">
      <c r="A327" s="89" t="str">
        <f>'Upload(참조)'!Q327</f>
        <v/>
      </c>
      <c r="B327" s="90" t="str">
        <f>'Upload(참조)'!R327</f>
        <v/>
      </c>
      <c r="C327" s="90" t="str">
        <f>'Upload(참조)'!S327</f>
        <v/>
      </c>
      <c r="D327" s="89" t="str">
        <f>'Upload(참조)'!T327</f>
        <v/>
      </c>
      <c r="E327" s="89" t="str">
        <f>'Upload(참조)'!U327</f>
        <v/>
      </c>
      <c r="F327" s="89">
        <f>'Upload(참조)'!V327</f>
        <v>0</v>
      </c>
    </row>
    <row r="328" spans="1:6">
      <c r="A328" s="89" t="str">
        <f>'Upload(참조)'!Q328</f>
        <v/>
      </c>
      <c r="B328" s="90" t="str">
        <f>'Upload(참조)'!R328</f>
        <v/>
      </c>
      <c r="C328" s="90" t="str">
        <f>'Upload(참조)'!S328</f>
        <v/>
      </c>
      <c r="D328" s="89" t="str">
        <f>'Upload(참조)'!T328</f>
        <v/>
      </c>
      <c r="E328" s="89" t="str">
        <f>'Upload(참조)'!U328</f>
        <v/>
      </c>
      <c r="F328" s="89">
        <f>'Upload(참조)'!V328</f>
        <v>0</v>
      </c>
    </row>
    <row r="329" spans="1:6">
      <c r="A329" s="89" t="str">
        <f>'Upload(참조)'!Q329</f>
        <v/>
      </c>
      <c r="B329" s="90" t="str">
        <f>'Upload(참조)'!R329</f>
        <v/>
      </c>
      <c r="C329" s="90" t="str">
        <f>'Upload(참조)'!S329</f>
        <v/>
      </c>
      <c r="D329" s="89" t="str">
        <f>'Upload(참조)'!T329</f>
        <v/>
      </c>
      <c r="E329" s="89" t="str">
        <f>'Upload(참조)'!U329</f>
        <v/>
      </c>
      <c r="F329" s="89">
        <f>'Upload(참조)'!V329</f>
        <v>0</v>
      </c>
    </row>
    <row r="330" spans="1:6">
      <c r="A330" s="89" t="str">
        <f>'Upload(참조)'!Q330</f>
        <v/>
      </c>
      <c r="B330" s="90" t="str">
        <f>'Upload(참조)'!R330</f>
        <v/>
      </c>
      <c r="C330" s="90" t="str">
        <f>'Upload(참조)'!S330</f>
        <v/>
      </c>
      <c r="D330" s="89" t="str">
        <f>'Upload(참조)'!T330</f>
        <v/>
      </c>
      <c r="E330" s="89" t="str">
        <f>'Upload(참조)'!U330</f>
        <v/>
      </c>
      <c r="F330" s="89">
        <f>'Upload(참조)'!V330</f>
        <v>0</v>
      </c>
    </row>
    <row r="331" spans="1:6">
      <c r="A331" s="89" t="str">
        <f>'Upload(참조)'!Q331</f>
        <v/>
      </c>
      <c r="B331" s="90" t="str">
        <f>'Upload(참조)'!R331</f>
        <v/>
      </c>
      <c r="C331" s="90" t="str">
        <f>'Upload(참조)'!S331</f>
        <v/>
      </c>
      <c r="D331" s="89" t="str">
        <f>'Upload(참조)'!T331</f>
        <v/>
      </c>
      <c r="E331" s="89" t="str">
        <f>'Upload(참조)'!U331</f>
        <v/>
      </c>
      <c r="F331" s="89">
        <f>'Upload(참조)'!V331</f>
        <v>0</v>
      </c>
    </row>
    <row r="332" spans="1:6">
      <c r="A332" s="89" t="str">
        <f>'Upload(참조)'!Q332</f>
        <v/>
      </c>
      <c r="B332" s="90" t="str">
        <f>'Upload(참조)'!R332</f>
        <v/>
      </c>
      <c r="C332" s="90" t="str">
        <f>'Upload(참조)'!S332</f>
        <v/>
      </c>
      <c r="D332" s="89" t="str">
        <f>'Upload(참조)'!T332</f>
        <v/>
      </c>
      <c r="E332" s="89" t="str">
        <f>'Upload(참조)'!U332</f>
        <v/>
      </c>
      <c r="F332" s="89">
        <f>'Upload(참조)'!V332</f>
        <v>0</v>
      </c>
    </row>
    <row r="333" spans="1:6">
      <c r="A333" s="89" t="str">
        <f>'Upload(참조)'!Q333</f>
        <v/>
      </c>
      <c r="B333" s="90" t="str">
        <f>'Upload(참조)'!R333</f>
        <v/>
      </c>
      <c r="C333" s="90" t="str">
        <f>'Upload(참조)'!S333</f>
        <v/>
      </c>
      <c r="D333" s="89" t="str">
        <f>'Upload(참조)'!T333</f>
        <v/>
      </c>
      <c r="E333" s="89" t="str">
        <f>'Upload(참조)'!U333</f>
        <v/>
      </c>
      <c r="F333" s="89">
        <f>'Upload(참조)'!V333</f>
        <v>0</v>
      </c>
    </row>
    <row r="334" spans="1:6">
      <c r="A334" s="89" t="str">
        <f>'Upload(참조)'!Q334</f>
        <v/>
      </c>
      <c r="B334" s="90" t="str">
        <f>'Upload(참조)'!R334</f>
        <v/>
      </c>
      <c r="C334" s="90" t="str">
        <f>'Upload(참조)'!S334</f>
        <v/>
      </c>
      <c r="D334" s="89" t="str">
        <f>'Upload(참조)'!T334</f>
        <v/>
      </c>
      <c r="E334" s="89" t="str">
        <f>'Upload(참조)'!U334</f>
        <v/>
      </c>
      <c r="F334" s="89">
        <f>'Upload(참조)'!V334</f>
        <v>0</v>
      </c>
    </row>
    <row r="335" spans="1:6">
      <c r="A335" s="89" t="str">
        <f>'Upload(참조)'!Q335</f>
        <v/>
      </c>
      <c r="B335" s="90" t="str">
        <f>'Upload(참조)'!R335</f>
        <v/>
      </c>
      <c r="C335" s="90" t="str">
        <f>'Upload(참조)'!S335</f>
        <v/>
      </c>
      <c r="D335" s="89" t="str">
        <f>'Upload(참조)'!T335</f>
        <v/>
      </c>
      <c r="E335" s="89" t="str">
        <f>'Upload(참조)'!U335</f>
        <v/>
      </c>
      <c r="F335" s="89">
        <f>'Upload(참조)'!V335</f>
        <v>0</v>
      </c>
    </row>
    <row r="336" spans="1:6">
      <c r="A336" s="89" t="str">
        <f>'Upload(참조)'!Q336</f>
        <v/>
      </c>
      <c r="B336" s="90" t="str">
        <f>'Upload(참조)'!R336</f>
        <v/>
      </c>
      <c r="C336" s="90" t="str">
        <f>'Upload(참조)'!S336</f>
        <v/>
      </c>
      <c r="D336" s="89" t="str">
        <f>'Upload(참조)'!T336</f>
        <v/>
      </c>
      <c r="E336" s="89" t="str">
        <f>'Upload(참조)'!U336</f>
        <v/>
      </c>
      <c r="F336" s="89">
        <f>'Upload(참조)'!V336</f>
        <v>0</v>
      </c>
    </row>
    <row r="337" spans="1:6">
      <c r="A337" s="89" t="str">
        <f>'Upload(참조)'!Q337</f>
        <v/>
      </c>
      <c r="B337" s="90" t="str">
        <f>'Upload(참조)'!R337</f>
        <v/>
      </c>
      <c r="C337" s="90" t="str">
        <f>'Upload(참조)'!S337</f>
        <v/>
      </c>
      <c r="D337" s="89" t="str">
        <f>'Upload(참조)'!T337</f>
        <v/>
      </c>
      <c r="E337" s="89" t="str">
        <f>'Upload(참조)'!U337</f>
        <v/>
      </c>
      <c r="F337" s="89">
        <f>'Upload(참조)'!V337</f>
        <v>0</v>
      </c>
    </row>
    <row r="338" spans="1:6">
      <c r="A338" s="89" t="str">
        <f>'Upload(참조)'!Q338</f>
        <v/>
      </c>
      <c r="B338" s="90" t="str">
        <f>'Upload(참조)'!R338</f>
        <v/>
      </c>
      <c r="C338" s="90" t="str">
        <f>'Upload(참조)'!S338</f>
        <v/>
      </c>
      <c r="D338" s="89" t="str">
        <f>'Upload(참조)'!T338</f>
        <v/>
      </c>
      <c r="E338" s="89" t="str">
        <f>'Upload(참조)'!U338</f>
        <v/>
      </c>
      <c r="F338" s="89">
        <f>'Upload(참조)'!V338</f>
        <v>0</v>
      </c>
    </row>
    <row r="339" spans="1:6">
      <c r="A339" s="89" t="str">
        <f>'Upload(참조)'!Q339</f>
        <v/>
      </c>
      <c r="B339" s="90" t="str">
        <f>'Upload(참조)'!R339</f>
        <v/>
      </c>
      <c r="C339" s="90" t="str">
        <f>'Upload(참조)'!S339</f>
        <v/>
      </c>
      <c r="D339" s="89" t="str">
        <f>'Upload(참조)'!T339</f>
        <v/>
      </c>
      <c r="E339" s="89" t="str">
        <f>'Upload(참조)'!U339</f>
        <v/>
      </c>
      <c r="F339" s="89">
        <f>'Upload(참조)'!V339</f>
        <v>0</v>
      </c>
    </row>
    <row r="340" spans="1:6">
      <c r="A340" s="89" t="str">
        <f>'Upload(참조)'!Q340</f>
        <v/>
      </c>
      <c r="B340" s="90" t="str">
        <f>'Upload(참조)'!R340</f>
        <v/>
      </c>
      <c r="C340" s="90" t="str">
        <f>'Upload(참조)'!S340</f>
        <v/>
      </c>
      <c r="D340" s="89" t="str">
        <f>'Upload(참조)'!T340</f>
        <v/>
      </c>
      <c r="E340" s="89" t="str">
        <f>'Upload(참조)'!U340</f>
        <v/>
      </c>
      <c r="F340" s="89">
        <f>'Upload(참조)'!V340</f>
        <v>0</v>
      </c>
    </row>
    <row r="341" spans="1:6">
      <c r="A341" s="89" t="str">
        <f>'Upload(참조)'!Q341</f>
        <v/>
      </c>
      <c r="B341" s="90" t="str">
        <f>'Upload(참조)'!R341</f>
        <v/>
      </c>
      <c r="C341" s="90" t="str">
        <f>'Upload(참조)'!S341</f>
        <v/>
      </c>
      <c r="D341" s="89" t="str">
        <f>'Upload(참조)'!T341</f>
        <v/>
      </c>
      <c r="E341" s="89" t="str">
        <f>'Upload(참조)'!U341</f>
        <v/>
      </c>
      <c r="F341" s="89">
        <f>'Upload(참조)'!V341</f>
        <v>0</v>
      </c>
    </row>
    <row r="342" spans="1:6">
      <c r="A342" s="89" t="str">
        <f>'Upload(참조)'!Q342</f>
        <v/>
      </c>
      <c r="B342" s="90" t="str">
        <f>'Upload(참조)'!R342</f>
        <v/>
      </c>
      <c r="C342" s="90" t="str">
        <f>'Upload(참조)'!S342</f>
        <v/>
      </c>
      <c r="D342" s="89" t="str">
        <f>'Upload(참조)'!T342</f>
        <v/>
      </c>
      <c r="E342" s="89" t="str">
        <f>'Upload(참조)'!U342</f>
        <v/>
      </c>
      <c r="F342" s="89">
        <f>'Upload(참조)'!V342</f>
        <v>0</v>
      </c>
    </row>
    <row r="343" spans="1:6">
      <c r="A343" s="89" t="str">
        <f>'Upload(참조)'!Q343</f>
        <v/>
      </c>
      <c r="B343" s="90" t="str">
        <f>'Upload(참조)'!R343</f>
        <v/>
      </c>
      <c r="C343" s="90" t="str">
        <f>'Upload(참조)'!S343</f>
        <v/>
      </c>
      <c r="D343" s="89" t="str">
        <f>'Upload(참조)'!T343</f>
        <v/>
      </c>
      <c r="E343" s="89" t="str">
        <f>'Upload(참조)'!U343</f>
        <v/>
      </c>
      <c r="F343" s="89">
        <f>'Upload(참조)'!V343</f>
        <v>0</v>
      </c>
    </row>
    <row r="344" spans="1:6">
      <c r="A344" s="89" t="str">
        <f>'Upload(참조)'!Q344</f>
        <v/>
      </c>
      <c r="B344" s="90" t="str">
        <f>'Upload(참조)'!R344</f>
        <v/>
      </c>
      <c r="C344" s="90" t="str">
        <f>'Upload(참조)'!S344</f>
        <v/>
      </c>
      <c r="D344" s="89" t="str">
        <f>'Upload(참조)'!T344</f>
        <v/>
      </c>
      <c r="E344" s="89" t="str">
        <f>'Upload(참조)'!U344</f>
        <v/>
      </c>
      <c r="F344" s="89">
        <f>'Upload(참조)'!V344</f>
        <v>0</v>
      </c>
    </row>
    <row r="345" spans="1:6">
      <c r="A345" s="89" t="str">
        <f>'Upload(참조)'!Q345</f>
        <v/>
      </c>
      <c r="B345" s="90" t="str">
        <f>'Upload(참조)'!R345</f>
        <v/>
      </c>
      <c r="C345" s="90" t="str">
        <f>'Upload(참조)'!S345</f>
        <v/>
      </c>
      <c r="D345" s="89" t="str">
        <f>'Upload(참조)'!T345</f>
        <v/>
      </c>
      <c r="E345" s="89" t="str">
        <f>'Upload(참조)'!U345</f>
        <v/>
      </c>
      <c r="F345" s="89">
        <f>'Upload(참조)'!V345</f>
        <v>0</v>
      </c>
    </row>
    <row r="346" spans="1:6">
      <c r="A346" s="89" t="str">
        <f>'Upload(참조)'!Q346</f>
        <v/>
      </c>
      <c r="B346" s="90" t="str">
        <f>'Upload(참조)'!R346</f>
        <v/>
      </c>
      <c r="C346" s="90" t="str">
        <f>'Upload(참조)'!S346</f>
        <v/>
      </c>
      <c r="D346" s="89" t="str">
        <f>'Upload(참조)'!T346</f>
        <v/>
      </c>
      <c r="E346" s="89" t="str">
        <f>'Upload(참조)'!U346</f>
        <v/>
      </c>
      <c r="F346" s="89">
        <f>'Upload(참조)'!V346</f>
        <v>0</v>
      </c>
    </row>
    <row r="347" spans="1:6">
      <c r="A347" s="89" t="str">
        <f>'Upload(참조)'!Q347</f>
        <v/>
      </c>
      <c r="B347" s="90" t="str">
        <f>'Upload(참조)'!R347</f>
        <v/>
      </c>
      <c r="C347" s="90" t="str">
        <f>'Upload(참조)'!S347</f>
        <v/>
      </c>
      <c r="D347" s="89" t="str">
        <f>'Upload(참조)'!T347</f>
        <v/>
      </c>
      <c r="E347" s="89" t="str">
        <f>'Upload(참조)'!U347</f>
        <v/>
      </c>
      <c r="F347" s="89">
        <f>'Upload(참조)'!V347</f>
        <v>0</v>
      </c>
    </row>
    <row r="348" spans="1:6">
      <c r="A348" s="89" t="str">
        <f>'Upload(참조)'!Q348</f>
        <v/>
      </c>
      <c r="B348" s="90" t="str">
        <f>'Upload(참조)'!R348</f>
        <v/>
      </c>
      <c r="C348" s="90" t="str">
        <f>'Upload(참조)'!S348</f>
        <v/>
      </c>
      <c r="D348" s="89" t="str">
        <f>'Upload(참조)'!T348</f>
        <v/>
      </c>
      <c r="E348" s="89" t="str">
        <f>'Upload(참조)'!U348</f>
        <v/>
      </c>
      <c r="F348" s="89">
        <f>'Upload(참조)'!V348</f>
        <v>0</v>
      </c>
    </row>
    <row r="349" spans="1:6">
      <c r="A349" s="89" t="str">
        <f>'Upload(참조)'!Q349</f>
        <v/>
      </c>
      <c r="B349" s="90" t="str">
        <f>'Upload(참조)'!R349</f>
        <v/>
      </c>
      <c r="C349" s="90" t="str">
        <f>'Upload(참조)'!S349</f>
        <v/>
      </c>
      <c r="D349" s="89" t="str">
        <f>'Upload(참조)'!T349</f>
        <v/>
      </c>
      <c r="E349" s="89" t="str">
        <f>'Upload(참조)'!U349</f>
        <v/>
      </c>
      <c r="F349" s="89">
        <f>'Upload(참조)'!V349</f>
        <v>0</v>
      </c>
    </row>
    <row r="350" spans="1:6">
      <c r="A350" s="89" t="str">
        <f>'Upload(참조)'!Q350</f>
        <v/>
      </c>
      <c r="B350" s="90" t="str">
        <f>'Upload(참조)'!R350</f>
        <v/>
      </c>
      <c r="C350" s="90" t="str">
        <f>'Upload(참조)'!S350</f>
        <v/>
      </c>
      <c r="D350" s="89" t="str">
        <f>'Upload(참조)'!T350</f>
        <v/>
      </c>
      <c r="E350" s="89" t="str">
        <f>'Upload(참조)'!U350</f>
        <v/>
      </c>
      <c r="F350" s="89">
        <f>'Upload(참조)'!V350</f>
        <v>0</v>
      </c>
    </row>
    <row r="351" spans="1:6">
      <c r="A351" s="89" t="str">
        <f>'Upload(참조)'!Q351</f>
        <v/>
      </c>
      <c r="B351" s="90" t="str">
        <f>'Upload(참조)'!R351</f>
        <v/>
      </c>
      <c r="C351" s="90" t="str">
        <f>'Upload(참조)'!S351</f>
        <v/>
      </c>
      <c r="D351" s="89" t="str">
        <f>'Upload(참조)'!T351</f>
        <v/>
      </c>
      <c r="E351" s="89" t="str">
        <f>'Upload(참조)'!U351</f>
        <v/>
      </c>
      <c r="F351" s="89">
        <f>'Upload(참조)'!V351</f>
        <v>0</v>
      </c>
    </row>
    <row r="352" spans="1:6">
      <c r="A352" s="89" t="str">
        <f>'Upload(참조)'!Q352</f>
        <v/>
      </c>
      <c r="B352" s="90" t="str">
        <f>'Upload(참조)'!R352</f>
        <v/>
      </c>
      <c r="C352" s="90" t="str">
        <f>'Upload(참조)'!S352</f>
        <v/>
      </c>
      <c r="D352" s="89" t="str">
        <f>'Upload(참조)'!T352</f>
        <v/>
      </c>
      <c r="E352" s="89" t="str">
        <f>'Upload(참조)'!U352</f>
        <v/>
      </c>
      <c r="F352" s="89">
        <f>'Upload(참조)'!V352</f>
        <v>0</v>
      </c>
    </row>
    <row r="353" spans="1:6">
      <c r="A353" s="89" t="str">
        <f>'Upload(참조)'!Q353</f>
        <v/>
      </c>
      <c r="B353" s="90" t="str">
        <f>'Upload(참조)'!R353</f>
        <v/>
      </c>
      <c r="C353" s="90" t="str">
        <f>'Upload(참조)'!S353</f>
        <v/>
      </c>
      <c r="D353" s="89" t="str">
        <f>'Upload(참조)'!T353</f>
        <v/>
      </c>
      <c r="E353" s="89" t="str">
        <f>'Upload(참조)'!U353</f>
        <v/>
      </c>
      <c r="F353" s="89">
        <f>'Upload(참조)'!V353</f>
        <v>0</v>
      </c>
    </row>
    <row r="354" spans="1:6">
      <c r="A354" s="89" t="str">
        <f>'Upload(참조)'!Q354</f>
        <v/>
      </c>
      <c r="B354" s="90" t="str">
        <f>'Upload(참조)'!R354</f>
        <v/>
      </c>
      <c r="C354" s="90" t="str">
        <f>'Upload(참조)'!S354</f>
        <v/>
      </c>
      <c r="D354" s="89" t="str">
        <f>'Upload(참조)'!T354</f>
        <v/>
      </c>
      <c r="E354" s="89" t="str">
        <f>'Upload(참조)'!U354</f>
        <v/>
      </c>
      <c r="F354" s="89">
        <f>'Upload(참조)'!V354</f>
        <v>0</v>
      </c>
    </row>
    <row r="355" spans="1:6">
      <c r="A355" s="89" t="str">
        <f>'Upload(참조)'!Q355</f>
        <v/>
      </c>
      <c r="B355" s="90" t="str">
        <f>'Upload(참조)'!R355</f>
        <v/>
      </c>
      <c r="C355" s="90" t="str">
        <f>'Upload(참조)'!S355</f>
        <v/>
      </c>
      <c r="D355" s="89" t="str">
        <f>'Upload(참조)'!T355</f>
        <v/>
      </c>
      <c r="E355" s="89" t="str">
        <f>'Upload(참조)'!U355</f>
        <v/>
      </c>
      <c r="F355" s="89">
        <f>'Upload(참조)'!V355</f>
        <v>0</v>
      </c>
    </row>
    <row r="356" spans="1:6">
      <c r="A356" s="89" t="str">
        <f>'Upload(참조)'!Q356</f>
        <v/>
      </c>
      <c r="B356" s="90" t="str">
        <f>'Upload(참조)'!R356</f>
        <v/>
      </c>
      <c r="C356" s="90" t="str">
        <f>'Upload(참조)'!S356</f>
        <v/>
      </c>
      <c r="D356" s="89" t="str">
        <f>'Upload(참조)'!T356</f>
        <v/>
      </c>
      <c r="E356" s="89" t="str">
        <f>'Upload(참조)'!U356</f>
        <v/>
      </c>
      <c r="F356" s="89">
        <f>'Upload(참조)'!V356</f>
        <v>0</v>
      </c>
    </row>
    <row r="357" spans="1:6">
      <c r="A357" s="89" t="str">
        <f>'Upload(참조)'!Q357</f>
        <v/>
      </c>
      <c r="B357" s="90" t="str">
        <f>'Upload(참조)'!R357</f>
        <v/>
      </c>
      <c r="C357" s="90" t="str">
        <f>'Upload(참조)'!S357</f>
        <v/>
      </c>
      <c r="D357" s="89" t="str">
        <f>'Upload(참조)'!T357</f>
        <v/>
      </c>
      <c r="E357" s="89" t="str">
        <f>'Upload(참조)'!U357</f>
        <v/>
      </c>
      <c r="F357" s="89">
        <f>'Upload(참조)'!V357</f>
        <v>0</v>
      </c>
    </row>
    <row r="358" spans="1:6">
      <c r="A358" s="89" t="str">
        <f>'Upload(참조)'!Q358</f>
        <v/>
      </c>
      <c r="B358" s="90" t="str">
        <f>'Upload(참조)'!R358</f>
        <v/>
      </c>
      <c r="C358" s="90" t="str">
        <f>'Upload(참조)'!S358</f>
        <v/>
      </c>
      <c r="D358" s="89" t="str">
        <f>'Upload(참조)'!T358</f>
        <v/>
      </c>
      <c r="E358" s="89" t="str">
        <f>'Upload(참조)'!U358</f>
        <v/>
      </c>
      <c r="F358" s="89">
        <f>'Upload(참조)'!V358</f>
        <v>0</v>
      </c>
    </row>
    <row r="359" spans="1:6">
      <c r="A359" s="89" t="str">
        <f>'Upload(참조)'!Q359</f>
        <v/>
      </c>
      <c r="B359" s="90" t="str">
        <f>'Upload(참조)'!R359</f>
        <v/>
      </c>
      <c r="C359" s="90" t="str">
        <f>'Upload(참조)'!S359</f>
        <v/>
      </c>
      <c r="D359" s="89" t="str">
        <f>'Upload(참조)'!T359</f>
        <v/>
      </c>
      <c r="E359" s="89" t="str">
        <f>'Upload(참조)'!U359</f>
        <v/>
      </c>
      <c r="F359" s="89">
        <f>'Upload(참조)'!V359</f>
        <v>0</v>
      </c>
    </row>
    <row r="360" spans="1:6">
      <c r="A360" s="89" t="str">
        <f>'Upload(참조)'!Q360</f>
        <v/>
      </c>
      <c r="B360" s="90" t="str">
        <f>'Upload(참조)'!R360</f>
        <v/>
      </c>
      <c r="C360" s="90" t="str">
        <f>'Upload(참조)'!S360</f>
        <v/>
      </c>
      <c r="D360" s="89" t="str">
        <f>'Upload(참조)'!T360</f>
        <v/>
      </c>
      <c r="E360" s="89" t="str">
        <f>'Upload(참조)'!U360</f>
        <v/>
      </c>
      <c r="F360" s="89">
        <f>'Upload(참조)'!V360</f>
        <v>0</v>
      </c>
    </row>
    <row r="361" spans="1:6">
      <c r="A361" s="89" t="str">
        <f>'Upload(참조)'!Q361</f>
        <v/>
      </c>
      <c r="B361" s="90" t="str">
        <f>'Upload(참조)'!R361</f>
        <v/>
      </c>
      <c r="C361" s="90" t="str">
        <f>'Upload(참조)'!S361</f>
        <v/>
      </c>
      <c r="D361" s="89" t="str">
        <f>'Upload(참조)'!T361</f>
        <v/>
      </c>
      <c r="E361" s="89" t="str">
        <f>'Upload(참조)'!U361</f>
        <v/>
      </c>
      <c r="F361" s="89">
        <f>'Upload(참조)'!V361</f>
        <v>0</v>
      </c>
    </row>
    <row r="362" spans="1:6">
      <c r="A362" s="89" t="str">
        <f>'Upload(참조)'!Q362</f>
        <v/>
      </c>
      <c r="B362" s="90" t="str">
        <f>'Upload(참조)'!R362</f>
        <v/>
      </c>
      <c r="C362" s="90" t="str">
        <f>'Upload(참조)'!S362</f>
        <v/>
      </c>
      <c r="D362" s="89" t="str">
        <f>'Upload(참조)'!T362</f>
        <v/>
      </c>
      <c r="E362" s="89" t="str">
        <f>'Upload(참조)'!U362</f>
        <v/>
      </c>
      <c r="F362" s="89">
        <f>'Upload(참조)'!V362</f>
        <v>0</v>
      </c>
    </row>
    <row r="363" spans="1:6">
      <c r="A363" s="89" t="str">
        <f>'Upload(참조)'!Q363</f>
        <v/>
      </c>
      <c r="B363" s="90" t="str">
        <f>'Upload(참조)'!R363</f>
        <v/>
      </c>
      <c r="C363" s="90" t="str">
        <f>'Upload(참조)'!S363</f>
        <v/>
      </c>
      <c r="D363" s="89" t="str">
        <f>'Upload(참조)'!T363</f>
        <v/>
      </c>
      <c r="E363" s="89" t="str">
        <f>'Upload(참조)'!U363</f>
        <v/>
      </c>
      <c r="F363" s="89">
        <f>'Upload(참조)'!V363</f>
        <v>0</v>
      </c>
    </row>
    <row r="364" spans="1:6">
      <c r="A364" s="89" t="str">
        <f>'Upload(참조)'!Q364</f>
        <v/>
      </c>
      <c r="B364" s="90" t="str">
        <f>'Upload(참조)'!R364</f>
        <v/>
      </c>
      <c r="C364" s="90" t="str">
        <f>'Upload(참조)'!S364</f>
        <v/>
      </c>
      <c r="D364" s="89" t="str">
        <f>'Upload(참조)'!T364</f>
        <v/>
      </c>
      <c r="E364" s="89" t="str">
        <f>'Upload(참조)'!U364</f>
        <v/>
      </c>
      <c r="F364" s="89">
        <f>'Upload(참조)'!V364</f>
        <v>0</v>
      </c>
    </row>
    <row r="365" spans="1:6">
      <c r="A365" s="89" t="str">
        <f>'Upload(참조)'!Q365</f>
        <v/>
      </c>
      <c r="B365" s="90" t="str">
        <f>'Upload(참조)'!R365</f>
        <v/>
      </c>
      <c r="C365" s="90" t="str">
        <f>'Upload(참조)'!S365</f>
        <v/>
      </c>
      <c r="D365" s="89" t="str">
        <f>'Upload(참조)'!T365</f>
        <v/>
      </c>
      <c r="E365" s="89" t="str">
        <f>'Upload(참조)'!U365</f>
        <v/>
      </c>
      <c r="F365" s="89">
        <f>'Upload(참조)'!V365</f>
        <v>0</v>
      </c>
    </row>
    <row r="366" spans="1:6">
      <c r="A366" s="89" t="str">
        <f>'Upload(참조)'!Q366</f>
        <v/>
      </c>
      <c r="B366" s="90" t="str">
        <f>'Upload(참조)'!R366</f>
        <v/>
      </c>
      <c r="C366" s="90" t="str">
        <f>'Upload(참조)'!S366</f>
        <v/>
      </c>
      <c r="D366" s="89" t="str">
        <f>'Upload(참조)'!T366</f>
        <v/>
      </c>
      <c r="E366" s="89" t="str">
        <f>'Upload(참조)'!U366</f>
        <v/>
      </c>
      <c r="F366" s="89">
        <f>'Upload(참조)'!V366</f>
        <v>0</v>
      </c>
    </row>
    <row r="367" spans="1:6">
      <c r="A367" s="89" t="str">
        <f>'Upload(참조)'!Q367</f>
        <v/>
      </c>
      <c r="B367" s="90" t="str">
        <f>'Upload(참조)'!R367</f>
        <v/>
      </c>
      <c r="C367" s="90" t="str">
        <f>'Upload(참조)'!S367</f>
        <v/>
      </c>
      <c r="D367" s="89" t="str">
        <f>'Upload(참조)'!T367</f>
        <v/>
      </c>
      <c r="E367" s="89" t="str">
        <f>'Upload(참조)'!U367</f>
        <v/>
      </c>
      <c r="F367" s="89">
        <f>'Upload(참조)'!V367</f>
        <v>0</v>
      </c>
    </row>
    <row r="368" spans="1:6">
      <c r="A368" s="89" t="str">
        <f>'Upload(참조)'!Q368</f>
        <v/>
      </c>
      <c r="B368" s="90" t="str">
        <f>'Upload(참조)'!R368</f>
        <v/>
      </c>
      <c r="C368" s="90" t="str">
        <f>'Upload(참조)'!S368</f>
        <v/>
      </c>
      <c r="D368" s="89" t="str">
        <f>'Upload(참조)'!T368</f>
        <v/>
      </c>
      <c r="E368" s="89" t="str">
        <f>'Upload(참조)'!U368</f>
        <v/>
      </c>
      <c r="F368" s="89">
        <f>'Upload(참조)'!V368</f>
        <v>0</v>
      </c>
    </row>
    <row r="369" spans="1:6">
      <c r="A369" s="89" t="str">
        <f>'Upload(참조)'!Q369</f>
        <v/>
      </c>
      <c r="B369" s="90" t="str">
        <f>'Upload(참조)'!R369</f>
        <v/>
      </c>
      <c r="C369" s="90" t="str">
        <f>'Upload(참조)'!S369</f>
        <v/>
      </c>
      <c r="D369" s="89" t="str">
        <f>'Upload(참조)'!T369</f>
        <v/>
      </c>
      <c r="E369" s="89" t="str">
        <f>'Upload(참조)'!U369</f>
        <v/>
      </c>
      <c r="F369" s="89">
        <f>'Upload(참조)'!V369</f>
        <v>0</v>
      </c>
    </row>
    <row r="370" spans="1:6">
      <c r="A370" s="89" t="str">
        <f>'Upload(참조)'!Q370</f>
        <v/>
      </c>
      <c r="B370" s="90" t="str">
        <f>'Upload(참조)'!R370</f>
        <v/>
      </c>
      <c r="C370" s="90" t="str">
        <f>'Upload(참조)'!S370</f>
        <v/>
      </c>
      <c r="D370" s="89" t="str">
        <f>'Upload(참조)'!T370</f>
        <v/>
      </c>
      <c r="E370" s="89" t="str">
        <f>'Upload(참조)'!U370</f>
        <v/>
      </c>
      <c r="F370" s="89">
        <f>'Upload(참조)'!V370</f>
        <v>0</v>
      </c>
    </row>
    <row r="371" spans="1:6">
      <c r="A371" s="89" t="str">
        <f>'Upload(참조)'!Q371</f>
        <v/>
      </c>
      <c r="B371" s="90" t="str">
        <f>'Upload(참조)'!R371</f>
        <v/>
      </c>
      <c r="C371" s="90" t="str">
        <f>'Upload(참조)'!S371</f>
        <v/>
      </c>
      <c r="D371" s="89" t="str">
        <f>'Upload(참조)'!T371</f>
        <v/>
      </c>
      <c r="E371" s="89" t="str">
        <f>'Upload(참조)'!U371</f>
        <v/>
      </c>
      <c r="F371" s="89">
        <f>'Upload(참조)'!V371</f>
        <v>0</v>
      </c>
    </row>
    <row r="372" spans="1:6">
      <c r="A372" s="89" t="str">
        <f>'Upload(참조)'!Q372</f>
        <v/>
      </c>
      <c r="B372" s="90" t="str">
        <f>'Upload(참조)'!R372</f>
        <v/>
      </c>
      <c r="C372" s="90" t="str">
        <f>'Upload(참조)'!S372</f>
        <v/>
      </c>
      <c r="D372" s="89" t="str">
        <f>'Upload(참조)'!T372</f>
        <v/>
      </c>
      <c r="E372" s="89" t="str">
        <f>'Upload(참조)'!U372</f>
        <v/>
      </c>
      <c r="F372" s="89">
        <f>'Upload(참조)'!V372</f>
        <v>0</v>
      </c>
    </row>
    <row r="373" spans="1:6">
      <c r="A373" s="89" t="str">
        <f>'Upload(참조)'!Q373</f>
        <v/>
      </c>
      <c r="B373" s="90" t="str">
        <f>'Upload(참조)'!R373</f>
        <v/>
      </c>
      <c r="C373" s="90" t="str">
        <f>'Upload(참조)'!S373</f>
        <v/>
      </c>
      <c r="D373" s="89" t="str">
        <f>'Upload(참조)'!T373</f>
        <v/>
      </c>
      <c r="E373" s="89" t="str">
        <f>'Upload(참조)'!U373</f>
        <v/>
      </c>
      <c r="F373" s="89">
        <f>'Upload(참조)'!V373</f>
        <v>0</v>
      </c>
    </row>
    <row r="374" spans="1:6">
      <c r="A374" s="89" t="str">
        <f>'Upload(참조)'!Q374</f>
        <v/>
      </c>
      <c r="B374" s="90" t="str">
        <f>'Upload(참조)'!R374</f>
        <v/>
      </c>
      <c r="C374" s="90" t="str">
        <f>'Upload(참조)'!S374</f>
        <v/>
      </c>
      <c r="D374" s="89" t="str">
        <f>'Upload(참조)'!T374</f>
        <v/>
      </c>
      <c r="E374" s="89" t="str">
        <f>'Upload(참조)'!U374</f>
        <v/>
      </c>
      <c r="F374" s="89">
        <f>'Upload(참조)'!V374</f>
        <v>0</v>
      </c>
    </row>
    <row r="375" spans="1:6">
      <c r="A375" s="89" t="str">
        <f>'Upload(참조)'!Q375</f>
        <v/>
      </c>
      <c r="B375" s="90" t="str">
        <f>'Upload(참조)'!R375</f>
        <v/>
      </c>
      <c r="C375" s="90" t="str">
        <f>'Upload(참조)'!S375</f>
        <v/>
      </c>
      <c r="D375" s="89" t="str">
        <f>'Upload(참조)'!T375</f>
        <v/>
      </c>
      <c r="E375" s="89" t="str">
        <f>'Upload(참조)'!U375</f>
        <v/>
      </c>
      <c r="F375" s="89">
        <f>'Upload(참조)'!V375</f>
        <v>0</v>
      </c>
    </row>
    <row r="376" spans="1:6">
      <c r="A376" s="89" t="str">
        <f>'Upload(참조)'!Q376</f>
        <v/>
      </c>
      <c r="B376" s="90" t="str">
        <f>'Upload(참조)'!R376</f>
        <v/>
      </c>
      <c r="C376" s="90" t="str">
        <f>'Upload(참조)'!S376</f>
        <v/>
      </c>
      <c r="D376" s="89" t="str">
        <f>'Upload(참조)'!T376</f>
        <v/>
      </c>
      <c r="E376" s="89" t="str">
        <f>'Upload(참조)'!U376</f>
        <v/>
      </c>
      <c r="F376" s="89">
        <f>'Upload(참조)'!V376</f>
        <v>0</v>
      </c>
    </row>
    <row r="377" spans="1:6">
      <c r="A377" s="89" t="str">
        <f>'Upload(참조)'!Q377</f>
        <v/>
      </c>
      <c r="B377" s="90" t="str">
        <f>'Upload(참조)'!R377</f>
        <v/>
      </c>
      <c r="C377" s="90" t="str">
        <f>'Upload(참조)'!S377</f>
        <v/>
      </c>
      <c r="D377" s="89" t="str">
        <f>'Upload(참조)'!T377</f>
        <v/>
      </c>
      <c r="E377" s="89" t="str">
        <f>'Upload(참조)'!U377</f>
        <v/>
      </c>
      <c r="F377" s="89">
        <f>'Upload(참조)'!V377</f>
        <v>0</v>
      </c>
    </row>
    <row r="378" spans="1:6">
      <c r="A378" s="89" t="str">
        <f>'Upload(참조)'!Q378</f>
        <v/>
      </c>
      <c r="B378" s="90" t="str">
        <f>'Upload(참조)'!R378</f>
        <v/>
      </c>
      <c r="C378" s="90" t="str">
        <f>'Upload(참조)'!S378</f>
        <v/>
      </c>
      <c r="D378" s="89" t="str">
        <f>'Upload(참조)'!T378</f>
        <v/>
      </c>
      <c r="E378" s="89" t="str">
        <f>'Upload(참조)'!U378</f>
        <v/>
      </c>
      <c r="F378" s="89">
        <f>'Upload(참조)'!V378</f>
        <v>0</v>
      </c>
    </row>
    <row r="379" spans="1:6">
      <c r="A379" s="89" t="str">
        <f>'Upload(참조)'!Q379</f>
        <v/>
      </c>
      <c r="B379" s="90" t="str">
        <f>'Upload(참조)'!R379</f>
        <v/>
      </c>
      <c r="C379" s="90" t="str">
        <f>'Upload(참조)'!S379</f>
        <v/>
      </c>
      <c r="D379" s="89" t="str">
        <f>'Upload(참조)'!T379</f>
        <v/>
      </c>
      <c r="E379" s="89" t="str">
        <f>'Upload(참조)'!U379</f>
        <v/>
      </c>
      <c r="F379" s="89">
        <f>'Upload(참조)'!V379</f>
        <v>0</v>
      </c>
    </row>
    <row r="380" spans="1:6">
      <c r="A380" s="89" t="str">
        <f>'Upload(참조)'!Q380</f>
        <v/>
      </c>
      <c r="B380" s="90" t="str">
        <f>'Upload(참조)'!R380</f>
        <v/>
      </c>
      <c r="C380" s="90" t="str">
        <f>'Upload(참조)'!S380</f>
        <v/>
      </c>
      <c r="D380" s="89" t="str">
        <f>'Upload(참조)'!T380</f>
        <v/>
      </c>
      <c r="E380" s="89" t="str">
        <f>'Upload(참조)'!U380</f>
        <v/>
      </c>
      <c r="F380" s="89">
        <f>'Upload(참조)'!V380</f>
        <v>0</v>
      </c>
    </row>
    <row r="381" spans="1:6">
      <c r="A381" s="89" t="str">
        <f>'Upload(참조)'!Q381</f>
        <v/>
      </c>
      <c r="B381" s="90" t="str">
        <f>'Upload(참조)'!R381</f>
        <v/>
      </c>
      <c r="C381" s="90" t="str">
        <f>'Upload(참조)'!S381</f>
        <v/>
      </c>
      <c r="D381" s="89" t="str">
        <f>'Upload(참조)'!T381</f>
        <v/>
      </c>
      <c r="E381" s="89" t="str">
        <f>'Upload(참조)'!U381</f>
        <v/>
      </c>
      <c r="F381" s="89">
        <f>'Upload(참조)'!V381</f>
        <v>0</v>
      </c>
    </row>
    <row r="382" spans="1:6">
      <c r="A382" s="89" t="str">
        <f>'Upload(참조)'!Q382</f>
        <v/>
      </c>
      <c r="B382" s="90" t="str">
        <f>'Upload(참조)'!R382</f>
        <v/>
      </c>
      <c r="C382" s="90" t="str">
        <f>'Upload(참조)'!S382</f>
        <v/>
      </c>
      <c r="D382" s="89" t="str">
        <f>'Upload(참조)'!T382</f>
        <v/>
      </c>
      <c r="E382" s="89" t="str">
        <f>'Upload(참조)'!U382</f>
        <v/>
      </c>
      <c r="F382" s="89">
        <f>'Upload(참조)'!V382</f>
        <v>0</v>
      </c>
    </row>
    <row r="383" spans="1:6">
      <c r="A383" s="89" t="str">
        <f>'Upload(참조)'!Q383</f>
        <v/>
      </c>
      <c r="B383" s="90" t="str">
        <f>'Upload(참조)'!R383</f>
        <v/>
      </c>
      <c r="C383" s="90" t="str">
        <f>'Upload(참조)'!S383</f>
        <v/>
      </c>
      <c r="D383" s="89" t="str">
        <f>'Upload(참조)'!T383</f>
        <v/>
      </c>
      <c r="E383" s="89" t="str">
        <f>'Upload(참조)'!U383</f>
        <v/>
      </c>
      <c r="F383" s="89">
        <f>'Upload(참조)'!V383</f>
        <v>0</v>
      </c>
    </row>
    <row r="384" spans="1:6">
      <c r="A384" s="89" t="str">
        <f>'Upload(참조)'!Q384</f>
        <v/>
      </c>
      <c r="B384" s="90" t="str">
        <f>'Upload(참조)'!R384</f>
        <v/>
      </c>
      <c r="C384" s="90" t="str">
        <f>'Upload(참조)'!S384</f>
        <v/>
      </c>
      <c r="D384" s="89" t="str">
        <f>'Upload(참조)'!T384</f>
        <v/>
      </c>
      <c r="E384" s="89" t="str">
        <f>'Upload(참조)'!U384</f>
        <v/>
      </c>
      <c r="F384" s="89">
        <f>'Upload(참조)'!V384</f>
        <v>0</v>
      </c>
    </row>
    <row r="385" spans="1:6">
      <c r="A385" s="89" t="str">
        <f>'Upload(참조)'!Q385</f>
        <v/>
      </c>
      <c r="B385" s="90" t="str">
        <f>'Upload(참조)'!R385</f>
        <v/>
      </c>
      <c r="C385" s="90" t="str">
        <f>'Upload(참조)'!S385</f>
        <v/>
      </c>
      <c r="D385" s="89" t="str">
        <f>'Upload(참조)'!T385</f>
        <v/>
      </c>
      <c r="E385" s="89" t="str">
        <f>'Upload(참조)'!U385</f>
        <v/>
      </c>
      <c r="F385" s="89">
        <f>'Upload(참조)'!V385</f>
        <v>0</v>
      </c>
    </row>
    <row r="386" spans="1:6">
      <c r="A386" s="89" t="str">
        <f>'Upload(참조)'!Q386</f>
        <v/>
      </c>
      <c r="B386" s="90" t="str">
        <f>'Upload(참조)'!R386</f>
        <v/>
      </c>
      <c r="C386" s="90" t="str">
        <f>'Upload(참조)'!S386</f>
        <v/>
      </c>
      <c r="D386" s="89" t="str">
        <f>'Upload(참조)'!T386</f>
        <v/>
      </c>
      <c r="E386" s="89" t="str">
        <f>'Upload(참조)'!U386</f>
        <v/>
      </c>
      <c r="F386" s="89">
        <f>'Upload(참조)'!V386</f>
        <v>0</v>
      </c>
    </row>
    <row r="387" spans="1:6">
      <c r="A387" s="89" t="str">
        <f>'Upload(참조)'!Q387</f>
        <v/>
      </c>
      <c r="B387" s="90" t="str">
        <f>'Upload(참조)'!R387</f>
        <v/>
      </c>
      <c r="C387" s="90" t="str">
        <f>'Upload(참조)'!S387</f>
        <v/>
      </c>
      <c r="D387" s="89" t="str">
        <f>'Upload(참조)'!T387</f>
        <v/>
      </c>
      <c r="E387" s="89" t="str">
        <f>'Upload(참조)'!U387</f>
        <v/>
      </c>
      <c r="F387" s="89">
        <f>'Upload(참조)'!V387</f>
        <v>0</v>
      </c>
    </row>
    <row r="388" spans="1:6">
      <c r="A388" s="89" t="str">
        <f>'Upload(참조)'!Q388</f>
        <v/>
      </c>
      <c r="B388" s="90" t="str">
        <f>'Upload(참조)'!R388</f>
        <v/>
      </c>
      <c r="C388" s="90" t="str">
        <f>'Upload(참조)'!S388</f>
        <v/>
      </c>
      <c r="D388" s="89" t="str">
        <f>'Upload(참조)'!T388</f>
        <v/>
      </c>
      <c r="E388" s="89" t="str">
        <f>'Upload(참조)'!U388</f>
        <v/>
      </c>
      <c r="F388" s="89">
        <f>'Upload(참조)'!V388</f>
        <v>0</v>
      </c>
    </row>
    <row r="389" spans="1:6">
      <c r="A389" s="89" t="str">
        <f>'Upload(참조)'!Q389</f>
        <v/>
      </c>
      <c r="B389" s="90" t="str">
        <f>'Upload(참조)'!R389</f>
        <v/>
      </c>
      <c r="C389" s="90" t="str">
        <f>'Upload(참조)'!S389</f>
        <v/>
      </c>
      <c r="D389" s="89" t="str">
        <f>'Upload(참조)'!T389</f>
        <v/>
      </c>
      <c r="E389" s="89" t="str">
        <f>'Upload(참조)'!U389</f>
        <v/>
      </c>
      <c r="F389" s="89">
        <f>'Upload(참조)'!V389</f>
        <v>0</v>
      </c>
    </row>
    <row r="390" spans="1:6">
      <c r="A390" s="89" t="str">
        <f>'Upload(참조)'!Q390</f>
        <v/>
      </c>
      <c r="B390" s="90" t="str">
        <f>'Upload(참조)'!R390</f>
        <v/>
      </c>
      <c r="C390" s="90" t="str">
        <f>'Upload(참조)'!S390</f>
        <v/>
      </c>
      <c r="D390" s="89" t="str">
        <f>'Upload(참조)'!T390</f>
        <v/>
      </c>
      <c r="E390" s="89" t="str">
        <f>'Upload(참조)'!U390</f>
        <v/>
      </c>
      <c r="F390" s="89">
        <f>'Upload(참조)'!V390</f>
        <v>0</v>
      </c>
    </row>
    <row r="391" spans="1:6">
      <c r="A391" s="89" t="str">
        <f>'Upload(참조)'!Q391</f>
        <v/>
      </c>
      <c r="B391" s="90" t="str">
        <f>'Upload(참조)'!R391</f>
        <v/>
      </c>
      <c r="C391" s="90" t="str">
        <f>'Upload(참조)'!S391</f>
        <v/>
      </c>
      <c r="D391" s="89" t="str">
        <f>'Upload(참조)'!T391</f>
        <v/>
      </c>
      <c r="E391" s="89" t="str">
        <f>'Upload(참조)'!U391</f>
        <v/>
      </c>
      <c r="F391" s="89">
        <f>'Upload(참조)'!V391</f>
        <v>0</v>
      </c>
    </row>
    <row r="392" spans="1:6">
      <c r="A392" s="89" t="str">
        <f>'Upload(참조)'!Q392</f>
        <v/>
      </c>
      <c r="B392" s="90" t="str">
        <f>'Upload(참조)'!R392</f>
        <v/>
      </c>
      <c r="C392" s="90" t="str">
        <f>'Upload(참조)'!S392</f>
        <v/>
      </c>
      <c r="D392" s="89" t="str">
        <f>'Upload(참조)'!T392</f>
        <v/>
      </c>
      <c r="E392" s="89" t="str">
        <f>'Upload(참조)'!U392</f>
        <v/>
      </c>
      <c r="F392" s="89">
        <f>'Upload(참조)'!V392</f>
        <v>0</v>
      </c>
    </row>
    <row r="393" spans="1:6">
      <c r="A393" s="89" t="str">
        <f>'Upload(참조)'!Q393</f>
        <v/>
      </c>
      <c r="B393" s="90" t="str">
        <f>'Upload(참조)'!R393</f>
        <v/>
      </c>
      <c r="C393" s="90" t="str">
        <f>'Upload(참조)'!S393</f>
        <v/>
      </c>
      <c r="D393" s="89" t="str">
        <f>'Upload(참조)'!T393</f>
        <v/>
      </c>
      <c r="E393" s="89" t="str">
        <f>'Upload(참조)'!U393</f>
        <v/>
      </c>
      <c r="F393" s="89">
        <f>'Upload(참조)'!V393</f>
        <v>0</v>
      </c>
    </row>
    <row r="394" spans="1:6">
      <c r="A394" s="89" t="str">
        <f>'Upload(참조)'!Q394</f>
        <v/>
      </c>
      <c r="B394" s="90" t="str">
        <f>'Upload(참조)'!R394</f>
        <v/>
      </c>
      <c r="C394" s="90" t="str">
        <f>'Upload(참조)'!S394</f>
        <v/>
      </c>
      <c r="D394" s="89" t="str">
        <f>'Upload(참조)'!T394</f>
        <v/>
      </c>
      <c r="E394" s="89" t="str">
        <f>'Upload(참조)'!U394</f>
        <v/>
      </c>
      <c r="F394" s="89">
        <f>'Upload(참조)'!V394</f>
        <v>0</v>
      </c>
    </row>
    <row r="395" spans="1:6">
      <c r="A395" s="89" t="str">
        <f>'Upload(참조)'!Q395</f>
        <v/>
      </c>
      <c r="B395" s="90" t="str">
        <f>'Upload(참조)'!R395</f>
        <v/>
      </c>
      <c r="C395" s="90" t="str">
        <f>'Upload(참조)'!S395</f>
        <v/>
      </c>
      <c r="D395" s="89" t="str">
        <f>'Upload(참조)'!T395</f>
        <v/>
      </c>
      <c r="E395" s="89" t="str">
        <f>'Upload(참조)'!U395</f>
        <v/>
      </c>
      <c r="F395" s="89">
        <f>'Upload(참조)'!V395</f>
        <v>0</v>
      </c>
    </row>
    <row r="396" spans="1:6">
      <c r="A396" s="89" t="str">
        <f>'Upload(참조)'!Q396</f>
        <v/>
      </c>
      <c r="B396" s="90" t="str">
        <f>'Upload(참조)'!R396</f>
        <v/>
      </c>
      <c r="C396" s="90" t="str">
        <f>'Upload(참조)'!S396</f>
        <v/>
      </c>
      <c r="D396" s="89" t="str">
        <f>'Upload(참조)'!T396</f>
        <v/>
      </c>
      <c r="E396" s="89" t="str">
        <f>'Upload(참조)'!U396</f>
        <v/>
      </c>
      <c r="F396" s="89">
        <f>'Upload(참조)'!V396</f>
        <v>0</v>
      </c>
    </row>
    <row r="397" spans="1:6">
      <c r="A397" s="89" t="str">
        <f>'Upload(참조)'!Q397</f>
        <v/>
      </c>
      <c r="B397" s="90" t="str">
        <f>'Upload(참조)'!R397</f>
        <v/>
      </c>
      <c r="C397" s="90" t="str">
        <f>'Upload(참조)'!S397</f>
        <v/>
      </c>
      <c r="D397" s="89" t="str">
        <f>'Upload(참조)'!T397</f>
        <v/>
      </c>
      <c r="E397" s="89" t="str">
        <f>'Upload(참조)'!U397</f>
        <v/>
      </c>
      <c r="F397" s="89">
        <f>'Upload(참조)'!V397</f>
        <v>0</v>
      </c>
    </row>
    <row r="398" spans="1:6">
      <c r="A398" s="89" t="str">
        <f>'Upload(참조)'!Q398</f>
        <v/>
      </c>
      <c r="B398" s="90" t="str">
        <f>'Upload(참조)'!R398</f>
        <v/>
      </c>
      <c r="C398" s="90" t="str">
        <f>'Upload(참조)'!S398</f>
        <v/>
      </c>
      <c r="D398" s="89" t="str">
        <f>'Upload(참조)'!T398</f>
        <v/>
      </c>
      <c r="E398" s="89" t="str">
        <f>'Upload(참조)'!U398</f>
        <v/>
      </c>
      <c r="F398" s="89">
        <f>'Upload(참조)'!V398</f>
        <v>0</v>
      </c>
    </row>
    <row r="399" spans="1:6">
      <c r="A399" s="89" t="str">
        <f>'Upload(참조)'!Q399</f>
        <v/>
      </c>
      <c r="B399" s="90" t="str">
        <f>'Upload(참조)'!R399</f>
        <v/>
      </c>
      <c r="C399" s="90" t="str">
        <f>'Upload(참조)'!S399</f>
        <v/>
      </c>
      <c r="D399" s="89" t="str">
        <f>'Upload(참조)'!T399</f>
        <v/>
      </c>
      <c r="E399" s="89" t="str">
        <f>'Upload(참조)'!U399</f>
        <v/>
      </c>
      <c r="F399" s="89">
        <f>'Upload(참조)'!V399</f>
        <v>0</v>
      </c>
    </row>
    <row r="400" spans="1:6">
      <c r="A400" s="89" t="str">
        <f>'Upload(참조)'!Q400</f>
        <v/>
      </c>
      <c r="B400" s="90" t="str">
        <f>'Upload(참조)'!R400</f>
        <v/>
      </c>
      <c r="C400" s="90" t="str">
        <f>'Upload(참조)'!S400</f>
        <v/>
      </c>
      <c r="D400" s="89" t="str">
        <f>'Upload(참조)'!T400</f>
        <v/>
      </c>
      <c r="E400" s="89" t="str">
        <f>'Upload(참조)'!U400</f>
        <v/>
      </c>
      <c r="F400" s="89">
        <f>'Upload(참조)'!V400</f>
        <v>0</v>
      </c>
    </row>
    <row r="401" spans="1:6">
      <c r="A401" s="89" t="str">
        <f>'Upload(참조)'!Q401</f>
        <v/>
      </c>
      <c r="B401" s="90" t="str">
        <f>'Upload(참조)'!R401</f>
        <v/>
      </c>
      <c r="C401" s="90" t="str">
        <f>'Upload(참조)'!S401</f>
        <v/>
      </c>
      <c r="D401" s="89" t="str">
        <f>'Upload(참조)'!T401</f>
        <v/>
      </c>
      <c r="E401" s="89" t="str">
        <f>'Upload(참조)'!U401</f>
        <v/>
      </c>
      <c r="F401" s="89">
        <f>'Upload(참조)'!V401</f>
        <v>0</v>
      </c>
    </row>
    <row r="402" spans="1:6">
      <c r="A402" s="89" t="str">
        <f>'Upload(참조)'!Q402</f>
        <v/>
      </c>
      <c r="B402" s="90" t="str">
        <f>'Upload(참조)'!R402</f>
        <v/>
      </c>
      <c r="C402" s="90" t="str">
        <f>'Upload(참조)'!S402</f>
        <v/>
      </c>
      <c r="D402" s="89" t="str">
        <f>'Upload(참조)'!T402</f>
        <v/>
      </c>
      <c r="E402" s="89" t="str">
        <f>'Upload(참조)'!U402</f>
        <v/>
      </c>
      <c r="F402" s="89">
        <f>'Upload(참조)'!V402</f>
        <v>0</v>
      </c>
    </row>
    <row r="403" spans="1:6">
      <c r="A403" s="89" t="str">
        <f>'Upload(참조)'!Q403</f>
        <v/>
      </c>
      <c r="B403" s="90" t="str">
        <f>'Upload(참조)'!R403</f>
        <v/>
      </c>
      <c r="C403" s="90" t="str">
        <f>'Upload(참조)'!S403</f>
        <v/>
      </c>
      <c r="D403" s="89" t="str">
        <f>'Upload(참조)'!T403</f>
        <v/>
      </c>
      <c r="E403" s="89" t="str">
        <f>'Upload(참조)'!U403</f>
        <v/>
      </c>
      <c r="F403" s="89">
        <f>'Upload(참조)'!V403</f>
        <v>0</v>
      </c>
    </row>
    <row r="404" spans="1:6">
      <c r="A404" s="89" t="str">
        <f>'Upload(참조)'!Q404</f>
        <v/>
      </c>
      <c r="B404" s="90" t="str">
        <f>'Upload(참조)'!R404</f>
        <v/>
      </c>
      <c r="C404" s="90" t="str">
        <f>'Upload(참조)'!S404</f>
        <v/>
      </c>
      <c r="D404" s="89" t="str">
        <f>'Upload(참조)'!T404</f>
        <v/>
      </c>
      <c r="E404" s="89" t="str">
        <f>'Upload(참조)'!U404</f>
        <v/>
      </c>
      <c r="F404" s="89">
        <f>'Upload(참조)'!V404</f>
        <v>0</v>
      </c>
    </row>
    <row r="405" spans="1:6">
      <c r="A405" s="89" t="str">
        <f>'Upload(참조)'!Q405</f>
        <v/>
      </c>
      <c r="B405" s="90" t="str">
        <f>'Upload(참조)'!R405</f>
        <v/>
      </c>
      <c r="C405" s="90" t="str">
        <f>'Upload(참조)'!S405</f>
        <v/>
      </c>
      <c r="D405" s="89" t="str">
        <f>'Upload(참조)'!T405</f>
        <v/>
      </c>
      <c r="E405" s="89" t="str">
        <f>'Upload(참조)'!U405</f>
        <v/>
      </c>
      <c r="F405" s="89">
        <f>'Upload(참조)'!V405</f>
        <v>0</v>
      </c>
    </row>
    <row r="406" spans="1:6">
      <c r="A406" s="89" t="str">
        <f>'Upload(참조)'!Q406</f>
        <v/>
      </c>
      <c r="B406" s="90" t="str">
        <f>'Upload(참조)'!R406</f>
        <v/>
      </c>
      <c r="C406" s="90" t="str">
        <f>'Upload(참조)'!S406</f>
        <v/>
      </c>
      <c r="D406" s="89" t="str">
        <f>'Upload(참조)'!T406</f>
        <v/>
      </c>
      <c r="E406" s="89" t="str">
        <f>'Upload(참조)'!U406</f>
        <v/>
      </c>
      <c r="F406" s="89">
        <f>'Upload(참조)'!V406</f>
        <v>0</v>
      </c>
    </row>
    <row r="407" spans="1:6">
      <c r="A407" s="89" t="str">
        <f>'Upload(참조)'!Q407</f>
        <v/>
      </c>
      <c r="B407" s="90" t="str">
        <f>'Upload(참조)'!R407</f>
        <v/>
      </c>
      <c r="C407" s="90" t="str">
        <f>'Upload(참조)'!S407</f>
        <v/>
      </c>
      <c r="D407" s="89" t="str">
        <f>'Upload(참조)'!T407</f>
        <v/>
      </c>
      <c r="E407" s="89" t="str">
        <f>'Upload(참조)'!U407</f>
        <v/>
      </c>
      <c r="F407" s="89">
        <f>'Upload(참조)'!V407</f>
        <v>0</v>
      </c>
    </row>
    <row r="408" spans="1:6">
      <c r="A408" s="89" t="str">
        <f>'Upload(참조)'!Q408</f>
        <v/>
      </c>
      <c r="B408" s="90" t="str">
        <f>'Upload(참조)'!R408</f>
        <v/>
      </c>
      <c r="C408" s="90" t="str">
        <f>'Upload(참조)'!S408</f>
        <v/>
      </c>
      <c r="D408" s="89" t="str">
        <f>'Upload(참조)'!T408</f>
        <v/>
      </c>
      <c r="E408" s="89" t="str">
        <f>'Upload(참조)'!U408</f>
        <v/>
      </c>
      <c r="F408" s="89">
        <f>'Upload(참조)'!V408</f>
        <v>0</v>
      </c>
    </row>
    <row r="409" spans="1:6">
      <c r="A409" s="89" t="str">
        <f>'Upload(참조)'!Q409</f>
        <v/>
      </c>
      <c r="B409" s="90" t="str">
        <f>'Upload(참조)'!R409</f>
        <v/>
      </c>
      <c r="C409" s="90" t="str">
        <f>'Upload(참조)'!S409</f>
        <v/>
      </c>
      <c r="D409" s="89" t="str">
        <f>'Upload(참조)'!T409</f>
        <v/>
      </c>
      <c r="E409" s="89" t="str">
        <f>'Upload(참조)'!U409</f>
        <v/>
      </c>
      <c r="F409" s="89">
        <f>'Upload(참조)'!V409</f>
        <v>0</v>
      </c>
    </row>
    <row r="410" spans="1:6">
      <c r="A410" s="89" t="str">
        <f>'Upload(참조)'!Q410</f>
        <v/>
      </c>
      <c r="B410" s="90" t="str">
        <f>'Upload(참조)'!R410</f>
        <v/>
      </c>
      <c r="C410" s="90" t="str">
        <f>'Upload(참조)'!S410</f>
        <v/>
      </c>
      <c r="D410" s="89" t="str">
        <f>'Upload(참조)'!T410</f>
        <v/>
      </c>
      <c r="E410" s="89" t="str">
        <f>'Upload(참조)'!U410</f>
        <v/>
      </c>
      <c r="F410" s="89">
        <f>'Upload(참조)'!V410</f>
        <v>0</v>
      </c>
    </row>
    <row r="411" spans="1:6">
      <c r="A411" s="89" t="str">
        <f>'Upload(참조)'!Q411</f>
        <v/>
      </c>
      <c r="B411" s="90" t="str">
        <f>'Upload(참조)'!R411</f>
        <v/>
      </c>
      <c r="C411" s="90" t="str">
        <f>'Upload(참조)'!S411</f>
        <v/>
      </c>
      <c r="D411" s="89" t="str">
        <f>'Upload(참조)'!T411</f>
        <v/>
      </c>
      <c r="E411" s="89" t="str">
        <f>'Upload(참조)'!U411</f>
        <v/>
      </c>
      <c r="F411" s="89">
        <f>'Upload(참조)'!V411</f>
        <v>0</v>
      </c>
    </row>
    <row r="412" spans="1:6">
      <c r="A412" s="89" t="str">
        <f>'Upload(참조)'!Q412</f>
        <v/>
      </c>
      <c r="B412" s="90" t="str">
        <f>'Upload(참조)'!R412</f>
        <v/>
      </c>
      <c r="C412" s="90" t="str">
        <f>'Upload(참조)'!S412</f>
        <v/>
      </c>
      <c r="D412" s="89" t="str">
        <f>'Upload(참조)'!T412</f>
        <v/>
      </c>
      <c r="E412" s="89" t="str">
        <f>'Upload(참조)'!U412</f>
        <v/>
      </c>
      <c r="F412" s="89">
        <f>'Upload(참조)'!V412</f>
        <v>0</v>
      </c>
    </row>
    <row r="413" spans="1:6">
      <c r="A413" s="89" t="str">
        <f>'Upload(참조)'!Q413</f>
        <v/>
      </c>
      <c r="B413" s="90" t="str">
        <f>'Upload(참조)'!R413</f>
        <v/>
      </c>
      <c r="C413" s="90" t="str">
        <f>'Upload(참조)'!S413</f>
        <v/>
      </c>
      <c r="D413" s="89" t="str">
        <f>'Upload(참조)'!T413</f>
        <v/>
      </c>
      <c r="E413" s="89" t="str">
        <f>'Upload(참조)'!U413</f>
        <v/>
      </c>
      <c r="F413" s="89">
        <f>'Upload(참조)'!V413</f>
        <v>0</v>
      </c>
    </row>
    <row r="414" spans="1:6">
      <c r="A414" s="89" t="str">
        <f>'Upload(참조)'!Q414</f>
        <v/>
      </c>
      <c r="B414" s="90" t="str">
        <f>'Upload(참조)'!R414</f>
        <v/>
      </c>
      <c r="C414" s="90" t="str">
        <f>'Upload(참조)'!S414</f>
        <v/>
      </c>
      <c r="D414" s="89" t="str">
        <f>'Upload(참조)'!T414</f>
        <v/>
      </c>
      <c r="E414" s="89" t="str">
        <f>'Upload(참조)'!U414</f>
        <v/>
      </c>
      <c r="F414" s="89">
        <f>'Upload(참조)'!V414</f>
        <v>0</v>
      </c>
    </row>
    <row r="415" spans="1:6">
      <c r="A415" s="89" t="str">
        <f>'Upload(참조)'!Q415</f>
        <v/>
      </c>
      <c r="B415" s="90" t="str">
        <f>'Upload(참조)'!R415</f>
        <v/>
      </c>
      <c r="C415" s="90" t="str">
        <f>'Upload(참조)'!S415</f>
        <v/>
      </c>
      <c r="D415" s="89" t="str">
        <f>'Upload(참조)'!T415</f>
        <v/>
      </c>
      <c r="E415" s="89" t="str">
        <f>'Upload(참조)'!U415</f>
        <v/>
      </c>
      <c r="F415" s="89">
        <f>'Upload(참조)'!V415</f>
        <v>0</v>
      </c>
    </row>
    <row r="416" spans="1:6">
      <c r="A416" s="89" t="str">
        <f>'Upload(참조)'!Q416</f>
        <v/>
      </c>
      <c r="B416" s="90" t="str">
        <f>'Upload(참조)'!R416</f>
        <v/>
      </c>
      <c r="C416" s="90" t="str">
        <f>'Upload(참조)'!S416</f>
        <v/>
      </c>
      <c r="D416" s="89" t="str">
        <f>'Upload(참조)'!T416</f>
        <v/>
      </c>
      <c r="E416" s="89" t="str">
        <f>'Upload(참조)'!U416</f>
        <v/>
      </c>
      <c r="F416" s="89">
        <f>'Upload(참조)'!V416</f>
        <v>0</v>
      </c>
    </row>
    <row r="417" spans="1:6">
      <c r="A417" s="89" t="str">
        <f>'Upload(참조)'!Q417</f>
        <v/>
      </c>
      <c r="B417" s="90" t="str">
        <f>'Upload(참조)'!R417</f>
        <v/>
      </c>
      <c r="C417" s="90" t="str">
        <f>'Upload(참조)'!S417</f>
        <v/>
      </c>
      <c r="D417" s="89" t="str">
        <f>'Upload(참조)'!T417</f>
        <v/>
      </c>
      <c r="E417" s="89" t="str">
        <f>'Upload(참조)'!U417</f>
        <v/>
      </c>
      <c r="F417" s="89">
        <f>'Upload(참조)'!V417</f>
        <v>0</v>
      </c>
    </row>
    <row r="418" spans="1:6">
      <c r="A418" s="89" t="str">
        <f>'Upload(참조)'!Q418</f>
        <v/>
      </c>
      <c r="B418" s="90" t="str">
        <f>'Upload(참조)'!R418</f>
        <v/>
      </c>
      <c r="C418" s="90" t="str">
        <f>'Upload(참조)'!S418</f>
        <v/>
      </c>
      <c r="D418" s="89" t="str">
        <f>'Upload(참조)'!T418</f>
        <v/>
      </c>
      <c r="E418" s="89" t="str">
        <f>'Upload(참조)'!U418</f>
        <v/>
      </c>
      <c r="F418" s="89">
        <f>'Upload(참조)'!V418</f>
        <v>0</v>
      </c>
    </row>
    <row r="419" spans="1:6">
      <c r="A419" s="89" t="str">
        <f>'Upload(참조)'!Q419</f>
        <v/>
      </c>
      <c r="B419" s="90" t="str">
        <f>'Upload(참조)'!R419</f>
        <v/>
      </c>
      <c r="C419" s="90" t="str">
        <f>'Upload(참조)'!S419</f>
        <v/>
      </c>
      <c r="D419" s="89" t="str">
        <f>'Upload(참조)'!T419</f>
        <v/>
      </c>
      <c r="E419" s="89" t="str">
        <f>'Upload(참조)'!U419</f>
        <v/>
      </c>
      <c r="F419" s="89">
        <f>'Upload(참조)'!V419</f>
        <v>0</v>
      </c>
    </row>
    <row r="420" spans="1:6">
      <c r="A420" s="89" t="str">
        <f>'Upload(참조)'!Q420</f>
        <v/>
      </c>
      <c r="B420" s="90" t="str">
        <f>'Upload(참조)'!R420</f>
        <v/>
      </c>
      <c r="C420" s="90" t="str">
        <f>'Upload(참조)'!S420</f>
        <v/>
      </c>
      <c r="D420" s="89" t="str">
        <f>'Upload(참조)'!T420</f>
        <v/>
      </c>
      <c r="E420" s="89" t="str">
        <f>'Upload(참조)'!U420</f>
        <v/>
      </c>
      <c r="F420" s="89">
        <f>'Upload(참조)'!V420</f>
        <v>0</v>
      </c>
    </row>
    <row r="421" spans="1:6">
      <c r="A421" s="89" t="str">
        <f>'Upload(참조)'!Q421</f>
        <v/>
      </c>
      <c r="B421" s="90" t="str">
        <f>'Upload(참조)'!R421</f>
        <v/>
      </c>
      <c r="C421" s="90" t="str">
        <f>'Upload(참조)'!S421</f>
        <v/>
      </c>
      <c r="D421" s="89" t="str">
        <f>'Upload(참조)'!T421</f>
        <v/>
      </c>
      <c r="E421" s="89" t="str">
        <f>'Upload(참조)'!U421</f>
        <v/>
      </c>
      <c r="F421" s="89">
        <f>'Upload(참조)'!V421</f>
        <v>0</v>
      </c>
    </row>
    <row r="422" spans="1:6">
      <c r="A422" s="89" t="str">
        <f>'Upload(참조)'!Q422</f>
        <v/>
      </c>
      <c r="B422" s="90" t="str">
        <f>'Upload(참조)'!R422</f>
        <v/>
      </c>
      <c r="C422" s="90" t="str">
        <f>'Upload(참조)'!S422</f>
        <v/>
      </c>
      <c r="D422" s="89" t="str">
        <f>'Upload(참조)'!T422</f>
        <v/>
      </c>
      <c r="E422" s="89" t="str">
        <f>'Upload(참조)'!U422</f>
        <v/>
      </c>
      <c r="F422" s="89">
        <f>'Upload(참조)'!V422</f>
        <v>0</v>
      </c>
    </row>
    <row r="423" spans="1:6">
      <c r="A423" s="89" t="str">
        <f>'Upload(참조)'!Q423</f>
        <v/>
      </c>
      <c r="B423" s="90" t="str">
        <f>'Upload(참조)'!R423</f>
        <v/>
      </c>
      <c r="C423" s="90" t="str">
        <f>'Upload(참조)'!S423</f>
        <v/>
      </c>
      <c r="D423" s="89" t="str">
        <f>'Upload(참조)'!T423</f>
        <v/>
      </c>
      <c r="E423" s="89" t="str">
        <f>'Upload(참조)'!U423</f>
        <v/>
      </c>
      <c r="F423" s="89">
        <f>'Upload(참조)'!V423</f>
        <v>0</v>
      </c>
    </row>
    <row r="424" spans="1:6">
      <c r="A424" s="89" t="str">
        <f>'Upload(참조)'!Q424</f>
        <v/>
      </c>
      <c r="B424" s="90" t="str">
        <f>'Upload(참조)'!R424</f>
        <v/>
      </c>
      <c r="C424" s="90" t="str">
        <f>'Upload(참조)'!S424</f>
        <v/>
      </c>
      <c r="D424" s="89" t="str">
        <f>'Upload(참조)'!T424</f>
        <v/>
      </c>
      <c r="E424" s="89" t="str">
        <f>'Upload(참조)'!U424</f>
        <v/>
      </c>
      <c r="F424" s="89">
        <f>'Upload(참조)'!V424</f>
        <v>0</v>
      </c>
    </row>
    <row r="425" spans="1:6">
      <c r="A425" s="89" t="str">
        <f>'Upload(참조)'!Q425</f>
        <v/>
      </c>
      <c r="B425" s="90" t="str">
        <f>'Upload(참조)'!R425</f>
        <v/>
      </c>
      <c r="C425" s="90" t="str">
        <f>'Upload(참조)'!S425</f>
        <v/>
      </c>
      <c r="D425" s="89" t="str">
        <f>'Upload(참조)'!T425</f>
        <v/>
      </c>
      <c r="E425" s="89" t="str">
        <f>'Upload(참조)'!U425</f>
        <v/>
      </c>
      <c r="F425" s="89">
        <f>'Upload(참조)'!V425</f>
        <v>0</v>
      </c>
    </row>
    <row r="426" spans="1:6">
      <c r="A426" s="89" t="str">
        <f>'Upload(참조)'!Q426</f>
        <v/>
      </c>
      <c r="B426" s="90" t="str">
        <f>'Upload(참조)'!R426</f>
        <v/>
      </c>
      <c r="C426" s="90" t="str">
        <f>'Upload(참조)'!S426</f>
        <v/>
      </c>
      <c r="D426" s="89" t="str">
        <f>'Upload(참조)'!T426</f>
        <v/>
      </c>
      <c r="E426" s="89" t="str">
        <f>'Upload(참조)'!U426</f>
        <v/>
      </c>
      <c r="F426" s="89">
        <f>'Upload(참조)'!V426</f>
        <v>0</v>
      </c>
    </row>
    <row r="427" spans="1:6">
      <c r="A427" s="89" t="str">
        <f>'Upload(참조)'!Q427</f>
        <v/>
      </c>
      <c r="B427" s="90" t="str">
        <f>'Upload(참조)'!R427</f>
        <v/>
      </c>
      <c r="C427" s="90" t="str">
        <f>'Upload(참조)'!S427</f>
        <v/>
      </c>
      <c r="D427" s="89" t="str">
        <f>'Upload(참조)'!T427</f>
        <v/>
      </c>
      <c r="E427" s="89" t="str">
        <f>'Upload(참조)'!U427</f>
        <v/>
      </c>
      <c r="F427" s="89">
        <f>'Upload(참조)'!V427</f>
        <v>0</v>
      </c>
    </row>
    <row r="428" spans="1:6">
      <c r="A428" s="89" t="str">
        <f>'Upload(참조)'!Q428</f>
        <v/>
      </c>
      <c r="B428" s="90" t="str">
        <f>'Upload(참조)'!R428</f>
        <v/>
      </c>
      <c r="C428" s="90" t="str">
        <f>'Upload(참조)'!S428</f>
        <v/>
      </c>
      <c r="D428" s="89" t="str">
        <f>'Upload(참조)'!T428</f>
        <v/>
      </c>
      <c r="E428" s="89" t="str">
        <f>'Upload(참조)'!U428</f>
        <v/>
      </c>
      <c r="F428" s="89">
        <f>'Upload(참조)'!V428</f>
        <v>0</v>
      </c>
    </row>
    <row r="429" spans="1:6">
      <c r="A429" s="89" t="str">
        <f>'Upload(참조)'!Q429</f>
        <v/>
      </c>
      <c r="B429" s="90" t="str">
        <f>'Upload(참조)'!R429</f>
        <v/>
      </c>
      <c r="C429" s="90" t="str">
        <f>'Upload(참조)'!S429</f>
        <v/>
      </c>
      <c r="D429" s="89" t="str">
        <f>'Upload(참조)'!T429</f>
        <v/>
      </c>
      <c r="E429" s="89" t="str">
        <f>'Upload(참조)'!U429</f>
        <v/>
      </c>
      <c r="F429" s="89">
        <f>'Upload(참조)'!V429</f>
        <v>0</v>
      </c>
    </row>
    <row r="430" spans="1:6">
      <c r="A430" s="89" t="str">
        <f>'Upload(참조)'!Q430</f>
        <v/>
      </c>
      <c r="B430" s="90" t="str">
        <f>'Upload(참조)'!R430</f>
        <v/>
      </c>
      <c r="C430" s="90" t="str">
        <f>'Upload(참조)'!S430</f>
        <v/>
      </c>
      <c r="D430" s="89" t="str">
        <f>'Upload(참조)'!T430</f>
        <v/>
      </c>
      <c r="E430" s="89" t="str">
        <f>'Upload(참조)'!U430</f>
        <v/>
      </c>
      <c r="F430" s="89">
        <f>'Upload(참조)'!V430</f>
        <v>0</v>
      </c>
    </row>
    <row r="431" spans="1:6">
      <c r="A431" s="89" t="str">
        <f>'Upload(참조)'!Q431</f>
        <v/>
      </c>
      <c r="B431" s="90" t="str">
        <f>'Upload(참조)'!R431</f>
        <v/>
      </c>
      <c r="C431" s="90" t="str">
        <f>'Upload(참조)'!S431</f>
        <v/>
      </c>
      <c r="D431" s="89" t="str">
        <f>'Upload(참조)'!T431</f>
        <v/>
      </c>
      <c r="E431" s="89" t="str">
        <f>'Upload(참조)'!U431</f>
        <v/>
      </c>
      <c r="F431" s="89">
        <f>'Upload(참조)'!V431</f>
        <v>0</v>
      </c>
    </row>
    <row r="432" spans="1:6">
      <c r="A432" s="89" t="str">
        <f>'Upload(참조)'!Q432</f>
        <v/>
      </c>
      <c r="B432" s="90" t="str">
        <f>'Upload(참조)'!R432</f>
        <v/>
      </c>
      <c r="C432" s="90" t="str">
        <f>'Upload(참조)'!S432</f>
        <v/>
      </c>
      <c r="D432" s="89" t="str">
        <f>'Upload(참조)'!T432</f>
        <v/>
      </c>
      <c r="E432" s="89" t="str">
        <f>'Upload(참조)'!U432</f>
        <v/>
      </c>
      <c r="F432" s="89">
        <f>'Upload(참조)'!V432</f>
        <v>0</v>
      </c>
    </row>
    <row r="433" spans="1:6">
      <c r="A433" s="89" t="str">
        <f>'Upload(참조)'!Q433</f>
        <v/>
      </c>
      <c r="B433" s="90" t="str">
        <f>'Upload(참조)'!R433</f>
        <v/>
      </c>
      <c r="C433" s="90" t="str">
        <f>'Upload(참조)'!S433</f>
        <v/>
      </c>
      <c r="D433" s="89" t="str">
        <f>'Upload(참조)'!T433</f>
        <v/>
      </c>
      <c r="E433" s="89" t="str">
        <f>'Upload(참조)'!U433</f>
        <v/>
      </c>
      <c r="F433" s="89">
        <f>'Upload(참조)'!V433</f>
        <v>0</v>
      </c>
    </row>
    <row r="434" spans="1:6">
      <c r="A434" s="89" t="str">
        <f>'Upload(참조)'!Q434</f>
        <v/>
      </c>
      <c r="B434" s="90" t="str">
        <f>'Upload(참조)'!R434</f>
        <v/>
      </c>
      <c r="C434" s="90" t="str">
        <f>'Upload(참조)'!S434</f>
        <v/>
      </c>
      <c r="D434" s="89" t="str">
        <f>'Upload(참조)'!T434</f>
        <v/>
      </c>
      <c r="E434" s="89" t="str">
        <f>'Upload(참조)'!U434</f>
        <v/>
      </c>
      <c r="F434" s="89">
        <f>'Upload(참조)'!V434</f>
        <v>0</v>
      </c>
    </row>
    <row r="435" spans="1:6">
      <c r="A435" s="89" t="str">
        <f>'Upload(참조)'!Q435</f>
        <v/>
      </c>
      <c r="B435" s="90" t="str">
        <f>'Upload(참조)'!R435</f>
        <v/>
      </c>
      <c r="C435" s="90" t="str">
        <f>'Upload(참조)'!S435</f>
        <v/>
      </c>
      <c r="D435" s="89" t="str">
        <f>'Upload(참조)'!T435</f>
        <v/>
      </c>
      <c r="E435" s="89" t="str">
        <f>'Upload(참조)'!U435</f>
        <v/>
      </c>
      <c r="F435" s="89">
        <f>'Upload(참조)'!V435</f>
        <v>0</v>
      </c>
    </row>
    <row r="436" spans="1:6">
      <c r="A436" s="89" t="str">
        <f>'Upload(참조)'!Q436</f>
        <v/>
      </c>
      <c r="B436" s="90" t="str">
        <f>'Upload(참조)'!R436</f>
        <v/>
      </c>
      <c r="C436" s="90" t="str">
        <f>'Upload(참조)'!S436</f>
        <v/>
      </c>
      <c r="D436" s="89" t="str">
        <f>'Upload(참조)'!T436</f>
        <v/>
      </c>
      <c r="E436" s="89" t="str">
        <f>'Upload(참조)'!U436</f>
        <v/>
      </c>
      <c r="F436" s="89">
        <f>'Upload(참조)'!V436</f>
        <v>0</v>
      </c>
    </row>
    <row r="437" spans="1:6">
      <c r="A437" s="89" t="str">
        <f>'Upload(참조)'!Q437</f>
        <v/>
      </c>
      <c r="B437" s="90" t="str">
        <f>'Upload(참조)'!R437</f>
        <v/>
      </c>
      <c r="C437" s="90" t="str">
        <f>'Upload(참조)'!S437</f>
        <v/>
      </c>
      <c r="D437" s="89" t="str">
        <f>'Upload(참조)'!T437</f>
        <v/>
      </c>
      <c r="E437" s="89" t="str">
        <f>'Upload(참조)'!U437</f>
        <v/>
      </c>
      <c r="F437" s="89">
        <f>'Upload(참조)'!V437</f>
        <v>0</v>
      </c>
    </row>
    <row r="438" spans="1:6">
      <c r="A438" s="89" t="str">
        <f>'Upload(참조)'!Q438</f>
        <v/>
      </c>
      <c r="B438" s="90" t="str">
        <f>'Upload(참조)'!R438</f>
        <v/>
      </c>
      <c r="C438" s="90" t="str">
        <f>'Upload(참조)'!S438</f>
        <v/>
      </c>
      <c r="D438" s="89" t="str">
        <f>'Upload(참조)'!T438</f>
        <v/>
      </c>
      <c r="E438" s="89" t="str">
        <f>'Upload(참조)'!U438</f>
        <v/>
      </c>
      <c r="F438" s="89">
        <f>'Upload(참조)'!V438</f>
        <v>0</v>
      </c>
    </row>
    <row r="439" spans="1:6">
      <c r="A439" s="89" t="str">
        <f>'Upload(참조)'!Q439</f>
        <v/>
      </c>
      <c r="B439" s="90" t="str">
        <f>'Upload(참조)'!R439</f>
        <v/>
      </c>
      <c r="C439" s="90" t="str">
        <f>'Upload(참조)'!S439</f>
        <v/>
      </c>
      <c r="D439" s="89" t="str">
        <f>'Upload(참조)'!T439</f>
        <v/>
      </c>
      <c r="E439" s="89" t="str">
        <f>'Upload(참조)'!U439</f>
        <v/>
      </c>
      <c r="F439" s="89">
        <f>'Upload(참조)'!V439</f>
        <v>0</v>
      </c>
    </row>
    <row r="440" spans="1:6">
      <c r="A440" s="89" t="str">
        <f>'Upload(참조)'!Q440</f>
        <v/>
      </c>
      <c r="B440" s="90" t="str">
        <f>'Upload(참조)'!R440</f>
        <v/>
      </c>
      <c r="C440" s="90" t="str">
        <f>'Upload(참조)'!S440</f>
        <v/>
      </c>
      <c r="D440" s="89" t="str">
        <f>'Upload(참조)'!T440</f>
        <v/>
      </c>
      <c r="E440" s="89" t="str">
        <f>'Upload(참조)'!U440</f>
        <v/>
      </c>
      <c r="F440" s="89">
        <f>'Upload(참조)'!V440</f>
        <v>0</v>
      </c>
    </row>
    <row r="441" spans="1:6">
      <c r="A441" s="89" t="str">
        <f>'Upload(참조)'!Q441</f>
        <v/>
      </c>
      <c r="B441" s="90" t="str">
        <f>'Upload(참조)'!R441</f>
        <v/>
      </c>
      <c r="C441" s="90" t="str">
        <f>'Upload(참조)'!S441</f>
        <v/>
      </c>
      <c r="D441" s="89" t="str">
        <f>'Upload(참조)'!T441</f>
        <v/>
      </c>
      <c r="E441" s="89" t="str">
        <f>'Upload(참조)'!U441</f>
        <v/>
      </c>
      <c r="F441" s="89">
        <f>'Upload(참조)'!V441</f>
        <v>0</v>
      </c>
    </row>
    <row r="442" spans="1:6">
      <c r="A442" s="89" t="str">
        <f>'Upload(참조)'!Q442</f>
        <v/>
      </c>
      <c r="B442" s="90" t="str">
        <f>'Upload(참조)'!R442</f>
        <v/>
      </c>
      <c r="C442" s="90" t="str">
        <f>'Upload(참조)'!S442</f>
        <v/>
      </c>
      <c r="D442" s="89" t="str">
        <f>'Upload(참조)'!T442</f>
        <v/>
      </c>
      <c r="E442" s="89" t="str">
        <f>'Upload(참조)'!U442</f>
        <v/>
      </c>
      <c r="F442" s="89">
        <f>'Upload(참조)'!V442</f>
        <v>0</v>
      </c>
    </row>
    <row r="443" spans="1:6">
      <c r="A443" s="89" t="str">
        <f>'Upload(참조)'!Q443</f>
        <v/>
      </c>
      <c r="B443" s="90" t="str">
        <f>'Upload(참조)'!R443</f>
        <v/>
      </c>
      <c r="C443" s="90" t="str">
        <f>'Upload(참조)'!S443</f>
        <v/>
      </c>
      <c r="D443" s="89" t="str">
        <f>'Upload(참조)'!T443</f>
        <v/>
      </c>
      <c r="E443" s="89" t="str">
        <f>'Upload(참조)'!U443</f>
        <v/>
      </c>
      <c r="F443" s="89">
        <f>'Upload(참조)'!V443</f>
        <v>0</v>
      </c>
    </row>
    <row r="444" spans="1:6">
      <c r="A444" s="89" t="str">
        <f>'Upload(참조)'!Q444</f>
        <v/>
      </c>
      <c r="B444" s="90" t="str">
        <f>'Upload(참조)'!R444</f>
        <v/>
      </c>
      <c r="C444" s="90" t="str">
        <f>'Upload(참조)'!S444</f>
        <v/>
      </c>
      <c r="D444" s="89" t="str">
        <f>'Upload(참조)'!T444</f>
        <v/>
      </c>
      <c r="E444" s="89" t="str">
        <f>'Upload(참조)'!U444</f>
        <v/>
      </c>
      <c r="F444" s="89">
        <f>'Upload(참조)'!V444</f>
        <v>0</v>
      </c>
    </row>
    <row r="445" spans="1:6">
      <c r="A445" s="89" t="str">
        <f>'Upload(참조)'!Q445</f>
        <v/>
      </c>
      <c r="B445" s="90" t="str">
        <f>'Upload(참조)'!R445</f>
        <v/>
      </c>
      <c r="C445" s="90" t="str">
        <f>'Upload(참조)'!S445</f>
        <v/>
      </c>
      <c r="D445" s="89" t="str">
        <f>'Upload(참조)'!T445</f>
        <v/>
      </c>
      <c r="E445" s="89" t="str">
        <f>'Upload(참조)'!U445</f>
        <v/>
      </c>
      <c r="F445" s="89">
        <f>'Upload(참조)'!V445</f>
        <v>0</v>
      </c>
    </row>
    <row r="446" spans="1:6">
      <c r="A446" s="89" t="str">
        <f>'Upload(참조)'!Q446</f>
        <v/>
      </c>
      <c r="B446" s="90" t="str">
        <f>'Upload(참조)'!R446</f>
        <v/>
      </c>
      <c r="C446" s="90" t="str">
        <f>'Upload(참조)'!S446</f>
        <v/>
      </c>
      <c r="D446" s="89" t="str">
        <f>'Upload(참조)'!T446</f>
        <v/>
      </c>
      <c r="E446" s="89" t="str">
        <f>'Upload(참조)'!U446</f>
        <v/>
      </c>
      <c r="F446" s="89">
        <f>'Upload(참조)'!V446</f>
        <v>0</v>
      </c>
    </row>
    <row r="447" spans="1:6">
      <c r="A447" s="89" t="str">
        <f>'Upload(참조)'!Q447</f>
        <v/>
      </c>
      <c r="B447" s="90" t="str">
        <f>'Upload(참조)'!R447</f>
        <v/>
      </c>
      <c r="C447" s="90" t="str">
        <f>'Upload(참조)'!S447</f>
        <v/>
      </c>
      <c r="D447" s="89" t="str">
        <f>'Upload(참조)'!T447</f>
        <v/>
      </c>
      <c r="E447" s="89" t="str">
        <f>'Upload(참조)'!U447</f>
        <v/>
      </c>
      <c r="F447" s="89">
        <f>'Upload(참조)'!V447</f>
        <v>0</v>
      </c>
    </row>
    <row r="448" spans="1:6">
      <c r="A448" s="89" t="str">
        <f>'Upload(참조)'!Q448</f>
        <v/>
      </c>
      <c r="B448" s="90" t="str">
        <f>'Upload(참조)'!R448</f>
        <v/>
      </c>
      <c r="C448" s="90" t="str">
        <f>'Upload(참조)'!S448</f>
        <v/>
      </c>
      <c r="D448" s="89" t="str">
        <f>'Upload(참조)'!T448</f>
        <v/>
      </c>
      <c r="E448" s="89" t="str">
        <f>'Upload(참조)'!U448</f>
        <v/>
      </c>
      <c r="F448" s="89">
        <f>'Upload(참조)'!V448</f>
        <v>0</v>
      </c>
    </row>
    <row r="449" spans="1:6">
      <c r="A449" s="89" t="str">
        <f>'Upload(참조)'!Q449</f>
        <v/>
      </c>
      <c r="B449" s="90" t="str">
        <f>'Upload(참조)'!R449</f>
        <v/>
      </c>
      <c r="C449" s="90" t="str">
        <f>'Upload(참조)'!S449</f>
        <v/>
      </c>
      <c r="D449" s="89" t="str">
        <f>'Upload(참조)'!T449</f>
        <v/>
      </c>
      <c r="E449" s="89" t="str">
        <f>'Upload(참조)'!U449</f>
        <v/>
      </c>
      <c r="F449" s="89">
        <f>'Upload(참조)'!V449</f>
        <v>0</v>
      </c>
    </row>
    <row r="450" spans="1:6">
      <c r="A450" s="89" t="str">
        <f>'Upload(참조)'!Q450</f>
        <v/>
      </c>
      <c r="B450" s="90" t="str">
        <f>'Upload(참조)'!R450</f>
        <v/>
      </c>
      <c r="C450" s="90" t="str">
        <f>'Upload(참조)'!S450</f>
        <v/>
      </c>
      <c r="D450" s="89" t="str">
        <f>'Upload(참조)'!T450</f>
        <v/>
      </c>
      <c r="E450" s="89" t="str">
        <f>'Upload(참조)'!U450</f>
        <v/>
      </c>
      <c r="F450" s="89">
        <f>'Upload(참조)'!V450</f>
        <v>0</v>
      </c>
    </row>
    <row r="451" spans="1:6">
      <c r="A451" s="89" t="str">
        <f>'Upload(참조)'!Q451</f>
        <v/>
      </c>
      <c r="B451" s="90" t="str">
        <f>'Upload(참조)'!R451</f>
        <v/>
      </c>
      <c r="C451" s="90" t="str">
        <f>'Upload(참조)'!S451</f>
        <v/>
      </c>
      <c r="D451" s="89" t="str">
        <f>'Upload(참조)'!T451</f>
        <v/>
      </c>
      <c r="E451" s="89" t="str">
        <f>'Upload(참조)'!U451</f>
        <v/>
      </c>
      <c r="F451" s="89">
        <f>'Upload(참조)'!V451</f>
        <v>0</v>
      </c>
    </row>
    <row r="452" spans="1:6">
      <c r="A452" s="89" t="str">
        <f>'Upload(참조)'!Q452</f>
        <v/>
      </c>
      <c r="B452" s="90" t="str">
        <f>'Upload(참조)'!R452</f>
        <v/>
      </c>
      <c r="C452" s="90" t="str">
        <f>'Upload(참조)'!S452</f>
        <v/>
      </c>
      <c r="D452" s="89" t="str">
        <f>'Upload(참조)'!T452</f>
        <v/>
      </c>
      <c r="E452" s="89" t="str">
        <f>'Upload(참조)'!U452</f>
        <v/>
      </c>
      <c r="F452" s="89">
        <f>'Upload(참조)'!V452</f>
        <v>0</v>
      </c>
    </row>
    <row r="453" spans="1:6">
      <c r="A453" s="89" t="str">
        <f>'Upload(참조)'!Q453</f>
        <v/>
      </c>
      <c r="B453" s="90" t="str">
        <f>'Upload(참조)'!R453</f>
        <v/>
      </c>
      <c r="C453" s="90" t="str">
        <f>'Upload(참조)'!S453</f>
        <v/>
      </c>
      <c r="D453" s="89" t="str">
        <f>'Upload(참조)'!T453</f>
        <v/>
      </c>
      <c r="E453" s="89" t="str">
        <f>'Upload(참조)'!U453</f>
        <v/>
      </c>
      <c r="F453" s="89">
        <f>'Upload(참조)'!V453</f>
        <v>0</v>
      </c>
    </row>
    <row r="454" spans="1:6">
      <c r="A454" s="89" t="str">
        <f>'Upload(참조)'!Q454</f>
        <v/>
      </c>
      <c r="B454" s="90" t="str">
        <f>'Upload(참조)'!R454</f>
        <v/>
      </c>
      <c r="C454" s="90" t="str">
        <f>'Upload(참조)'!S454</f>
        <v/>
      </c>
      <c r="D454" s="89" t="str">
        <f>'Upload(참조)'!T454</f>
        <v/>
      </c>
      <c r="E454" s="89" t="str">
        <f>'Upload(참조)'!U454</f>
        <v/>
      </c>
      <c r="F454" s="89">
        <f>'Upload(참조)'!V454</f>
        <v>0</v>
      </c>
    </row>
    <row r="455" spans="1:6">
      <c r="A455" s="89" t="str">
        <f>'Upload(참조)'!Q455</f>
        <v/>
      </c>
      <c r="B455" s="90" t="str">
        <f>'Upload(참조)'!R455</f>
        <v/>
      </c>
      <c r="C455" s="90" t="str">
        <f>'Upload(참조)'!S455</f>
        <v/>
      </c>
      <c r="D455" s="89" t="str">
        <f>'Upload(참조)'!T455</f>
        <v/>
      </c>
      <c r="E455" s="89" t="str">
        <f>'Upload(참조)'!U455</f>
        <v/>
      </c>
      <c r="F455" s="89">
        <f>'Upload(참조)'!V455</f>
        <v>0</v>
      </c>
    </row>
    <row r="456" spans="1:6">
      <c r="A456" s="89" t="str">
        <f>'Upload(참조)'!Q456</f>
        <v/>
      </c>
      <c r="B456" s="90" t="str">
        <f>'Upload(참조)'!R456</f>
        <v/>
      </c>
      <c r="C456" s="90" t="str">
        <f>'Upload(참조)'!S456</f>
        <v/>
      </c>
      <c r="D456" s="89" t="str">
        <f>'Upload(참조)'!T456</f>
        <v/>
      </c>
      <c r="E456" s="89" t="str">
        <f>'Upload(참조)'!U456</f>
        <v/>
      </c>
      <c r="F456" s="89">
        <f>'Upload(참조)'!V456</f>
        <v>0</v>
      </c>
    </row>
    <row r="457" spans="1:6">
      <c r="A457" s="89" t="str">
        <f>'Upload(참조)'!Q457</f>
        <v/>
      </c>
      <c r="B457" s="90" t="str">
        <f>'Upload(참조)'!R457</f>
        <v/>
      </c>
      <c r="C457" s="90" t="str">
        <f>'Upload(참조)'!S457</f>
        <v/>
      </c>
      <c r="D457" s="89" t="str">
        <f>'Upload(참조)'!T457</f>
        <v/>
      </c>
      <c r="E457" s="89" t="str">
        <f>'Upload(참조)'!U457</f>
        <v/>
      </c>
      <c r="F457" s="89">
        <f>'Upload(참조)'!V457</f>
        <v>0</v>
      </c>
    </row>
    <row r="458" spans="1:6">
      <c r="A458" s="89" t="str">
        <f>'Upload(참조)'!Q458</f>
        <v/>
      </c>
      <c r="B458" s="90" t="str">
        <f>'Upload(참조)'!R458</f>
        <v/>
      </c>
      <c r="C458" s="90" t="str">
        <f>'Upload(참조)'!S458</f>
        <v/>
      </c>
      <c r="D458" s="89" t="str">
        <f>'Upload(참조)'!T458</f>
        <v/>
      </c>
      <c r="E458" s="89" t="str">
        <f>'Upload(참조)'!U458</f>
        <v/>
      </c>
      <c r="F458" s="89">
        <f>'Upload(참조)'!V458</f>
        <v>0</v>
      </c>
    </row>
    <row r="459" spans="1:6">
      <c r="A459" s="89" t="str">
        <f>'Upload(참조)'!Q459</f>
        <v/>
      </c>
      <c r="B459" s="90" t="str">
        <f>'Upload(참조)'!R459</f>
        <v/>
      </c>
      <c r="C459" s="90" t="str">
        <f>'Upload(참조)'!S459</f>
        <v/>
      </c>
      <c r="D459" s="89" t="str">
        <f>'Upload(참조)'!T459</f>
        <v/>
      </c>
      <c r="E459" s="89" t="str">
        <f>'Upload(참조)'!U459</f>
        <v/>
      </c>
      <c r="F459" s="89">
        <f>'Upload(참조)'!V459</f>
        <v>0</v>
      </c>
    </row>
    <row r="460" spans="1:6">
      <c r="A460" s="89" t="str">
        <f>'Upload(참조)'!Q460</f>
        <v/>
      </c>
      <c r="B460" s="90" t="str">
        <f>'Upload(참조)'!R460</f>
        <v/>
      </c>
      <c r="C460" s="90" t="str">
        <f>'Upload(참조)'!S460</f>
        <v/>
      </c>
      <c r="D460" s="89" t="str">
        <f>'Upload(참조)'!T460</f>
        <v/>
      </c>
      <c r="E460" s="89" t="str">
        <f>'Upload(참조)'!U460</f>
        <v/>
      </c>
      <c r="F460" s="89">
        <f>'Upload(참조)'!V460</f>
        <v>0</v>
      </c>
    </row>
    <row r="461" spans="1:6">
      <c r="A461" s="89" t="str">
        <f>'Upload(참조)'!Q461</f>
        <v/>
      </c>
      <c r="B461" s="90" t="str">
        <f>'Upload(참조)'!R461</f>
        <v/>
      </c>
      <c r="C461" s="90" t="str">
        <f>'Upload(참조)'!S461</f>
        <v/>
      </c>
      <c r="D461" s="89" t="str">
        <f>'Upload(참조)'!T461</f>
        <v/>
      </c>
      <c r="E461" s="89" t="str">
        <f>'Upload(참조)'!U461</f>
        <v/>
      </c>
      <c r="F461" s="89">
        <f>'Upload(참조)'!V461</f>
        <v>0</v>
      </c>
    </row>
    <row r="462" spans="1:6">
      <c r="A462" s="89" t="str">
        <f>'Upload(참조)'!Q462</f>
        <v/>
      </c>
      <c r="B462" s="90" t="str">
        <f>'Upload(참조)'!R462</f>
        <v/>
      </c>
      <c r="C462" s="90" t="str">
        <f>'Upload(참조)'!S462</f>
        <v/>
      </c>
      <c r="D462" s="89" t="str">
        <f>'Upload(참조)'!T462</f>
        <v/>
      </c>
      <c r="E462" s="89" t="str">
        <f>'Upload(참조)'!U462</f>
        <v/>
      </c>
      <c r="F462" s="89">
        <f>'Upload(참조)'!V462</f>
        <v>0</v>
      </c>
    </row>
    <row r="463" spans="1:6">
      <c r="A463" s="89" t="str">
        <f>'Upload(참조)'!Q463</f>
        <v/>
      </c>
      <c r="B463" s="90" t="str">
        <f>'Upload(참조)'!R463</f>
        <v/>
      </c>
      <c r="C463" s="90" t="str">
        <f>'Upload(참조)'!S463</f>
        <v/>
      </c>
      <c r="D463" s="89" t="str">
        <f>'Upload(참조)'!T463</f>
        <v/>
      </c>
      <c r="E463" s="89" t="str">
        <f>'Upload(참조)'!U463</f>
        <v/>
      </c>
      <c r="F463" s="89">
        <f>'Upload(참조)'!V463</f>
        <v>0</v>
      </c>
    </row>
    <row r="464" spans="1:6">
      <c r="A464" s="89" t="str">
        <f>'Upload(참조)'!Q464</f>
        <v/>
      </c>
      <c r="B464" s="90" t="str">
        <f>'Upload(참조)'!R464</f>
        <v/>
      </c>
      <c r="C464" s="90" t="str">
        <f>'Upload(참조)'!S464</f>
        <v/>
      </c>
      <c r="D464" s="89" t="str">
        <f>'Upload(참조)'!T464</f>
        <v/>
      </c>
      <c r="E464" s="89" t="str">
        <f>'Upload(참조)'!U464</f>
        <v/>
      </c>
      <c r="F464" s="89">
        <f>'Upload(참조)'!V464</f>
        <v>0</v>
      </c>
    </row>
    <row r="465" spans="1:6">
      <c r="A465" s="89" t="str">
        <f>'Upload(참조)'!Q465</f>
        <v/>
      </c>
      <c r="B465" s="90" t="str">
        <f>'Upload(참조)'!R465</f>
        <v/>
      </c>
      <c r="C465" s="90" t="str">
        <f>'Upload(참조)'!S465</f>
        <v/>
      </c>
      <c r="D465" s="89" t="str">
        <f>'Upload(참조)'!T465</f>
        <v/>
      </c>
      <c r="E465" s="89" t="str">
        <f>'Upload(참조)'!U465</f>
        <v/>
      </c>
      <c r="F465" s="89">
        <f>'Upload(참조)'!V465</f>
        <v>0</v>
      </c>
    </row>
    <row r="466" spans="1:6">
      <c r="A466" s="89" t="str">
        <f>'Upload(참조)'!Q466</f>
        <v/>
      </c>
      <c r="B466" s="90" t="str">
        <f>'Upload(참조)'!R466</f>
        <v/>
      </c>
      <c r="C466" s="90" t="str">
        <f>'Upload(참조)'!S466</f>
        <v/>
      </c>
      <c r="D466" s="89" t="str">
        <f>'Upload(참조)'!T466</f>
        <v/>
      </c>
      <c r="E466" s="89" t="str">
        <f>'Upload(참조)'!U466</f>
        <v/>
      </c>
      <c r="F466" s="89">
        <f>'Upload(참조)'!V466</f>
        <v>0</v>
      </c>
    </row>
    <row r="467" spans="1:6">
      <c r="A467" s="89" t="str">
        <f>'Upload(참조)'!Q467</f>
        <v/>
      </c>
      <c r="B467" s="90" t="str">
        <f>'Upload(참조)'!R467</f>
        <v/>
      </c>
      <c r="C467" s="90" t="str">
        <f>'Upload(참조)'!S467</f>
        <v/>
      </c>
      <c r="D467" s="89" t="str">
        <f>'Upload(참조)'!T467</f>
        <v/>
      </c>
      <c r="E467" s="89" t="str">
        <f>'Upload(참조)'!U467</f>
        <v/>
      </c>
      <c r="F467" s="89">
        <f>'Upload(참조)'!V467</f>
        <v>0</v>
      </c>
    </row>
    <row r="468" spans="1:6">
      <c r="A468" s="89" t="str">
        <f>'Upload(참조)'!Q468</f>
        <v/>
      </c>
      <c r="B468" s="90" t="str">
        <f>'Upload(참조)'!R468</f>
        <v/>
      </c>
      <c r="C468" s="90" t="str">
        <f>'Upload(참조)'!S468</f>
        <v/>
      </c>
      <c r="D468" s="89" t="str">
        <f>'Upload(참조)'!T468</f>
        <v/>
      </c>
      <c r="E468" s="89" t="str">
        <f>'Upload(참조)'!U468</f>
        <v/>
      </c>
      <c r="F468" s="89">
        <f>'Upload(참조)'!V468</f>
        <v>0</v>
      </c>
    </row>
    <row r="469" spans="1:6">
      <c r="A469" s="89" t="str">
        <f>'Upload(참조)'!Q469</f>
        <v/>
      </c>
      <c r="B469" s="90" t="str">
        <f>'Upload(참조)'!R469</f>
        <v/>
      </c>
      <c r="C469" s="90" t="str">
        <f>'Upload(참조)'!S469</f>
        <v/>
      </c>
      <c r="D469" s="89" t="str">
        <f>'Upload(참조)'!T469</f>
        <v/>
      </c>
      <c r="E469" s="89" t="str">
        <f>'Upload(참조)'!U469</f>
        <v/>
      </c>
      <c r="F469" s="89">
        <f>'Upload(참조)'!V469</f>
        <v>0</v>
      </c>
    </row>
    <row r="470" spans="1:6">
      <c r="A470" s="89" t="str">
        <f>'Upload(참조)'!Q470</f>
        <v/>
      </c>
      <c r="B470" s="90" t="str">
        <f>'Upload(참조)'!R470</f>
        <v/>
      </c>
      <c r="C470" s="90" t="str">
        <f>'Upload(참조)'!S470</f>
        <v/>
      </c>
      <c r="D470" s="89" t="str">
        <f>'Upload(참조)'!T470</f>
        <v/>
      </c>
      <c r="E470" s="89" t="str">
        <f>'Upload(참조)'!U470</f>
        <v/>
      </c>
      <c r="F470" s="89">
        <f>'Upload(참조)'!V470</f>
        <v>0</v>
      </c>
    </row>
    <row r="471" spans="1:6">
      <c r="A471" s="89" t="str">
        <f>'Upload(참조)'!Q471</f>
        <v/>
      </c>
      <c r="B471" s="90" t="str">
        <f>'Upload(참조)'!R471</f>
        <v/>
      </c>
      <c r="C471" s="90" t="str">
        <f>'Upload(참조)'!S471</f>
        <v/>
      </c>
      <c r="D471" s="89" t="str">
        <f>'Upload(참조)'!T471</f>
        <v/>
      </c>
      <c r="E471" s="89" t="str">
        <f>'Upload(참조)'!U471</f>
        <v/>
      </c>
      <c r="F471" s="89">
        <f>'Upload(참조)'!V471</f>
        <v>0</v>
      </c>
    </row>
    <row r="472" spans="1:6">
      <c r="A472" s="89" t="str">
        <f>'Upload(참조)'!Q472</f>
        <v/>
      </c>
      <c r="B472" s="90" t="str">
        <f>'Upload(참조)'!R472</f>
        <v/>
      </c>
      <c r="C472" s="90" t="str">
        <f>'Upload(참조)'!S472</f>
        <v/>
      </c>
      <c r="D472" s="89" t="str">
        <f>'Upload(참조)'!T472</f>
        <v/>
      </c>
      <c r="E472" s="89" t="str">
        <f>'Upload(참조)'!U472</f>
        <v/>
      </c>
      <c r="F472" s="89">
        <f>'Upload(참조)'!V472</f>
        <v>0</v>
      </c>
    </row>
    <row r="473" spans="1:6">
      <c r="A473" s="89" t="str">
        <f>'Upload(참조)'!Q473</f>
        <v/>
      </c>
      <c r="B473" s="90" t="str">
        <f>'Upload(참조)'!R473</f>
        <v/>
      </c>
      <c r="C473" s="90" t="str">
        <f>'Upload(참조)'!S473</f>
        <v/>
      </c>
      <c r="D473" s="89" t="str">
        <f>'Upload(참조)'!T473</f>
        <v/>
      </c>
      <c r="E473" s="89" t="str">
        <f>'Upload(참조)'!U473</f>
        <v/>
      </c>
      <c r="F473" s="89">
        <f>'Upload(참조)'!V473</f>
        <v>0</v>
      </c>
    </row>
    <row r="474" spans="1:6">
      <c r="A474" s="89" t="str">
        <f>'Upload(참조)'!Q474</f>
        <v/>
      </c>
      <c r="B474" s="90" t="str">
        <f>'Upload(참조)'!R474</f>
        <v/>
      </c>
      <c r="C474" s="90" t="str">
        <f>'Upload(참조)'!S474</f>
        <v/>
      </c>
      <c r="D474" s="89" t="str">
        <f>'Upload(참조)'!T474</f>
        <v/>
      </c>
      <c r="E474" s="89" t="str">
        <f>'Upload(참조)'!U474</f>
        <v/>
      </c>
      <c r="F474" s="89">
        <f>'Upload(참조)'!V474</f>
        <v>0</v>
      </c>
    </row>
    <row r="475" spans="1:6">
      <c r="A475" s="89" t="str">
        <f>'Upload(참조)'!Q475</f>
        <v/>
      </c>
      <c r="B475" s="90" t="str">
        <f>'Upload(참조)'!R475</f>
        <v/>
      </c>
      <c r="C475" s="90" t="str">
        <f>'Upload(참조)'!S475</f>
        <v/>
      </c>
      <c r="D475" s="89" t="str">
        <f>'Upload(참조)'!T475</f>
        <v/>
      </c>
      <c r="E475" s="89" t="str">
        <f>'Upload(참조)'!U475</f>
        <v/>
      </c>
      <c r="F475" s="89">
        <f>'Upload(참조)'!V475</f>
        <v>0</v>
      </c>
    </row>
    <row r="476" spans="1:6">
      <c r="A476" s="89" t="str">
        <f>'Upload(참조)'!Q476</f>
        <v/>
      </c>
      <c r="B476" s="90" t="str">
        <f>'Upload(참조)'!R476</f>
        <v/>
      </c>
      <c r="C476" s="90" t="str">
        <f>'Upload(참조)'!S476</f>
        <v/>
      </c>
      <c r="D476" s="89" t="str">
        <f>'Upload(참조)'!T476</f>
        <v/>
      </c>
      <c r="E476" s="89" t="str">
        <f>'Upload(참조)'!U476</f>
        <v/>
      </c>
      <c r="F476" s="89">
        <f>'Upload(참조)'!V476</f>
        <v>0</v>
      </c>
    </row>
    <row r="477" spans="1:6">
      <c r="A477" s="89" t="str">
        <f>'Upload(참조)'!Q477</f>
        <v/>
      </c>
      <c r="B477" s="90" t="str">
        <f>'Upload(참조)'!R477</f>
        <v/>
      </c>
      <c r="C477" s="90" t="str">
        <f>'Upload(참조)'!S477</f>
        <v/>
      </c>
      <c r="D477" s="89" t="str">
        <f>'Upload(참조)'!T477</f>
        <v/>
      </c>
      <c r="E477" s="89" t="str">
        <f>'Upload(참조)'!U477</f>
        <v/>
      </c>
      <c r="F477" s="89">
        <f>'Upload(참조)'!V477</f>
        <v>0</v>
      </c>
    </row>
    <row r="478" spans="1:6">
      <c r="A478" s="89" t="str">
        <f>'Upload(참조)'!Q478</f>
        <v/>
      </c>
      <c r="B478" s="90" t="str">
        <f>'Upload(참조)'!R478</f>
        <v/>
      </c>
      <c r="C478" s="90" t="str">
        <f>'Upload(참조)'!S478</f>
        <v/>
      </c>
      <c r="D478" s="89" t="str">
        <f>'Upload(참조)'!T478</f>
        <v/>
      </c>
      <c r="E478" s="89" t="str">
        <f>'Upload(참조)'!U478</f>
        <v/>
      </c>
      <c r="F478" s="89">
        <f>'Upload(참조)'!V478</f>
        <v>0</v>
      </c>
    </row>
    <row r="479" spans="1:6">
      <c r="A479" s="89" t="str">
        <f>'Upload(참조)'!Q479</f>
        <v/>
      </c>
      <c r="B479" s="90" t="str">
        <f>'Upload(참조)'!R479</f>
        <v/>
      </c>
      <c r="C479" s="90" t="str">
        <f>'Upload(참조)'!S479</f>
        <v/>
      </c>
      <c r="D479" s="89" t="str">
        <f>'Upload(참조)'!T479</f>
        <v/>
      </c>
      <c r="E479" s="89" t="str">
        <f>'Upload(참조)'!U479</f>
        <v/>
      </c>
      <c r="F479" s="89">
        <f>'Upload(참조)'!V479</f>
        <v>0</v>
      </c>
    </row>
    <row r="480" spans="1:6">
      <c r="A480" s="89" t="str">
        <f>'Upload(참조)'!Q480</f>
        <v/>
      </c>
      <c r="B480" s="90" t="str">
        <f>'Upload(참조)'!R480</f>
        <v/>
      </c>
      <c r="C480" s="90" t="str">
        <f>'Upload(참조)'!S480</f>
        <v/>
      </c>
      <c r="D480" s="89" t="str">
        <f>'Upload(참조)'!T480</f>
        <v/>
      </c>
      <c r="E480" s="89" t="str">
        <f>'Upload(참조)'!U480</f>
        <v/>
      </c>
      <c r="F480" s="89">
        <f>'Upload(참조)'!V480</f>
        <v>0</v>
      </c>
    </row>
    <row r="481" spans="1:6">
      <c r="A481" s="89" t="str">
        <f>'Upload(참조)'!Q481</f>
        <v/>
      </c>
      <c r="B481" s="90" t="str">
        <f>'Upload(참조)'!R481</f>
        <v/>
      </c>
      <c r="C481" s="90" t="str">
        <f>'Upload(참조)'!S481</f>
        <v/>
      </c>
      <c r="D481" s="89" t="str">
        <f>'Upload(참조)'!T481</f>
        <v/>
      </c>
      <c r="E481" s="89" t="str">
        <f>'Upload(참조)'!U481</f>
        <v/>
      </c>
      <c r="F481" s="89">
        <f>'Upload(참조)'!V481</f>
        <v>0</v>
      </c>
    </row>
    <row r="482" spans="1:6">
      <c r="A482" s="89" t="str">
        <f>'Upload(참조)'!Q482</f>
        <v/>
      </c>
      <c r="B482" s="90" t="str">
        <f>'Upload(참조)'!R482</f>
        <v/>
      </c>
      <c r="C482" s="90" t="str">
        <f>'Upload(참조)'!S482</f>
        <v/>
      </c>
      <c r="D482" s="89" t="str">
        <f>'Upload(참조)'!T482</f>
        <v/>
      </c>
      <c r="E482" s="89" t="str">
        <f>'Upload(참조)'!U482</f>
        <v/>
      </c>
      <c r="F482" s="89">
        <f>'Upload(참조)'!V482</f>
        <v>0</v>
      </c>
    </row>
    <row r="483" spans="1:6">
      <c r="A483" s="89" t="str">
        <f>'Upload(참조)'!Q483</f>
        <v/>
      </c>
      <c r="B483" s="90" t="str">
        <f>'Upload(참조)'!R483</f>
        <v/>
      </c>
      <c r="C483" s="90" t="str">
        <f>'Upload(참조)'!S483</f>
        <v/>
      </c>
      <c r="D483" s="89" t="str">
        <f>'Upload(참조)'!T483</f>
        <v/>
      </c>
      <c r="E483" s="89" t="str">
        <f>'Upload(참조)'!U483</f>
        <v/>
      </c>
      <c r="F483" s="89">
        <f>'Upload(참조)'!V483</f>
        <v>0</v>
      </c>
    </row>
    <row r="484" spans="1:6">
      <c r="A484" s="89" t="str">
        <f>'Upload(참조)'!Q484</f>
        <v/>
      </c>
      <c r="B484" s="90" t="str">
        <f>'Upload(참조)'!R484</f>
        <v/>
      </c>
      <c r="C484" s="90" t="str">
        <f>'Upload(참조)'!S484</f>
        <v/>
      </c>
      <c r="D484" s="89" t="str">
        <f>'Upload(참조)'!T484</f>
        <v/>
      </c>
      <c r="E484" s="89" t="str">
        <f>'Upload(참조)'!U484</f>
        <v/>
      </c>
      <c r="F484" s="89">
        <f>'Upload(참조)'!V484</f>
        <v>0</v>
      </c>
    </row>
    <row r="485" spans="1:6">
      <c r="A485" s="89" t="str">
        <f>'Upload(참조)'!Q485</f>
        <v/>
      </c>
      <c r="B485" s="90" t="str">
        <f>'Upload(참조)'!R485</f>
        <v/>
      </c>
      <c r="C485" s="90" t="str">
        <f>'Upload(참조)'!S485</f>
        <v/>
      </c>
      <c r="D485" s="89" t="str">
        <f>'Upload(참조)'!T485</f>
        <v/>
      </c>
      <c r="E485" s="89" t="str">
        <f>'Upload(참조)'!U485</f>
        <v/>
      </c>
      <c r="F485" s="89">
        <f>'Upload(참조)'!V485</f>
        <v>0</v>
      </c>
    </row>
    <row r="486" spans="1:6">
      <c r="A486" s="89" t="str">
        <f>'Upload(참조)'!Q486</f>
        <v/>
      </c>
      <c r="B486" s="90" t="str">
        <f>'Upload(참조)'!R486</f>
        <v/>
      </c>
      <c r="C486" s="90" t="str">
        <f>'Upload(참조)'!S486</f>
        <v/>
      </c>
      <c r="D486" s="89" t="str">
        <f>'Upload(참조)'!T486</f>
        <v/>
      </c>
      <c r="E486" s="89" t="str">
        <f>'Upload(참조)'!U486</f>
        <v/>
      </c>
      <c r="F486" s="89">
        <f>'Upload(참조)'!V486</f>
        <v>0</v>
      </c>
    </row>
    <row r="487" spans="1:6">
      <c r="A487" s="89" t="str">
        <f>'Upload(참조)'!Q487</f>
        <v/>
      </c>
      <c r="B487" s="90" t="str">
        <f>'Upload(참조)'!R487</f>
        <v/>
      </c>
      <c r="C487" s="90" t="str">
        <f>'Upload(참조)'!S487</f>
        <v/>
      </c>
      <c r="D487" s="89" t="str">
        <f>'Upload(참조)'!T487</f>
        <v/>
      </c>
      <c r="E487" s="89" t="str">
        <f>'Upload(참조)'!U487</f>
        <v/>
      </c>
      <c r="F487" s="89">
        <f>'Upload(참조)'!V487</f>
        <v>0</v>
      </c>
    </row>
    <row r="488" spans="1:6">
      <c r="A488" s="89" t="str">
        <f>'Upload(참조)'!Q488</f>
        <v/>
      </c>
      <c r="B488" s="90" t="str">
        <f>'Upload(참조)'!R488</f>
        <v/>
      </c>
      <c r="C488" s="90" t="str">
        <f>'Upload(참조)'!S488</f>
        <v/>
      </c>
      <c r="D488" s="89" t="str">
        <f>'Upload(참조)'!T488</f>
        <v/>
      </c>
      <c r="E488" s="89" t="str">
        <f>'Upload(참조)'!U488</f>
        <v/>
      </c>
      <c r="F488" s="89">
        <f>'Upload(참조)'!V488</f>
        <v>0</v>
      </c>
    </row>
    <row r="489" spans="1:6">
      <c r="A489" s="89" t="str">
        <f>'Upload(참조)'!Q489</f>
        <v/>
      </c>
      <c r="B489" s="90" t="str">
        <f>'Upload(참조)'!R489</f>
        <v/>
      </c>
      <c r="C489" s="90" t="str">
        <f>'Upload(참조)'!S489</f>
        <v/>
      </c>
      <c r="D489" s="89" t="str">
        <f>'Upload(참조)'!T489</f>
        <v/>
      </c>
      <c r="E489" s="89" t="str">
        <f>'Upload(참조)'!U489</f>
        <v/>
      </c>
      <c r="F489" s="89">
        <f>'Upload(참조)'!V489</f>
        <v>0</v>
      </c>
    </row>
    <row r="490" spans="1:6">
      <c r="A490" s="89" t="str">
        <f>'Upload(참조)'!Q490</f>
        <v/>
      </c>
      <c r="B490" s="90" t="str">
        <f>'Upload(참조)'!R490</f>
        <v/>
      </c>
      <c r="C490" s="90" t="str">
        <f>'Upload(참조)'!S490</f>
        <v/>
      </c>
      <c r="D490" s="89" t="str">
        <f>'Upload(참조)'!T490</f>
        <v/>
      </c>
      <c r="E490" s="89" t="str">
        <f>'Upload(참조)'!U490</f>
        <v/>
      </c>
      <c r="F490" s="89">
        <f>'Upload(참조)'!V490</f>
        <v>0</v>
      </c>
    </row>
    <row r="491" spans="1:6">
      <c r="A491" s="89" t="str">
        <f>'Upload(참조)'!Q491</f>
        <v/>
      </c>
      <c r="B491" s="90" t="str">
        <f>'Upload(참조)'!R491</f>
        <v/>
      </c>
      <c r="C491" s="90" t="str">
        <f>'Upload(참조)'!S491</f>
        <v/>
      </c>
      <c r="D491" s="89" t="str">
        <f>'Upload(참조)'!T491</f>
        <v/>
      </c>
      <c r="E491" s="89" t="str">
        <f>'Upload(참조)'!U491</f>
        <v/>
      </c>
      <c r="F491" s="89">
        <f>'Upload(참조)'!V491</f>
        <v>0</v>
      </c>
    </row>
    <row r="492" spans="1:6">
      <c r="A492" s="89" t="str">
        <f>'Upload(참조)'!Q492</f>
        <v/>
      </c>
      <c r="B492" s="90" t="str">
        <f>'Upload(참조)'!R492</f>
        <v/>
      </c>
      <c r="C492" s="90" t="str">
        <f>'Upload(참조)'!S492</f>
        <v/>
      </c>
      <c r="D492" s="89" t="str">
        <f>'Upload(참조)'!T492</f>
        <v/>
      </c>
      <c r="E492" s="89" t="str">
        <f>'Upload(참조)'!U492</f>
        <v/>
      </c>
      <c r="F492" s="89">
        <f>'Upload(참조)'!V492</f>
        <v>0</v>
      </c>
    </row>
    <row r="493" spans="1:6">
      <c r="A493" s="89" t="str">
        <f>'Upload(참조)'!Q493</f>
        <v/>
      </c>
      <c r="B493" s="90" t="str">
        <f>'Upload(참조)'!R493</f>
        <v/>
      </c>
      <c r="C493" s="90" t="str">
        <f>'Upload(참조)'!S493</f>
        <v/>
      </c>
      <c r="D493" s="89" t="str">
        <f>'Upload(참조)'!T493</f>
        <v/>
      </c>
      <c r="E493" s="89" t="str">
        <f>'Upload(참조)'!U493</f>
        <v/>
      </c>
      <c r="F493" s="89">
        <f>'Upload(참조)'!V493</f>
        <v>0</v>
      </c>
    </row>
    <row r="494" spans="1:6">
      <c r="A494" s="89" t="str">
        <f>'Upload(참조)'!Q494</f>
        <v/>
      </c>
      <c r="B494" s="90" t="str">
        <f>'Upload(참조)'!R494</f>
        <v/>
      </c>
      <c r="C494" s="90" t="str">
        <f>'Upload(참조)'!S494</f>
        <v/>
      </c>
      <c r="D494" s="89" t="str">
        <f>'Upload(참조)'!T494</f>
        <v/>
      </c>
      <c r="E494" s="89" t="str">
        <f>'Upload(참조)'!U494</f>
        <v/>
      </c>
      <c r="F494" s="89">
        <f>'Upload(참조)'!V494</f>
        <v>0</v>
      </c>
    </row>
    <row r="495" spans="1:6">
      <c r="A495" s="89" t="str">
        <f>'Upload(참조)'!Q495</f>
        <v/>
      </c>
      <c r="B495" s="90" t="str">
        <f>'Upload(참조)'!R495</f>
        <v/>
      </c>
      <c r="C495" s="90" t="str">
        <f>'Upload(참조)'!S495</f>
        <v/>
      </c>
      <c r="D495" s="89" t="str">
        <f>'Upload(참조)'!T495</f>
        <v/>
      </c>
      <c r="E495" s="89" t="str">
        <f>'Upload(참조)'!U495</f>
        <v/>
      </c>
      <c r="F495" s="89">
        <f>'Upload(참조)'!V495</f>
        <v>0</v>
      </c>
    </row>
    <row r="496" spans="1:6">
      <c r="A496" s="89" t="str">
        <f>'Upload(참조)'!Q496</f>
        <v/>
      </c>
      <c r="B496" s="90" t="str">
        <f>'Upload(참조)'!R496</f>
        <v/>
      </c>
      <c r="C496" s="90" t="str">
        <f>'Upload(참조)'!S496</f>
        <v/>
      </c>
      <c r="D496" s="89" t="str">
        <f>'Upload(참조)'!T496</f>
        <v/>
      </c>
      <c r="E496" s="89" t="str">
        <f>'Upload(참조)'!U496</f>
        <v/>
      </c>
      <c r="F496" s="89">
        <f>'Upload(참조)'!V496</f>
        <v>0</v>
      </c>
    </row>
    <row r="497" spans="1:6">
      <c r="A497" s="89" t="str">
        <f>'Upload(참조)'!Q497</f>
        <v/>
      </c>
      <c r="B497" s="90" t="str">
        <f>'Upload(참조)'!R497</f>
        <v/>
      </c>
      <c r="C497" s="90" t="str">
        <f>'Upload(참조)'!S497</f>
        <v/>
      </c>
      <c r="D497" s="89" t="str">
        <f>'Upload(참조)'!T497</f>
        <v/>
      </c>
      <c r="E497" s="89" t="str">
        <f>'Upload(참조)'!U497</f>
        <v/>
      </c>
      <c r="F497" s="89">
        <f>'Upload(참조)'!V497</f>
        <v>0</v>
      </c>
    </row>
    <row r="498" spans="1:6">
      <c r="A498" s="89" t="str">
        <f>'Upload(참조)'!Q498</f>
        <v/>
      </c>
      <c r="B498" s="90" t="str">
        <f>'Upload(참조)'!R498</f>
        <v/>
      </c>
      <c r="C498" s="90" t="str">
        <f>'Upload(참조)'!S498</f>
        <v/>
      </c>
      <c r="D498" s="89" t="str">
        <f>'Upload(참조)'!T498</f>
        <v/>
      </c>
      <c r="E498" s="89" t="str">
        <f>'Upload(참조)'!U498</f>
        <v/>
      </c>
      <c r="F498" s="89">
        <f>'Upload(참조)'!V498</f>
        <v>0</v>
      </c>
    </row>
    <row r="499" spans="1:6">
      <c r="A499" s="89" t="str">
        <f>'Upload(참조)'!Q499</f>
        <v/>
      </c>
      <c r="B499" s="90" t="str">
        <f>'Upload(참조)'!R499</f>
        <v/>
      </c>
      <c r="C499" s="90" t="str">
        <f>'Upload(참조)'!S499</f>
        <v/>
      </c>
      <c r="D499" s="89" t="str">
        <f>'Upload(참조)'!T499</f>
        <v/>
      </c>
      <c r="E499" s="89" t="str">
        <f>'Upload(참조)'!U499</f>
        <v/>
      </c>
      <c r="F499" s="89">
        <f>'Upload(참조)'!V499</f>
        <v>0</v>
      </c>
    </row>
    <row r="500" spans="1:6">
      <c r="A500" s="89" t="str">
        <f>'Upload(참조)'!Q500</f>
        <v/>
      </c>
      <c r="B500" s="90" t="str">
        <f>'Upload(참조)'!R500</f>
        <v/>
      </c>
      <c r="C500" s="90" t="str">
        <f>'Upload(참조)'!S500</f>
        <v/>
      </c>
      <c r="D500" s="89" t="str">
        <f>'Upload(참조)'!T500</f>
        <v/>
      </c>
      <c r="E500" s="89" t="str">
        <f>'Upload(참조)'!U500</f>
        <v/>
      </c>
      <c r="F500" s="89">
        <f>'Upload(참조)'!V500</f>
        <v>0</v>
      </c>
    </row>
    <row r="501" spans="1:6">
      <c r="A501" s="89" t="str">
        <f>'Upload(참조)'!Q501</f>
        <v/>
      </c>
      <c r="B501" s="90" t="str">
        <f>'Upload(참조)'!R501</f>
        <v/>
      </c>
      <c r="C501" s="90" t="str">
        <f>'Upload(참조)'!S501</f>
        <v/>
      </c>
      <c r="D501" s="89" t="str">
        <f>'Upload(참조)'!T501</f>
        <v/>
      </c>
      <c r="E501" s="89" t="str">
        <f>'Upload(참조)'!U501</f>
        <v/>
      </c>
      <c r="F501" s="89">
        <f>'Upload(참조)'!V501</f>
        <v>0</v>
      </c>
    </row>
    <row r="502" spans="1:6">
      <c r="A502" s="89" t="str">
        <f>'Upload(참조)'!Q502</f>
        <v/>
      </c>
      <c r="B502" s="90" t="str">
        <f>'Upload(참조)'!R502</f>
        <v/>
      </c>
      <c r="C502" s="90" t="str">
        <f>'Upload(참조)'!S502</f>
        <v/>
      </c>
      <c r="D502" s="89" t="str">
        <f>'Upload(참조)'!T502</f>
        <v/>
      </c>
      <c r="E502" s="89" t="str">
        <f>'Upload(참조)'!U502</f>
        <v/>
      </c>
      <c r="F502" s="89">
        <f>'Upload(참조)'!V502</f>
        <v>0</v>
      </c>
    </row>
    <row r="503" spans="1:6">
      <c r="A503" s="89" t="str">
        <f>'Upload(참조)'!Q503</f>
        <v/>
      </c>
      <c r="B503" s="90" t="str">
        <f>'Upload(참조)'!R503</f>
        <v/>
      </c>
      <c r="C503" s="90" t="str">
        <f>'Upload(참조)'!S503</f>
        <v/>
      </c>
      <c r="D503" s="89" t="str">
        <f>'Upload(참조)'!T503</f>
        <v/>
      </c>
      <c r="E503" s="89" t="str">
        <f>'Upload(참조)'!U503</f>
        <v/>
      </c>
      <c r="F503" s="89">
        <f>'Upload(참조)'!V503</f>
        <v>0</v>
      </c>
    </row>
    <row r="504" spans="1:6">
      <c r="A504" s="89" t="str">
        <f>'Upload(참조)'!Q504</f>
        <v/>
      </c>
      <c r="B504" s="90" t="str">
        <f>'Upload(참조)'!R504</f>
        <v/>
      </c>
      <c r="C504" s="90" t="str">
        <f>'Upload(참조)'!S504</f>
        <v/>
      </c>
      <c r="D504" s="89" t="str">
        <f>'Upload(참조)'!T504</f>
        <v/>
      </c>
      <c r="E504" s="89" t="str">
        <f>'Upload(참조)'!U504</f>
        <v/>
      </c>
      <c r="F504" s="89">
        <f>'Upload(참조)'!V504</f>
        <v>0</v>
      </c>
    </row>
    <row r="505" spans="1:6">
      <c r="A505" s="89" t="str">
        <f>'Upload(참조)'!Q505</f>
        <v/>
      </c>
      <c r="B505" s="90" t="str">
        <f>'Upload(참조)'!R505</f>
        <v/>
      </c>
      <c r="C505" s="90" t="str">
        <f>'Upload(참조)'!S505</f>
        <v/>
      </c>
      <c r="D505" s="89" t="str">
        <f>'Upload(참조)'!T505</f>
        <v/>
      </c>
      <c r="E505" s="89" t="str">
        <f>'Upload(참조)'!U505</f>
        <v/>
      </c>
      <c r="F505" s="89">
        <f>'Upload(참조)'!V505</f>
        <v>0</v>
      </c>
    </row>
    <row r="506" spans="1:6">
      <c r="A506" s="89" t="str">
        <f>'Upload(참조)'!Q506</f>
        <v/>
      </c>
      <c r="B506" s="90" t="str">
        <f>'Upload(참조)'!R506</f>
        <v/>
      </c>
      <c r="C506" s="90" t="str">
        <f>'Upload(참조)'!S506</f>
        <v/>
      </c>
      <c r="D506" s="89" t="str">
        <f>'Upload(참조)'!T506</f>
        <v/>
      </c>
      <c r="E506" s="89" t="str">
        <f>'Upload(참조)'!U506</f>
        <v/>
      </c>
      <c r="F506" s="89">
        <f>'Upload(참조)'!V506</f>
        <v>0</v>
      </c>
    </row>
    <row r="507" spans="1:6">
      <c r="A507" s="89" t="str">
        <f>'Upload(참조)'!Q507</f>
        <v/>
      </c>
      <c r="B507" s="90" t="str">
        <f>'Upload(참조)'!R507</f>
        <v/>
      </c>
      <c r="C507" s="90" t="str">
        <f>'Upload(참조)'!S507</f>
        <v/>
      </c>
      <c r="D507" s="89" t="str">
        <f>'Upload(참조)'!T507</f>
        <v/>
      </c>
      <c r="E507" s="89" t="str">
        <f>'Upload(참조)'!U507</f>
        <v/>
      </c>
      <c r="F507" s="89">
        <f>'Upload(참조)'!V507</f>
        <v>0</v>
      </c>
    </row>
    <row r="508" spans="1:6">
      <c r="A508" s="89" t="str">
        <f>'Upload(참조)'!Q508</f>
        <v/>
      </c>
      <c r="B508" s="90" t="str">
        <f>'Upload(참조)'!R508</f>
        <v/>
      </c>
      <c r="C508" s="90" t="str">
        <f>'Upload(참조)'!S508</f>
        <v/>
      </c>
      <c r="D508" s="89" t="str">
        <f>'Upload(참조)'!T508</f>
        <v/>
      </c>
      <c r="E508" s="89" t="str">
        <f>'Upload(참조)'!U508</f>
        <v/>
      </c>
      <c r="F508" s="89">
        <f>'Upload(참조)'!V508</f>
        <v>0</v>
      </c>
    </row>
    <row r="509" spans="1:6">
      <c r="A509" s="89" t="str">
        <f>'Upload(참조)'!Q509</f>
        <v/>
      </c>
      <c r="B509" s="90" t="str">
        <f>'Upload(참조)'!R509</f>
        <v/>
      </c>
      <c r="C509" s="90" t="str">
        <f>'Upload(참조)'!S509</f>
        <v/>
      </c>
      <c r="D509" s="89" t="str">
        <f>'Upload(참조)'!T509</f>
        <v/>
      </c>
      <c r="E509" s="89" t="str">
        <f>'Upload(참조)'!U509</f>
        <v/>
      </c>
      <c r="F509" s="89">
        <f>'Upload(참조)'!V509</f>
        <v>0</v>
      </c>
    </row>
    <row r="510" spans="1:6">
      <c r="A510" s="89" t="str">
        <f>'Upload(참조)'!Q510</f>
        <v/>
      </c>
      <c r="B510" s="90" t="str">
        <f>'Upload(참조)'!R510</f>
        <v/>
      </c>
      <c r="C510" s="90" t="str">
        <f>'Upload(참조)'!S510</f>
        <v/>
      </c>
      <c r="D510" s="89" t="str">
        <f>'Upload(참조)'!T510</f>
        <v/>
      </c>
      <c r="E510" s="89" t="str">
        <f>'Upload(참조)'!U510</f>
        <v/>
      </c>
      <c r="F510" s="89">
        <f>'Upload(참조)'!V510</f>
        <v>0</v>
      </c>
    </row>
    <row r="511" spans="1:6">
      <c r="A511" s="89" t="str">
        <f>'Upload(참조)'!Q511</f>
        <v/>
      </c>
      <c r="B511" s="90" t="str">
        <f>'Upload(참조)'!R511</f>
        <v/>
      </c>
      <c r="C511" s="90" t="str">
        <f>'Upload(참조)'!S511</f>
        <v/>
      </c>
      <c r="D511" s="89" t="str">
        <f>'Upload(참조)'!T511</f>
        <v/>
      </c>
      <c r="E511" s="89" t="str">
        <f>'Upload(참조)'!U511</f>
        <v/>
      </c>
      <c r="F511" s="89">
        <f>'Upload(참조)'!V511</f>
        <v>0</v>
      </c>
    </row>
    <row r="512" spans="1:6">
      <c r="A512" s="89" t="str">
        <f>'Upload(참조)'!Q512</f>
        <v/>
      </c>
      <c r="B512" s="90" t="str">
        <f>'Upload(참조)'!R512</f>
        <v/>
      </c>
      <c r="C512" s="90" t="str">
        <f>'Upload(참조)'!S512</f>
        <v/>
      </c>
      <c r="D512" s="89" t="str">
        <f>'Upload(참조)'!T512</f>
        <v/>
      </c>
      <c r="E512" s="89" t="str">
        <f>'Upload(참조)'!U512</f>
        <v/>
      </c>
      <c r="F512" s="89">
        <f>'Upload(참조)'!V512</f>
        <v>0</v>
      </c>
    </row>
    <row r="513" spans="1:6">
      <c r="A513" s="89" t="str">
        <f>'Upload(참조)'!Q513</f>
        <v/>
      </c>
      <c r="B513" s="90" t="str">
        <f>'Upload(참조)'!R513</f>
        <v/>
      </c>
      <c r="C513" s="90" t="str">
        <f>'Upload(참조)'!S513</f>
        <v/>
      </c>
      <c r="D513" s="89" t="str">
        <f>'Upload(참조)'!T513</f>
        <v/>
      </c>
      <c r="E513" s="89" t="str">
        <f>'Upload(참조)'!U513</f>
        <v/>
      </c>
      <c r="F513" s="89">
        <f>'Upload(참조)'!V513</f>
        <v>0</v>
      </c>
    </row>
    <row r="514" spans="1:6">
      <c r="A514" s="89" t="str">
        <f>'Upload(참조)'!Q514</f>
        <v/>
      </c>
      <c r="B514" s="90" t="str">
        <f>'Upload(참조)'!R514</f>
        <v/>
      </c>
      <c r="C514" s="90" t="str">
        <f>'Upload(참조)'!S514</f>
        <v/>
      </c>
      <c r="D514" s="89" t="str">
        <f>'Upload(참조)'!T514</f>
        <v/>
      </c>
      <c r="E514" s="89" t="str">
        <f>'Upload(참조)'!U514</f>
        <v/>
      </c>
      <c r="F514" s="89">
        <f>'Upload(참조)'!V514</f>
        <v>0</v>
      </c>
    </row>
    <row r="515" spans="1:6">
      <c r="A515" s="89" t="str">
        <f>'Upload(참조)'!Q515</f>
        <v/>
      </c>
      <c r="B515" s="90" t="str">
        <f>'Upload(참조)'!R515</f>
        <v/>
      </c>
      <c r="C515" s="90" t="str">
        <f>'Upload(참조)'!S515</f>
        <v/>
      </c>
      <c r="D515" s="89" t="str">
        <f>'Upload(참조)'!T515</f>
        <v/>
      </c>
      <c r="E515" s="89" t="str">
        <f>'Upload(참조)'!U515</f>
        <v/>
      </c>
      <c r="F515" s="89">
        <f>'Upload(참조)'!V515</f>
        <v>0</v>
      </c>
    </row>
    <row r="516" spans="1:6">
      <c r="A516" s="89" t="str">
        <f>'Upload(참조)'!Q516</f>
        <v/>
      </c>
      <c r="B516" s="90" t="str">
        <f>'Upload(참조)'!R516</f>
        <v/>
      </c>
      <c r="C516" s="90" t="str">
        <f>'Upload(참조)'!S516</f>
        <v/>
      </c>
      <c r="D516" s="89" t="str">
        <f>'Upload(참조)'!T516</f>
        <v/>
      </c>
      <c r="E516" s="89" t="str">
        <f>'Upload(참조)'!U516</f>
        <v/>
      </c>
      <c r="F516" s="89">
        <f>'Upload(참조)'!V516</f>
        <v>0</v>
      </c>
    </row>
    <row r="517" spans="1:6">
      <c r="A517" s="89" t="str">
        <f>'Upload(참조)'!Q517</f>
        <v/>
      </c>
      <c r="B517" s="90" t="str">
        <f>'Upload(참조)'!R517</f>
        <v/>
      </c>
      <c r="C517" s="90" t="str">
        <f>'Upload(참조)'!S517</f>
        <v/>
      </c>
      <c r="D517" s="89" t="str">
        <f>'Upload(참조)'!T517</f>
        <v/>
      </c>
      <c r="E517" s="89" t="str">
        <f>'Upload(참조)'!U517</f>
        <v/>
      </c>
      <c r="F517" s="89">
        <f>'Upload(참조)'!V517</f>
        <v>0</v>
      </c>
    </row>
    <row r="518" spans="1:6">
      <c r="A518" s="89" t="str">
        <f>'Upload(참조)'!Q518</f>
        <v/>
      </c>
      <c r="B518" s="90" t="str">
        <f>'Upload(참조)'!R518</f>
        <v/>
      </c>
      <c r="C518" s="90" t="str">
        <f>'Upload(참조)'!S518</f>
        <v/>
      </c>
      <c r="D518" s="89" t="str">
        <f>'Upload(참조)'!T518</f>
        <v/>
      </c>
      <c r="E518" s="89" t="str">
        <f>'Upload(참조)'!U518</f>
        <v/>
      </c>
      <c r="F518" s="89">
        <f>'Upload(참조)'!V518</f>
        <v>0</v>
      </c>
    </row>
    <row r="519" spans="1:6">
      <c r="A519" s="89" t="str">
        <f>'Upload(참조)'!Q519</f>
        <v/>
      </c>
      <c r="B519" s="90" t="str">
        <f>'Upload(참조)'!R519</f>
        <v/>
      </c>
      <c r="C519" s="90" t="str">
        <f>'Upload(참조)'!S519</f>
        <v/>
      </c>
      <c r="D519" s="89" t="str">
        <f>'Upload(참조)'!T519</f>
        <v/>
      </c>
      <c r="E519" s="89" t="str">
        <f>'Upload(참조)'!U519</f>
        <v/>
      </c>
      <c r="F519" s="89">
        <f>'Upload(참조)'!V519</f>
        <v>0</v>
      </c>
    </row>
    <row r="520" spans="1:6">
      <c r="A520" s="89" t="str">
        <f>'Upload(참조)'!Q520</f>
        <v/>
      </c>
      <c r="B520" s="90" t="str">
        <f>'Upload(참조)'!R520</f>
        <v/>
      </c>
      <c r="C520" s="90" t="str">
        <f>'Upload(참조)'!S520</f>
        <v/>
      </c>
      <c r="D520" s="89" t="str">
        <f>'Upload(참조)'!T520</f>
        <v/>
      </c>
      <c r="E520" s="89" t="str">
        <f>'Upload(참조)'!U520</f>
        <v/>
      </c>
      <c r="F520" s="89">
        <f>'Upload(참조)'!V520</f>
        <v>0</v>
      </c>
    </row>
    <row r="521" spans="1:6">
      <c r="A521" s="89" t="str">
        <f>'Upload(참조)'!Q521</f>
        <v/>
      </c>
      <c r="B521" s="90" t="str">
        <f>'Upload(참조)'!R521</f>
        <v/>
      </c>
      <c r="C521" s="90" t="str">
        <f>'Upload(참조)'!S521</f>
        <v/>
      </c>
      <c r="D521" s="89" t="str">
        <f>'Upload(참조)'!T521</f>
        <v/>
      </c>
      <c r="E521" s="89" t="str">
        <f>'Upload(참조)'!U521</f>
        <v/>
      </c>
      <c r="F521" s="89">
        <f>'Upload(참조)'!V521</f>
        <v>0</v>
      </c>
    </row>
    <row r="522" spans="1:6">
      <c r="A522" s="89" t="str">
        <f>'Upload(참조)'!Q522</f>
        <v/>
      </c>
      <c r="B522" s="90" t="str">
        <f>'Upload(참조)'!R522</f>
        <v/>
      </c>
      <c r="C522" s="90" t="str">
        <f>'Upload(참조)'!S522</f>
        <v/>
      </c>
      <c r="D522" s="89" t="str">
        <f>'Upload(참조)'!T522</f>
        <v/>
      </c>
      <c r="E522" s="89" t="str">
        <f>'Upload(참조)'!U522</f>
        <v/>
      </c>
      <c r="F522" s="89">
        <f>'Upload(참조)'!V522</f>
        <v>0</v>
      </c>
    </row>
    <row r="523" spans="1:6">
      <c r="A523" s="89" t="str">
        <f>'Upload(참조)'!Q523</f>
        <v/>
      </c>
      <c r="B523" s="90" t="str">
        <f>'Upload(참조)'!R523</f>
        <v/>
      </c>
      <c r="C523" s="90" t="str">
        <f>'Upload(참조)'!S523</f>
        <v/>
      </c>
      <c r="D523" s="89" t="str">
        <f>'Upload(참조)'!T523</f>
        <v/>
      </c>
      <c r="E523" s="89" t="str">
        <f>'Upload(참조)'!U523</f>
        <v/>
      </c>
      <c r="F523" s="89">
        <f>'Upload(참조)'!V523</f>
        <v>0</v>
      </c>
    </row>
    <row r="524" spans="1:6">
      <c r="A524" s="89" t="str">
        <f>'Upload(참조)'!Q524</f>
        <v/>
      </c>
      <c r="B524" s="90" t="str">
        <f>'Upload(참조)'!R524</f>
        <v/>
      </c>
      <c r="C524" s="90" t="str">
        <f>'Upload(참조)'!S524</f>
        <v/>
      </c>
      <c r="D524" s="89" t="str">
        <f>'Upload(참조)'!T524</f>
        <v/>
      </c>
      <c r="E524" s="89" t="str">
        <f>'Upload(참조)'!U524</f>
        <v/>
      </c>
      <c r="F524" s="89">
        <f>'Upload(참조)'!V524</f>
        <v>0</v>
      </c>
    </row>
    <row r="525" spans="1:6">
      <c r="A525" s="89" t="str">
        <f>'Upload(참조)'!Q525</f>
        <v/>
      </c>
      <c r="B525" s="90" t="str">
        <f>'Upload(참조)'!R525</f>
        <v/>
      </c>
      <c r="C525" s="90" t="str">
        <f>'Upload(참조)'!S525</f>
        <v/>
      </c>
      <c r="D525" s="89" t="str">
        <f>'Upload(참조)'!T525</f>
        <v/>
      </c>
      <c r="E525" s="89" t="str">
        <f>'Upload(참조)'!U525</f>
        <v/>
      </c>
      <c r="F525" s="89">
        <f>'Upload(참조)'!V525</f>
        <v>0</v>
      </c>
    </row>
    <row r="526" spans="1:6">
      <c r="A526" s="89" t="str">
        <f>'Upload(참조)'!Q526</f>
        <v/>
      </c>
      <c r="B526" s="90" t="str">
        <f>'Upload(참조)'!R526</f>
        <v/>
      </c>
      <c r="C526" s="90" t="str">
        <f>'Upload(참조)'!S526</f>
        <v/>
      </c>
      <c r="D526" s="89" t="str">
        <f>'Upload(참조)'!T526</f>
        <v/>
      </c>
      <c r="E526" s="89" t="str">
        <f>'Upload(참조)'!U526</f>
        <v/>
      </c>
      <c r="F526" s="89">
        <f>'Upload(참조)'!V526</f>
        <v>0</v>
      </c>
    </row>
    <row r="527" spans="1:6">
      <c r="A527" s="89" t="str">
        <f>'Upload(참조)'!Q527</f>
        <v/>
      </c>
      <c r="B527" s="90" t="str">
        <f>'Upload(참조)'!R527</f>
        <v/>
      </c>
      <c r="C527" s="90" t="str">
        <f>'Upload(참조)'!S527</f>
        <v/>
      </c>
      <c r="D527" s="89" t="str">
        <f>'Upload(참조)'!T527</f>
        <v/>
      </c>
      <c r="E527" s="89" t="str">
        <f>'Upload(참조)'!U527</f>
        <v/>
      </c>
      <c r="F527" s="89">
        <f>'Upload(참조)'!V527</f>
        <v>0</v>
      </c>
    </row>
    <row r="528" spans="1:6">
      <c r="A528" s="89" t="str">
        <f>'Upload(참조)'!Q528</f>
        <v/>
      </c>
      <c r="B528" s="90" t="str">
        <f>'Upload(참조)'!R528</f>
        <v/>
      </c>
      <c r="C528" s="90" t="str">
        <f>'Upload(참조)'!S528</f>
        <v/>
      </c>
      <c r="D528" s="89" t="str">
        <f>'Upload(참조)'!T528</f>
        <v/>
      </c>
      <c r="E528" s="89" t="str">
        <f>'Upload(참조)'!U528</f>
        <v/>
      </c>
      <c r="F528" s="89">
        <f>'Upload(참조)'!V528</f>
        <v>0</v>
      </c>
    </row>
    <row r="529" spans="1:6">
      <c r="A529" s="89" t="str">
        <f>'Upload(참조)'!Q529</f>
        <v/>
      </c>
      <c r="B529" s="90" t="str">
        <f>'Upload(참조)'!R529</f>
        <v/>
      </c>
      <c r="C529" s="90" t="str">
        <f>'Upload(참조)'!S529</f>
        <v/>
      </c>
      <c r="D529" s="89" t="str">
        <f>'Upload(참조)'!T529</f>
        <v/>
      </c>
      <c r="E529" s="89" t="str">
        <f>'Upload(참조)'!U529</f>
        <v/>
      </c>
      <c r="F529" s="89">
        <f>'Upload(참조)'!V529</f>
        <v>0</v>
      </c>
    </row>
    <row r="530" spans="1:6">
      <c r="A530" s="89" t="str">
        <f>'Upload(참조)'!Q530</f>
        <v/>
      </c>
      <c r="B530" s="90" t="str">
        <f>'Upload(참조)'!R530</f>
        <v/>
      </c>
      <c r="C530" s="90" t="str">
        <f>'Upload(참조)'!S530</f>
        <v/>
      </c>
      <c r="D530" s="89" t="str">
        <f>'Upload(참조)'!T530</f>
        <v/>
      </c>
      <c r="E530" s="89" t="str">
        <f>'Upload(참조)'!U530</f>
        <v/>
      </c>
      <c r="F530" s="89">
        <f>'Upload(참조)'!V530</f>
        <v>0</v>
      </c>
    </row>
    <row r="531" spans="1:6">
      <c r="A531" s="89" t="str">
        <f>'Upload(참조)'!Q531</f>
        <v/>
      </c>
      <c r="B531" s="90" t="str">
        <f>'Upload(참조)'!R531</f>
        <v/>
      </c>
      <c r="C531" s="90" t="str">
        <f>'Upload(참조)'!S531</f>
        <v/>
      </c>
      <c r="D531" s="89" t="str">
        <f>'Upload(참조)'!T531</f>
        <v/>
      </c>
      <c r="E531" s="89" t="str">
        <f>'Upload(참조)'!U531</f>
        <v/>
      </c>
      <c r="F531" s="89">
        <f>'Upload(참조)'!V531</f>
        <v>0</v>
      </c>
    </row>
    <row r="532" spans="1:6">
      <c r="A532" s="89" t="str">
        <f>'Upload(참조)'!Q532</f>
        <v/>
      </c>
      <c r="B532" s="90" t="str">
        <f>'Upload(참조)'!R532</f>
        <v/>
      </c>
      <c r="C532" s="90" t="str">
        <f>'Upload(참조)'!S532</f>
        <v/>
      </c>
      <c r="D532" s="89" t="str">
        <f>'Upload(참조)'!T532</f>
        <v/>
      </c>
      <c r="E532" s="89" t="str">
        <f>'Upload(참조)'!U532</f>
        <v/>
      </c>
      <c r="F532" s="89">
        <f>'Upload(참조)'!V532</f>
        <v>0</v>
      </c>
    </row>
    <row r="533" spans="1:6">
      <c r="A533" s="89" t="str">
        <f>'Upload(참조)'!Q533</f>
        <v/>
      </c>
      <c r="B533" s="90" t="str">
        <f>'Upload(참조)'!R533</f>
        <v/>
      </c>
      <c r="C533" s="90" t="str">
        <f>'Upload(참조)'!S533</f>
        <v/>
      </c>
      <c r="D533" s="89" t="str">
        <f>'Upload(참조)'!T533</f>
        <v/>
      </c>
      <c r="E533" s="89" t="str">
        <f>'Upload(참조)'!U533</f>
        <v/>
      </c>
      <c r="F533" s="89">
        <f>'Upload(참조)'!V533</f>
        <v>0</v>
      </c>
    </row>
    <row r="534" spans="1:6">
      <c r="A534" s="89" t="str">
        <f>'Upload(참조)'!Q534</f>
        <v/>
      </c>
      <c r="B534" s="90" t="str">
        <f>'Upload(참조)'!R534</f>
        <v/>
      </c>
      <c r="C534" s="90" t="str">
        <f>'Upload(참조)'!S534</f>
        <v/>
      </c>
      <c r="D534" s="89" t="str">
        <f>'Upload(참조)'!T534</f>
        <v/>
      </c>
      <c r="E534" s="89" t="str">
        <f>'Upload(참조)'!U534</f>
        <v/>
      </c>
      <c r="F534" s="89">
        <f>'Upload(참조)'!V534</f>
        <v>0</v>
      </c>
    </row>
    <row r="535" spans="1:6">
      <c r="A535" s="89" t="str">
        <f>'Upload(참조)'!Q535</f>
        <v/>
      </c>
      <c r="B535" s="90" t="str">
        <f>'Upload(참조)'!R535</f>
        <v/>
      </c>
      <c r="C535" s="90" t="str">
        <f>'Upload(참조)'!S535</f>
        <v/>
      </c>
      <c r="D535" s="89" t="str">
        <f>'Upload(참조)'!T535</f>
        <v/>
      </c>
      <c r="E535" s="89" t="str">
        <f>'Upload(참조)'!U535</f>
        <v/>
      </c>
      <c r="F535" s="89">
        <f>'Upload(참조)'!V535</f>
        <v>0</v>
      </c>
    </row>
    <row r="536" spans="1:6">
      <c r="A536" s="89" t="str">
        <f>'Upload(참조)'!Q536</f>
        <v/>
      </c>
      <c r="B536" s="90" t="str">
        <f>'Upload(참조)'!R536</f>
        <v/>
      </c>
      <c r="C536" s="90" t="str">
        <f>'Upload(참조)'!S536</f>
        <v/>
      </c>
      <c r="D536" s="89" t="str">
        <f>'Upload(참조)'!T536</f>
        <v/>
      </c>
      <c r="E536" s="89" t="str">
        <f>'Upload(참조)'!U536</f>
        <v/>
      </c>
      <c r="F536" s="89">
        <f>'Upload(참조)'!V536</f>
        <v>0</v>
      </c>
    </row>
    <row r="537" spans="1:6">
      <c r="A537" s="89" t="str">
        <f>'Upload(참조)'!Q537</f>
        <v/>
      </c>
      <c r="B537" s="90" t="str">
        <f>'Upload(참조)'!R537</f>
        <v/>
      </c>
      <c r="C537" s="90" t="str">
        <f>'Upload(참조)'!S537</f>
        <v/>
      </c>
      <c r="D537" s="89" t="str">
        <f>'Upload(참조)'!T537</f>
        <v/>
      </c>
      <c r="E537" s="89" t="str">
        <f>'Upload(참조)'!U537</f>
        <v/>
      </c>
      <c r="F537" s="89">
        <f>'Upload(참조)'!V537</f>
        <v>0</v>
      </c>
    </row>
    <row r="538" spans="1:6">
      <c r="A538" s="89" t="str">
        <f>'Upload(참조)'!Q538</f>
        <v/>
      </c>
      <c r="B538" s="90" t="str">
        <f>'Upload(참조)'!R538</f>
        <v/>
      </c>
      <c r="C538" s="90" t="str">
        <f>'Upload(참조)'!S538</f>
        <v/>
      </c>
      <c r="D538" s="89" t="str">
        <f>'Upload(참조)'!T538</f>
        <v/>
      </c>
      <c r="E538" s="89" t="str">
        <f>'Upload(참조)'!U538</f>
        <v/>
      </c>
      <c r="F538" s="89">
        <f>'Upload(참조)'!V538</f>
        <v>0</v>
      </c>
    </row>
    <row r="539" spans="1:6">
      <c r="A539" s="89" t="str">
        <f>'Upload(참조)'!Q539</f>
        <v/>
      </c>
      <c r="B539" s="90" t="str">
        <f>'Upload(참조)'!R539</f>
        <v/>
      </c>
      <c r="C539" s="90" t="str">
        <f>'Upload(참조)'!S539</f>
        <v/>
      </c>
      <c r="D539" s="89" t="str">
        <f>'Upload(참조)'!T539</f>
        <v/>
      </c>
      <c r="E539" s="89" t="str">
        <f>'Upload(참조)'!U539</f>
        <v/>
      </c>
      <c r="F539" s="89">
        <f>'Upload(참조)'!V539</f>
        <v>0</v>
      </c>
    </row>
    <row r="540" spans="1:6">
      <c r="A540" s="89" t="str">
        <f>'Upload(참조)'!Q540</f>
        <v/>
      </c>
      <c r="B540" s="90" t="str">
        <f>'Upload(참조)'!R540</f>
        <v/>
      </c>
      <c r="C540" s="90" t="str">
        <f>'Upload(참조)'!S540</f>
        <v/>
      </c>
      <c r="D540" s="89" t="str">
        <f>'Upload(참조)'!T540</f>
        <v/>
      </c>
      <c r="E540" s="89" t="str">
        <f>'Upload(참조)'!U540</f>
        <v/>
      </c>
      <c r="F540" s="89">
        <f>'Upload(참조)'!V540</f>
        <v>0</v>
      </c>
    </row>
    <row r="541" spans="1:6">
      <c r="A541" s="89" t="str">
        <f>'Upload(참조)'!Q541</f>
        <v/>
      </c>
      <c r="B541" s="90" t="str">
        <f>'Upload(참조)'!R541</f>
        <v/>
      </c>
      <c r="C541" s="90" t="str">
        <f>'Upload(참조)'!S541</f>
        <v/>
      </c>
      <c r="D541" s="89" t="str">
        <f>'Upload(참조)'!T541</f>
        <v/>
      </c>
      <c r="E541" s="89" t="str">
        <f>'Upload(참조)'!U541</f>
        <v/>
      </c>
      <c r="F541" s="89">
        <f>'Upload(참조)'!V541</f>
        <v>0</v>
      </c>
    </row>
    <row r="542" spans="1:6">
      <c r="A542" s="89" t="str">
        <f>'Upload(참조)'!Q542</f>
        <v/>
      </c>
      <c r="B542" s="90" t="str">
        <f>'Upload(참조)'!R542</f>
        <v/>
      </c>
      <c r="C542" s="90" t="str">
        <f>'Upload(참조)'!S542</f>
        <v/>
      </c>
      <c r="D542" s="89" t="str">
        <f>'Upload(참조)'!T542</f>
        <v/>
      </c>
      <c r="E542" s="89" t="str">
        <f>'Upload(참조)'!U542</f>
        <v/>
      </c>
      <c r="F542" s="89">
        <f>'Upload(참조)'!V542</f>
        <v>0</v>
      </c>
    </row>
    <row r="543" spans="1:6">
      <c r="A543" s="89" t="str">
        <f>'Upload(참조)'!Q543</f>
        <v/>
      </c>
      <c r="B543" s="90" t="str">
        <f>'Upload(참조)'!R543</f>
        <v/>
      </c>
      <c r="C543" s="90" t="str">
        <f>'Upload(참조)'!S543</f>
        <v/>
      </c>
      <c r="D543" s="89" t="str">
        <f>'Upload(참조)'!T543</f>
        <v/>
      </c>
      <c r="E543" s="89" t="str">
        <f>'Upload(참조)'!U543</f>
        <v/>
      </c>
      <c r="F543" s="89">
        <f>'Upload(참조)'!V543</f>
        <v>0</v>
      </c>
    </row>
    <row r="544" spans="1:6">
      <c r="A544" s="89" t="str">
        <f>'Upload(참조)'!Q544</f>
        <v/>
      </c>
      <c r="B544" s="90" t="str">
        <f>'Upload(참조)'!R544</f>
        <v/>
      </c>
      <c r="C544" s="90" t="str">
        <f>'Upload(참조)'!S544</f>
        <v/>
      </c>
      <c r="D544" s="89" t="str">
        <f>'Upload(참조)'!T544</f>
        <v/>
      </c>
      <c r="E544" s="89" t="str">
        <f>'Upload(참조)'!U544</f>
        <v/>
      </c>
      <c r="F544" s="89">
        <f>'Upload(참조)'!V544</f>
        <v>0</v>
      </c>
    </row>
    <row r="545" spans="1:6">
      <c r="A545" s="89" t="str">
        <f>'Upload(참조)'!Q545</f>
        <v/>
      </c>
      <c r="B545" s="90" t="str">
        <f>'Upload(참조)'!R545</f>
        <v/>
      </c>
      <c r="C545" s="90" t="str">
        <f>'Upload(참조)'!S545</f>
        <v/>
      </c>
      <c r="D545" s="89" t="str">
        <f>'Upload(참조)'!T545</f>
        <v/>
      </c>
      <c r="E545" s="89" t="str">
        <f>'Upload(참조)'!U545</f>
        <v/>
      </c>
      <c r="F545" s="89">
        <f>'Upload(참조)'!V545</f>
        <v>0</v>
      </c>
    </row>
    <row r="546" spans="1:6">
      <c r="A546" s="89" t="str">
        <f>'Upload(참조)'!Q546</f>
        <v/>
      </c>
      <c r="B546" s="90" t="str">
        <f>'Upload(참조)'!R546</f>
        <v/>
      </c>
      <c r="C546" s="90" t="str">
        <f>'Upload(참조)'!S546</f>
        <v/>
      </c>
      <c r="D546" s="89" t="str">
        <f>'Upload(참조)'!T546</f>
        <v/>
      </c>
      <c r="E546" s="89" t="str">
        <f>'Upload(참조)'!U546</f>
        <v/>
      </c>
      <c r="F546" s="89">
        <f>'Upload(참조)'!V546</f>
        <v>0</v>
      </c>
    </row>
    <row r="547" spans="1:6">
      <c r="A547" s="89" t="str">
        <f>'Upload(참조)'!Q547</f>
        <v/>
      </c>
      <c r="B547" s="90" t="str">
        <f>'Upload(참조)'!R547</f>
        <v/>
      </c>
      <c r="C547" s="90" t="str">
        <f>'Upload(참조)'!S547</f>
        <v/>
      </c>
      <c r="D547" s="89" t="str">
        <f>'Upload(참조)'!T547</f>
        <v/>
      </c>
      <c r="E547" s="89" t="str">
        <f>'Upload(참조)'!U547</f>
        <v/>
      </c>
      <c r="F547" s="89">
        <f>'Upload(참조)'!V547</f>
        <v>0</v>
      </c>
    </row>
    <row r="548" spans="1:6">
      <c r="A548" s="89" t="str">
        <f>'Upload(참조)'!Q548</f>
        <v/>
      </c>
      <c r="B548" s="90" t="str">
        <f>'Upload(참조)'!R548</f>
        <v/>
      </c>
      <c r="C548" s="90" t="str">
        <f>'Upload(참조)'!S548</f>
        <v/>
      </c>
      <c r="D548" s="89" t="str">
        <f>'Upload(참조)'!T548</f>
        <v/>
      </c>
      <c r="E548" s="89" t="str">
        <f>'Upload(참조)'!U548</f>
        <v/>
      </c>
      <c r="F548" s="89">
        <f>'Upload(참조)'!V548</f>
        <v>0</v>
      </c>
    </row>
    <row r="549" spans="1:6">
      <c r="A549" s="89" t="str">
        <f>'Upload(참조)'!Q549</f>
        <v/>
      </c>
      <c r="B549" s="90" t="str">
        <f>'Upload(참조)'!R549</f>
        <v/>
      </c>
      <c r="C549" s="90" t="str">
        <f>'Upload(참조)'!S549</f>
        <v/>
      </c>
      <c r="D549" s="89" t="str">
        <f>'Upload(참조)'!T549</f>
        <v/>
      </c>
      <c r="E549" s="89" t="str">
        <f>'Upload(참조)'!U549</f>
        <v/>
      </c>
      <c r="F549" s="89">
        <f>'Upload(참조)'!V549</f>
        <v>0</v>
      </c>
    </row>
    <row r="550" spans="1:6">
      <c r="A550" s="89" t="str">
        <f>'Upload(참조)'!Q550</f>
        <v/>
      </c>
      <c r="B550" s="90" t="str">
        <f>'Upload(참조)'!R550</f>
        <v/>
      </c>
      <c r="C550" s="90" t="str">
        <f>'Upload(참조)'!S550</f>
        <v/>
      </c>
      <c r="D550" s="89" t="str">
        <f>'Upload(참조)'!T550</f>
        <v/>
      </c>
      <c r="E550" s="89" t="str">
        <f>'Upload(참조)'!U550</f>
        <v/>
      </c>
      <c r="F550" s="89">
        <f>'Upload(참조)'!V550</f>
        <v>0</v>
      </c>
    </row>
    <row r="551" spans="1:6">
      <c r="A551" s="89" t="str">
        <f>'Upload(참조)'!Q551</f>
        <v/>
      </c>
      <c r="B551" s="90" t="str">
        <f>'Upload(참조)'!R551</f>
        <v/>
      </c>
      <c r="C551" s="90" t="str">
        <f>'Upload(참조)'!S551</f>
        <v/>
      </c>
      <c r="D551" s="89" t="str">
        <f>'Upload(참조)'!T551</f>
        <v/>
      </c>
      <c r="E551" s="89" t="str">
        <f>'Upload(참조)'!U551</f>
        <v/>
      </c>
      <c r="F551" s="89">
        <f>'Upload(참조)'!V551</f>
        <v>0</v>
      </c>
    </row>
    <row r="552" spans="1:6">
      <c r="A552" s="89" t="str">
        <f>'Upload(참조)'!Q552</f>
        <v/>
      </c>
      <c r="B552" s="90" t="str">
        <f>'Upload(참조)'!R552</f>
        <v/>
      </c>
      <c r="C552" s="90" t="str">
        <f>'Upload(참조)'!S552</f>
        <v/>
      </c>
      <c r="D552" s="89" t="str">
        <f>'Upload(참조)'!T552</f>
        <v/>
      </c>
      <c r="E552" s="89" t="str">
        <f>'Upload(참조)'!U552</f>
        <v/>
      </c>
      <c r="F552" s="89">
        <f>'Upload(참조)'!V552</f>
        <v>0</v>
      </c>
    </row>
    <row r="553" spans="1:6">
      <c r="A553" s="89" t="str">
        <f>'Upload(참조)'!Q553</f>
        <v/>
      </c>
      <c r="B553" s="90" t="str">
        <f>'Upload(참조)'!R553</f>
        <v/>
      </c>
      <c r="C553" s="90" t="str">
        <f>'Upload(참조)'!S553</f>
        <v/>
      </c>
      <c r="D553" s="89" t="str">
        <f>'Upload(참조)'!T553</f>
        <v/>
      </c>
      <c r="E553" s="89" t="str">
        <f>'Upload(참조)'!U553</f>
        <v/>
      </c>
      <c r="F553" s="89">
        <f>'Upload(참조)'!V553</f>
        <v>0</v>
      </c>
    </row>
    <row r="554" spans="1:6">
      <c r="A554" s="89" t="str">
        <f>'Upload(참조)'!Q554</f>
        <v/>
      </c>
      <c r="B554" s="90" t="str">
        <f>'Upload(참조)'!R554</f>
        <v/>
      </c>
      <c r="C554" s="90" t="str">
        <f>'Upload(참조)'!S554</f>
        <v/>
      </c>
      <c r="D554" s="89" t="str">
        <f>'Upload(참조)'!T554</f>
        <v/>
      </c>
      <c r="E554" s="89" t="str">
        <f>'Upload(참조)'!U554</f>
        <v/>
      </c>
      <c r="F554" s="89">
        <f>'Upload(참조)'!V554</f>
        <v>0</v>
      </c>
    </row>
    <row r="555" spans="1:6">
      <c r="A555" s="89" t="str">
        <f>'Upload(참조)'!Q555</f>
        <v/>
      </c>
      <c r="B555" s="90" t="str">
        <f>'Upload(참조)'!R555</f>
        <v/>
      </c>
      <c r="C555" s="90" t="str">
        <f>'Upload(참조)'!S555</f>
        <v/>
      </c>
      <c r="D555" s="89" t="str">
        <f>'Upload(참조)'!T555</f>
        <v/>
      </c>
      <c r="E555" s="89" t="str">
        <f>'Upload(참조)'!U555</f>
        <v/>
      </c>
      <c r="F555" s="89">
        <f>'Upload(참조)'!V555</f>
        <v>0</v>
      </c>
    </row>
    <row r="556" spans="1:6">
      <c r="A556" s="89" t="str">
        <f>'Upload(참조)'!Q556</f>
        <v/>
      </c>
      <c r="B556" s="90" t="str">
        <f>'Upload(참조)'!R556</f>
        <v/>
      </c>
      <c r="C556" s="90" t="str">
        <f>'Upload(참조)'!S556</f>
        <v/>
      </c>
      <c r="D556" s="89" t="str">
        <f>'Upload(참조)'!T556</f>
        <v/>
      </c>
      <c r="E556" s="89" t="str">
        <f>'Upload(참조)'!U556</f>
        <v/>
      </c>
      <c r="F556" s="89">
        <f>'Upload(참조)'!V556</f>
        <v>0</v>
      </c>
    </row>
    <row r="557" spans="1:6">
      <c r="A557" s="89" t="str">
        <f>'Upload(참조)'!Q557</f>
        <v/>
      </c>
      <c r="B557" s="90" t="str">
        <f>'Upload(참조)'!R557</f>
        <v/>
      </c>
      <c r="C557" s="90" t="str">
        <f>'Upload(참조)'!S557</f>
        <v/>
      </c>
      <c r="D557" s="89" t="str">
        <f>'Upload(참조)'!T557</f>
        <v/>
      </c>
      <c r="E557" s="89" t="str">
        <f>'Upload(참조)'!U557</f>
        <v/>
      </c>
      <c r="F557" s="89">
        <f>'Upload(참조)'!V557</f>
        <v>0</v>
      </c>
    </row>
    <row r="558" spans="1:6">
      <c r="A558" s="89" t="str">
        <f>'Upload(참조)'!Q558</f>
        <v/>
      </c>
      <c r="B558" s="90" t="str">
        <f>'Upload(참조)'!R558</f>
        <v/>
      </c>
      <c r="C558" s="90" t="str">
        <f>'Upload(참조)'!S558</f>
        <v/>
      </c>
      <c r="D558" s="89" t="str">
        <f>'Upload(참조)'!T558</f>
        <v/>
      </c>
      <c r="E558" s="89" t="str">
        <f>'Upload(참조)'!U558</f>
        <v/>
      </c>
      <c r="F558" s="89">
        <f>'Upload(참조)'!V558</f>
        <v>0</v>
      </c>
    </row>
    <row r="559" spans="1:6">
      <c r="A559" s="89" t="str">
        <f>'Upload(참조)'!Q559</f>
        <v/>
      </c>
      <c r="B559" s="90" t="str">
        <f>'Upload(참조)'!R559</f>
        <v/>
      </c>
      <c r="C559" s="90" t="str">
        <f>'Upload(참조)'!S559</f>
        <v/>
      </c>
      <c r="D559" s="89" t="str">
        <f>'Upload(참조)'!T559</f>
        <v/>
      </c>
      <c r="E559" s="89" t="str">
        <f>'Upload(참조)'!U559</f>
        <v/>
      </c>
      <c r="F559" s="89">
        <f>'Upload(참조)'!V559</f>
        <v>0</v>
      </c>
    </row>
    <row r="560" spans="1:6">
      <c r="A560" s="89" t="str">
        <f>'Upload(참조)'!Q560</f>
        <v/>
      </c>
      <c r="B560" s="90" t="str">
        <f>'Upload(참조)'!R560</f>
        <v/>
      </c>
      <c r="C560" s="90" t="str">
        <f>'Upload(참조)'!S560</f>
        <v/>
      </c>
      <c r="D560" s="89" t="str">
        <f>'Upload(참조)'!T560</f>
        <v/>
      </c>
      <c r="E560" s="89" t="str">
        <f>'Upload(참조)'!U560</f>
        <v/>
      </c>
      <c r="F560" s="89">
        <f>'Upload(참조)'!V560</f>
        <v>0</v>
      </c>
    </row>
    <row r="561" spans="1:6">
      <c r="A561" s="89" t="str">
        <f>'Upload(참조)'!Q561</f>
        <v/>
      </c>
      <c r="B561" s="90" t="str">
        <f>'Upload(참조)'!R561</f>
        <v/>
      </c>
      <c r="C561" s="90" t="str">
        <f>'Upload(참조)'!S561</f>
        <v/>
      </c>
      <c r="D561" s="89" t="str">
        <f>'Upload(참조)'!T561</f>
        <v/>
      </c>
      <c r="E561" s="89" t="str">
        <f>'Upload(참조)'!U561</f>
        <v/>
      </c>
      <c r="F561" s="89">
        <f>'Upload(참조)'!V561</f>
        <v>0</v>
      </c>
    </row>
    <row r="562" spans="1:6">
      <c r="A562" s="89" t="str">
        <f>'Upload(참조)'!Q562</f>
        <v/>
      </c>
      <c r="B562" s="90" t="str">
        <f>'Upload(참조)'!R562</f>
        <v/>
      </c>
      <c r="C562" s="90" t="str">
        <f>'Upload(참조)'!S562</f>
        <v/>
      </c>
      <c r="D562" s="89" t="str">
        <f>'Upload(참조)'!T562</f>
        <v/>
      </c>
      <c r="E562" s="89" t="str">
        <f>'Upload(참조)'!U562</f>
        <v/>
      </c>
      <c r="F562" s="89">
        <f>'Upload(참조)'!V562</f>
        <v>0</v>
      </c>
    </row>
    <row r="563" spans="1:6">
      <c r="A563" s="89" t="str">
        <f>'Upload(참조)'!Q563</f>
        <v/>
      </c>
      <c r="B563" s="90" t="str">
        <f>'Upload(참조)'!R563</f>
        <v/>
      </c>
      <c r="C563" s="90" t="str">
        <f>'Upload(참조)'!S563</f>
        <v/>
      </c>
      <c r="D563" s="89" t="str">
        <f>'Upload(참조)'!T563</f>
        <v/>
      </c>
      <c r="E563" s="89" t="str">
        <f>'Upload(참조)'!U563</f>
        <v/>
      </c>
      <c r="F563" s="89">
        <f>'Upload(참조)'!V563</f>
        <v>0</v>
      </c>
    </row>
    <row r="564" spans="1:6">
      <c r="A564" s="89" t="str">
        <f>'Upload(참조)'!Q564</f>
        <v/>
      </c>
      <c r="B564" s="90" t="str">
        <f>'Upload(참조)'!R564</f>
        <v/>
      </c>
      <c r="C564" s="90" t="str">
        <f>'Upload(참조)'!S564</f>
        <v/>
      </c>
      <c r="D564" s="89" t="str">
        <f>'Upload(참조)'!T564</f>
        <v/>
      </c>
      <c r="E564" s="89" t="str">
        <f>'Upload(참조)'!U564</f>
        <v/>
      </c>
      <c r="F564" s="89">
        <f>'Upload(참조)'!V564</f>
        <v>0</v>
      </c>
    </row>
    <row r="565" spans="1:6">
      <c r="A565" s="89" t="str">
        <f>'Upload(참조)'!Q565</f>
        <v/>
      </c>
      <c r="B565" s="90" t="str">
        <f>'Upload(참조)'!R565</f>
        <v/>
      </c>
      <c r="C565" s="90" t="str">
        <f>'Upload(참조)'!S565</f>
        <v/>
      </c>
      <c r="D565" s="89" t="str">
        <f>'Upload(참조)'!T565</f>
        <v/>
      </c>
      <c r="E565" s="89" t="str">
        <f>'Upload(참조)'!U565</f>
        <v/>
      </c>
      <c r="F565" s="89">
        <f>'Upload(참조)'!V565</f>
        <v>0</v>
      </c>
    </row>
    <row r="566" spans="1:6">
      <c r="A566" s="89" t="str">
        <f>'Upload(참조)'!Q566</f>
        <v/>
      </c>
      <c r="B566" s="90" t="str">
        <f>'Upload(참조)'!R566</f>
        <v/>
      </c>
      <c r="C566" s="90" t="str">
        <f>'Upload(참조)'!S566</f>
        <v/>
      </c>
      <c r="D566" s="89" t="str">
        <f>'Upload(참조)'!T566</f>
        <v/>
      </c>
      <c r="E566" s="89" t="str">
        <f>'Upload(참조)'!U566</f>
        <v/>
      </c>
      <c r="F566" s="89">
        <f>'Upload(참조)'!V566</f>
        <v>0</v>
      </c>
    </row>
    <row r="567" spans="1:6">
      <c r="A567" s="89" t="str">
        <f>'Upload(참조)'!Q567</f>
        <v/>
      </c>
      <c r="B567" s="90" t="str">
        <f>'Upload(참조)'!R567</f>
        <v/>
      </c>
      <c r="C567" s="90" t="str">
        <f>'Upload(참조)'!S567</f>
        <v/>
      </c>
      <c r="D567" s="89" t="str">
        <f>'Upload(참조)'!T567</f>
        <v/>
      </c>
      <c r="E567" s="89" t="str">
        <f>'Upload(참조)'!U567</f>
        <v/>
      </c>
      <c r="F567" s="89">
        <f>'Upload(참조)'!V567</f>
        <v>0</v>
      </c>
    </row>
    <row r="568" spans="1:6">
      <c r="A568" s="89" t="str">
        <f>'Upload(참조)'!Q568</f>
        <v/>
      </c>
      <c r="B568" s="90" t="str">
        <f>'Upload(참조)'!R568</f>
        <v/>
      </c>
      <c r="C568" s="90" t="str">
        <f>'Upload(참조)'!S568</f>
        <v/>
      </c>
      <c r="D568" s="89" t="str">
        <f>'Upload(참조)'!T568</f>
        <v/>
      </c>
      <c r="E568" s="89" t="str">
        <f>'Upload(참조)'!U568</f>
        <v/>
      </c>
      <c r="F568" s="89">
        <f>'Upload(참조)'!V568</f>
        <v>0</v>
      </c>
    </row>
    <row r="569" spans="1:6">
      <c r="A569" s="89" t="str">
        <f>'Upload(참조)'!Q569</f>
        <v/>
      </c>
      <c r="B569" s="90" t="str">
        <f>'Upload(참조)'!R569</f>
        <v/>
      </c>
      <c r="C569" s="90" t="str">
        <f>'Upload(참조)'!S569</f>
        <v/>
      </c>
      <c r="D569" s="89" t="str">
        <f>'Upload(참조)'!T569</f>
        <v/>
      </c>
      <c r="E569" s="89" t="str">
        <f>'Upload(참조)'!U569</f>
        <v/>
      </c>
      <c r="F569" s="89">
        <f>'Upload(참조)'!V569</f>
        <v>0</v>
      </c>
    </row>
    <row r="570" spans="1:6">
      <c r="A570" s="89" t="str">
        <f>'Upload(참조)'!Q570</f>
        <v/>
      </c>
      <c r="B570" s="90" t="str">
        <f>'Upload(참조)'!R570</f>
        <v/>
      </c>
      <c r="C570" s="90" t="str">
        <f>'Upload(참조)'!S570</f>
        <v/>
      </c>
      <c r="D570" s="89" t="str">
        <f>'Upload(참조)'!T570</f>
        <v/>
      </c>
      <c r="E570" s="89" t="str">
        <f>'Upload(참조)'!U570</f>
        <v/>
      </c>
      <c r="F570" s="89">
        <f>'Upload(참조)'!V570</f>
        <v>0</v>
      </c>
    </row>
    <row r="571" spans="1:6">
      <c r="A571" s="89" t="str">
        <f>'Upload(참조)'!Q571</f>
        <v/>
      </c>
      <c r="B571" s="90" t="str">
        <f>'Upload(참조)'!R571</f>
        <v/>
      </c>
      <c r="C571" s="90" t="str">
        <f>'Upload(참조)'!S571</f>
        <v/>
      </c>
      <c r="D571" s="89" t="str">
        <f>'Upload(참조)'!T571</f>
        <v/>
      </c>
      <c r="E571" s="89" t="str">
        <f>'Upload(참조)'!U571</f>
        <v/>
      </c>
      <c r="F571" s="89">
        <f>'Upload(참조)'!V571</f>
        <v>0</v>
      </c>
    </row>
    <row r="572" spans="1:6">
      <c r="A572" s="89" t="str">
        <f>'Upload(참조)'!Q572</f>
        <v/>
      </c>
      <c r="B572" s="90" t="str">
        <f>'Upload(참조)'!R572</f>
        <v/>
      </c>
      <c r="C572" s="90" t="str">
        <f>'Upload(참조)'!S572</f>
        <v/>
      </c>
      <c r="D572" s="89" t="str">
        <f>'Upload(참조)'!T572</f>
        <v/>
      </c>
      <c r="E572" s="89" t="str">
        <f>'Upload(참조)'!U572</f>
        <v/>
      </c>
      <c r="F572" s="89">
        <f>'Upload(참조)'!V572</f>
        <v>0</v>
      </c>
    </row>
    <row r="573" spans="1:6">
      <c r="A573" s="89" t="str">
        <f>'Upload(참조)'!Q573</f>
        <v/>
      </c>
      <c r="B573" s="90" t="str">
        <f>'Upload(참조)'!R573</f>
        <v/>
      </c>
      <c r="C573" s="90" t="str">
        <f>'Upload(참조)'!S573</f>
        <v/>
      </c>
      <c r="D573" s="89" t="str">
        <f>'Upload(참조)'!T573</f>
        <v/>
      </c>
      <c r="E573" s="89" t="str">
        <f>'Upload(참조)'!U573</f>
        <v/>
      </c>
      <c r="F573" s="89">
        <f>'Upload(참조)'!V573</f>
        <v>0</v>
      </c>
    </row>
    <row r="574" spans="1:6">
      <c r="A574" s="89" t="str">
        <f>'Upload(참조)'!Q574</f>
        <v/>
      </c>
      <c r="B574" s="90" t="str">
        <f>'Upload(참조)'!R574</f>
        <v/>
      </c>
      <c r="C574" s="90" t="str">
        <f>'Upload(참조)'!S574</f>
        <v/>
      </c>
      <c r="D574" s="89" t="str">
        <f>'Upload(참조)'!T574</f>
        <v/>
      </c>
      <c r="E574" s="89" t="str">
        <f>'Upload(참조)'!U574</f>
        <v/>
      </c>
      <c r="F574" s="89">
        <f>'Upload(참조)'!V574</f>
        <v>0</v>
      </c>
    </row>
    <row r="575" spans="1:6">
      <c r="A575" s="89" t="str">
        <f>'Upload(참조)'!Q575</f>
        <v/>
      </c>
      <c r="B575" s="90" t="str">
        <f>'Upload(참조)'!R575</f>
        <v/>
      </c>
      <c r="C575" s="90" t="str">
        <f>'Upload(참조)'!S575</f>
        <v/>
      </c>
      <c r="D575" s="89" t="str">
        <f>'Upload(참조)'!T575</f>
        <v/>
      </c>
      <c r="E575" s="89" t="str">
        <f>'Upload(참조)'!U575</f>
        <v/>
      </c>
      <c r="F575" s="89">
        <f>'Upload(참조)'!V575</f>
        <v>0</v>
      </c>
    </row>
    <row r="576" spans="1:6">
      <c r="A576" s="89" t="str">
        <f>'Upload(참조)'!Q576</f>
        <v/>
      </c>
      <c r="B576" s="90" t="str">
        <f>'Upload(참조)'!R576</f>
        <v/>
      </c>
      <c r="C576" s="90" t="str">
        <f>'Upload(참조)'!S576</f>
        <v/>
      </c>
      <c r="D576" s="89" t="str">
        <f>'Upload(참조)'!T576</f>
        <v/>
      </c>
      <c r="E576" s="89" t="str">
        <f>'Upload(참조)'!U576</f>
        <v/>
      </c>
      <c r="F576" s="89">
        <f>'Upload(참조)'!V576</f>
        <v>0</v>
      </c>
    </row>
    <row r="577" spans="1:6">
      <c r="A577" s="89" t="str">
        <f>'Upload(참조)'!Q577</f>
        <v/>
      </c>
      <c r="B577" s="90" t="str">
        <f>'Upload(참조)'!R577</f>
        <v/>
      </c>
      <c r="C577" s="90" t="str">
        <f>'Upload(참조)'!S577</f>
        <v/>
      </c>
      <c r="D577" s="89" t="str">
        <f>'Upload(참조)'!T577</f>
        <v/>
      </c>
      <c r="E577" s="89" t="str">
        <f>'Upload(참조)'!U577</f>
        <v/>
      </c>
      <c r="F577" s="89">
        <f>'Upload(참조)'!V577</f>
        <v>0</v>
      </c>
    </row>
    <row r="578" spans="1:6">
      <c r="A578" s="89" t="str">
        <f>'Upload(참조)'!Q578</f>
        <v/>
      </c>
      <c r="B578" s="90" t="str">
        <f>'Upload(참조)'!R578</f>
        <v/>
      </c>
      <c r="C578" s="90" t="str">
        <f>'Upload(참조)'!S578</f>
        <v/>
      </c>
      <c r="D578" s="89" t="str">
        <f>'Upload(참조)'!T578</f>
        <v/>
      </c>
      <c r="E578" s="89" t="str">
        <f>'Upload(참조)'!U578</f>
        <v/>
      </c>
      <c r="F578" s="89">
        <f>'Upload(참조)'!V578</f>
        <v>0</v>
      </c>
    </row>
    <row r="579" spans="1:6">
      <c r="A579" s="89" t="str">
        <f>'Upload(참조)'!Q579</f>
        <v/>
      </c>
      <c r="B579" s="90" t="str">
        <f>'Upload(참조)'!R579</f>
        <v/>
      </c>
      <c r="C579" s="90" t="str">
        <f>'Upload(참조)'!S579</f>
        <v/>
      </c>
      <c r="D579" s="89" t="str">
        <f>'Upload(참조)'!T579</f>
        <v/>
      </c>
      <c r="E579" s="89" t="str">
        <f>'Upload(참조)'!U579</f>
        <v/>
      </c>
      <c r="F579" s="89">
        <f>'Upload(참조)'!V579</f>
        <v>0</v>
      </c>
    </row>
    <row r="580" spans="1:6">
      <c r="A580" s="89" t="str">
        <f>'Upload(참조)'!Q580</f>
        <v/>
      </c>
      <c r="B580" s="90" t="str">
        <f>'Upload(참조)'!R580</f>
        <v/>
      </c>
      <c r="C580" s="90" t="str">
        <f>'Upload(참조)'!S580</f>
        <v/>
      </c>
      <c r="D580" s="89" t="str">
        <f>'Upload(참조)'!T580</f>
        <v/>
      </c>
      <c r="E580" s="89" t="str">
        <f>'Upload(참조)'!U580</f>
        <v/>
      </c>
      <c r="F580" s="89">
        <f>'Upload(참조)'!V580</f>
        <v>0</v>
      </c>
    </row>
    <row r="581" spans="1:6">
      <c r="A581" s="89" t="str">
        <f>'Upload(참조)'!Q581</f>
        <v/>
      </c>
      <c r="B581" s="90" t="str">
        <f>'Upload(참조)'!R581</f>
        <v/>
      </c>
      <c r="C581" s="90" t="str">
        <f>'Upload(참조)'!S581</f>
        <v/>
      </c>
      <c r="D581" s="89" t="str">
        <f>'Upload(참조)'!T581</f>
        <v/>
      </c>
      <c r="E581" s="89" t="str">
        <f>'Upload(참조)'!U581</f>
        <v/>
      </c>
      <c r="F581" s="89">
        <f>'Upload(참조)'!V581</f>
        <v>0</v>
      </c>
    </row>
    <row r="582" spans="1:6">
      <c r="A582" s="89" t="str">
        <f>'Upload(참조)'!Q582</f>
        <v/>
      </c>
      <c r="B582" s="90" t="str">
        <f>'Upload(참조)'!R582</f>
        <v/>
      </c>
      <c r="C582" s="90" t="str">
        <f>'Upload(참조)'!S582</f>
        <v/>
      </c>
      <c r="D582" s="89" t="str">
        <f>'Upload(참조)'!T582</f>
        <v/>
      </c>
      <c r="E582" s="89" t="str">
        <f>'Upload(참조)'!U582</f>
        <v/>
      </c>
      <c r="F582" s="89">
        <f>'Upload(참조)'!V582</f>
        <v>0</v>
      </c>
    </row>
    <row r="583" spans="1:6">
      <c r="A583" s="89" t="str">
        <f>'Upload(참조)'!Q583</f>
        <v/>
      </c>
      <c r="B583" s="90" t="str">
        <f>'Upload(참조)'!R583</f>
        <v/>
      </c>
      <c r="C583" s="90" t="str">
        <f>'Upload(참조)'!S583</f>
        <v/>
      </c>
      <c r="D583" s="89" t="str">
        <f>'Upload(참조)'!T583</f>
        <v/>
      </c>
      <c r="E583" s="89" t="str">
        <f>'Upload(참조)'!U583</f>
        <v/>
      </c>
      <c r="F583" s="89">
        <f>'Upload(참조)'!V583</f>
        <v>0</v>
      </c>
    </row>
    <row r="584" spans="1:6">
      <c r="A584" s="89" t="str">
        <f>'Upload(참조)'!Q584</f>
        <v/>
      </c>
      <c r="B584" s="90" t="str">
        <f>'Upload(참조)'!R584</f>
        <v/>
      </c>
      <c r="C584" s="90" t="str">
        <f>'Upload(참조)'!S584</f>
        <v/>
      </c>
      <c r="D584" s="89" t="str">
        <f>'Upload(참조)'!T584</f>
        <v/>
      </c>
      <c r="E584" s="89" t="str">
        <f>'Upload(참조)'!U584</f>
        <v/>
      </c>
      <c r="F584" s="89">
        <f>'Upload(참조)'!V584</f>
        <v>0</v>
      </c>
    </row>
    <row r="585" spans="1:6">
      <c r="A585" s="89" t="str">
        <f>'Upload(참조)'!Q585</f>
        <v/>
      </c>
      <c r="B585" s="90" t="str">
        <f>'Upload(참조)'!R585</f>
        <v/>
      </c>
      <c r="C585" s="90" t="str">
        <f>'Upload(참조)'!S585</f>
        <v/>
      </c>
      <c r="D585" s="89" t="str">
        <f>'Upload(참조)'!T585</f>
        <v/>
      </c>
      <c r="E585" s="89" t="str">
        <f>'Upload(참조)'!U585</f>
        <v/>
      </c>
      <c r="F585" s="89">
        <f>'Upload(참조)'!V585</f>
        <v>0</v>
      </c>
    </row>
    <row r="586" spans="1:6">
      <c r="A586" s="89" t="str">
        <f>'Upload(참조)'!Q586</f>
        <v/>
      </c>
      <c r="B586" s="90" t="str">
        <f>'Upload(참조)'!R586</f>
        <v/>
      </c>
      <c r="C586" s="90" t="str">
        <f>'Upload(참조)'!S586</f>
        <v/>
      </c>
      <c r="D586" s="89" t="str">
        <f>'Upload(참조)'!T586</f>
        <v/>
      </c>
      <c r="E586" s="89" t="str">
        <f>'Upload(참조)'!U586</f>
        <v/>
      </c>
      <c r="F586" s="89">
        <f>'Upload(참조)'!V586</f>
        <v>0</v>
      </c>
    </row>
    <row r="587" spans="1:6">
      <c r="A587" s="89" t="str">
        <f>'Upload(참조)'!Q587</f>
        <v/>
      </c>
      <c r="B587" s="90" t="str">
        <f>'Upload(참조)'!R587</f>
        <v/>
      </c>
      <c r="C587" s="90" t="str">
        <f>'Upload(참조)'!S587</f>
        <v/>
      </c>
      <c r="D587" s="89" t="str">
        <f>'Upload(참조)'!T587</f>
        <v/>
      </c>
      <c r="E587" s="89" t="str">
        <f>'Upload(참조)'!U587</f>
        <v/>
      </c>
      <c r="F587" s="89">
        <f>'Upload(참조)'!V587</f>
        <v>0</v>
      </c>
    </row>
    <row r="588" spans="1:6">
      <c r="A588" s="89" t="str">
        <f>'Upload(참조)'!Q588</f>
        <v/>
      </c>
      <c r="B588" s="90" t="str">
        <f>'Upload(참조)'!R588</f>
        <v/>
      </c>
      <c r="C588" s="90" t="str">
        <f>'Upload(참조)'!S588</f>
        <v/>
      </c>
      <c r="D588" s="89" t="str">
        <f>'Upload(참조)'!T588</f>
        <v/>
      </c>
      <c r="E588" s="89" t="str">
        <f>'Upload(참조)'!U588</f>
        <v/>
      </c>
      <c r="F588" s="89">
        <f>'Upload(참조)'!V588</f>
        <v>0</v>
      </c>
    </row>
    <row r="589" spans="1:6">
      <c r="A589" s="89" t="str">
        <f>'Upload(참조)'!Q589</f>
        <v/>
      </c>
      <c r="B589" s="90" t="str">
        <f>'Upload(참조)'!R589</f>
        <v/>
      </c>
      <c r="C589" s="90" t="str">
        <f>'Upload(참조)'!S589</f>
        <v/>
      </c>
      <c r="D589" s="89" t="str">
        <f>'Upload(참조)'!T589</f>
        <v/>
      </c>
      <c r="E589" s="89" t="str">
        <f>'Upload(참조)'!U589</f>
        <v/>
      </c>
      <c r="F589" s="89">
        <f>'Upload(참조)'!V589</f>
        <v>0</v>
      </c>
    </row>
    <row r="590" spans="1:6">
      <c r="A590" s="89" t="str">
        <f>'Upload(참조)'!Q590</f>
        <v/>
      </c>
      <c r="B590" s="90" t="str">
        <f>'Upload(참조)'!R590</f>
        <v/>
      </c>
      <c r="C590" s="90" t="str">
        <f>'Upload(참조)'!S590</f>
        <v/>
      </c>
      <c r="D590" s="89" t="str">
        <f>'Upload(참조)'!T590</f>
        <v/>
      </c>
      <c r="E590" s="89" t="str">
        <f>'Upload(참조)'!U590</f>
        <v/>
      </c>
      <c r="F590" s="89">
        <f>'Upload(참조)'!V590</f>
        <v>0</v>
      </c>
    </row>
    <row r="591" spans="1:6">
      <c r="A591" s="89" t="str">
        <f>'Upload(참조)'!Q591</f>
        <v/>
      </c>
      <c r="B591" s="90" t="str">
        <f>'Upload(참조)'!R591</f>
        <v/>
      </c>
      <c r="C591" s="90" t="str">
        <f>'Upload(참조)'!S591</f>
        <v/>
      </c>
      <c r="D591" s="89" t="str">
        <f>'Upload(참조)'!T591</f>
        <v/>
      </c>
      <c r="E591" s="89" t="str">
        <f>'Upload(참조)'!U591</f>
        <v/>
      </c>
      <c r="F591" s="89">
        <f>'Upload(참조)'!V591</f>
        <v>0</v>
      </c>
    </row>
    <row r="592" spans="1:6">
      <c r="A592" s="89" t="str">
        <f>'Upload(참조)'!Q592</f>
        <v/>
      </c>
      <c r="B592" s="90" t="str">
        <f>'Upload(참조)'!R592</f>
        <v/>
      </c>
      <c r="C592" s="90" t="str">
        <f>'Upload(참조)'!S592</f>
        <v/>
      </c>
      <c r="D592" s="89" t="str">
        <f>'Upload(참조)'!T592</f>
        <v/>
      </c>
      <c r="E592" s="89" t="str">
        <f>'Upload(참조)'!U592</f>
        <v/>
      </c>
      <c r="F592" s="89">
        <f>'Upload(참조)'!V592</f>
        <v>0</v>
      </c>
    </row>
    <row r="593" spans="1:6">
      <c r="A593" s="89" t="str">
        <f>'Upload(참조)'!Q593</f>
        <v/>
      </c>
      <c r="B593" s="90" t="str">
        <f>'Upload(참조)'!R593</f>
        <v/>
      </c>
      <c r="C593" s="90" t="str">
        <f>'Upload(참조)'!S593</f>
        <v/>
      </c>
      <c r="D593" s="89" t="str">
        <f>'Upload(참조)'!T593</f>
        <v/>
      </c>
      <c r="E593" s="89" t="str">
        <f>'Upload(참조)'!U593</f>
        <v/>
      </c>
      <c r="F593" s="89">
        <f>'Upload(참조)'!V593</f>
        <v>0</v>
      </c>
    </row>
    <row r="594" spans="1:6">
      <c r="A594" s="89" t="str">
        <f>'Upload(참조)'!Q594</f>
        <v/>
      </c>
      <c r="B594" s="90" t="str">
        <f>'Upload(참조)'!R594</f>
        <v/>
      </c>
      <c r="C594" s="90" t="str">
        <f>'Upload(참조)'!S594</f>
        <v/>
      </c>
      <c r="D594" s="89" t="str">
        <f>'Upload(참조)'!T594</f>
        <v/>
      </c>
      <c r="E594" s="89" t="str">
        <f>'Upload(참조)'!U594</f>
        <v/>
      </c>
      <c r="F594" s="89">
        <f>'Upload(참조)'!V594</f>
        <v>0</v>
      </c>
    </row>
    <row r="595" spans="1:6">
      <c r="A595" s="89" t="str">
        <f>'Upload(참조)'!Q595</f>
        <v/>
      </c>
      <c r="B595" s="90" t="str">
        <f>'Upload(참조)'!R595</f>
        <v/>
      </c>
      <c r="C595" s="90" t="str">
        <f>'Upload(참조)'!S595</f>
        <v/>
      </c>
      <c r="D595" s="89" t="str">
        <f>'Upload(참조)'!T595</f>
        <v/>
      </c>
      <c r="E595" s="89" t="str">
        <f>'Upload(참조)'!U595</f>
        <v/>
      </c>
      <c r="F595" s="89">
        <f>'Upload(참조)'!V595</f>
        <v>0</v>
      </c>
    </row>
    <row r="596" spans="1:6">
      <c r="A596" s="89" t="str">
        <f>'Upload(참조)'!Q596</f>
        <v/>
      </c>
      <c r="B596" s="90" t="str">
        <f>'Upload(참조)'!R596</f>
        <v/>
      </c>
      <c r="C596" s="90" t="str">
        <f>'Upload(참조)'!S596</f>
        <v/>
      </c>
      <c r="D596" s="89" t="str">
        <f>'Upload(참조)'!T596</f>
        <v/>
      </c>
      <c r="E596" s="89" t="str">
        <f>'Upload(참조)'!U596</f>
        <v/>
      </c>
      <c r="F596" s="89">
        <f>'Upload(참조)'!V596</f>
        <v>0</v>
      </c>
    </row>
    <row r="597" spans="1:6">
      <c r="A597" s="89" t="str">
        <f>'Upload(참조)'!Q597</f>
        <v/>
      </c>
      <c r="B597" s="90" t="str">
        <f>'Upload(참조)'!R597</f>
        <v/>
      </c>
      <c r="C597" s="90" t="str">
        <f>'Upload(참조)'!S597</f>
        <v/>
      </c>
      <c r="D597" s="89" t="str">
        <f>'Upload(참조)'!T597</f>
        <v/>
      </c>
      <c r="E597" s="89" t="str">
        <f>'Upload(참조)'!U597</f>
        <v/>
      </c>
      <c r="F597" s="89">
        <f>'Upload(참조)'!V597</f>
        <v>0</v>
      </c>
    </row>
    <row r="598" spans="1:6">
      <c r="A598" s="89" t="str">
        <f>'Upload(참조)'!Q598</f>
        <v/>
      </c>
      <c r="B598" s="90" t="str">
        <f>'Upload(참조)'!R598</f>
        <v/>
      </c>
      <c r="C598" s="90" t="str">
        <f>'Upload(참조)'!S598</f>
        <v/>
      </c>
      <c r="D598" s="89" t="str">
        <f>'Upload(참조)'!T598</f>
        <v/>
      </c>
      <c r="E598" s="89" t="str">
        <f>'Upload(참조)'!U598</f>
        <v/>
      </c>
      <c r="F598" s="89">
        <f>'Upload(참조)'!V598</f>
        <v>0</v>
      </c>
    </row>
    <row r="599" spans="1:6">
      <c r="A599" s="89" t="str">
        <f>'Upload(참조)'!Q599</f>
        <v/>
      </c>
      <c r="B599" s="90" t="str">
        <f>'Upload(참조)'!R599</f>
        <v/>
      </c>
      <c r="C599" s="90" t="str">
        <f>'Upload(참조)'!S599</f>
        <v/>
      </c>
      <c r="D599" s="89" t="str">
        <f>'Upload(참조)'!T599</f>
        <v/>
      </c>
      <c r="E599" s="89" t="str">
        <f>'Upload(참조)'!U599</f>
        <v/>
      </c>
      <c r="F599" s="89">
        <f>'Upload(참조)'!V599</f>
        <v>0</v>
      </c>
    </row>
    <row r="600" spans="1:6">
      <c r="A600" s="89" t="str">
        <f>'Upload(참조)'!Q600</f>
        <v/>
      </c>
      <c r="B600" s="90" t="str">
        <f>'Upload(참조)'!R600</f>
        <v/>
      </c>
      <c r="C600" s="90" t="str">
        <f>'Upload(참조)'!S600</f>
        <v/>
      </c>
      <c r="D600" s="89" t="str">
        <f>'Upload(참조)'!T600</f>
        <v/>
      </c>
      <c r="E600" s="89" t="str">
        <f>'Upload(참조)'!U600</f>
        <v/>
      </c>
      <c r="F600" s="89">
        <f>'Upload(참조)'!V600</f>
        <v>0</v>
      </c>
    </row>
    <row r="601" spans="1:6">
      <c r="A601" s="89" t="str">
        <f>'Upload(참조)'!Q601</f>
        <v/>
      </c>
      <c r="B601" s="90" t="str">
        <f>'Upload(참조)'!R601</f>
        <v/>
      </c>
      <c r="C601" s="90" t="str">
        <f>'Upload(참조)'!S601</f>
        <v/>
      </c>
      <c r="D601" s="89" t="str">
        <f>'Upload(참조)'!T601</f>
        <v/>
      </c>
      <c r="E601" s="89" t="str">
        <f>'Upload(참조)'!U601</f>
        <v/>
      </c>
      <c r="F601" s="89">
        <f>'Upload(참조)'!V601</f>
        <v>0</v>
      </c>
    </row>
    <row r="602" spans="1:6">
      <c r="A602" s="89" t="str">
        <f>'Upload(참조)'!Q602</f>
        <v/>
      </c>
      <c r="B602" s="90" t="str">
        <f>'Upload(참조)'!R602</f>
        <v/>
      </c>
      <c r="C602" s="90" t="str">
        <f>'Upload(참조)'!S602</f>
        <v/>
      </c>
      <c r="D602" s="89" t="str">
        <f>'Upload(참조)'!T602</f>
        <v/>
      </c>
      <c r="E602" s="89" t="str">
        <f>'Upload(참조)'!U602</f>
        <v/>
      </c>
      <c r="F602" s="89">
        <f>'Upload(참조)'!V602</f>
        <v>0</v>
      </c>
    </row>
    <row r="603" spans="1:6">
      <c r="A603" s="89" t="str">
        <f>'Upload(참조)'!Q603</f>
        <v/>
      </c>
      <c r="B603" s="90" t="str">
        <f>'Upload(참조)'!R603</f>
        <v/>
      </c>
      <c r="C603" s="90" t="str">
        <f>'Upload(참조)'!S603</f>
        <v/>
      </c>
      <c r="D603" s="89" t="str">
        <f>'Upload(참조)'!T603</f>
        <v/>
      </c>
      <c r="E603" s="89" t="str">
        <f>'Upload(참조)'!U603</f>
        <v/>
      </c>
      <c r="F603" s="89">
        <f>'Upload(참조)'!V603</f>
        <v>0</v>
      </c>
    </row>
    <row r="604" spans="1:6">
      <c r="A604" s="89" t="str">
        <f>'Upload(참조)'!Q604</f>
        <v/>
      </c>
      <c r="B604" s="90" t="str">
        <f>'Upload(참조)'!R604</f>
        <v/>
      </c>
      <c r="C604" s="90" t="str">
        <f>'Upload(참조)'!S604</f>
        <v/>
      </c>
      <c r="D604" s="89" t="str">
        <f>'Upload(참조)'!T604</f>
        <v/>
      </c>
      <c r="E604" s="89" t="str">
        <f>'Upload(참조)'!U604</f>
        <v/>
      </c>
      <c r="F604" s="89">
        <f>'Upload(참조)'!V604</f>
        <v>0</v>
      </c>
    </row>
    <row r="605" spans="1:6">
      <c r="A605" s="89" t="str">
        <f>'Upload(참조)'!Q605</f>
        <v/>
      </c>
      <c r="B605" s="90" t="str">
        <f>'Upload(참조)'!R605</f>
        <v/>
      </c>
      <c r="C605" s="90" t="str">
        <f>'Upload(참조)'!S605</f>
        <v/>
      </c>
      <c r="D605" s="89" t="str">
        <f>'Upload(참조)'!T605</f>
        <v/>
      </c>
      <c r="E605" s="89" t="str">
        <f>'Upload(참조)'!U605</f>
        <v/>
      </c>
      <c r="F605" s="89">
        <f>'Upload(참조)'!V605</f>
        <v>0</v>
      </c>
    </row>
    <row r="606" spans="1:6">
      <c r="A606" s="89" t="str">
        <f>'Upload(참조)'!Q606</f>
        <v/>
      </c>
      <c r="B606" s="90" t="str">
        <f>'Upload(참조)'!R606</f>
        <v/>
      </c>
      <c r="C606" s="90" t="str">
        <f>'Upload(참조)'!S606</f>
        <v/>
      </c>
      <c r="D606" s="89" t="str">
        <f>'Upload(참조)'!T606</f>
        <v/>
      </c>
      <c r="E606" s="89" t="str">
        <f>'Upload(참조)'!U606</f>
        <v/>
      </c>
      <c r="F606" s="89">
        <f>'Upload(참조)'!V606</f>
        <v>0</v>
      </c>
    </row>
    <row r="607" spans="1:6">
      <c r="A607" s="89" t="str">
        <f>'Upload(참조)'!Q607</f>
        <v/>
      </c>
      <c r="B607" s="90" t="str">
        <f>'Upload(참조)'!R607</f>
        <v/>
      </c>
      <c r="C607" s="90" t="str">
        <f>'Upload(참조)'!S607</f>
        <v/>
      </c>
      <c r="D607" s="89" t="str">
        <f>'Upload(참조)'!T607</f>
        <v/>
      </c>
      <c r="E607" s="89" t="str">
        <f>'Upload(참조)'!U607</f>
        <v/>
      </c>
      <c r="F607" s="89">
        <f>'Upload(참조)'!V607</f>
        <v>0</v>
      </c>
    </row>
    <row r="608" spans="1:6">
      <c r="A608" s="89" t="str">
        <f>'Upload(참조)'!Q608</f>
        <v/>
      </c>
      <c r="B608" s="90" t="str">
        <f>'Upload(참조)'!R608</f>
        <v/>
      </c>
      <c r="C608" s="90" t="str">
        <f>'Upload(참조)'!S608</f>
        <v/>
      </c>
      <c r="D608" s="89" t="str">
        <f>'Upload(참조)'!T608</f>
        <v/>
      </c>
      <c r="E608" s="89" t="str">
        <f>'Upload(참조)'!U608</f>
        <v/>
      </c>
      <c r="F608" s="89">
        <f>'Upload(참조)'!V608</f>
        <v>0</v>
      </c>
    </row>
    <row r="609" spans="1:6">
      <c r="A609" s="89" t="str">
        <f>'Upload(참조)'!Q609</f>
        <v/>
      </c>
      <c r="B609" s="90" t="str">
        <f>'Upload(참조)'!R609</f>
        <v/>
      </c>
      <c r="C609" s="90" t="str">
        <f>'Upload(참조)'!S609</f>
        <v/>
      </c>
      <c r="D609" s="89" t="str">
        <f>'Upload(참조)'!T609</f>
        <v/>
      </c>
      <c r="E609" s="89" t="str">
        <f>'Upload(참조)'!U609</f>
        <v/>
      </c>
      <c r="F609" s="89">
        <f>'Upload(참조)'!V609</f>
        <v>0</v>
      </c>
    </row>
    <row r="610" spans="1:6">
      <c r="A610" s="89" t="str">
        <f>'Upload(참조)'!Q610</f>
        <v/>
      </c>
      <c r="B610" s="90" t="str">
        <f>'Upload(참조)'!R610</f>
        <v/>
      </c>
      <c r="C610" s="90" t="str">
        <f>'Upload(참조)'!S610</f>
        <v/>
      </c>
      <c r="D610" s="89" t="str">
        <f>'Upload(참조)'!T610</f>
        <v/>
      </c>
      <c r="E610" s="89" t="str">
        <f>'Upload(참조)'!U610</f>
        <v/>
      </c>
      <c r="F610" s="89">
        <f>'Upload(참조)'!V610</f>
        <v>0</v>
      </c>
    </row>
    <row r="611" spans="1:6">
      <c r="A611" s="89" t="str">
        <f>'Upload(참조)'!Q611</f>
        <v/>
      </c>
      <c r="B611" s="90" t="str">
        <f>'Upload(참조)'!R611</f>
        <v/>
      </c>
      <c r="C611" s="90" t="str">
        <f>'Upload(참조)'!S611</f>
        <v/>
      </c>
      <c r="D611" s="89" t="str">
        <f>'Upload(참조)'!T611</f>
        <v/>
      </c>
      <c r="E611" s="89" t="str">
        <f>'Upload(참조)'!U611</f>
        <v/>
      </c>
      <c r="F611" s="89">
        <f>'Upload(참조)'!V611</f>
        <v>0</v>
      </c>
    </row>
    <row r="612" spans="1:6">
      <c r="A612" s="89" t="str">
        <f>'Upload(참조)'!Q612</f>
        <v/>
      </c>
      <c r="B612" s="90" t="str">
        <f>'Upload(참조)'!R612</f>
        <v/>
      </c>
      <c r="C612" s="90" t="str">
        <f>'Upload(참조)'!S612</f>
        <v/>
      </c>
      <c r="D612" s="89" t="str">
        <f>'Upload(참조)'!T612</f>
        <v/>
      </c>
      <c r="E612" s="89" t="str">
        <f>'Upload(참조)'!U612</f>
        <v/>
      </c>
      <c r="F612" s="89">
        <f>'Upload(참조)'!V612</f>
        <v>0</v>
      </c>
    </row>
    <row r="613" spans="1:6">
      <c r="A613" s="89" t="str">
        <f>'Upload(참조)'!Q613</f>
        <v/>
      </c>
      <c r="B613" s="90" t="str">
        <f>'Upload(참조)'!R613</f>
        <v/>
      </c>
      <c r="C613" s="90" t="str">
        <f>'Upload(참조)'!S613</f>
        <v/>
      </c>
      <c r="D613" s="89" t="str">
        <f>'Upload(참조)'!T613</f>
        <v/>
      </c>
      <c r="E613" s="89" t="str">
        <f>'Upload(참조)'!U613</f>
        <v/>
      </c>
      <c r="F613" s="89">
        <f>'Upload(참조)'!V613</f>
        <v>0</v>
      </c>
    </row>
    <row r="614" spans="1:6">
      <c r="A614" s="89" t="str">
        <f>'Upload(참조)'!Q614</f>
        <v/>
      </c>
      <c r="B614" s="90" t="str">
        <f>'Upload(참조)'!R614</f>
        <v/>
      </c>
      <c r="C614" s="90" t="str">
        <f>'Upload(참조)'!S614</f>
        <v/>
      </c>
      <c r="D614" s="89" t="str">
        <f>'Upload(참조)'!T614</f>
        <v/>
      </c>
      <c r="E614" s="89" t="str">
        <f>'Upload(참조)'!U614</f>
        <v/>
      </c>
      <c r="F614" s="89">
        <f>'Upload(참조)'!V614</f>
        <v>0</v>
      </c>
    </row>
    <row r="615" spans="1:6">
      <c r="A615" s="89" t="str">
        <f>'Upload(참조)'!Q615</f>
        <v/>
      </c>
      <c r="B615" s="90" t="str">
        <f>'Upload(참조)'!R615</f>
        <v/>
      </c>
      <c r="C615" s="90" t="str">
        <f>'Upload(참조)'!S615</f>
        <v/>
      </c>
      <c r="D615" s="89" t="str">
        <f>'Upload(참조)'!T615</f>
        <v/>
      </c>
      <c r="E615" s="89" t="str">
        <f>'Upload(참조)'!U615</f>
        <v/>
      </c>
      <c r="F615" s="89">
        <f>'Upload(참조)'!V615</f>
        <v>0</v>
      </c>
    </row>
    <row r="616" spans="1:6">
      <c r="A616" s="89" t="str">
        <f>'Upload(참조)'!Q616</f>
        <v/>
      </c>
      <c r="B616" s="90" t="str">
        <f>'Upload(참조)'!R616</f>
        <v/>
      </c>
      <c r="C616" s="90" t="str">
        <f>'Upload(참조)'!S616</f>
        <v/>
      </c>
      <c r="D616" s="89" t="str">
        <f>'Upload(참조)'!T616</f>
        <v/>
      </c>
      <c r="E616" s="89" t="str">
        <f>'Upload(참조)'!U616</f>
        <v/>
      </c>
      <c r="F616" s="89">
        <f>'Upload(참조)'!V616</f>
        <v>0</v>
      </c>
    </row>
    <row r="617" spans="1:6">
      <c r="A617" s="89" t="str">
        <f>'Upload(참조)'!Q617</f>
        <v/>
      </c>
      <c r="B617" s="90" t="str">
        <f>'Upload(참조)'!R617</f>
        <v/>
      </c>
      <c r="C617" s="90" t="str">
        <f>'Upload(참조)'!S617</f>
        <v/>
      </c>
      <c r="D617" s="89" t="str">
        <f>'Upload(참조)'!T617</f>
        <v/>
      </c>
      <c r="E617" s="89" t="str">
        <f>'Upload(참조)'!U617</f>
        <v/>
      </c>
      <c r="F617" s="89">
        <f>'Upload(참조)'!V617</f>
        <v>0</v>
      </c>
    </row>
    <row r="618" spans="1:6">
      <c r="A618" s="89" t="str">
        <f>'Upload(참조)'!Q618</f>
        <v/>
      </c>
      <c r="B618" s="90" t="str">
        <f>'Upload(참조)'!R618</f>
        <v/>
      </c>
      <c r="C618" s="90" t="str">
        <f>'Upload(참조)'!S618</f>
        <v/>
      </c>
      <c r="D618" s="89" t="str">
        <f>'Upload(참조)'!T618</f>
        <v/>
      </c>
      <c r="E618" s="89" t="str">
        <f>'Upload(참조)'!U618</f>
        <v/>
      </c>
      <c r="F618" s="89">
        <f>'Upload(참조)'!V618</f>
        <v>0</v>
      </c>
    </row>
    <row r="619" spans="1:6">
      <c r="A619" s="89" t="str">
        <f>'Upload(참조)'!Q619</f>
        <v/>
      </c>
      <c r="B619" s="90" t="str">
        <f>'Upload(참조)'!R619</f>
        <v/>
      </c>
      <c r="C619" s="90" t="str">
        <f>'Upload(참조)'!S619</f>
        <v/>
      </c>
      <c r="D619" s="89" t="str">
        <f>'Upload(참조)'!T619</f>
        <v/>
      </c>
      <c r="E619" s="89" t="str">
        <f>'Upload(참조)'!U619</f>
        <v/>
      </c>
      <c r="F619" s="89">
        <f>'Upload(참조)'!V619</f>
        <v>0</v>
      </c>
    </row>
    <row r="620" spans="1:6">
      <c r="A620" s="89" t="str">
        <f>'Upload(참조)'!Q620</f>
        <v/>
      </c>
      <c r="B620" s="90" t="str">
        <f>'Upload(참조)'!R620</f>
        <v/>
      </c>
      <c r="C620" s="90" t="str">
        <f>'Upload(참조)'!S620</f>
        <v/>
      </c>
      <c r="D620" s="89" t="str">
        <f>'Upload(참조)'!T620</f>
        <v/>
      </c>
      <c r="E620" s="89" t="str">
        <f>'Upload(참조)'!U620</f>
        <v/>
      </c>
      <c r="F620" s="89">
        <f>'Upload(참조)'!V620</f>
        <v>0</v>
      </c>
    </row>
    <row r="621" spans="1:6">
      <c r="A621" s="89" t="str">
        <f>'Upload(참조)'!Q621</f>
        <v/>
      </c>
      <c r="B621" s="90" t="str">
        <f>'Upload(참조)'!R621</f>
        <v/>
      </c>
      <c r="C621" s="90" t="str">
        <f>'Upload(참조)'!S621</f>
        <v/>
      </c>
      <c r="D621" s="89" t="str">
        <f>'Upload(참조)'!T621</f>
        <v/>
      </c>
      <c r="E621" s="89" t="str">
        <f>'Upload(참조)'!U621</f>
        <v/>
      </c>
      <c r="F621" s="89">
        <f>'Upload(참조)'!V621</f>
        <v>0</v>
      </c>
    </row>
    <row r="622" spans="1:6">
      <c r="A622" s="89" t="str">
        <f>'Upload(참조)'!Q622</f>
        <v/>
      </c>
      <c r="B622" s="90" t="str">
        <f>'Upload(참조)'!R622</f>
        <v/>
      </c>
      <c r="C622" s="90" t="str">
        <f>'Upload(참조)'!S622</f>
        <v/>
      </c>
      <c r="D622" s="89" t="str">
        <f>'Upload(참조)'!T622</f>
        <v/>
      </c>
      <c r="E622" s="89" t="str">
        <f>'Upload(참조)'!U622</f>
        <v/>
      </c>
      <c r="F622" s="89">
        <f>'Upload(참조)'!V622</f>
        <v>0</v>
      </c>
    </row>
    <row r="623" spans="1:6">
      <c r="A623" s="89" t="str">
        <f>'Upload(참조)'!Q623</f>
        <v/>
      </c>
      <c r="B623" s="90" t="str">
        <f>'Upload(참조)'!R623</f>
        <v/>
      </c>
      <c r="C623" s="90" t="str">
        <f>'Upload(참조)'!S623</f>
        <v/>
      </c>
      <c r="D623" s="89" t="str">
        <f>'Upload(참조)'!T623</f>
        <v/>
      </c>
      <c r="E623" s="89" t="str">
        <f>'Upload(참조)'!U623</f>
        <v/>
      </c>
      <c r="F623" s="89">
        <f>'Upload(참조)'!V623</f>
        <v>0</v>
      </c>
    </row>
    <row r="624" spans="1:6">
      <c r="A624" s="89" t="str">
        <f>'Upload(참조)'!Q624</f>
        <v/>
      </c>
      <c r="B624" s="90" t="str">
        <f>'Upload(참조)'!R624</f>
        <v/>
      </c>
      <c r="C624" s="90" t="str">
        <f>'Upload(참조)'!S624</f>
        <v/>
      </c>
      <c r="D624" s="89" t="str">
        <f>'Upload(참조)'!T624</f>
        <v/>
      </c>
      <c r="E624" s="89" t="str">
        <f>'Upload(참조)'!U624</f>
        <v/>
      </c>
      <c r="F624" s="89">
        <f>'Upload(참조)'!V624</f>
        <v>0</v>
      </c>
    </row>
    <row r="625" spans="1:6">
      <c r="A625" s="89" t="str">
        <f>'Upload(참조)'!Q625</f>
        <v/>
      </c>
      <c r="B625" s="90" t="str">
        <f>'Upload(참조)'!R625</f>
        <v/>
      </c>
      <c r="C625" s="90" t="str">
        <f>'Upload(참조)'!S625</f>
        <v/>
      </c>
      <c r="D625" s="89" t="str">
        <f>'Upload(참조)'!T625</f>
        <v/>
      </c>
      <c r="E625" s="89" t="str">
        <f>'Upload(참조)'!U625</f>
        <v/>
      </c>
      <c r="F625" s="89">
        <f>'Upload(참조)'!V625</f>
        <v>0</v>
      </c>
    </row>
    <row r="626" spans="1:6">
      <c r="A626" s="89" t="str">
        <f>'Upload(참조)'!Q626</f>
        <v/>
      </c>
      <c r="B626" s="90" t="str">
        <f>'Upload(참조)'!R626</f>
        <v/>
      </c>
      <c r="C626" s="90" t="str">
        <f>'Upload(참조)'!S626</f>
        <v/>
      </c>
      <c r="D626" s="89" t="str">
        <f>'Upload(참조)'!T626</f>
        <v/>
      </c>
      <c r="E626" s="89" t="str">
        <f>'Upload(참조)'!U626</f>
        <v/>
      </c>
      <c r="F626" s="89">
        <f>'Upload(참조)'!V626</f>
        <v>0</v>
      </c>
    </row>
    <row r="627" spans="1:6">
      <c r="A627" s="89" t="str">
        <f>'Upload(참조)'!Q627</f>
        <v/>
      </c>
      <c r="B627" s="90" t="str">
        <f>'Upload(참조)'!R627</f>
        <v/>
      </c>
      <c r="C627" s="90" t="str">
        <f>'Upload(참조)'!S627</f>
        <v/>
      </c>
      <c r="D627" s="89" t="str">
        <f>'Upload(참조)'!T627</f>
        <v/>
      </c>
      <c r="E627" s="89" t="str">
        <f>'Upload(참조)'!U627</f>
        <v/>
      </c>
      <c r="F627" s="89">
        <f>'Upload(참조)'!V627</f>
        <v>0</v>
      </c>
    </row>
    <row r="628" spans="1:6">
      <c r="A628" s="89" t="str">
        <f>'Upload(참조)'!Q628</f>
        <v/>
      </c>
      <c r="B628" s="90" t="str">
        <f>'Upload(참조)'!R628</f>
        <v/>
      </c>
      <c r="C628" s="90" t="str">
        <f>'Upload(참조)'!S628</f>
        <v/>
      </c>
      <c r="D628" s="89" t="str">
        <f>'Upload(참조)'!T628</f>
        <v/>
      </c>
      <c r="E628" s="89" t="str">
        <f>'Upload(참조)'!U628</f>
        <v/>
      </c>
      <c r="F628" s="89">
        <f>'Upload(참조)'!V628</f>
        <v>0</v>
      </c>
    </row>
    <row r="629" spans="1:6">
      <c r="A629" s="89" t="str">
        <f>'Upload(참조)'!Q629</f>
        <v/>
      </c>
      <c r="B629" s="90" t="str">
        <f>'Upload(참조)'!R629</f>
        <v/>
      </c>
      <c r="C629" s="90" t="str">
        <f>'Upload(참조)'!S629</f>
        <v/>
      </c>
      <c r="D629" s="89" t="str">
        <f>'Upload(참조)'!T629</f>
        <v/>
      </c>
      <c r="E629" s="89" t="str">
        <f>'Upload(참조)'!U629</f>
        <v/>
      </c>
      <c r="F629" s="89">
        <f>'Upload(참조)'!V629</f>
        <v>0</v>
      </c>
    </row>
    <row r="630" spans="1:6">
      <c r="A630" s="89" t="str">
        <f>'Upload(참조)'!Q630</f>
        <v/>
      </c>
      <c r="B630" s="90" t="str">
        <f>'Upload(참조)'!R630</f>
        <v/>
      </c>
      <c r="C630" s="90" t="str">
        <f>'Upload(참조)'!S630</f>
        <v/>
      </c>
      <c r="D630" s="89" t="str">
        <f>'Upload(참조)'!T630</f>
        <v/>
      </c>
      <c r="E630" s="89" t="str">
        <f>'Upload(참조)'!U630</f>
        <v/>
      </c>
      <c r="F630" s="89">
        <f>'Upload(참조)'!V630</f>
        <v>0</v>
      </c>
    </row>
    <row r="631" spans="1:6">
      <c r="A631" s="89" t="str">
        <f>'Upload(참조)'!Q631</f>
        <v/>
      </c>
      <c r="B631" s="90" t="str">
        <f>'Upload(참조)'!R631</f>
        <v/>
      </c>
      <c r="C631" s="90" t="str">
        <f>'Upload(참조)'!S631</f>
        <v/>
      </c>
      <c r="D631" s="89" t="str">
        <f>'Upload(참조)'!T631</f>
        <v/>
      </c>
      <c r="E631" s="89" t="str">
        <f>'Upload(참조)'!U631</f>
        <v/>
      </c>
      <c r="F631" s="89">
        <f>'Upload(참조)'!V631</f>
        <v>0</v>
      </c>
    </row>
    <row r="632" spans="1:6">
      <c r="A632" s="89" t="str">
        <f>'Upload(참조)'!Q632</f>
        <v/>
      </c>
      <c r="B632" s="90" t="str">
        <f>'Upload(참조)'!R632</f>
        <v/>
      </c>
      <c r="C632" s="90" t="str">
        <f>'Upload(참조)'!S632</f>
        <v/>
      </c>
      <c r="D632" s="89" t="str">
        <f>'Upload(참조)'!T632</f>
        <v/>
      </c>
      <c r="E632" s="89" t="str">
        <f>'Upload(참조)'!U632</f>
        <v/>
      </c>
      <c r="F632" s="89">
        <f>'Upload(참조)'!V632</f>
        <v>0</v>
      </c>
    </row>
    <row r="633" spans="1:6">
      <c r="A633" s="89" t="str">
        <f>'Upload(참조)'!Q633</f>
        <v/>
      </c>
      <c r="B633" s="90" t="str">
        <f>'Upload(참조)'!R633</f>
        <v/>
      </c>
      <c r="C633" s="90" t="str">
        <f>'Upload(참조)'!S633</f>
        <v/>
      </c>
      <c r="D633" s="89" t="str">
        <f>'Upload(참조)'!T633</f>
        <v/>
      </c>
      <c r="E633" s="89" t="str">
        <f>'Upload(참조)'!U633</f>
        <v/>
      </c>
      <c r="F633" s="89">
        <f>'Upload(참조)'!V633</f>
        <v>0</v>
      </c>
    </row>
    <row r="634" spans="1:6">
      <c r="A634" s="89" t="str">
        <f>'Upload(참조)'!Q634</f>
        <v/>
      </c>
      <c r="B634" s="90" t="str">
        <f>'Upload(참조)'!R634</f>
        <v/>
      </c>
      <c r="C634" s="90" t="str">
        <f>'Upload(참조)'!S634</f>
        <v/>
      </c>
      <c r="D634" s="89" t="str">
        <f>'Upload(참조)'!T634</f>
        <v/>
      </c>
      <c r="E634" s="89" t="str">
        <f>'Upload(참조)'!U634</f>
        <v/>
      </c>
      <c r="F634" s="89">
        <f>'Upload(참조)'!V634</f>
        <v>0</v>
      </c>
    </row>
    <row r="635" spans="1:6">
      <c r="A635" s="89" t="str">
        <f>'Upload(참조)'!Q635</f>
        <v/>
      </c>
      <c r="B635" s="90" t="str">
        <f>'Upload(참조)'!R635</f>
        <v/>
      </c>
      <c r="C635" s="90" t="str">
        <f>'Upload(참조)'!S635</f>
        <v/>
      </c>
      <c r="D635" s="89" t="str">
        <f>'Upload(참조)'!T635</f>
        <v/>
      </c>
      <c r="E635" s="89" t="str">
        <f>'Upload(참조)'!U635</f>
        <v/>
      </c>
      <c r="F635" s="89">
        <f>'Upload(참조)'!V635</f>
        <v>0</v>
      </c>
    </row>
    <row r="636" spans="1:6">
      <c r="A636" s="89" t="str">
        <f>'Upload(참조)'!Q636</f>
        <v/>
      </c>
      <c r="B636" s="90" t="str">
        <f>'Upload(참조)'!R636</f>
        <v/>
      </c>
      <c r="C636" s="90" t="str">
        <f>'Upload(참조)'!S636</f>
        <v/>
      </c>
      <c r="D636" s="89" t="str">
        <f>'Upload(참조)'!T636</f>
        <v/>
      </c>
      <c r="E636" s="89" t="str">
        <f>'Upload(참조)'!U636</f>
        <v/>
      </c>
      <c r="F636" s="89">
        <f>'Upload(참조)'!V636</f>
        <v>0</v>
      </c>
    </row>
    <row r="637" spans="1:6">
      <c r="A637" s="89" t="str">
        <f>'Upload(참조)'!Q637</f>
        <v/>
      </c>
      <c r="B637" s="90" t="str">
        <f>'Upload(참조)'!R637</f>
        <v/>
      </c>
      <c r="C637" s="90" t="str">
        <f>'Upload(참조)'!S637</f>
        <v/>
      </c>
      <c r="D637" s="89" t="str">
        <f>'Upload(참조)'!T637</f>
        <v/>
      </c>
      <c r="E637" s="89" t="str">
        <f>'Upload(참조)'!U637</f>
        <v/>
      </c>
      <c r="F637" s="89">
        <f>'Upload(참조)'!V637</f>
        <v>0</v>
      </c>
    </row>
    <row r="638" spans="1:6">
      <c r="A638" s="89" t="str">
        <f>'Upload(참조)'!Q638</f>
        <v/>
      </c>
      <c r="B638" s="90" t="str">
        <f>'Upload(참조)'!R638</f>
        <v/>
      </c>
      <c r="C638" s="90" t="str">
        <f>'Upload(참조)'!S638</f>
        <v/>
      </c>
      <c r="D638" s="89" t="str">
        <f>'Upload(참조)'!T638</f>
        <v/>
      </c>
      <c r="E638" s="89" t="str">
        <f>'Upload(참조)'!U638</f>
        <v/>
      </c>
      <c r="F638" s="89">
        <f>'Upload(참조)'!V638</f>
        <v>0</v>
      </c>
    </row>
    <row r="639" spans="1:6">
      <c r="A639" s="89" t="str">
        <f>'Upload(참조)'!Q639</f>
        <v/>
      </c>
      <c r="B639" s="90" t="str">
        <f>'Upload(참조)'!R639</f>
        <v/>
      </c>
      <c r="C639" s="90" t="str">
        <f>'Upload(참조)'!S639</f>
        <v/>
      </c>
      <c r="D639" s="89" t="str">
        <f>'Upload(참조)'!T639</f>
        <v/>
      </c>
      <c r="E639" s="89" t="str">
        <f>'Upload(참조)'!U639</f>
        <v/>
      </c>
      <c r="F639" s="89">
        <f>'Upload(참조)'!V639</f>
        <v>0</v>
      </c>
    </row>
    <row r="640" spans="1:6">
      <c r="A640" s="89" t="str">
        <f>'Upload(참조)'!Q640</f>
        <v/>
      </c>
      <c r="B640" s="90" t="str">
        <f>'Upload(참조)'!R640</f>
        <v/>
      </c>
      <c r="C640" s="90" t="str">
        <f>'Upload(참조)'!S640</f>
        <v/>
      </c>
      <c r="D640" s="89" t="str">
        <f>'Upload(참조)'!T640</f>
        <v/>
      </c>
      <c r="E640" s="89" t="str">
        <f>'Upload(참조)'!U640</f>
        <v/>
      </c>
      <c r="F640" s="89">
        <f>'Upload(참조)'!V640</f>
        <v>0</v>
      </c>
    </row>
    <row r="641" spans="1:6">
      <c r="A641" s="89" t="str">
        <f>'Upload(참조)'!Q641</f>
        <v/>
      </c>
      <c r="B641" s="90" t="str">
        <f>'Upload(참조)'!R641</f>
        <v/>
      </c>
      <c r="C641" s="90" t="str">
        <f>'Upload(참조)'!S641</f>
        <v/>
      </c>
      <c r="D641" s="89" t="str">
        <f>'Upload(참조)'!T641</f>
        <v/>
      </c>
      <c r="E641" s="89" t="str">
        <f>'Upload(참조)'!U641</f>
        <v/>
      </c>
      <c r="F641" s="89">
        <f>'Upload(참조)'!V641</f>
        <v>0</v>
      </c>
    </row>
    <row r="642" spans="1:6">
      <c r="A642" s="89" t="str">
        <f>'Upload(참조)'!Q642</f>
        <v/>
      </c>
      <c r="B642" s="90" t="str">
        <f>'Upload(참조)'!R642</f>
        <v/>
      </c>
      <c r="C642" s="90" t="str">
        <f>'Upload(참조)'!S642</f>
        <v/>
      </c>
      <c r="D642" s="89" t="str">
        <f>'Upload(참조)'!T642</f>
        <v/>
      </c>
      <c r="E642" s="89" t="str">
        <f>'Upload(참조)'!U642</f>
        <v/>
      </c>
      <c r="F642" s="89">
        <f>'Upload(참조)'!V642</f>
        <v>0</v>
      </c>
    </row>
    <row r="643" spans="1:6">
      <c r="A643" s="89" t="str">
        <f>'Upload(참조)'!Q643</f>
        <v/>
      </c>
      <c r="B643" s="90" t="str">
        <f>'Upload(참조)'!R643</f>
        <v/>
      </c>
      <c r="C643" s="90" t="str">
        <f>'Upload(참조)'!S643</f>
        <v/>
      </c>
      <c r="D643" s="89" t="str">
        <f>'Upload(참조)'!T643</f>
        <v/>
      </c>
      <c r="E643" s="89" t="str">
        <f>'Upload(참조)'!U643</f>
        <v/>
      </c>
      <c r="F643" s="89">
        <f>'Upload(참조)'!V643</f>
        <v>0</v>
      </c>
    </row>
    <row r="644" spans="1:6">
      <c r="A644" s="89" t="str">
        <f>'Upload(참조)'!Q644</f>
        <v/>
      </c>
      <c r="B644" s="90" t="str">
        <f>'Upload(참조)'!R644</f>
        <v/>
      </c>
      <c r="C644" s="90" t="str">
        <f>'Upload(참조)'!S644</f>
        <v/>
      </c>
      <c r="D644" s="89" t="str">
        <f>'Upload(참조)'!T644</f>
        <v/>
      </c>
      <c r="E644" s="89" t="str">
        <f>'Upload(참조)'!U644</f>
        <v/>
      </c>
      <c r="F644" s="89">
        <f>'Upload(참조)'!V644</f>
        <v>0</v>
      </c>
    </row>
    <row r="645" spans="1:6">
      <c r="A645" s="89" t="str">
        <f>'Upload(참조)'!Q645</f>
        <v/>
      </c>
      <c r="B645" s="90" t="str">
        <f>'Upload(참조)'!R645</f>
        <v/>
      </c>
      <c r="C645" s="90" t="str">
        <f>'Upload(참조)'!S645</f>
        <v/>
      </c>
      <c r="D645" s="89" t="str">
        <f>'Upload(참조)'!T645</f>
        <v/>
      </c>
      <c r="E645" s="89" t="str">
        <f>'Upload(참조)'!U645</f>
        <v/>
      </c>
      <c r="F645" s="89">
        <f>'Upload(참조)'!V645</f>
        <v>0</v>
      </c>
    </row>
    <row r="646" spans="1:6">
      <c r="A646" s="89" t="str">
        <f>'Upload(참조)'!Q646</f>
        <v/>
      </c>
      <c r="B646" s="90" t="str">
        <f>'Upload(참조)'!R646</f>
        <v/>
      </c>
      <c r="C646" s="90" t="str">
        <f>'Upload(참조)'!S646</f>
        <v/>
      </c>
      <c r="D646" s="89" t="str">
        <f>'Upload(참조)'!T646</f>
        <v/>
      </c>
      <c r="E646" s="89" t="str">
        <f>'Upload(참조)'!U646</f>
        <v/>
      </c>
      <c r="F646" s="89">
        <f>'Upload(참조)'!V646</f>
        <v>0</v>
      </c>
    </row>
    <row r="647" spans="1:6">
      <c r="A647" s="89" t="str">
        <f>'Upload(참조)'!Q647</f>
        <v/>
      </c>
      <c r="B647" s="90" t="str">
        <f>'Upload(참조)'!R647</f>
        <v/>
      </c>
      <c r="C647" s="90" t="str">
        <f>'Upload(참조)'!S647</f>
        <v/>
      </c>
      <c r="D647" s="89" t="str">
        <f>'Upload(참조)'!T647</f>
        <v/>
      </c>
      <c r="E647" s="89" t="str">
        <f>'Upload(참조)'!U647</f>
        <v/>
      </c>
      <c r="F647" s="89">
        <f>'Upload(참조)'!V647</f>
        <v>0</v>
      </c>
    </row>
    <row r="648" spans="1:6">
      <c r="A648" s="89" t="str">
        <f>'Upload(참조)'!Q648</f>
        <v/>
      </c>
      <c r="B648" s="90" t="str">
        <f>'Upload(참조)'!R648</f>
        <v/>
      </c>
      <c r="C648" s="90" t="str">
        <f>'Upload(참조)'!S648</f>
        <v/>
      </c>
      <c r="D648" s="89" t="str">
        <f>'Upload(참조)'!T648</f>
        <v/>
      </c>
      <c r="E648" s="89" t="str">
        <f>'Upload(참조)'!U648</f>
        <v/>
      </c>
      <c r="F648" s="89">
        <f>'Upload(참조)'!V648</f>
        <v>0</v>
      </c>
    </row>
    <row r="649" spans="1:6">
      <c r="A649" s="89" t="str">
        <f>'Upload(참조)'!Q649</f>
        <v/>
      </c>
      <c r="B649" s="90" t="str">
        <f>'Upload(참조)'!R649</f>
        <v/>
      </c>
      <c r="C649" s="90" t="str">
        <f>'Upload(참조)'!S649</f>
        <v/>
      </c>
      <c r="D649" s="89" t="str">
        <f>'Upload(참조)'!T649</f>
        <v/>
      </c>
      <c r="E649" s="89" t="str">
        <f>'Upload(참조)'!U649</f>
        <v/>
      </c>
      <c r="F649" s="89">
        <f>'Upload(참조)'!V649</f>
        <v>0</v>
      </c>
    </row>
    <row r="650" spans="1:6">
      <c r="A650" s="89" t="str">
        <f>'Upload(참조)'!Q650</f>
        <v/>
      </c>
      <c r="B650" s="90" t="str">
        <f>'Upload(참조)'!R650</f>
        <v/>
      </c>
      <c r="C650" s="90" t="str">
        <f>'Upload(참조)'!S650</f>
        <v/>
      </c>
      <c r="D650" s="89" t="str">
        <f>'Upload(참조)'!T650</f>
        <v/>
      </c>
      <c r="E650" s="89" t="str">
        <f>'Upload(참조)'!U650</f>
        <v/>
      </c>
      <c r="F650" s="89">
        <f>'Upload(참조)'!V650</f>
        <v>0</v>
      </c>
    </row>
    <row r="651" spans="1:6">
      <c r="A651" s="89" t="str">
        <f>'Upload(참조)'!Q651</f>
        <v/>
      </c>
      <c r="B651" s="90" t="str">
        <f>'Upload(참조)'!R651</f>
        <v/>
      </c>
      <c r="C651" s="90" t="str">
        <f>'Upload(참조)'!S651</f>
        <v/>
      </c>
      <c r="D651" s="89" t="str">
        <f>'Upload(참조)'!T651</f>
        <v/>
      </c>
      <c r="E651" s="89" t="str">
        <f>'Upload(참조)'!U651</f>
        <v/>
      </c>
      <c r="F651" s="89">
        <f>'Upload(참조)'!V651</f>
        <v>0</v>
      </c>
    </row>
    <row r="652" spans="1:6">
      <c r="A652" s="89" t="str">
        <f>'Upload(참조)'!Q652</f>
        <v/>
      </c>
      <c r="B652" s="90" t="str">
        <f>'Upload(참조)'!R652</f>
        <v/>
      </c>
      <c r="C652" s="90" t="str">
        <f>'Upload(참조)'!S652</f>
        <v/>
      </c>
      <c r="D652" s="89" t="str">
        <f>'Upload(참조)'!T652</f>
        <v/>
      </c>
      <c r="E652" s="89" t="str">
        <f>'Upload(참조)'!U652</f>
        <v/>
      </c>
      <c r="F652" s="89">
        <f>'Upload(참조)'!V652</f>
        <v>0</v>
      </c>
    </row>
    <row r="653" spans="1:6">
      <c r="A653" s="89" t="str">
        <f>'Upload(참조)'!Q653</f>
        <v/>
      </c>
      <c r="B653" s="90" t="str">
        <f>'Upload(참조)'!R653</f>
        <v/>
      </c>
      <c r="C653" s="90" t="str">
        <f>'Upload(참조)'!S653</f>
        <v/>
      </c>
      <c r="D653" s="89" t="str">
        <f>'Upload(참조)'!T653</f>
        <v/>
      </c>
      <c r="E653" s="89" t="str">
        <f>'Upload(참조)'!U653</f>
        <v/>
      </c>
      <c r="F653" s="89">
        <f>'Upload(참조)'!V653</f>
        <v>0</v>
      </c>
    </row>
    <row r="654" spans="1:6">
      <c r="A654" s="89" t="str">
        <f>'Upload(참조)'!Q654</f>
        <v/>
      </c>
      <c r="B654" s="90" t="str">
        <f>'Upload(참조)'!R654</f>
        <v/>
      </c>
      <c r="C654" s="90" t="str">
        <f>'Upload(참조)'!S654</f>
        <v/>
      </c>
      <c r="D654" s="89" t="str">
        <f>'Upload(참조)'!T654</f>
        <v/>
      </c>
      <c r="E654" s="89" t="str">
        <f>'Upload(참조)'!U654</f>
        <v/>
      </c>
      <c r="F654" s="89">
        <f>'Upload(참조)'!V654</f>
        <v>0</v>
      </c>
    </row>
    <row r="655" spans="1:6">
      <c r="A655" s="89" t="str">
        <f>'Upload(참조)'!Q655</f>
        <v/>
      </c>
      <c r="B655" s="90" t="str">
        <f>'Upload(참조)'!R655</f>
        <v/>
      </c>
      <c r="C655" s="90" t="str">
        <f>'Upload(참조)'!S655</f>
        <v/>
      </c>
      <c r="D655" s="89" t="str">
        <f>'Upload(참조)'!T655</f>
        <v/>
      </c>
      <c r="E655" s="89" t="str">
        <f>'Upload(참조)'!U655</f>
        <v/>
      </c>
      <c r="F655" s="89">
        <f>'Upload(참조)'!V655</f>
        <v>0</v>
      </c>
    </row>
    <row r="656" spans="1:6">
      <c r="A656" s="89" t="str">
        <f>'Upload(참조)'!Q656</f>
        <v/>
      </c>
      <c r="B656" s="90" t="str">
        <f>'Upload(참조)'!R656</f>
        <v/>
      </c>
      <c r="C656" s="90" t="str">
        <f>'Upload(참조)'!S656</f>
        <v/>
      </c>
      <c r="D656" s="89" t="str">
        <f>'Upload(참조)'!T656</f>
        <v/>
      </c>
      <c r="E656" s="89" t="str">
        <f>'Upload(참조)'!U656</f>
        <v/>
      </c>
      <c r="F656" s="89">
        <f>'Upload(참조)'!V656</f>
        <v>0</v>
      </c>
    </row>
    <row r="657" spans="1:6">
      <c r="A657" s="89" t="str">
        <f>'Upload(참조)'!Q657</f>
        <v/>
      </c>
      <c r="B657" s="90" t="str">
        <f>'Upload(참조)'!R657</f>
        <v/>
      </c>
      <c r="C657" s="90" t="str">
        <f>'Upload(참조)'!S657</f>
        <v/>
      </c>
      <c r="D657" s="89" t="str">
        <f>'Upload(참조)'!T657</f>
        <v/>
      </c>
      <c r="E657" s="89" t="str">
        <f>'Upload(참조)'!U657</f>
        <v/>
      </c>
      <c r="F657" s="89">
        <f>'Upload(참조)'!V657</f>
        <v>0</v>
      </c>
    </row>
    <row r="658" spans="1:6">
      <c r="A658" s="89" t="str">
        <f>'Upload(참조)'!Q658</f>
        <v/>
      </c>
      <c r="B658" s="90" t="str">
        <f>'Upload(참조)'!R658</f>
        <v/>
      </c>
      <c r="C658" s="90" t="str">
        <f>'Upload(참조)'!S658</f>
        <v/>
      </c>
      <c r="D658" s="89" t="str">
        <f>'Upload(참조)'!T658</f>
        <v/>
      </c>
      <c r="E658" s="89" t="str">
        <f>'Upload(참조)'!U658</f>
        <v/>
      </c>
      <c r="F658" s="89">
        <f>'Upload(참조)'!V658</f>
        <v>0</v>
      </c>
    </row>
    <row r="659" spans="1:6">
      <c r="A659" s="89" t="str">
        <f>'Upload(참조)'!Q659</f>
        <v/>
      </c>
      <c r="B659" s="90" t="str">
        <f>'Upload(참조)'!R659</f>
        <v/>
      </c>
      <c r="C659" s="90" t="str">
        <f>'Upload(참조)'!S659</f>
        <v/>
      </c>
      <c r="D659" s="89" t="str">
        <f>'Upload(참조)'!T659</f>
        <v/>
      </c>
      <c r="E659" s="89" t="str">
        <f>'Upload(참조)'!U659</f>
        <v/>
      </c>
      <c r="F659" s="89">
        <f>'Upload(참조)'!V659</f>
        <v>0</v>
      </c>
    </row>
    <row r="660" spans="1:6">
      <c r="A660" s="89" t="str">
        <f>'Upload(참조)'!Q660</f>
        <v/>
      </c>
      <c r="B660" s="90" t="str">
        <f>'Upload(참조)'!R660</f>
        <v/>
      </c>
      <c r="C660" s="90" t="str">
        <f>'Upload(참조)'!S660</f>
        <v/>
      </c>
      <c r="D660" s="89" t="str">
        <f>'Upload(참조)'!T660</f>
        <v/>
      </c>
      <c r="E660" s="89" t="str">
        <f>'Upload(참조)'!U660</f>
        <v/>
      </c>
      <c r="F660" s="89">
        <f>'Upload(참조)'!V660</f>
        <v>0</v>
      </c>
    </row>
    <row r="661" spans="1:6">
      <c r="A661" s="89" t="str">
        <f>'Upload(참조)'!Q661</f>
        <v/>
      </c>
      <c r="B661" s="90" t="str">
        <f>'Upload(참조)'!R661</f>
        <v/>
      </c>
      <c r="C661" s="90" t="str">
        <f>'Upload(참조)'!S661</f>
        <v/>
      </c>
      <c r="D661" s="89" t="str">
        <f>'Upload(참조)'!T661</f>
        <v/>
      </c>
      <c r="E661" s="89" t="str">
        <f>'Upload(참조)'!U661</f>
        <v/>
      </c>
      <c r="F661" s="89">
        <f>'Upload(참조)'!V661</f>
        <v>0</v>
      </c>
    </row>
    <row r="662" spans="1:6">
      <c r="A662" s="89" t="str">
        <f>'Upload(참조)'!Q662</f>
        <v/>
      </c>
      <c r="B662" s="90" t="str">
        <f>'Upload(참조)'!R662</f>
        <v/>
      </c>
      <c r="C662" s="90" t="str">
        <f>'Upload(참조)'!S662</f>
        <v/>
      </c>
      <c r="D662" s="89" t="str">
        <f>'Upload(참조)'!T662</f>
        <v/>
      </c>
      <c r="E662" s="89" t="str">
        <f>'Upload(참조)'!U662</f>
        <v/>
      </c>
      <c r="F662" s="89">
        <f>'Upload(참조)'!V662</f>
        <v>0</v>
      </c>
    </row>
    <row r="663" spans="1:6">
      <c r="A663" s="89" t="str">
        <f>'Upload(참조)'!Q663</f>
        <v/>
      </c>
      <c r="B663" s="90" t="str">
        <f>'Upload(참조)'!R663</f>
        <v/>
      </c>
      <c r="C663" s="90" t="str">
        <f>'Upload(참조)'!S663</f>
        <v/>
      </c>
      <c r="D663" s="89" t="str">
        <f>'Upload(참조)'!T663</f>
        <v/>
      </c>
      <c r="E663" s="89" t="str">
        <f>'Upload(참조)'!U663</f>
        <v/>
      </c>
      <c r="F663" s="89">
        <f>'Upload(참조)'!V663</f>
        <v>0</v>
      </c>
    </row>
    <row r="664" spans="1:6">
      <c r="A664" s="89" t="str">
        <f>'Upload(참조)'!Q664</f>
        <v/>
      </c>
      <c r="B664" s="90" t="str">
        <f>'Upload(참조)'!R664</f>
        <v/>
      </c>
      <c r="C664" s="90" t="str">
        <f>'Upload(참조)'!S664</f>
        <v/>
      </c>
      <c r="D664" s="89" t="str">
        <f>'Upload(참조)'!T664</f>
        <v/>
      </c>
      <c r="E664" s="89" t="str">
        <f>'Upload(참조)'!U664</f>
        <v/>
      </c>
      <c r="F664" s="89">
        <f>'Upload(참조)'!V664</f>
        <v>0</v>
      </c>
    </row>
    <row r="665" spans="1:6">
      <c r="A665" s="89" t="str">
        <f>'Upload(참조)'!Q665</f>
        <v/>
      </c>
      <c r="B665" s="90" t="str">
        <f>'Upload(참조)'!R665</f>
        <v/>
      </c>
      <c r="C665" s="90" t="str">
        <f>'Upload(참조)'!S665</f>
        <v/>
      </c>
      <c r="D665" s="89" t="str">
        <f>'Upload(참조)'!T665</f>
        <v/>
      </c>
      <c r="E665" s="89" t="str">
        <f>'Upload(참조)'!U665</f>
        <v/>
      </c>
      <c r="F665" s="89">
        <f>'Upload(참조)'!V665</f>
        <v>0</v>
      </c>
    </row>
    <row r="666" spans="1:6">
      <c r="A666" s="89" t="str">
        <f>'Upload(참조)'!Q666</f>
        <v/>
      </c>
      <c r="B666" s="90" t="str">
        <f>'Upload(참조)'!R666</f>
        <v/>
      </c>
      <c r="C666" s="90" t="str">
        <f>'Upload(참조)'!S666</f>
        <v/>
      </c>
      <c r="D666" s="89" t="str">
        <f>'Upload(참조)'!T666</f>
        <v/>
      </c>
      <c r="E666" s="89" t="str">
        <f>'Upload(참조)'!U666</f>
        <v/>
      </c>
      <c r="F666" s="89">
        <f>'Upload(참조)'!V666</f>
        <v>0</v>
      </c>
    </row>
    <row r="667" spans="1:6">
      <c r="A667" s="89" t="str">
        <f>'Upload(참조)'!Q667</f>
        <v/>
      </c>
      <c r="B667" s="90" t="str">
        <f>'Upload(참조)'!R667</f>
        <v/>
      </c>
      <c r="C667" s="90" t="str">
        <f>'Upload(참조)'!S667</f>
        <v/>
      </c>
      <c r="D667" s="89" t="str">
        <f>'Upload(참조)'!T667</f>
        <v/>
      </c>
      <c r="E667" s="89" t="str">
        <f>'Upload(참조)'!U667</f>
        <v/>
      </c>
      <c r="F667" s="89">
        <f>'Upload(참조)'!V667</f>
        <v>0</v>
      </c>
    </row>
    <row r="668" spans="1:6">
      <c r="A668" s="89" t="str">
        <f>'Upload(참조)'!Q668</f>
        <v/>
      </c>
      <c r="B668" s="90" t="str">
        <f>'Upload(참조)'!R668</f>
        <v/>
      </c>
      <c r="C668" s="90" t="str">
        <f>'Upload(참조)'!S668</f>
        <v/>
      </c>
      <c r="D668" s="89" t="str">
        <f>'Upload(참조)'!T668</f>
        <v/>
      </c>
      <c r="E668" s="89" t="str">
        <f>'Upload(참조)'!U668</f>
        <v/>
      </c>
      <c r="F668" s="89">
        <f>'Upload(참조)'!V668</f>
        <v>0</v>
      </c>
    </row>
    <row r="669" spans="1:6">
      <c r="A669" s="89" t="str">
        <f>'Upload(참조)'!Q669</f>
        <v/>
      </c>
      <c r="B669" s="90" t="str">
        <f>'Upload(참조)'!R669</f>
        <v/>
      </c>
      <c r="C669" s="90" t="str">
        <f>'Upload(참조)'!S669</f>
        <v/>
      </c>
      <c r="D669" s="89" t="str">
        <f>'Upload(참조)'!T669</f>
        <v/>
      </c>
      <c r="E669" s="89" t="str">
        <f>'Upload(참조)'!U669</f>
        <v/>
      </c>
      <c r="F669" s="89">
        <f>'Upload(참조)'!V669</f>
        <v>0</v>
      </c>
    </row>
    <row r="670" spans="1:6">
      <c r="A670" s="89" t="str">
        <f>'Upload(참조)'!Q670</f>
        <v/>
      </c>
      <c r="B670" s="90" t="str">
        <f>'Upload(참조)'!R670</f>
        <v/>
      </c>
      <c r="C670" s="90" t="str">
        <f>'Upload(참조)'!S670</f>
        <v/>
      </c>
      <c r="D670" s="89" t="str">
        <f>'Upload(참조)'!T670</f>
        <v/>
      </c>
      <c r="E670" s="89" t="str">
        <f>'Upload(참조)'!U670</f>
        <v/>
      </c>
      <c r="F670" s="89">
        <f>'Upload(참조)'!V670</f>
        <v>0</v>
      </c>
    </row>
    <row r="671" spans="1:6">
      <c r="A671" s="89" t="str">
        <f>'Upload(참조)'!Q671</f>
        <v/>
      </c>
      <c r="B671" s="90" t="str">
        <f>'Upload(참조)'!R671</f>
        <v/>
      </c>
      <c r="C671" s="90" t="str">
        <f>'Upload(참조)'!S671</f>
        <v/>
      </c>
      <c r="D671" s="89" t="str">
        <f>'Upload(참조)'!T671</f>
        <v/>
      </c>
      <c r="E671" s="89" t="str">
        <f>'Upload(참조)'!U671</f>
        <v/>
      </c>
      <c r="F671" s="89">
        <f>'Upload(참조)'!V671</f>
        <v>0</v>
      </c>
    </row>
    <row r="672" spans="1:6">
      <c r="A672" s="89" t="str">
        <f>'Upload(참조)'!Q672</f>
        <v/>
      </c>
      <c r="B672" s="90" t="str">
        <f>'Upload(참조)'!R672</f>
        <v/>
      </c>
      <c r="C672" s="90" t="str">
        <f>'Upload(참조)'!S672</f>
        <v/>
      </c>
      <c r="D672" s="89" t="str">
        <f>'Upload(참조)'!T672</f>
        <v/>
      </c>
      <c r="E672" s="89" t="str">
        <f>'Upload(참조)'!U672</f>
        <v/>
      </c>
      <c r="F672" s="89">
        <f>'Upload(참조)'!V672</f>
        <v>0</v>
      </c>
    </row>
    <row r="673" spans="1:6">
      <c r="A673" s="89" t="str">
        <f>'Upload(참조)'!Q673</f>
        <v/>
      </c>
      <c r="B673" s="90" t="str">
        <f>'Upload(참조)'!R673</f>
        <v/>
      </c>
      <c r="C673" s="90" t="str">
        <f>'Upload(참조)'!S673</f>
        <v/>
      </c>
      <c r="D673" s="89" t="str">
        <f>'Upload(참조)'!T673</f>
        <v/>
      </c>
      <c r="E673" s="89" t="str">
        <f>'Upload(참조)'!U673</f>
        <v/>
      </c>
      <c r="F673" s="89">
        <f>'Upload(참조)'!V673</f>
        <v>0</v>
      </c>
    </row>
    <row r="674" spans="1:6">
      <c r="A674" s="89" t="str">
        <f>'Upload(참조)'!Q674</f>
        <v/>
      </c>
      <c r="B674" s="90" t="str">
        <f>'Upload(참조)'!R674</f>
        <v/>
      </c>
      <c r="C674" s="90" t="str">
        <f>'Upload(참조)'!S674</f>
        <v/>
      </c>
      <c r="D674" s="89" t="str">
        <f>'Upload(참조)'!T674</f>
        <v/>
      </c>
      <c r="E674" s="89" t="str">
        <f>'Upload(참조)'!U674</f>
        <v/>
      </c>
      <c r="F674" s="89">
        <f>'Upload(참조)'!V674</f>
        <v>0</v>
      </c>
    </row>
    <row r="675" spans="1:6">
      <c r="A675" s="89" t="str">
        <f>'Upload(참조)'!Q675</f>
        <v/>
      </c>
      <c r="B675" s="90" t="str">
        <f>'Upload(참조)'!R675</f>
        <v/>
      </c>
      <c r="C675" s="90" t="str">
        <f>'Upload(참조)'!S675</f>
        <v/>
      </c>
      <c r="D675" s="89" t="str">
        <f>'Upload(참조)'!T675</f>
        <v/>
      </c>
      <c r="E675" s="89" t="str">
        <f>'Upload(참조)'!U675</f>
        <v/>
      </c>
      <c r="F675" s="89">
        <f>'Upload(참조)'!V675</f>
        <v>0</v>
      </c>
    </row>
    <row r="676" spans="1:6">
      <c r="A676" s="89" t="str">
        <f>'Upload(참조)'!Q676</f>
        <v/>
      </c>
      <c r="B676" s="90" t="str">
        <f>'Upload(참조)'!R676</f>
        <v/>
      </c>
      <c r="C676" s="90" t="str">
        <f>'Upload(참조)'!S676</f>
        <v/>
      </c>
      <c r="D676" s="89" t="str">
        <f>'Upload(참조)'!T676</f>
        <v/>
      </c>
      <c r="E676" s="89" t="str">
        <f>'Upload(참조)'!U676</f>
        <v/>
      </c>
      <c r="F676" s="89">
        <f>'Upload(참조)'!V676</f>
        <v>0</v>
      </c>
    </row>
    <row r="677" spans="1:6">
      <c r="A677" s="89" t="str">
        <f>'Upload(참조)'!Q677</f>
        <v/>
      </c>
      <c r="B677" s="90" t="str">
        <f>'Upload(참조)'!R677</f>
        <v/>
      </c>
      <c r="C677" s="90" t="str">
        <f>'Upload(참조)'!S677</f>
        <v/>
      </c>
      <c r="D677" s="89" t="str">
        <f>'Upload(참조)'!T677</f>
        <v/>
      </c>
      <c r="E677" s="89" t="str">
        <f>'Upload(참조)'!U677</f>
        <v/>
      </c>
      <c r="F677" s="89">
        <f>'Upload(참조)'!V677</f>
        <v>0</v>
      </c>
    </row>
    <row r="678" spans="1:6">
      <c r="A678" s="89" t="str">
        <f>'Upload(참조)'!Q678</f>
        <v/>
      </c>
      <c r="B678" s="90" t="str">
        <f>'Upload(참조)'!R678</f>
        <v/>
      </c>
      <c r="C678" s="90" t="str">
        <f>'Upload(참조)'!S678</f>
        <v/>
      </c>
      <c r="D678" s="89" t="str">
        <f>'Upload(참조)'!T678</f>
        <v/>
      </c>
      <c r="E678" s="89" t="str">
        <f>'Upload(참조)'!U678</f>
        <v/>
      </c>
      <c r="F678" s="89">
        <f>'Upload(참조)'!V678</f>
        <v>0</v>
      </c>
    </row>
    <row r="679" spans="1:6">
      <c r="A679" s="89" t="str">
        <f>'Upload(참조)'!Q679</f>
        <v/>
      </c>
      <c r="B679" s="90" t="str">
        <f>'Upload(참조)'!R679</f>
        <v/>
      </c>
      <c r="C679" s="90" t="str">
        <f>'Upload(참조)'!S679</f>
        <v/>
      </c>
      <c r="D679" s="89" t="str">
        <f>'Upload(참조)'!T679</f>
        <v/>
      </c>
      <c r="E679" s="89" t="str">
        <f>'Upload(참조)'!U679</f>
        <v/>
      </c>
      <c r="F679" s="89">
        <f>'Upload(참조)'!V679</f>
        <v>0</v>
      </c>
    </row>
    <row r="680" spans="1:6">
      <c r="A680" s="89" t="str">
        <f>'Upload(참조)'!Q680</f>
        <v/>
      </c>
      <c r="B680" s="90" t="str">
        <f>'Upload(참조)'!R680</f>
        <v/>
      </c>
      <c r="C680" s="90" t="str">
        <f>'Upload(참조)'!S680</f>
        <v/>
      </c>
      <c r="D680" s="89" t="str">
        <f>'Upload(참조)'!T680</f>
        <v/>
      </c>
      <c r="E680" s="89" t="str">
        <f>'Upload(참조)'!U680</f>
        <v/>
      </c>
      <c r="F680" s="89">
        <f>'Upload(참조)'!V680</f>
        <v>0</v>
      </c>
    </row>
    <row r="681" spans="1:6">
      <c r="A681" s="89" t="str">
        <f>'Upload(참조)'!Q681</f>
        <v/>
      </c>
      <c r="B681" s="90" t="str">
        <f>'Upload(참조)'!R681</f>
        <v/>
      </c>
      <c r="C681" s="90" t="str">
        <f>'Upload(참조)'!S681</f>
        <v/>
      </c>
      <c r="D681" s="89" t="str">
        <f>'Upload(참조)'!T681</f>
        <v/>
      </c>
      <c r="E681" s="89" t="str">
        <f>'Upload(참조)'!U681</f>
        <v/>
      </c>
      <c r="F681" s="89">
        <f>'Upload(참조)'!V681</f>
        <v>0</v>
      </c>
    </row>
    <row r="682" spans="1:6">
      <c r="A682" s="89" t="str">
        <f>'Upload(참조)'!Q682</f>
        <v/>
      </c>
      <c r="B682" s="90" t="str">
        <f>'Upload(참조)'!R682</f>
        <v/>
      </c>
      <c r="C682" s="90" t="str">
        <f>'Upload(참조)'!S682</f>
        <v/>
      </c>
      <c r="D682" s="89" t="str">
        <f>'Upload(참조)'!T682</f>
        <v/>
      </c>
      <c r="E682" s="89" t="str">
        <f>'Upload(참조)'!U682</f>
        <v/>
      </c>
      <c r="F682" s="89">
        <f>'Upload(참조)'!V682</f>
        <v>0</v>
      </c>
    </row>
    <row r="683" spans="1:6">
      <c r="A683" s="89" t="str">
        <f>'Upload(참조)'!Q683</f>
        <v/>
      </c>
      <c r="B683" s="90" t="str">
        <f>'Upload(참조)'!R683</f>
        <v/>
      </c>
      <c r="C683" s="90" t="str">
        <f>'Upload(참조)'!S683</f>
        <v/>
      </c>
      <c r="D683" s="89" t="str">
        <f>'Upload(참조)'!T683</f>
        <v/>
      </c>
      <c r="E683" s="89" t="str">
        <f>'Upload(참조)'!U683</f>
        <v/>
      </c>
      <c r="F683" s="89">
        <f>'Upload(참조)'!V683</f>
        <v>0</v>
      </c>
    </row>
    <row r="684" spans="1:6">
      <c r="A684" s="89" t="str">
        <f>'Upload(참조)'!Q684</f>
        <v/>
      </c>
      <c r="B684" s="90" t="str">
        <f>'Upload(참조)'!R684</f>
        <v/>
      </c>
      <c r="C684" s="90" t="str">
        <f>'Upload(참조)'!S684</f>
        <v/>
      </c>
      <c r="D684" s="89" t="str">
        <f>'Upload(참조)'!T684</f>
        <v/>
      </c>
      <c r="E684" s="89" t="str">
        <f>'Upload(참조)'!U684</f>
        <v/>
      </c>
      <c r="F684" s="89">
        <f>'Upload(참조)'!V684</f>
        <v>0</v>
      </c>
    </row>
    <row r="685" spans="1:6">
      <c r="A685" s="89" t="str">
        <f>'Upload(참조)'!Q685</f>
        <v/>
      </c>
      <c r="B685" s="90" t="str">
        <f>'Upload(참조)'!R685</f>
        <v/>
      </c>
      <c r="C685" s="90" t="str">
        <f>'Upload(참조)'!S685</f>
        <v/>
      </c>
      <c r="D685" s="89" t="str">
        <f>'Upload(참조)'!T685</f>
        <v/>
      </c>
      <c r="E685" s="89" t="str">
        <f>'Upload(참조)'!U685</f>
        <v/>
      </c>
      <c r="F685" s="89">
        <f>'Upload(참조)'!V685</f>
        <v>0</v>
      </c>
    </row>
    <row r="686" spans="1:6">
      <c r="A686" s="89" t="str">
        <f>'Upload(참조)'!Q686</f>
        <v/>
      </c>
      <c r="B686" s="90" t="str">
        <f>'Upload(참조)'!R686</f>
        <v/>
      </c>
      <c r="C686" s="90" t="str">
        <f>'Upload(참조)'!S686</f>
        <v/>
      </c>
      <c r="D686" s="89" t="str">
        <f>'Upload(참조)'!T686</f>
        <v/>
      </c>
      <c r="E686" s="89" t="str">
        <f>'Upload(참조)'!U686</f>
        <v/>
      </c>
      <c r="F686" s="89">
        <f>'Upload(참조)'!V686</f>
        <v>0</v>
      </c>
    </row>
    <row r="687" spans="1:6">
      <c r="A687" s="89" t="str">
        <f>'Upload(참조)'!Q687</f>
        <v/>
      </c>
      <c r="B687" s="90" t="str">
        <f>'Upload(참조)'!R687</f>
        <v/>
      </c>
      <c r="C687" s="90" t="str">
        <f>'Upload(참조)'!S687</f>
        <v/>
      </c>
      <c r="D687" s="89" t="str">
        <f>'Upload(참조)'!T687</f>
        <v/>
      </c>
      <c r="E687" s="89" t="str">
        <f>'Upload(참조)'!U687</f>
        <v/>
      </c>
      <c r="F687" s="89">
        <f>'Upload(참조)'!V687</f>
        <v>0</v>
      </c>
    </row>
    <row r="688" spans="1:6">
      <c r="A688" s="89" t="str">
        <f>'Upload(참조)'!Q688</f>
        <v/>
      </c>
      <c r="B688" s="90" t="str">
        <f>'Upload(참조)'!R688</f>
        <v/>
      </c>
      <c r="C688" s="90" t="str">
        <f>'Upload(참조)'!S688</f>
        <v/>
      </c>
      <c r="D688" s="89" t="str">
        <f>'Upload(참조)'!T688</f>
        <v/>
      </c>
      <c r="E688" s="89" t="str">
        <f>'Upload(참조)'!U688</f>
        <v/>
      </c>
      <c r="F688" s="89">
        <f>'Upload(참조)'!V688</f>
        <v>0</v>
      </c>
    </row>
    <row r="689" spans="1:6">
      <c r="A689" s="89" t="str">
        <f>'Upload(참조)'!Q689</f>
        <v/>
      </c>
      <c r="B689" s="90" t="str">
        <f>'Upload(참조)'!R689</f>
        <v/>
      </c>
      <c r="C689" s="90" t="str">
        <f>'Upload(참조)'!S689</f>
        <v/>
      </c>
      <c r="D689" s="89" t="str">
        <f>'Upload(참조)'!T689</f>
        <v/>
      </c>
      <c r="E689" s="89" t="str">
        <f>'Upload(참조)'!U689</f>
        <v/>
      </c>
      <c r="F689" s="89">
        <f>'Upload(참조)'!V689</f>
        <v>0</v>
      </c>
    </row>
    <row r="690" spans="1:6">
      <c r="A690" s="89" t="str">
        <f>'Upload(참조)'!Q690</f>
        <v/>
      </c>
      <c r="B690" s="90" t="str">
        <f>'Upload(참조)'!R690</f>
        <v/>
      </c>
      <c r="C690" s="90" t="str">
        <f>'Upload(참조)'!S690</f>
        <v/>
      </c>
      <c r="D690" s="89" t="str">
        <f>'Upload(참조)'!T690</f>
        <v/>
      </c>
      <c r="E690" s="89" t="str">
        <f>'Upload(참조)'!U690</f>
        <v/>
      </c>
      <c r="F690" s="89">
        <f>'Upload(참조)'!V690</f>
        <v>0</v>
      </c>
    </row>
    <row r="691" spans="1:6">
      <c r="A691" s="89" t="str">
        <f>'Upload(참조)'!Q691</f>
        <v/>
      </c>
      <c r="B691" s="90" t="str">
        <f>'Upload(참조)'!R691</f>
        <v/>
      </c>
      <c r="C691" s="90" t="str">
        <f>'Upload(참조)'!S691</f>
        <v/>
      </c>
      <c r="D691" s="89" t="str">
        <f>'Upload(참조)'!T691</f>
        <v/>
      </c>
      <c r="E691" s="89" t="str">
        <f>'Upload(참조)'!U691</f>
        <v/>
      </c>
      <c r="F691" s="89">
        <f>'Upload(참조)'!V691</f>
        <v>0</v>
      </c>
    </row>
    <row r="692" spans="1:6">
      <c r="A692" s="89" t="str">
        <f>'Upload(참조)'!Q692</f>
        <v/>
      </c>
      <c r="B692" s="90" t="str">
        <f>'Upload(참조)'!R692</f>
        <v/>
      </c>
      <c r="C692" s="90" t="str">
        <f>'Upload(참조)'!S692</f>
        <v/>
      </c>
      <c r="D692" s="89" t="str">
        <f>'Upload(참조)'!T692</f>
        <v/>
      </c>
      <c r="E692" s="89" t="str">
        <f>'Upload(참조)'!U692</f>
        <v/>
      </c>
      <c r="F692" s="89">
        <f>'Upload(참조)'!V692</f>
        <v>0</v>
      </c>
    </row>
    <row r="693" spans="1:6">
      <c r="A693" s="89" t="str">
        <f>'Upload(참조)'!Q693</f>
        <v/>
      </c>
      <c r="B693" s="90" t="str">
        <f>'Upload(참조)'!R693</f>
        <v/>
      </c>
      <c r="C693" s="90" t="str">
        <f>'Upload(참조)'!S693</f>
        <v/>
      </c>
      <c r="D693" s="89" t="str">
        <f>'Upload(참조)'!T693</f>
        <v/>
      </c>
      <c r="E693" s="89" t="str">
        <f>'Upload(참조)'!U693</f>
        <v/>
      </c>
      <c r="F693" s="89">
        <f>'Upload(참조)'!V693</f>
        <v>0</v>
      </c>
    </row>
    <row r="694" spans="1:6">
      <c r="A694" s="89" t="str">
        <f>'Upload(참조)'!Q694</f>
        <v/>
      </c>
      <c r="B694" s="90" t="str">
        <f>'Upload(참조)'!R694</f>
        <v/>
      </c>
      <c r="C694" s="90" t="str">
        <f>'Upload(참조)'!S694</f>
        <v/>
      </c>
      <c r="D694" s="89" t="str">
        <f>'Upload(참조)'!T694</f>
        <v/>
      </c>
      <c r="E694" s="89" t="str">
        <f>'Upload(참조)'!U694</f>
        <v/>
      </c>
      <c r="F694" s="89">
        <f>'Upload(참조)'!V694</f>
        <v>0</v>
      </c>
    </row>
    <row r="695" spans="1:6">
      <c r="A695" s="89" t="str">
        <f>'Upload(참조)'!Q695</f>
        <v/>
      </c>
      <c r="B695" s="90" t="str">
        <f>'Upload(참조)'!R695</f>
        <v/>
      </c>
      <c r="C695" s="90" t="str">
        <f>'Upload(참조)'!S695</f>
        <v/>
      </c>
      <c r="D695" s="89" t="str">
        <f>'Upload(참조)'!T695</f>
        <v/>
      </c>
      <c r="E695" s="89" t="str">
        <f>'Upload(참조)'!U695</f>
        <v/>
      </c>
      <c r="F695" s="89">
        <f>'Upload(참조)'!V695</f>
        <v>0</v>
      </c>
    </row>
    <row r="696" spans="1:6">
      <c r="A696" s="89" t="str">
        <f>'Upload(참조)'!Q696</f>
        <v/>
      </c>
      <c r="B696" s="90" t="str">
        <f>'Upload(참조)'!R696</f>
        <v/>
      </c>
      <c r="C696" s="90" t="str">
        <f>'Upload(참조)'!S696</f>
        <v/>
      </c>
      <c r="D696" s="89" t="str">
        <f>'Upload(참조)'!T696</f>
        <v/>
      </c>
      <c r="E696" s="89" t="str">
        <f>'Upload(참조)'!U696</f>
        <v/>
      </c>
      <c r="F696" s="89">
        <f>'Upload(참조)'!V696</f>
        <v>0</v>
      </c>
    </row>
    <row r="697" spans="1:6">
      <c r="A697" s="89" t="str">
        <f>'Upload(참조)'!Q697</f>
        <v/>
      </c>
      <c r="B697" s="90" t="str">
        <f>'Upload(참조)'!R697</f>
        <v/>
      </c>
      <c r="C697" s="90" t="str">
        <f>'Upload(참조)'!S697</f>
        <v/>
      </c>
      <c r="D697" s="89" t="str">
        <f>'Upload(참조)'!T697</f>
        <v/>
      </c>
      <c r="E697" s="89" t="str">
        <f>'Upload(참조)'!U697</f>
        <v/>
      </c>
      <c r="F697" s="89">
        <f>'Upload(참조)'!V697</f>
        <v>0</v>
      </c>
    </row>
    <row r="698" spans="1:6">
      <c r="A698" s="89" t="str">
        <f>'Upload(참조)'!Q698</f>
        <v/>
      </c>
      <c r="B698" s="90" t="str">
        <f>'Upload(참조)'!R698</f>
        <v/>
      </c>
      <c r="C698" s="90" t="str">
        <f>'Upload(참조)'!S698</f>
        <v/>
      </c>
      <c r="D698" s="89" t="str">
        <f>'Upload(참조)'!T698</f>
        <v/>
      </c>
      <c r="E698" s="89" t="str">
        <f>'Upload(참조)'!U698</f>
        <v/>
      </c>
      <c r="F698" s="89">
        <f>'Upload(참조)'!V698</f>
        <v>0</v>
      </c>
    </row>
    <row r="699" spans="1:6">
      <c r="A699" s="89" t="str">
        <f>'Upload(참조)'!Q699</f>
        <v/>
      </c>
      <c r="B699" s="90" t="str">
        <f>'Upload(참조)'!R699</f>
        <v/>
      </c>
      <c r="C699" s="90" t="str">
        <f>'Upload(참조)'!S699</f>
        <v/>
      </c>
      <c r="D699" s="89" t="str">
        <f>'Upload(참조)'!T699</f>
        <v/>
      </c>
      <c r="E699" s="89" t="str">
        <f>'Upload(참조)'!U699</f>
        <v/>
      </c>
      <c r="F699" s="89">
        <f>'Upload(참조)'!V699</f>
        <v>0</v>
      </c>
    </row>
    <row r="700" spans="1:6">
      <c r="A700" s="89" t="str">
        <f>'Upload(참조)'!Q700</f>
        <v/>
      </c>
      <c r="B700" s="90" t="str">
        <f>'Upload(참조)'!R700</f>
        <v/>
      </c>
      <c r="C700" s="90" t="str">
        <f>'Upload(참조)'!S700</f>
        <v/>
      </c>
      <c r="D700" s="89" t="str">
        <f>'Upload(참조)'!T700</f>
        <v/>
      </c>
      <c r="E700" s="89" t="str">
        <f>'Upload(참조)'!U700</f>
        <v/>
      </c>
      <c r="F700" s="89">
        <f>'Upload(참조)'!V700</f>
        <v>0</v>
      </c>
    </row>
    <row r="701" spans="1:6">
      <c r="A701" s="89" t="str">
        <f>'Upload(참조)'!Q701</f>
        <v/>
      </c>
      <c r="B701" s="90" t="str">
        <f>'Upload(참조)'!R701</f>
        <v/>
      </c>
      <c r="C701" s="90" t="str">
        <f>'Upload(참조)'!S701</f>
        <v/>
      </c>
      <c r="D701" s="89" t="str">
        <f>'Upload(참조)'!T701</f>
        <v/>
      </c>
      <c r="E701" s="89" t="str">
        <f>'Upload(참조)'!U701</f>
        <v/>
      </c>
      <c r="F701" s="89">
        <f>'Upload(참조)'!V701</f>
        <v>0</v>
      </c>
    </row>
    <row r="702" spans="1:6">
      <c r="A702" s="89" t="str">
        <f>'Upload(참조)'!Q702</f>
        <v/>
      </c>
      <c r="B702" s="90" t="str">
        <f>'Upload(참조)'!R702</f>
        <v/>
      </c>
      <c r="C702" s="90" t="str">
        <f>'Upload(참조)'!S702</f>
        <v/>
      </c>
      <c r="D702" s="89" t="str">
        <f>'Upload(참조)'!T702</f>
        <v/>
      </c>
      <c r="E702" s="89" t="str">
        <f>'Upload(참조)'!U702</f>
        <v/>
      </c>
      <c r="F702" s="89">
        <f>'Upload(참조)'!V702</f>
        <v>0</v>
      </c>
    </row>
    <row r="703" spans="1:6">
      <c r="A703" s="89" t="str">
        <f>'Upload(참조)'!Q703</f>
        <v/>
      </c>
      <c r="B703" s="90" t="str">
        <f>'Upload(참조)'!R703</f>
        <v/>
      </c>
      <c r="C703" s="90" t="str">
        <f>'Upload(참조)'!S703</f>
        <v/>
      </c>
      <c r="D703" s="89" t="str">
        <f>'Upload(참조)'!T703</f>
        <v/>
      </c>
      <c r="E703" s="89" t="str">
        <f>'Upload(참조)'!U703</f>
        <v/>
      </c>
      <c r="F703" s="89">
        <f>'Upload(참조)'!V703</f>
        <v>0</v>
      </c>
    </row>
    <row r="704" spans="1:6">
      <c r="A704" s="89" t="str">
        <f>'Upload(참조)'!Q704</f>
        <v/>
      </c>
      <c r="B704" s="90" t="str">
        <f>'Upload(참조)'!R704</f>
        <v/>
      </c>
      <c r="C704" s="90" t="str">
        <f>'Upload(참조)'!S704</f>
        <v/>
      </c>
      <c r="D704" s="89" t="str">
        <f>'Upload(참조)'!T704</f>
        <v/>
      </c>
      <c r="E704" s="89" t="str">
        <f>'Upload(참조)'!U704</f>
        <v/>
      </c>
      <c r="F704" s="89">
        <f>'Upload(참조)'!V704</f>
        <v>0</v>
      </c>
    </row>
    <row r="705" spans="1:6">
      <c r="A705" s="89" t="str">
        <f>'Upload(참조)'!Q705</f>
        <v/>
      </c>
      <c r="B705" s="90" t="str">
        <f>'Upload(참조)'!R705</f>
        <v/>
      </c>
      <c r="C705" s="90" t="str">
        <f>'Upload(참조)'!S705</f>
        <v/>
      </c>
      <c r="D705" s="89" t="str">
        <f>'Upload(참조)'!T705</f>
        <v/>
      </c>
      <c r="E705" s="89" t="str">
        <f>'Upload(참조)'!U705</f>
        <v/>
      </c>
      <c r="F705" s="89">
        <f>'Upload(참조)'!V705</f>
        <v>0</v>
      </c>
    </row>
    <row r="706" spans="1:6">
      <c r="A706" s="89" t="str">
        <f>'Upload(참조)'!Q706</f>
        <v/>
      </c>
      <c r="B706" s="90" t="str">
        <f>'Upload(참조)'!R706</f>
        <v/>
      </c>
      <c r="C706" s="90" t="str">
        <f>'Upload(참조)'!S706</f>
        <v/>
      </c>
      <c r="D706" s="89" t="str">
        <f>'Upload(참조)'!T706</f>
        <v/>
      </c>
      <c r="E706" s="89" t="str">
        <f>'Upload(참조)'!U706</f>
        <v/>
      </c>
      <c r="F706" s="89">
        <f>'Upload(참조)'!V706</f>
        <v>0</v>
      </c>
    </row>
    <row r="707" spans="1:6">
      <c r="A707" s="89" t="str">
        <f>'Upload(참조)'!Q707</f>
        <v/>
      </c>
      <c r="B707" s="90" t="str">
        <f>'Upload(참조)'!R707</f>
        <v/>
      </c>
      <c r="C707" s="90" t="str">
        <f>'Upload(참조)'!S707</f>
        <v/>
      </c>
      <c r="D707" s="89" t="str">
        <f>'Upload(참조)'!T707</f>
        <v/>
      </c>
      <c r="E707" s="89" t="str">
        <f>'Upload(참조)'!U707</f>
        <v/>
      </c>
      <c r="F707" s="89">
        <f>'Upload(참조)'!V707</f>
        <v>0</v>
      </c>
    </row>
    <row r="708" spans="1:6">
      <c r="A708" s="89" t="str">
        <f>'Upload(참조)'!Q708</f>
        <v/>
      </c>
      <c r="B708" s="90" t="str">
        <f>'Upload(참조)'!R708</f>
        <v/>
      </c>
      <c r="C708" s="90" t="str">
        <f>'Upload(참조)'!S708</f>
        <v/>
      </c>
      <c r="D708" s="89" t="str">
        <f>'Upload(참조)'!T708</f>
        <v/>
      </c>
      <c r="E708" s="89" t="str">
        <f>'Upload(참조)'!U708</f>
        <v/>
      </c>
      <c r="F708" s="89">
        <f>'Upload(참조)'!V708</f>
        <v>0</v>
      </c>
    </row>
    <row r="709" spans="1:6">
      <c r="A709" s="89" t="str">
        <f>'Upload(참조)'!Q709</f>
        <v/>
      </c>
      <c r="B709" s="90" t="str">
        <f>'Upload(참조)'!R709</f>
        <v/>
      </c>
      <c r="C709" s="90" t="str">
        <f>'Upload(참조)'!S709</f>
        <v/>
      </c>
      <c r="D709" s="89" t="str">
        <f>'Upload(참조)'!T709</f>
        <v/>
      </c>
      <c r="E709" s="89" t="str">
        <f>'Upload(참조)'!U709</f>
        <v/>
      </c>
      <c r="F709" s="89">
        <f>'Upload(참조)'!V709</f>
        <v>0</v>
      </c>
    </row>
    <row r="710" spans="1:6">
      <c r="A710" s="89" t="str">
        <f>'Upload(참조)'!Q710</f>
        <v/>
      </c>
      <c r="B710" s="90" t="str">
        <f>'Upload(참조)'!R710</f>
        <v/>
      </c>
      <c r="C710" s="90" t="str">
        <f>'Upload(참조)'!S710</f>
        <v/>
      </c>
      <c r="D710" s="89" t="str">
        <f>'Upload(참조)'!T710</f>
        <v/>
      </c>
      <c r="E710" s="89" t="str">
        <f>'Upload(참조)'!U710</f>
        <v/>
      </c>
      <c r="F710" s="89">
        <f>'Upload(참조)'!V710</f>
        <v>0</v>
      </c>
    </row>
    <row r="711" spans="1:6">
      <c r="A711" s="89" t="str">
        <f>'Upload(참조)'!Q711</f>
        <v/>
      </c>
      <c r="B711" s="90" t="str">
        <f>'Upload(참조)'!R711</f>
        <v/>
      </c>
      <c r="C711" s="90" t="str">
        <f>'Upload(참조)'!S711</f>
        <v/>
      </c>
      <c r="D711" s="89" t="str">
        <f>'Upload(참조)'!T711</f>
        <v/>
      </c>
      <c r="E711" s="89" t="str">
        <f>'Upload(참조)'!U711</f>
        <v/>
      </c>
      <c r="F711" s="89">
        <f>'Upload(참조)'!V711</f>
        <v>0</v>
      </c>
    </row>
    <row r="712" spans="1:6">
      <c r="A712" s="89" t="str">
        <f>'Upload(참조)'!Q712</f>
        <v/>
      </c>
      <c r="B712" s="90" t="str">
        <f>'Upload(참조)'!R712</f>
        <v/>
      </c>
      <c r="C712" s="90" t="str">
        <f>'Upload(참조)'!S712</f>
        <v/>
      </c>
      <c r="D712" s="89" t="str">
        <f>'Upload(참조)'!T712</f>
        <v/>
      </c>
      <c r="E712" s="89" t="str">
        <f>'Upload(참조)'!U712</f>
        <v/>
      </c>
      <c r="F712" s="89">
        <f>'Upload(참조)'!V712</f>
        <v>0</v>
      </c>
    </row>
    <row r="713" spans="1:6">
      <c r="A713" s="89" t="str">
        <f>'Upload(참조)'!Q713</f>
        <v/>
      </c>
      <c r="B713" s="90" t="str">
        <f>'Upload(참조)'!R713</f>
        <v/>
      </c>
      <c r="C713" s="90" t="str">
        <f>'Upload(참조)'!S713</f>
        <v/>
      </c>
      <c r="D713" s="89" t="str">
        <f>'Upload(참조)'!T713</f>
        <v/>
      </c>
      <c r="E713" s="89" t="str">
        <f>'Upload(참조)'!U713</f>
        <v/>
      </c>
      <c r="F713" s="89">
        <f>'Upload(참조)'!V713</f>
        <v>0</v>
      </c>
    </row>
    <row r="714" spans="1:6">
      <c r="A714" s="89" t="str">
        <f>'Upload(참조)'!Q714</f>
        <v/>
      </c>
      <c r="B714" s="90" t="str">
        <f>'Upload(참조)'!R714</f>
        <v/>
      </c>
      <c r="C714" s="90" t="str">
        <f>'Upload(참조)'!S714</f>
        <v/>
      </c>
      <c r="D714" s="89" t="str">
        <f>'Upload(참조)'!T714</f>
        <v/>
      </c>
      <c r="E714" s="89" t="str">
        <f>'Upload(참조)'!U714</f>
        <v/>
      </c>
      <c r="F714" s="89">
        <f>'Upload(참조)'!V714</f>
        <v>0</v>
      </c>
    </row>
    <row r="715" spans="1:6">
      <c r="A715" s="89" t="str">
        <f>'Upload(참조)'!Q715</f>
        <v/>
      </c>
      <c r="B715" s="90" t="str">
        <f>'Upload(참조)'!R715</f>
        <v/>
      </c>
      <c r="C715" s="90" t="str">
        <f>'Upload(참조)'!S715</f>
        <v/>
      </c>
      <c r="D715" s="89" t="str">
        <f>'Upload(참조)'!T715</f>
        <v/>
      </c>
      <c r="E715" s="89" t="str">
        <f>'Upload(참조)'!U715</f>
        <v/>
      </c>
      <c r="F715" s="89">
        <f>'Upload(참조)'!V715</f>
        <v>0</v>
      </c>
    </row>
    <row r="716" spans="1:6">
      <c r="A716" s="89" t="str">
        <f>'Upload(참조)'!Q716</f>
        <v/>
      </c>
      <c r="B716" s="90" t="str">
        <f>'Upload(참조)'!R716</f>
        <v/>
      </c>
      <c r="C716" s="90" t="str">
        <f>'Upload(참조)'!S716</f>
        <v/>
      </c>
      <c r="D716" s="89" t="str">
        <f>'Upload(참조)'!T716</f>
        <v/>
      </c>
      <c r="E716" s="89" t="str">
        <f>'Upload(참조)'!U716</f>
        <v/>
      </c>
      <c r="F716" s="89">
        <f>'Upload(참조)'!V716</f>
        <v>0</v>
      </c>
    </row>
    <row r="717" spans="1:6">
      <c r="A717" s="89" t="str">
        <f>'Upload(참조)'!Q717</f>
        <v/>
      </c>
      <c r="B717" s="90" t="str">
        <f>'Upload(참조)'!R717</f>
        <v/>
      </c>
      <c r="C717" s="90" t="str">
        <f>'Upload(참조)'!S717</f>
        <v/>
      </c>
      <c r="D717" s="89" t="str">
        <f>'Upload(참조)'!T717</f>
        <v/>
      </c>
      <c r="E717" s="89" t="str">
        <f>'Upload(참조)'!U717</f>
        <v/>
      </c>
      <c r="F717" s="89">
        <f>'Upload(참조)'!V717</f>
        <v>0</v>
      </c>
    </row>
    <row r="718" spans="1:6">
      <c r="A718" s="89" t="str">
        <f>'Upload(참조)'!Q718</f>
        <v/>
      </c>
      <c r="B718" s="90" t="str">
        <f>'Upload(참조)'!R718</f>
        <v/>
      </c>
      <c r="C718" s="90" t="str">
        <f>'Upload(참조)'!S718</f>
        <v/>
      </c>
      <c r="D718" s="89" t="str">
        <f>'Upload(참조)'!T718</f>
        <v/>
      </c>
      <c r="E718" s="89" t="str">
        <f>'Upload(참조)'!U718</f>
        <v/>
      </c>
      <c r="F718" s="89">
        <f>'Upload(참조)'!V718</f>
        <v>0</v>
      </c>
    </row>
    <row r="719" spans="1:6">
      <c r="A719" s="89" t="str">
        <f>'Upload(참조)'!Q719</f>
        <v/>
      </c>
      <c r="B719" s="90" t="str">
        <f>'Upload(참조)'!R719</f>
        <v/>
      </c>
      <c r="C719" s="90" t="str">
        <f>'Upload(참조)'!S719</f>
        <v/>
      </c>
      <c r="D719" s="89" t="str">
        <f>'Upload(참조)'!T719</f>
        <v/>
      </c>
      <c r="E719" s="89" t="str">
        <f>'Upload(참조)'!U719</f>
        <v/>
      </c>
      <c r="F719" s="89">
        <f>'Upload(참조)'!V719</f>
        <v>0</v>
      </c>
    </row>
    <row r="720" spans="1:6">
      <c r="A720" s="89" t="str">
        <f>'Upload(참조)'!Q720</f>
        <v/>
      </c>
      <c r="B720" s="90" t="str">
        <f>'Upload(참조)'!R720</f>
        <v/>
      </c>
      <c r="C720" s="90" t="str">
        <f>'Upload(참조)'!S720</f>
        <v/>
      </c>
      <c r="D720" s="89" t="str">
        <f>'Upload(참조)'!T720</f>
        <v/>
      </c>
      <c r="E720" s="89" t="str">
        <f>'Upload(참조)'!U720</f>
        <v/>
      </c>
      <c r="F720" s="89">
        <f>'Upload(참조)'!V720</f>
        <v>0</v>
      </c>
    </row>
    <row r="721" spans="1:6">
      <c r="A721" s="89" t="str">
        <f>'Upload(참조)'!Q721</f>
        <v/>
      </c>
      <c r="B721" s="90" t="str">
        <f>'Upload(참조)'!R721</f>
        <v/>
      </c>
      <c r="C721" s="90" t="str">
        <f>'Upload(참조)'!S721</f>
        <v/>
      </c>
      <c r="D721" s="89" t="str">
        <f>'Upload(참조)'!T721</f>
        <v/>
      </c>
      <c r="E721" s="89" t="str">
        <f>'Upload(참조)'!U721</f>
        <v/>
      </c>
      <c r="F721" s="89">
        <f>'Upload(참조)'!V721</f>
        <v>0</v>
      </c>
    </row>
    <row r="722" spans="1:6">
      <c r="A722" s="89" t="str">
        <f>'Upload(참조)'!Q722</f>
        <v/>
      </c>
      <c r="B722" s="90" t="str">
        <f>'Upload(참조)'!R722</f>
        <v/>
      </c>
      <c r="C722" s="90" t="str">
        <f>'Upload(참조)'!S722</f>
        <v/>
      </c>
      <c r="D722" s="89" t="str">
        <f>'Upload(참조)'!T722</f>
        <v/>
      </c>
      <c r="E722" s="89" t="str">
        <f>'Upload(참조)'!U722</f>
        <v/>
      </c>
      <c r="F722" s="89">
        <f>'Upload(참조)'!V722</f>
        <v>0</v>
      </c>
    </row>
    <row r="723" spans="1:6">
      <c r="A723" s="89" t="str">
        <f>'Upload(참조)'!Q723</f>
        <v/>
      </c>
      <c r="B723" s="90" t="str">
        <f>'Upload(참조)'!R723</f>
        <v/>
      </c>
      <c r="C723" s="90" t="str">
        <f>'Upload(참조)'!S723</f>
        <v/>
      </c>
      <c r="D723" s="89" t="str">
        <f>'Upload(참조)'!T723</f>
        <v/>
      </c>
      <c r="E723" s="89" t="str">
        <f>'Upload(참조)'!U723</f>
        <v/>
      </c>
      <c r="F723" s="89">
        <f>'Upload(참조)'!V723</f>
        <v>0</v>
      </c>
    </row>
    <row r="724" spans="1:6">
      <c r="A724" s="89" t="str">
        <f>'Upload(참조)'!Q724</f>
        <v/>
      </c>
      <c r="B724" s="90" t="str">
        <f>'Upload(참조)'!R724</f>
        <v/>
      </c>
      <c r="C724" s="90" t="str">
        <f>'Upload(참조)'!S724</f>
        <v/>
      </c>
      <c r="D724" s="89" t="str">
        <f>'Upload(참조)'!T724</f>
        <v/>
      </c>
      <c r="E724" s="89" t="str">
        <f>'Upload(참조)'!U724</f>
        <v/>
      </c>
      <c r="F724" s="89">
        <f>'Upload(참조)'!V724</f>
        <v>0</v>
      </c>
    </row>
    <row r="725" spans="1:6">
      <c r="A725" s="89" t="str">
        <f>'Upload(참조)'!Q725</f>
        <v/>
      </c>
      <c r="B725" s="90" t="str">
        <f>'Upload(참조)'!R725</f>
        <v/>
      </c>
      <c r="C725" s="90" t="str">
        <f>'Upload(참조)'!S725</f>
        <v/>
      </c>
      <c r="D725" s="89" t="str">
        <f>'Upload(참조)'!T725</f>
        <v/>
      </c>
      <c r="E725" s="89" t="str">
        <f>'Upload(참조)'!U725</f>
        <v/>
      </c>
      <c r="F725" s="89">
        <f>'Upload(참조)'!V725</f>
        <v>0</v>
      </c>
    </row>
    <row r="726" spans="1:6">
      <c r="A726" s="89" t="str">
        <f>'Upload(참조)'!Q726</f>
        <v/>
      </c>
      <c r="B726" s="90" t="str">
        <f>'Upload(참조)'!R726</f>
        <v/>
      </c>
      <c r="C726" s="90" t="str">
        <f>'Upload(참조)'!S726</f>
        <v/>
      </c>
      <c r="D726" s="89" t="str">
        <f>'Upload(참조)'!T726</f>
        <v/>
      </c>
      <c r="E726" s="89" t="str">
        <f>'Upload(참조)'!U726</f>
        <v/>
      </c>
      <c r="F726" s="89">
        <f>'Upload(참조)'!V726</f>
        <v>0</v>
      </c>
    </row>
    <row r="727" spans="1:6">
      <c r="A727" s="89" t="str">
        <f>'Upload(참조)'!Q727</f>
        <v/>
      </c>
      <c r="B727" s="90" t="str">
        <f>'Upload(참조)'!R727</f>
        <v/>
      </c>
      <c r="C727" s="90" t="str">
        <f>'Upload(참조)'!S727</f>
        <v/>
      </c>
      <c r="D727" s="89" t="str">
        <f>'Upload(참조)'!T727</f>
        <v/>
      </c>
      <c r="E727" s="89" t="str">
        <f>'Upload(참조)'!U727</f>
        <v/>
      </c>
      <c r="F727" s="89">
        <f>'Upload(참조)'!V727</f>
        <v>0</v>
      </c>
    </row>
    <row r="728" spans="1:6">
      <c r="A728" s="89" t="str">
        <f>'Upload(참조)'!Q728</f>
        <v/>
      </c>
      <c r="B728" s="90" t="str">
        <f>'Upload(참조)'!R728</f>
        <v/>
      </c>
      <c r="C728" s="90" t="str">
        <f>'Upload(참조)'!S728</f>
        <v/>
      </c>
      <c r="D728" s="89" t="str">
        <f>'Upload(참조)'!T728</f>
        <v/>
      </c>
      <c r="E728" s="89" t="str">
        <f>'Upload(참조)'!U728</f>
        <v/>
      </c>
      <c r="F728" s="89">
        <f>'Upload(참조)'!V728</f>
        <v>0</v>
      </c>
    </row>
    <row r="729" spans="1:6">
      <c r="A729" s="89" t="str">
        <f>'Upload(참조)'!Q729</f>
        <v/>
      </c>
      <c r="B729" s="90" t="str">
        <f>'Upload(참조)'!R729</f>
        <v/>
      </c>
      <c r="C729" s="90" t="str">
        <f>'Upload(참조)'!S729</f>
        <v/>
      </c>
      <c r="D729" s="89" t="str">
        <f>'Upload(참조)'!T729</f>
        <v/>
      </c>
      <c r="E729" s="89" t="str">
        <f>'Upload(참조)'!U729</f>
        <v/>
      </c>
      <c r="F729" s="89">
        <f>'Upload(참조)'!V729</f>
        <v>0</v>
      </c>
    </row>
    <row r="730" spans="1:6">
      <c r="A730" s="89" t="str">
        <f>'Upload(참조)'!Q730</f>
        <v/>
      </c>
      <c r="B730" s="90" t="str">
        <f>'Upload(참조)'!R730</f>
        <v/>
      </c>
      <c r="C730" s="90" t="str">
        <f>'Upload(참조)'!S730</f>
        <v/>
      </c>
      <c r="D730" s="89" t="str">
        <f>'Upload(참조)'!T730</f>
        <v/>
      </c>
      <c r="E730" s="89" t="str">
        <f>'Upload(참조)'!U730</f>
        <v/>
      </c>
      <c r="F730" s="89">
        <f>'Upload(참조)'!V730</f>
        <v>0</v>
      </c>
    </row>
    <row r="731" spans="1:6">
      <c r="A731" s="89" t="str">
        <f>'Upload(참조)'!Q731</f>
        <v/>
      </c>
      <c r="B731" s="90" t="str">
        <f>'Upload(참조)'!R731</f>
        <v/>
      </c>
      <c r="C731" s="90" t="str">
        <f>'Upload(참조)'!S731</f>
        <v/>
      </c>
      <c r="D731" s="89" t="str">
        <f>'Upload(참조)'!T731</f>
        <v/>
      </c>
      <c r="E731" s="89" t="str">
        <f>'Upload(참조)'!U731</f>
        <v/>
      </c>
      <c r="F731" s="89">
        <f>'Upload(참조)'!V731</f>
        <v>0</v>
      </c>
    </row>
    <row r="732" spans="1:6">
      <c r="A732" s="89" t="str">
        <f>'Upload(참조)'!Q732</f>
        <v/>
      </c>
      <c r="B732" s="90" t="str">
        <f>'Upload(참조)'!R732</f>
        <v/>
      </c>
      <c r="C732" s="90" t="str">
        <f>'Upload(참조)'!S732</f>
        <v/>
      </c>
      <c r="D732" s="89" t="str">
        <f>'Upload(참조)'!T732</f>
        <v/>
      </c>
      <c r="E732" s="89" t="str">
        <f>'Upload(참조)'!U732</f>
        <v/>
      </c>
      <c r="F732" s="89">
        <f>'Upload(참조)'!V732</f>
        <v>0</v>
      </c>
    </row>
    <row r="733" spans="1:6">
      <c r="A733" s="89" t="str">
        <f>'Upload(참조)'!Q733</f>
        <v/>
      </c>
      <c r="B733" s="90" t="str">
        <f>'Upload(참조)'!R733</f>
        <v/>
      </c>
      <c r="C733" s="90" t="str">
        <f>'Upload(참조)'!S733</f>
        <v/>
      </c>
      <c r="D733" s="89" t="str">
        <f>'Upload(참조)'!T733</f>
        <v/>
      </c>
      <c r="E733" s="89" t="str">
        <f>'Upload(참조)'!U733</f>
        <v/>
      </c>
      <c r="F733" s="89">
        <f>'Upload(참조)'!V733</f>
        <v>0</v>
      </c>
    </row>
    <row r="734" spans="1:6">
      <c r="A734" s="89" t="str">
        <f>'Upload(참조)'!Q734</f>
        <v/>
      </c>
      <c r="B734" s="90" t="str">
        <f>'Upload(참조)'!R734</f>
        <v/>
      </c>
      <c r="C734" s="90" t="str">
        <f>'Upload(참조)'!S734</f>
        <v/>
      </c>
      <c r="D734" s="89" t="str">
        <f>'Upload(참조)'!T734</f>
        <v/>
      </c>
      <c r="E734" s="89" t="str">
        <f>'Upload(참조)'!U734</f>
        <v/>
      </c>
      <c r="F734" s="89">
        <f>'Upload(참조)'!V734</f>
        <v>0</v>
      </c>
    </row>
    <row r="735" spans="1:6">
      <c r="A735" s="89" t="str">
        <f>'Upload(참조)'!Q735</f>
        <v/>
      </c>
      <c r="B735" s="90" t="str">
        <f>'Upload(참조)'!R735</f>
        <v/>
      </c>
      <c r="C735" s="90" t="str">
        <f>'Upload(참조)'!S735</f>
        <v/>
      </c>
      <c r="D735" s="89" t="str">
        <f>'Upload(참조)'!T735</f>
        <v/>
      </c>
      <c r="E735" s="89" t="str">
        <f>'Upload(참조)'!U735</f>
        <v/>
      </c>
      <c r="F735" s="89">
        <f>'Upload(참조)'!V735</f>
        <v>0</v>
      </c>
    </row>
    <row r="736" spans="1:6">
      <c r="A736" s="89" t="str">
        <f>'Upload(참조)'!Q736</f>
        <v/>
      </c>
      <c r="B736" s="90" t="str">
        <f>'Upload(참조)'!R736</f>
        <v/>
      </c>
      <c r="C736" s="90" t="str">
        <f>'Upload(참조)'!S736</f>
        <v/>
      </c>
      <c r="D736" s="89" t="str">
        <f>'Upload(참조)'!T736</f>
        <v/>
      </c>
      <c r="E736" s="89" t="str">
        <f>'Upload(참조)'!U736</f>
        <v/>
      </c>
      <c r="F736" s="89">
        <f>'Upload(참조)'!V736</f>
        <v>0</v>
      </c>
    </row>
    <row r="737" spans="1:6">
      <c r="A737" s="89" t="str">
        <f>'Upload(참조)'!Q737</f>
        <v/>
      </c>
      <c r="B737" s="90" t="str">
        <f>'Upload(참조)'!R737</f>
        <v/>
      </c>
      <c r="C737" s="90" t="str">
        <f>'Upload(참조)'!S737</f>
        <v/>
      </c>
      <c r="D737" s="89" t="str">
        <f>'Upload(참조)'!T737</f>
        <v/>
      </c>
      <c r="E737" s="89" t="str">
        <f>'Upload(참조)'!U737</f>
        <v/>
      </c>
      <c r="F737" s="89">
        <f>'Upload(참조)'!V737</f>
        <v>0</v>
      </c>
    </row>
    <row r="738" spans="1:6">
      <c r="A738" s="89" t="str">
        <f>'Upload(참조)'!Q738</f>
        <v/>
      </c>
      <c r="B738" s="90" t="str">
        <f>'Upload(참조)'!R738</f>
        <v/>
      </c>
      <c r="C738" s="90" t="str">
        <f>'Upload(참조)'!S738</f>
        <v/>
      </c>
      <c r="D738" s="89" t="str">
        <f>'Upload(참조)'!T738</f>
        <v/>
      </c>
      <c r="E738" s="89" t="str">
        <f>'Upload(참조)'!U738</f>
        <v/>
      </c>
      <c r="F738" s="89">
        <f>'Upload(참조)'!V738</f>
        <v>0</v>
      </c>
    </row>
    <row r="739" spans="1:6">
      <c r="A739" s="89" t="str">
        <f>'Upload(참조)'!Q739</f>
        <v/>
      </c>
      <c r="B739" s="90" t="str">
        <f>'Upload(참조)'!R739</f>
        <v/>
      </c>
      <c r="C739" s="90" t="str">
        <f>'Upload(참조)'!S739</f>
        <v/>
      </c>
      <c r="D739" s="89" t="str">
        <f>'Upload(참조)'!T739</f>
        <v/>
      </c>
      <c r="E739" s="89" t="str">
        <f>'Upload(참조)'!U739</f>
        <v/>
      </c>
      <c r="F739" s="89">
        <f>'Upload(참조)'!V739</f>
        <v>0</v>
      </c>
    </row>
    <row r="740" spans="1:6">
      <c r="A740" s="89" t="str">
        <f>'Upload(참조)'!Q740</f>
        <v/>
      </c>
      <c r="B740" s="90" t="str">
        <f>'Upload(참조)'!R740</f>
        <v/>
      </c>
      <c r="C740" s="90" t="str">
        <f>'Upload(참조)'!S740</f>
        <v/>
      </c>
      <c r="D740" s="89" t="str">
        <f>'Upload(참조)'!T740</f>
        <v/>
      </c>
      <c r="E740" s="89" t="str">
        <f>'Upload(참조)'!U740</f>
        <v/>
      </c>
      <c r="F740" s="89">
        <f>'Upload(참조)'!V740</f>
        <v>0</v>
      </c>
    </row>
    <row r="741" spans="1:6">
      <c r="A741" s="89" t="str">
        <f>'Upload(참조)'!Q741</f>
        <v/>
      </c>
      <c r="B741" s="90" t="str">
        <f>'Upload(참조)'!R741</f>
        <v/>
      </c>
      <c r="C741" s="90" t="str">
        <f>'Upload(참조)'!S741</f>
        <v/>
      </c>
      <c r="D741" s="89" t="str">
        <f>'Upload(참조)'!T741</f>
        <v/>
      </c>
      <c r="E741" s="89" t="str">
        <f>'Upload(참조)'!U741</f>
        <v/>
      </c>
      <c r="F741" s="89">
        <f>'Upload(참조)'!V741</f>
        <v>0</v>
      </c>
    </row>
    <row r="742" spans="1:6">
      <c r="A742" s="89" t="str">
        <f>'Upload(참조)'!Q742</f>
        <v/>
      </c>
      <c r="B742" s="90" t="str">
        <f>'Upload(참조)'!R742</f>
        <v/>
      </c>
      <c r="C742" s="90" t="str">
        <f>'Upload(참조)'!S742</f>
        <v/>
      </c>
      <c r="D742" s="89" t="str">
        <f>'Upload(참조)'!T742</f>
        <v/>
      </c>
      <c r="E742" s="89" t="str">
        <f>'Upload(참조)'!U742</f>
        <v/>
      </c>
      <c r="F742" s="89">
        <f>'Upload(참조)'!V742</f>
        <v>0</v>
      </c>
    </row>
    <row r="743" spans="1:6">
      <c r="A743" s="89" t="str">
        <f>'Upload(참조)'!Q743</f>
        <v/>
      </c>
      <c r="B743" s="90" t="str">
        <f>'Upload(참조)'!R743</f>
        <v/>
      </c>
      <c r="C743" s="90" t="str">
        <f>'Upload(참조)'!S743</f>
        <v/>
      </c>
      <c r="D743" s="89" t="str">
        <f>'Upload(참조)'!T743</f>
        <v/>
      </c>
      <c r="E743" s="89" t="str">
        <f>'Upload(참조)'!U743</f>
        <v/>
      </c>
      <c r="F743" s="89">
        <f>'Upload(참조)'!V743</f>
        <v>0</v>
      </c>
    </row>
    <row r="744" spans="1:6">
      <c r="A744" s="89" t="str">
        <f>'Upload(참조)'!Q744</f>
        <v/>
      </c>
      <c r="B744" s="90" t="str">
        <f>'Upload(참조)'!R744</f>
        <v/>
      </c>
      <c r="C744" s="90" t="str">
        <f>'Upload(참조)'!S744</f>
        <v/>
      </c>
      <c r="D744" s="89" t="str">
        <f>'Upload(참조)'!T744</f>
        <v/>
      </c>
      <c r="E744" s="89" t="str">
        <f>'Upload(참조)'!U744</f>
        <v/>
      </c>
      <c r="F744" s="89">
        <f>'Upload(참조)'!V744</f>
        <v>0</v>
      </c>
    </row>
    <row r="745" spans="1:6">
      <c r="A745" s="89" t="str">
        <f>'Upload(참조)'!Q745</f>
        <v/>
      </c>
      <c r="B745" s="90" t="str">
        <f>'Upload(참조)'!R745</f>
        <v/>
      </c>
      <c r="C745" s="90" t="str">
        <f>'Upload(참조)'!S745</f>
        <v/>
      </c>
      <c r="D745" s="89" t="str">
        <f>'Upload(참조)'!T745</f>
        <v/>
      </c>
      <c r="E745" s="89" t="str">
        <f>'Upload(참조)'!U745</f>
        <v/>
      </c>
      <c r="F745" s="89">
        <f>'Upload(참조)'!V745</f>
        <v>0</v>
      </c>
    </row>
    <row r="746" spans="1:6">
      <c r="A746" s="89" t="str">
        <f>'Upload(참조)'!Q746</f>
        <v/>
      </c>
      <c r="B746" s="90" t="str">
        <f>'Upload(참조)'!R746</f>
        <v/>
      </c>
      <c r="C746" s="90" t="str">
        <f>'Upload(참조)'!S746</f>
        <v/>
      </c>
      <c r="D746" s="89" t="str">
        <f>'Upload(참조)'!T746</f>
        <v/>
      </c>
      <c r="E746" s="89" t="str">
        <f>'Upload(참조)'!U746</f>
        <v/>
      </c>
      <c r="F746" s="89">
        <f>'Upload(참조)'!V746</f>
        <v>0</v>
      </c>
    </row>
    <row r="747" spans="1:6">
      <c r="A747" s="89" t="str">
        <f>'Upload(참조)'!Q747</f>
        <v/>
      </c>
      <c r="B747" s="90" t="str">
        <f>'Upload(참조)'!R747</f>
        <v/>
      </c>
      <c r="C747" s="90" t="str">
        <f>'Upload(참조)'!S747</f>
        <v/>
      </c>
      <c r="D747" s="89" t="str">
        <f>'Upload(참조)'!T747</f>
        <v/>
      </c>
      <c r="E747" s="89" t="str">
        <f>'Upload(참조)'!U747</f>
        <v/>
      </c>
      <c r="F747" s="89">
        <f>'Upload(참조)'!V747</f>
        <v>0</v>
      </c>
    </row>
    <row r="748" spans="1:6">
      <c r="A748" s="89" t="str">
        <f>'Upload(참조)'!Q748</f>
        <v/>
      </c>
      <c r="B748" s="90" t="str">
        <f>'Upload(참조)'!R748</f>
        <v/>
      </c>
      <c r="C748" s="90" t="str">
        <f>'Upload(참조)'!S748</f>
        <v/>
      </c>
      <c r="D748" s="89" t="str">
        <f>'Upload(참조)'!T748</f>
        <v/>
      </c>
      <c r="E748" s="89" t="str">
        <f>'Upload(참조)'!U748</f>
        <v/>
      </c>
      <c r="F748" s="89">
        <f>'Upload(참조)'!V748</f>
        <v>0</v>
      </c>
    </row>
    <row r="749" spans="1:6">
      <c r="A749" s="89" t="str">
        <f>'Upload(참조)'!Q749</f>
        <v/>
      </c>
      <c r="B749" s="90" t="str">
        <f>'Upload(참조)'!R749</f>
        <v/>
      </c>
      <c r="C749" s="90" t="str">
        <f>'Upload(참조)'!S749</f>
        <v/>
      </c>
      <c r="D749" s="89" t="str">
        <f>'Upload(참조)'!T749</f>
        <v/>
      </c>
      <c r="E749" s="89" t="str">
        <f>'Upload(참조)'!U749</f>
        <v/>
      </c>
      <c r="F749" s="89">
        <f>'Upload(참조)'!V749</f>
        <v>0</v>
      </c>
    </row>
    <row r="750" spans="1:6">
      <c r="A750" s="89" t="str">
        <f>'Upload(참조)'!Q750</f>
        <v/>
      </c>
      <c r="B750" s="90" t="str">
        <f>'Upload(참조)'!R750</f>
        <v/>
      </c>
      <c r="C750" s="90" t="str">
        <f>'Upload(참조)'!S750</f>
        <v/>
      </c>
      <c r="D750" s="89" t="str">
        <f>'Upload(참조)'!T750</f>
        <v/>
      </c>
      <c r="E750" s="89" t="str">
        <f>'Upload(참조)'!U750</f>
        <v/>
      </c>
      <c r="F750" s="89">
        <f>'Upload(참조)'!V750</f>
        <v>0</v>
      </c>
    </row>
    <row r="751" spans="1:6">
      <c r="A751" s="89" t="str">
        <f>'Upload(참조)'!Q751</f>
        <v/>
      </c>
      <c r="B751" s="90" t="str">
        <f>'Upload(참조)'!R751</f>
        <v/>
      </c>
      <c r="C751" s="90" t="str">
        <f>'Upload(참조)'!S751</f>
        <v/>
      </c>
      <c r="D751" s="89" t="str">
        <f>'Upload(참조)'!T751</f>
        <v/>
      </c>
      <c r="E751" s="89" t="str">
        <f>'Upload(참조)'!U751</f>
        <v/>
      </c>
      <c r="F751" s="89">
        <f>'Upload(참조)'!V751</f>
        <v>0</v>
      </c>
    </row>
    <row r="752" spans="1:6">
      <c r="A752" s="89" t="str">
        <f>'Upload(참조)'!Q752</f>
        <v/>
      </c>
      <c r="B752" s="90" t="str">
        <f>'Upload(참조)'!R752</f>
        <v/>
      </c>
      <c r="C752" s="90" t="str">
        <f>'Upload(참조)'!S752</f>
        <v/>
      </c>
      <c r="D752" s="89" t="str">
        <f>'Upload(참조)'!T752</f>
        <v/>
      </c>
      <c r="E752" s="89" t="str">
        <f>'Upload(참조)'!U752</f>
        <v/>
      </c>
      <c r="F752" s="89">
        <f>'Upload(참조)'!V752</f>
        <v>0</v>
      </c>
    </row>
    <row r="753" spans="1:6">
      <c r="A753" s="89" t="str">
        <f>'Upload(참조)'!Q753</f>
        <v/>
      </c>
      <c r="B753" s="90" t="str">
        <f>'Upload(참조)'!R753</f>
        <v/>
      </c>
      <c r="C753" s="90" t="str">
        <f>'Upload(참조)'!S753</f>
        <v/>
      </c>
      <c r="D753" s="89" t="str">
        <f>'Upload(참조)'!T753</f>
        <v/>
      </c>
      <c r="E753" s="89" t="str">
        <f>'Upload(참조)'!U753</f>
        <v/>
      </c>
      <c r="F753" s="89">
        <f>'Upload(참조)'!V753</f>
        <v>0</v>
      </c>
    </row>
    <row r="754" spans="1:6">
      <c r="A754" s="89" t="str">
        <f>'Upload(참조)'!Q754</f>
        <v/>
      </c>
      <c r="B754" s="90" t="str">
        <f>'Upload(참조)'!R754</f>
        <v/>
      </c>
      <c r="C754" s="90" t="str">
        <f>'Upload(참조)'!S754</f>
        <v/>
      </c>
      <c r="D754" s="89" t="str">
        <f>'Upload(참조)'!T754</f>
        <v/>
      </c>
      <c r="E754" s="89" t="str">
        <f>'Upload(참조)'!U754</f>
        <v/>
      </c>
      <c r="F754" s="89">
        <f>'Upload(참조)'!V754</f>
        <v>0</v>
      </c>
    </row>
    <row r="755" spans="1:6">
      <c r="A755" s="89" t="str">
        <f>'Upload(참조)'!Q755</f>
        <v/>
      </c>
      <c r="B755" s="90" t="str">
        <f>'Upload(참조)'!R755</f>
        <v/>
      </c>
      <c r="C755" s="90" t="str">
        <f>'Upload(참조)'!S755</f>
        <v/>
      </c>
      <c r="D755" s="89" t="str">
        <f>'Upload(참조)'!T755</f>
        <v/>
      </c>
      <c r="E755" s="89" t="str">
        <f>'Upload(참조)'!U755</f>
        <v/>
      </c>
      <c r="F755" s="89">
        <f>'Upload(참조)'!V755</f>
        <v>0</v>
      </c>
    </row>
    <row r="756" spans="1:6">
      <c r="A756" s="89" t="str">
        <f>'Upload(참조)'!Q756</f>
        <v/>
      </c>
      <c r="B756" s="90" t="str">
        <f>'Upload(참조)'!R756</f>
        <v/>
      </c>
      <c r="C756" s="90" t="str">
        <f>'Upload(참조)'!S756</f>
        <v/>
      </c>
      <c r="D756" s="89" t="str">
        <f>'Upload(참조)'!T756</f>
        <v/>
      </c>
      <c r="E756" s="89" t="str">
        <f>'Upload(참조)'!U756</f>
        <v/>
      </c>
      <c r="F756" s="89">
        <f>'Upload(참조)'!V756</f>
        <v>0</v>
      </c>
    </row>
    <row r="757" spans="1:6">
      <c r="A757" s="89" t="str">
        <f>'Upload(참조)'!Q757</f>
        <v/>
      </c>
      <c r="B757" s="90" t="str">
        <f>'Upload(참조)'!R757</f>
        <v/>
      </c>
      <c r="C757" s="90" t="str">
        <f>'Upload(참조)'!S757</f>
        <v/>
      </c>
      <c r="D757" s="89" t="str">
        <f>'Upload(참조)'!T757</f>
        <v/>
      </c>
      <c r="E757" s="89" t="str">
        <f>'Upload(참조)'!U757</f>
        <v/>
      </c>
      <c r="F757" s="89">
        <f>'Upload(참조)'!V757</f>
        <v>0</v>
      </c>
    </row>
    <row r="758" spans="1:6">
      <c r="A758" s="89" t="str">
        <f>'Upload(참조)'!Q758</f>
        <v/>
      </c>
      <c r="B758" s="90" t="str">
        <f>'Upload(참조)'!R758</f>
        <v/>
      </c>
      <c r="C758" s="90" t="str">
        <f>'Upload(참조)'!S758</f>
        <v/>
      </c>
      <c r="D758" s="89" t="str">
        <f>'Upload(참조)'!T758</f>
        <v/>
      </c>
      <c r="E758" s="89" t="str">
        <f>'Upload(참조)'!U758</f>
        <v/>
      </c>
      <c r="F758" s="89">
        <f>'Upload(참조)'!V758</f>
        <v>0</v>
      </c>
    </row>
    <row r="759" spans="1:6">
      <c r="A759" s="89" t="str">
        <f>'Upload(참조)'!Q759</f>
        <v/>
      </c>
      <c r="B759" s="90" t="str">
        <f>'Upload(참조)'!R759</f>
        <v/>
      </c>
      <c r="C759" s="90" t="str">
        <f>'Upload(참조)'!S759</f>
        <v/>
      </c>
      <c r="D759" s="89" t="str">
        <f>'Upload(참조)'!T759</f>
        <v/>
      </c>
      <c r="E759" s="89" t="str">
        <f>'Upload(참조)'!U759</f>
        <v/>
      </c>
      <c r="F759" s="89">
        <f>'Upload(참조)'!V759</f>
        <v>0</v>
      </c>
    </row>
    <row r="760" spans="1:6">
      <c r="A760" s="89" t="str">
        <f>'Upload(참조)'!Q760</f>
        <v/>
      </c>
      <c r="B760" s="90" t="str">
        <f>'Upload(참조)'!R760</f>
        <v/>
      </c>
      <c r="C760" s="90" t="str">
        <f>'Upload(참조)'!S760</f>
        <v/>
      </c>
      <c r="D760" s="89" t="str">
        <f>'Upload(참조)'!T760</f>
        <v/>
      </c>
      <c r="E760" s="89" t="str">
        <f>'Upload(참조)'!U760</f>
        <v/>
      </c>
      <c r="F760" s="89">
        <f>'Upload(참조)'!V760</f>
        <v>0</v>
      </c>
    </row>
    <row r="761" spans="1:6">
      <c r="A761" s="89" t="str">
        <f>'Upload(참조)'!Q761</f>
        <v/>
      </c>
      <c r="B761" s="90" t="str">
        <f>'Upload(참조)'!R761</f>
        <v/>
      </c>
      <c r="C761" s="90" t="str">
        <f>'Upload(참조)'!S761</f>
        <v/>
      </c>
      <c r="D761" s="89" t="str">
        <f>'Upload(참조)'!T761</f>
        <v/>
      </c>
      <c r="E761" s="89" t="str">
        <f>'Upload(참조)'!U761</f>
        <v/>
      </c>
      <c r="F761" s="89">
        <f>'Upload(참조)'!V761</f>
        <v>0</v>
      </c>
    </row>
    <row r="762" spans="1:6">
      <c r="A762" s="89" t="str">
        <f>'Upload(참조)'!Q762</f>
        <v/>
      </c>
      <c r="B762" s="90" t="str">
        <f>'Upload(참조)'!R762</f>
        <v/>
      </c>
      <c r="C762" s="90" t="str">
        <f>'Upload(참조)'!S762</f>
        <v/>
      </c>
      <c r="D762" s="89" t="str">
        <f>'Upload(참조)'!T762</f>
        <v/>
      </c>
      <c r="E762" s="89" t="str">
        <f>'Upload(참조)'!U762</f>
        <v/>
      </c>
      <c r="F762" s="89">
        <f>'Upload(참조)'!V762</f>
        <v>0</v>
      </c>
    </row>
    <row r="763" spans="1:6">
      <c r="A763" s="89" t="str">
        <f>'Upload(참조)'!Q763</f>
        <v/>
      </c>
      <c r="B763" s="90" t="str">
        <f>'Upload(참조)'!R763</f>
        <v/>
      </c>
      <c r="C763" s="90" t="str">
        <f>'Upload(참조)'!S763</f>
        <v/>
      </c>
      <c r="D763" s="89" t="str">
        <f>'Upload(참조)'!T763</f>
        <v/>
      </c>
      <c r="E763" s="89" t="str">
        <f>'Upload(참조)'!U763</f>
        <v/>
      </c>
      <c r="F763" s="89">
        <f>'Upload(참조)'!V763</f>
        <v>0</v>
      </c>
    </row>
    <row r="764" spans="1:6">
      <c r="A764" s="89" t="str">
        <f>'Upload(참조)'!Q764</f>
        <v/>
      </c>
      <c r="B764" s="90" t="str">
        <f>'Upload(참조)'!R764</f>
        <v/>
      </c>
      <c r="C764" s="90" t="str">
        <f>'Upload(참조)'!S764</f>
        <v/>
      </c>
      <c r="D764" s="89" t="str">
        <f>'Upload(참조)'!T764</f>
        <v/>
      </c>
      <c r="E764" s="89" t="str">
        <f>'Upload(참조)'!U764</f>
        <v/>
      </c>
      <c r="F764" s="89">
        <f>'Upload(참조)'!V764</f>
        <v>0</v>
      </c>
    </row>
    <row r="765" spans="1:6">
      <c r="A765" s="89" t="str">
        <f>'Upload(참조)'!Q765</f>
        <v/>
      </c>
      <c r="B765" s="90" t="str">
        <f>'Upload(참조)'!R765</f>
        <v/>
      </c>
      <c r="C765" s="90" t="str">
        <f>'Upload(참조)'!S765</f>
        <v/>
      </c>
      <c r="D765" s="89" t="str">
        <f>'Upload(참조)'!T765</f>
        <v/>
      </c>
      <c r="E765" s="89" t="str">
        <f>'Upload(참조)'!U765</f>
        <v/>
      </c>
      <c r="F765" s="89">
        <f>'Upload(참조)'!V765</f>
        <v>0</v>
      </c>
    </row>
    <row r="766" spans="1:6">
      <c r="A766" s="89" t="str">
        <f>'Upload(참조)'!Q766</f>
        <v/>
      </c>
      <c r="B766" s="90" t="str">
        <f>'Upload(참조)'!R766</f>
        <v/>
      </c>
      <c r="C766" s="90" t="str">
        <f>'Upload(참조)'!S766</f>
        <v/>
      </c>
      <c r="D766" s="89" t="str">
        <f>'Upload(참조)'!T766</f>
        <v/>
      </c>
      <c r="E766" s="89" t="str">
        <f>'Upload(참조)'!U766</f>
        <v/>
      </c>
      <c r="F766" s="89">
        <f>'Upload(참조)'!V766</f>
        <v>0</v>
      </c>
    </row>
    <row r="767" spans="1:6">
      <c r="A767" s="89" t="str">
        <f>'Upload(참조)'!Q767</f>
        <v/>
      </c>
      <c r="B767" s="90" t="str">
        <f>'Upload(참조)'!R767</f>
        <v/>
      </c>
      <c r="C767" s="90" t="str">
        <f>'Upload(참조)'!S767</f>
        <v/>
      </c>
      <c r="D767" s="89" t="str">
        <f>'Upload(참조)'!T767</f>
        <v/>
      </c>
      <c r="E767" s="89" t="str">
        <f>'Upload(참조)'!U767</f>
        <v/>
      </c>
      <c r="F767" s="89">
        <f>'Upload(참조)'!V767</f>
        <v>0</v>
      </c>
    </row>
    <row r="768" spans="1:6">
      <c r="A768" s="89" t="str">
        <f>'Upload(참조)'!Q768</f>
        <v/>
      </c>
      <c r="B768" s="90" t="str">
        <f>'Upload(참조)'!R768</f>
        <v/>
      </c>
      <c r="C768" s="90" t="str">
        <f>'Upload(참조)'!S768</f>
        <v/>
      </c>
      <c r="D768" s="89" t="str">
        <f>'Upload(참조)'!T768</f>
        <v/>
      </c>
      <c r="E768" s="89" t="str">
        <f>'Upload(참조)'!U768</f>
        <v/>
      </c>
      <c r="F768" s="89">
        <f>'Upload(참조)'!V768</f>
        <v>0</v>
      </c>
    </row>
    <row r="769" spans="1:6">
      <c r="A769" s="89" t="str">
        <f>'Upload(참조)'!Q769</f>
        <v/>
      </c>
      <c r="B769" s="90" t="str">
        <f>'Upload(참조)'!R769</f>
        <v/>
      </c>
      <c r="C769" s="90" t="str">
        <f>'Upload(참조)'!S769</f>
        <v/>
      </c>
      <c r="D769" s="89" t="str">
        <f>'Upload(참조)'!T769</f>
        <v/>
      </c>
      <c r="E769" s="89" t="str">
        <f>'Upload(참조)'!U769</f>
        <v/>
      </c>
      <c r="F769" s="89">
        <f>'Upload(참조)'!V769</f>
        <v>0</v>
      </c>
    </row>
    <row r="770" spans="1:6">
      <c r="A770" s="89" t="str">
        <f>'Upload(참조)'!Q770</f>
        <v/>
      </c>
      <c r="B770" s="90" t="str">
        <f>'Upload(참조)'!R770</f>
        <v/>
      </c>
      <c r="C770" s="90" t="str">
        <f>'Upload(참조)'!S770</f>
        <v/>
      </c>
      <c r="D770" s="89" t="str">
        <f>'Upload(참조)'!T770</f>
        <v/>
      </c>
      <c r="E770" s="89" t="str">
        <f>'Upload(참조)'!U770</f>
        <v/>
      </c>
      <c r="F770" s="89">
        <f>'Upload(참조)'!V770</f>
        <v>0</v>
      </c>
    </row>
    <row r="771" spans="1:6">
      <c r="A771" s="89" t="str">
        <f>'Upload(참조)'!Q771</f>
        <v/>
      </c>
      <c r="B771" s="90" t="str">
        <f>'Upload(참조)'!R771</f>
        <v/>
      </c>
      <c r="C771" s="90" t="str">
        <f>'Upload(참조)'!S771</f>
        <v/>
      </c>
      <c r="D771" s="89" t="str">
        <f>'Upload(참조)'!T771</f>
        <v/>
      </c>
      <c r="E771" s="89" t="str">
        <f>'Upload(참조)'!U771</f>
        <v/>
      </c>
      <c r="F771" s="89">
        <f>'Upload(참조)'!V771</f>
        <v>0</v>
      </c>
    </row>
    <row r="772" spans="1:6">
      <c r="A772" s="89" t="str">
        <f>'Upload(참조)'!Q772</f>
        <v/>
      </c>
      <c r="B772" s="90" t="str">
        <f>'Upload(참조)'!R772</f>
        <v/>
      </c>
      <c r="C772" s="90" t="str">
        <f>'Upload(참조)'!S772</f>
        <v/>
      </c>
      <c r="D772" s="89" t="str">
        <f>'Upload(참조)'!T772</f>
        <v/>
      </c>
      <c r="E772" s="89" t="str">
        <f>'Upload(참조)'!U772</f>
        <v/>
      </c>
      <c r="F772" s="89">
        <f>'Upload(참조)'!V772</f>
        <v>0</v>
      </c>
    </row>
    <row r="773" spans="1:6">
      <c r="A773" s="89" t="str">
        <f>'Upload(참조)'!Q773</f>
        <v/>
      </c>
      <c r="B773" s="90" t="str">
        <f>'Upload(참조)'!R773</f>
        <v/>
      </c>
      <c r="C773" s="90" t="str">
        <f>'Upload(참조)'!S773</f>
        <v/>
      </c>
      <c r="D773" s="89" t="str">
        <f>'Upload(참조)'!T773</f>
        <v/>
      </c>
      <c r="E773" s="89" t="str">
        <f>'Upload(참조)'!U773</f>
        <v/>
      </c>
      <c r="F773" s="89">
        <f>'Upload(참조)'!V773</f>
        <v>0</v>
      </c>
    </row>
    <row r="774" spans="1:6">
      <c r="A774" s="89" t="str">
        <f>'Upload(참조)'!Q774</f>
        <v/>
      </c>
      <c r="B774" s="90" t="str">
        <f>'Upload(참조)'!R774</f>
        <v/>
      </c>
      <c r="C774" s="90" t="str">
        <f>'Upload(참조)'!S774</f>
        <v/>
      </c>
      <c r="D774" s="89" t="str">
        <f>'Upload(참조)'!T774</f>
        <v/>
      </c>
      <c r="E774" s="89" t="str">
        <f>'Upload(참조)'!U774</f>
        <v/>
      </c>
      <c r="F774" s="89">
        <f>'Upload(참조)'!V774</f>
        <v>0</v>
      </c>
    </row>
    <row r="775" spans="1:6">
      <c r="A775" s="89" t="str">
        <f>'Upload(참조)'!Q775</f>
        <v/>
      </c>
      <c r="B775" s="90" t="str">
        <f>'Upload(참조)'!R775</f>
        <v/>
      </c>
      <c r="C775" s="90" t="str">
        <f>'Upload(참조)'!S775</f>
        <v/>
      </c>
      <c r="D775" s="89" t="str">
        <f>'Upload(참조)'!T775</f>
        <v/>
      </c>
      <c r="E775" s="89" t="str">
        <f>'Upload(참조)'!U775</f>
        <v/>
      </c>
      <c r="F775" s="89">
        <f>'Upload(참조)'!V775</f>
        <v>0</v>
      </c>
    </row>
    <row r="776" spans="1:6">
      <c r="A776" s="89" t="str">
        <f>'Upload(참조)'!Q776</f>
        <v/>
      </c>
      <c r="B776" s="90" t="str">
        <f>'Upload(참조)'!R776</f>
        <v/>
      </c>
      <c r="C776" s="90" t="str">
        <f>'Upload(참조)'!S776</f>
        <v/>
      </c>
      <c r="D776" s="89" t="str">
        <f>'Upload(참조)'!T776</f>
        <v/>
      </c>
      <c r="E776" s="89" t="str">
        <f>'Upload(참조)'!U776</f>
        <v/>
      </c>
      <c r="F776" s="89">
        <f>'Upload(참조)'!V776</f>
        <v>0</v>
      </c>
    </row>
    <row r="777" spans="1:6">
      <c r="A777" s="89" t="str">
        <f>'Upload(참조)'!Q777</f>
        <v/>
      </c>
      <c r="B777" s="90" t="str">
        <f>'Upload(참조)'!R777</f>
        <v/>
      </c>
      <c r="C777" s="90" t="str">
        <f>'Upload(참조)'!S777</f>
        <v/>
      </c>
      <c r="D777" s="89" t="str">
        <f>'Upload(참조)'!T777</f>
        <v/>
      </c>
      <c r="E777" s="89" t="str">
        <f>'Upload(참조)'!U777</f>
        <v/>
      </c>
      <c r="F777" s="89">
        <f>'Upload(참조)'!V777</f>
        <v>0</v>
      </c>
    </row>
    <row r="778" spans="1:6">
      <c r="A778" s="89" t="str">
        <f>'Upload(참조)'!Q778</f>
        <v/>
      </c>
      <c r="B778" s="90" t="str">
        <f>'Upload(참조)'!R778</f>
        <v/>
      </c>
      <c r="C778" s="90" t="str">
        <f>'Upload(참조)'!S778</f>
        <v/>
      </c>
      <c r="D778" s="89" t="str">
        <f>'Upload(참조)'!T778</f>
        <v/>
      </c>
      <c r="E778" s="89" t="str">
        <f>'Upload(참조)'!U778</f>
        <v/>
      </c>
      <c r="F778" s="89">
        <f>'Upload(참조)'!V778</f>
        <v>0</v>
      </c>
    </row>
    <row r="779" spans="1:6">
      <c r="A779" s="89" t="str">
        <f>'Upload(참조)'!Q779</f>
        <v/>
      </c>
      <c r="B779" s="90" t="str">
        <f>'Upload(참조)'!R779</f>
        <v/>
      </c>
      <c r="C779" s="90" t="str">
        <f>'Upload(참조)'!S779</f>
        <v/>
      </c>
      <c r="D779" s="89" t="str">
        <f>'Upload(참조)'!T779</f>
        <v/>
      </c>
      <c r="E779" s="89" t="str">
        <f>'Upload(참조)'!U779</f>
        <v/>
      </c>
      <c r="F779" s="89">
        <f>'Upload(참조)'!V779</f>
        <v>0</v>
      </c>
    </row>
    <row r="780" spans="1:6">
      <c r="A780" s="89" t="str">
        <f>'Upload(참조)'!Q780</f>
        <v/>
      </c>
      <c r="B780" s="90" t="str">
        <f>'Upload(참조)'!R780</f>
        <v/>
      </c>
      <c r="C780" s="90" t="str">
        <f>'Upload(참조)'!S780</f>
        <v/>
      </c>
      <c r="D780" s="89" t="str">
        <f>'Upload(참조)'!T780</f>
        <v/>
      </c>
      <c r="E780" s="89" t="str">
        <f>'Upload(참조)'!U780</f>
        <v/>
      </c>
      <c r="F780" s="89">
        <f>'Upload(참조)'!V780</f>
        <v>0</v>
      </c>
    </row>
    <row r="781" spans="1:6">
      <c r="A781" s="89" t="str">
        <f>'Upload(참조)'!Q781</f>
        <v/>
      </c>
      <c r="B781" s="90" t="str">
        <f>'Upload(참조)'!R781</f>
        <v/>
      </c>
      <c r="C781" s="90" t="str">
        <f>'Upload(참조)'!S781</f>
        <v/>
      </c>
      <c r="D781" s="89" t="str">
        <f>'Upload(참조)'!T781</f>
        <v/>
      </c>
      <c r="E781" s="89" t="str">
        <f>'Upload(참조)'!U781</f>
        <v/>
      </c>
      <c r="F781" s="89">
        <f>'Upload(참조)'!V781</f>
        <v>0</v>
      </c>
    </row>
    <row r="782" spans="1:6">
      <c r="A782" s="89" t="str">
        <f>'Upload(참조)'!Q782</f>
        <v/>
      </c>
      <c r="B782" s="90" t="str">
        <f>'Upload(참조)'!R782</f>
        <v/>
      </c>
      <c r="C782" s="90" t="str">
        <f>'Upload(참조)'!S782</f>
        <v/>
      </c>
      <c r="D782" s="89" t="str">
        <f>'Upload(참조)'!T782</f>
        <v/>
      </c>
      <c r="E782" s="89" t="str">
        <f>'Upload(참조)'!U782</f>
        <v/>
      </c>
      <c r="F782" s="89">
        <f>'Upload(참조)'!V782</f>
        <v>0</v>
      </c>
    </row>
    <row r="783" spans="1:6">
      <c r="A783" s="89" t="str">
        <f>'Upload(참조)'!Q783</f>
        <v/>
      </c>
      <c r="B783" s="90" t="str">
        <f>'Upload(참조)'!R783</f>
        <v/>
      </c>
      <c r="C783" s="90" t="str">
        <f>'Upload(참조)'!S783</f>
        <v/>
      </c>
      <c r="D783" s="89" t="str">
        <f>'Upload(참조)'!T783</f>
        <v/>
      </c>
      <c r="E783" s="89" t="str">
        <f>'Upload(참조)'!U783</f>
        <v/>
      </c>
      <c r="F783" s="89">
        <f>'Upload(참조)'!V783</f>
        <v>0</v>
      </c>
    </row>
    <row r="784" spans="1:6">
      <c r="A784" s="89" t="str">
        <f>'Upload(참조)'!Q784</f>
        <v/>
      </c>
      <c r="B784" s="90" t="str">
        <f>'Upload(참조)'!R784</f>
        <v/>
      </c>
      <c r="C784" s="90" t="str">
        <f>'Upload(참조)'!S784</f>
        <v/>
      </c>
      <c r="D784" s="89" t="str">
        <f>'Upload(참조)'!T784</f>
        <v/>
      </c>
      <c r="E784" s="89" t="str">
        <f>'Upload(참조)'!U784</f>
        <v/>
      </c>
      <c r="F784" s="89">
        <f>'Upload(참조)'!V784</f>
        <v>0</v>
      </c>
    </row>
    <row r="785" spans="1:6">
      <c r="A785" s="89" t="str">
        <f>'Upload(참조)'!Q785</f>
        <v/>
      </c>
      <c r="B785" s="90" t="str">
        <f>'Upload(참조)'!R785</f>
        <v/>
      </c>
      <c r="C785" s="90" t="str">
        <f>'Upload(참조)'!S785</f>
        <v/>
      </c>
      <c r="D785" s="89" t="str">
        <f>'Upload(참조)'!T785</f>
        <v/>
      </c>
      <c r="E785" s="89" t="str">
        <f>'Upload(참조)'!U785</f>
        <v/>
      </c>
      <c r="F785" s="89">
        <f>'Upload(참조)'!V785</f>
        <v>0</v>
      </c>
    </row>
    <row r="786" spans="1:6">
      <c r="A786" s="89" t="str">
        <f>'Upload(참조)'!Q786</f>
        <v/>
      </c>
      <c r="B786" s="90" t="str">
        <f>'Upload(참조)'!R786</f>
        <v/>
      </c>
      <c r="C786" s="90" t="str">
        <f>'Upload(참조)'!S786</f>
        <v/>
      </c>
      <c r="D786" s="89" t="str">
        <f>'Upload(참조)'!T786</f>
        <v/>
      </c>
      <c r="E786" s="89" t="str">
        <f>'Upload(참조)'!U786</f>
        <v/>
      </c>
      <c r="F786" s="89">
        <f>'Upload(참조)'!V786</f>
        <v>0</v>
      </c>
    </row>
    <row r="787" spans="1:6">
      <c r="A787" s="89" t="str">
        <f>'Upload(참조)'!Q787</f>
        <v/>
      </c>
      <c r="B787" s="90" t="str">
        <f>'Upload(참조)'!R787</f>
        <v/>
      </c>
      <c r="C787" s="90" t="str">
        <f>'Upload(참조)'!S787</f>
        <v/>
      </c>
      <c r="D787" s="89" t="str">
        <f>'Upload(참조)'!T787</f>
        <v/>
      </c>
      <c r="E787" s="89" t="str">
        <f>'Upload(참조)'!U787</f>
        <v/>
      </c>
      <c r="F787" s="89">
        <f>'Upload(참조)'!V787</f>
        <v>0</v>
      </c>
    </row>
    <row r="788" spans="1:6">
      <c r="A788" s="89" t="str">
        <f>'Upload(참조)'!Q788</f>
        <v/>
      </c>
      <c r="B788" s="90" t="str">
        <f>'Upload(참조)'!R788</f>
        <v/>
      </c>
      <c r="C788" s="90" t="str">
        <f>'Upload(참조)'!S788</f>
        <v/>
      </c>
      <c r="D788" s="89" t="str">
        <f>'Upload(참조)'!T788</f>
        <v/>
      </c>
      <c r="E788" s="89" t="str">
        <f>'Upload(참조)'!U788</f>
        <v/>
      </c>
      <c r="F788" s="89">
        <f>'Upload(참조)'!V788</f>
        <v>0</v>
      </c>
    </row>
    <row r="789" spans="1:6">
      <c r="A789" s="89" t="str">
        <f>'Upload(참조)'!Q789</f>
        <v/>
      </c>
      <c r="B789" s="90" t="str">
        <f>'Upload(참조)'!R789</f>
        <v/>
      </c>
      <c r="C789" s="90" t="str">
        <f>'Upload(참조)'!S789</f>
        <v/>
      </c>
      <c r="D789" s="89" t="str">
        <f>'Upload(참조)'!T789</f>
        <v/>
      </c>
      <c r="E789" s="89" t="str">
        <f>'Upload(참조)'!U789</f>
        <v/>
      </c>
      <c r="F789" s="89">
        <f>'Upload(참조)'!V789</f>
        <v>0</v>
      </c>
    </row>
    <row r="790" spans="1:6">
      <c r="A790" s="89" t="str">
        <f>'Upload(참조)'!Q790</f>
        <v/>
      </c>
      <c r="B790" s="90" t="str">
        <f>'Upload(참조)'!R790</f>
        <v/>
      </c>
      <c r="C790" s="90" t="str">
        <f>'Upload(참조)'!S790</f>
        <v/>
      </c>
      <c r="D790" s="89" t="str">
        <f>'Upload(참조)'!T790</f>
        <v/>
      </c>
      <c r="E790" s="89" t="str">
        <f>'Upload(참조)'!U790</f>
        <v/>
      </c>
      <c r="F790" s="89">
        <f>'Upload(참조)'!V790</f>
        <v>0</v>
      </c>
    </row>
    <row r="791" spans="1:6">
      <c r="A791" s="89" t="str">
        <f>'Upload(참조)'!Q791</f>
        <v/>
      </c>
      <c r="B791" s="90" t="str">
        <f>'Upload(참조)'!R791</f>
        <v/>
      </c>
      <c r="C791" s="90" t="str">
        <f>'Upload(참조)'!S791</f>
        <v/>
      </c>
      <c r="D791" s="89" t="str">
        <f>'Upload(참조)'!T791</f>
        <v/>
      </c>
      <c r="E791" s="89" t="str">
        <f>'Upload(참조)'!U791</f>
        <v/>
      </c>
      <c r="F791" s="89">
        <f>'Upload(참조)'!V791</f>
        <v>0</v>
      </c>
    </row>
    <row r="792" spans="1:6">
      <c r="A792" s="89" t="str">
        <f>'Upload(참조)'!Q792</f>
        <v/>
      </c>
      <c r="B792" s="90" t="str">
        <f>'Upload(참조)'!R792</f>
        <v/>
      </c>
      <c r="C792" s="90" t="str">
        <f>'Upload(참조)'!S792</f>
        <v/>
      </c>
      <c r="D792" s="89" t="str">
        <f>'Upload(참조)'!T792</f>
        <v/>
      </c>
      <c r="E792" s="89" t="str">
        <f>'Upload(참조)'!U792</f>
        <v/>
      </c>
      <c r="F792" s="89">
        <f>'Upload(참조)'!V792</f>
        <v>0</v>
      </c>
    </row>
    <row r="793" spans="1:6">
      <c r="A793" s="89" t="str">
        <f>'Upload(참조)'!Q793</f>
        <v/>
      </c>
      <c r="B793" s="90" t="str">
        <f>'Upload(참조)'!R793</f>
        <v/>
      </c>
      <c r="C793" s="90" t="str">
        <f>'Upload(참조)'!S793</f>
        <v/>
      </c>
      <c r="D793" s="89" t="str">
        <f>'Upload(참조)'!T793</f>
        <v/>
      </c>
      <c r="E793" s="89" t="str">
        <f>'Upload(참조)'!U793</f>
        <v/>
      </c>
      <c r="F793" s="89">
        <f>'Upload(참조)'!V793</f>
        <v>0</v>
      </c>
    </row>
    <row r="794" spans="1:6">
      <c r="A794" s="89" t="str">
        <f>'Upload(참조)'!Q794</f>
        <v/>
      </c>
      <c r="B794" s="90" t="str">
        <f>'Upload(참조)'!R794</f>
        <v/>
      </c>
      <c r="C794" s="90" t="str">
        <f>'Upload(참조)'!S794</f>
        <v/>
      </c>
      <c r="D794" s="89" t="str">
        <f>'Upload(참조)'!T794</f>
        <v/>
      </c>
      <c r="E794" s="89" t="str">
        <f>'Upload(참조)'!U794</f>
        <v/>
      </c>
      <c r="F794" s="89">
        <f>'Upload(참조)'!V794</f>
        <v>0</v>
      </c>
    </row>
    <row r="795" spans="1:6">
      <c r="A795" s="89" t="str">
        <f>'Upload(참조)'!Q795</f>
        <v/>
      </c>
      <c r="B795" s="90" t="str">
        <f>'Upload(참조)'!R795</f>
        <v/>
      </c>
      <c r="C795" s="90" t="str">
        <f>'Upload(참조)'!S795</f>
        <v/>
      </c>
      <c r="D795" s="89" t="str">
        <f>'Upload(참조)'!T795</f>
        <v/>
      </c>
      <c r="E795" s="89" t="str">
        <f>'Upload(참조)'!U795</f>
        <v/>
      </c>
      <c r="F795" s="89">
        <f>'Upload(참조)'!V795</f>
        <v>0</v>
      </c>
    </row>
    <row r="796" spans="1:6">
      <c r="A796" s="89" t="str">
        <f>'Upload(참조)'!Q796</f>
        <v/>
      </c>
      <c r="B796" s="90" t="str">
        <f>'Upload(참조)'!R796</f>
        <v/>
      </c>
      <c r="C796" s="90" t="str">
        <f>'Upload(참조)'!S796</f>
        <v/>
      </c>
      <c r="D796" s="89" t="str">
        <f>'Upload(참조)'!T796</f>
        <v/>
      </c>
      <c r="E796" s="89" t="str">
        <f>'Upload(참조)'!U796</f>
        <v/>
      </c>
      <c r="F796" s="89">
        <f>'Upload(참조)'!V796</f>
        <v>0</v>
      </c>
    </row>
    <row r="797" spans="1:6">
      <c r="A797" s="89" t="str">
        <f>'Upload(참조)'!Q797</f>
        <v/>
      </c>
      <c r="B797" s="90" t="str">
        <f>'Upload(참조)'!R797</f>
        <v/>
      </c>
      <c r="C797" s="90" t="str">
        <f>'Upload(참조)'!S797</f>
        <v/>
      </c>
      <c r="D797" s="89" t="str">
        <f>'Upload(참조)'!T797</f>
        <v/>
      </c>
      <c r="E797" s="89" t="str">
        <f>'Upload(참조)'!U797</f>
        <v/>
      </c>
      <c r="F797" s="89">
        <f>'Upload(참조)'!V797</f>
        <v>0</v>
      </c>
    </row>
    <row r="798" spans="1:6">
      <c r="A798" s="89" t="str">
        <f>'Upload(참조)'!Q798</f>
        <v/>
      </c>
      <c r="B798" s="90" t="str">
        <f>'Upload(참조)'!R798</f>
        <v/>
      </c>
      <c r="C798" s="90" t="str">
        <f>'Upload(참조)'!S798</f>
        <v/>
      </c>
      <c r="D798" s="89" t="str">
        <f>'Upload(참조)'!T798</f>
        <v/>
      </c>
      <c r="E798" s="89" t="str">
        <f>'Upload(참조)'!U798</f>
        <v/>
      </c>
      <c r="F798" s="89">
        <f>'Upload(참조)'!V798</f>
        <v>0</v>
      </c>
    </row>
    <row r="799" spans="1:6">
      <c r="A799" s="89" t="str">
        <f>'Upload(참조)'!Q799</f>
        <v/>
      </c>
      <c r="B799" s="90" t="str">
        <f>'Upload(참조)'!R799</f>
        <v/>
      </c>
      <c r="C799" s="90" t="str">
        <f>'Upload(참조)'!S799</f>
        <v/>
      </c>
      <c r="D799" s="89" t="str">
        <f>'Upload(참조)'!T799</f>
        <v/>
      </c>
      <c r="E799" s="89" t="str">
        <f>'Upload(참조)'!U799</f>
        <v/>
      </c>
      <c r="F799" s="89">
        <f>'Upload(참조)'!V799</f>
        <v>0</v>
      </c>
    </row>
    <row r="800" spans="1:6">
      <c r="A800" s="89" t="str">
        <f>'Upload(참조)'!Q800</f>
        <v/>
      </c>
      <c r="B800" s="90" t="str">
        <f>'Upload(참조)'!R800</f>
        <v/>
      </c>
      <c r="C800" s="90" t="str">
        <f>'Upload(참조)'!S800</f>
        <v/>
      </c>
      <c r="D800" s="89" t="str">
        <f>'Upload(참조)'!T800</f>
        <v/>
      </c>
      <c r="E800" s="89" t="str">
        <f>'Upload(참조)'!U800</f>
        <v/>
      </c>
      <c r="F800" s="89">
        <f>'Upload(참조)'!V800</f>
        <v>0</v>
      </c>
    </row>
    <row r="801" spans="1:6">
      <c r="A801" s="89" t="str">
        <f>'Upload(참조)'!Q801</f>
        <v/>
      </c>
      <c r="B801" s="90" t="str">
        <f>'Upload(참조)'!R801</f>
        <v/>
      </c>
      <c r="C801" s="90" t="str">
        <f>'Upload(참조)'!S801</f>
        <v/>
      </c>
      <c r="D801" s="89" t="str">
        <f>'Upload(참조)'!T801</f>
        <v/>
      </c>
      <c r="E801" s="89" t="str">
        <f>'Upload(참조)'!U801</f>
        <v/>
      </c>
      <c r="F801" s="89">
        <f>'Upload(참조)'!V801</f>
        <v>0</v>
      </c>
    </row>
    <row r="802" spans="1:6">
      <c r="A802" s="89" t="str">
        <f>'Upload(참조)'!Q802</f>
        <v/>
      </c>
      <c r="B802" s="90" t="str">
        <f>'Upload(참조)'!R802</f>
        <v/>
      </c>
      <c r="C802" s="90" t="str">
        <f>'Upload(참조)'!S802</f>
        <v/>
      </c>
      <c r="D802" s="89" t="str">
        <f>'Upload(참조)'!T802</f>
        <v/>
      </c>
      <c r="E802" s="89" t="str">
        <f>'Upload(참조)'!U802</f>
        <v/>
      </c>
      <c r="F802" s="89">
        <f>'Upload(참조)'!V802</f>
        <v>0</v>
      </c>
    </row>
    <row r="803" spans="1:6">
      <c r="A803" s="89" t="str">
        <f>'Upload(참조)'!Q803</f>
        <v/>
      </c>
      <c r="B803" s="90" t="str">
        <f>'Upload(참조)'!R803</f>
        <v/>
      </c>
      <c r="C803" s="90" t="str">
        <f>'Upload(참조)'!S803</f>
        <v/>
      </c>
      <c r="D803" s="89" t="str">
        <f>'Upload(참조)'!T803</f>
        <v/>
      </c>
      <c r="E803" s="89" t="str">
        <f>'Upload(참조)'!U803</f>
        <v/>
      </c>
      <c r="F803" s="89">
        <f>'Upload(참조)'!V803</f>
        <v>0</v>
      </c>
    </row>
    <row r="804" spans="1:6">
      <c r="A804" s="89" t="str">
        <f>'Upload(참조)'!Q804</f>
        <v/>
      </c>
      <c r="B804" s="90" t="str">
        <f>'Upload(참조)'!R804</f>
        <v/>
      </c>
      <c r="C804" s="90" t="str">
        <f>'Upload(참조)'!S804</f>
        <v/>
      </c>
      <c r="D804" s="89" t="str">
        <f>'Upload(참조)'!T804</f>
        <v/>
      </c>
      <c r="E804" s="89" t="str">
        <f>'Upload(참조)'!U804</f>
        <v/>
      </c>
      <c r="F804" s="89">
        <f>'Upload(참조)'!V804</f>
        <v>0</v>
      </c>
    </row>
    <row r="805" spans="1:6">
      <c r="A805" s="89" t="str">
        <f>'Upload(참조)'!Q805</f>
        <v/>
      </c>
      <c r="B805" s="90" t="str">
        <f>'Upload(참조)'!R805</f>
        <v/>
      </c>
      <c r="C805" s="90" t="str">
        <f>'Upload(참조)'!S805</f>
        <v/>
      </c>
      <c r="D805" s="89" t="str">
        <f>'Upload(참조)'!T805</f>
        <v/>
      </c>
      <c r="E805" s="89" t="str">
        <f>'Upload(참조)'!U805</f>
        <v/>
      </c>
      <c r="F805" s="89">
        <f>'Upload(참조)'!V805</f>
        <v>0</v>
      </c>
    </row>
    <row r="806" spans="1:6">
      <c r="A806" s="89" t="str">
        <f>'Upload(참조)'!Q806</f>
        <v/>
      </c>
      <c r="B806" s="90" t="str">
        <f>'Upload(참조)'!R806</f>
        <v/>
      </c>
      <c r="C806" s="90" t="str">
        <f>'Upload(참조)'!S806</f>
        <v/>
      </c>
      <c r="D806" s="89" t="str">
        <f>'Upload(참조)'!T806</f>
        <v/>
      </c>
      <c r="E806" s="89" t="str">
        <f>'Upload(참조)'!U806</f>
        <v/>
      </c>
      <c r="F806" s="89">
        <f>'Upload(참조)'!V806</f>
        <v>0</v>
      </c>
    </row>
    <row r="807" spans="1:6">
      <c r="A807" s="89" t="str">
        <f>'Upload(참조)'!Q807</f>
        <v/>
      </c>
      <c r="B807" s="90" t="str">
        <f>'Upload(참조)'!R807</f>
        <v/>
      </c>
      <c r="C807" s="90" t="str">
        <f>'Upload(참조)'!S807</f>
        <v/>
      </c>
      <c r="D807" s="89" t="str">
        <f>'Upload(참조)'!T807</f>
        <v/>
      </c>
      <c r="E807" s="89" t="str">
        <f>'Upload(참조)'!U807</f>
        <v/>
      </c>
      <c r="F807" s="89">
        <f>'Upload(참조)'!V807</f>
        <v>0</v>
      </c>
    </row>
    <row r="808" spans="1:6">
      <c r="A808" s="89" t="str">
        <f>'Upload(참조)'!Q808</f>
        <v/>
      </c>
      <c r="B808" s="90" t="str">
        <f>'Upload(참조)'!R808</f>
        <v/>
      </c>
      <c r="C808" s="90" t="str">
        <f>'Upload(참조)'!S808</f>
        <v/>
      </c>
      <c r="D808" s="89" t="str">
        <f>'Upload(참조)'!T808</f>
        <v/>
      </c>
      <c r="E808" s="89" t="str">
        <f>'Upload(참조)'!U808</f>
        <v/>
      </c>
      <c r="F808" s="89">
        <f>'Upload(참조)'!V808</f>
        <v>0</v>
      </c>
    </row>
    <row r="809" spans="1:6">
      <c r="A809" s="89" t="str">
        <f>'Upload(참조)'!Q809</f>
        <v/>
      </c>
      <c r="B809" s="90" t="str">
        <f>'Upload(참조)'!R809</f>
        <v/>
      </c>
      <c r="C809" s="90" t="str">
        <f>'Upload(참조)'!S809</f>
        <v/>
      </c>
      <c r="D809" s="89" t="str">
        <f>'Upload(참조)'!T809</f>
        <v/>
      </c>
      <c r="E809" s="89" t="str">
        <f>'Upload(참조)'!U809</f>
        <v/>
      </c>
      <c r="F809" s="89">
        <f>'Upload(참조)'!V809</f>
        <v>0</v>
      </c>
    </row>
    <row r="810" spans="1:6">
      <c r="A810" s="89" t="str">
        <f>'Upload(참조)'!Q810</f>
        <v/>
      </c>
      <c r="B810" s="90" t="str">
        <f>'Upload(참조)'!R810</f>
        <v/>
      </c>
      <c r="C810" s="90" t="str">
        <f>'Upload(참조)'!S810</f>
        <v/>
      </c>
      <c r="D810" s="89" t="str">
        <f>'Upload(참조)'!T810</f>
        <v/>
      </c>
      <c r="E810" s="89" t="str">
        <f>'Upload(참조)'!U810</f>
        <v/>
      </c>
      <c r="F810" s="89">
        <f>'Upload(참조)'!V810</f>
        <v>0</v>
      </c>
    </row>
    <row r="811" spans="1:6">
      <c r="A811" s="89" t="str">
        <f>'Upload(참조)'!Q811</f>
        <v/>
      </c>
      <c r="B811" s="90" t="str">
        <f>'Upload(참조)'!R811</f>
        <v/>
      </c>
      <c r="C811" s="90" t="str">
        <f>'Upload(참조)'!S811</f>
        <v/>
      </c>
      <c r="D811" s="89" t="str">
        <f>'Upload(참조)'!T811</f>
        <v/>
      </c>
      <c r="E811" s="89" t="str">
        <f>'Upload(참조)'!U811</f>
        <v/>
      </c>
      <c r="F811" s="89">
        <f>'Upload(참조)'!V811</f>
        <v>0</v>
      </c>
    </row>
    <row r="812" spans="1:6">
      <c r="A812" s="89" t="str">
        <f>'Upload(참조)'!Q812</f>
        <v/>
      </c>
      <c r="B812" s="90" t="str">
        <f>'Upload(참조)'!R812</f>
        <v/>
      </c>
      <c r="C812" s="90" t="str">
        <f>'Upload(참조)'!S812</f>
        <v/>
      </c>
      <c r="D812" s="89" t="str">
        <f>'Upload(참조)'!T812</f>
        <v/>
      </c>
      <c r="E812" s="89" t="str">
        <f>'Upload(참조)'!U812</f>
        <v/>
      </c>
      <c r="F812" s="89">
        <f>'Upload(참조)'!V812</f>
        <v>0</v>
      </c>
    </row>
    <row r="813" spans="1:6">
      <c r="A813" s="89" t="str">
        <f>'Upload(참조)'!Q813</f>
        <v/>
      </c>
      <c r="B813" s="90" t="str">
        <f>'Upload(참조)'!R813</f>
        <v/>
      </c>
      <c r="C813" s="90" t="str">
        <f>'Upload(참조)'!S813</f>
        <v/>
      </c>
      <c r="D813" s="89" t="str">
        <f>'Upload(참조)'!T813</f>
        <v/>
      </c>
      <c r="E813" s="89" t="str">
        <f>'Upload(참조)'!U813</f>
        <v/>
      </c>
      <c r="F813" s="89">
        <f>'Upload(참조)'!V813</f>
        <v>0</v>
      </c>
    </row>
    <row r="814" spans="1:6">
      <c r="A814" s="89" t="str">
        <f>'Upload(참조)'!Q814</f>
        <v/>
      </c>
      <c r="B814" s="90" t="str">
        <f>'Upload(참조)'!R814</f>
        <v/>
      </c>
      <c r="C814" s="90" t="str">
        <f>'Upload(참조)'!S814</f>
        <v/>
      </c>
      <c r="D814" s="89" t="str">
        <f>'Upload(참조)'!T814</f>
        <v/>
      </c>
      <c r="E814" s="89" t="str">
        <f>'Upload(참조)'!U814</f>
        <v/>
      </c>
      <c r="F814" s="89">
        <f>'Upload(참조)'!V814</f>
        <v>0</v>
      </c>
    </row>
    <row r="815" spans="1:6">
      <c r="A815" s="89" t="str">
        <f>'Upload(참조)'!Q815</f>
        <v/>
      </c>
      <c r="B815" s="90" t="str">
        <f>'Upload(참조)'!R815</f>
        <v/>
      </c>
      <c r="C815" s="90" t="str">
        <f>'Upload(참조)'!S815</f>
        <v/>
      </c>
      <c r="D815" s="89" t="str">
        <f>'Upload(참조)'!T815</f>
        <v/>
      </c>
      <c r="E815" s="89" t="str">
        <f>'Upload(참조)'!U815</f>
        <v/>
      </c>
      <c r="F815" s="89">
        <f>'Upload(참조)'!V815</f>
        <v>0</v>
      </c>
    </row>
    <row r="816" spans="1:6">
      <c r="A816" s="89" t="str">
        <f>'Upload(참조)'!Q816</f>
        <v/>
      </c>
      <c r="B816" s="90" t="str">
        <f>'Upload(참조)'!R816</f>
        <v/>
      </c>
      <c r="C816" s="90" t="str">
        <f>'Upload(참조)'!S816</f>
        <v/>
      </c>
      <c r="D816" s="89" t="str">
        <f>'Upload(참조)'!T816</f>
        <v/>
      </c>
      <c r="E816" s="89" t="str">
        <f>'Upload(참조)'!U816</f>
        <v/>
      </c>
      <c r="F816" s="89">
        <f>'Upload(참조)'!V816</f>
        <v>0</v>
      </c>
    </row>
    <row r="817" spans="1:6">
      <c r="A817" s="89" t="str">
        <f>'Upload(참조)'!Q817</f>
        <v/>
      </c>
      <c r="B817" s="90" t="str">
        <f>'Upload(참조)'!R817</f>
        <v/>
      </c>
      <c r="C817" s="90" t="str">
        <f>'Upload(참조)'!S817</f>
        <v/>
      </c>
      <c r="D817" s="89" t="str">
        <f>'Upload(참조)'!T817</f>
        <v/>
      </c>
      <c r="E817" s="89" t="str">
        <f>'Upload(참조)'!U817</f>
        <v/>
      </c>
      <c r="F817" s="89">
        <f>'Upload(참조)'!V817</f>
        <v>0</v>
      </c>
    </row>
    <row r="818" spans="1:6">
      <c r="A818" s="89" t="str">
        <f>'Upload(참조)'!Q818</f>
        <v/>
      </c>
      <c r="B818" s="90" t="str">
        <f>'Upload(참조)'!R818</f>
        <v/>
      </c>
      <c r="C818" s="90" t="str">
        <f>'Upload(참조)'!S818</f>
        <v/>
      </c>
      <c r="D818" s="89" t="str">
        <f>'Upload(참조)'!T818</f>
        <v/>
      </c>
      <c r="E818" s="89" t="str">
        <f>'Upload(참조)'!U818</f>
        <v/>
      </c>
      <c r="F818" s="89">
        <f>'Upload(참조)'!V818</f>
        <v>0</v>
      </c>
    </row>
    <row r="819" spans="1:6">
      <c r="A819" s="89" t="str">
        <f>'Upload(참조)'!Q819</f>
        <v/>
      </c>
      <c r="B819" s="90" t="str">
        <f>'Upload(참조)'!R819</f>
        <v/>
      </c>
      <c r="C819" s="90" t="str">
        <f>'Upload(참조)'!S819</f>
        <v/>
      </c>
      <c r="D819" s="89" t="str">
        <f>'Upload(참조)'!T819</f>
        <v/>
      </c>
      <c r="E819" s="89" t="str">
        <f>'Upload(참조)'!U819</f>
        <v/>
      </c>
      <c r="F819" s="89">
        <f>'Upload(참조)'!V819</f>
        <v>0</v>
      </c>
    </row>
    <row r="820" spans="1:6">
      <c r="A820" s="89" t="str">
        <f>'Upload(참조)'!Q820</f>
        <v/>
      </c>
      <c r="B820" s="90" t="str">
        <f>'Upload(참조)'!R820</f>
        <v/>
      </c>
      <c r="C820" s="90" t="str">
        <f>'Upload(참조)'!S820</f>
        <v/>
      </c>
      <c r="D820" s="89" t="str">
        <f>'Upload(참조)'!T820</f>
        <v/>
      </c>
      <c r="E820" s="89" t="str">
        <f>'Upload(참조)'!U820</f>
        <v/>
      </c>
      <c r="F820" s="89">
        <f>'Upload(참조)'!V820</f>
        <v>0</v>
      </c>
    </row>
    <row r="821" spans="1:6">
      <c r="A821" s="89" t="str">
        <f>'Upload(참조)'!Q821</f>
        <v/>
      </c>
      <c r="B821" s="90" t="str">
        <f>'Upload(참조)'!R821</f>
        <v/>
      </c>
      <c r="C821" s="90" t="str">
        <f>'Upload(참조)'!S821</f>
        <v/>
      </c>
      <c r="D821" s="89" t="str">
        <f>'Upload(참조)'!T821</f>
        <v/>
      </c>
      <c r="E821" s="89" t="str">
        <f>'Upload(참조)'!U821</f>
        <v/>
      </c>
      <c r="F821" s="89">
        <f>'Upload(참조)'!V821</f>
        <v>0</v>
      </c>
    </row>
    <row r="822" spans="1:6">
      <c r="A822" s="89" t="str">
        <f>'Upload(참조)'!Q822</f>
        <v/>
      </c>
      <c r="B822" s="90" t="str">
        <f>'Upload(참조)'!R822</f>
        <v/>
      </c>
      <c r="C822" s="90" t="str">
        <f>'Upload(참조)'!S822</f>
        <v/>
      </c>
      <c r="D822" s="89" t="str">
        <f>'Upload(참조)'!T822</f>
        <v/>
      </c>
      <c r="E822" s="89" t="str">
        <f>'Upload(참조)'!U822</f>
        <v/>
      </c>
      <c r="F822" s="89">
        <f>'Upload(참조)'!V822</f>
        <v>0</v>
      </c>
    </row>
    <row r="823" spans="1:6">
      <c r="A823" s="89" t="str">
        <f>'Upload(참조)'!Q823</f>
        <v/>
      </c>
      <c r="B823" s="90" t="str">
        <f>'Upload(참조)'!R823</f>
        <v/>
      </c>
      <c r="C823" s="90" t="str">
        <f>'Upload(참조)'!S823</f>
        <v/>
      </c>
      <c r="D823" s="89" t="str">
        <f>'Upload(참조)'!T823</f>
        <v/>
      </c>
      <c r="E823" s="89" t="str">
        <f>'Upload(참조)'!U823</f>
        <v/>
      </c>
      <c r="F823" s="89">
        <f>'Upload(참조)'!V823</f>
        <v>0</v>
      </c>
    </row>
    <row r="824" spans="1:6">
      <c r="A824" s="89" t="str">
        <f>'Upload(참조)'!Q824</f>
        <v/>
      </c>
      <c r="B824" s="90" t="str">
        <f>'Upload(참조)'!R824</f>
        <v/>
      </c>
      <c r="C824" s="90" t="str">
        <f>'Upload(참조)'!S824</f>
        <v/>
      </c>
      <c r="D824" s="89" t="str">
        <f>'Upload(참조)'!T824</f>
        <v/>
      </c>
      <c r="E824" s="89" t="str">
        <f>'Upload(참조)'!U824</f>
        <v/>
      </c>
      <c r="F824" s="89">
        <f>'Upload(참조)'!V824</f>
        <v>0</v>
      </c>
    </row>
    <row r="825" spans="1:6">
      <c r="A825" s="89" t="str">
        <f>'Upload(참조)'!Q825</f>
        <v/>
      </c>
      <c r="B825" s="90" t="str">
        <f>'Upload(참조)'!R825</f>
        <v/>
      </c>
      <c r="C825" s="90" t="str">
        <f>'Upload(참조)'!S825</f>
        <v/>
      </c>
      <c r="D825" s="89" t="str">
        <f>'Upload(참조)'!T825</f>
        <v/>
      </c>
      <c r="E825" s="89" t="str">
        <f>'Upload(참조)'!U825</f>
        <v/>
      </c>
      <c r="F825" s="89">
        <f>'Upload(참조)'!V825</f>
        <v>0</v>
      </c>
    </row>
    <row r="826" spans="1:6">
      <c r="A826" s="89" t="str">
        <f>'Upload(참조)'!Q826</f>
        <v/>
      </c>
      <c r="B826" s="90" t="str">
        <f>'Upload(참조)'!R826</f>
        <v/>
      </c>
      <c r="C826" s="90" t="str">
        <f>'Upload(참조)'!S826</f>
        <v/>
      </c>
      <c r="D826" s="89" t="str">
        <f>'Upload(참조)'!T826</f>
        <v/>
      </c>
      <c r="E826" s="89" t="str">
        <f>'Upload(참조)'!U826</f>
        <v/>
      </c>
      <c r="F826" s="89">
        <f>'Upload(참조)'!V826</f>
        <v>0</v>
      </c>
    </row>
    <row r="827" spans="1:6">
      <c r="A827" s="89" t="str">
        <f>'Upload(참조)'!Q827</f>
        <v/>
      </c>
      <c r="B827" s="90" t="str">
        <f>'Upload(참조)'!R827</f>
        <v/>
      </c>
      <c r="C827" s="90" t="str">
        <f>'Upload(참조)'!S827</f>
        <v/>
      </c>
      <c r="D827" s="89" t="str">
        <f>'Upload(참조)'!T827</f>
        <v/>
      </c>
      <c r="E827" s="89" t="str">
        <f>'Upload(참조)'!U827</f>
        <v/>
      </c>
      <c r="F827" s="89">
        <f>'Upload(참조)'!V827</f>
        <v>0</v>
      </c>
    </row>
    <row r="828" spans="1:6">
      <c r="A828" s="89" t="str">
        <f>'Upload(참조)'!Q828</f>
        <v/>
      </c>
      <c r="B828" s="90" t="str">
        <f>'Upload(참조)'!R828</f>
        <v/>
      </c>
      <c r="C828" s="90" t="str">
        <f>'Upload(참조)'!S828</f>
        <v/>
      </c>
      <c r="D828" s="89" t="str">
        <f>'Upload(참조)'!T828</f>
        <v/>
      </c>
      <c r="E828" s="89" t="str">
        <f>'Upload(참조)'!U828</f>
        <v/>
      </c>
      <c r="F828" s="89">
        <f>'Upload(참조)'!V828</f>
        <v>0</v>
      </c>
    </row>
    <row r="829" spans="1:6">
      <c r="A829" s="89" t="str">
        <f>'Upload(참조)'!Q829</f>
        <v/>
      </c>
      <c r="B829" s="90" t="str">
        <f>'Upload(참조)'!R829</f>
        <v/>
      </c>
      <c r="C829" s="90" t="str">
        <f>'Upload(참조)'!S829</f>
        <v/>
      </c>
      <c r="D829" s="89" t="str">
        <f>'Upload(참조)'!T829</f>
        <v/>
      </c>
      <c r="E829" s="89" t="str">
        <f>'Upload(참조)'!U829</f>
        <v/>
      </c>
      <c r="F829" s="89">
        <f>'Upload(참조)'!V829</f>
        <v>0</v>
      </c>
    </row>
    <row r="830" spans="1:6">
      <c r="A830" s="89" t="str">
        <f>'Upload(참조)'!Q830</f>
        <v/>
      </c>
      <c r="B830" s="90" t="str">
        <f>'Upload(참조)'!R830</f>
        <v/>
      </c>
      <c r="C830" s="90" t="str">
        <f>'Upload(참조)'!S830</f>
        <v/>
      </c>
      <c r="D830" s="89" t="str">
        <f>'Upload(참조)'!T830</f>
        <v/>
      </c>
      <c r="E830" s="89" t="str">
        <f>'Upload(참조)'!U830</f>
        <v/>
      </c>
      <c r="F830" s="89">
        <f>'Upload(참조)'!V830</f>
        <v>0</v>
      </c>
    </row>
    <row r="831" spans="1:6">
      <c r="A831" s="89" t="str">
        <f>'Upload(참조)'!Q831</f>
        <v/>
      </c>
      <c r="B831" s="90" t="str">
        <f>'Upload(참조)'!R831</f>
        <v/>
      </c>
      <c r="C831" s="90" t="str">
        <f>'Upload(참조)'!S831</f>
        <v/>
      </c>
      <c r="D831" s="89" t="str">
        <f>'Upload(참조)'!T831</f>
        <v/>
      </c>
      <c r="E831" s="89" t="str">
        <f>'Upload(참조)'!U831</f>
        <v/>
      </c>
      <c r="F831" s="89">
        <f>'Upload(참조)'!V831</f>
        <v>0</v>
      </c>
    </row>
    <row r="832" spans="1:6">
      <c r="A832" s="89" t="str">
        <f>'Upload(참조)'!Q832</f>
        <v/>
      </c>
      <c r="B832" s="90" t="str">
        <f>'Upload(참조)'!R832</f>
        <v/>
      </c>
      <c r="C832" s="90" t="str">
        <f>'Upload(참조)'!S832</f>
        <v/>
      </c>
      <c r="D832" s="89" t="str">
        <f>'Upload(참조)'!T832</f>
        <v/>
      </c>
      <c r="E832" s="89" t="str">
        <f>'Upload(참조)'!U832</f>
        <v/>
      </c>
      <c r="F832" s="89">
        <f>'Upload(참조)'!V832</f>
        <v>0</v>
      </c>
    </row>
    <row r="833" spans="1:6">
      <c r="A833" s="89" t="str">
        <f>'Upload(참조)'!Q833</f>
        <v/>
      </c>
      <c r="B833" s="90" t="str">
        <f>'Upload(참조)'!R833</f>
        <v/>
      </c>
      <c r="C833" s="90" t="str">
        <f>'Upload(참조)'!S833</f>
        <v/>
      </c>
      <c r="D833" s="89" t="str">
        <f>'Upload(참조)'!T833</f>
        <v/>
      </c>
      <c r="E833" s="89" t="str">
        <f>'Upload(참조)'!U833</f>
        <v/>
      </c>
      <c r="F833" s="89">
        <f>'Upload(참조)'!V833</f>
        <v>0</v>
      </c>
    </row>
    <row r="834" spans="1:6">
      <c r="A834" s="89" t="str">
        <f>'Upload(참조)'!Q834</f>
        <v/>
      </c>
      <c r="B834" s="90" t="str">
        <f>'Upload(참조)'!R834</f>
        <v/>
      </c>
      <c r="C834" s="90" t="str">
        <f>'Upload(참조)'!S834</f>
        <v/>
      </c>
      <c r="D834" s="89" t="str">
        <f>'Upload(참조)'!T834</f>
        <v/>
      </c>
      <c r="E834" s="89" t="str">
        <f>'Upload(참조)'!U834</f>
        <v/>
      </c>
      <c r="F834" s="89">
        <f>'Upload(참조)'!V834</f>
        <v>0</v>
      </c>
    </row>
    <row r="835" spans="1:6">
      <c r="A835" s="89" t="str">
        <f>'Upload(참조)'!Q835</f>
        <v/>
      </c>
      <c r="B835" s="90" t="str">
        <f>'Upload(참조)'!R835</f>
        <v/>
      </c>
      <c r="C835" s="90" t="str">
        <f>'Upload(참조)'!S835</f>
        <v/>
      </c>
      <c r="D835" s="89" t="str">
        <f>'Upload(참조)'!T835</f>
        <v/>
      </c>
      <c r="E835" s="89" t="str">
        <f>'Upload(참조)'!U835</f>
        <v/>
      </c>
      <c r="F835" s="89">
        <f>'Upload(참조)'!V835</f>
        <v>0</v>
      </c>
    </row>
    <row r="836" spans="1:6">
      <c r="A836" s="89" t="str">
        <f>'Upload(참조)'!Q836</f>
        <v/>
      </c>
      <c r="B836" s="90" t="str">
        <f>'Upload(참조)'!R836</f>
        <v/>
      </c>
      <c r="C836" s="90" t="str">
        <f>'Upload(참조)'!S836</f>
        <v/>
      </c>
      <c r="D836" s="89" t="str">
        <f>'Upload(참조)'!T836</f>
        <v/>
      </c>
      <c r="E836" s="89" t="str">
        <f>'Upload(참조)'!U836</f>
        <v/>
      </c>
      <c r="F836" s="89">
        <f>'Upload(참조)'!V836</f>
        <v>0</v>
      </c>
    </row>
    <row r="837" spans="1:6">
      <c r="A837" s="89" t="str">
        <f>'Upload(참조)'!Q837</f>
        <v/>
      </c>
      <c r="B837" s="90" t="str">
        <f>'Upload(참조)'!R837</f>
        <v/>
      </c>
      <c r="C837" s="90" t="str">
        <f>'Upload(참조)'!S837</f>
        <v/>
      </c>
      <c r="D837" s="89" t="str">
        <f>'Upload(참조)'!T837</f>
        <v/>
      </c>
      <c r="E837" s="89" t="str">
        <f>'Upload(참조)'!U837</f>
        <v/>
      </c>
      <c r="F837" s="89">
        <f>'Upload(참조)'!V837</f>
        <v>0</v>
      </c>
    </row>
    <row r="838" spans="1:6">
      <c r="A838" s="89" t="str">
        <f>'Upload(참조)'!Q838</f>
        <v/>
      </c>
      <c r="B838" s="90" t="str">
        <f>'Upload(참조)'!R838</f>
        <v/>
      </c>
      <c r="C838" s="90" t="str">
        <f>'Upload(참조)'!S838</f>
        <v/>
      </c>
      <c r="D838" s="89" t="str">
        <f>'Upload(참조)'!T838</f>
        <v/>
      </c>
      <c r="E838" s="89" t="str">
        <f>'Upload(참조)'!U838</f>
        <v/>
      </c>
      <c r="F838" s="89">
        <f>'Upload(참조)'!V838</f>
        <v>0</v>
      </c>
    </row>
    <row r="839" spans="1:6">
      <c r="A839" s="89" t="str">
        <f>'Upload(참조)'!Q839</f>
        <v/>
      </c>
      <c r="B839" s="90" t="str">
        <f>'Upload(참조)'!R839</f>
        <v/>
      </c>
      <c r="C839" s="90" t="str">
        <f>'Upload(참조)'!S839</f>
        <v/>
      </c>
      <c r="D839" s="89" t="str">
        <f>'Upload(참조)'!T839</f>
        <v/>
      </c>
      <c r="E839" s="89" t="str">
        <f>'Upload(참조)'!U839</f>
        <v/>
      </c>
      <c r="F839" s="89">
        <f>'Upload(참조)'!V839</f>
        <v>0</v>
      </c>
    </row>
    <row r="840" spans="1:6">
      <c r="A840" s="89" t="str">
        <f>'Upload(참조)'!Q840</f>
        <v/>
      </c>
      <c r="B840" s="90" t="str">
        <f>'Upload(참조)'!R840</f>
        <v/>
      </c>
      <c r="C840" s="90" t="str">
        <f>'Upload(참조)'!S840</f>
        <v/>
      </c>
      <c r="D840" s="89" t="str">
        <f>'Upload(참조)'!T840</f>
        <v/>
      </c>
      <c r="E840" s="89" t="str">
        <f>'Upload(참조)'!U840</f>
        <v/>
      </c>
      <c r="F840" s="89">
        <f>'Upload(참조)'!V840</f>
        <v>0</v>
      </c>
    </row>
    <row r="841" spans="1:6">
      <c r="A841" s="89" t="str">
        <f>'Upload(참조)'!Q841</f>
        <v/>
      </c>
      <c r="B841" s="90" t="str">
        <f>'Upload(참조)'!R841</f>
        <v/>
      </c>
      <c r="C841" s="90" t="str">
        <f>'Upload(참조)'!S841</f>
        <v/>
      </c>
      <c r="D841" s="89" t="str">
        <f>'Upload(참조)'!T841</f>
        <v/>
      </c>
      <c r="E841" s="89" t="str">
        <f>'Upload(참조)'!U841</f>
        <v/>
      </c>
      <c r="F841" s="89">
        <f>'Upload(참조)'!V841</f>
        <v>0</v>
      </c>
    </row>
    <row r="842" spans="1:6">
      <c r="A842" s="89" t="str">
        <f>'Upload(참조)'!Q842</f>
        <v/>
      </c>
      <c r="B842" s="90" t="str">
        <f>'Upload(참조)'!R842</f>
        <v/>
      </c>
      <c r="C842" s="90" t="str">
        <f>'Upload(참조)'!S842</f>
        <v/>
      </c>
      <c r="D842" s="89" t="str">
        <f>'Upload(참조)'!T842</f>
        <v/>
      </c>
      <c r="E842" s="89" t="str">
        <f>'Upload(참조)'!U842</f>
        <v/>
      </c>
      <c r="F842" s="89">
        <f>'Upload(참조)'!V842</f>
        <v>0</v>
      </c>
    </row>
    <row r="843" spans="1:6">
      <c r="A843" s="89" t="str">
        <f>'Upload(참조)'!Q843</f>
        <v/>
      </c>
      <c r="B843" s="90" t="str">
        <f>'Upload(참조)'!R843</f>
        <v/>
      </c>
      <c r="C843" s="90" t="str">
        <f>'Upload(참조)'!S843</f>
        <v/>
      </c>
      <c r="D843" s="89" t="str">
        <f>'Upload(참조)'!T843</f>
        <v/>
      </c>
      <c r="E843" s="89" t="str">
        <f>'Upload(참조)'!U843</f>
        <v/>
      </c>
      <c r="F843" s="89">
        <f>'Upload(참조)'!V843</f>
        <v>0</v>
      </c>
    </row>
    <row r="844" spans="1:6">
      <c r="A844" s="89" t="str">
        <f>'Upload(참조)'!Q844</f>
        <v/>
      </c>
      <c r="B844" s="90" t="str">
        <f>'Upload(참조)'!R844</f>
        <v/>
      </c>
      <c r="C844" s="90" t="str">
        <f>'Upload(참조)'!S844</f>
        <v/>
      </c>
      <c r="D844" s="89" t="str">
        <f>'Upload(참조)'!T844</f>
        <v/>
      </c>
      <c r="E844" s="89" t="str">
        <f>'Upload(참조)'!U844</f>
        <v/>
      </c>
      <c r="F844" s="89">
        <f>'Upload(참조)'!V844</f>
        <v>0</v>
      </c>
    </row>
    <row r="845" spans="1:6">
      <c r="A845" s="89" t="str">
        <f>'Upload(참조)'!Q845</f>
        <v/>
      </c>
      <c r="B845" s="90" t="str">
        <f>'Upload(참조)'!R845</f>
        <v/>
      </c>
      <c r="C845" s="90" t="str">
        <f>'Upload(참조)'!S845</f>
        <v/>
      </c>
      <c r="D845" s="89" t="str">
        <f>'Upload(참조)'!T845</f>
        <v/>
      </c>
      <c r="E845" s="89" t="str">
        <f>'Upload(참조)'!U845</f>
        <v/>
      </c>
      <c r="F845" s="89">
        <f>'Upload(참조)'!V845</f>
        <v>0</v>
      </c>
    </row>
    <row r="846" spans="1:6">
      <c r="A846" s="89" t="str">
        <f>'Upload(참조)'!Q846</f>
        <v/>
      </c>
      <c r="B846" s="90" t="str">
        <f>'Upload(참조)'!R846</f>
        <v/>
      </c>
      <c r="C846" s="90" t="str">
        <f>'Upload(참조)'!S846</f>
        <v/>
      </c>
      <c r="D846" s="89" t="str">
        <f>'Upload(참조)'!T846</f>
        <v/>
      </c>
      <c r="E846" s="89" t="str">
        <f>'Upload(참조)'!U846</f>
        <v/>
      </c>
      <c r="F846" s="89">
        <f>'Upload(참조)'!V846</f>
        <v>0</v>
      </c>
    </row>
    <row r="847" spans="1:6">
      <c r="A847" s="89" t="str">
        <f>'Upload(참조)'!Q847</f>
        <v/>
      </c>
      <c r="B847" s="90" t="str">
        <f>'Upload(참조)'!R847</f>
        <v/>
      </c>
      <c r="C847" s="90" t="str">
        <f>'Upload(참조)'!S847</f>
        <v/>
      </c>
      <c r="D847" s="89" t="str">
        <f>'Upload(참조)'!T847</f>
        <v/>
      </c>
      <c r="E847" s="89" t="str">
        <f>'Upload(참조)'!U847</f>
        <v/>
      </c>
      <c r="F847" s="89">
        <f>'Upload(참조)'!V847</f>
        <v>0</v>
      </c>
    </row>
    <row r="848" spans="1:6">
      <c r="A848" s="89" t="str">
        <f>'Upload(참조)'!Q848</f>
        <v/>
      </c>
      <c r="B848" s="90" t="str">
        <f>'Upload(참조)'!R848</f>
        <v/>
      </c>
      <c r="C848" s="90" t="str">
        <f>'Upload(참조)'!S848</f>
        <v/>
      </c>
      <c r="D848" s="89" t="str">
        <f>'Upload(참조)'!T848</f>
        <v/>
      </c>
      <c r="E848" s="89" t="str">
        <f>'Upload(참조)'!U848</f>
        <v/>
      </c>
      <c r="F848" s="89">
        <f>'Upload(참조)'!V848</f>
        <v>0</v>
      </c>
    </row>
    <row r="849" spans="1:6">
      <c r="A849" s="89" t="str">
        <f>'Upload(참조)'!Q849</f>
        <v/>
      </c>
      <c r="B849" s="90" t="str">
        <f>'Upload(참조)'!R849</f>
        <v/>
      </c>
      <c r="C849" s="90" t="str">
        <f>'Upload(참조)'!S849</f>
        <v/>
      </c>
      <c r="D849" s="89" t="str">
        <f>'Upload(참조)'!T849</f>
        <v/>
      </c>
      <c r="E849" s="89" t="str">
        <f>'Upload(참조)'!U849</f>
        <v/>
      </c>
      <c r="F849" s="89">
        <f>'Upload(참조)'!V849</f>
        <v>0</v>
      </c>
    </row>
    <row r="850" spans="1:6">
      <c r="A850" s="89" t="str">
        <f>'Upload(참조)'!Q850</f>
        <v/>
      </c>
      <c r="B850" s="90" t="str">
        <f>'Upload(참조)'!R850</f>
        <v/>
      </c>
      <c r="C850" s="90" t="str">
        <f>'Upload(참조)'!S850</f>
        <v/>
      </c>
      <c r="D850" s="89" t="str">
        <f>'Upload(참조)'!T850</f>
        <v/>
      </c>
      <c r="E850" s="89" t="str">
        <f>'Upload(참조)'!U850</f>
        <v/>
      </c>
      <c r="F850" s="89">
        <f>'Upload(참조)'!V850</f>
        <v>0</v>
      </c>
    </row>
    <row r="851" spans="1:6">
      <c r="A851" s="89" t="str">
        <f>'Upload(참조)'!Q851</f>
        <v/>
      </c>
      <c r="B851" s="90" t="str">
        <f>'Upload(참조)'!R851</f>
        <v/>
      </c>
      <c r="C851" s="90" t="str">
        <f>'Upload(참조)'!S851</f>
        <v/>
      </c>
      <c r="D851" s="89" t="str">
        <f>'Upload(참조)'!T851</f>
        <v/>
      </c>
      <c r="E851" s="89" t="str">
        <f>'Upload(참조)'!U851</f>
        <v/>
      </c>
      <c r="F851" s="89">
        <f>'Upload(참조)'!V851</f>
        <v>0</v>
      </c>
    </row>
    <row r="852" spans="1:6">
      <c r="A852" s="89" t="str">
        <f>'Upload(참조)'!Q852</f>
        <v/>
      </c>
      <c r="B852" s="90" t="str">
        <f>'Upload(참조)'!R852</f>
        <v/>
      </c>
      <c r="C852" s="90" t="str">
        <f>'Upload(참조)'!S852</f>
        <v/>
      </c>
      <c r="D852" s="89" t="str">
        <f>'Upload(참조)'!T852</f>
        <v/>
      </c>
      <c r="E852" s="89" t="str">
        <f>'Upload(참조)'!U852</f>
        <v/>
      </c>
      <c r="F852" s="89">
        <f>'Upload(참조)'!V852</f>
        <v>0</v>
      </c>
    </row>
    <row r="853" spans="1:6">
      <c r="A853" s="89" t="str">
        <f>'Upload(참조)'!Q853</f>
        <v/>
      </c>
      <c r="B853" s="90" t="str">
        <f>'Upload(참조)'!R853</f>
        <v/>
      </c>
      <c r="C853" s="90" t="str">
        <f>'Upload(참조)'!S853</f>
        <v/>
      </c>
      <c r="D853" s="89" t="str">
        <f>'Upload(참조)'!T853</f>
        <v/>
      </c>
      <c r="E853" s="89" t="str">
        <f>'Upload(참조)'!U853</f>
        <v/>
      </c>
      <c r="F853" s="89">
        <f>'Upload(참조)'!V853</f>
        <v>0</v>
      </c>
    </row>
    <row r="854" spans="1:6">
      <c r="A854" s="89" t="str">
        <f>'Upload(참조)'!Q854</f>
        <v/>
      </c>
      <c r="B854" s="90" t="str">
        <f>'Upload(참조)'!R854</f>
        <v/>
      </c>
      <c r="C854" s="90" t="str">
        <f>'Upload(참조)'!S854</f>
        <v/>
      </c>
      <c r="D854" s="89" t="str">
        <f>'Upload(참조)'!T854</f>
        <v/>
      </c>
      <c r="E854" s="89" t="str">
        <f>'Upload(참조)'!U854</f>
        <v/>
      </c>
      <c r="F854" s="89">
        <f>'Upload(참조)'!V854</f>
        <v>0</v>
      </c>
    </row>
    <row r="855" spans="1:6">
      <c r="A855" s="89" t="str">
        <f>'Upload(참조)'!Q855</f>
        <v/>
      </c>
      <c r="B855" s="90" t="str">
        <f>'Upload(참조)'!R855</f>
        <v/>
      </c>
      <c r="C855" s="90" t="str">
        <f>'Upload(참조)'!S855</f>
        <v/>
      </c>
      <c r="D855" s="89" t="str">
        <f>'Upload(참조)'!T855</f>
        <v/>
      </c>
      <c r="E855" s="89" t="str">
        <f>'Upload(참조)'!U855</f>
        <v/>
      </c>
      <c r="F855" s="89">
        <f>'Upload(참조)'!V855</f>
        <v>0</v>
      </c>
    </row>
    <row r="856" spans="1:6">
      <c r="A856" s="89" t="str">
        <f>'Upload(참조)'!Q856</f>
        <v/>
      </c>
      <c r="B856" s="90" t="str">
        <f>'Upload(참조)'!R856</f>
        <v/>
      </c>
      <c r="C856" s="90" t="str">
        <f>'Upload(참조)'!S856</f>
        <v/>
      </c>
      <c r="D856" s="89" t="str">
        <f>'Upload(참조)'!T856</f>
        <v/>
      </c>
      <c r="E856" s="89" t="str">
        <f>'Upload(참조)'!U856</f>
        <v/>
      </c>
      <c r="F856" s="89">
        <f>'Upload(참조)'!V856</f>
        <v>0</v>
      </c>
    </row>
    <row r="857" spans="1:6">
      <c r="A857" s="89" t="str">
        <f>'Upload(참조)'!Q857</f>
        <v/>
      </c>
      <c r="B857" s="90" t="str">
        <f>'Upload(참조)'!R857</f>
        <v/>
      </c>
      <c r="C857" s="90" t="str">
        <f>'Upload(참조)'!S857</f>
        <v/>
      </c>
      <c r="D857" s="89" t="str">
        <f>'Upload(참조)'!T857</f>
        <v/>
      </c>
      <c r="E857" s="89" t="str">
        <f>'Upload(참조)'!U857</f>
        <v/>
      </c>
      <c r="F857" s="89">
        <f>'Upload(참조)'!V857</f>
        <v>0</v>
      </c>
    </row>
    <row r="858" spans="1:6">
      <c r="A858" s="89" t="str">
        <f>'Upload(참조)'!Q858</f>
        <v/>
      </c>
      <c r="B858" s="90" t="str">
        <f>'Upload(참조)'!R858</f>
        <v/>
      </c>
      <c r="C858" s="90" t="str">
        <f>'Upload(참조)'!S858</f>
        <v/>
      </c>
      <c r="D858" s="89" t="str">
        <f>'Upload(참조)'!T858</f>
        <v/>
      </c>
      <c r="E858" s="89" t="str">
        <f>'Upload(참조)'!U858</f>
        <v/>
      </c>
      <c r="F858" s="89">
        <f>'Upload(참조)'!V858</f>
        <v>0</v>
      </c>
    </row>
    <row r="859" spans="1:6">
      <c r="A859" s="89" t="str">
        <f>'Upload(참조)'!Q859</f>
        <v/>
      </c>
      <c r="B859" s="90" t="str">
        <f>'Upload(참조)'!R859</f>
        <v/>
      </c>
      <c r="C859" s="90" t="str">
        <f>'Upload(참조)'!S859</f>
        <v/>
      </c>
      <c r="D859" s="89" t="str">
        <f>'Upload(참조)'!T859</f>
        <v/>
      </c>
      <c r="E859" s="89" t="str">
        <f>'Upload(참조)'!U859</f>
        <v/>
      </c>
      <c r="F859" s="89">
        <f>'Upload(참조)'!V859</f>
        <v>0</v>
      </c>
    </row>
    <row r="860" spans="1:6">
      <c r="A860" s="89" t="str">
        <f>'Upload(참조)'!Q860</f>
        <v/>
      </c>
      <c r="B860" s="90" t="str">
        <f>'Upload(참조)'!R860</f>
        <v/>
      </c>
      <c r="C860" s="90" t="str">
        <f>'Upload(참조)'!S860</f>
        <v/>
      </c>
      <c r="D860" s="89" t="str">
        <f>'Upload(참조)'!T860</f>
        <v/>
      </c>
      <c r="E860" s="89" t="str">
        <f>'Upload(참조)'!U860</f>
        <v/>
      </c>
      <c r="F860" s="89">
        <f>'Upload(참조)'!V860</f>
        <v>0</v>
      </c>
    </row>
    <row r="861" spans="1:6">
      <c r="A861" s="89" t="str">
        <f>'Upload(참조)'!Q861</f>
        <v/>
      </c>
      <c r="B861" s="90" t="str">
        <f>'Upload(참조)'!R861</f>
        <v/>
      </c>
      <c r="C861" s="90" t="str">
        <f>'Upload(참조)'!S861</f>
        <v/>
      </c>
      <c r="D861" s="89" t="str">
        <f>'Upload(참조)'!T861</f>
        <v/>
      </c>
      <c r="E861" s="89" t="str">
        <f>'Upload(참조)'!U861</f>
        <v/>
      </c>
      <c r="F861" s="89">
        <f>'Upload(참조)'!V861</f>
        <v>0</v>
      </c>
    </row>
    <row r="862" spans="1:6">
      <c r="A862" s="89" t="str">
        <f>'Upload(참조)'!Q862</f>
        <v/>
      </c>
      <c r="B862" s="90" t="str">
        <f>'Upload(참조)'!R862</f>
        <v/>
      </c>
      <c r="C862" s="90" t="str">
        <f>'Upload(참조)'!S862</f>
        <v/>
      </c>
      <c r="D862" s="89" t="str">
        <f>'Upload(참조)'!T862</f>
        <v/>
      </c>
      <c r="E862" s="89" t="str">
        <f>'Upload(참조)'!U862</f>
        <v/>
      </c>
      <c r="F862" s="89">
        <f>'Upload(참조)'!V862</f>
        <v>0</v>
      </c>
    </row>
    <row r="863" spans="1:6">
      <c r="A863" s="89" t="str">
        <f>'Upload(참조)'!Q863</f>
        <v/>
      </c>
      <c r="B863" s="90" t="str">
        <f>'Upload(참조)'!R863</f>
        <v/>
      </c>
      <c r="C863" s="90" t="str">
        <f>'Upload(참조)'!S863</f>
        <v/>
      </c>
      <c r="D863" s="89" t="str">
        <f>'Upload(참조)'!T863</f>
        <v/>
      </c>
      <c r="E863" s="89" t="str">
        <f>'Upload(참조)'!U863</f>
        <v/>
      </c>
      <c r="F863" s="89">
        <f>'Upload(참조)'!V863</f>
        <v>0</v>
      </c>
    </row>
    <row r="864" spans="1:6">
      <c r="A864" s="89" t="str">
        <f>'Upload(참조)'!Q864</f>
        <v/>
      </c>
      <c r="B864" s="90" t="str">
        <f>'Upload(참조)'!R864</f>
        <v/>
      </c>
      <c r="C864" s="90" t="str">
        <f>'Upload(참조)'!S864</f>
        <v/>
      </c>
      <c r="D864" s="89" t="str">
        <f>'Upload(참조)'!T864</f>
        <v/>
      </c>
      <c r="E864" s="89" t="str">
        <f>'Upload(참조)'!U864</f>
        <v/>
      </c>
      <c r="F864" s="89">
        <f>'Upload(참조)'!V864</f>
        <v>0</v>
      </c>
    </row>
    <row r="865" spans="1:6">
      <c r="A865" s="89" t="str">
        <f>'Upload(참조)'!Q865</f>
        <v/>
      </c>
      <c r="B865" s="90" t="str">
        <f>'Upload(참조)'!R865</f>
        <v/>
      </c>
      <c r="C865" s="90" t="str">
        <f>'Upload(참조)'!S865</f>
        <v/>
      </c>
      <c r="D865" s="89" t="str">
        <f>'Upload(참조)'!T865</f>
        <v/>
      </c>
      <c r="E865" s="89" t="str">
        <f>'Upload(참조)'!U865</f>
        <v/>
      </c>
      <c r="F865" s="89">
        <f>'Upload(참조)'!V865</f>
        <v>0</v>
      </c>
    </row>
    <row r="866" spans="1:6">
      <c r="A866" s="89" t="str">
        <f>'Upload(참조)'!Q866</f>
        <v/>
      </c>
      <c r="B866" s="90" t="str">
        <f>'Upload(참조)'!R866</f>
        <v/>
      </c>
      <c r="C866" s="90" t="str">
        <f>'Upload(참조)'!S866</f>
        <v/>
      </c>
      <c r="D866" s="89" t="str">
        <f>'Upload(참조)'!T866</f>
        <v/>
      </c>
      <c r="E866" s="89" t="str">
        <f>'Upload(참조)'!U866</f>
        <v/>
      </c>
      <c r="F866" s="89">
        <f>'Upload(참조)'!V866</f>
        <v>0</v>
      </c>
    </row>
    <row r="867" spans="1:6">
      <c r="A867" s="89" t="str">
        <f>'Upload(참조)'!Q867</f>
        <v/>
      </c>
      <c r="B867" s="90" t="str">
        <f>'Upload(참조)'!R867</f>
        <v/>
      </c>
      <c r="C867" s="90" t="str">
        <f>'Upload(참조)'!S867</f>
        <v/>
      </c>
      <c r="D867" s="89" t="str">
        <f>'Upload(참조)'!T867</f>
        <v/>
      </c>
      <c r="E867" s="89" t="str">
        <f>'Upload(참조)'!U867</f>
        <v/>
      </c>
      <c r="F867" s="89">
        <f>'Upload(참조)'!V867</f>
        <v>0</v>
      </c>
    </row>
    <row r="868" spans="1:6">
      <c r="A868" s="89" t="str">
        <f>'Upload(참조)'!Q868</f>
        <v/>
      </c>
      <c r="B868" s="90" t="str">
        <f>'Upload(참조)'!R868</f>
        <v/>
      </c>
      <c r="C868" s="90" t="str">
        <f>'Upload(참조)'!S868</f>
        <v/>
      </c>
      <c r="D868" s="89" t="str">
        <f>'Upload(참조)'!T868</f>
        <v/>
      </c>
      <c r="E868" s="89" t="str">
        <f>'Upload(참조)'!U868</f>
        <v/>
      </c>
      <c r="F868" s="89">
        <f>'Upload(참조)'!V868</f>
        <v>0</v>
      </c>
    </row>
    <row r="869" spans="1:6">
      <c r="A869" s="89" t="str">
        <f>'Upload(참조)'!Q869</f>
        <v/>
      </c>
      <c r="B869" s="90" t="str">
        <f>'Upload(참조)'!R869</f>
        <v/>
      </c>
      <c r="C869" s="90" t="str">
        <f>'Upload(참조)'!S869</f>
        <v/>
      </c>
      <c r="D869" s="89" t="str">
        <f>'Upload(참조)'!T869</f>
        <v/>
      </c>
      <c r="E869" s="89" t="str">
        <f>'Upload(참조)'!U869</f>
        <v/>
      </c>
      <c r="F869" s="89">
        <f>'Upload(참조)'!V869</f>
        <v>0</v>
      </c>
    </row>
    <row r="870" spans="1:6">
      <c r="A870" s="89" t="str">
        <f>'Upload(참조)'!Q870</f>
        <v/>
      </c>
      <c r="B870" s="90" t="str">
        <f>'Upload(참조)'!R870</f>
        <v/>
      </c>
      <c r="C870" s="90" t="str">
        <f>'Upload(참조)'!S870</f>
        <v/>
      </c>
      <c r="D870" s="89" t="str">
        <f>'Upload(참조)'!T870</f>
        <v/>
      </c>
      <c r="E870" s="89" t="str">
        <f>'Upload(참조)'!U870</f>
        <v/>
      </c>
      <c r="F870" s="89">
        <f>'Upload(참조)'!V870</f>
        <v>0</v>
      </c>
    </row>
    <row r="871" spans="1:6">
      <c r="A871" s="89" t="str">
        <f>'Upload(참조)'!Q871</f>
        <v/>
      </c>
      <c r="B871" s="90" t="str">
        <f>'Upload(참조)'!R871</f>
        <v/>
      </c>
      <c r="C871" s="90" t="str">
        <f>'Upload(참조)'!S871</f>
        <v/>
      </c>
      <c r="D871" s="89" t="str">
        <f>'Upload(참조)'!T871</f>
        <v/>
      </c>
      <c r="E871" s="89" t="str">
        <f>'Upload(참조)'!U871</f>
        <v/>
      </c>
      <c r="F871" s="89">
        <f>'Upload(참조)'!V871</f>
        <v>0</v>
      </c>
    </row>
    <row r="872" spans="1:6">
      <c r="A872" s="89" t="str">
        <f>'Upload(참조)'!Q872</f>
        <v/>
      </c>
      <c r="B872" s="90" t="str">
        <f>'Upload(참조)'!R872</f>
        <v/>
      </c>
      <c r="C872" s="90" t="str">
        <f>'Upload(참조)'!S872</f>
        <v/>
      </c>
      <c r="D872" s="89" t="str">
        <f>'Upload(참조)'!T872</f>
        <v/>
      </c>
      <c r="E872" s="89" t="str">
        <f>'Upload(참조)'!U872</f>
        <v/>
      </c>
      <c r="F872" s="89">
        <f>'Upload(참조)'!V872</f>
        <v>0</v>
      </c>
    </row>
    <row r="873" spans="1:6">
      <c r="A873" s="89" t="str">
        <f>'Upload(참조)'!Q873</f>
        <v/>
      </c>
      <c r="B873" s="90" t="str">
        <f>'Upload(참조)'!R873</f>
        <v/>
      </c>
      <c r="C873" s="90" t="str">
        <f>'Upload(참조)'!S873</f>
        <v/>
      </c>
      <c r="D873" s="89" t="str">
        <f>'Upload(참조)'!T873</f>
        <v/>
      </c>
      <c r="E873" s="89" t="str">
        <f>'Upload(참조)'!U873</f>
        <v/>
      </c>
      <c r="F873" s="89">
        <f>'Upload(참조)'!V873</f>
        <v>0</v>
      </c>
    </row>
    <row r="874" spans="1:6">
      <c r="A874" s="89" t="str">
        <f>'Upload(참조)'!Q874</f>
        <v/>
      </c>
      <c r="B874" s="90" t="str">
        <f>'Upload(참조)'!R874</f>
        <v/>
      </c>
      <c r="C874" s="90" t="str">
        <f>'Upload(참조)'!S874</f>
        <v/>
      </c>
      <c r="D874" s="89" t="str">
        <f>'Upload(참조)'!T874</f>
        <v/>
      </c>
      <c r="E874" s="89" t="str">
        <f>'Upload(참조)'!U874</f>
        <v/>
      </c>
      <c r="F874" s="89">
        <f>'Upload(참조)'!V874</f>
        <v>0</v>
      </c>
    </row>
    <row r="875" spans="1:6">
      <c r="A875" s="89" t="str">
        <f>'Upload(참조)'!Q875</f>
        <v/>
      </c>
      <c r="B875" s="90" t="str">
        <f>'Upload(참조)'!R875</f>
        <v/>
      </c>
      <c r="C875" s="90" t="str">
        <f>'Upload(참조)'!S875</f>
        <v/>
      </c>
      <c r="D875" s="89" t="str">
        <f>'Upload(참조)'!T875</f>
        <v/>
      </c>
      <c r="E875" s="89" t="str">
        <f>'Upload(참조)'!U875</f>
        <v/>
      </c>
      <c r="F875" s="89">
        <f>'Upload(참조)'!V875</f>
        <v>0</v>
      </c>
    </row>
    <row r="876" spans="1:6">
      <c r="A876" s="89" t="str">
        <f>'Upload(참조)'!Q876</f>
        <v/>
      </c>
      <c r="B876" s="90" t="str">
        <f>'Upload(참조)'!R876</f>
        <v/>
      </c>
      <c r="C876" s="90" t="str">
        <f>'Upload(참조)'!S876</f>
        <v/>
      </c>
      <c r="D876" s="89" t="str">
        <f>'Upload(참조)'!T876</f>
        <v/>
      </c>
      <c r="E876" s="89" t="str">
        <f>'Upload(참조)'!U876</f>
        <v/>
      </c>
      <c r="F876" s="89">
        <f>'Upload(참조)'!V876</f>
        <v>0</v>
      </c>
    </row>
    <row r="877" spans="1:6">
      <c r="A877" s="89" t="str">
        <f>'Upload(참조)'!Q877</f>
        <v/>
      </c>
      <c r="B877" s="90" t="str">
        <f>'Upload(참조)'!R877</f>
        <v/>
      </c>
      <c r="C877" s="90" t="str">
        <f>'Upload(참조)'!S877</f>
        <v/>
      </c>
      <c r="D877" s="89" t="str">
        <f>'Upload(참조)'!T877</f>
        <v/>
      </c>
      <c r="E877" s="89" t="str">
        <f>'Upload(참조)'!U877</f>
        <v/>
      </c>
      <c r="F877" s="89">
        <f>'Upload(참조)'!V877</f>
        <v>0</v>
      </c>
    </row>
    <row r="878" spans="1:6">
      <c r="A878" s="89" t="str">
        <f>'Upload(참조)'!Q878</f>
        <v/>
      </c>
      <c r="B878" s="90" t="str">
        <f>'Upload(참조)'!R878</f>
        <v/>
      </c>
      <c r="C878" s="90" t="str">
        <f>'Upload(참조)'!S878</f>
        <v/>
      </c>
      <c r="D878" s="89" t="str">
        <f>'Upload(참조)'!T878</f>
        <v/>
      </c>
      <c r="E878" s="89" t="str">
        <f>'Upload(참조)'!U878</f>
        <v/>
      </c>
      <c r="F878" s="89">
        <f>'Upload(참조)'!V878</f>
        <v>0</v>
      </c>
    </row>
    <row r="879" spans="1:6">
      <c r="A879" s="89" t="str">
        <f>'Upload(참조)'!Q879</f>
        <v/>
      </c>
      <c r="B879" s="90" t="str">
        <f>'Upload(참조)'!R879</f>
        <v/>
      </c>
      <c r="C879" s="90" t="str">
        <f>'Upload(참조)'!S879</f>
        <v/>
      </c>
      <c r="D879" s="89" t="str">
        <f>'Upload(참조)'!T879</f>
        <v/>
      </c>
      <c r="E879" s="89" t="str">
        <f>'Upload(참조)'!U879</f>
        <v/>
      </c>
      <c r="F879" s="89">
        <f>'Upload(참조)'!V879</f>
        <v>0</v>
      </c>
    </row>
    <row r="880" spans="1:6">
      <c r="A880" s="89" t="str">
        <f>'Upload(참조)'!Q880</f>
        <v/>
      </c>
      <c r="B880" s="90" t="str">
        <f>'Upload(참조)'!R880</f>
        <v/>
      </c>
      <c r="C880" s="90" t="str">
        <f>'Upload(참조)'!S880</f>
        <v/>
      </c>
      <c r="D880" s="89" t="str">
        <f>'Upload(참조)'!T880</f>
        <v/>
      </c>
      <c r="E880" s="89" t="str">
        <f>'Upload(참조)'!U880</f>
        <v/>
      </c>
      <c r="F880" s="89">
        <f>'Upload(참조)'!V880</f>
        <v>0</v>
      </c>
    </row>
    <row r="881" spans="1:6">
      <c r="A881" s="89" t="str">
        <f>'Upload(참조)'!Q881</f>
        <v/>
      </c>
      <c r="B881" s="90" t="str">
        <f>'Upload(참조)'!R881</f>
        <v/>
      </c>
      <c r="C881" s="90" t="str">
        <f>'Upload(참조)'!S881</f>
        <v/>
      </c>
      <c r="D881" s="89" t="str">
        <f>'Upload(참조)'!T881</f>
        <v/>
      </c>
      <c r="E881" s="89" t="str">
        <f>'Upload(참조)'!U881</f>
        <v/>
      </c>
      <c r="F881" s="89">
        <f>'Upload(참조)'!V881</f>
        <v>0</v>
      </c>
    </row>
    <row r="882" spans="1:6">
      <c r="A882" s="89" t="str">
        <f>'Upload(참조)'!Q882</f>
        <v/>
      </c>
      <c r="B882" s="90" t="str">
        <f>'Upload(참조)'!R882</f>
        <v/>
      </c>
      <c r="C882" s="90" t="str">
        <f>'Upload(참조)'!S882</f>
        <v/>
      </c>
      <c r="D882" s="89" t="str">
        <f>'Upload(참조)'!T882</f>
        <v/>
      </c>
      <c r="E882" s="89" t="str">
        <f>'Upload(참조)'!U882</f>
        <v/>
      </c>
      <c r="F882" s="89">
        <f>'Upload(참조)'!V882</f>
        <v>0</v>
      </c>
    </row>
    <row r="883" spans="1:6">
      <c r="A883" s="89" t="str">
        <f>'Upload(참조)'!Q883</f>
        <v/>
      </c>
      <c r="B883" s="90" t="str">
        <f>'Upload(참조)'!R883</f>
        <v/>
      </c>
      <c r="C883" s="90" t="str">
        <f>'Upload(참조)'!S883</f>
        <v/>
      </c>
      <c r="D883" s="89" t="str">
        <f>'Upload(참조)'!T883</f>
        <v/>
      </c>
      <c r="E883" s="89" t="str">
        <f>'Upload(참조)'!U883</f>
        <v/>
      </c>
      <c r="F883" s="89">
        <f>'Upload(참조)'!V883</f>
        <v>0</v>
      </c>
    </row>
    <row r="884" spans="1:6">
      <c r="A884" s="89" t="str">
        <f>'Upload(참조)'!Q884</f>
        <v/>
      </c>
      <c r="B884" s="90" t="str">
        <f>'Upload(참조)'!R884</f>
        <v/>
      </c>
      <c r="C884" s="90" t="str">
        <f>'Upload(참조)'!S884</f>
        <v/>
      </c>
      <c r="D884" s="89" t="str">
        <f>'Upload(참조)'!T884</f>
        <v/>
      </c>
      <c r="E884" s="89" t="str">
        <f>'Upload(참조)'!U884</f>
        <v/>
      </c>
      <c r="F884" s="89">
        <f>'Upload(참조)'!V884</f>
        <v>0</v>
      </c>
    </row>
    <row r="885" spans="1:6">
      <c r="A885" s="89" t="str">
        <f>'Upload(참조)'!Q885</f>
        <v/>
      </c>
      <c r="B885" s="90" t="str">
        <f>'Upload(참조)'!R885</f>
        <v/>
      </c>
      <c r="C885" s="90" t="str">
        <f>'Upload(참조)'!S885</f>
        <v/>
      </c>
      <c r="D885" s="89" t="str">
        <f>'Upload(참조)'!T885</f>
        <v/>
      </c>
      <c r="E885" s="89" t="str">
        <f>'Upload(참조)'!U885</f>
        <v/>
      </c>
      <c r="F885" s="89">
        <f>'Upload(참조)'!V885</f>
        <v>0</v>
      </c>
    </row>
    <row r="886" spans="1:6">
      <c r="A886" s="89" t="str">
        <f>'Upload(참조)'!Q886</f>
        <v/>
      </c>
      <c r="B886" s="90" t="str">
        <f>'Upload(참조)'!R886</f>
        <v/>
      </c>
      <c r="C886" s="90" t="str">
        <f>'Upload(참조)'!S886</f>
        <v/>
      </c>
      <c r="D886" s="89" t="str">
        <f>'Upload(참조)'!T886</f>
        <v/>
      </c>
      <c r="E886" s="89" t="str">
        <f>'Upload(참조)'!U886</f>
        <v/>
      </c>
      <c r="F886" s="89">
        <f>'Upload(참조)'!V886</f>
        <v>0</v>
      </c>
    </row>
    <row r="887" spans="1:6">
      <c r="A887" s="89" t="str">
        <f>'Upload(참조)'!Q887</f>
        <v/>
      </c>
      <c r="B887" s="90" t="str">
        <f>'Upload(참조)'!R887</f>
        <v/>
      </c>
      <c r="C887" s="90" t="str">
        <f>'Upload(참조)'!S887</f>
        <v/>
      </c>
      <c r="D887" s="89" t="str">
        <f>'Upload(참조)'!T887</f>
        <v/>
      </c>
      <c r="E887" s="89" t="str">
        <f>'Upload(참조)'!U887</f>
        <v/>
      </c>
      <c r="F887" s="89">
        <f>'Upload(참조)'!V887</f>
        <v>0</v>
      </c>
    </row>
    <row r="888" spans="1:6">
      <c r="A888" s="89" t="str">
        <f>'Upload(참조)'!Q888</f>
        <v/>
      </c>
      <c r="B888" s="90" t="str">
        <f>'Upload(참조)'!R888</f>
        <v/>
      </c>
      <c r="C888" s="90" t="str">
        <f>'Upload(참조)'!S888</f>
        <v/>
      </c>
      <c r="D888" s="89" t="str">
        <f>'Upload(참조)'!T888</f>
        <v/>
      </c>
      <c r="E888" s="89" t="str">
        <f>'Upload(참조)'!U888</f>
        <v/>
      </c>
      <c r="F888" s="89">
        <f>'Upload(참조)'!V888</f>
        <v>0</v>
      </c>
    </row>
    <row r="889" spans="1:6">
      <c r="A889" s="89" t="str">
        <f>'Upload(참조)'!Q889</f>
        <v/>
      </c>
      <c r="B889" s="90" t="str">
        <f>'Upload(참조)'!R889</f>
        <v/>
      </c>
      <c r="C889" s="90" t="str">
        <f>'Upload(참조)'!S889</f>
        <v/>
      </c>
      <c r="D889" s="89" t="str">
        <f>'Upload(참조)'!T889</f>
        <v/>
      </c>
      <c r="E889" s="89" t="str">
        <f>'Upload(참조)'!U889</f>
        <v/>
      </c>
      <c r="F889" s="89">
        <f>'Upload(참조)'!V889</f>
        <v>0</v>
      </c>
    </row>
    <row r="890" spans="1:6">
      <c r="A890" s="89" t="str">
        <f>'Upload(참조)'!Q890</f>
        <v/>
      </c>
      <c r="B890" s="90" t="str">
        <f>'Upload(참조)'!R890</f>
        <v/>
      </c>
      <c r="C890" s="90" t="str">
        <f>'Upload(참조)'!S890</f>
        <v/>
      </c>
      <c r="D890" s="89" t="str">
        <f>'Upload(참조)'!T890</f>
        <v/>
      </c>
      <c r="E890" s="89" t="str">
        <f>'Upload(참조)'!U890</f>
        <v/>
      </c>
      <c r="F890" s="89">
        <f>'Upload(참조)'!V890</f>
        <v>0</v>
      </c>
    </row>
    <row r="891" spans="1:6">
      <c r="A891" s="89" t="str">
        <f>'Upload(참조)'!Q891</f>
        <v/>
      </c>
      <c r="B891" s="90" t="str">
        <f>'Upload(참조)'!R891</f>
        <v/>
      </c>
      <c r="C891" s="90" t="str">
        <f>'Upload(참조)'!S891</f>
        <v/>
      </c>
      <c r="D891" s="89" t="str">
        <f>'Upload(참조)'!T891</f>
        <v/>
      </c>
      <c r="E891" s="89" t="str">
        <f>'Upload(참조)'!U891</f>
        <v/>
      </c>
      <c r="F891" s="89">
        <f>'Upload(참조)'!V891</f>
        <v>0</v>
      </c>
    </row>
    <row r="892" spans="1:6">
      <c r="A892" s="89" t="str">
        <f>'Upload(참조)'!Q892</f>
        <v/>
      </c>
      <c r="B892" s="90" t="str">
        <f>'Upload(참조)'!R892</f>
        <v/>
      </c>
      <c r="C892" s="90" t="str">
        <f>'Upload(참조)'!S892</f>
        <v/>
      </c>
      <c r="D892" s="89" t="str">
        <f>'Upload(참조)'!T892</f>
        <v/>
      </c>
      <c r="E892" s="89" t="str">
        <f>'Upload(참조)'!U892</f>
        <v/>
      </c>
      <c r="F892" s="89">
        <f>'Upload(참조)'!V892</f>
        <v>0</v>
      </c>
    </row>
    <row r="893" spans="1:6">
      <c r="A893" s="89" t="str">
        <f>'Upload(참조)'!Q893</f>
        <v/>
      </c>
      <c r="B893" s="90" t="str">
        <f>'Upload(참조)'!R893</f>
        <v/>
      </c>
      <c r="C893" s="90" t="str">
        <f>'Upload(참조)'!S893</f>
        <v/>
      </c>
      <c r="D893" s="89" t="str">
        <f>'Upload(참조)'!T893</f>
        <v/>
      </c>
      <c r="E893" s="89" t="str">
        <f>'Upload(참조)'!U893</f>
        <v/>
      </c>
      <c r="F893" s="89">
        <f>'Upload(참조)'!V893</f>
        <v>0</v>
      </c>
    </row>
    <row r="894" spans="1:6">
      <c r="A894" s="89" t="str">
        <f>'Upload(참조)'!Q894</f>
        <v/>
      </c>
      <c r="B894" s="90" t="str">
        <f>'Upload(참조)'!R894</f>
        <v/>
      </c>
      <c r="C894" s="90" t="str">
        <f>'Upload(참조)'!S894</f>
        <v/>
      </c>
      <c r="D894" s="89" t="str">
        <f>'Upload(참조)'!T894</f>
        <v/>
      </c>
      <c r="E894" s="89" t="str">
        <f>'Upload(참조)'!U894</f>
        <v/>
      </c>
      <c r="F894" s="89">
        <f>'Upload(참조)'!V894</f>
        <v>0</v>
      </c>
    </row>
    <row r="895" spans="1:6">
      <c r="A895" s="89" t="str">
        <f>'Upload(참조)'!Q895</f>
        <v/>
      </c>
      <c r="B895" s="90" t="str">
        <f>'Upload(참조)'!R895</f>
        <v/>
      </c>
      <c r="C895" s="90" t="str">
        <f>'Upload(참조)'!S895</f>
        <v/>
      </c>
      <c r="D895" s="89" t="str">
        <f>'Upload(참조)'!T895</f>
        <v/>
      </c>
      <c r="E895" s="89" t="str">
        <f>'Upload(참조)'!U895</f>
        <v/>
      </c>
      <c r="F895" s="89">
        <f>'Upload(참조)'!V895</f>
        <v>0</v>
      </c>
    </row>
    <row r="896" spans="1:6">
      <c r="A896" s="89" t="str">
        <f>'Upload(참조)'!Q896</f>
        <v/>
      </c>
      <c r="B896" s="90" t="str">
        <f>'Upload(참조)'!R896</f>
        <v/>
      </c>
      <c r="C896" s="90" t="str">
        <f>'Upload(참조)'!S896</f>
        <v/>
      </c>
      <c r="D896" s="89" t="str">
        <f>'Upload(참조)'!T896</f>
        <v/>
      </c>
      <c r="E896" s="89" t="str">
        <f>'Upload(참조)'!U896</f>
        <v/>
      </c>
      <c r="F896" s="89">
        <f>'Upload(참조)'!V896</f>
        <v>0</v>
      </c>
    </row>
    <row r="897" spans="1:6">
      <c r="A897" s="89" t="str">
        <f>'Upload(참조)'!Q897</f>
        <v/>
      </c>
      <c r="B897" s="90" t="str">
        <f>'Upload(참조)'!R897</f>
        <v/>
      </c>
      <c r="C897" s="90" t="str">
        <f>'Upload(참조)'!S897</f>
        <v/>
      </c>
      <c r="D897" s="89" t="str">
        <f>'Upload(참조)'!T897</f>
        <v/>
      </c>
      <c r="E897" s="89" t="str">
        <f>'Upload(참조)'!U897</f>
        <v/>
      </c>
      <c r="F897" s="89">
        <f>'Upload(참조)'!V897</f>
        <v>0</v>
      </c>
    </row>
    <row r="898" spans="1:6">
      <c r="A898" s="89" t="str">
        <f>'Upload(참조)'!Q898</f>
        <v/>
      </c>
      <c r="B898" s="90" t="str">
        <f>'Upload(참조)'!R898</f>
        <v/>
      </c>
      <c r="C898" s="90" t="str">
        <f>'Upload(참조)'!S898</f>
        <v/>
      </c>
      <c r="D898" s="89" t="str">
        <f>'Upload(참조)'!T898</f>
        <v/>
      </c>
      <c r="E898" s="89" t="str">
        <f>'Upload(참조)'!U898</f>
        <v/>
      </c>
      <c r="F898" s="89">
        <f>'Upload(참조)'!V898</f>
        <v>0</v>
      </c>
    </row>
    <row r="899" spans="1:6">
      <c r="A899" s="89" t="str">
        <f>'Upload(참조)'!Q899</f>
        <v/>
      </c>
      <c r="B899" s="90" t="str">
        <f>'Upload(참조)'!R899</f>
        <v/>
      </c>
      <c r="C899" s="90" t="str">
        <f>'Upload(참조)'!S899</f>
        <v/>
      </c>
      <c r="D899" s="89" t="str">
        <f>'Upload(참조)'!T899</f>
        <v/>
      </c>
      <c r="E899" s="89" t="str">
        <f>'Upload(참조)'!U899</f>
        <v/>
      </c>
      <c r="F899" s="89">
        <f>'Upload(참조)'!V899</f>
        <v>0</v>
      </c>
    </row>
    <row r="900" spans="1:6">
      <c r="A900" s="89" t="str">
        <f>'Upload(참조)'!Q900</f>
        <v/>
      </c>
      <c r="B900" s="90" t="str">
        <f>'Upload(참조)'!R900</f>
        <v/>
      </c>
      <c r="C900" s="90" t="str">
        <f>'Upload(참조)'!S900</f>
        <v/>
      </c>
      <c r="D900" s="89" t="str">
        <f>'Upload(참조)'!T900</f>
        <v/>
      </c>
      <c r="E900" s="89" t="str">
        <f>'Upload(참조)'!U900</f>
        <v/>
      </c>
      <c r="F900" s="89">
        <f>'Upload(참조)'!V900</f>
        <v>0</v>
      </c>
    </row>
    <row r="901" spans="1:6">
      <c r="A901" s="89" t="str">
        <f>'Upload(참조)'!Q901</f>
        <v/>
      </c>
      <c r="B901" s="90" t="str">
        <f>'Upload(참조)'!R901</f>
        <v/>
      </c>
      <c r="C901" s="90" t="str">
        <f>'Upload(참조)'!S901</f>
        <v/>
      </c>
      <c r="D901" s="89" t="str">
        <f>'Upload(참조)'!T901</f>
        <v/>
      </c>
      <c r="E901" s="89" t="str">
        <f>'Upload(참조)'!U901</f>
        <v/>
      </c>
      <c r="F901" s="89">
        <f>'Upload(참조)'!V901</f>
        <v>0</v>
      </c>
    </row>
    <row r="902" spans="1:6">
      <c r="A902" s="89" t="str">
        <f>'Upload(참조)'!Q902</f>
        <v/>
      </c>
      <c r="B902" s="90" t="str">
        <f>'Upload(참조)'!R902</f>
        <v/>
      </c>
      <c r="C902" s="90" t="str">
        <f>'Upload(참조)'!S902</f>
        <v/>
      </c>
      <c r="D902" s="89" t="str">
        <f>'Upload(참조)'!T902</f>
        <v/>
      </c>
      <c r="E902" s="89" t="str">
        <f>'Upload(참조)'!U902</f>
        <v/>
      </c>
      <c r="F902" s="89">
        <f>'Upload(참조)'!V902</f>
        <v>0</v>
      </c>
    </row>
    <row r="903" spans="1:6">
      <c r="A903" s="89" t="str">
        <f>'Upload(참조)'!Q903</f>
        <v/>
      </c>
      <c r="B903" s="90" t="str">
        <f>'Upload(참조)'!R903</f>
        <v/>
      </c>
      <c r="C903" s="90" t="str">
        <f>'Upload(참조)'!S903</f>
        <v/>
      </c>
      <c r="D903" s="89" t="str">
        <f>'Upload(참조)'!T903</f>
        <v/>
      </c>
      <c r="E903" s="89" t="str">
        <f>'Upload(참조)'!U903</f>
        <v/>
      </c>
      <c r="F903" s="89">
        <f>'Upload(참조)'!V903</f>
        <v>0</v>
      </c>
    </row>
    <row r="904" spans="1:6">
      <c r="A904" s="89" t="str">
        <f>'Upload(참조)'!Q904</f>
        <v/>
      </c>
      <c r="B904" s="90" t="str">
        <f>'Upload(참조)'!R904</f>
        <v/>
      </c>
      <c r="C904" s="90" t="str">
        <f>'Upload(참조)'!S904</f>
        <v/>
      </c>
      <c r="D904" s="89" t="str">
        <f>'Upload(참조)'!T904</f>
        <v/>
      </c>
      <c r="E904" s="89" t="str">
        <f>'Upload(참조)'!U904</f>
        <v/>
      </c>
      <c r="F904" s="89">
        <f>'Upload(참조)'!V904</f>
        <v>0</v>
      </c>
    </row>
    <row r="905" spans="1:6">
      <c r="A905" s="89" t="str">
        <f>'Upload(참조)'!Q905</f>
        <v/>
      </c>
      <c r="B905" s="90" t="str">
        <f>'Upload(참조)'!R905</f>
        <v/>
      </c>
      <c r="C905" s="90" t="str">
        <f>'Upload(참조)'!S905</f>
        <v/>
      </c>
      <c r="D905" s="89" t="str">
        <f>'Upload(참조)'!T905</f>
        <v/>
      </c>
      <c r="E905" s="89" t="str">
        <f>'Upload(참조)'!U905</f>
        <v/>
      </c>
      <c r="F905" s="89">
        <f>'Upload(참조)'!V905</f>
        <v>0</v>
      </c>
    </row>
    <row r="906" spans="1:6">
      <c r="A906" s="89" t="str">
        <f>'Upload(참조)'!Q906</f>
        <v/>
      </c>
      <c r="B906" s="90" t="str">
        <f>'Upload(참조)'!R906</f>
        <v/>
      </c>
      <c r="C906" s="90" t="str">
        <f>'Upload(참조)'!S906</f>
        <v/>
      </c>
      <c r="D906" s="89" t="str">
        <f>'Upload(참조)'!T906</f>
        <v/>
      </c>
      <c r="E906" s="89" t="str">
        <f>'Upload(참조)'!U906</f>
        <v/>
      </c>
      <c r="F906" s="89">
        <f>'Upload(참조)'!V906</f>
        <v>0</v>
      </c>
    </row>
    <row r="907" spans="1:6">
      <c r="A907" s="89" t="str">
        <f>'Upload(참조)'!Q907</f>
        <v/>
      </c>
      <c r="B907" s="90" t="str">
        <f>'Upload(참조)'!R907</f>
        <v/>
      </c>
      <c r="C907" s="90" t="str">
        <f>'Upload(참조)'!S907</f>
        <v/>
      </c>
      <c r="D907" s="89" t="str">
        <f>'Upload(참조)'!T907</f>
        <v/>
      </c>
      <c r="E907" s="89" t="str">
        <f>'Upload(참조)'!U907</f>
        <v/>
      </c>
      <c r="F907" s="89">
        <f>'Upload(참조)'!V907</f>
        <v>0</v>
      </c>
    </row>
    <row r="908" spans="1:6">
      <c r="A908" s="89" t="str">
        <f>'Upload(참조)'!Q908</f>
        <v/>
      </c>
      <c r="B908" s="90" t="str">
        <f>'Upload(참조)'!R908</f>
        <v/>
      </c>
      <c r="C908" s="90" t="str">
        <f>'Upload(참조)'!S908</f>
        <v/>
      </c>
      <c r="D908" s="89" t="str">
        <f>'Upload(참조)'!T908</f>
        <v/>
      </c>
      <c r="E908" s="89" t="str">
        <f>'Upload(참조)'!U908</f>
        <v/>
      </c>
      <c r="F908" s="89">
        <f>'Upload(참조)'!V908</f>
        <v>0</v>
      </c>
    </row>
    <row r="909" spans="1:6">
      <c r="A909" s="89" t="str">
        <f>'Upload(참조)'!Q909</f>
        <v/>
      </c>
      <c r="B909" s="90" t="str">
        <f>'Upload(참조)'!R909</f>
        <v/>
      </c>
      <c r="C909" s="90" t="str">
        <f>'Upload(참조)'!S909</f>
        <v/>
      </c>
      <c r="D909" s="89" t="str">
        <f>'Upload(참조)'!T909</f>
        <v/>
      </c>
      <c r="E909" s="89" t="str">
        <f>'Upload(참조)'!U909</f>
        <v/>
      </c>
      <c r="F909" s="89">
        <f>'Upload(참조)'!V909</f>
        <v>0</v>
      </c>
    </row>
    <row r="910" spans="1:6">
      <c r="A910" s="89" t="str">
        <f>'Upload(참조)'!Q910</f>
        <v/>
      </c>
      <c r="B910" s="90" t="str">
        <f>'Upload(참조)'!R910</f>
        <v/>
      </c>
      <c r="C910" s="90" t="str">
        <f>'Upload(참조)'!S910</f>
        <v/>
      </c>
      <c r="D910" s="89" t="str">
        <f>'Upload(참조)'!T910</f>
        <v/>
      </c>
      <c r="E910" s="89" t="str">
        <f>'Upload(참조)'!U910</f>
        <v/>
      </c>
      <c r="F910" s="89">
        <f>'Upload(참조)'!V910</f>
        <v>0</v>
      </c>
    </row>
    <row r="911" spans="1:6">
      <c r="A911" s="89" t="str">
        <f>'Upload(참조)'!Q911</f>
        <v/>
      </c>
      <c r="B911" s="90" t="str">
        <f>'Upload(참조)'!R911</f>
        <v/>
      </c>
      <c r="C911" s="90" t="str">
        <f>'Upload(참조)'!S911</f>
        <v/>
      </c>
      <c r="D911" s="89" t="str">
        <f>'Upload(참조)'!T911</f>
        <v/>
      </c>
      <c r="E911" s="89" t="str">
        <f>'Upload(참조)'!U911</f>
        <v/>
      </c>
      <c r="F911" s="89">
        <f>'Upload(참조)'!V911</f>
        <v>0</v>
      </c>
    </row>
    <row r="912" spans="1:6">
      <c r="A912" s="89" t="str">
        <f>'Upload(참조)'!Q912</f>
        <v/>
      </c>
      <c r="B912" s="90" t="str">
        <f>'Upload(참조)'!R912</f>
        <v/>
      </c>
      <c r="C912" s="90" t="str">
        <f>'Upload(참조)'!S912</f>
        <v/>
      </c>
      <c r="D912" s="89" t="str">
        <f>'Upload(참조)'!T912</f>
        <v/>
      </c>
      <c r="E912" s="89" t="str">
        <f>'Upload(참조)'!U912</f>
        <v/>
      </c>
      <c r="F912" s="89">
        <f>'Upload(참조)'!V912</f>
        <v>0</v>
      </c>
    </row>
    <row r="913" spans="1:6">
      <c r="A913" s="89" t="str">
        <f>'Upload(참조)'!Q913</f>
        <v/>
      </c>
      <c r="B913" s="90" t="str">
        <f>'Upload(참조)'!R913</f>
        <v/>
      </c>
      <c r="C913" s="90" t="str">
        <f>'Upload(참조)'!S913</f>
        <v/>
      </c>
      <c r="D913" s="89" t="str">
        <f>'Upload(참조)'!T913</f>
        <v/>
      </c>
      <c r="E913" s="89" t="str">
        <f>'Upload(참조)'!U913</f>
        <v/>
      </c>
      <c r="F913" s="89">
        <f>'Upload(참조)'!V913</f>
        <v>0</v>
      </c>
    </row>
    <row r="914" spans="1:6">
      <c r="A914" s="89" t="str">
        <f>'Upload(참조)'!Q914</f>
        <v/>
      </c>
      <c r="B914" s="90" t="str">
        <f>'Upload(참조)'!R914</f>
        <v/>
      </c>
      <c r="C914" s="90" t="str">
        <f>'Upload(참조)'!S914</f>
        <v/>
      </c>
      <c r="D914" s="89" t="str">
        <f>'Upload(참조)'!T914</f>
        <v/>
      </c>
      <c r="E914" s="89" t="str">
        <f>'Upload(참조)'!U914</f>
        <v/>
      </c>
      <c r="F914" s="89">
        <f>'Upload(참조)'!V914</f>
        <v>0</v>
      </c>
    </row>
    <row r="915" spans="1:6">
      <c r="A915" s="89" t="str">
        <f>'Upload(참조)'!Q915</f>
        <v/>
      </c>
      <c r="B915" s="90" t="str">
        <f>'Upload(참조)'!R915</f>
        <v/>
      </c>
      <c r="C915" s="90" t="str">
        <f>'Upload(참조)'!S915</f>
        <v/>
      </c>
      <c r="D915" s="89" t="str">
        <f>'Upload(참조)'!T915</f>
        <v/>
      </c>
      <c r="E915" s="89" t="str">
        <f>'Upload(참조)'!U915</f>
        <v/>
      </c>
      <c r="F915" s="89">
        <f>'Upload(참조)'!V915</f>
        <v>0</v>
      </c>
    </row>
    <row r="916" spans="1:6">
      <c r="A916" s="89" t="str">
        <f>'Upload(참조)'!Q916</f>
        <v/>
      </c>
      <c r="B916" s="90" t="str">
        <f>'Upload(참조)'!R916</f>
        <v/>
      </c>
      <c r="C916" s="90" t="str">
        <f>'Upload(참조)'!S916</f>
        <v/>
      </c>
      <c r="D916" s="89" t="str">
        <f>'Upload(참조)'!T916</f>
        <v/>
      </c>
      <c r="E916" s="89" t="str">
        <f>'Upload(참조)'!U916</f>
        <v/>
      </c>
      <c r="F916" s="89">
        <f>'Upload(참조)'!V916</f>
        <v>0</v>
      </c>
    </row>
    <row r="917" spans="1:6">
      <c r="A917" s="89" t="str">
        <f>'Upload(참조)'!Q917</f>
        <v/>
      </c>
      <c r="B917" s="90" t="str">
        <f>'Upload(참조)'!R917</f>
        <v/>
      </c>
      <c r="C917" s="90" t="str">
        <f>'Upload(참조)'!S917</f>
        <v/>
      </c>
      <c r="D917" s="89" t="str">
        <f>'Upload(참조)'!T917</f>
        <v/>
      </c>
      <c r="E917" s="89" t="str">
        <f>'Upload(참조)'!U917</f>
        <v/>
      </c>
      <c r="F917" s="89">
        <f>'Upload(참조)'!V917</f>
        <v>0</v>
      </c>
    </row>
    <row r="918" spans="1:6">
      <c r="A918" s="89" t="str">
        <f>'Upload(참조)'!Q918</f>
        <v/>
      </c>
      <c r="B918" s="90" t="str">
        <f>'Upload(참조)'!R918</f>
        <v/>
      </c>
      <c r="C918" s="90" t="str">
        <f>'Upload(참조)'!S918</f>
        <v/>
      </c>
      <c r="D918" s="89" t="str">
        <f>'Upload(참조)'!T918</f>
        <v/>
      </c>
      <c r="E918" s="89" t="str">
        <f>'Upload(참조)'!U918</f>
        <v/>
      </c>
      <c r="F918" s="89">
        <f>'Upload(참조)'!V918</f>
        <v>0</v>
      </c>
    </row>
    <row r="919" spans="1:6">
      <c r="A919" s="89" t="str">
        <f>'Upload(참조)'!Q919</f>
        <v/>
      </c>
      <c r="B919" s="90" t="str">
        <f>'Upload(참조)'!R919</f>
        <v/>
      </c>
      <c r="C919" s="90" t="str">
        <f>'Upload(참조)'!S919</f>
        <v/>
      </c>
      <c r="D919" s="89" t="str">
        <f>'Upload(참조)'!T919</f>
        <v/>
      </c>
      <c r="E919" s="89" t="str">
        <f>'Upload(참조)'!U919</f>
        <v/>
      </c>
      <c r="F919" s="89">
        <f>'Upload(참조)'!V919</f>
        <v>0</v>
      </c>
    </row>
    <row r="920" spans="1:6">
      <c r="A920" s="89" t="str">
        <f>'Upload(참조)'!Q920</f>
        <v/>
      </c>
      <c r="B920" s="90" t="str">
        <f>'Upload(참조)'!R920</f>
        <v/>
      </c>
      <c r="C920" s="90" t="str">
        <f>'Upload(참조)'!S920</f>
        <v/>
      </c>
      <c r="D920" s="89" t="str">
        <f>'Upload(참조)'!T920</f>
        <v/>
      </c>
      <c r="E920" s="89" t="str">
        <f>'Upload(참조)'!U920</f>
        <v/>
      </c>
      <c r="F920" s="89">
        <f>'Upload(참조)'!V920</f>
        <v>0</v>
      </c>
    </row>
    <row r="921" spans="1:6">
      <c r="A921" s="89" t="str">
        <f>'Upload(참조)'!Q921</f>
        <v/>
      </c>
      <c r="B921" s="90" t="str">
        <f>'Upload(참조)'!R921</f>
        <v/>
      </c>
      <c r="C921" s="90" t="str">
        <f>'Upload(참조)'!S921</f>
        <v/>
      </c>
      <c r="D921" s="89" t="str">
        <f>'Upload(참조)'!T921</f>
        <v/>
      </c>
      <c r="E921" s="89" t="str">
        <f>'Upload(참조)'!U921</f>
        <v/>
      </c>
      <c r="F921" s="89">
        <f>'Upload(참조)'!V921</f>
        <v>0</v>
      </c>
    </row>
    <row r="922" spans="1:6">
      <c r="A922" s="89" t="str">
        <f>'Upload(참조)'!Q922</f>
        <v/>
      </c>
      <c r="B922" s="90" t="str">
        <f>'Upload(참조)'!R922</f>
        <v/>
      </c>
      <c r="C922" s="90" t="str">
        <f>'Upload(참조)'!S922</f>
        <v/>
      </c>
      <c r="D922" s="89" t="str">
        <f>'Upload(참조)'!T922</f>
        <v/>
      </c>
      <c r="E922" s="89" t="str">
        <f>'Upload(참조)'!U922</f>
        <v/>
      </c>
      <c r="F922" s="89">
        <f>'Upload(참조)'!V922</f>
        <v>0</v>
      </c>
    </row>
    <row r="923" spans="1:6">
      <c r="A923" s="89" t="str">
        <f>'Upload(참조)'!Q923</f>
        <v/>
      </c>
      <c r="B923" s="90" t="str">
        <f>'Upload(참조)'!R923</f>
        <v/>
      </c>
      <c r="C923" s="90" t="str">
        <f>'Upload(참조)'!S923</f>
        <v/>
      </c>
      <c r="D923" s="89" t="str">
        <f>'Upload(참조)'!T923</f>
        <v/>
      </c>
      <c r="E923" s="89" t="str">
        <f>'Upload(참조)'!U923</f>
        <v/>
      </c>
      <c r="F923" s="89">
        <f>'Upload(참조)'!V923</f>
        <v>0</v>
      </c>
    </row>
    <row r="924" spans="1:6">
      <c r="A924" s="89" t="str">
        <f>'Upload(참조)'!Q924</f>
        <v/>
      </c>
      <c r="B924" s="90" t="str">
        <f>'Upload(참조)'!R924</f>
        <v/>
      </c>
      <c r="C924" s="90" t="str">
        <f>'Upload(참조)'!S924</f>
        <v/>
      </c>
      <c r="D924" s="89" t="str">
        <f>'Upload(참조)'!T924</f>
        <v/>
      </c>
      <c r="E924" s="89" t="str">
        <f>'Upload(참조)'!U924</f>
        <v/>
      </c>
      <c r="F924" s="89">
        <f>'Upload(참조)'!V924</f>
        <v>0</v>
      </c>
    </row>
    <row r="925" spans="1:6">
      <c r="A925" s="89" t="str">
        <f>'Upload(참조)'!Q925</f>
        <v/>
      </c>
      <c r="B925" s="90" t="str">
        <f>'Upload(참조)'!R925</f>
        <v/>
      </c>
      <c r="C925" s="90" t="str">
        <f>'Upload(참조)'!S925</f>
        <v/>
      </c>
      <c r="D925" s="89" t="str">
        <f>'Upload(참조)'!T925</f>
        <v/>
      </c>
      <c r="E925" s="89" t="str">
        <f>'Upload(참조)'!U925</f>
        <v/>
      </c>
      <c r="F925" s="89">
        <f>'Upload(참조)'!V925</f>
        <v>0</v>
      </c>
    </row>
    <row r="926" spans="1:6">
      <c r="A926" s="89" t="str">
        <f>'Upload(참조)'!Q926</f>
        <v/>
      </c>
      <c r="B926" s="90" t="str">
        <f>'Upload(참조)'!R926</f>
        <v/>
      </c>
      <c r="C926" s="90" t="str">
        <f>'Upload(참조)'!S926</f>
        <v/>
      </c>
      <c r="D926" s="89" t="str">
        <f>'Upload(참조)'!T926</f>
        <v/>
      </c>
      <c r="E926" s="89" t="str">
        <f>'Upload(참조)'!U926</f>
        <v/>
      </c>
      <c r="F926" s="89">
        <f>'Upload(참조)'!V926</f>
        <v>0</v>
      </c>
    </row>
    <row r="927" spans="1:6">
      <c r="A927" s="89" t="str">
        <f>'Upload(참조)'!Q927</f>
        <v/>
      </c>
      <c r="B927" s="90" t="str">
        <f>'Upload(참조)'!R927</f>
        <v/>
      </c>
      <c r="C927" s="90" t="str">
        <f>'Upload(참조)'!S927</f>
        <v/>
      </c>
      <c r="D927" s="89" t="str">
        <f>'Upload(참조)'!T927</f>
        <v/>
      </c>
      <c r="E927" s="89" t="str">
        <f>'Upload(참조)'!U927</f>
        <v/>
      </c>
      <c r="F927" s="89">
        <f>'Upload(참조)'!V927</f>
        <v>0</v>
      </c>
    </row>
    <row r="928" spans="1:6">
      <c r="A928" s="89" t="str">
        <f>'Upload(참조)'!Q928</f>
        <v/>
      </c>
      <c r="B928" s="90" t="str">
        <f>'Upload(참조)'!R928</f>
        <v/>
      </c>
      <c r="C928" s="90" t="str">
        <f>'Upload(참조)'!S928</f>
        <v/>
      </c>
      <c r="D928" s="89" t="str">
        <f>'Upload(참조)'!T928</f>
        <v/>
      </c>
      <c r="E928" s="89" t="str">
        <f>'Upload(참조)'!U928</f>
        <v/>
      </c>
      <c r="F928" s="89">
        <f>'Upload(참조)'!V928</f>
        <v>0</v>
      </c>
    </row>
    <row r="929" spans="1:6">
      <c r="A929" s="89" t="str">
        <f>'Upload(참조)'!Q929</f>
        <v/>
      </c>
      <c r="B929" s="90" t="str">
        <f>'Upload(참조)'!R929</f>
        <v/>
      </c>
      <c r="C929" s="90" t="str">
        <f>'Upload(참조)'!S929</f>
        <v/>
      </c>
      <c r="D929" s="89" t="str">
        <f>'Upload(참조)'!T929</f>
        <v/>
      </c>
      <c r="E929" s="89" t="str">
        <f>'Upload(참조)'!U929</f>
        <v/>
      </c>
      <c r="F929" s="89">
        <f>'Upload(참조)'!V929</f>
        <v>0</v>
      </c>
    </row>
    <row r="930" spans="1:6">
      <c r="A930" s="89" t="str">
        <f>'Upload(참조)'!Q930</f>
        <v/>
      </c>
      <c r="B930" s="90" t="str">
        <f>'Upload(참조)'!R930</f>
        <v/>
      </c>
      <c r="C930" s="90" t="str">
        <f>'Upload(참조)'!S930</f>
        <v/>
      </c>
      <c r="D930" s="89" t="str">
        <f>'Upload(참조)'!T930</f>
        <v/>
      </c>
      <c r="E930" s="89" t="str">
        <f>'Upload(참조)'!U930</f>
        <v/>
      </c>
      <c r="F930" s="89">
        <f>'Upload(참조)'!V930</f>
        <v>0</v>
      </c>
    </row>
    <row r="931" spans="1:6">
      <c r="A931" s="89" t="str">
        <f>'Upload(참조)'!Q931</f>
        <v/>
      </c>
      <c r="B931" s="90" t="str">
        <f>'Upload(참조)'!R931</f>
        <v/>
      </c>
      <c r="C931" s="90" t="str">
        <f>'Upload(참조)'!S931</f>
        <v/>
      </c>
      <c r="D931" s="89" t="str">
        <f>'Upload(참조)'!T931</f>
        <v/>
      </c>
      <c r="E931" s="89" t="str">
        <f>'Upload(참조)'!U931</f>
        <v/>
      </c>
      <c r="F931" s="89">
        <f>'Upload(참조)'!V931</f>
        <v>0</v>
      </c>
    </row>
    <row r="932" spans="1:6">
      <c r="A932" s="89" t="str">
        <f>'Upload(참조)'!Q932</f>
        <v/>
      </c>
      <c r="B932" s="90" t="str">
        <f>'Upload(참조)'!R932</f>
        <v/>
      </c>
      <c r="C932" s="90" t="str">
        <f>'Upload(참조)'!S932</f>
        <v/>
      </c>
      <c r="D932" s="89" t="str">
        <f>'Upload(참조)'!T932</f>
        <v/>
      </c>
      <c r="E932" s="89" t="str">
        <f>'Upload(참조)'!U932</f>
        <v/>
      </c>
      <c r="F932" s="89">
        <f>'Upload(참조)'!V932</f>
        <v>0</v>
      </c>
    </row>
    <row r="933" spans="1:6">
      <c r="A933" s="89" t="str">
        <f>'Upload(참조)'!Q933</f>
        <v/>
      </c>
      <c r="B933" s="90" t="str">
        <f>'Upload(참조)'!R933</f>
        <v/>
      </c>
      <c r="C933" s="90" t="str">
        <f>'Upload(참조)'!S933</f>
        <v/>
      </c>
      <c r="D933" s="89" t="str">
        <f>'Upload(참조)'!T933</f>
        <v/>
      </c>
      <c r="E933" s="89" t="str">
        <f>'Upload(참조)'!U933</f>
        <v/>
      </c>
      <c r="F933" s="89">
        <f>'Upload(참조)'!V933</f>
        <v>0</v>
      </c>
    </row>
    <row r="934" spans="1:6">
      <c r="A934" s="89" t="str">
        <f>'Upload(참조)'!Q934</f>
        <v/>
      </c>
      <c r="B934" s="90" t="str">
        <f>'Upload(참조)'!R934</f>
        <v/>
      </c>
      <c r="C934" s="90" t="str">
        <f>'Upload(참조)'!S934</f>
        <v/>
      </c>
      <c r="D934" s="89" t="str">
        <f>'Upload(참조)'!T934</f>
        <v/>
      </c>
      <c r="E934" s="89" t="str">
        <f>'Upload(참조)'!U934</f>
        <v/>
      </c>
      <c r="F934" s="89">
        <f>'Upload(참조)'!V934</f>
        <v>0</v>
      </c>
    </row>
    <row r="935" spans="1:6">
      <c r="A935" s="89" t="str">
        <f>'Upload(참조)'!Q935</f>
        <v/>
      </c>
      <c r="B935" s="90" t="str">
        <f>'Upload(참조)'!R935</f>
        <v/>
      </c>
      <c r="C935" s="90" t="str">
        <f>'Upload(참조)'!S935</f>
        <v/>
      </c>
      <c r="D935" s="89" t="str">
        <f>'Upload(참조)'!T935</f>
        <v/>
      </c>
      <c r="E935" s="89" t="str">
        <f>'Upload(참조)'!U935</f>
        <v/>
      </c>
      <c r="F935" s="89">
        <f>'Upload(참조)'!V935</f>
        <v>0</v>
      </c>
    </row>
    <row r="936" spans="1:6">
      <c r="A936" s="89" t="str">
        <f>'Upload(참조)'!Q936</f>
        <v/>
      </c>
      <c r="B936" s="90" t="str">
        <f>'Upload(참조)'!R936</f>
        <v/>
      </c>
      <c r="C936" s="90" t="str">
        <f>'Upload(참조)'!S936</f>
        <v/>
      </c>
      <c r="D936" s="89" t="str">
        <f>'Upload(참조)'!T936</f>
        <v/>
      </c>
      <c r="E936" s="89" t="str">
        <f>'Upload(참조)'!U936</f>
        <v/>
      </c>
      <c r="F936" s="89">
        <f>'Upload(참조)'!V936</f>
        <v>0</v>
      </c>
    </row>
    <row r="937" spans="1:6">
      <c r="A937" s="89" t="str">
        <f>'Upload(참조)'!Q937</f>
        <v/>
      </c>
      <c r="B937" s="90" t="str">
        <f>'Upload(참조)'!R937</f>
        <v/>
      </c>
      <c r="C937" s="90" t="str">
        <f>'Upload(참조)'!S937</f>
        <v/>
      </c>
      <c r="D937" s="89" t="str">
        <f>'Upload(참조)'!T937</f>
        <v/>
      </c>
      <c r="E937" s="89" t="str">
        <f>'Upload(참조)'!U937</f>
        <v/>
      </c>
      <c r="F937" s="89">
        <f>'Upload(참조)'!V937</f>
        <v>0</v>
      </c>
    </row>
    <row r="938" spans="1:6">
      <c r="A938" s="89" t="str">
        <f>'Upload(참조)'!Q938</f>
        <v/>
      </c>
      <c r="B938" s="90" t="str">
        <f>'Upload(참조)'!R938</f>
        <v/>
      </c>
      <c r="C938" s="90" t="str">
        <f>'Upload(참조)'!S938</f>
        <v/>
      </c>
      <c r="D938" s="89" t="str">
        <f>'Upload(참조)'!T938</f>
        <v/>
      </c>
      <c r="E938" s="89" t="str">
        <f>'Upload(참조)'!U938</f>
        <v/>
      </c>
      <c r="F938" s="89">
        <f>'Upload(참조)'!V938</f>
        <v>0</v>
      </c>
    </row>
    <row r="939" spans="1:6">
      <c r="A939" s="89" t="str">
        <f>'Upload(참조)'!Q939</f>
        <v/>
      </c>
      <c r="B939" s="90" t="str">
        <f>'Upload(참조)'!R939</f>
        <v/>
      </c>
      <c r="C939" s="90" t="str">
        <f>'Upload(참조)'!S939</f>
        <v/>
      </c>
      <c r="D939" s="89" t="str">
        <f>'Upload(참조)'!T939</f>
        <v/>
      </c>
      <c r="E939" s="89" t="str">
        <f>'Upload(참조)'!U939</f>
        <v/>
      </c>
      <c r="F939" s="89">
        <f>'Upload(참조)'!V939</f>
        <v>0</v>
      </c>
    </row>
    <row r="940" spans="1:6">
      <c r="A940" s="89" t="str">
        <f>'Upload(참조)'!Q940</f>
        <v/>
      </c>
      <c r="B940" s="90" t="str">
        <f>'Upload(참조)'!R940</f>
        <v/>
      </c>
      <c r="C940" s="90" t="str">
        <f>'Upload(참조)'!S940</f>
        <v/>
      </c>
      <c r="D940" s="89" t="str">
        <f>'Upload(참조)'!T940</f>
        <v/>
      </c>
      <c r="E940" s="89" t="str">
        <f>'Upload(참조)'!U940</f>
        <v/>
      </c>
      <c r="F940" s="89">
        <f>'Upload(참조)'!V940</f>
        <v>0</v>
      </c>
    </row>
    <row r="941" spans="1:6">
      <c r="A941" s="89" t="str">
        <f>'Upload(참조)'!Q941</f>
        <v/>
      </c>
      <c r="B941" s="90" t="str">
        <f>'Upload(참조)'!R941</f>
        <v/>
      </c>
      <c r="C941" s="90" t="str">
        <f>'Upload(참조)'!S941</f>
        <v/>
      </c>
      <c r="D941" s="89" t="str">
        <f>'Upload(참조)'!T941</f>
        <v/>
      </c>
      <c r="E941" s="89" t="str">
        <f>'Upload(참조)'!U941</f>
        <v/>
      </c>
      <c r="F941" s="89">
        <f>'Upload(참조)'!V941</f>
        <v>0</v>
      </c>
    </row>
    <row r="942" spans="1:6">
      <c r="A942" s="89" t="str">
        <f>'Upload(참조)'!Q942</f>
        <v/>
      </c>
      <c r="B942" s="90" t="str">
        <f>'Upload(참조)'!R942</f>
        <v/>
      </c>
      <c r="C942" s="90" t="str">
        <f>'Upload(참조)'!S942</f>
        <v/>
      </c>
      <c r="D942" s="89" t="str">
        <f>'Upload(참조)'!T942</f>
        <v/>
      </c>
      <c r="E942" s="89" t="str">
        <f>'Upload(참조)'!U942</f>
        <v/>
      </c>
      <c r="F942" s="89">
        <f>'Upload(참조)'!V942</f>
        <v>0</v>
      </c>
    </row>
    <row r="943" spans="1:6">
      <c r="A943" s="89" t="str">
        <f>'Upload(참조)'!Q943</f>
        <v/>
      </c>
      <c r="B943" s="90" t="str">
        <f>'Upload(참조)'!R943</f>
        <v/>
      </c>
      <c r="C943" s="90" t="str">
        <f>'Upload(참조)'!S943</f>
        <v/>
      </c>
      <c r="D943" s="89" t="str">
        <f>'Upload(참조)'!T943</f>
        <v/>
      </c>
      <c r="E943" s="89" t="str">
        <f>'Upload(참조)'!U943</f>
        <v/>
      </c>
      <c r="F943" s="89">
        <f>'Upload(참조)'!V943</f>
        <v>0</v>
      </c>
    </row>
    <row r="944" spans="1:6">
      <c r="A944" s="89" t="str">
        <f>'Upload(참조)'!Q944</f>
        <v/>
      </c>
      <c r="B944" s="90" t="str">
        <f>'Upload(참조)'!R944</f>
        <v/>
      </c>
      <c r="C944" s="90" t="str">
        <f>'Upload(참조)'!S944</f>
        <v/>
      </c>
      <c r="D944" s="89" t="str">
        <f>'Upload(참조)'!T944</f>
        <v/>
      </c>
      <c r="E944" s="89" t="str">
        <f>'Upload(참조)'!U944</f>
        <v/>
      </c>
      <c r="F944" s="89">
        <f>'Upload(참조)'!V944</f>
        <v>0</v>
      </c>
    </row>
    <row r="945" spans="1:6">
      <c r="A945" s="89" t="str">
        <f>'Upload(참조)'!Q945</f>
        <v/>
      </c>
      <c r="B945" s="90" t="str">
        <f>'Upload(참조)'!R945</f>
        <v/>
      </c>
      <c r="C945" s="90" t="str">
        <f>'Upload(참조)'!S945</f>
        <v/>
      </c>
      <c r="D945" s="89" t="str">
        <f>'Upload(참조)'!T945</f>
        <v/>
      </c>
      <c r="E945" s="89" t="str">
        <f>'Upload(참조)'!U945</f>
        <v/>
      </c>
      <c r="F945" s="89">
        <f>'Upload(참조)'!V945</f>
        <v>0</v>
      </c>
    </row>
    <row r="946" spans="1:6">
      <c r="A946" s="89" t="str">
        <f>'Upload(참조)'!Q946</f>
        <v/>
      </c>
      <c r="B946" s="90" t="str">
        <f>'Upload(참조)'!R946</f>
        <v/>
      </c>
      <c r="C946" s="90" t="str">
        <f>'Upload(참조)'!S946</f>
        <v/>
      </c>
      <c r="D946" s="89" t="str">
        <f>'Upload(참조)'!T946</f>
        <v/>
      </c>
      <c r="E946" s="89" t="str">
        <f>'Upload(참조)'!U946</f>
        <v/>
      </c>
      <c r="F946" s="89">
        <f>'Upload(참조)'!V946</f>
        <v>0</v>
      </c>
    </row>
    <row r="947" spans="1:6">
      <c r="A947" s="89" t="str">
        <f>'Upload(참조)'!Q947</f>
        <v/>
      </c>
      <c r="B947" s="90" t="str">
        <f>'Upload(참조)'!R947</f>
        <v/>
      </c>
      <c r="C947" s="90" t="str">
        <f>'Upload(참조)'!S947</f>
        <v/>
      </c>
      <c r="D947" s="89" t="str">
        <f>'Upload(참조)'!T947</f>
        <v/>
      </c>
      <c r="E947" s="89" t="str">
        <f>'Upload(참조)'!U947</f>
        <v/>
      </c>
      <c r="F947" s="89">
        <f>'Upload(참조)'!V947</f>
        <v>0</v>
      </c>
    </row>
    <row r="948" spans="1:6">
      <c r="A948" s="89" t="str">
        <f>'Upload(참조)'!Q948</f>
        <v/>
      </c>
      <c r="B948" s="90" t="str">
        <f>'Upload(참조)'!R948</f>
        <v/>
      </c>
      <c r="C948" s="90" t="str">
        <f>'Upload(참조)'!S948</f>
        <v/>
      </c>
      <c r="D948" s="89" t="str">
        <f>'Upload(참조)'!T948</f>
        <v/>
      </c>
      <c r="E948" s="89" t="str">
        <f>'Upload(참조)'!U948</f>
        <v/>
      </c>
      <c r="F948" s="89">
        <f>'Upload(참조)'!V948</f>
        <v>0</v>
      </c>
    </row>
    <row r="949" spans="1:6">
      <c r="A949" s="89" t="str">
        <f>'Upload(참조)'!Q949</f>
        <v/>
      </c>
      <c r="B949" s="90" t="str">
        <f>'Upload(참조)'!R949</f>
        <v/>
      </c>
      <c r="C949" s="90" t="str">
        <f>'Upload(참조)'!S949</f>
        <v/>
      </c>
      <c r="D949" s="89" t="str">
        <f>'Upload(참조)'!T949</f>
        <v/>
      </c>
      <c r="E949" s="89" t="str">
        <f>'Upload(참조)'!U949</f>
        <v/>
      </c>
      <c r="F949" s="89">
        <f>'Upload(참조)'!V949</f>
        <v>0</v>
      </c>
    </row>
    <row r="950" spans="1:6">
      <c r="A950" s="89" t="str">
        <f>'Upload(참조)'!Q950</f>
        <v/>
      </c>
      <c r="B950" s="90" t="str">
        <f>'Upload(참조)'!R950</f>
        <v/>
      </c>
      <c r="C950" s="90" t="str">
        <f>'Upload(참조)'!S950</f>
        <v/>
      </c>
      <c r="D950" s="89" t="str">
        <f>'Upload(참조)'!T950</f>
        <v/>
      </c>
      <c r="E950" s="89" t="str">
        <f>'Upload(참조)'!U950</f>
        <v/>
      </c>
      <c r="F950" s="89">
        <f>'Upload(참조)'!V950</f>
        <v>0</v>
      </c>
    </row>
    <row r="951" spans="1:6">
      <c r="A951" s="89" t="str">
        <f>'Upload(참조)'!Q951</f>
        <v/>
      </c>
      <c r="B951" s="90" t="str">
        <f>'Upload(참조)'!R951</f>
        <v/>
      </c>
      <c r="C951" s="90" t="str">
        <f>'Upload(참조)'!S951</f>
        <v/>
      </c>
      <c r="D951" s="89" t="str">
        <f>'Upload(참조)'!T951</f>
        <v/>
      </c>
      <c r="E951" s="89" t="str">
        <f>'Upload(참조)'!U951</f>
        <v/>
      </c>
      <c r="F951" s="89">
        <f>'Upload(참조)'!V951</f>
        <v>0</v>
      </c>
    </row>
    <row r="952" spans="1:6">
      <c r="A952" s="89" t="str">
        <f>'Upload(참조)'!Q952</f>
        <v/>
      </c>
      <c r="B952" s="90" t="str">
        <f>'Upload(참조)'!R952</f>
        <v/>
      </c>
      <c r="C952" s="90" t="str">
        <f>'Upload(참조)'!S952</f>
        <v/>
      </c>
      <c r="D952" s="89" t="str">
        <f>'Upload(참조)'!T952</f>
        <v/>
      </c>
      <c r="E952" s="89" t="str">
        <f>'Upload(참조)'!U952</f>
        <v/>
      </c>
      <c r="F952" s="89">
        <f>'Upload(참조)'!V952</f>
        <v>0</v>
      </c>
    </row>
    <row r="953" spans="1:6">
      <c r="A953" s="89" t="str">
        <f>'Upload(참조)'!Q953</f>
        <v/>
      </c>
      <c r="B953" s="90" t="str">
        <f>'Upload(참조)'!R953</f>
        <v/>
      </c>
      <c r="C953" s="90" t="str">
        <f>'Upload(참조)'!S953</f>
        <v/>
      </c>
      <c r="D953" s="89" t="str">
        <f>'Upload(참조)'!T953</f>
        <v/>
      </c>
      <c r="E953" s="89" t="str">
        <f>'Upload(참조)'!U953</f>
        <v/>
      </c>
      <c r="F953" s="89">
        <f>'Upload(참조)'!V953</f>
        <v>0</v>
      </c>
    </row>
    <row r="954" spans="1:6">
      <c r="A954" s="89" t="str">
        <f>'Upload(참조)'!Q954</f>
        <v/>
      </c>
      <c r="B954" s="90" t="str">
        <f>'Upload(참조)'!R954</f>
        <v/>
      </c>
      <c r="C954" s="90" t="str">
        <f>'Upload(참조)'!S954</f>
        <v/>
      </c>
      <c r="D954" s="89" t="str">
        <f>'Upload(참조)'!T954</f>
        <v/>
      </c>
      <c r="E954" s="89" t="str">
        <f>'Upload(참조)'!U954</f>
        <v/>
      </c>
      <c r="F954" s="89">
        <f>'Upload(참조)'!V954</f>
        <v>0</v>
      </c>
    </row>
    <row r="955" spans="1:6">
      <c r="A955" s="89" t="str">
        <f>'Upload(참조)'!Q955</f>
        <v/>
      </c>
      <c r="B955" s="90" t="str">
        <f>'Upload(참조)'!R955</f>
        <v/>
      </c>
      <c r="C955" s="90" t="str">
        <f>'Upload(참조)'!S955</f>
        <v/>
      </c>
      <c r="D955" s="89" t="str">
        <f>'Upload(참조)'!T955</f>
        <v/>
      </c>
      <c r="E955" s="89" t="str">
        <f>'Upload(참조)'!U955</f>
        <v/>
      </c>
      <c r="F955" s="89">
        <f>'Upload(참조)'!V955</f>
        <v>0</v>
      </c>
    </row>
    <row r="956" spans="1:6">
      <c r="A956" s="89" t="str">
        <f>'Upload(참조)'!Q956</f>
        <v/>
      </c>
      <c r="B956" s="90" t="str">
        <f>'Upload(참조)'!R956</f>
        <v/>
      </c>
      <c r="C956" s="90" t="str">
        <f>'Upload(참조)'!S956</f>
        <v/>
      </c>
      <c r="D956" s="89" t="str">
        <f>'Upload(참조)'!T956</f>
        <v/>
      </c>
      <c r="E956" s="89" t="str">
        <f>'Upload(참조)'!U956</f>
        <v/>
      </c>
      <c r="F956" s="89">
        <f>'Upload(참조)'!V956</f>
        <v>0</v>
      </c>
    </row>
  </sheetData>
  <autoFilter ref="A1:F1" xr:uid="{00000000-0009-0000-0000-000002000000}"/>
  <phoneticPr fontId="7"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R4"/>
  <sheetViews>
    <sheetView zoomScale="85" zoomScaleNormal="85" workbookViewId="0">
      <selection activeCell="S25" sqref="S25"/>
    </sheetView>
  </sheetViews>
  <sheetFormatPr defaultRowHeight="17.399999999999999"/>
  <cols>
    <col min="1" max="1" width="11.09765625" customWidth="1"/>
    <col min="2" max="2" width="13.296875" customWidth="1"/>
    <col min="3" max="3" width="26.8984375" customWidth="1"/>
    <col min="4" max="4" width="35.8984375" customWidth="1"/>
    <col min="5" max="5" width="5" customWidth="1"/>
    <col min="6" max="6" width="9" bestFit="1" customWidth="1"/>
    <col min="7" max="7" width="10" style="92" customWidth="1"/>
    <col min="8" max="8" width="11.796875" style="92" customWidth="1"/>
    <col min="9" max="9" width="10" style="92" customWidth="1"/>
    <col min="10" max="10" width="11.796875" style="92" customWidth="1"/>
    <col min="11" max="11" width="10" style="92" customWidth="1"/>
    <col min="12" max="12" width="11.796875" style="92" customWidth="1"/>
    <col min="13" max="13" width="10" style="92" customWidth="1"/>
    <col min="14" max="14" width="11.796875" style="92" customWidth="1"/>
    <col min="15" max="15" width="9.09765625" customWidth="1"/>
    <col min="16" max="16" width="11.5" customWidth="1"/>
    <col min="17" max="17" width="11.59765625" customWidth="1"/>
    <col min="18" max="18" width="17.796875" customWidth="1"/>
  </cols>
  <sheetData>
    <row r="1" spans="1:18" ht="18" customHeight="1">
      <c r="A1" s="1" t="s">
        <v>5</v>
      </c>
      <c r="B1" s="2" t="s">
        <v>6</v>
      </c>
      <c r="C1" s="2" t="s">
        <v>7</v>
      </c>
      <c r="D1" s="2" t="s">
        <v>8</v>
      </c>
      <c r="E1" s="2" t="s">
        <v>9</v>
      </c>
      <c r="F1" s="2" t="s">
        <v>4</v>
      </c>
      <c r="G1" s="99" t="s">
        <v>10</v>
      </c>
      <c r="H1" s="99" t="s">
        <v>11</v>
      </c>
      <c r="I1" s="99" t="s">
        <v>12</v>
      </c>
      <c r="J1" s="99" t="s">
        <v>13</v>
      </c>
      <c r="K1" s="99" t="s">
        <v>14</v>
      </c>
      <c r="L1" s="99" t="s">
        <v>15</v>
      </c>
      <c r="M1" s="99" t="s">
        <v>16</v>
      </c>
      <c r="N1" s="99" t="s">
        <v>17</v>
      </c>
      <c r="O1" s="2" t="s">
        <v>18</v>
      </c>
      <c r="P1" s="2" t="s">
        <v>19</v>
      </c>
      <c r="Q1" s="2" t="s">
        <v>20</v>
      </c>
      <c r="R1" s="2" t="s">
        <v>21</v>
      </c>
    </row>
    <row r="2" spans="1:18">
      <c r="A2">
        <v>999999</v>
      </c>
      <c r="B2" t="s">
        <v>101</v>
      </c>
      <c r="C2" s="126" t="s">
        <v>149</v>
      </c>
      <c r="D2" s="126" t="s">
        <v>150</v>
      </c>
      <c r="E2" s="126" t="s">
        <v>145</v>
      </c>
      <c r="F2" s="108">
        <v>90</v>
      </c>
      <c r="G2" s="92">
        <v>519</v>
      </c>
      <c r="H2" s="92">
        <f>G2*F2</f>
        <v>46710</v>
      </c>
    </row>
    <row r="3" spans="1:18">
      <c r="A3">
        <v>999999</v>
      </c>
      <c r="B3" t="s">
        <v>103</v>
      </c>
      <c r="C3" s="126" t="s">
        <v>151</v>
      </c>
      <c r="D3" s="126" t="s">
        <v>152</v>
      </c>
      <c r="E3" s="126" t="s">
        <v>153</v>
      </c>
      <c r="F3" s="108">
        <v>2</v>
      </c>
      <c r="G3" s="92">
        <v>1404</v>
      </c>
      <c r="H3" s="92">
        <f t="shared" ref="H3:H4" si="0">G3*F3</f>
        <v>2808</v>
      </c>
    </row>
    <row r="4" spans="1:18">
      <c r="A4">
        <v>999999</v>
      </c>
      <c r="B4" t="s">
        <v>101</v>
      </c>
      <c r="C4" s="126" t="s">
        <v>154</v>
      </c>
      <c r="D4" s="126" t="s">
        <v>155</v>
      </c>
      <c r="E4" s="126" t="s">
        <v>153</v>
      </c>
      <c r="F4" s="108">
        <v>1</v>
      </c>
      <c r="G4" s="92">
        <v>660000</v>
      </c>
      <c r="H4" s="92">
        <f t="shared" si="0"/>
        <v>660000</v>
      </c>
    </row>
  </sheetData>
  <phoneticPr fontId="7" type="noConversion"/>
  <pageMargins left="0.7" right="0.7" top="0.75" bottom="0.75" header="0.3" footer="0.3"/>
  <pageSetup paperSize="9" orientation="portrait" horizontalDpi="1200" verticalDpi="12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B2:B8"/>
  <sheetViews>
    <sheetView showGridLines="0" topLeftCell="A2" zoomScale="175" zoomScaleNormal="175" workbookViewId="0">
      <selection activeCell="C17" sqref="C17"/>
    </sheetView>
  </sheetViews>
  <sheetFormatPr defaultRowHeight="17.399999999999999"/>
  <cols>
    <col min="1" max="1" width="2.09765625" customWidth="1"/>
  </cols>
  <sheetData>
    <row r="2" spans="2:2" ht="19.2">
      <c r="B2" s="56" t="s">
        <v>24</v>
      </c>
    </row>
    <row r="3" spans="2:2" ht="13.5" customHeight="1"/>
    <row r="4" spans="2:2">
      <c r="B4" t="s">
        <v>64</v>
      </c>
    </row>
    <row r="5" spans="2:2">
      <c r="B5" t="s">
        <v>65</v>
      </c>
    </row>
    <row r="6" spans="2:2">
      <c r="B6" t="s">
        <v>66</v>
      </c>
    </row>
    <row r="7" spans="2:2">
      <c r="B7" t="s">
        <v>68</v>
      </c>
    </row>
    <row r="8" spans="2:2">
      <c r="B8" t="s">
        <v>67</v>
      </c>
    </row>
  </sheetData>
  <phoneticPr fontId="7"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
    <tabColor theme="1"/>
  </sheetPr>
  <dimension ref="A1:AA959"/>
  <sheetViews>
    <sheetView topLeftCell="I1" zoomScale="85" zoomScaleNormal="85" workbookViewId="0">
      <selection activeCell="U31" sqref="U31"/>
    </sheetView>
  </sheetViews>
  <sheetFormatPr defaultColWidth="9" defaultRowHeight="17.399999999999999"/>
  <cols>
    <col min="1" max="1" width="18.5" style="72" hidden="1" customWidth="1"/>
    <col min="2" max="2" width="9.59765625" style="72" hidden="1" customWidth="1"/>
    <col min="3" max="3" width="17.796875" style="72" hidden="1" customWidth="1"/>
    <col min="4" max="4" width="16.59765625" style="72" hidden="1" customWidth="1"/>
    <col min="5" max="5" width="7.5" style="72" hidden="1" customWidth="1"/>
    <col min="6" max="6" width="4.5" style="72" hidden="1" customWidth="1"/>
    <col min="7" max="7" width="18.796875" style="72" hidden="1" customWidth="1"/>
    <col min="8" max="8" width="0" style="72" hidden="1" customWidth="1"/>
    <col min="9" max="9" width="21.59765625" style="72" customWidth="1"/>
    <col min="10" max="10" width="11.59765625" style="72" customWidth="1"/>
    <col min="11" max="11" width="3.59765625" style="72" customWidth="1"/>
    <col min="12" max="12" width="8.796875" style="72" bestFit="1" customWidth="1"/>
    <col min="13" max="13" width="19" style="72" customWidth="1"/>
    <col min="14" max="14" width="12.09765625" style="72" customWidth="1"/>
    <col min="15" max="16" width="9" style="72"/>
    <col min="17" max="17" width="15" style="72" customWidth="1"/>
    <col min="18" max="18" width="12.296875" style="72" customWidth="1"/>
    <col min="19" max="19" width="11.59765625" style="72" customWidth="1"/>
    <col min="20" max="20" width="12" style="85" customWidth="1"/>
    <col min="21" max="22" width="11.5" style="85" customWidth="1"/>
    <col min="23" max="23" width="11.59765625" style="85" bestFit="1" customWidth="1"/>
    <col min="24" max="24" width="11.59765625" style="85" customWidth="1"/>
    <col min="25" max="27" width="9" style="86"/>
    <col min="28" max="16384" width="9" style="72"/>
  </cols>
  <sheetData>
    <row r="1" spans="1:27" ht="13.2">
      <c r="A1" s="70" t="s">
        <v>28</v>
      </c>
      <c r="B1" s="2" t="s">
        <v>0</v>
      </c>
      <c r="C1" s="2" t="s">
        <v>1</v>
      </c>
      <c r="D1" s="2" t="s">
        <v>2</v>
      </c>
      <c r="E1" s="2" t="s">
        <v>3</v>
      </c>
      <c r="F1" s="2" t="s">
        <v>4</v>
      </c>
      <c r="G1" s="71"/>
      <c r="I1" s="73" t="s">
        <v>29</v>
      </c>
      <c r="J1" s="73" t="s">
        <v>30</v>
      </c>
      <c r="L1" s="73" t="s">
        <v>31</v>
      </c>
      <c r="M1" s="73" t="s">
        <v>32</v>
      </c>
      <c r="N1" s="73" t="s">
        <v>33</v>
      </c>
      <c r="O1" s="73" t="s">
        <v>34</v>
      </c>
      <c r="Q1" s="74" t="s">
        <v>35</v>
      </c>
      <c r="R1" s="74" t="s">
        <v>36</v>
      </c>
      <c r="S1" s="74" t="s">
        <v>37</v>
      </c>
      <c r="T1" s="75" t="s">
        <v>33</v>
      </c>
      <c r="U1" s="75" t="s">
        <v>38</v>
      </c>
      <c r="V1" s="75" t="s">
        <v>39</v>
      </c>
      <c r="W1" s="76" t="s">
        <v>40</v>
      </c>
      <c r="X1" s="76" t="s">
        <v>41</v>
      </c>
      <c r="Y1" s="77" t="s">
        <v>42</v>
      </c>
      <c r="Z1" s="77" t="s">
        <v>43</v>
      </c>
      <c r="AA1" s="77" t="s">
        <v>44</v>
      </c>
    </row>
    <row r="2" spans="1:27">
      <c r="I2" s="78">
        <f>IF('내역서(엑셀)'!A5&lt;&gt;"",'내역서(엑셀)'!A5,"")</f>
        <v>999999</v>
      </c>
      <c r="J2" s="78" t="str">
        <f t="shared" ref="J2" si="0">LEFT(I2,1)</f>
        <v>9</v>
      </c>
      <c r="L2" s="79">
        <f t="shared" ref="L2" si="1">IF(OR(J2="E",J2="L",J2="M"),"",I2)</f>
        <v>999999</v>
      </c>
      <c r="M2" s="78">
        <f t="shared" ref="M2" si="2">IF(OR(J2="D",J2="L",J2="M"),"",I2)</f>
        <v>999999</v>
      </c>
      <c r="N2" s="78">
        <f t="shared" ref="N2" si="3">IF(OR(J2="D",J2="E",J2="L"),"",I2)</f>
        <v>999999</v>
      </c>
      <c r="O2" s="78">
        <f t="shared" ref="O2" si="4">IF(OR(J2="D",J2="E",J2="M"),"",I2)</f>
        <v>999999</v>
      </c>
      <c r="Q2" s="80" t="str">
        <f t="shared" ref="Q2" si="5">IF(Z2=0,"",IF(Z2=1,R2&amp;S2&amp;T2&amp;U2,"E99999"))</f>
        <v/>
      </c>
      <c r="R2" s="81">
        <f t="shared" ref="R2" si="6">IF(L2="","",L2)</f>
        <v>999999</v>
      </c>
      <c r="S2" s="80">
        <f t="shared" ref="S2" si="7">IF(M2="","",M2)</f>
        <v>999999</v>
      </c>
      <c r="T2" s="81">
        <f t="shared" ref="T2" si="8">IF(W2=1,"",N2)</f>
        <v>999999</v>
      </c>
      <c r="U2" s="81">
        <f t="shared" ref="U2" si="9">IF(OR(W2=1,X2=1),"",O2)</f>
        <v>999999</v>
      </c>
      <c r="V2" s="82">
        <f>'내역서(엑셀)'!E5</f>
        <v>90</v>
      </c>
      <c r="W2" s="83">
        <f t="shared" ref="W2" si="10">COUNTIFS(R2,"&gt;&lt;")</f>
        <v>0</v>
      </c>
      <c r="X2" s="83">
        <f t="shared" ref="X2" si="11">COUNTIFS(S2,"&gt;&lt;")</f>
        <v>0</v>
      </c>
      <c r="Y2" s="84">
        <f t="shared" ref="Y2" si="12">COUNTIFS(R2:U2,"*")</f>
        <v>0</v>
      </c>
      <c r="Z2" s="84">
        <f t="shared" ref="Z2" si="13">COUNTIFS(R2:U2,"&gt;&lt;")</f>
        <v>0</v>
      </c>
      <c r="AA2" s="84">
        <f t="shared" ref="AA2" si="14">COUNTIFS(R2:U2,"&lt;&gt;")</f>
        <v>4</v>
      </c>
    </row>
    <row r="3" spans="1:27">
      <c r="I3" s="78">
        <f>IF('내역서(엑셀)'!A6&lt;&gt;"",'내역서(엑셀)'!A6,"")</f>
        <v>999999</v>
      </c>
      <c r="J3" s="78" t="str">
        <f t="shared" ref="J3:J66" si="15">LEFT(I3,1)</f>
        <v>9</v>
      </c>
      <c r="L3" s="79">
        <f t="shared" ref="L3:L66" si="16">IF(OR(J3="E",J3="L",J3="M"),"",I3)</f>
        <v>999999</v>
      </c>
      <c r="M3" s="78">
        <f t="shared" ref="M3:M66" si="17">IF(OR(J3="D",J3="L",J3="M"),"",I3)</f>
        <v>999999</v>
      </c>
      <c r="N3" s="78">
        <f t="shared" ref="N3:N66" si="18">IF(OR(J3="D",J3="E",J3="L"),"",I3)</f>
        <v>999999</v>
      </c>
      <c r="O3" s="78">
        <f t="shared" ref="O3:O66" si="19">IF(OR(J3="D",J3="E",J3="M"),"",I3)</f>
        <v>999999</v>
      </c>
      <c r="Q3" s="80" t="str">
        <f t="shared" ref="Q3:Q66" si="20">IF(Z3=0,"",IF(Z3=1,R3&amp;S3&amp;T3&amp;U3,"E99999"))</f>
        <v/>
      </c>
      <c r="R3" s="81">
        <f t="shared" ref="R3:R66" si="21">IF(L3="","",L3)</f>
        <v>999999</v>
      </c>
      <c r="S3" s="80">
        <f t="shared" ref="S3:S66" si="22">IF(M3="","",M3)</f>
        <v>999999</v>
      </c>
      <c r="T3" s="81">
        <f t="shared" ref="T3:T66" si="23">IF(W3=1,"",N3)</f>
        <v>999999</v>
      </c>
      <c r="U3" s="81">
        <f t="shared" ref="U3:U66" si="24">IF(OR(W3=1,X3=1),"",O3)</f>
        <v>999999</v>
      </c>
      <c r="V3" s="82">
        <f>'내역서(엑셀)'!E6</f>
        <v>2</v>
      </c>
      <c r="W3" s="83">
        <f t="shared" ref="W3:W66" si="25">COUNTIFS(R3,"&gt;&lt;")</f>
        <v>0</v>
      </c>
      <c r="X3" s="83">
        <f t="shared" ref="X3:X66" si="26">COUNTIFS(S3,"&gt;&lt;")</f>
        <v>0</v>
      </c>
      <c r="Y3" s="84">
        <f t="shared" ref="Y3:Y66" si="27">COUNTIFS(R3:U3,"*")</f>
        <v>0</v>
      </c>
      <c r="Z3" s="84">
        <f t="shared" ref="Z3:Z66" si="28">COUNTIFS(R3:U3,"&gt;&lt;")</f>
        <v>0</v>
      </c>
      <c r="AA3" s="84">
        <f t="shared" ref="AA3:AA66" si="29">COUNTIFS(R3:U3,"&lt;&gt;")</f>
        <v>4</v>
      </c>
    </row>
    <row r="4" spans="1:27">
      <c r="I4" s="78">
        <f>IF('내역서(엑셀)'!A7&lt;&gt;"",'내역서(엑셀)'!A7,"")</f>
        <v>999999</v>
      </c>
      <c r="J4" s="78" t="str">
        <f t="shared" si="15"/>
        <v>9</v>
      </c>
      <c r="L4" s="79">
        <f t="shared" si="16"/>
        <v>999999</v>
      </c>
      <c r="M4" s="78">
        <f t="shared" si="17"/>
        <v>999999</v>
      </c>
      <c r="N4" s="78">
        <f t="shared" si="18"/>
        <v>999999</v>
      </c>
      <c r="O4" s="78">
        <f t="shared" si="19"/>
        <v>999999</v>
      </c>
      <c r="Q4" s="80" t="str">
        <f t="shared" si="20"/>
        <v/>
      </c>
      <c r="R4" s="81">
        <f t="shared" si="21"/>
        <v>999999</v>
      </c>
      <c r="S4" s="80">
        <f t="shared" si="22"/>
        <v>999999</v>
      </c>
      <c r="T4" s="81">
        <f t="shared" si="23"/>
        <v>999999</v>
      </c>
      <c r="U4" s="81">
        <f t="shared" si="24"/>
        <v>999999</v>
      </c>
      <c r="V4" s="82">
        <f>'내역서(엑셀)'!E7</f>
        <v>1</v>
      </c>
      <c r="W4" s="83">
        <f t="shared" si="25"/>
        <v>0</v>
      </c>
      <c r="X4" s="83">
        <f t="shared" si="26"/>
        <v>0</v>
      </c>
      <c r="Y4" s="84">
        <f t="shared" si="27"/>
        <v>0</v>
      </c>
      <c r="Z4" s="84">
        <f t="shared" si="28"/>
        <v>0</v>
      </c>
      <c r="AA4" s="84">
        <f t="shared" si="29"/>
        <v>4</v>
      </c>
    </row>
    <row r="5" spans="1:27">
      <c r="I5" s="78" t="str">
        <f>IF('내역서(엑셀)'!A8&lt;&gt;"",'내역서(엑셀)'!A8,"")</f>
        <v>E10316005001001001</v>
      </c>
      <c r="J5" s="78" t="str">
        <f t="shared" si="15"/>
        <v>E</v>
      </c>
      <c r="L5" s="79" t="str">
        <f t="shared" si="16"/>
        <v/>
      </c>
      <c r="M5" s="78" t="str">
        <f t="shared" si="17"/>
        <v>E10316005001001001</v>
      </c>
      <c r="N5" s="78" t="str">
        <f t="shared" si="18"/>
        <v/>
      </c>
      <c r="O5" s="78" t="str">
        <f t="shared" si="19"/>
        <v/>
      </c>
      <c r="Q5" s="80" t="str">
        <f t="shared" si="20"/>
        <v>E10316005001001001</v>
      </c>
      <c r="R5" s="81" t="str">
        <f t="shared" si="21"/>
        <v/>
      </c>
      <c r="S5" s="80" t="str">
        <f t="shared" si="22"/>
        <v>E10316005001001001</v>
      </c>
      <c r="T5" s="81" t="str">
        <f t="shared" si="23"/>
        <v/>
      </c>
      <c r="U5" s="81" t="str">
        <f t="shared" si="24"/>
        <v/>
      </c>
      <c r="V5" s="82">
        <f>'내역서(엑셀)'!E8</f>
        <v>9</v>
      </c>
      <c r="W5" s="83">
        <f t="shared" si="25"/>
        <v>0</v>
      </c>
      <c r="X5" s="83">
        <f t="shared" si="26"/>
        <v>1</v>
      </c>
      <c r="Y5" s="84">
        <f t="shared" si="27"/>
        <v>4</v>
      </c>
      <c r="Z5" s="84">
        <f t="shared" si="28"/>
        <v>1</v>
      </c>
      <c r="AA5" s="84">
        <f t="shared" si="29"/>
        <v>4</v>
      </c>
    </row>
    <row r="6" spans="1:27">
      <c r="I6" s="78" t="str">
        <f>IF('내역서(엑셀)'!A9&lt;&gt;"",'내역서(엑셀)'!A9,"")</f>
        <v>E10316005001001001</v>
      </c>
      <c r="J6" s="78" t="str">
        <f t="shared" si="15"/>
        <v>E</v>
      </c>
      <c r="L6" s="79" t="str">
        <f t="shared" si="16"/>
        <v/>
      </c>
      <c r="M6" s="78" t="str">
        <f t="shared" si="17"/>
        <v>E10316005001001001</v>
      </c>
      <c r="N6" s="78" t="str">
        <f t="shared" si="18"/>
        <v/>
      </c>
      <c r="O6" s="78" t="str">
        <f t="shared" si="19"/>
        <v/>
      </c>
      <c r="Q6" s="80" t="str">
        <f t="shared" si="20"/>
        <v>E10316005001001001</v>
      </c>
      <c r="R6" s="81" t="str">
        <f t="shared" si="21"/>
        <v/>
      </c>
      <c r="S6" s="80" t="str">
        <f t="shared" si="22"/>
        <v>E10316005001001001</v>
      </c>
      <c r="T6" s="81" t="str">
        <f t="shared" si="23"/>
        <v/>
      </c>
      <c r="U6" s="81" t="str">
        <f t="shared" si="24"/>
        <v/>
      </c>
      <c r="V6" s="82">
        <f>'내역서(엑셀)'!E9</f>
        <v>9</v>
      </c>
      <c r="W6" s="83">
        <f t="shared" si="25"/>
        <v>0</v>
      </c>
      <c r="X6" s="83">
        <f t="shared" si="26"/>
        <v>1</v>
      </c>
      <c r="Y6" s="84">
        <f t="shared" si="27"/>
        <v>4</v>
      </c>
      <c r="Z6" s="84">
        <f t="shared" si="28"/>
        <v>1</v>
      </c>
      <c r="AA6" s="84">
        <f t="shared" si="29"/>
        <v>4</v>
      </c>
    </row>
    <row r="7" spans="1:27">
      <c r="I7" s="78" t="str">
        <f>IF('내역서(엑셀)'!A10&lt;&gt;"",'내역서(엑셀)'!A10,"")</f>
        <v>E10316005002001006</v>
      </c>
      <c r="J7" s="78" t="str">
        <f t="shared" si="15"/>
        <v>E</v>
      </c>
      <c r="L7" s="79" t="str">
        <f t="shared" si="16"/>
        <v/>
      </c>
      <c r="M7" s="78" t="str">
        <f t="shared" si="17"/>
        <v>E10316005002001006</v>
      </c>
      <c r="N7" s="78" t="str">
        <f t="shared" si="18"/>
        <v/>
      </c>
      <c r="O7" s="78" t="str">
        <f t="shared" si="19"/>
        <v/>
      </c>
      <c r="Q7" s="80" t="str">
        <f t="shared" si="20"/>
        <v>E10316005002001006</v>
      </c>
      <c r="R7" s="81" t="str">
        <f t="shared" si="21"/>
        <v/>
      </c>
      <c r="S7" s="80" t="str">
        <f t="shared" si="22"/>
        <v>E10316005002001006</v>
      </c>
      <c r="T7" s="81" t="str">
        <f t="shared" si="23"/>
        <v/>
      </c>
      <c r="U7" s="81" t="str">
        <f t="shared" si="24"/>
        <v/>
      </c>
      <c r="V7" s="82">
        <f>'내역서(엑셀)'!E10</f>
        <v>0.2</v>
      </c>
      <c r="W7" s="83">
        <f t="shared" si="25"/>
        <v>0</v>
      </c>
      <c r="X7" s="83">
        <f t="shared" si="26"/>
        <v>1</v>
      </c>
      <c r="Y7" s="84">
        <f t="shared" si="27"/>
        <v>4</v>
      </c>
      <c r="Z7" s="84">
        <f t="shared" si="28"/>
        <v>1</v>
      </c>
      <c r="AA7" s="84">
        <f t="shared" si="29"/>
        <v>4</v>
      </c>
    </row>
    <row r="8" spans="1:27">
      <c r="I8" s="78" t="str">
        <f>IF('내역서(엑셀)'!A11&lt;&gt;"",'내역서(엑셀)'!A11,"")</f>
        <v>E10410040001001001</v>
      </c>
      <c r="J8" s="78" t="str">
        <f t="shared" si="15"/>
        <v>E</v>
      </c>
      <c r="L8" s="79" t="str">
        <f t="shared" si="16"/>
        <v/>
      </c>
      <c r="M8" s="78" t="str">
        <f t="shared" si="17"/>
        <v>E10410040001001001</v>
      </c>
      <c r="N8" s="78" t="str">
        <f t="shared" si="18"/>
        <v/>
      </c>
      <c r="O8" s="78" t="str">
        <f t="shared" si="19"/>
        <v/>
      </c>
      <c r="Q8" s="80" t="str">
        <f t="shared" si="20"/>
        <v>E10410040001001001</v>
      </c>
      <c r="R8" s="81" t="str">
        <f t="shared" si="21"/>
        <v/>
      </c>
      <c r="S8" s="80" t="str">
        <f t="shared" si="22"/>
        <v>E10410040001001001</v>
      </c>
      <c r="T8" s="81" t="str">
        <f t="shared" si="23"/>
        <v/>
      </c>
      <c r="U8" s="81" t="str">
        <f t="shared" si="24"/>
        <v/>
      </c>
      <c r="V8" s="82">
        <f>'내역서(엑셀)'!E11</f>
        <v>1</v>
      </c>
      <c r="W8" s="83">
        <f t="shared" si="25"/>
        <v>0</v>
      </c>
      <c r="X8" s="83">
        <f t="shared" si="26"/>
        <v>1</v>
      </c>
      <c r="Y8" s="84">
        <f t="shared" si="27"/>
        <v>4</v>
      </c>
      <c r="Z8" s="84">
        <f t="shared" si="28"/>
        <v>1</v>
      </c>
      <c r="AA8" s="84">
        <f t="shared" si="29"/>
        <v>4</v>
      </c>
    </row>
    <row r="9" spans="1:27">
      <c r="I9" s="78" t="str">
        <f>IF('내역서(엑셀)'!A12&lt;&gt;"",'내역서(엑셀)'!A12,"")</f>
        <v>E10410040001014001</v>
      </c>
      <c r="J9" s="78" t="str">
        <f t="shared" si="15"/>
        <v>E</v>
      </c>
      <c r="L9" s="79" t="str">
        <f t="shared" si="16"/>
        <v/>
      </c>
      <c r="M9" s="78" t="str">
        <f t="shared" si="17"/>
        <v>E10410040001014001</v>
      </c>
      <c r="N9" s="78" t="str">
        <f t="shared" si="18"/>
        <v/>
      </c>
      <c r="O9" s="78" t="str">
        <f t="shared" si="19"/>
        <v/>
      </c>
      <c r="Q9" s="80" t="str">
        <f t="shared" si="20"/>
        <v>E10410040001014001</v>
      </c>
      <c r="R9" s="81" t="str">
        <f t="shared" si="21"/>
        <v/>
      </c>
      <c r="S9" s="80" t="str">
        <f t="shared" si="22"/>
        <v>E10410040001014001</v>
      </c>
      <c r="T9" s="81" t="str">
        <f t="shared" si="23"/>
        <v/>
      </c>
      <c r="U9" s="81" t="str">
        <f t="shared" si="24"/>
        <v/>
      </c>
      <c r="V9" s="82">
        <f>'내역서(엑셀)'!E12</f>
        <v>1</v>
      </c>
      <c r="W9" s="83">
        <f t="shared" si="25"/>
        <v>0</v>
      </c>
      <c r="X9" s="83">
        <f t="shared" si="26"/>
        <v>1</v>
      </c>
      <c r="Y9" s="84">
        <f t="shared" si="27"/>
        <v>4</v>
      </c>
      <c r="Z9" s="84">
        <f t="shared" si="28"/>
        <v>1</v>
      </c>
      <c r="AA9" s="84">
        <f t="shared" si="29"/>
        <v>4</v>
      </c>
    </row>
    <row r="10" spans="1:27">
      <c r="I10" s="78" t="str">
        <f>IF('내역서(엑셀)'!A13&lt;&gt;"",'내역서(엑셀)'!A13,"")</f>
        <v>E10316005003008001</v>
      </c>
      <c r="J10" s="78" t="str">
        <f t="shared" si="15"/>
        <v>E</v>
      </c>
      <c r="L10" s="79" t="str">
        <f t="shared" si="16"/>
        <v/>
      </c>
      <c r="M10" s="78" t="str">
        <f t="shared" si="17"/>
        <v>E10316005003008001</v>
      </c>
      <c r="N10" s="78" t="str">
        <f t="shared" si="18"/>
        <v/>
      </c>
      <c r="O10" s="78" t="str">
        <f t="shared" si="19"/>
        <v/>
      </c>
      <c r="Q10" s="80" t="str">
        <f t="shared" si="20"/>
        <v>E10316005003008001</v>
      </c>
      <c r="R10" s="81" t="str">
        <f t="shared" si="21"/>
        <v/>
      </c>
      <c r="S10" s="80" t="str">
        <f t="shared" si="22"/>
        <v>E10316005003008001</v>
      </c>
      <c r="T10" s="81" t="str">
        <f t="shared" si="23"/>
        <v/>
      </c>
      <c r="U10" s="81" t="str">
        <f t="shared" si="24"/>
        <v/>
      </c>
      <c r="V10" s="82">
        <f>'내역서(엑셀)'!E13</f>
        <v>1</v>
      </c>
      <c r="W10" s="83">
        <f t="shared" si="25"/>
        <v>0</v>
      </c>
      <c r="X10" s="83">
        <f t="shared" si="26"/>
        <v>1</v>
      </c>
      <c r="Y10" s="84">
        <f t="shared" si="27"/>
        <v>4</v>
      </c>
      <c r="Z10" s="84">
        <f t="shared" si="28"/>
        <v>1</v>
      </c>
      <c r="AA10" s="84">
        <f t="shared" si="29"/>
        <v>4</v>
      </c>
    </row>
    <row r="11" spans="1:27">
      <c r="I11" s="78" t="str">
        <f>IF('내역서(엑셀)'!A14&lt;&gt;"",'내역서(엑셀)'!A14,"")</f>
        <v>E10313002001009001</v>
      </c>
      <c r="J11" s="78" t="str">
        <f t="shared" si="15"/>
        <v>E</v>
      </c>
      <c r="L11" s="79" t="str">
        <f t="shared" si="16"/>
        <v/>
      </c>
      <c r="M11" s="78" t="str">
        <f t="shared" si="17"/>
        <v>E10313002001009001</v>
      </c>
      <c r="N11" s="78" t="str">
        <f t="shared" si="18"/>
        <v/>
      </c>
      <c r="O11" s="78" t="str">
        <f t="shared" si="19"/>
        <v/>
      </c>
      <c r="Q11" s="80" t="str">
        <f t="shared" si="20"/>
        <v>E10313002001009001</v>
      </c>
      <c r="R11" s="81" t="str">
        <f t="shared" si="21"/>
        <v/>
      </c>
      <c r="S11" s="80" t="str">
        <f t="shared" si="22"/>
        <v>E10313002001009001</v>
      </c>
      <c r="T11" s="81" t="str">
        <f t="shared" si="23"/>
        <v/>
      </c>
      <c r="U11" s="81" t="str">
        <f t="shared" si="24"/>
        <v/>
      </c>
      <c r="V11" s="82">
        <f>'내역서(엑셀)'!E14</f>
        <v>1</v>
      </c>
      <c r="W11" s="83">
        <f t="shared" si="25"/>
        <v>0</v>
      </c>
      <c r="X11" s="83">
        <f t="shared" si="26"/>
        <v>1</v>
      </c>
      <c r="Y11" s="84">
        <f t="shared" si="27"/>
        <v>4</v>
      </c>
      <c r="Z11" s="84">
        <f t="shared" si="28"/>
        <v>1</v>
      </c>
      <c r="AA11" s="84">
        <f t="shared" si="29"/>
        <v>4</v>
      </c>
    </row>
    <row r="12" spans="1:27">
      <c r="I12" s="78" t="str">
        <f>IF('내역서(엑셀)'!A15&lt;&gt;"",'내역서(엑셀)'!A15,"")</f>
        <v>L002</v>
      </c>
      <c r="J12" s="78" t="str">
        <f t="shared" si="15"/>
        <v>L</v>
      </c>
      <c r="L12" s="79" t="str">
        <f t="shared" si="16"/>
        <v/>
      </c>
      <c r="M12" s="78" t="str">
        <f t="shared" si="17"/>
        <v/>
      </c>
      <c r="N12" s="78" t="str">
        <f t="shared" si="18"/>
        <v/>
      </c>
      <c r="O12" s="78" t="str">
        <f t="shared" si="19"/>
        <v>L002</v>
      </c>
      <c r="Q12" s="80" t="str">
        <f t="shared" si="20"/>
        <v>L002</v>
      </c>
      <c r="R12" s="81" t="str">
        <f t="shared" si="21"/>
        <v/>
      </c>
      <c r="S12" s="80" t="str">
        <f t="shared" si="22"/>
        <v/>
      </c>
      <c r="T12" s="81" t="str">
        <f t="shared" si="23"/>
        <v/>
      </c>
      <c r="U12" s="81" t="str">
        <f t="shared" si="24"/>
        <v>L002</v>
      </c>
      <c r="V12" s="82">
        <f>'내역서(엑셀)'!E15</f>
        <v>1</v>
      </c>
      <c r="W12" s="83">
        <f t="shared" si="25"/>
        <v>0</v>
      </c>
      <c r="X12" s="83">
        <f t="shared" si="26"/>
        <v>0</v>
      </c>
      <c r="Y12" s="84">
        <f t="shared" si="27"/>
        <v>4</v>
      </c>
      <c r="Z12" s="84">
        <f t="shared" si="28"/>
        <v>1</v>
      </c>
      <c r="AA12" s="84">
        <f t="shared" si="29"/>
        <v>4</v>
      </c>
    </row>
    <row r="13" spans="1:27">
      <c r="I13" s="78" t="str">
        <f>IF('내역서(엑셀)'!A16&lt;&gt;"",'내역서(엑셀)'!A16,"")</f>
        <v>L003</v>
      </c>
      <c r="J13" s="78" t="str">
        <f t="shared" si="15"/>
        <v>L</v>
      </c>
      <c r="L13" s="79" t="str">
        <f t="shared" si="16"/>
        <v/>
      </c>
      <c r="M13" s="78" t="str">
        <f t="shared" si="17"/>
        <v/>
      </c>
      <c r="N13" s="78" t="str">
        <f t="shared" si="18"/>
        <v/>
      </c>
      <c r="O13" s="78" t="str">
        <f t="shared" si="19"/>
        <v>L003</v>
      </c>
      <c r="Q13" s="80" t="str">
        <f t="shared" si="20"/>
        <v>L003</v>
      </c>
      <c r="R13" s="81" t="str">
        <f t="shared" si="21"/>
        <v/>
      </c>
      <c r="S13" s="80" t="str">
        <f t="shared" si="22"/>
        <v/>
      </c>
      <c r="T13" s="81" t="str">
        <f t="shared" si="23"/>
        <v/>
      </c>
      <c r="U13" s="81" t="str">
        <f t="shared" si="24"/>
        <v>L003</v>
      </c>
      <c r="V13" s="82">
        <f>'내역서(엑셀)'!E16</f>
        <v>1</v>
      </c>
      <c r="W13" s="83">
        <f t="shared" si="25"/>
        <v>0</v>
      </c>
      <c r="X13" s="83">
        <f t="shared" si="26"/>
        <v>0</v>
      </c>
      <c r="Y13" s="84">
        <f t="shared" si="27"/>
        <v>4</v>
      </c>
      <c r="Z13" s="84">
        <f t="shared" si="28"/>
        <v>1</v>
      </c>
      <c r="AA13" s="84">
        <f t="shared" si="29"/>
        <v>4</v>
      </c>
    </row>
    <row r="14" spans="1:27">
      <c r="I14" s="78" t="str">
        <f>IF('내역서(엑셀)'!A17&lt;&gt;"",'내역서(엑셀)'!A17,"")</f>
        <v/>
      </c>
      <c r="J14" s="78" t="str">
        <f t="shared" si="15"/>
        <v/>
      </c>
      <c r="L14" s="79" t="str">
        <f t="shared" si="16"/>
        <v/>
      </c>
      <c r="M14" s="78" t="str">
        <f t="shared" si="17"/>
        <v/>
      </c>
      <c r="N14" s="78" t="str">
        <f t="shared" si="18"/>
        <v/>
      </c>
      <c r="O14" s="78" t="str">
        <f t="shared" si="19"/>
        <v/>
      </c>
      <c r="Q14" s="80" t="str">
        <f t="shared" si="20"/>
        <v/>
      </c>
      <c r="R14" s="81" t="str">
        <f t="shared" si="21"/>
        <v/>
      </c>
      <c r="S14" s="80" t="str">
        <f t="shared" si="22"/>
        <v/>
      </c>
      <c r="T14" s="81" t="str">
        <f t="shared" si="23"/>
        <v/>
      </c>
      <c r="U14" s="81" t="str">
        <f t="shared" si="24"/>
        <v/>
      </c>
      <c r="V14" s="82">
        <f>'내역서(엑셀)'!E17</f>
        <v>0</v>
      </c>
      <c r="W14" s="83">
        <f t="shared" si="25"/>
        <v>0</v>
      </c>
      <c r="X14" s="83">
        <f t="shared" si="26"/>
        <v>0</v>
      </c>
      <c r="Y14" s="84">
        <f t="shared" si="27"/>
        <v>4</v>
      </c>
      <c r="Z14" s="84">
        <f t="shared" si="28"/>
        <v>0</v>
      </c>
      <c r="AA14" s="84">
        <f t="shared" si="29"/>
        <v>4</v>
      </c>
    </row>
    <row r="15" spans="1:27">
      <c r="I15" s="78" t="str">
        <f>IF('내역서(엑셀)'!A18&lt;&gt;"",'내역서(엑셀)'!A18,"")</f>
        <v/>
      </c>
      <c r="J15" s="78" t="str">
        <f t="shared" si="15"/>
        <v/>
      </c>
      <c r="L15" s="79" t="str">
        <f t="shared" si="16"/>
        <v/>
      </c>
      <c r="M15" s="78" t="str">
        <f t="shared" si="17"/>
        <v/>
      </c>
      <c r="N15" s="78" t="str">
        <f t="shared" si="18"/>
        <v/>
      </c>
      <c r="O15" s="78" t="str">
        <f t="shared" si="19"/>
        <v/>
      </c>
      <c r="Q15" s="80" t="str">
        <f t="shared" si="20"/>
        <v/>
      </c>
      <c r="R15" s="81" t="str">
        <f t="shared" si="21"/>
        <v/>
      </c>
      <c r="S15" s="80" t="str">
        <f t="shared" si="22"/>
        <v/>
      </c>
      <c r="T15" s="81" t="str">
        <f t="shared" si="23"/>
        <v/>
      </c>
      <c r="U15" s="81" t="str">
        <f t="shared" si="24"/>
        <v/>
      </c>
      <c r="V15" s="82">
        <f>'내역서(엑셀)'!E18</f>
        <v>0</v>
      </c>
      <c r="W15" s="83">
        <f t="shared" si="25"/>
        <v>0</v>
      </c>
      <c r="X15" s="83">
        <f t="shared" si="26"/>
        <v>0</v>
      </c>
      <c r="Y15" s="84">
        <f t="shared" si="27"/>
        <v>4</v>
      </c>
      <c r="Z15" s="84">
        <f t="shared" si="28"/>
        <v>0</v>
      </c>
      <c r="AA15" s="84">
        <f t="shared" si="29"/>
        <v>4</v>
      </c>
    </row>
    <row r="16" spans="1:27">
      <c r="I16" s="78" t="str">
        <f>IF('내역서(엑셀)'!A19&lt;&gt;"",'내역서(엑셀)'!A19,"")</f>
        <v/>
      </c>
      <c r="J16" s="78" t="str">
        <f t="shared" si="15"/>
        <v/>
      </c>
      <c r="L16" s="79" t="str">
        <f t="shared" si="16"/>
        <v/>
      </c>
      <c r="M16" s="78" t="str">
        <f t="shared" si="17"/>
        <v/>
      </c>
      <c r="N16" s="78" t="str">
        <f t="shared" si="18"/>
        <v/>
      </c>
      <c r="O16" s="78" t="str">
        <f t="shared" si="19"/>
        <v/>
      </c>
      <c r="Q16" s="80" t="str">
        <f t="shared" si="20"/>
        <v/>
      </c>
      <c r="R16" s="81" t="str">
        <f t="shared" si="21"/>
        <v/>
      </c>
      <c r="S16" s="80" t="str">
        <f t="shared" si="22"/>
        <v/>
      </c>
      <c r="T16" s="81" t="str">
        <f t="shared" si="23"/>
        <v/>
      </c>
      <c r="U16" s="81" t="str">
        <f t="shared" si="24"/>
        <v/>
      </c>
      <c r="V16" s="82">
        <f>'내역서(엑셀)'!E19</f>
        <v>0</v>
      </c>
      <c r="W16" s="83">
        <f t="shared" si="25"/>
        <v>0</v>
      </c>
      <c r="X16" s="83">
        <f t="shared" si="26"/>
        <v>0</v>
      </c>
      <c r="Y16" s="84">
        <f t="shared" si="27"/>
        <v>4</v>
      </c>
      <c r="Z16" s="84">
        <f t="shared" si="28"/>
        <v>0</v>
      </c>
      <c r="AA16" s="84">
        <f t="shared" si="29"/>
        <v>4</v>
      </c>
    </row>
    <row r="17" spans="9:27">
      <c r="I17" s="78" t="str">
        <f>IF('내역서(엑셀)'!A20&lt;&gt;"",'내역서(엑셀)'!A20,"")</f>
        <v/>
      </c>
      <c r="J17" s="78" t="str">
        <f t="shared" si="15"/>
        <v/>
      </c>
      <c r="L17" s="79" t="str">
        <f t="shared" si="16"/>
        <v/>
      </c>
      <c r="M17" s="78" t="str">
        <f t="shared" si="17"/>
        <v/>
      </c>
      <c r="N17" s="78" t="str">
        <f t="shared" si="18"/>
        <v/>
      </c>
      <c r="O17" s="78" t="str">
        <f t="shared" si="19"/>
        <v/>
      </c>
      <c r="Q17" s="80" t="str">
        <f t="shared" si="20"/>
        <v/>
      </c>
      <c r="R17" s="81" t="str">
        <f t="shared" si="21"/>
        <v/>
      </c>
      <c r="S17" s="80" t="str">
        <f t="shared" si="22"/>
        <v/>
      </c>
      <c r="T17" s="81" t="str">
        <f t="shared" si="23"/>
        <v/>
      </c>
      <c r="U17" s="81" t="str">
        <f t="shared" si="24"/>
        <v/>
      </c>
      <c r="V17" s="82">
        <f>'내역서(엑셀)'!E20</f>
        <v>0</v>
      </c>
      <c r="W17" s="83">
        <f t="shared" si="25"/>
        <v>0</v>
      </c>
      <c r="X17" s="83">
        <f t="shared" si="26"/>
        <v>0</v>
      </c>
      <c r="Y17" s="84">
        <f t="shared" si="27"/>
        <v>4</v>
      </c>
      <c r="Z17" s="84">
        <f t="shared" si="28"/>
        <v>0</v>
      </c>
      <c r="AA17" s="84">
        <f t="shared" si="29"/>
        <v>4</v>
      </c>
    </row>
    <row r="18" spans="9:27">
      <c r="I18" s="78" t="str">
        <f>IF('내역서(엑셀)'!A21&lt;&gt;"",'내역서(엑셀)'!A21,"")</f>
        <v/>
      </c>
      <c r="J18" s="78" t="str">
        <f t="shared" si="15"/>
        <v/>
      </c>
      <c r="L18" s="79" t="str">
        <f t="shared" si="16"/>
        <v/>
      </c>
      <c r="M18" s="78" t="str">
        <f t="shared" si="17"/>
        <v/>
      </c>
      <c r="N18" s="78" t="str">
        <f t="shared" si="18"/>
        <v/>
      </c>
      <c r="O18" s="78" t="str">
        <f t="shared" si="19"/>
        <v/>
      </c>
      <c r="Q18" s="80" t="str">
        <f t="shared" si="20"/>
        <v/>
      </c>
      <c r="R18" s="81" t="str">
        <f t="shared" si="21"/>
        <v/>
      </c>
      <c r="S18" s="80" t="str">
        <f t="shared" si="22"/>
        <v/>
      </c>
      <c r="T18" s="81" t="str">
        <f t="shared" si="23"/>
        <v/>
      </c>
      <c r="U18" s="81" t="str">
        <f t="shared" si="24"/>
        <v/>
      </c>
      <c r="V18" s="82">
        <f>'내역서(엑셀)'!E21</f>
        <v>0</v>
      </c>
      <c r="W18" s="83">
        <f t="shared" si="25"/>
        <v>0</v>
      </c>
      <c r="X18" s="83">
        <f t="shared" si="26"/>
        <v>0</v>
      </c>
      <c r="Y18" s="84">
        <f t="shared" si="27"/>
        <v>4</v>
      </c>
      <c r="Z18" s="84">
        <f t="shared" si="28"/>
        <v>0</v>
      </c>
      <c r="AA18" s="84">
        <f t="shared" si="29"/>
        <v>4</v>
      </c>
    </row>
    <row r="19" spans="9:27">
      <c r="I19" s="78" t="str">
        <f>IF('내역서(엑셀)'!A22&lt;&gt;"",'내역서(엑셀)'!A22,"")</f>
        <v/>
      </c>
      <c r="J19" s="78" t="str">
        <f t="shared" si="15"/>
        <v/>
      </c>
      <c r="L19" s="79" t="str">
        <f t="shared" si="16"/>
        <v/>
      </c>
      <c r="M19" s="78" t="str">
        <f t="shared" si="17"/>
        <v/>
      </c>
      <c r="N19" s="78" t="str">
        <f t="shared" si="18"/>
        <v/>
      </c>
      <c r="O19" s="78" t="str">
        <f t="shared" si="19"/>
        <v/>
      </c>
      <c r="Q19" s="80" t="str">
        <f t="shared" si="20"/>
        <v/>
      </c>
      <c r="R19" s="81" t="str">
        <f t="shared" si="21"/>
        <v/>
      </c>
      <c r="S19" s="80" t="str">
        <f t="shared" si="22"/>
        <v/>
      </c>
      <c r="T19" s="81" t="str">
        <f t="shared" si="23"/>
        <v/>
      </c>
      <c r="U19" s="81" t="str">
        <f t="shared" si="24"/>
        <v/>
      </c>
      <c r="V19" s="82">
        <f>'내역서(엑셀)'!E22</f>
        <v>0</v>
      </c>
      <c r="W19" s="83">
        <f t="shared" si="25"/>
        <v>0</v>
      </c>
      <c r="X19" s="83">
        <f t="shared" si="26"/>
        <v>0</v>
      </c>
      <c r="Y19" s="84">
        <f t="shared" si="27"/>
        <v>4</v>
      </c>
      <c r="Z19" s="84">
        <f t="shared" si="28"/>
        <v>0</v>
      </c>
      <c r="AA19" s="84">
        <f t="shared" si="29"/>
        <v>4</v>
      </c>
    </row>
    <row r="20" spans="9:27">
      <c r="I20" s="78" t="str">
        <f>IF('내역서(엑셀)'!A23&lt;&gt;"",'내역서(엑셀)'!A23,"")</f>
        <v/>
      </c>
      <c r="J20" s="78" t="str">
        <f t="shared" si="15"/>
        <v/>
      </c>
      <c r="L20" s="79" t="str">
        <f t="shared" si="16"/>
        <v/>
      </c>
      <c r="M20" s="78" t="str">
        <f t="shared" si="17"/>
        <v/>
      </c>
      <c r="N20" s="78" t="str">
        <f t="shared" si="18"/>
        <v/>
      </c>
      <c r="O20" s="78" t="str">
        <f t="shared" si="19"/>
        <v/>
      </c>
      <c r="Q20" s="80" t="str">
        <f t="shared" si="20"/>
        <v/>
      </c>
      <c r="R20" s="81" t="str">
        <f t="shared" si="21"/>
        <v/>
      </c>
      <c r="S20" s="80" t="str">
        <f t="shared" si="22"/>
        <v/>
      </c>
      <c r="T20" s="81" t="str">
        <f t="shared" si="23"/>
        <v/>
      </c>
      <c r="U20" s="81" t="str">
        <f t="shared" si="24"/>
        <v/>
      </c>
      <c r="V20" s="82">
        <f>'내역서(엑셀)'!E23</f>
        <v>0</v>
      </c>
      <c r="W20" s="83">
        <f t="shared" si="25"/>
        <v>0</v>
      </c>
      <c r="X20" s="83">
        <f t="shared" si="26"/>
        <v>0</v>
      </c>
      <c r="Y20" s="84">
        <f t="shared" si="27"/>
        <v>4</v>
      </c>
      <c r="Z20" s="84">
        <f t="shared" si="28"/>
        <v>0</v>
      </c>
      <c r="AA20" s="84">
        <f t="shared" si="29"/>
        <v>4</v>
      </c>
    </row>
    <row r="21" spans="9:27">
      <c r="I21" s="78" t="str">
        <f>IF('내역서(엑셀)'!A24&lt;&gt;"",'내역서(엑셀)'!A24,"")</f>
        <v/>
      </c>
      <c r="J21" s="78" t="str">
        <f t="shared" si="15"/>
        <v/>
      </c>
      <c r="L21" s="79" t="str">
        <f t="shared" si="16"/>
        <v/>
      </c>
      <c r="M21" s="78" t="str">
        <f t="shared" si="17"/>
        <v/>
      </c>
      <c r="N21" s="78" t="str">
        <f t="shared" si="18"/>
        <v/>
      </c>
      <c r="O21" s="78" t="str">
        <f t="shared" si="19"/>
        <v/>
      </c>
      <c r="Q21" s="80" t="str">
        <f t="shared" si="20"/>
        <v/>
      </c>
      <c r="R21" s="81" t="str">
        <f t="shared" si="21"/>
        <v/>
      </c>
      <c r="S21" s="80" t="str">
        <f t="shared" si="22"/>
        <v/>
      </c>
      <c r="T21" s="81" t="str">
        <f t="shared" si="23"/>
        <v/>
      </c>
      <c r="U21" s="81" t="str">
        <f t="shared" si="24"/>
        <v/>
      </c>
      <c r="V21" s="82">
        <f>'내역서(엑셀)'!E24</f>
        <v>0</v>
      </c>
      <c r="W21" s="83">
        <f t="shared" si="25"/>
        <v>0</v>
      </c>
      <c r="X21" s="83">
        <f t="shared" si="26"/>
        <v>0</v>
      </c>
      <c r="Y21" s="84">
        <f t="shared" si="27"/>
        <v>4</v>
      </c>
      <c r="Z21" s="84">
        <f t="shared" si="28"/>
        <v>0</v>
      </c>
      <c r="AA21" s="84">
        <f t="shared" si="29"/>
        <v>4</v>
      </c>
    </row>
    <row r="22" spans="9:27">
      <c r="I22" s="78" t="str">
        <f>IF('내역서(엑셀)'!A25&lt;&gt;"",'내역서(엑셀)'!A25,"")</f>
        <v/>
      </c>
      <c r="J22" s="78" t="str">
        <f t="shared" si="15"/>
        <v/>
      </c>
      <c r="L22" s="79" t="str">
        <f t="shared" si="16"/>
        <v/>
      </c>
      <c r="M22" s="78" t="str">
        <f t="shared" si="17"/>
        <v/>
      </c>
      <c r="N22" s="78" t="str">
        <f t="shared" si="18"/>
        <v/>
      </c>
      <c r="O22" s="78" t="str">
        <f t="shared" si="19"/>
        <v/>
      </c>
      <c r="Q22" s="80" t="str">
        <f t="shared" si="20"/>
        <v/>
      </c>
      <c r="R22" s="81" t="str">
        <f t="shared" si="21"/>
        <v/>
      </c>
      <c r="S22" s="80" t="str">
        <f t="shared" si="22"/>
        <v/>
      </c>
      <c r="T22" s="81" t="str">
        <f t="shared" si="23"/>
        <v/>
      </c>
      <c r="U22" s="81" t="str">
        <f t="shared" si="24"/>
        <v/>
      </c>
      <c r="V22" s="82">
        <f>'내역서(엑셀)'!E25</f>
        <v>0</v>
      </c>
      <c r="W22" s="83">
        <f t="shared" si="25"/>
        <v>0</v>
      </c>
      <c r="X22" s="83">
        <f t="shared" si="26"/>
        <v>0</v>
      </c>
      <c r="Y22" s="84">
        <f t="shared" si="27"/>
        <v>4</v>
      </c>
      <c r="Z22" s="84">
        <f t="shared" si="28"/>
        <v>0</v>
      </c>
      <c r="AA22" s="84">
        <f t="shared" si="29"/>
        <v>4</v>
      </c>
    </row>
    <row r="23" spans="9:27">
      <c r="I23" s="78" t="str">
        <f>IF('내역서(엑셀)'!A26&lt;&gt;"",'내역서(엑셀)'!A26,"")</f>
        <v/>
      </c>
      <c r="J23" s="78" t="str">
        <f t="shared" si="15"/>
        <v/>
      </c>
      <c r="L23" s="79" t="str">
        <f t="shared" si="16"/>
        <v/>
      </c>
      <c r="M23" s="78" t="str">
        <f t="shared" si="17"/>
        <v/>
      </c>
      <c r="N23" s="78" t="str">
        <f t="shared" si="18"/>
        <v/>
      </c>
      <c r="O23" s="78" t="str">
        <f t="shared" si="19"/>
        <v/>
      </c>
      <c r="Q23" s="80" t="str">
        <f t="shared" si="20"/>
        <v/>
      </c>
      <c r="R23" s="81" t="str">
        <f t="shared" si="21"/>
        <v/>
      </c>
      <c r="S23" s="80" t="str">
        <f t="shared" si="22"/>
        <v/>
      </c>
      <c r="T23" s="81" t="str">
        <f t="shared" si="23"/>
        <v/>
      </c>
      <c r="U23" s="81" t="str">
        <f t="shared" si="24"/>
        <v/>
      </c>
      <c r="V23" s="82">
        <f>'내역서(엑셀)'!E26</f>
        <v>0</v>
      </c>
      <c r="W23" s="83">
        <f t="shared" si="25"/>
        <v>0</v>
      </c>
      <c r="X23" s="83">
        <f t="shared" si="26"/>
        <v>0</v>
      </c>
      <c r="Y23" s="84">
        <f t="shared" si="27"/>
        <v>4</v>
      </c>
      <c r="Z23" s="84">
        <f t="shared" si="28"/>
        <v>0</v>
      </c>
      <c r="AA23" s="84">
        <f t="shared" si="29"/>
        <v>4</v>
      </c>
    </row>
    <row r="24" spans="9:27">
      <c r="I24" s="78" t="str">
        <f>IF('내역서(엑셀)'!A27&lt;&gt;"",'내역서(엑셀)'!A27,"")</f>
        <v/>
      </c>
      <c r="J24" s="78" t="str">
        <f t="shared" si="15"/>
        <v/>
      </c>
      <c r="L24" s="79" t="str">
        <f t="shared" si="16"/>
        <v/>
      </c>
      <c r="M24" s="78" t="str">
        <f t="shared" si="17"/>
        <v/>
      </c>
      <c r="N24" s="78" t="str">
        <f t="shared" si="18"/>
        <v/>
      </c>
      <c r="O24" s="78" t="str">
        <f t="shared" si="19"/>
        <v/>
      </c>
      <c r="Q24" s="80" t="str">
        <f t="shared" si="20"/>
        <v/>
      </c>
      <c r="R24" s="81" t="str">
        <f t="shared" si="21"/>
        <v/>
      </c>
      <c r="S24" s="80" t="str">
        <f t="shared" si="22"/>
        <v/>
      </c>
      <c r="T24" s="81" t="str">
        <f t="shared" si="23"/>
        <v/>
      </c>
      <c r="U24" s="81" t="str">
        <f t="shared" si="24"/>
        <v/>
      </c>
      <c r="V24" s="82">
        <f>'내역서(엑셀)'!E27</f>
        <v>0</v>
      </c>
      <c r="W24" s="83">
        <f t="shared" si="25"/>
        <v>0</v>
      </c>
      <c r="X24" s="83">
        <f t="shared" si="26"/>
        <v>0</v>
      </c>
      <c r="Y24" s="84">
        <f t="shared" si="27"/>
        <v>4</v>
      </c>
      <c r="Z24" s="84">
        <f t="shared" si="28"/>
        <v>0</v>
      </c>
      <c r="AA24" s="84">
        <f t="shared" si="29"/>
        <v>4</v>
      </c>
    </row>
    <row r="25" spans="9:27">
      <c r="I25" s="78" t="str">
        <f>IF('내역서(엑셀)'!A28&lt;&gt;"",'내역서(엑셀)'!A28,"")</f>
        <v/>
      </c>
      <c r="J25" s="78" t="str">
        <f t="shared" si="15"/>
        <v/>
      </c>
      <c r="L25" s="79" t="str">
        <f t="shared" si="16"/>
        <v/>
      </c>
      <c r="M25" s="78" t="str">
        <f t="shared" si="17"/>
        <v/>
      </c>
      <c r="N25" s="78" t="str">
        <f t="shared" si="18"/>
        <v/>
      </c>
      <c r="O25" s="78" t="str">
        <f t="shared" si="19"/>
        <v/>
      </c>
      <c r="Q25" s="80" t="str">
        <f t="shared" si="20"/>
        <v/>
      </c>
      <c r="R25" s="81" t="str">
        <f t="shared" si="21"/>
        <v/>
      </c>
      <c r="S25" s="80" t="str">
        <f t="shared" si="22"/>
        <v/>
      </c>
      <c r="T25" s="81" t="str">
        <f t="shared" si="23"/>
        <v/>
      </c>
      <c r="U25" s="81" t="str">
        <f t="shared" si="24"/>
        <v/>
      </c>
      <c r="V25" s="82">
        <f>'내역서(엑셀)'!E28</f>
        <v>0</v>
      </c>
      <c r="W25" s="83">
        <f t="shared" si="25"/>
        <v>0</v>
      </c>
      <c r="X25" s="83">
        <f t="shared" si="26"/>
        <v>0</v>
      </c>
      <c r="Y25" s="84">
        <f t="shared" si="27"/>
        <v>4</v>
      </c>
      <c r="Z25" s="84">
        <f t="shared" si="28"/>
        <v>0</v>
      </c>
      <c r="AA25" s="84">
        <f t="shared" si="29"/>
        <v>4</v>
      </c>
    </row>
    <row r="26" spans="9:27">
      <c r="I26" s="78" t="str">
        <f>IF('내역서(엑셀)'!A29&lt;&gt;"",'내역서(엑셀)'!A29,"")</f>
        <v/>
      </c>
      <c r="J26" s="78" t="str">
        <f t="shared" si="15"/>
        <v/>
      </c>
      <c r="L26" s="79" t="str">
        <f t="shared" si="16"/>
        <v/>
      </c>
      <c r="M26" s="78" t="str">
        <f t="shared" si="17"/>
        <v/>
      </c>
      <c r="N26" s="78" t="str">
        <f t="shared" si="18"/>
        <v/>
      </c>
      <c r="O26" s="78" t="str">
        <f t="shared" si="19"/>
        <v/>
      </c>
      <c r="Q26" s="80" t="str">
        <f t="shared" si="20"/>
        <v/>
      </c>
      <c r="R26" s="81" t="str">
        <f t="shared" si="21"/>
        <v/>
      </c>
      <c r="S26" s="80" t="str">
        <f t="shared" si="22"/>
        <v/>
      </c>
      <c r="T26" s="81" t="str">
        <f t="shared" si="23"/>
        <v/>
      </c>
      <c r="U26" s="81" t="str">
        <f t="shared" si="24"/>
        <v/>
      </c>
      <c r="V26" s="82">
        <f>'내역서(엑셀)'!E29</f>
        <v>0</v>
      </c>
      <c r="W26" s="83">
        <f t="shared" si="25"/>
        <v>0</v>
      </c>
      <c r="X26" s="83">
        <f t="shared" si="26"/>
        <v>0</v>
      </c>
      <c r="Y26" s="84">
        <f t="shared" si="27"/>
        <v>4</v>
      </c>
      <c r="Z26" s="84">
        <f t="shared" si="28"/>
        <v>0</v>
      </c>
      <c r="AA26" s="84">
        <f t="shared" si="29"/>
        <v>4</v>
      </c>
    </row>
    <row r="27" spans="9:27">
      <c r="I27" s="78" t="str">
        <f>IF('내역서(엑셀)'!A30&lt;&gt;"",'내역서(엑셀)'!A30,"")</f>
        <v/>
      </c>
      <c r="J27" s="78" t="str">
        <f t="shared" si="15"/>
        <v/>
      </c>
      <c r="L27" s="79" t="str">
        <f t="shared" si="16"/>
        <v/>
      </c>
      <c r="M27" s="78" t="str">
        <f t="shared" si="17"/>
        <v/>
      </c>
      <c r="N27" s="78" t="str">
        <f t="shared" si="18"/>
        <v/>
      </c>
      <c r="O27" s="78" t="str">
        <f t="shared" si="19"/>
        <v/>
      </c>
      <c r="Q27" s="80" t="str">
        <f t="shared" si="20"/>
        <v/>
      </c>
      <c r="R27" s="81" t="str">
        <f t="shared" si="21"/>
        <v/>
      </c>
      <c r="S27" s="80" t="str">
        <f t="shared" si="22"/>
        <v/>
      </c>
      <c r="T27" s="81" t="str">
        <f t="shared" si="23"/>
        <v/>
      </c>
      <c r="U27" s="81" t="str">
        <f t="shared" si="24"/>
        <v/>
      </c>
      <c r="V27" s="82">
        <f>'내역서(엑셀)'!E30</f>
        <v>0</v>
      </c>
      <c r="W27" s="83">
        <f t="shared" si="25"/>
        <v>0</v>
      </c>
      <c r="X27" s="83">
        <f t="shared" si="26"/>
        <v>0</v>
      </c>
      <c r="Y27" s="84">
        <f t="shared" si="27"/>
        <v>4</v>
      </c>
      <c r="Z27" s="84">
        <f t="shared" si="28"/>
        <v>0</v>
      </c>
      <c r="AA27" s="84">
        <f t="shared" si="29"/>
        <v>4</v>
      </c>
    </row>
    <row r="28" spans="9:27">
      <c r="I28" s="78" t="str">
        <f>IF('내역서(엑셀)'!A31&lt;&gt;"",'내역서(엑셀)'!A31,"")</f>
        <v/>
      </c>
      <c r="J28" s="78" t="str">
        <f t="shared" si="15"/>
        <v/>
      </c>
      <c r="L28" s="79" t="str">
        <f t="shared" si="16"/>
        <v/>
      </c>
      <c r="M28" s="78" t="str">
        <f t="shared" si="17"/>
        <v/>
      </c>
      <c r="N28" s="78" t="str">
        <f t="shared" si="18"/>
        <v/>
      </c>
      <c r="O28" s="78" t="str">
        <f t="shared" si="19"/>
        <v/>
      </c>
      <c r="Q28" s="80" t="str">
        <f t="shared" si="20"/>
        <v/>
      </c>
      <c r="R28" s="81" t="str">
        <f t="shared" si="21"/>
        <v/>
      </c>
      <c r="S28" s="80" t="str">
        <f t="shared" si="22"/>
        <v/>
      </c>
      <c r="T28" s="81" t="str">
        <f t="shared" si="23"/>
        <v/>
      </c>
      <c r="U28" s="81" t="str">
        <f t="shared" si="24"/>
        <v/>
      </c>
      <c r="V28" s="82">
        <f>'내역서(엑셀)'!E31</f>
        <v>0</v>
      </c>
      <c r="W28" s="83">
        <f t="shared" si="25"/>
        <v>0</v>
      </c>
      <c r="X28" s="83">
        <f t="shared" si="26"/>
        <v>0</v>
      </c>
      <c r="Y28" s="84">
        <f t="shared" si="27"/>
        <v>4</v>
      </c>
      <c r="Z28" s="84">
        <f t="shared" si="28"/>
        <v>0</v>
      </c>
      <c r="AA28" s="84">
        <f t="shared" si="29"/>
        <v>4</v>
      </c>
    </row>
    <row r="29" spans="9:27">
      <c r="I29" s="78" t="str">
        <f>IF('내역서(엑셀)'!A32&lt;&gt;"",'내역서(엑셀)'!A32,"")</f>
        <v/>
      </c>
      <c r="J29" s="78" t="str">
        <f t="shared" si="15"/>
        <v/>
      </c>
      <c r="L29" s="79" t="str">
        <f t="shared" si="16"/>
        <v/>
      </c>
      <c r="M29" s="78" t="str">
        <f t="shared" si="17"/>
        <v/>
      </c>
      <c r="N29" s="78" t="str">
        <f t="shared" si="18"/>
        <v/>
      </c>
      <c r="O29" s="78" t="str">
        <f t="shared" si="19"/>
        <v/>
      </c>
      <c r="Q29" s="80" t="str">
        <f t="shared" si="20"/>
        <v/>
      </c>
      <c r="R29" s="81" t="str">
        <f t="shared" si="21"/>
        <v/>
      </c>
      <c r="S29" s="80" t="str">
        <f t="shared" si="22"/>
        <v/>
      </c>
      <c r="T29" s="81" t="str">
        <f t="shared" si="23"/>
        <v/>
      </c>
      <c r="U29" s="81" t="str">
        <f t="shared" si="24"/>
        <v/>
      </c>
      <c r="V29" s="82">
        <f>'내역서(엑셀)'!E32</f>
        <v>0</v>
      </c>
      <c r="W29" s="83">
        <f t="shared" si="25"/>
        <v>0</v>
      </c>
      <c r="X29" s="83">
        <f t="shared" si="26"/>
        <v>0</v>
      </c>
      <c r="Y29" s="84">
        <f t="shared" si="27"/>
        <v>4</v>
      </c>
      <c r="Z29" s="84">
        <f t="shared" si="28"/>
        <v>0</v>
      </c>
      <c r="AA29" s="84">
        <f t="shared" si="29"/>
        <v>4</v>
      </c>
    </row>
    <row r="30" spans="9:27">
      <c r="I30" s="78" t="str">
        <f>IF('내역서(엑셀)'!A33&lt;&gt;"",'내역서(엑셀)'!A33,"")</f>
        <v/>
      </c>
      <c r="J30" s="78" t="str">
        <f t="shared" si="15"/>
        <v/>
      </c>
      <c r="L30" s="79" t="str">
        <f t="shared" si="16"/>
        <v/>
      </c>
      <c r="M30" s="78" t="str">
        <f t="shared" si="17"/>
        <v/>
      </c>
      <c r="N30" s="78" t="str">
        <f t="shared" si="18"/>
        <v/>
      </c>
      <c r="O30" s="78" t="str">
        <f t="shared" si="19"/>
        <v/>
      </c>
      <c r="Q30" s="80" t="str">
        <f t="shared" si="20"/>
        <v/>
      </c>
      <c r="R30" s="81" t="str">
        <f t="shared" si="21"/>
        <v/>
      </c>
      <c r="S30" s="80" t="str">
        <f t="shared" si="22"/>
        <v/>
      </c>
      <c r="T30" s="81" t="str">
        <f t="shared" si="23"/>
        <v/>
      </c>
      <c r="U30" s="81" t="str">
        <f t="shared" si="24"/>
        <v/>
      </c>
      <c r="V30" s="82">
        <f>'내역서(엑셀)'!E33</f>
        <v>0</v>
      </c>
      <c r="W30" s="83">
        <f t="shared" si="25"/>
        <v>0</v>
      </c>
      <c r="X30" s="83">
        <f t="shared" si="26"/>
        <v>0</v>
      </c>
      <c r="Y30" s="84">
        <f t="shared" si="27"/>
        <v>4</v>
      </c>
      <c r="Z30" s="84">
        <f t="shared" si="28"/>
        <v>0</v>
      </c>
      <c r="AA30" s="84">
        <f t="shared" si="29"/>
        <v>4</v>
      </c>
    </row>
    <row r="31" spans="9:27">
      <c r="I31" s="78" t="str">
        <f>IF('내역서(엑셀)'!A34&lt;&gt;"",'내역서(엑셀)'!A34,"")</f>
        <v/>
      </c>
      <c r="J31" s="78" t="str">
        <f t="shared" si="15"/>
        <v/>
      </c>
      <c r="L31" s="79" t="str">
        <f t="shared" si="16"/>
        <v/>
      </c>
      <c r="M31" s="78" t="str">
        <f t="shared" si="17"/>
        <v/>
      </c>
      <c r="N31" s="78" t="str">
        <f t="shared" si="18"/>
        <v/>
      </c>
      <c r="O31" s="78" t="str">
        <f t="shared" si="19"/>
        <v/>
      </c>
      <c r="Q31" s="80" t="str">
        <f t="shared" si="20"/>
        <v/>
      </c>
      <c r="R31" s="81" t="str">
        <f t="shared" si="21"/>
        <v/>
      </c>
      <c r="S31" s="80" t="str">
        <f t="shared" si="22"/>
        <v/>
      </c>
      <c r="T31" s="81" t="str">
        <f t="shared" si="23"/>
        <v/>
      </c>
      <c r="U31" s="81" t="str">
        <f t="shared" si="24"/>
        <v/>
      </c>
      <c r="V31" s="82">
        <f>'내역서(엑셀)'!E34</f>
        <v>0</v>
      </c>
      <c r="W31" s="83">
        <f t="shared" si="25"/>
        <v>0</v>
      </c>
      <c r="X31" s="83">
        <f t="shared" si="26"/>
        <v>0</v>
      </c>
      <c r="Y31" s="84">
        <f t="shared" si="27"/>
        <v>4</v>
      </c>
      <c r="Z31" s="84">
        <f t="shared" si="28"/>
        <v>0</v>
      </c>
      <c r="AA31" s="84">
        <f t="shared" si="29"/>
        <v>4</v>
      </c>
    </row>
    <row r="32" spans="9:27">
      <c r="I32" s="78" t="str">
        <f>IF('내역서(엑셀)'!A35&lt;&gt;"",'내역서(엑셀)'!A35,"")</f>
        <v/>
      </c>
      <c r="J32" s="78" t="str">
        <f t="shared" si="15"/>
        <v/>
      </c>
      <c r="L32" s="79" t="str">
        <f t="shared" si="16"/>
        <v/>
      </c>
      <c r="M32" s="78" t="str">
        <f t="shared" si="17"/>
        <v/>
      </c>
      <c r="N32" s="78" t="str">
        <f t="shared" si="18"/>
        <v/>
      </c>
      <c r="O32" s="78" t="str">
        <f t="shared" si="19"/>
        <v/>
      </c>
      <c r="Q32" s="80" t="str">
        <f t="shared" si="20"/>
        <v/>
      </c>
      <c r="R32" s="81" t="str">
        <f t="shared" si="21"/>
        <v/>
      </c>
      <c r="S32" s="80" t="str">
        <f t="shared" si="22"/>
        <v/>
      </c>
      <c r="T32" s="81" t="str">
        <f t="shared" si="23"/>
        <v/>
      </c>
      <c r="U32" s="81" t="str">
        <f t="shared" si="24"/>
        <v/>
      </c>
      <c r="V32" s="82">
        <f>'내역서(엑셀)'!E35</f>
        <v>0</v>
      </c>
      <c r="W32" s="83">
        <f t="shared" si="25"/>
        <v>0</v>
      </c>
      <c r="X32" s="83">
        <f t="shared" si="26"/>
        <v>0</v>
      </c>
      <c r="Y32" s="84">
        <f t="shared" si="27"/>
        <v>4</v>
      </c>
      <c r="Z32" s="84">
        <f t="shared" si="28"/>
        <v>0</v>
      </c>
      <c r="AA32" s="84">
        <f t="shared" si="29"/>
        <v>4</v>
      </c>
    </row>
    <row r="33" spans="9:27">
      <c r="I33" s="78" t="str">
        <f>IF('내역서(엑셀)'!A36&lt;&gt;"",'내역서(엑셀)'!A36,"")</f>
        <v/>
      </c>
      <c r="J33" s="78" t="str">
        <f t="shared" si="15"/>
        <v/>
      </c>
      <c r="L33" s="79" t="str">
        <f t="shared" si="16"/>
        <v/>
      </c>
      <c r="M33" s="78" t="str">
        <f t="shared" si="17"/>
        <v/>
      </c>
      <c r="N33" s="78" t="str">
        <f t="shared" si="18"/>
        <v/>
      </c>
      <c r="O33" s="78" t="str">
        <f t="shared" si="19"/>
        <v/>
      </c>
      <c r="Q33" s="80" t="str">
        <f t="shared" si="20"/>
        <v/>
      </c>
      <c r="R33" s="81" t="str">
        <f t="shared" si="21"/>
        <v/>
      </c>
      <c r="S33" s="80" t="str">
        <f t="shared" si="22"/>
        <v/>
      </c>
      <c r="T33" s="81" t="str">
        <f t="shared" si="23"/>
        <v/>
      </c>
      <c r="U33" s="81" t="str">
        <f t="shared" si="24"/>
        <v/>
      </c>
      <c r="V33" s="82">
        <f>'내역서(엑셀)'!E36</f>
        <v>0</v>
      </c>
      <c r="W33" s="83">
        <f t="shared" si="25"/>
        <v>0</v>
      </c>
      <c r="X33" s="83">
        <f t="shared" si="26"/>
        <v>0</v>
      </c>
      <c r="Y33" s="84">
        <f t="shared" si="27"/>
        <v>4</v>
      </c>
      <c r="Z33" s="84">
        <f t="shared" si="28"/>
        <v>0</v>
      </c>
      <c r="AA33" s="84">
        <f t="shared" si="29"/>
        <v>4</v>
      </c>
    </row>
    <row r="34" spans="9:27">
      <c r="I34" s="78" t="str">
        <f>IF('내역서(엑셀)'!A37&lt;&gt;"",'내역서(엑셀)'!A37,"")</f>
        <v/>
      </c>
      <c r="J34" s="78" t="str">
        <f t="shared" si="15"/>
        <v/>
      </c>
      <c r="L34" s="79" t="str">
        <f t="shared" si="16"/>
        <v/>
      </c>
      <c r="M34" s="78" t="str">
        <f t="shared" si="17"/>
        <v/>
      </c>
      <c r="N34" s="78" t="str">
        <f t="shared" si="18"/>
        <v/>
      </c>
      <c r="O34" s="78" t="str">
        <f t="shared" si="19"/>
        <v/>
      </c>
      <c r="Q34" s="80" t="str">
        <f t="shared" si="20"/>
        <v/>
      </c>
      <c r="R34" s="81" t="str">
        <f t="shared" si="21"/>
        <v/>
      </c>
      <c r="S34" s="80" t="str">
        <f t="shared" si="22"/>
        <v/>
      </c>
      <c r="T34" s="81" t="str">
        <f t="shared" si="23"/>
        <v/>
      </c>
      <c r="U34" s="81" t="str">
        <f t="shared" si="24"/>
        <v/>
      </c>
      <c r="V34" s="82">
        <f>'내역서(엑셀)'!E37</f>
        <v>0</v>
      </c>
      <c r="W34" s="83">
        <f t="shared" si="25"/>
        <v>0</v>
      </c>
      <c r="X34" s="83">
        <f t="shared" si="26"/>
        <v>0</v>
      </c>
      <c r="Y34" s="84">
        <f t="shared" si="27"/>
        <v>4</v>
      </c>
      <c r="Z34" s="84">
        <f t="shared" si="28"/>
        <v>0</v>
      </c>
      <c r="AA34" s="84">
        <f t="shared" si="29"/>
        <v>4</v>
      </c>
    </row>
    <row r="35" spans="9:27">
      <c r="I35" s="78" t="str">
        <f>IF('내역서(엑셀)'!A38&lt;&gt;"",'내역서(엑셀)'!A38,"")</f>
        <v/>
      </c>
      <c r="J35" s="78" t="str">
        <f t="shared" si="15"/>
        <v/>
      </c>
      <c r="L35" s="79" t="str">
        <f t="shared" si="16"/>
        <v/>
      </c>
      <c r="M35" s="78" t="str">
        <f t="shared" si="17"/>
        <v/>
      </c>
      <c r="N35" s="78" t="str">
        <f t="shared" si="18"/>
        <v/>
      </c>
      <c r="O35" s="78" t="str">
        <f t="shared" si="19"/>
        <v/>
      </c>
      <c r="Q35" s="80" t="str">
        <f t="shared" si="20"/>
        <v/>
      </c>
      <c r="R35" s="81" t="str">
        <f t="shared" si="21"/>
        <v/>
      </c>
      <c r="S35" s="80" t="str">
        <f t="shared" si="22"/>
        <v/>
      </c>
      <c r="T35" s="81" t="str">
        <f t="shared" si="23"/>
        <v/>
      </c>
      <c r="U35" s="81" t="str">
        <f t="shared" si="24"/>
        <v/>
      </c>
      <c r="V35" s="82">
        <f>'내역서(엑셀)'!E38</f>
        <v>0</v>
      </c>
      <c r="W35" s="83">
        <f t="shared" si="25"/>
        <v>0</v>
      </c>
      <c r="X35" s="83">
        <f t="shared" si="26"/>
        <v>0</v>
      </c>
      <c r="Y35" s="84">
        <f t="shared" si="27"/>
        <v>4</v>
      </c>
      <c r="Z35" s="84">
        <f t="shared" si="28"/>
        <v>0</v>
      </c>
      <c r="AA35" s="84">
        <f t="shared" si="29"/>
        <v>4</v>
      </c>
    </row>
    <row r="36" spans="9:27">
      <c r="I36" s="78" t="str">
        <f>IF('내역서(엑셀)'!A39&lt;&gt;"",'내역서(엑셀)'!A39,"")</f>
        <v/>
      </c>
      <c r="J36" s="78" t="str">
        <f t="shared" si="15"/>
        <v/>
      </c>
      <c r="L36" s="79" t="str">
        <f t="shared" si="16"/>
        <v/>
      </c>
      <c r="M36" s="78" t="str">
        <f t="shared" si="17"/>
        <v/>
      </c>
      <c r="N36" s="78" t="str">
        <f t="shared" si="18"/>
        <v/>
      </c>
      <c r="O36" s="78" t="str">
        <f t="shared" si="19"/>
        <v/>
      </c>
      <c r="Q36" s="80" t="str">
        <f t="shared" si="20"/>
        <v/>
      </c>
      <c r="R36" s="81" t="str">
        <f t="shared" si="21"/>
        <v/>
      </c>
      <c r="S36" s="80" t="str">
        <f t="shared" si="22"/>
        <v/>
      </c>
      <c r="T36" s="81" t="str">
        <f t="shared" si="23"/>
        <v/>
      </c>
      <c r="U36" s="81" t="str">
        <f t="shared" si="24"/>
        <v/>
      </c>
      <c r="V36" s="82">
        <f>'내역서(엑셀)'!E39</f>
        <v>0</v>
      </c>
      <c r="W36" s="83">
        <f t="shared" si="25"/>
        <v>0</v>
      </c>
      <c r="X36" s="83">
        <f t="shared" si="26"/>
        <v>0</v>
      </c>
      <c r="Y36" s="84">
        <f t="shared" si="27"/>
        <v>4</v>
      </c>
      <c r="Z36" s="84">
        <f t="shared" si="28"/>
        <v>0</v>
      </c>
      <c r="AA36" s="84">
        <f t="shared" si="29"/>
        <v>4</v>
      </c>
    </row>
    <row r="37" spans="9:27">
      <c r="I37" s="78" t="str">
        <f>IF('내역서(엑셀)'!A40&lt;&gt;"",'내역서(엑셀)'!A40,"")</f>
        <v/>
      </c>
      <c r="J37" s="78" t="str">
        <f t="shared" si="15"/>
        <v/>
      </c>
      <c r="L37" s="79" t="str">
        <f t="shared" si="16"/>
        <v/>
      </c>
      <c r="M37" s="78" t="str">
        <f t="shared" si="17"/>
        <v/>
      </c>
      <c r="N37" s="78" t="str">
        <f t="shared" si="18"/>
        <v/>
      </c>
      <c r="O37" s="78" t="str">
        <f t="shared" si="19"/>
        <v/>
      </c>
      <c r="Q37" s="80" t="str">
        <f t="shared" si="20"/>
        <v/>
      </c>
      <c r="R37" s="81" t="str">
        <f t="shared" si="21"/>
        <v/>
      </c>
      <c r="S37" s="80" t="str">
        <f t="shared" si="22"/>
        <v/>
      </c>
      <c r="T37" s="81" t="str">
        <f t="shared" si="23"/>
        <v/>
      </c>
      <c r="U37" s="81" t="str">
        <f t="shared" si="24"/>
        <v/>
      </c>
      <c r="V37" s="82">
        <f>'내역서(엑셀)'!E40</f>
        <v>0</v>
      </c>
      <c r="W37" s="83">
        <f t="shared" si="25"/>
        <v>0</v>
      </c>
      <c r="X37" s="83">
        <f t="shared" si="26"/>
        <v>0</v>
      </c>
      <c r="Y37" s="84">
        <f t="shared" si="27"/>
        <v>4</v>
      </c>
      <c r="Z37" s="84">
        <f t="shared" si="28"/>
        <v>0</v>
      </c>
      <c r="AA37" s="84">
        <f t="shared" si="29"/>
        <v>4</v>
      </c>
    </row>
    <row r="38" spans="9:27">
      <c r="I38" s="78" t="str">
        <f>IF('내역서(엑셀)'!A41&lt;&gt;"",'내역서(엑셀)'!A41,"")</f>
        <v/>
      </c>
      <c r="J38" s="78" t="str">
        <f t="shared" si="15"/>
        <v/>
      </c>
      <c r="L38" s="79" t="str">
        <f t="shared" si="16"/>
        <v/>
      </c>
      <c r="M38" s="78" t="str">
        <f t="shared" si="17"/>
        <v/>
      </c>
      <c r="N38" s="78" t="str">
        <f t="shared" si="18"/>
        <v/>
      </c>
      <c r="O38" s="78" t="str">
        <f t="shared" si="19"/>
        <v/>
      </c>
      <c r="Q38" s="80" t="str">
        <f t="shared" si="20"/>
        <v/>
      </c>
      <c r="R38" s="81" t="str">
        <f t="shared" si="21"/>
        <v/>
      </c>
      <c r="S38" s="80" t="str">
        <f t="shared" si="22"/>
        <v/>
      </c>
      <c r="T38" s="81" t="str">
        <f t="shared" si="23"/>
        <v/>
      </c>
      <c r="U38" s="81" t="str">
        <f t="shared" si="24"/>
        <v/>
      </c>
      <c r="V38" s="82">
        <f>'내역서(엑셀)'!E41</f>
        <v>0</v>
      </c>
      <c r="W38" s="83">
        <f t="shared" si="25"/>
        <v>0</v>
      </c>
      <c r="X38" s="83">
        <f t="shared" si="26"/>
        <v>0</v>
      </c>
      <c r="Y38" s="84">
        <f t="shared" si="27"/>
        <v>4</v>
      </c>
      <c r="Z38" s="84">
        <f t="shared" si="28"/>
        <v>0</v>
      </c>
      <c r="AA38" s="84">
        <f t="shared" si="29"/>
        <v>4</v>
      </c>
    </row>
    <row r="39" spans="9:27">
      <c r="I39" s="78" t="str">
        <f>IF('내역서(엑셀)'!A42&lt;&gt;"",'내역서(엑셀)'!A42,"")</f>
        <v/>
      </c>
      <c r="J39" s="78" t="str">
        <f t="shared" si="15"/>
        <v/>
      </c>
      <c r="L39" s="79" t="str">
        <f t="shared" si="16"/>
        <v/>
      </c>
      <c r="M39" s="78" t="str">
        <f t="shared" si="17"/>
        <v/>
      </c>
      <c r="N39" s="78" t="str">
        <f t="shared" si="18"/>
        <v/>
      </c>
      <c r="O39" s="78" t="str">
        <f t="shared" si="19"/>
        <v/>
      </c>
      <c r="Q39" s="80" t="str">
        <f t="shared" si="20"/>
        <v/>
      </c>
      <c r="R39" s="81" t="str">
        <f t="shared" si="21"/>
        <v/>
      </c>
      <c r="S39" s="80" t="str">
        <f t="shared" si="22"/>
        <v/>
      </c>
      <c r="T39" s="81" t="str">
        <f t="shared" si="23"/>
        <v/>
      </c>
      <c r="U39" s="81" t="str">
        <f t="shared" si="24"/>
        <v/>
      </c>
      <c r="V39" s="82">
        <f>'내역서(엑셀)'!E42</f>
        <v>0</v>
      </c>
      <c r="W39" s="83">
        <f t="shared" si="25"/>
        <v>0</v>
      </c>
      <c r="X39" s="83">
        <f t="shared" si="26"/>
        <v>0</v>
      </c>
      <c r="Y39" s="84">
        <f t="shared" si="27"/>
        <v>4</v>
      </c>
      <c r="Z39" s="84">
        <f t="shared" si="28"/>
        <v>0</v>
      </c>
      <c r="AA39" s="84">
        <f t="shared" si="29"/>
        <v>4</v>
      </c>
    </row>
    <row r="40" spans="9:27">
      <c r="I40" s="78" t="str">
        <f>IF('내역서(엑셀)'!A43&lt;&gt;"",'내역서(엑셀)'!A43,"")</f>
        <v/>
      </c>
      <c r="J40" s="78" t="str">
        <f t="shared" si="15"/>
        <v/>
      </c>
      <c r="L40" s="79" t="str">
        <f t="shared" si="16"/>
        <v/>
      </c>
      <c r="M40" s="78" t="str">
        <f t="shared" si="17"/>
        <v/>
      </c>
      <c r="N40" s="78" t="str">
        <f t="shared" si="18"/>
        <v/>
      </c>
      <c r="O40" s="78" t="str">
        <f t="shared" si="19"/>
        <v/>
      </c>
      <c r="Q40" s="80" t="str">
        <f t="shared" si="20"/>
        <v/>
      </c>
      <c r="R40" s="81" t="str">
        <f t="shared" si="21"/>
        <v/>
      </c>
      <c r="S40" s="80" t="str">
        <f t="shared" si="22"/>
        <v/>
      </c>
      <c r="T40" s="81" t="str">
        <f t="shared" si="23"/>
        <v/>
      </c>
      <c r="U40" s="81" t="str">
        <f t="shared" si="24"/>
        <v/>
      </c>
      <c r="V40" s="82">
        <f>'내역서(엑셀)'!E43</f>
        <v>0</v>
      </c>
      <c r="W40" s="83">
        <f t="shared" si="25"/>
        <v>0</v>
      </c>
      <c r="X40" s="83">
        <f t="shared" si="26"/>
        <v>0</v>
      </c>
      <c r="Y40" s="84">
        <f t="shared" si="27"/>
        <v>4</v>
      </c>
      <c r="Z40" s="84">
        <f t="shared" si="28"/>
        <v>0</v>
      </c>
      <c r="AA40" s="84">
        <f t="shared" si="29"/>
        <v>4</v>
      </c>
    </row>
    <row r="41" spans="9:27">
      <c r="I41" s="78" t="str">
        <f>IF('내역서(엑셀)'!A44&lt;&gt;"",'내역서(엑셀)'!A44,"")</f>
        <v/>
      </c>
      <c r="J41" s="78" t="str">
        <f t="shared" si="15"/>
        <v/>
      </c>
      <c r="L41" s="79" t="str">
        <f t="shared" si="16"/>
        <v/>
      </c>
      <c r="M41" s="78" t="str">
        <f t="shared" si="17"/>
        <v/>
      </c>
      <c r="N41" s="78" t="str">
        <f t="shared" si="18"/>
        <v/>
      </c>
      <c r="O41" s="78" t="str">
        <f t="shared" si="19"/>
        <v/>
      </c>
      <c r="Q41" s="80" t="str">
        <f t="shared" si="20"/>
        <v/>
      </c>
      <c r="R41" s="81" t="str">
        <f t="shared" si="21"/>
        <v/>
      </c>
      <c r="S41" s="80" t="str">
        <f t="shared" si="22"/>
        <v/>
      </c>
      <c r="T41" s="81" t="str">
        <f t="shared" si="23"/>
        <v/>
      </c>
      <c r="U41" s="81" t="str">
        <f t="shared" si="24"/>
        <v/>
      </c>
      <c r="V41" s="82">
        <f>'내역서(엑셀)'!E44</f>
        <v>0</v>
      </c>
      <c r="W41" s="83">
        <f t="shared" si="25"/>
        <v>0</v>
      </c>
      <c r="X41" s="83">
        <f t="shared" si="26"/>
        <v>0</v>
      </c>
      <c r="Y41" s="84">
        <f t="shared" si="27"/>
        <v>4</v>
      </c>
      <c r="Z41" s="84">
        <f t="shared" si="28"/>
        <v>0</v>
      </c>
      <c r="AA41" s="84">
        <f t="shared" si="29"/>
        <v>4</v>
      </c>
    </row>
    <row r="42" spans="9:27">
      <c r="I42" s="78" t="str">
        <f>IF('내역서(엑셀)'!A45&lt;&gt;"",'내역서(엑셀)'!A45,"")</f>
        <v/>
      </c>
      <c r="J42" s="78" t="str">
        <f t="shared" si="15"/>
        <v/>
      </c>
      <c r="L42" s="79" t="str">
        <f t="shared" si="16"/>
        <v/>
      </c>
      <c r="M42" s="78" t="str">
        <f t="shared" si="17"/>
        <v/>
      </c>
      <c r="N42" s="78" t="str">
        <f t="shared" si="18"/>
        <v/>
      </c>
      <c r="O42" s="78" t="str">
        <f t="shared" si="19"/>
        <v/>
      </c>
      <c r="Q42" s="80" t="str">
        <f t="shared" si="20"/>
        <v/>
      </c>
      <c r="R42" s="81" t="str">
        <f t="shared" si="21"/>
        <v/>
      </c>
      <c r="S42" s="80" t="str">
        <f t="shared" si="22"/>
        <v/>
      </c>
      <c r="T42" s="81" t="str">
        <f t="shared" si="23"/>
        <v/>
      </c>
      <c r="U42" s="81" t="str">
        <f t="shared" si="24"/>
        <v/>
      </c>
      <c r="V42" s="82">
        <f>'내역서(엑셀)'!E45</f>
        <v>0</v>
      </c>
      <c r="W42" s="83">
        <f t="shared" si="25"/>
        <v>0</v>
      </c>
      <c r="X42" s="83">
        <f t="shared" si="26"/>
        <v>0</v>
      </c>
      <c r="Y42" s="84">
        <f t="shared" si="27"/>
        <v>4</v>
      </c>
      <c r="Z42" s="84">
        <f t="shared" si="28"/>
        <v>0</v>
      </c>
      <c r="AA42" s="84">
        <f t="shared" si="29"/>
        <v>4</v>
      </c>
    </row>
    <row r="43" spans="9:27">
      <c r="I43" s="78" t="str">
        <f>IF('내역서(엑셀)'!A46&lt;&gt;"",'내역서(엑셀)'!A46,"")</f>
        <v/>
      </c>
      <c r="J43" s="78" t="str">
        <f t="shared" si="15"/>
        <v/>
      </c>
      <c r="L43" s="79" t="str">
        <f t="shared" si="16"/>
        <v/>
      </c>
      <c r="M43" s="78" t="str">
        <f t="shared" si="17"/>
        <v/>
      </c>
      <c r="N43" s="78" t="str">
        <f t="shared" si="18"/>
        <v/>
      </c>
      <c r="O43" s="78" t="str">
        <f t="shared" si="19"/>
        <v/>
      </c>
      <c r="Q43" s="80" t="str">
        <f t="shared" si="20"/>
        <v/>
      </c>
      <c r="R43" s="81" t="str">
        <f t="shared" si="21"/>
        <v/>
      </c>
      <c r="S43" s="80" t="str">
        <f t="shared" si="22"/>
        <v/>
      </c>
      <c r="T43" s="81" t="str">
        <f t="shared" si="23"/>
        <v/>
      </c>
      <c r="U43" s="81" t="str">
        <f t="shared" si="24"/>
        <v/>
      </c>
      <c r="V43" s="82">
        <f>'내역서(엑셀)'!E46</f>
        <v>0</v>
      </c>
      <c r="W43" s="83">
        <f t="shared" si="25"/>
        <v>0</v>
      </c>
      <c r="X43" s="83">
        <f t="shared" si="26"/>
        <v>0</v>
      </c>
      <c r="Y43" s="84">
        <f t="shared" si="27"/>
        <v>4</v>
      </c>
      <c r="Z43" s="84">
        <f t="shared" si="28"/>
        <v>0</v>
      </c>
      <c r="AA43" s="84">
        <f t="shared" si="29"/>
        <v>4</v>
      </c>
    </row>
    <row r="44" spans="9:27">
      <c r="I44" s="78" t="str">
        <f>IF('내역서(엑셀)'!A47&lt;&gt;"",'내역서(엑셀)'!A47,"")</f>
        <v/>
      </c>
      <c r="J44" s="78" t="str">
        <f t="shared" si="15"/>
        <v/>
      </c>
      <c r="L44" s="79" t="str">
        <f t="shared" si="16"/>
        <v/>
      </c>
      <c r="M44" s="78" t="str">
        <f t="shared" si="17"/>
        <v/>
      </c>
      <c r="N44" s="78" t="str">
        <f t="shared" si="18"/>
        <v/>
      </c>
      <c r="O44" s="78" t="str">
        <f t="shared" si="19"/>
        <v/>
      </c>
      <c r="Q44" s="80" t="str">
        <f t="shared" si="20"/>
        <v/>
      </c>
      <c r="R44" s="81" t="str">
        <f t="shared" si="21"/>
        <v/>
      </c>
      <c r="S44" s="80" t="str">
        <f t="shared" si="22"/>
        <v/>
      </c>
      <c r="T44" s="81" t="str">
        <f t="shared" si="23"/>
        <v/>
      </c>
      <c r="U44" s="81" t="str">
        <f t="shared" si="24"/>
        <v/>
      </c>
      <c r="V44" s="82">
        <f>'내역서(엑셀)'!E47</f>
        <v>0</v>
      </c>
      <c r="W44" s="83">
        <f t="shared" si="25"/>
        <v>0</v>
      </c>
      <c r="X44" s="83">
        <f t="shared" si="26"/>
        <v>0</v>
      </c>
      <c r="Y44" s="84">
        <f t="shared" si="27"/>
        <v>4</v>
      </c>
      <c r="Z44" s="84">
        <f t="shared" si="28"/>
        <v>0</v>
      </c>
      <c r="AA44" s="84">
        <f t="shared" si="29"/>
        <v>4</v>
      </c>
    </row>
    <row r="45" spans="9:27">
      <c r="I45" s="78" t="str">
        <f>IF('내역서(엑셀)'!A48&lt;&gt;"",'내역서(엑셀)'!A48,"")</f>
        <v/>
      </c>
      <c r="J45" s="78" t="str">
        <f t="shared" si="15"/>
        <v/>
      </c>
      <c r="L45" s="79" t="str">
        <f t="shared" si="16"/>
        <v/>
      </c>
      <c r="M45" s="78" t="str">
        <f t="shared" si="17"/>
        <v/>
      </c>
      <c r="N45" s="78" t="str">
        <f t="shared" si="18"/>
        <v/>
      </c>
      <c r="O45" s="78" t="str">
        <f t="shared" si="19"/>
        <v/>
      </c>
      <c r="Q45" s="80" t="str">
        <f t="shared" si="20"/>
        <v/>
      </c>
      <c r="R45" s="81" t="str">
        <f t="shared" si="21"/>
        <v/>
      </c>
      <c r="S45" s="80" t="str">
        <f t="shared" si="22"/>
        <v/>
      </c>
      <c r="T45" s="81" t="str">
        <f t="shared" si="23"/>
        <v/>
      </c>
      <c r="U45" s="81" t="str">
        <f t="shared" si="24"/>
        <v/>
      </c>
      <c r="V45" s="82">
        <f>'내역서(엑셀)'!E48</f>
        <v>0</v>
      </c>
      <c r="W45" s="83">
        <f t="shared" si="25"/>
        <v>0</v>
      </c>
      <c r="X45" s="83">
        <f t="shared" si="26"/>
        <v>0</v>
      </c>
      <c r="Y45" s="84">
        <f t="shared" si="27"/>
        <v>4</v>
      </c>
      <c r="Z45" s="84">
        <f t="shared" si="28"/>
        <v>0</v>
      </c>
      <c r="AA45" s="84">
        <f t="shared" si="29"/>
        <v>4</v>
      </c>
    </row>
    <row r="46" spans="9:27">
      <c r="I46" s="78" t="str">
        <f>IF('내역서(엑셀)'!A49&lt;&gt;"",'내역서(엑셀)'!A49,"")</f>
        <v/>
      </c>
      <c r="J46" s="78" t="str">
        <f t="shared" si="15"/>
        <v/>
      </c>
      <c r="L46" s="79" t="str">
        <f t="shared" si="16"/>
        <v/>
      </c>
      <c r="M46" s="78" t="str">
        <f t="shared" si="17"/>
        <v/>
      </c>
      <c r="N46" s="78" t="str">
        <f t="shared" si="18"/>
        <v/>
      </c>
      <c r="O46" s="78" t="str">
        <f t="shared" si="19"/>
        <v/>
      </c>
      <c r="Q46" s="80" t="str">
        <f t="shared" si="20"/>
        <v/>
      </c>
      <c r="R46" s="81" t="str">
        <f t="shared" si="21"/>
        <v/>
      </c>
      <c r="S46" s="80" t="str">
        <f t="shared" si="22"/>
        <v/>
      </c>
      <c r="T46" s="81" t="str">
        <f t="shared" si="23"/>
        <v/>
      </c>
      <c r="U46" s="81" t="str">
        <f t="shared" si="24"/>
        <v/>
      </c>
      <c r="V46" s="82">
        <f>'내역서(엑셀)'!E49</f>
        <v>0</v>
      </c>
      <c r="W46" s="83">
        <f t="shared" si="25"/>
        <v>0</v>
      </c>
      <c r="X46" s="83">
        <f t="shared" si="26"/>
        <v>0</v>
      </c>
      <c r="Y46" s="84">
        <f t="shared" si="27"/>
        <v>4</v>
      </c>
      <c r="Z46" s="84">
        <f t="shared" si="28"/>
        <v>0</v>
      </c>
      <c r="AA46" s="84">
        <f t="shared" si="29"/>
        <v>4</v>
      </c>
    </row>
    <row r="47" spans="9:27">
      <c r="I47" s="78" t="str">
        <f>IF('내역서(엑셀)'!A50&lt;&gt;"",'내역서(엑셀)'!A50,"")</f>
        <v/>
      </c>
      <c r="J47" s="78" t="str">
        <f t="shared" si="15"/>
        <v/>
      </c>
      <c r="L47" s="79" t="str">
        <f t="shared" si="16"/>
        <v/>
      </c>
      <c r="M47" s="78" t="str">
        <f t="shared" si="17"/>
        <v/>
      </c>
      <c r="N47" s="78" t="str">
        <f t="shared" si="18"/>
        <v/>
      </c>
      <c r="O47" s="78" t="str">
        <f t="shared" si="19"/>
        <v/>
      </c>
      <c r="Q47" s="80" t="str">
        <f t="shared" si="20"/>
        <v/>
      </c>
      <c r="R47" s="81" t="str">
        <f t="shared" si="21"/>
        <v/>
      </c>
      <c r="S47" s="80" t="str">
        <f t="shared" si="22"/>
        <v/>
      </c>
      <c r="T47" s="81" t="str">
        <f t="shared" si="23"/>
        <v/>
      </c>
      <c r="U47" s="81" t="str">
        <f t="shared" si="24"/>
        <v/>
      </c>
      <c r="V47" s="82">
        <f>'내역서(엑셀)'!E50</f>
        <v>0</v>
      </c>
      <c r="W47" s="83">
        <f t="shared" si="25"/>
        <v>0</v>
      </c>
      <c r="X47" s="83">
        <f t="shared" si="26"/>
        <v>0</v>
      </c>
      <c r="Y47" s="84">
        <f t="shared" si="27"/>
        <v>4</v>
      </c>
      <c r="Z47" s="84">
        <f t="shared" si="28"/>
        <v>0</v>
      </c>
      <c r="AA47" s="84">
        <f t="shared" si="29"/>
        <v>4</v>
      </c>
    </row>
    <row r="48" spans="9:27">
      <c r="I48" s="78" t="str">
        <f>IF('내역서(엑셀)'!A51&lt;&gt;"",'내역서(엑셀)'!A51,"")</f>
        <v/>
      </c>
      <c r="J48" s="78" t="str">
        <f t="shared" si="15"/>
        <v/>
      </c>
      <c r="L48" s="79" t="str">
        <f t="shared" si="16"/>
        <v/>
      </c>
      <c r="M48" s="78" t="str">
        <f t="shared" si="17"/>
        <v/>
      </c>
      <c r="N48" s="78" t="str">
        <f t="shared" si="18"/>
        <v/>
      </c>
      <c r="O48" s="78" t="str">
        <f t="shared" si="19"/>
        <v/>
      </c>
      <c r="Q48" s="80" t="str">
        <f t="shared" si="20"/>
        <v/>
      </c>
      <c r="R48" s="81" t="str">
        <f t="shared" si="21"/>
        <v/>
      </c>
      <c r="S48" s="80" t="str">
        <f t="shared" si="22"/>
        <v/>
      </c>
      <c r="T48" s="81" t="str">
        <f t="shared" si="23"/>
        <v/>
      </c>
      <c r="U48" s="81" t="str">
        <f t="shared" si="24"/>
        <v/>
      </c>
      <c r="V48" s="82">
        <f>'내역서(엑셀)'!E51</f>
        <v>0</v>
      </c>
      <c r="W48" s="83">
        <f t="shared" si="25"/>
        <v>0</v>
      </c>
      <c r="X48" s="83">
        <f t="shared" si="26"/>
        <v>0</v>
      </c>
      <c r="Y48" s="84">
        <f t="shared" si="27"/>
        <v>4</v>
      </c>
      <c r="Z48" s="84">
        <f t="shared" si="28"/>
        <v>0</v>
      </c>
      <c r="AA48" s="84">
        <f t="shared" si="29"/>
        <v>4</v>
      </c>
    </row>
    <row r="49" spans="9:27">
      <c r="I49" s="78" t="str">
        <f>IF('내역서(엑셀)'!A52&lt;&gt;"",'내역서(엑셀)'!A52,"")</f>
        <v/>
      </c>
      <c r="J49" s="78" t="str">
        <f t="shared" si="15"/>
        <v/>
      </c>
      <c r="L49" s="79" t="str">
        <f t="shared" si="16"/>
        <v/>
      </c>
      <c r="M49" s="78" t="str">
        <f t="shared" si="17"/>
        <v/>
      </c>
      <c r="N49" s="78" t="str">
        <f t="shared" si="18"/>
        <v/>
      </c>
      <c r="O49" s="78" t="str">
        <f t="shared" si="19"/>
        <v/>
      </c>
      <c r="Q49" s="80" t="str">
        <f t="shared" si="20"/>
        <v/>
      </c>
      <c r="R49" s="81" t="str">
        <f t="shared" si="21"/>
        <v/>
      </c>
      <c r="S49" s="80" t="str">
        <f t="shared" si="22"/>
        <v/>
      </c>
      <c r="T49" s="81" t="str">
        <f t="shared" si="23"/>
        <v/>
      </c>
      <c r="U49" s="81" t="str">
        <f t="shared" si="24"/>
        <v/>
      </c>
      <c r="V49" s="82">
        <f>'내역서(엑셀)'!E52</f>
        <v>0</v>
      </c>
      <c r="W49" s="83">
        <f t="shared" si="25"/>
        <v>0</v>
      </c>
      <c r="X49" s="83">
        <f t="shared" si="26"/>
        <v>0</v>
      </c>
      <c r="Y49" s="84">
        <f t="shared" si="27"/>
        <v>4</v>
      </c>
      <c r="Z49" s="84">
        <f t="shared" si="28"/>
        <v>0</v>
      </c>
      <c r="AA49" s="84">
        <f t="shared" si="29"/>
        <v>4</v>
      </c>
    </row>
    <row r="50" spans="9:27">
      <c r="I50" s="78" t="str">
        <f>IF('내역서(엑셀)'!A53&lt;&gt;"",'내역서(엑셀)'!A53,"")</f>
        <v/>
      </c>
      <c r="J50" s="78" t="str">
        <f t="shared" si="15"/>
        <v/>
      </c>
      <c r="L50" s="79" t="str">
        <f t="shared" si="16"/>
        <v/>
      </c>
      <c r="M50" s="78" t="str">
        <f t="shared" si="17"/>
        <v/>
      </c>
      <c r="N50" s="78" t="str">
        <f t="shared" si="18"/>
        <v/>
      </c>
      <c r="O50" s="78" t="str">
        <f t="shared" si="19"/>
        <v/>
      </c>
      <c r="Q50" s="80" t="str">
        <f t="shared" si="20"/>
        <v/>
      </c>
      <c r="R50" s="81" t="str">
        <f t="shared" si="21"/>
        <v/>
      </c>
      <c r="S50" s="80" t="str">
        <f t="shared" si="22"/>
        <v/>
      </c>
      <c r="T50" s="81" t="str">
        <f t="shared" si="23"/>
        <v/>
      </c>
      <c r="U50" s="81" t="str">
        <f t="shared" si="24"/>
        <v/>
      </c>
      <c r="V50" s="82">
        <f>'내역서(엑셀)'!E53</f>
        <v>0</v>
      </c>
      <c r="W50" s="83">
        <f t="shared" si="25"/>
        <v>0</v>
      </c>
      <c r="X50" s="83">
        <f t="shared" si="26"/>
        <v>0</v>
      </c>
      <c r="Y50" s="84">
        <f t="shared" si="27"/>
        <v>4</v>
      </c>
      <c r="Z50" s="84">
        <f t="shared" si="28"/>
        <v>0</v>
      </c>
      <c r="AA50" s="84">
        <f t="shared" si="29"/>
        <v>4</v>
      </c>
    </row>
    <row r="51" spans="9:27">
      <c r="I51" s="78" t="str">
        <f>IF('내역서(엑셀)'!A54&lt;&gt;"",'내역서(엑셀)'!A54,"")</f>
        <v/>
      </c>
      <c r="J51" s="78" t="str">
        <f t="shared" si="15"/>
        <v/>
      </c>
      <c r="L51" s="79" t="str">
        <f t="shared" si="16"/>
        <v/>
      </c>
      <c r="M51" s="78" t="str">
        <f t="shared" si="17"/>
        <v/>
      </c>
      <c r="N51" s="78" t="str">
        <f t="shared" si="18"/>
        <v/>
      </c>
      <c r="O51" s="78" t="str">
        <f t="shared" si="19"/>
        <v/>
      </c>
      <c r="Q51" s="80" t="str">
        <f t="shared" si="20"/>
        <v/>
      </c>
      <c r="R51" s="81" t="str">
        <f t="shared" si="21"/>
        <v/>
      </c>
      <c r="S51" s="80" t="str">
        <f t="shared" si="22"/>
        <v/>
      </c>
      <c r="T51" s="81" t="str">
        <f t="shared" si="23"/>
        <v/>
      </c>
      <c r="U51" s="81" t="str">
        <f t="shared" si="24"/>
        <v/>
      </c>
      <c r="V51" s="82">
        <f>'내역서(엑셀)'!E54</f>
        <v>0</v>
      </c>
      <c r="W51" s="83">
        <f t="shared" si="25"/>
        <v>0</v>
      </c>
      <c r="X51" s="83">
        <f t="shared" si="26"/>
        <v>0</v>
      </c>
      <c r="Y51" s="84">
        <f t="shared" si="27"/>
        <v>4</v>
      </c>
      <c r="Z51" s="84">
        <f t="shared" si="28"/>
        <v>0</v>
      </c>
      <c r="AA51" s="84">
        <f t="shared" si="29"/>
        <v>4</v>
      </c>
    </row>
    <row r="52" spans="9:27">
      <c r="I52" s="78" t="str">
        <f>IF('내역서(엑셀)'!A55&lt;&gt;"",'내역서(엑셀)'!A55,"")</f>
        <v/>
      </c>
      <c r="J52" s="78" t="str">
        <f t="shared" si="15"/>
        <v/>
      </c>
      <c r="L52" s="79" t="str">
        <f t="shared" si="16"/>
        <v/>
      </c>
      <c r="M52" s="78" t="str">
        <f t="shared" si="17"/>
        <v/>
      </c>
      <c r="N52" s="78" t="str">
        <f t="shared" si="18"/>
        <v/>
      </c>
      <c r="O52" s="78" t="str">
        <f t="shared" si="19"/>
        <v/>
      </c>
      <c r="Q52" s="80" t="str">
        <f t="shared" si="20"/>
        <v/>
      </c>
      <c r="R52" s="81" t="str">
        <f t="shared" si="21"/>
        <v/>
      </c>
      <c r="S52" s="80" t="str">
        <f t="shared" si="22"/>
        <v/>
      </c>
      <c r="T52" s="81" t="str">
        <f t="shared" si="23"/>
        <v/>
      </c>
      <c r="U52" s="81" t="str">
        <f t="shared" si="24"/>
        <v/>
      </c>
      <c r="V52" s="82">
        <f>'내역서(엑셀)'!E55</f>
        <v>0</v>
      </c>
      <c r="W52" s="83">
        <f t="shared" si="25"/>
        <v>0</v>
      </c>
      <c r="X52" s="83">
        <f t="shared" si="26"/>
        <v>0</v>
      </c>
      <c r="Y52" s="84">
        <f t="shared" si="27"/>
        <v>4</v>
      </c>
      <c r="Z52" s="84">
        <f t="shared" si="28"/>
        <v>0</v>
      </c>
      <c r="AA52" s="84">
        <f t="shared" si="29"/>
        <v>4</v>
      </c>
    </row>
    <row r="53" spans="9:27">
      <c r="I53" s="78" t="str">
        <f>IF('내역서(엑셀)'!A56&lt;&gt;"",'내역서(엑셀)'!A56,"")</f>
        <v/>
      </c>
      <c r="J53" s="78" t="str">
        <f t="shared" si="15"/>
        <v/>
      </c>
      <c r="L53" s="79" t="str">
        <f t="shared" si="16"/>
        <v/>
      </c>
      <c r="M53" s="78" t="str">
        <f t="shared" si="17"/>
        <v/>
      </c>
      <c r="N53" s="78" t="str">
        <f t="shared" si="18"/>
        <v/>
      </c>
      <c r="O53" s="78" t="str">
        <f t="shared" si="19"/>
        <v/>
      </c>
      <c r="Q53" s="80" t="str">
        <f t="shared" si="20"/>
        <v/>
      </c>
      <c r="R53" s="81" t="str">
        <f t="shared" si="21"/>
        <v/>
      </c>
      <c r="S53" s="80" t="str">
        <f t="shared" si="22"/>
        <v/>
      </c>
      <c r="T53" s="81" t="str">
        <f t="shared" si="23"/>
        <v/>
      </c>
      <c r="U53" s="81" t="str">
        <f t="shared" si="24"/>
        <v/>
      </c>
      <c r="V53" s="82">
        <f>'내역서(엑셀)'!E56</f>
        <v>0</v>
      </c>
      <c r="W53" s="83">
        <f t="shared" si="25"/>
        <v>0</v>
      </c>
      <c r="X53" s="83">
        <f t="shared" si="26"/>
        <v>0</v>
      </c>
      <c r="Y53" s="84">
        <f t="shared" si="27"/>
        <v>4</v>
      </c>
      <c r="Z53" s="84">
        <f t="shared" si="28"/>
        <v>0</v>
      </c>
      <c r="AA53" s="84">
        <f t="shared" si="29"/>
        <v>4</v>
      </c>
    </row>
    <row r="54" spans="9:27">
      <c r="I54" s="78" t="str">
        <f>IF('내역서(엑셀)'!A57&lt;&gt;"",'내역서(엑셀)'!A57,"")</f>
        <v/>
      </c>
      <c r="J54" s="78" t="str">
        <f t="shared" si="15"/>
        <v/>
      </c>
      <c r="L54" s="79" t="str">
        <f t="shared" si="16"/>
        <v/>
      </c>
      <c r="M54" s="78" t="str">
        <f t="shared" si="17"/>
        <v/>
      </c>
      <c r="N54" s="78" t="str">
        <f t="shared" si="18"/>
        <v/>
      </c>
      <c r="O54" s="78" t="str">
        <f t="shared" si="19"/>
        <v/>
      </c>
      <c r="Q54" s="80" t="str">
        <f t="shared" si="20"/>
        <v/>
      </c>
      <c r="R54" s="81" t="str">
        <f t="shared" si="21"/>
        <v/>
      </c>
      <c r="S54" s="80" t="str">
        <f t="shared" si="22"/>
        <v/>
      </c>
      <c r="T54" s="81" t="str">
        <f t="shared" si="23"/>
        <v/>
      </c>
      <c r="U54" s="81" t="str">
        <f t="shared" si="24"/>
        <v/>
      </c>
      <c r="V54" s="82">
        <f>'내역서(엑셀)'!E57</f>
        <v>0</v>
      </c>
      <c r="W54" s="83">
        <f t="shared" si="25"/>
        <v>0</v>
      </c>
      <c r="X54" s="83">
        <f t="shared" si="26"/>
        <v>0</v>
      </c>
      <c r="Y54" s="84">
        <f t="shared" si="27"/>
        <v>4</v>
      </c>
      <c r="Z54" s="84">
        <f t="shared" si="28"/>
        <v>0</v>
      </c>
      <c r="AA54" s="84">
        <f t="shared" si="29"/>
        <v>4</v>
      </c>
    </row>
    <row r="55" spans="9:27">
      <c r="I55" s="78" t="str">
        <f>IF('내역서(엑셀)'!A58&lt;&gt;"",'내역서(엑셀)'!A58,"")</f>
        <v/>
      </c>
      <c r="J55" s="78" t="str">
        <f t="shared" si="15"/>
        <v/>
      </c>
      <c r="L55" s="79" t="str">
        <f t="shared" si="16"/>
        <v/>
      </c>
      <c r="M55" s="78" t="str">
        <f t="shared" si="17"/>
        <v/>
      </c>
      <c r="N55" s="78" t="str">
        <f t="shared" si="18"/>
        <v/>
      </c>
      <c r="O55" s="78" t="str">
        <f t="shared" si="19"/>
        <v/>
      </c>
      <c r="Q55" s="80" t="str">
        <f t="shared" si="20"/>
        <v/>
      </c>
      <c r="R55" s="81" t="str">
        <f t="shared" si="21"/>
        <v/>
      </c>
      <c r="S55" s="80" t="str">
        <f t="shared" si="22"/>
        <v/>
      </c>
      <c r="T55" s="81" t="str">
        <f t="shared" si="23"/>
        <v/>
      </c>
      <c r="U55" s="81" t="str">
        <f t="shared" si="24"/>
        <v/>
      </c>
      <c r="V55" s="82">
        <f>'내역서(엑셀)'!E58</f>
        <v>0</v>
      </c>
      <c r="W55" s="83">
        <f t="shared" si="25"/>
        <v>0</v>
      </c>
      <c r="X55" s="83">
        <f t="shared" si="26"/>
        <v>0</v>
      </c>
      <c r="Y55" s="84">
        <f t="shared" si="27"/>
        <v>4</v>
      </c>
      <c r="Z55" s="84">
        <f t="shared" si="28"/>
        <v>0</v>
      </c>
      <c r="AA55" s="84">
        <f t="shared" si="29"/>
        <v>4</v>
      </c>
    </row>
    <row r="56" spans="9:27">
      <c r="I56" s="78" t="str">
        <f>IF('내역서(엑셀)'!A59&lt;&gt;"",'내역서(엑셀)'!A59,"")</f>
        <v/>
      </c>
      <c r="J56" s="78" t="str">
        <f t="shared" si="15"/>
        <v/>
      </c>
      <c r="L56" s="79" t="str">
        <f t="shared" si="16"/>
        <v/>
      </c>
      <c r="M56" s="78" t="str">
        <f t="shared" si="17"/>
        <v/>
      </c>
      <c r="N56" s="78" t="str">
        <f t="shared" si="18"/>
        <v/>
      </c>
      <c r="O56" s="78" t="str">
        <f t="shared" si="19"/>
        <v/>
      </c>
      <c r="Q56" s="80" t="str">
        <f t="shared" si="20"/>
        <v/>
      </c>
      <c r="R56" s="81" t="str">
        <f t="shared" si="21"/>
        <v/>
      </c>
      <c r="S56" s="80" t="str">
        <f t="shared" si="22"/>
        <v/>
      </c>
      <c r="T56" s="81" t="str">
        <f t="shared" si="23"/>
        <v/>
      </c>
      <c r="U56" s="81" t="str">
        <f t="shared" si="24"/>
        <v/>
      </c>
      <c r="V56" s="82">
        <f>'내역서(엑셀)'!E59</f>
        <v>0</v>
      </c>
      <c r="W56" s="83">
        <f t="shared" si="25"/>
        <v>0</v>
      </c>
      <c r="X56" s="83">
        <f t="shared" si="26"/>
        <v>0</v>
      </c>
      <c r="Y56" s="84">
        <f t="shared" si="27"/>
        <v>4</v>
      </c>
      <c r="Z56" s="84">
        <f t="shared" si="28"/>
        <v>0</v>
      </c>
      <c r="AA56" s="84">
        <f t="shared" si="29"/>
        <v>4</v>
      </c>
    </row>
    <row r="57" spans="9:27">
      <c r="I57" s="78" t="str">
        <f>IF('내역서(엑셀)'!A60&lt;&gt;"",'내역서(엑셀)'!A60,"")</f>
        <v/>
      </c>
      <c r="J57" s="78" t="str">
        <f t="shared" si="15"/>
        <v/>
      </c>
      <c r="L57" s="79" t="str">
        <f t="shared" si="16"/>
        <v/>
      </c>
      <c r="M57" s="78" t="str">
        <f t="shared" si="17"/>
        <v/>
      </c>
      <c r="N57" s="78" t="str">
        <f t="shared" si="18"/>
        <v/>
      </c>
      <c r="O57" s="78" t="str">
        <f t="shared" si="19"/>
        <v/>
      </c>
      <c r="Q57" s="80" t="str">
        <f t="shared" si="20"/>
        <v/>
      </c>
      <c r="R57" s="81" t="str">
        <f t="shared" si="21"/>
        <v/>
      </c>
      <c r="S57" s="80" t="str">
        <f t="shared" si="22"/>
        <v/>
      </c>
      <c r="T57" s="81" t="str">
        <f t="shared" si="23"/>
        <v/>
      </c>
      <c r="U57" s="81" t="str">
        <f t="shared" si="24"/>
        <v/>
      </c>
      <c r="V57" s="82">
        <f>'내역서(엑셀)'!E60</f>
        <v>0</v>
      </c>
      <c r="W57" s="83">
        <f t="shared" si="25"/>
        <v>0</v>
      </c>
      <c r="X57" s="83">
        <f t="shared" si="26"/>
        <v>0</v>
      </c>
      <c r="Y57" s="84">
        <f t="shared" si="27"/>
        <v>4</v>
      </c>
      <c r="Z57" s="84">
        <f t="shared" si="28"/>
        <v>0</v>
      </c>
      <c r="AA57" s="84">
        <f t="shared" si="29"/>
        <v>4</v>
      </c>
    </row>
    <row r="58" spans="9:27">
      <c r="I58" s="78" t="str">
        <f>IF('내역서(엑셀)'!A61&lt;&gt;"",'내역서(엑셀)'!A61,"")</f>
        <v/>
      </c>
      <c r="J58" s="78" t="str">
        <f t="shared" si="15"/>
        <v/>
      </c>
      <c r="L58" s="79" t="str">
        <f t="shared" si="16"/>
        <v/>
      </c>
      <c r="M58" s="78" t="str">
        <f t="shared" si="17"/>
        <v/>
      </c>
      <c r="N58" s="78" t="str">
        <f t="shared" si="18"/>
        <v/>
      </c>
      <c r="O58" s="78" t="str">
        <f t="shared" si="19"/>
        <v/>
      </c>
      <c r="Q58" s="80" t="str">
        <f t="shared" si="20"/>
        <v/>
      </c>
      <c r="R58" s="81" t="str">
        <f t="shared" si="21"/>
        <v/>
      </c>
      <c r="S58" s="80" t="str">
        <f t="shared" si="22"/>
        <v/>
      </c>
      <c r="T58" s="81" t="str">
        <f t="shared" si="23"/>
        <v/>
      </c>
      <c r="U58" s="81" t="str">
        <f t="shared" si="24"/>
        <v/>
      </c>
      <c r="V58" s="82">
        <f>'내역서(엑셀)'!E61</f>
        <v>0</v>
      </c>
      <c r="W58" s="83">
        <f t="shared" si="25"/>
        <v>0</v>
      </c>
      <c r="X58" s="83">
        <f t="shared" si="26"/>
        <v>0</v>
      </c>
      <c r="Y58" s="84">
        <f t="shared" si="27"/>
        <v>4</v>
      </c>
      <c r="Z58" s="84">
        <f t="shared" si="28"/>
        <v>0</v>
      </c>
      <c r="AA58" s="84">
        <f t="shared" si="29"/>
        <v>4</v>
      </c>
    </row>
    <row r="59" spans="9:27">
      <c r="I59" s="78" t="str">
        <f>IF('내역서(엑셀)'!A62&lt;&gt;"",'내역서(엑셀)'!A62,"")</f>
        <v/>
      </c>
      <c r="J59" s="78" t="str">
        <f t="shared" si="15"/>
        <v/>
      </c>
      <c r="L59" s="79" t="str">
        <f t="shared" si="16"/>
        <v/>
      </c>
      <c r="M59" s="78" t="str">
        <f t="shared" si="17"/>
        <v/>
      </c>
      <c r="N59" s="78" t="str">
        <f t="shared" si="18"/>
        <v/>
      </c>
      <c r="O59" s="78" t="str">
        <f t="shared" si="19"/>
        <v/>
      </c>
      <c r="Q59" s="80" t="str">
        <f t="shared" si="20"/>
        <v/>
      </c>
      <c r="R59" s="81" t="str">
        <f t="shared" si="21"/>
        <v/>
      </c>
      <c r="S59" s="80" t="str">
        <f t="shared" si="22"/>
        <v/>
      </c>
      <c r="T59" s="81" t="str">
        <f t="shared" si="23"/>
        <v/>
      </c>
      <c r="U59" s="81" t="str">
        <f t="shared" si="24"/>
        <v/>
      </c>
      <c r="V59" s="82">
        <f>'내역서(엑셀)'!E62</f>
        <v>0</v>
      </c>
      <c r="W59" s="83">
        <f t="shared" si="25"/>
        <v>0</v>
      </c>
      <c r="X59" s="83">
        <f t="shared" si="26"/>
        <v>0</v>
      </c>
      <c r="Y59" s="84">
        <f t="shared" si="27"/>
        <v>4</v>
      </c>
      <c r="Z59" s="84">
        <f t="shared" si="28"/>
        <v>0</v>
      </c>
      <c r="AA59" s="84">
        <f t="shared" si="29"/>
        <v>4</v>
      </c>
    </row>
    <row r="60" spans="9:27">
      <c r="I60" s="78" t="str">
        <f>IF('내역서(엑셀)'!A63&lt;&gt;"",'내역서(엑셀)'!A63,"")</f>
        <v/>
      </c>
      <c r="J60" s="78" t="str">
        <f t="shared" si="15"/>
        <v/>
      </c>
      <c r="L60" s="79" t="str">
        <f t="shared" si="16"/>
        <v/>
      </c>
      <c r="M60" s="78" t="str">
        <f t="shared" si="17"/>
        <v/>
      </c>
      <c r="N60" s="78" t="str">
        <f t="shared" si="18"/>
        <v/>
      </c>
      <c r="O60" s="78" t="str">
        <f t="shared" si="19"/>
        <v/>
      </c>
      <c r="Q60" s="80" t="str">
        <f t="shared" si="20"/>
        <v/>
      </c>
      <c r="R60" s="81" t="str">
        <f t="shared" si="21"/>
        <v/>
      </c>
      <c r="S60" s="80" t="str">
        <f t="shared" si="22"/>
        <v/>
      </c>
      <c r="T60" s="81" t="str">
        <f t="shared" si="23"/>
        <v/>
      </c>
      <c r="U60" s="81" t="str">
        <f t="shared" si="24"/>
        <v/>
      </c>
      <c r="V60" s="82">
        <f>'내역서(엑셀)'!E63</f>
        <v>0</v>
      </c>
      <c r="W60" s="83">
        <f t="shared" si="25"/>
        <v>0</v>
      </c>
      <c r="X60" s="83">
        <f t="shared" si="26"/>
        <v>0</v>
      </c>
      <c r="Y60" s="84">
        <f t="shared" si="27"/>
        <v>4</v>
      </c>
      <c r="Z60" s="84">
        <f t="shared" si="28"/>
        <v>0</v>
      </c>
      <c r="AA60" s="84">
        <f t="shared" si="29"/>
        <v>4</v>
      </c>
    </row>
    <row r="61" spans="9:27">
      <c r="I61" s="78" t="str">
        <f>IF('내역서(엑셀)'!A64&lt;&gt;"",'내역서(엑셀)'!A64,"")</f>
        <v/>
      </c>
      <c r="J61" s="78" t="str">
        <f t="shared" si="15"/>
        <v/>
      </c>
      <c r="L61" s="79" t="str">
        <f t="shared" si="16"/>
        <v/>
      </c>
      <c r="M61" s="78" t="str">
        <f t="shared" si="17"/>
        <v/>
      </c>
      <c r="N61" s="78" t="str">
        <f t="shared" si="18"/>
        <v/>
      </c>
      <c r="O61" s="78" t="str">
        <f t="shared" si="19"/>
        <v/>
      </c>
      <c r="Q61" s="80" t="str">
        <f t="shared" si="20"/>
        <v/>
      </c>
      <c r="R61" s="81" t="str">
        <f t="shared" si="21"/>
        <v/>
      </c>
      <c r="S61" s="80" t="str">
        <f t="shared" si="22"/>
        <v/>
      </c>
      <c r="T61" s="81" t="str">
        <f t="shared" si="23"/>
        <v/>
      </c>
      <c r="U61" s="81" t="str">
        <f t="shared" si="24"/>
        <v/>
      </c>
      <c r="V61" s="82">
        <f>'내역서(엑셀)'!E64</f>
        <v>0</v>
      </c>
      <c r="W61" s="83">
        <f t="shared" si="25"/>
        <v>0</v>
      </c>
      <c r="X61" s="83">
        <f t="shared" si="26"/>
        <v>0</v>
      </c>
      <c r="Y61" s="84">
        <f t="shared" si="27"/>
        <v>4</v>
      </c>
      <c r="Z61" s="84">
        <f t="shared" si="28"/>
        <v>0</v>
      </c>
      <c r="AA61" s="84">
        <f t="shared" si="29"/>
        <v>4</v>
      </c>
    </row>
    <row r="62" spans="9:27">
      <c r="I62" s="78" t="str">
        <f>IF('내역서(엑셀)'!A65&lt;&gt;"",'내역서(엑셀)'!A65,"")</f>
        <v/>
      </c>
      <c r="J62" s="78" t="str">
        <f t="shared" si="15"/>
        <v/>
      </c>
      <c r="L62" s="79" t="str">
        <f t="shared" si="16"/>
        <v/>
      </c>
      <c r="M62" s="78" t="str">
        <f t="shared" si="17"/>
        <v/>
      </c>
      <c r="N62" s="78" t="str">
        <f t="shared" si="18"/>
        <v/>
      </c>
      <c r="O62" s="78" t="str">
        <f t="shared" si="19"/>
        <v/>
      </c>
      <c r="Q62" s="80" t="str">
        <f t="shared" si="20"/>
        <v/>
      </c>
      <c r="R62" s="81" t="str">
        <f t="shared" si="21"/>
        <v/>
      </c>
      <c r="S62" s="80" t="str">
        <f t="shared" si="22"/>
        <v/>
      </c>
      <c r="T62" s="81" t="str">
        <f t="shared" si="23"/>
        <v/>
      </c>
      <c r="U62" s="81" t="str">
        <f t="shared" si="24"/>
        <v/>
      </c>
      <c r="V62" s="82">
        <f>'내역서(엑셀)'!E65</f>
        <v>0</v>
      </c>
      <c r="W62" s="83">
        <f t="shared" si="25"/>
        <v>0</v>
      </c>
      <c r="X62" s="83">
        <f t="shared" si="26"/>
        <v>0</v>
      </c>
      <c r="Y62" s="84">
        <f t="shared" si="27"/>
        <v>4</v>
      </c>
      <c r="Z62" s="84">
        <f t="shared" si="28"/>
        <v>0</v>
      </c>
      <c r="AA62" s="84">
        <f t="shared" si="29"/>
        <v>4</v>
      </c>
    </row>
    <row r="63" spans="9:27">
      <c r="I63" s="78" t="str">
        <f>IF('내역서(엑셀)'!A66&lt;&gt;"",'내역서(엑셀)'!A66,"")</f>
        <v/>
      </c>
      <c r="J63" s="78" t="str">
        <f t="shared" si="15"/>
        <v/>
      </c>
      <c r="L63" s="79" t="str">
        <f t="shared" si="16"/>
        <v/>
      </c>
      <c r="M63" s="78" t="str">
        <f t="shared" si="17"/>
        <v/>
      </c>
      <c r="N63" s="78" t="str">
        <f t="shared" si="18"/>
        <v/>
      </c>
      <c r="O63" s="78" t="str">
        <f t="shared" si="19"/>
        <v/>
      </c>
      <c r="Q63" s="80" t="str">
        <f t="shared" si="20"/>
        <v/>
      </c>
      <c r="R63" s="81" t="str">
        <f t="shared" si="21"/>
        <v/>
      </c>
      <c r="S63" s="80" t="str">
        <f t="shared" si="22"/>
        <v/>
      </c>
      <c r="T63" s="81" t="str">
        <f t="shared" si="23"/>
        <v/>
      </c>
      <c r="U63" s="81" t="str">
        <f t="shared" si="24"/>
        <v/>
      </c>
      <c r="V63" s="82">
        <f>'내역서(엑셀)'!E66</f>
        <v>0</v>
      </c>
      <c r="W63" s="83">
        <f t="shared" si="25"/>
        <v>0</v>
      </c>
      <c r="X63" s="83">
        <f t="shared" si="26"/>
        <v>0</v>
      </c>
      <c r="Y63" s="84">
        <f t="shared" si="27"/>
        <v>4</v>
      </c>
      <c r="Z63" s="84">
        <f t="shared" si="28"/>
        <v>0</v>
      </c>
      <c r="AA63" s="84">
        <f t="shared" si="29"/>
        <v>4</v>
      </c>
    </row>
    <row r="64" spans="9:27">
      <c r="I64" s="78" t="str">
        <f>IF('내역서(엑셀)'!A67&lt;&gt;"",'내역서(엑셀)'!A67,"")</f>
        <v/>
      </c>
      <c r="J64" s="78" t="str">
        <f t="shared" si="15"/>
        <v/>
      </c>
      <c r="L64" s="79" t="str">
        <f t="shared" si="16"/>
        <v/>
      </c>
      <c r="M64" s="78" t="str">
        <f t="shared" si="17"/>
        <v/>
      </c>
      <c r="N64" s="78" t="str">
        <f t="shared" si="18"/>
        <v/>
      </c>
      <c r="O64" s="78" t="str">
        <f t="shared" si="19"/>
        <v/>
      </c>
      <c r="Q64" s="80" t="str">
        <f t="shared" si="20"/>
        <v/>
      </c>
      <c r="R64" s="81" t="str">
        <f t="shared" si="21"/>
        <v/>
      </c>
      <c r="S64" s="80" t="str">
        <f t="shared" si="22"/>
        <v/>
      </c>
      <c r="T64" s="81" t="str">
        <f t="shared" si="23"/>
        <v/>
      </c>
      <c r="U64" s="81" t="str">
        <f t="shared" si="24"/>
        <v/>
      </c>
      <c r="V64" s="82">
        <f>'내역서(엑셀)'!E67</f>
        <v>0</v>
      </c>
      <c r="W64" s="83">
        <f t="shared" si="25"/>
        <v>0</v>
      </c>
      <c r="X64" s="83">
        <f t="shared" si="26"/>
        <v>0</v>
      </c>
      <c r="Y64" s="84">
        <f t="shared" si="27"/>
        <v>4</v>
      </c>
      <c r="Z64" s="84">
        <f t="shared" si="28"/>
        <v>0</v>
      </c>
      <c r="AA64" s="84">
        <f t="shared" si="29"/>
        <v>4</v>
      </c>
    </row>
    <row r="65" spans="9:27">
      <c r="I65" s="78" t="str">
        <f>IF('내역서(엑셀)'!A68&lt;&gt;"",'내역서(엑셀)'!A68,"")</f>
        <v/>
      </c>
      <c r="J65" s="78" t="str">
        <f t="shared" si="15"/>
        <v/>
      </c>
      <c r="L65" s="79" t="str">
        <f t="shared" si="16"/>
        <v/>
      </c>
      <c r="M65" s="78" t="str">
        <f t="shared" si="17"/>
        <v/>
      </c>
      <c r="N65" s="78" t="str">
        <f t="shared" si="18"/>
        <v/>
      </c>
      <c r="O65" s="78" t="str">
        <f t="shared" si="19"/>
        <v/>
      </c>
      <c r="Q65" s="80" t="str">
        <f t="shared" si="20"/>
        <v/>
      </c>
      <c r="R65" s="81" t="str">
        <f t="shared" si="21"/>
        <v/>
      </c>
      <c r="S65" s="80" t="str">
        <f t="shared" si="22"/>
        <v/>
      </c>
      <c r="T65" s="81" t="str">
        <f t="shared" si="23"/>
        <v/>
      </c>
      <c r="U65" s="81" t="str">
        <f t="shared" si="24"/>
        <v/>
      </c>
      <c r="V65" s="82">
        <f>'내역서(엑셀)'!E68</f>
        <v>0</v>
      </c>
      <c r="W65" s="83">
        <f t="shared" si="25"/>
        <v>0</v>
      </c>
      <c r="X65" s="83">
        <f t="shared" si="26"/>
        <v>0</v>
      </c>
      <c r="Y65" s="84">
        <f t="shared" si="27"/>
        <v>4</v>
      </c>
      <c r="Z65" s="84">
        <f t="shared" si="28"/>
        <v>0</v>
      </c>
      <c r="AA65" s="84">
        <f t="shared" si="29"/>
        <v>4</v>
      </c>
    </row>
    <row r="66" spans="9:27">
      <c r="I66" s="78" t="str">
        <f>IF('내역서(엑셀)'!A69&lt;&gt;"",'내역서(엑셀)'!A69,"")</f>
        <v/>
      </c>
      <c r="J66" s="78" t="str">
        <f t="shared" si="15"/>
        <v/>
      </c>
      <c r="L66" s="79" t="str">
        <f t="shared" si="16"/>
        <v/>
      </c>
      <c r="M66" s="78" t="str">
        <f t="shared" si="17"/>
        <v/>
      </c>
      <c r="N66" s="78" t="str">
        <f t="shared" si="18"/>
        <v/>
      </c>
      <c r="O66" s="78" t="str">
        <f t="shared" si="19"/>
        <v/>
      </c>
      <c r="Q66" s="80" t="str">
        <f t="shared" si="20"/>
        <v/>
      </c>
      <c r="R66" s="81" t="str">
        <f t="shared" si="21"/>
        <v/>
      </c>
      <c r="S66" s="80" t="str">
        <f t="shared" si="22"/>
        <v/>
      </c>
      <c r="T66" s="81" t="str">
        <f t="shared" si="23"/>
        <v/>
      </c>
      <c r="U66" s="81" t="str">
        <f t="shared" si="24"/>
        <v/>
      </c>
      <c r="V66" s="82">
        <f>'내역서(엑셀)'!E69</f>
        <v>0</v>
      </c>
      <c r="W66" s="83">
        <f t="shared" si="25"/>
        <v>0</v>
      </c>
      <c r="X66" s="83">
        <f t="shared" si="26"/>
        <v>0</v>
      </c>
      <c r="Y66" s="84">
        <f t="shared" si="27"/>
        <v>4</v>
      </c>
      <c r="Z66" s="84">
        <f t="shared" si="28"/>
        <v>0</v>
      </c>
      <c r="AA66" s="84">
        <f t="shared" si="29"/>
        <v>4</v>
      </c>
    </row>
    <row r="67" spans="9:27">
      <c r="I67" s="78" t="str">
        <f>IF('내역서(엑셀)'!A70&lt;&gt;"",'내역서(엑셀)'!A70,"")</f>
        <v/>
      </c>
      <c r="J67" s="78" t="str">
        <f t="shared" ref="J67:J70" si="30">LEFT(I67,1)</f>
        <v/>
      </c>
      <c r="L67" s="79" t="str">
        <f t="shared" ref="L67:L70" si="31">IF(OR(J67="E",J67="L",J67="M"),"",I67)</f>
        <v/>
      </c>
      <c r="M67" s="78" t="str">
        <f t="shared" ref="M67:M70" si="32">IF(OR(J67="D",J67="L",J67="M"),"",I67)</f>
        <v/>
      </c>
      <c r="N67" s="78" t="str">
        <f t="shared" ref="N67:N70" si="33">IF(OR(J67="D",J67="E",J67="L"),"",I67)</f>
        <v/>
      </c>
      <c r="O67" s="78" t="str">
        <f t="shared" ref="O67:O70" si="34">IF(OR(J67="D",J67="E",J67="M"),"",I67)</f>
        <v/>
      </c>
      <c r="Q67" s="80" t="str">
        <f t="shared" ref="Q67:Q70" si="35">IF(Z67=0,"",IF(Z67=1,R67&amp;S67&amp;T67&amp;U67,"E99999"))</f>
        <v/>
      </c>
      <c r="R67" s="81" t="str">
        <f t="shared" ref="R67:R70" si="36">IF(L67="","",L67)</f>
        <v/>
      </c>
      <c r="S67" s="80" t="str">
        <f t="shared" ref="S67:S70" si="37">IF(M67="","",M67)</f>
        <v/>
      </c>
      <c r="T67" s="81" t="str">
        <f t="shared" ref="T67:T70" si="38">IF(W67=1,"",N67)</f>
        <v/>
      </c>
      <c r="U67" s="81" t="str">
        <f t="shared" ref="U67:U70" si="39">IF(OR(W67=1,X67=1),"",O67)</f>
        <v/>
      </c>
      <c r="V67" s="82">
        <f>'내역서(엑셀)'!E70</f>
        <v>0</v>
      </c>
      <c r="W67" s="83">
        <f t="shared" ref="W67:W70" si="40">COUNTIFS(R67,"&gt;&lt;")</f>
        <v>0</v>
      </c>
      <c r="X67" s="83">
        <f t="shared" ref="X67:X70" si="41">COUNTIFS(S67,"&gt;&lt;")</f>
        <v>0</v>
      </c>
      <c r="Y67" s="84">
        <f t="shared" ref="Y67:Y70" si="42">COUNTIFS(R67:U67,"*")</f>
        <v>4</v>
      </c>
      <c r="Z67" s="84">
        <f t="shared" ref="Z67:Z70" si="43">COUNTIFS(R67:U67,"&gt;&lt;")</f>
        <v>0</v>
      </c>
      <c r="AA67" s="84">
        <f t="shared" ref="AA67:AA70" si="44">COUNTIFS(R67:U67,"&lt;&gt;")</f>
        <v>4</v>
      </c>
    </row>
    <row r="68" spans="9:27">
      <c r="I68" s="78" t="str">
        <f>IF('내역서(엑셀)'!A71&lt;&gt;"",'내역서(엑셀)'!A71,"")</f>
        <v/>
      </c>
      <c r="J68" s="78" t="str">
        <f t="shared" si="30"/>
        <v/>
      </c>
      <c r="L68" s="79" t="str">
        <f t="shared" si="31"/>
        <v/>
      </c>
      <c r="M68" s="78" t="str">
        <f t="shared" si="32"/>
        <v/>
      </c>
      <c r="N68" s="78" t="str">
        <f t="shared" si="33"/>
        <v/>
      </c>
      <c r="O68" s="78" t="str">
        <f t="shared" si="34"/>
        <v/>
      </c>
      <c r="Q68" s="80" t="str">
        <f t="shared" si="35"/>
        <v/>
      </c>
      <c r="R68" s="81" t="str">
        <f t="shared" si="36"/>
        <v/>
      </c>
      <c r="S68" s="80" t="str">
        <f t="shared" si="37"/>
        <v/>
      </c>
      <c r="T68" s="81" t="str">
        <f t="shared" si="38"/>
        <v/>
      </c>
      <c r="U68" s="81" t="str">
        <f t="shared" si="39"/>
        <v/>
      </c>
      <c r="V68" s="82">
        <f>'내역서(엑셀)'!E71</f>
        <v>0</v>
      </c>
      <c r="W68" s="83">
        <f t="shared" si="40"/>
        <v>0</v>
      </c>
      <c r="X68" s="83">
        <f t="shared" si="41"/>
        <v>0</v>
      </c>
      <c r="Y68" s="84">
        <f t="shared" si="42"/>
        <v>4</v>
      </c>
      <c r="Z68" s="84">
        <f t="shared" si="43"/>
        <v>0</v>
      </c>
      <c r="AA68" s="84">
        <f t="shared" si="44"/>
        <v>4</v>
      </c>
    </row>
    <row r="69" spans="9:27">
      <c r="I69" s="78" t="str">
        <f>IF('내역서(엑셀)'!A72&lt;&gt;"",'내역서(엑셀)'!A72,"")</f>
        <v/>
      </c>
      <c r="J69" s="78" t="str">
        <f t="shared" si="30"/>
        <v/>
      </c>
      <c r="L69" s="79" t="str">
        <f t="shared" si="31"/>
        <v/>
      </c>
      <c r="M69" s="78" t="str">
        <f t="shared" si="32"/>
        <v/>
      </c>
      <c r="N69" s="78" t="str">
        <f t="shared" si="33"/>
        <v/>
      </c>
      <c r="O69" s="78" t="str">
        <f t="shared" si="34"/>
        <v/>
      </c>
      <c r="Q69" s="80" t="str">
        <f t="shared" si="35"/>
        <v/>
      </c>
      <c r="R69" s="81" t="str">
        <f t="shared" si="36"/>
        <v/>
      </c>
      <c r="S69" s="80" t="str">
        <f t="shared" si="37"/>
        <v/>
      </c>
      <c r="T69" s="81" t="str">
        <f t="shared" si="38"/>
        <v/>
      </c>
      <c r="U69" s="81" t="str">
        <f t="shared" si="39"/>
        <v/>
      </c>
      <c r="V69" s="82">
        <f>'내역서(엑셀)'!E72</f>
        <v>0</v>
      </c>
      <c r="W69" s="83">
        <f t="shared" si="40"/>
        <v>0</v>
      </c>
      <c r="X69" s="83">
        <f t="shared" si="41"/>
        <v>0</v>
      </c>
      <c r="Y69" s="84">
        <f t="shared" si="42"/>
        <v>4</v>
      </c>
      <c r="Z69" s="84">
        <f t="shared" si="43"/>
        <v>0</v>
      </c>
      <c r="AA69" s="84">
        <f t="shared" si="44"/>
        <v>4</v>
      </c>
    </row>
    <row r="70" spans="9:27">
      <c r="I70" s="78" t="str">
        <f>IF('내역서(엑셀)'!A73&lt;&gt;"",'내역서(엑셀)'!A73,"")</f>
        <v/>
      </c>
      <c r="J70" s="78" t="str">
        <f t="shared" si="30"/>
        <v/>
      </c>
      <c r="L70" s="79" t="str">
        <f t="shared" si="31"/>
        <v/>
      </c>
      <c r="M70" s="78" t="str">
        <f t="shared" si="32"/>
        <v/>
      </c>
      <c r="N70" s="78" t="str">
        <f t="shared" si="33"/>
        <v/>
      </c>
      <c r="O70" s="78" t="str">
        <f t="shared" si="34"/>
        <v/>
      </c>
      <c r="Q70" s="80" t="str">
        <f t="shared" si="35"/>
        <v/>
      </c>
      <c r="R70" s="81" t="str">
        <f t="shared" si="36"/>
        <v/>
      </c>
      <c r="S70" s="80" t="str">
        <f t="shared" si="37"/>
        <v/>
      </c>
      <c r="T70" s="81" t="str">
        <f t="shared" si="38"/>
        <v/>
      </c>
      <c r="U70" s="81" t="str">
        <f t="shared" si="39"/>
        <v/>
      </c>
      <c r="V70" s="82">
        <f>'내역서(엑셀)'!E73</f>
        <v>0</v>
      </c>
      <c r="W70" s="83">
        <f t="shared" si="40"/>
        <v>0</v>
      </c>
      <c r="X70" s="83">
        <f t="shared" si="41"/>
        <v>0</v>
      </c>
      <c r="Y70" s="84">
        <f t="shared" si="42"/>
        <v>4</v>
      </c>
      <c r="Z70" s="84">
        <f t="shared" si="43"/>
        <v>0</v>
      </c>
      <c r="AA70" s="84">
        <f t="shared" si="44"/>
        <v>4</v>
      </c>
    </row>
    <row r="71" spans="9:27">
      <c r="I71" s="78" t="str">
        <f>IF('내역서(엑셀)'!A54&lt;&gt;"",'내역서(엑셀)'!A54,"")</f>
        <v/>
      </c>
      <c r="J71" s="78" t="str">
        <f t="shared" ref="J49:J101" si="45">LEFT(I71,1)</f>
        <v/>
      </c>
      <c r="L71" s="79" t="str">
        <f t="shared" ref="L49:L101" si="46">IF(OR(J71="E",J71="L",J71="M"),"",I71)</f>
        <v/>
      </c>
      <c r="M71" s="78" t="str">
        <f t="shared" ref="M49:M101" si="47">IF(OR(J71="D",J71="L",J71="M"),"",I71)</f>
        <v/>
      </c>
      <c r="N71" s="78" t="str">
        <f t="shared" ref="N49:N101" si="48">IF(OR(J71="D",J71="E",J71="L"),"",I71)</f>
        <v/>
      </c>
      <c r="O71" s="78" t="str">
        <f t="shared" ref="O49:O101" si="49">IF(OR(J71="D",J71="E",J71="M"),"",I71)</f>
        <v/>
      </c>
      <c r="Q71" s="80" t="str">
        <f t="shared" ref="Q49:Q101" si="50">IF(Z71=0,"",IF(Z71=1,R71&amp;S71&amp;T71&amp;U71,"E99999"))</f>
        <v/>
      </c>
      <c r="R71" s="81" t="str">
        <f t="shared" ref="R49:R101" si="51">IF(L71="","",L71)</f>
        <v/>
      </c>
      <c r="S71" s="80" t="str">
        <f t="shared" ref="S49:S101" si="52">IF(M71="","",M71)</f>
        <v/>
      </c>
      <c r="T71" s="81" t="str">
        <f t="shared" ref="T49:T101" si="53">IF(W71=1,"",N71)</f>
        <v/>
      </c>
      <c r="U71" s="81" t="str">
        <f t="shared" ref="U49:U101" si="54">IF(OR(W71=1,X71=1),"",O71)</f>
        <v/>
      </c>
      <c r="V71" s="82">
        <f>'내역서(엑셀)'!E54</f>
        <v>0</v>
      </c>
      <c r="W71" s="83">
        <f t="shared" ref="W49:W101" si="55">COUNTIFS(R71,"&gt;&lt;")</f>
        <v>0</v>
      </c>
      <c r="X71" s="83">
        <f t="shared" ref="X49:X101" si="56">COUNTIFS(S71,"&gt;&lt;")</f>
        <v>0</v>
      </c>
      <c r="Y71" s="84">
        <f t="shared" ref="Y49:Y101" si="57">COUNTIFS(R71:U71,"*")</f>
        <v>4</v>
      </c>
      <c r="Z71" s="84">
        <f t="shared" ref="Z49:Z101" si="58">COUNTIFS(R71:U71,"&gt;&lt;")</f>
        <v>0</v>
      </c>
      <c r="AA71" s="84">
        <f t="shared" ref="AA49:AA101" si="59">COUNTIFS(R71:U71,"&lt;&gt;")</f>
        <v>4</v>
      </c>
    </row>
    <row r="72" spans="9:27">
      <c r="I72" s="78" t="str">
        <f>IF('내역서(엑셀)'!A55&lt;&gt;"",'내역서(엑셀)'!A55,"")</f>
        <v/>
      </c>
      <c r="J72" s="78" t="str">
        <f t="shared" si="45"/>
        <v/>
      </c>
      <c r="L72" s="79" t="str">
        <f t="shared" si="46"/>
        <v/>
      </c>
      <c r="M72" s="78" t="str">
        <f t="shared" si="47"/>
        <v/>
      </c>
      <c r="N72" s="78" t="str">
        <f t="shared" si="48"/>
        <v/>
      </c>
      <c r="O72" s="78" t="str">
        <f t="shared" si="49"/>
        <v/>
      </c>
      <c r="Q72" s="80" t="str">
        <f t="shared" si="50"/>
        <v/>
      </c>
      <c r="R72" s="81" t="str">
        <f t="shared" si="51"/>
        <v/>
      </c>
      <c r="S72" s="80" t="str">
        <f t="shared" si="52"/>
        <v/>
      </c>
      <c r="T72" s="81" t="str">
        <f t="shared" si="53"/>
        <v/>
      </c>
      <c r="U72" s="81" t="str">
        <f t="shared" si="54"/>
        <v/>
      </c>
      <c r="V72" s="82">
        <f>'내역서(엑셀)'!E55</f>
        <v>0</v>
      </c>
      <c r="W72" s="83">
        <f t="shared" si="55"/>
        <v>0</v>
      </c>
      <c r="X72" s="83">
        <f t="shared" si="56"/>
        <v>0</v>
      </c>
      <c r="Y72" s="84">
        <f t="shared" si="57"/>
        <v>4</v>
      </c>
      <c r="Z72" s="84">
        <f t="shared" si="58"/>
        <v>0</v>
      </c>
      <c r="AA72" s="84">
        <f t="shared" si="59"/>
        <v>4</v>
      </c>
    </row>
    <row r="73" spans="9:27">
      <c r="I73" s="78" t="str">
        <f>IF('내역서(엑셀)'!A56&lt;&gt;"",'내역서(엑셀)'!A56,"")</f>
        <v/>
      </c>
      <c r="J73" s="78" t="str">
        <f t="shared" si="45"/>
        <v/>
      </c>
      <c r="L73" s="79" t="str">
        <f t="shared" si="46"/>
        <v/>
      </c>
      <c r="M73" s="78" t="str">
        <f t="shared" si="47"/>
        <v/>
      </c>
      <c r="N73" s="78" t="str">
        <f t="shared" si="48"/>
        <v/>
      </c>
      <c r="O73" s="78" t="str">
        <f t="shared" si="49"/>
        <v/>
      </c>
      <c r="Q73" s="80" t="str">
        <f t="shared" si="50"/>
        <v/>
      </c>
      <c r="R73" s="81" t="str">
        <f t="shared" si="51"/>
        <v/>
      </c>
      <c r="S73" s="80" t="str">
        <f t="shared" si="52"/>
        <v/>
      </c>
      <c r="T73" s="81" t="str">
        <f t="shared" si="53"/>
        <v/>
      </c>
      <c r="U73" s="81" t="str">
        <f t="shared" si="54"/>
        <v/>
      </c>
      <c r="V73" s="82">
        <f>'내역서(엑셀)'!E56</f>
        <v>0</v>
      </c>
      <c r="W73" s="83">
        <f t="shared" si="55"/>
        <v>0</v>
      </c>
      <c r="X73" s="83">
        <f t="shared" si="56"/>
        <v>0</v>
      </c>
      <c r="Y73" s="84">
        <f t="shared" si="57"/>
        <v>4</v>
      </c>
      <c r="Z73" s="84">
        <f t="shared" si="58"/>
        <v>0</v>
      </c>
      <c r="AA73" s="84">
        <f t="shared" si="59"/>
        <v>4</v>
      </c>
    </row>
    <row r="74" spans="9:27">
      <c r="I74" s="78" t="str">
        <f>IF('내역서(엑셀)'!A57&lt;&gt;"",'내역서(엑셀)'!A57,"")</f>
        <v/>
      </c>
      <c r="J74" s="78" t="str">
        <f t="shared" si="45"/>
        <v/>
      </c>
      <c r="L74" s="79" t="str">
        <f t="shared" si="46"/>
        <v/>
      </c>
      <c r="M74" s="78" t="str">
        <f t="shared" si="47"/>
        <v/>
      </c>
      <c r="N74" s="78" t="str">
        <f t="shared" si="48"/>
        <v/>
      </c>
      <c r="O74" s="78" t="str">
        <f t="shared" si="49"/>
        <v/>
      </c>
      <c r="Q74" s="80" t="str">
        <f t="shared" si="50"/>
        <v/>
      </c>
      <c r="R74" s="81" t="str">
        <f t="shared" si="51"/>
        <v/>
      </c>
      <c r="S74" s="80" t="str">
        <f t="shared" si="52"/>
        <v/>
      </c>
      <c r="T74" s="81" t="str">
        <f t="shared" si="53"/>
        <v/>
      </c>
      <c r="U74" s="81" t="str">
        <f t="shared" si="54"/>
        <v/>
      </c>
      <c r="V74" s="82">
        <f>'내역서(엑셀)'!E57</f>
        <v>0</v>
      </c>
      <c r="W74" s="83">
        <f t="shared" si="55"/>
        <v>0</v>
      </c>
      <c r="X74" s="83">
        <f t="shared" si="56"/>
        <v>0</v>
      </c>
      <c r="Y74" s="84">
        <f t="shared" si="57"/>
        <v>4</v>
      </c>
      <c r="Z74" s="84">
        <f t="shared" si="58"/>
        <v>0</v>
      </c>
      <c r="AA74" s="84">
        <f t="shared" si="59"/>
        <v>4</v>
      </c>
    </row>
    <row r="75" spans="9:27">
      <c r="I75" s="78" t="str">
        <f>IF('내역서(엑셀)'!A58&lt;&gt;"",'내역서(엑셀)'!A58,"")</f>
        <v/>
      </c>
      <c r="J75" s="78" t="str">
        <f t="shared" si="45"/>
        <v/>
      </c>
      <c r="L75" s="79" t="str">
        <f t="shared" si="46"/>
        <v/>
      </c>
      <c r="M75" s="78" t="str">
        <f t="shared" si="47"/>
        <v/>
      </c>
      <c r="N75" s="78" t="str">
        <f t="shared" si="48"/>
        <v/>
      </c>
      <c r="O75" s="78" t="str">
        <f t="shared" si="49"/>
        <v/>
      </c>
      <c r="Q75" s="80" t="str">
        <f t="shared" si="50"/>
        <v/>
      </c>
      <c r="R75" s="81" t="str">
        <f t="shared" si="51"/>
        <v/>
      </c>
      <c r="S75" s="80" t="str">
        <f t="shared" si="52"/>
        <v/>
      </c>
      <c r="T75" s="81" t="str">
        <f t="shared" si="53"/>
        <v/>
      </c>
      <c r="U75" s="81" t="str">
        <f t="shared" si="54"/>
        <v/>
      </c>
      <c r="V75" s="82">
        <f>'내역서(엑셀)'!E58</f>
        <v>0</v>
      </c>
      <c r="W75" s="83">
        <f t="shared" si="55"/>
        <v>0</v>
      </c>
      <c r="X75" s="83">
        <f t="shared" si="56"/>
        <v>0</v>
      </c>
      <c r="Y75" s="84">
        <f t="shared" si="57"/>
        <v>4</v>
      </c>
      <c r="Z75" s="84">
        <f t="shared" si="58"/>
        <v>0</v>
      </c>
      <c r="AA75" s="84">
        <f t="shared" si="59"/>
        <v>4</v>
      </c>
    </row>
    <row r="76" spans="9:27">
      <c r="I76" s="78" t="str">
        <f>IF('내역서(엑셀)'!A59&lt;&gt;"",'내역서(엑셀)'!A59,"")</f>
        <v/>
      </c>
      <c r="J76" s="78" t="str">
        <f t="shared" si="45"/>
        <v/>
      </c>
      <c r="L76" s="79" t="str">
        <f t="shared" si="46"/>
        <v/>
      </c>
      <c r="M76" s="78" t="str">
        <f t="shared" si="47"/>
        <v/>
      </c>
      <c r="N76" s="78" t="str">
        <f t="shared" si="48"/>
        <v/>
      </c>
      <c r="O76" s="78" t="str">
        <f t="shared" si="49"/>
        <v/>
      </c>
      <c r="Q76" s="80" t="str">
        <f t="shared" si="50"/>
        <v/>
      </c>
      <c r="R76" s="81" t="str">
        <f t="shared" si="51"/>
        <v/>
      </c>
      <c r="S76" s="80" t="str">
        <f t="shared" si="52"/>
        <v/>
      </c>
      <c r="T76" s="81" t="str">
        <f t="shared" si="53"/>
        <v/>
      </c>
      <c r="U76" s="81" t="str">
        <f t="shared" si="54"/>
        <v/>
      </c>
      <c r="V76" s="82">
        <f>'내역서(엑셀)'!E59</f>
        <v>0</v>
      </c>
      <c r="W76" s="83">
        <f t="shared" si="55"/>
        <v>0</v>
      </c>
      <c r="X76" s="83">
        <f t="shared" si="56"/>
        <v>0</v>
      </c>
      <c r="Y76" s="84">
        <f t="shared" si="57"/>
        <v>4</v>
      </c>
      <c r="Z76" s="84">
        <f t="shared" si="58"/>
        <v>0</v>
      </c>
      <c r="AA76" s="84">
        <f t="shared" si="59"/>
        <v>4</v>
      </c>
    </row>
    <row r="77" spans="9:27">
      <c r="I77" s="78" t="str">
        <f>IF('내역서(엑셀)'!A60&lt;&gt;"",'내역서(엑셀)'!A60,"")</f>
        <v/>
      </c>
      <c r="J77" s="78" t="str">
        <f t="shared" si="45"/>
        <v/>
      </c>
      <c r="L77" s="79" t="str">
        <f t="shared" si="46"/>
        <v/>
      </c>
      <c r="M77" s="78" t="str">
        <f t="shared" si="47"/>
        <v/>
      </c>
      <c r="N77" s="78" t="str">
        <f t="shared" si="48"/>
        <v/>
      </c>
      <c r="O77" s="78" t="str">
        <f t="shared" si="49"/>
        <v/>
      </c>
      <c r="Q77" s="80" t="str">
        <f t="shared" si="50"/>
        <v/>
      </c>
      <c r="R77" s="81" t="str">
        <f t="shared" si="51"/>
        <v/>
      </c>
      <c r="S77" s="80" t="str">
        <f t="shared" si="52"/>
        <v/>
      </c>
      <c r="T77" s="81" t="str">
        <f t="shared" si="53"/>
        <v/>
      </c>
      <c r="U77" s="81" t="str">
        <f t="shared" si="54"/>
        <v/>
      </c>
      <c r="V77" s="82">
        <f>'내역서(엑셀)'!E60</f>
        <v>0</v>
      </c>
      <c r="W77" s="83">
        <f t="shared" si="55"/>
        <v>0</v>
      </c>
      <c r="X77" s="83">
        <f t="shared" si="56"/>
        <v>0</v>
      </c>
      <c r="Y77" s="84">
        <f t="shared" si="57"/>
        <v>4</v>
      </c>
      <c r="Z77" s="84">
        <f t="shared" si="58"/>
        <v>0</v>
      </c>
      <c r="AA77" s="84">
        <f t="shared" si="59"/>
        <v>4</v>
      </c>
    </row>
    <row r="78" spans="9:27">
      <c r="I78" s="78" t="str">
        <f>IF('내역서(엑셀)'!A61&lt;&gt;"",'내역서(엑셀)'!A61,"")</f>
        <v/>
      </c>
      <c r="J78" s="78" t="str">
        <f t="shared" si="45"/>
        <v/>
      </c>
      <c r="L78" s="79" t="str">
        <f t="shared" si="46"/>
        <v/>
      </c>
      <c r="M78" s="78" t="str">
        <f t="shared" si="47"/>
        <v/>
      </c>
      <c r="N78" s="78" t="str">
        <f t="shared" si="48"/>
        <v/>
      </c>
      <c r="O78" s="78" t="str">
        <f t="shared" si="49"/>
        <v/>
      </c>
      <c r="Q78" s="80" t="str">
        <f t="shared" si="50"/>
        <v/>
      </c>
      <c r="R78" s="81" t="str">
        <f t="shared" si="51"/>
        <v/>
      </c>
      <c r="S78" s="80" t="str">
        <f t="shared" si="52"/>
        <v/>
      </c>
      <c r="T78" s="81" t="str">
        <f t="shared" si="53"/>
        <v/>
      </c>
      <c r="U78" s="81" t="str">
        <f t="shared" si="54"/>
        <v/>
      </c>
      <c r="V78" s="82">
        <f>'내역서(엑셀)'!E61</f>
        <v>0</v>
      </c>
      <c r="W78" s="83">
        <f t="shared" si="55"/>
        <v>0</v>
      </c>
      <c r="X78" s="83">
        <f t="shared" si="56"/>
        <v>0</v>
      </c>
      <c r="Y78" s="84">
        <f t="shared" si="57"/>
        <v>4</v>
      </c>
      <c r="Z78" s="84">
        <f t="shared" si="58"/>
        <v>0</v>
      </c>
      <c r="AA78" s="84">
        <f t="shared" si="59"/>
        <v>4</v>
      </c>
    </row>
    <row r="79" spans="9:27">
      <c r="I79" s="78" t="str">
        <f>IF('내역서(엑셀)'!A62&lt;&gt;"",'내역서(엑셀)'!A62,"")</f>
        <v/>
      </c>
      <c r="J79" s="78" t="str">
        <f t="shared" si="45"/>
        <v/>
      </c>
      <c r="L79" s="79" t="str">
        <f t="shared" si="46"/>
        <v/>
      </c>
      <c r="M79" s="78" t="str">
        <f t="shared" si="47"/>
        <v/>
      </c>
      <c r="N79" s="78" t="str">
        <f t="shared" si="48"/>
        <v/>
      </c>
      <c r="O79" s="78" t="str">
        <f t="shared" si="49"/>
        <v/>
      </c>
      <c r="Q79" s="80" t="str">
        <f t="shared" si="50"/>
        <v/>
      </c>
      <c r="R79" s="81" t="str">
        <f t="shared" si="51"/>
        <v/>
      </c>
      <c r="S79" s="80" t="str">
        <f t="shared" si="52"/>
        <v/>
      </c>
      <c r="T79" s="81" t="str">
        <f t="shared" si="53"/>
        <v/>
      </c>
      <c r="U79" s="81" t="str">
        <f t="shared" si="54"/>
        <v/>
      </c>
      <c r="V79" s="82">
        <f>'내역서(엑셀)'!E62</f>
        <v>0</v>
      </c>
      <c r="W79" s="83">
        <f t="shared" si="55"/>
        <v>0</v>
      </c>
      <c r="X79" s="83">
        <f t="shared" si="56"/>
        <v>0</v>
      </c>
      <c r="Y79" s="84">
        <f t="shared" si="57"/>
        <v>4</v>
      </c>
      <c r="Z79" s="84">
        <f t="shared" si="58"/>
        <v>0</v>
      </c>
      <c r="AA79" s="84">
        <f t="shared" si="59"/>
        <v>4</v>
      </c>
    </row>
    <row r="80" spans="9:27">
      <c r="I80" s="78" t="str">
        <f>IF('내역서(엑셀)'!A63&lt;&gt;"",'내역서(엑셀)'!A63,"")</f>
        <v/>
      </c>
      <c r="J80" s="78" t="str">
        <f t="shared" si="45"/>
        <v/>
      </c>
      <c r="L80" s="79" t="str">
        <f t="shared" si="46"/>
        <v/>
      </c>
      <c r="M80" s="78" t="str">
        <f t="shared" si="47"/>
        <v/>
      </c>
      <c r="N80" s="78" t="str">
        <f t="shared" si="48"/>
        <v/>
      </c>
      <c r="O80" s="78" t="str">
        <f t="shared" si="49"/>
        <v/>
      </c>
      <c r="Q80" s="80" t="str">
        <f t="shared" si="50"/>
        <v/>
      </c>
      <c r="R80" s="81" t="str">
        <f t="shared" si="51"/>
        <v/>
      </c>
      <c r="S80" s="80" t="str">
        <f t="shared" si="52"/>
        <v/>
      </c>
      <c r="T80" s="81" t="str">
        <f t="shared" si="53"/>
        <v/>
      </c>
      <c r="U80" s="81" t="str">
        <f t="shared" si="54"/>
        <v/>
      </c>
      <c r="V80" s="82">
        <f>'내역서(엑셀)'!E63</f>
        <v>0</v>
      </c>
      <c r="W80" s="83">
        <f t="shared" si="55"/>
        <v>0</v>
      </c>
      <c r="X80" s="83">
        <f t="shared" si="56"/>
        <v>0</v>
      </c>
      <c r="Y80" s="84">
        <f t="shared" si="57"/>
        <v>4</v>
      </c>
      <c r="Z80" s="84">
        <f t="shared" si="58"/>
        <v>0</v>
      </c>
      <c r="AA80" s="84">
        <f t="shared" si="59"/>
        <v>4</v>
      </c>
    </row>
    <row r="81" spans="9:27">
      <c r="I81" s="78" t="str">
        <f>IF('내역서(엑셀)'!A64&lt;&gt;"",'내역서(엑셀)'!A64,"")</f>
        <v/>
      </c>
      <c r="J81" s="78" t="str">
        <f t="shared" si="45"/>
        <v/>
      </c>
      <c r="L81" s="79" t="str">
        <f t="shared" si="46"/>
        <v/>
      </c>
      <c r="M81" s="78" t="str">
        <f t="shared" si="47"/>
        <v/>
      </c>
      <c r="N81" s="78" t="str">
        <f t="shared" si="48"/>
        <v/>
      </c>
      <c r="O81" s="78" t="str">
        <f t="shared" si="49"/>
        <v/>
      </c>
      <c r="Q81" s="80" t="str">
        <f t="shared" si="50"/>
        <v/>
      </c>
      <c r="R81" s="81" t="str">
        <f t="shared" si="51"/>
        <v/>
      </c>
      <c r="S81" s="80" t="str">
        <f t="shared" si="52"/>
        <v/>
      </c>
      <c r="T81" s="81" t="str">
        <f t="shared" si="53"/>
        <v/>
      </c>
      <c r="U81" s="81" t="str">
        <f t="shared" si="54"/>
        <v/>
      </c>
      <c r="V81" s="82">
        <f>'내역서(엑셀)'!E64</f>
        <v>0</v>
      </c>
      <c r="W81" s="83">
        <f t="shared" si="55"/>
        <v>0</v>
      </c>
      <c r="X81" s="83">
        <f t="shared" si="56"/>
        <v>0</v>
      </c>
      <c r="Y81" s="84">
        <f t="shared" si="57"/>
        <v>4</v>
      </c>
      <c r="Z81" s="84">
        <f t="shared" si="58"/>
        <v>0</v>
      </c>
      <c r="AA81" s="84">
        <f t="shared" si="59"/>
        <v>4</v>
      </c>
    </row>
    <row r="82" spans="9:27">
      <c r="I82" s="78" t="str">
        <f>IF('내역서(엑셀)'!A65&lt;&gt;"",'내역서(엑셀)'!A65,"")</f>
        <v/>
      </c>
      <c r="J82" s="78" t="str">
        <f t="shared" si="45"/>
        <v/>
      </c>
      <c r="L82" s="79" t="str">
        <f t="shared" si="46"/>
        <v/>
      </c>
      <c r="M82" s="78" t="str">
        <f t="shared" si="47"/>
        <v/>
      </c>
      <c r="N82" s="78" t="str">
        <f t="shared" si="48"/>
        <v/>
      </c>
      <c r="O82" s="78" t="str">
        <f t="shared" si="49"/>
        <v/>
      </c>
      <c r="Q82" s="80" t="str">
        <f t="shared" si="50"/>
        <v/>
      </c>
      <c r="R82" s="81" t="str">
        <f t="shared" si="51"/>
        <v/>
      </c>
      <c r="S82" s="80" t="str">
        <f t="shared" si="52"/>
        <v/>
      </c>
      <c r="T82" s="81" t="str">
        <f t="shared" si="53"/>
        <v/>
      </c>
      <c r="U82" s="81" t="str">
        <f t="shared" si="54"/>
        <v/>
      </c>
      <c r="V82" s="82">
        <f>'내역서(엑셀)'!E65</f>
        <v>0</v>
      </c>
      <c r="W82" s="83">
        <f t="shared" si="55"/>
        <v>0</v>
      </c>
      <c r="X82" s="83">
        <f t="shared" si="56"/>
        <v>0</v>
      </c>
      <c r="Y82" s="84">
        <f t="shared" si="57"/>
        <v>4</v>
      </c>
      <c r="Z82" s="84">
        <f t="shared" si="58"/>
        <v>0</v>
      </c>
      <c r="AA82" s="84">
        <f t="shared" si="59"/>
        <v>4</v>
      </c>
    </row>
    <row r="83" spans="9:27">
      <c r="I83" s="78" t="str">
        <f>IF('내역서(엑셀)'!A66&lt;&gt;"",'내역서(엑셀)'!A66,"")</f>
        <v/>
      </c>
      <c r="J83" s="78" t="str">
        <f t="shared" si="45"/>
        <v/>
      </c>
      <c r="L83" s="79" t="str">
        <f t="shared" si="46"/>
        <v/>
      </c>
      <c r="M83" s="78" t="str">
        <f t="shared" si="47"/>
        <v/>
      </c>
      <c r="N83" s="78" t="str">
        <f t="shared" si="48"/>
        <v/>
      </c>
      <c r="O83" s="78" t="str">
        <f t="shared" si="49"/>
        <v/>
      </c>
      <c r="Q83" s="80" t="str">
        <f t="shared" si="50"/>
        <v/>
      </c>
      <c r="R83" s="81" t="str">
        <f t="shared" si="51"/>
        <v/>
      </c>
      <c r="S83" s="80" t="str">
        <f t="shared" si="52"/>
        <v/>
      </c>
      <c r="T83" s="81" t="str">
        <f t="shared" si="53"/>
        <v/>
      </c>
      <c r="U83" s="81" t="str">
        <f t="shared" si="54"/>
        <v/>
      </c>
      <c r="V83" s="82">
        <f>'내역서(엑셀)'!E66</f>
        <v>0</v>
      </c>
      <c r="W83" s="83">
        <f t="shared" si="55"/>
        <v>0</v>
      </c>
      <c r="X83" s="83">
        <f t="shared" si="56"/>
        <v>0</v>
      </c>
      <c r="Y83" s="84">
        <f t="shared" si="57"/>
        <v>4</v>
      </c>
      <c r="Z83" s="84">
        <f t="shared" si="58"/>
        <v>0</v>
      </c>
      <c r="AA83" s="84">
        <f t="shared" si="59"/>
        <v>4</v>
      </c>
    </row>
    <row r="84" spans="9:27">
      <c r="I84" s="78" t="str">
        <f>IF('내역서(엑셀)'!A67&lt;&gt;"",'내역서(엑셀)'!A67,"")</f>
        <v/>
      </c>
      <c r="J84" s="78" t="str">
        <f t="shared" si="45"/>
        <v/>
      </c>
      <c r="L84" s="79" t="str">
        <f t="shared" si="46"/>
        <v/>
      </c>
      <c r="M84" s="78" t="str">
        <f t="shared" si="47"/>
        <v/>
      </c>
      <c r="N84" s="78" t="str">
        <f t="shared" si="48"/>
        <v/>
      </c>
      <c r="O84" s="78" t="str">
        <f t="shared" si="49"/>
        <v/>
      </c>
      <c r="Q84" s="80" t="str">
        <f t="shared" si="50"/>
        <v/>
      </c>
      <c r="R84" s="81" t="str">
        <f t="shared" si="51"/>
        <v/>
      </c>
      <c r="S84" s="80" t="str">
        <f t="shared" si="52"/>
        <v/>
      </c>
      <c r="T84" s="81" t="str">
        <f t="shared" si="53"/>
        <v/>
      </c>
      <c r="U84" s="81" t="str">
        <f t="shared" si="54"/>
        <v/>
      </c>
      <c r="V84" s="82">
        <f>'내역서(엑셀)'!E67</f>
        <v>0</v>
      </c>
      <c r="W84" s="83">
        <f t="shared" si="55"/>
        <v>0</v>
      </c>
      <c r="X84" s="83">
        <f t="shared" si="56"/>
        <v>0</v>
      </c>
      <c r="Y84" s="84">
        <f t="shared" si="57"/>
        <v>4</v>
      </c>
      <c r="Z84" s="84">
        <f t="shared" si="58"/>
        <v>0</v>
      </c>
      <c r="AA84" s="84">
        <f t="shared" si="59"/>
        <v>4</v>
      </c>
    </row>
    <row r="85" spans="9:27">
      <c r="I85" s="78" t="str">
        <f>IF('내역서(엑셀)'!A68&lt;&gt;"",'내역서(엑셀)'!A68,"")</f>
        <v/>
      </c>
      <c r="J85" s="78" t="str">
        <f t="shared" si="45"/>
        <v/>
      </c>
      <c r="L85" s="79" t="str">
        <f t="shared" si="46"/>
        <v/>
      </c>
      <c r="M85" s="78" t="str">
        <f t="shared" si="47"/>
        <v/>
      </c>
      <c r="N85" s="78" t="str">
        <f t="shared" si="48"/>
        <v/>
      </c>
      <c r="O85" s="78" t="str">
        <f t="shared" si="49"/>
        <v/>
      </c>
      <c r="Q85" s="80" t="str">
        <f t="shared" si="50"/>
        <v/>
      </c>
      <c r="R85" s="81" t="str">
        <f t="shared" si="51"/>
        <v/>
      </c>
      <c r="S85" s="80" t="str">
        <f t="shared" si="52"/>
        <v/>
      </c>
      <c r="T85" s="81" t="str">
        <f t="shared" si="53"/>
        <v/>
      </c>
      <c r="U85" s="81" t="str">
        <f t="shared" si="54"/>
        <v/>
      </c>
      <c r="V85" s="82">
        <f>'내역서(엑셀)'!E68</f>
        <v>0</v>
      </c>
      <c r="W85" s="83">
        <f t="shared" si="55"/>
        <v>0</v>
      </c>
      <c r="X85" s="83">
        <f t="shared" si="56"/>
        <v>0</v>
      </c>
      <c r="Y85" s="84">
        <f t="shared" si="57"/>
        <v>4</v>
      </c>
      <c r="Z85" s="84">
        <f t="shared" si="58"/>
        <v>0</v>
      </c>
      <c r="AA85" s="84">
        <f t="shared" si="59"/>
        <v>4</v>
      </c>
    </row>
    <row r="86" spans="9:27">
      <c r="I86" s="78" t="str">
        <f>IF('내역서(엑셀)'!A69&lt;&gt;"",'내역서(엑셀)'!A69,"")</f>
        <v/>
      </c>
      <c r="J86" s="78" t="str">
        <f t="shared" si="45"/>
        <v/>
      </c>
      <c r="L86" s="79" t="str">
        <f t="shared" si="46"/>
        <v/>
      </c>
      <c r="M86" s="78" t="str">
        <f t="shared" si="47"/>
        <v/>
      </c>
      <c r="N86" s="78" t="str">
        <f t="shared" si="48"/>
        <v/>
      </c>
      <c r="O86" s="78" t="str">
        <f t="shared" si="49"/>
        <v/>
      </c>
      <c r="Q86" s="80" t="str">
        <f t="shared" si="50"/>
        <v/>
      </c>
      <c r="R86" s="81" t="str">
        <f t="shared" si="51"/>
        <v/>
      </c>
      <c r="S86" s="80" t="str">
        <f t="shared" si="52"/>
        <v/>
      </c>
      <c r="T86" s="81" t="str">
        <f t="shared" si="53"/>
        <v/>
      </c>
      <c r="U86" s="81" t="str">
        <f t="shared" si="54"/>
        <v/>
      </c>
      <c r="V86" s="82">
        <f>'내역서(엑셀)'!E69</f>
        <v>0</v>
      </c>
      <c r="W86" s="83">
        <f t="shared" si="55"/>
        <v>0</v>
      </c>
      <c r="X86" s="83">
        <f t="shared" si="56"/>
        <v>0</v>
      </c>
      <c r="Y86" s="84">
        <f t="shared" si="57"/>
        <v>4</v>
      </c>
      <c r="Z86" s="84">
        <f t="shared" si="58"/>
        <v>0</v>
      </c>
      <c r="AA86" s="84">
        <f t="shared" si="59"/>
        <v>4</v>
      </c>
    </row>
    <row r="87" spans="9:27">
      <c r="I87" s="78" t="str">
        <f>IF('내역서(엑셀)'!A70&lt;&gt;"",'내역서(엑셀)'!A70,"")</f>
        <v/>
      </c>
      <c r="J87" s="78" t="str">
        <f t="shared" si="45"/>
        <v/>
      </c>
      <c r="L87" s="79" t="str">
        <f t="shared" si="46"/>
        <v/>
      </c>
      <c r="M87" s="78" t="str">
        <f t="shared" si="47"/>
        <v/>
      </c>
      <c r="N87" s="78" t="str">
        <f t="shared" si="48"/>
        <v/>
      </c>
      <c r="O87" s="78" t="str">
        <f t="shared" si="49"/>
        <v/>
      </c>
      <c r="Q87" s="80" t="str">
        <f t="shared" si="50"/>
        <v/>
      </c>
      <c r="R87" s="81" t="str">
        <f t="shared" si="51"/>
        <v/>
      </c>
      <c r="S87" s="80" t="str">
        <f t="shared" si="52"/>
        <v/>
      </c>
      <c r="T87" s="81" t="str">
        <f t="shared" si="53"/>
        <v/>
      </c>
      <c r="U87" s="81" t="str">
        <f t="shared" si="54"/>
        <v/>
      </c>
      <c r="V87" s="82">
        <f>'내역서(엑셀)'!E70</f>
        <v>0</v>
      </c>
      <c r="W87" s="83">
        <f t="shared" si="55"/>
        <v>0</v>
      </c>
      <c r="X87" s="83">
        <f t="shared" si="56"/>
        <v>0</v>
      </c>
      <c r="Y87" s="84">
        <f t="shared" si="57"/>
        <v>4</v>
      </c>
      <c r="Z87" s="84">
        <f t="shared" si="58"/>
        <v>0</v>
      </c>
      <c r="AA87" s="84">
        <f t="shared" si="59"/>
        <v>4</v>
      </c>
    </row>
    <row r="88" spans="9:27">
      <c r="I88" s="78" t="str">
        <f>IF('내역서(엑셀)'!A71&lt;&gt;"",'내역서(엑셀)'!A71,"")</f>
        <v/>
      </c>
      <c r="J88" s="78" t="str">
        <f t="shared" si="45"/>
        <v/>
      </c>
      <c r="L88" s="79" t="str">
        <f t="shared" si="46"/>
        <v/>
      </c>
      <c r="M88" s="78" t="str">
        <f t="shared" si="47"/>
        <v/>
      </c>
      <c r="N88" s="78" t="str">
        <f t="shared" si="48"/>
        <v/>
      </c>
      <c r="O88" s="78" t="str">
        <f t="shared" si="49"/>
        <v/>
      </c>
      <c r="Q88" s="80" t="str">
        <f t="shared" si="50"/>
        <v/>
      </c>
      <c r="R88" s="81" t="str">
        <f t="shared" si="51"/>
        <v/>
      </c>
      <c r="S88" s="80" t="str">
        <f t="shared" si="52"/>
        <v/>
      </c>
      <c r="T88" s="81" t="str">
        <f t="shared" si="53"/>
        <v/>
      </c>
      <c r="U88" s="81" t="str">
        <f t="shared" si="54"/>
        <v/>
      </c>
      <c r="V88" s="82">
        <f>'내역서(엑셀)'!E71</f>
        <v>0</v>
      </c>
      <c r="W88" s="83">
        <f t="shared" si="55"/>
        <v>0</v>
      </c>
      <c r="X88" s="83">
        <f t="shared" si="56"/>
        <v>0</v>
      </c>
      <c r="Y88" s="84">
        <f t="shared" si="57"/>
        <v>4</v>
      </c>
      <c r="Z88" s="84">
        <f t="shared" si="58"/>
        <v>0</v>
      </c>
      <c r="AA88" s="84">
        <f t="shared" si="59"/>
        <v>4</v>
      </c>
    </row>
    <row r="89" spans="9:27">
      <c r="I89" s="78" t="str">
        <f>IF('내역서(엑셀)'!A72&lt;&gt;"",'내역서(엑셀)'!A72,"")</f>
        <v/>
      </c>
      <c r="J89" s="78" t="str">
        <f t="shared" si="45"/>
        <v/>
      </c>
      <c r="L89" s="79" t="str">
        <f t="shared" si="46"/>
        <v/>
      </c>
      <c r="M89" s="78" t="str">
        <f t="shared" si="47"/>
        <v/>
      </c>
      <c r="N89" s="78" t="str">
        <f t="shared" si="48"/>
        <v/>
      </c>
      <c r="O89" s="78" t="str">
        <f t="shared" si="49"/>
        <v/>
      </c>
      <c r="Q89" s="80" t="str">
        <f t="shared" si="50"/>
        <v/>
      </c>
      <c r="R89" s="81" t="str">
        <f t="shared" si="51"/>
        <v/>
      </c>
      <c r="S89" s="80" t="str">
        <f t="shared" si="52"/>
        <v/>
      </c>
      <c r="T89" s="81" t="str">
        <f t="shared" si="53"/>
        <v/>
      </c>
      <c r="U89" s="81" t="str">
        <f t="shared" si="54"/>
        <v/>
      </c>
      <c r="V89" s="82">
        <f>'내역서(엑셀)'!E72</f>
        <v>0</v>
      </c>
      <c r="W89" s="83">
        <f t="shared" si="55"/>
        <v>0</v>
      </c>
      <c r="X89" s="83">
        <f t="shared" si="56"/>
        <v>0</v>
      </c>
      <c r="Y89" s="84">
        <f t="shared" si="57"/>
        <v>4</v>
      </c>
      <c r="Z89" s="84">
        <f t="shared" si="58"/>
        <v>0</v>
      </c>
      <c r="AA89" s="84">
        <f t="shared" si="59"/>
        <v>4</v>
      </c>
    </row>
    <row r="90" spans="9:27">
      <c r="I90" s="78" t="str">
        <f>IF('내역서(엑셀)'!A73&lt;&gt;"",'내역서(엑셀)'!A73,"")</f>
        <v/>
      </c>
      <c r="J90" s="78" t="str">
        <f t="shared" si="45"/>
        <v/>
      </c>
      <c r="L90" s="79" t="str">
        <f t="shared" si="46"/>
        <v/>
      </c>
      <c r="M90" s="78" t="str">
        <f t="shared" si="47"/>
        <v/>
      </c>
      <c r="N90" s="78" t="str">
        <f t="shared" si="48"/>
        <v/>
      </c>
      <c r="O90" s="78" t="str">
        <f t="shared" si="49"/>
        <v/>
      </c>
      <c r="Q90" s="80" t="str">
        <f t="shared" si="50"/>
        <v/>
      </c>
      <c r="R90" s="81" t="str">
        <f t="shared" si="51"/>
        <v/>
      </c>
      <c r="S90" s="80" t="str">
        <f t="shared" si="52"/>
        <v/>
      </c>
      <c r="T90" s="81" t="str">
        <f t="shared" si="53"/>
        <v/>
      </c>
      <c r="U90" s="81" t="str">
        <f t="shared" si="54"/>
        <v/>
      </c>
      <c r="V90" s="82">
        <f>'내역서(엑셀)'!E73</f>
        <v>0</v>
      </c>
      <c r="W90" s="83">
        <f t="shared" si="55"/>
        <v>0</v>
      </c>
      <c r="X90" s="83">
        <f t="shared" si="56"/>
        <v>0</v>
      </c>
      <c r="Y90" s="84">
        <f t="shared" si="57"/>
        <v>4</v>
      </c>
      <c r="Z90" s="84">
        <f t="shared" si="58"/>
        <v>0</v>
      </c>
      <c r="AA90" s="84">
        <f t="shared" si="59"/>
        <v>4</v>
      </c>
    </row>
    <row r="91" spans="9:27">
      <c r="I91" s="78" t="str">
        <f>IF('내역서(엑셀)'!A74&lt;&gt;"",'내역서(엑셀)'!A74,"")</f>
        <v/>
      </c>
      <c r="J91" s="78" t="str">
        <f t="shared" si="45"/>
        <v/>
      </c>
      <c r="L91" s="79" t="str">
        <f t="shared" si="46"/>
        <v/>
      </c>
      <c r="M91" s="78" t="str">
        <f t="shared" si="47"/>
        <v/>
      </c>
      <c r="N91" s="78" t="str">
        <f t="shared" si="48"/>
        <v/>
      </c>
      <c r="O91" s="78" t="str">
        <f t="shared" si="49"/>
        <v/>
      </c>
      <c r="Q91" s="80" t="str">
        <f t="shared" si="50"/>
        <v/>
      </c>
      <c r="R91" s="81" t="str">
        <f t="shared" si="51"/>
        <v/>
      </c>
      <c r="S91" s="80" t="str">
        <f t="shared" si="52"/>
        <v/>
      </c>
      <c r="T91" s="81" t="str">
        <f t="shared" si="53"/>
        <v/>
      </c>
      <c r="U91" s="81" t="str">
        <f t="shared" si="54"/>
        <v/>
      </c>
      <c r="V91" s="82">
        <f>'내역서(엑셀)'!E74</f>
        <v>0</v>
      </c>
      <c r="W91" s="83">
        <f t="shared" si="55"/>
        <v>0</v>
      </c>
      <c r="X91" s="83">
        <f t="shared" si="56"/>
        <v>0</v>
      </c>
      <c r="Y91" s="84">
        <f t="shared" si="57"/>
        <v>4</v>
      </c>
      <c r="Z91" s="84">
        <f t="shared" si="58"/>
        <v>0</v>
      </c>
      <c r="AA91" s="84">
        <f t="shared" si="59"/>
        <v>4</v>
      </c>
    </row>
    <row r="92" spans="9:27">
      <c r="I92" s="78" t="str">
        <f>IF('내역서(엑셀)'!A75&lt;&gt;"",'내역서(엑셀)'!A75,"")</f>
        <v/>
      </c>
      <c r="J92" s="78" t="str">
        <f t="shared" si="45"/>
        <v/>
      </c>
      <c r="L92" s="79" t="str">
        <f t="shared" si="46"/>
        <v/>
      </c>
      <c r="M92" s="78" t="str">
        <f t="shared" si="47"/>
        <v/>
      </c>
      <c r="N92" s="78" t="str">
        <f t="shared" si="48"/>
        <v/>
      </c>
      <c r="O92" s="78" t="str">
        <f t="shared" si="49"/>
        <v/>
      </c>
      <c r="Q92" s="80" t="str">
        <f t="shared" si="50"/>
        <v/>
      </c>
      <c r="R92" s="81" t="str">
        <f t="shared" si="51"/>
        <v/>
      </c>
      <c r="S92" s="80" t="str">
        <f t="shared" si="52"/>
        <v/>
      </c>
      <c r="T92" s="81" t="str">
        <f t="shared" si="53"/>
        <v/>
      </c>
      <c r="U92" s="81" t="str">
        <f t="shared" si="54"/>
        <v/>
      </c>
      <c r="V92" s="82">
        <f>'내역서(엑셀)'!E75</f>
        <v>0</v>
      </c>
      <c r="W92" s="83">
        <f t="shared" si="55"/>
        <v>0</v>
      </c>
      <c r="X92" s="83">
        <f t="shared" si="56"/>
        <v>0</v>
      </c>
      <c r="Y92" s="84">
        <f t="shared" si="57"/>
        <v>4</v>
      </c>
      <c r="Z92" s="84">
        <f t="shared" si="58"/>
        <v>0</v>
      </c>
      <c r="AA92" s="84">
        <f t="shared" si="59"/>
        <v>4</v>
      </c>
    </row>
    <row r="93" spans="9:27">
      <c r="I93" s="78" t="str">
        <f>IF('내역서(엑셀)'!A76&lt;&gt;"",'내역서(엑셀)'!A76,"")</f>
        <v/>
      </c>
      <c r="J93" s="78" t="str">
        <f t="shared" si="45"/>
        <v/>
      </c>
      <c r="L93" s="79" t="str">
        <f t="shared" si="46"/>
        <v/>
      </c>
      <c r="M93" s="78" t="str">
        <f t="shared" si="47"/>
        <v/>
      </c>
      <c r="N93" s="78" t="str">
        <f t="shared" si="48"/>
        <v/>
      </c>
      <c r="O93" s="78" t="str">
        <f t="shared" si="49"/>
        <v/>
      </c>
      <c r="Q93" s="80" t="str">
        <f t="shared" si="50"/>
        <v/>
      </c>
      <c r="R93" s="81" t="str">
        <f t="shared" si="51"/>
        <v/>
      </c>
      <c r="S93" s="80" t="str">
        <f t="shared" si="52"/>
        <v/>
      </c>
      <c r="T93" s="81" t="str">
        <f t="shared" si="53"/>
        <v/>
      </c>
      <c r="U93" s="81" t="str">
        <f t="shared" si="54"/>
        <v/>
      </c>
      <c r="V93" s="82">
        <f>'내역서(엑셀)'!E76</f>
        <v>0</v>
      </c>
      <c r="W93" s="83">
        <f t="shared" si="55"/>
        <v>0</v>
      </c>
      <c r="X93" s="83">
        <f t="shared" si="56"/>
        <v>0</v>
      </c>
      <c r="Y93" s="84">
        <f t="shared" si="57"/>
        <v>4</v>
      </c>
      <c r="Z93" s="84">
        <f t="shared" si="58"/>
        <v>0</v>
      </c>
      <c r="AA93" s="84">
        <f t="shared" si="59"/>
        <v>4</v>
      </c>
    </row>
    <row r="94" spans="9:27">
      <c r="I94" s="78" t="str">
        <f>IF('내역서(엑셀)'!A77&lt;&gt;"",'내역서(엑셀)'!A77,"")</f>
        <v/>
      </c>
      <c r="J94" s="78" t="str">
        <f t="shared" si="45"/>
        <v/>
      </c>
      <c r="L94" s="79" t="str">
        <f t="shared" si="46"/>
        <v/>
      </c>
      <c r="M94" s="78" t="str">
        <f t="shared" si="47"/>
        <v/>
      </c>
      <c r="N94" s="78" t="str">
        <f t="shared" si="48"/>
        <v/>
      </c>
      <c r="O94" s="78" t="str">
        <f t="shared" si="49"/>
        <v/>
      </c>
      <c r="Q94" s="80" t="str">
        <f t="shared" si="50"/>
        <v/>
      </c>
      <c r="R94" s="81" t="str">
        <f t="shared" si="51"/>
        <v/>
      </c>
      <c r="S94" s="80" t="str">
        <f t="shared" si="52"/>
        <v/>
      </c>
      <c r="T94" s="81" t="str">
        <f t="shared" si="53"/>
        <v/>
      </c>
      <c r="U94" s="81" t="str">
        <f t="shared" si="54"/>
        <v/>
      </c>
      <c r="V94" s="82">
        <f>'내역서(엑셀)'!E77</f>
        <v>0</v>
      </c>
      <c r="W94" s="83">
        <f t="shared" si="55"/>
        <v>0</v>
      </c>
      <c r="X94" s="83">
        <f t="shared" si="56"/>
        <v>0</v>
      </c>
      <c r="Y94" s="84">
        <f t="shared" si="57"/>
        <v>4</v>
      </c>
      <c r="Z94" s="84">
        <f t="shared" si="58"/>
        <v>0</v>
      </c>
      <c r="AA94" s="84">
        <f t="shared" si="59"/>
        <v>4</v>
      </c>
    </row>
    <row r="95" spans="9:27">
      <c r="I95" s="78" t="str">
        <f>IF('내역서(엑셀)'!A78&lt;&gt;"",'내역서(엑셀)'!A78,"")</f>
        <v/>
      </c>
      <c r="J95" s="78" t="str">
        <f t="shared" si="45"/>
        <v/>
      </c>
      <c r="L95" s="79" t="str">
        <f t="shared" si="46"/>
        <v/>
      </c>
      <c r="M95" s="78" t="str">
        <f t="shared" si="47"/>
        <v/>
      </c>
      <c r="N95" s="78" t="str">
        <f t="shared" si="48"/>
        <v/>
      </c>
      <c r="O95" s="78" t="str">
        <f t="shared" si="49"/>
        <v/>
      </c>
      <c r="Q95" s="80" t="str">
        <f t="shared" si="50"/>
        <v/>
      </c>
      <c r="R95" s="81" t="str">
        <f t="shared" si="51"/>
        <v/>
      </c>
      <c r="S95" s="80" t="str">
        <f t="shared" si="52"/>
        <v/>
      </c>
      <c r="T95" s="81" t="str">
        <f t="shared" si="53"/>
        <v/>
      </c>
      <c r="U95" s="81" t="str">
        <f t="shared" si="54"/>
        <v/>
      </c>
      <c r="V95" s="82">
        <f>'내역서(엑셀)'!E78</f>
        <v>0</v>
      </c>
      <c r="W95" s="83">
        <f t="shared" si="55"/>
        <v>0</v>
      </c>
      <c r="X95" s="83">
        <f t="shared" si="56"/>
        <v>0</v>
      </c>
      <c r="Y95" s="84">
        <f t="shared" si="57"/>
        <v>4</v>
      </c>
      <c r="Z95" s="84">
        <f t="shared" si="58"/>
        <v>0</v>
      </c>
      <c r="AA95" s="84">
        <f t="shared" si="59"/>
        <v>4</v>
      </c>
    </row>
    <row r="96" spans="9:27">
      <c r="I96" s="78" t="str">
        <f>IF('내역서(엑셀)'!A79&lt;&gt;"",'내역서(엑셀)'!A79,"")</f>
        <v/>
      </c>
      <c r="J96" s="78" t="str">
        <f t="shared" si="45"/>
        <v/>
      </c>
      <c r="L96" s="79" t="str">
        <f t="shared" si="46"/>
        <v/>
      </c>
      <c r="M96" s="78" t="str">
        <f t="shared" si="47"/>
        <v/>
      </c>
      <c r="N96" s="78" t="str">
        <f t="shared" si="48"/>
        <v/>
      </c>
      <c r="O96" s="78" t="str">
        <f t="shared" si="49"/>
        <v/>
      </c>
      <c r="Q96" s="80" t="str">
        <f t="shared" si="50"/>
        <v/>
      </c>
      <c r="R96" s="81" t="str">
        <f t="shared" si="51"/>
        <v/>
      </c>
      <c r="S96" s="80" t="str">
        <f t="shared" si="52"/>
        <v/>
      </c>
      <c r="T96" s="81" t="str">
        <f t="shared" si="53"/>
        <v/>
      </c>
      <c r="U96" s="81" t="str">
        <f t="shared" si="54"/>
        <v/>
      </c>
      <c r="V96" s="82">
        <f>'내역서(엑셀)'!E79</f>
        <v>0</v>
      </c>
      <c r="W96" s="83">
        <f t="shared" si="55"/>
        <v>0</v>
      </c>
      <c r="X96" s="83">
        <f t="shared" si="56"/>
        <v>0</v>
      </c>
      <c r="Y96" s="84">
        <f t="shared" si="57"/>
        <v>4</v>
      </c>
      <c r="Z96" s="84">
        <f t="shared" si="58"/>
        <v>0</v>
      </c>
      <c r="AA96" s="84">
        <f t="shared" si="59"/>
        <v>4</v>
      </c>
    </row>
    <row r="97" spans="9:27">
      <c r="I97" s="78" t="str">
        <f>IF('내역서(엑셀)'!A80&lt;&gt;"",'내역서(엑셀)'!A80,"")</f>
        <v/>
      </c>
      <c r="J97" s="78" t="str">
        <f t="shared" si="45"/>
        <v/>
      </c>
      <c r="L97" s="79" t="str">
        <f t="shared" si="46"/>
        <v/>
      </c>
      <c r="M97" s="78" t="str">
        <f t="shared" si="47"/>
        <v/>
      </c>
      <c r="N97" s="78" t="str">
        <f t="shared" si="48"/>
        <v/>
      </c>
      <c r="O97" s="78" t="str">
        <f t="shared" si="49"/>
        <v/>
      </c>
      <c r="Q97" s="80" t="str">
        <f t="shared" si="50"/>
        <v/>
      </c>
      <c r="R97" s="81" t="str">
        <f t="shared" si="51"/>
        <v/>
      </c>
      <c r="S97" s="80" t="str">
        <f t="shared" si="52"/>
        <v/>
      </c>
      <c r="T97" s="81" t="str">
        <f t="shared" si="53"/>
        <v/>
      </c>
      <c r="U97" s="81" t="str">
        <f t="shared" si="54"/>
        <v/>
      </c>
      <c r="V97" s="82">
        <f>'내역서(엑셀)'!E80</f>
        <v>0</v>
      </c>
      <c r="W97" s="83">
        <f t="shared" si="55"/>
        <v>0</v>
      </c>
      <c r="X97" s="83">
        <f t="shared" si="56"/>
        <v>0</v>
      </c>
      <c r="Y97" s="84">
        <f t="shared" si="57"/>
        <v>4</v>
      </c>
      <c r="Z97" s="84">
        <f t="shared" si="58"/>
        <v>0</v>
      </c>
      <c r="AA97" s="84">
        <f t="shared" si="59"/>
        <v>4</v>
      </c>
    </row>
    <row r="98" spans="9:27">
      <c r="I98" s="78" t="str">
        <f>IF('내역서(엑셀)'!A81&lt;&gt;"",'내역서(엑셀)'!A81,"")</f>
        <v/>
      </c>
      <c r="J98" s="78" t="str">
        <f t="shared" si="45"/>
        <v/>
      </c>
      <c r="L98" s="79" t="str">
        <f t="shared" si="46"/>
        <v/>
      </c>
      <c r="M98" s="78" t="str">
        <f t="shared" si="47"/>
        <v/>
      </c>
      <c r="N98" s="78" t="str">
        <f t="shared" si="48"/>
        <v/>
      </c>
      <c r="O98" s="78" t="str">
        <f t="shared" si="49"/>
        <v/>
      </c>
      <c r="Q98" s="80" t="str">
        <f t="shared" si="50"/>
        <v/>
      </c>
      <c r="R98" s="81" t="str">
        <f t="shared" si="51"/>
        <v/>
      </c>
      <c r="S98" s="80" t="str">
        <f t="shared" si="52"/>
        <v/>
      </c>
      <c r="T98" s="81" t="str">
        <f t="shared" si="53"/>
        <v/>
      </c>
      <c r="U98" s="81" t="str">
        <f t="shared" si="54"/>
        <v/>
      </c>
      <c r="V98" s="82">
        <f>'내역서(엑셀)'!E81</f>
        <v>0</v>
      </c>
      <c r="W98" s="83">
        <f t="shared" si="55"/>
        <v>0</v>
      </c>
      <c r="X98" s="83">
        <f t="shared" si="56"/>
        <v>0</v>
      </c>
      <c r="Y98" s="84">
        <f t="shared" si="57"/>
        <v>4</v>
      </c>
      <c r="Z98" s="84">
        <f t="shared" si="58"/>
        <v>0</v>
      </c>
      <c r="AA98" s="84">
        <f t="shared" si="59"/>
        <v>4</v>
      </c>
    </row>
    <row r="99" spans="9:27">
      <c r="I99" s="78" t="str">
        <f>IF('내역서(엑셀)'!A82&lt;&gt;"",'내역서(엑셀)'!A82,"")</f>
        <v/>
      </c>
      <c r="J99" s="78" t="str">
        <f t="shared" si="45"/>
        <v/>
      </c>
      <c r="L99" s="79" t="str">
        <f t="shared" si="46"/>
        <v/>
      </c>
      <c r="M99" s="78" t="str">
        <f t="shared" si="47"/>
        <v/>
      </c>
      <c r="N99" s="78" t="str">
        <f t="shared" si="48"/>
        <v/>
      </c>
      <c r="O99" s="78" t="str">
        <f t="shared" si="49"/>
        <v/>
      </c>
      <c r="Q99" s="80" t="str">
        <f t="shared" si="50"/>
        <v/>
      </c>
      <c r="R99" s="81" t="str">
        <f t="shared" si="51"/>
        <v/>
      </c>
      <c r="S99" s="80" t="str">
        <f t="shared" si="52"/>
        <v/>
      </c>
      <c r="T99" s="81" t="str">
        <f t="shared" si="53"/>
        <v/>
      </c>
      <c r="U99" s="81" t="str">
        <f t="shared" si="54"/>
        <v/>
      </c>
      <c r="V99" s="82">
        <f>'내역서(엑셀)'!E82</f>
        <v>0</v>
      </c>
      <c r="W99" s="83">
        <f t="shared" si="55"/>
        <v>0</v>
      </c>
      <c r="X99" s="83">
        <f t="shared" si="56"/>
        <v>0</v>
      </c>
      <c r="Y99" s="84">
        <f t="shared" si="57"/>
        <v>4</v>
      </c>
      <c r="Z99" s="84">
        <f t="shared" si="58"/>
        <v>0</v>
      </c>
      <c r="AA99" s="84">
        <f t="shared" si="59"/>
        <v>4</v>
      </c>
    </row>
    <row r="100" spans="9:27">
      <c r="I100" s="78" t="str">
        <f>IF('내역서(엑셀)'!A83&lt;&gt;"",'내역서(엑셀)'!A83,"")</f>
        <v/>
      </c>
      <c r="J100" s="78" t="str">
        <f t="shared" si="45"/>
        <v/>
      </c>
      <c r="L100" s="79" t="str">
        <f t="shared" si="46"/>
        <v/>
      </c>
      <c r="M100" s="78" t="str">
        <f t="shared" si="47"/>
        <v/>
      </c>
      <c r="N100" s="78" t="str">
        <f t="shared" si="48"/>
        <v/>
      </c>
      <c r="O100" s="78" t="str">
        <f t="shared" si="49"/>
        <v/>
      </c>
      <c r="Q100" s="80" t="str">
        <f t="shared" si="50"/>
        <v/>
      </c>
      <c r="R100" s="81" t="str">
        <f t="shared" si="51"/>
        <v/>
      </c>
      <c r="S100" s="80" t="str">
        <f t="shared" si="52"/>
        <v/>
      </c>
      <c r="T100" s="81" t="str">
        <f t="shared" si="53"/>
        <v/>
      </c>
      <c r="U100" s="81" t="str">
        <f t="shared" si="54"/>
        <v/>
      </c>
      <c r="V100" s="82">
        <f>'내역서(엑셀)'!E83</f>
        <v>0</v>
      </c>
      <c r="W100" s="83">
        <f t="shared" si="55"/>
        <v>0</v>
      </c>
      <c r="X100" s="83">
        <f t="shared" si="56"/>
        <v>0</v>
      </c>
      <c r="Y100" s="84">
        <f t="shared" si="57"/>
        <v>4</v>
      </c>
      <c r="Z100" s="84">
        <f t="shared" si="58"/>
        <v>0</v>
      </c>
      <c r="AA100" s="84">
        <f t="shared" si="59"/>
        <v>4</v>
      </c>
    </row>
    <row r="101" spans="9:27">
      <c r="I101" s="78" t="str">
        <f>IF('내역서(엑셀)'!A84&lt;&gt;"",'내역서(엑셀)'!A84,"")</f>
        <v/>
      </c>
      <c r="J101" s="78" t="str">
        <f t="shared" si="45"/>
        <v/>
      </c>
      <c r="L101" s="79" t="str">
        <f t="shared" si="46"/>
        <v/>
      </c>
      <c r="M101" s="78" t="str">
        <f t="shared" si="47"/>
        <v/>
      </c>
      <c r="N101" s="78" t="str">
        <f t="shared" si="48"/>
        <v/>
      </c>
      <c r="O101" s="78" t="str">
        <f t="shared" si="49"/>
        <v/>
      </c>
      <c r="Q101" s="80" t="str">
        <f t="shared" si="50"/>
        <v/>
      </c>
      <c r="R101" s="81" t="str">
        <f t="shared" si="51"/>
        <v/>
      </c>
      <c r="S101" s="80" t="str">
        <f t="shared" si="52"/>
        <v/>
      </c>
      <c r="T101" s="81" t="str">
        <f t="shared" si="53"/>
        <v/>
      </c>
      <c r="U101" s="81" t="str">
        <f t="shared" si="54"/>
        <v/>
      </c>
      <c r="V101" s="82">
        <f>'내역서(엑셀)'!E84</f>
        <v>0</v>
      </c>
      <c r="W101" s="83">
        <f t="shared" si="55"/>
        <v>0</v>
      </c>
      <c r="X101" s="83">
        <f t="shared" si="56"/>
        <v>0</v>
      </c>
      <c r="Y101" s="84">
        <f t="shared" si="57"/>
        <v>4</v>
      </c>
      <c r="Z101" s="84">
        <f t="shared" si="58"/>
        <v>0</v>
      </c>
      <c r="AA101" s="84">
        <f t="shared" si="59"/>
        <v>4</v>
      </c>
    </row>
    <row r="102" spans="9:27">
      <c r="I102" s="78" t="str">
        <f>IF('내역서(엑셀)'!A85&lt;&gt;"",'내역서(엑셀)'!A85,"")</f>
        <v/>
      </c>
      <c r="J102" s="78" t="str">
        <f t="shared" ref="J102:J137" si="60">LEFT(I102,1)</f>
        <v/>
      </c>
      <c r="L102" s="79" t="str">
        <f t="shared" ref="L102:L137" si="61">IF(OR(J102="E",J102="L",J102="M"),"",I102)</f>
        <v/>
      </c>
      <c r="M102" s="78" t="str">
        <f t="shared" ref="M102:M137" si="62">IF(OR(J102="D",J102="L",J102="M"),"",I102)</f>
        <v/>
      </c>
      <c r="N102" s="78" t="str">
        <f t="shared" ref="N102:N137" si="63">IF(OR(J102="D",J102="E",J102="L"),"",I102)</f>
        <v/>
      </c>
      <c r="O102" s="78" t="str">
        <f t="shared" ref="O102:O137" si="64">IF(OR(J102="D",J102="E",J102="M"),"",I102)</f>
        <v/>
      </c>
      <c r="Q102" s="80" t="str">
        <f t="shared" ref="Q102:Q137" si="65">IF(Z102=0,"",IF(Z102=1,R102&amp;S102&amp;T102&amp;U102,"E99999"))</f>
        <v/>
      </c>
      <c r="R102" s="81" t="str">
        <f t="shared" ref="R102:R137" si="66">IF(L102="","",L102)</f>
        <v/>
      </c>
      <c r="S102" s="80" t="str">
        <f t="shared" ref="S102:S137" si="67">IF(M102="","",M102)</f>
        <v/>
      </c>
      <c r="T102" s="81" t="str">
        <f t="shared" ref="T102:T137" si="68">IF(W102=1,"",N102)</f>
        <v/>
      </c>
      <c r="U102" s="81" t="str">
        <f t="shared" ref="U102:U137" si="69">IF(OR(W102=1,X102=1),"",O102)</f>
        <v/>
      </c>
      <c r="V102" s="82">
        <f>'내역서(엑셀)'!E85</f>
        <v>0</v>
      </c>
      <c r="W102" s="83">
        <f t="shared" ref="W102:W137" si="70">COUNTIFS(R102,"&gt;&lt;")</f>
        <v>0</v>
      </c>
      <c r="X102" s="83">
        <f t="shared" ref="X102:X137" si="71">COUNTIFS(S102,"&gt;&lt;")</f>
        <v>0</v>
      </c>
      <c r="Y102" s="84">
        <f t="shared" ref="Y102:Y137" si="72">COUNTIFS(R102:U102,"*")</f>
        <v>4</v>
      </c>
      <c r="Z102" s="84">
        <f t="shared" ref="Z102:Z137" si="73">COUNTIFS(R102:U102,"&gt;&lt;")</f>
        <v>0</v>
      </c>
      <c r="AA102" s="84">
        <f t="shared" ref="AA102:AA137" si="74">COUNTIFS(R102:U102,"&lt;&gt;")</f>
        <v>4</v>
      </c>
    </row>
    <row r="103" spans="9:27">
      <c r="I103" s="78" t="str">
        <f>IF('내역서(엑셀)'!A86&lt;&gt;"",'내역서(엑셀)'!A86,"")</f>
        <v/>
      </c>
      <c r="J103" s="78" t="str">
        <f t="shared" si="60"/>
        <v/>
      </c>
      <c r="L103" s="79" t="str">
        <f t="shared" si="61"/>
        <v/>
      </c>
      <c r="M103" s="78" t="str">
        <f t="shared" si="62"/>
        <v/>
      </c>
      <c r="N103" s="78" t="str">
        <f t="shared" si="63"/>
        <v/>
      </c>
      <c r="O103" s="78" t="str">
        <f t="shared" si="64"/>
        <v/>
      </c>
      <c r="Q103" s="80" t="str">
        <f t="shared" si="65"/>
        <v/>
      </c>
      <c r="R103" s="81" t="str">
        <f t="shared" si="66"/>
        <v/>
      </c>
      <c r="S103" s="80" t="str">
        <f t="shared" si="67"/>
        <v/>
      </c>
      <c r="T103" s="81" t="str">
        <f t="shared" si="68"/>
        <v/>
      </c>
      <c r="U103" s="81" t="str">
        <f t="shared" si="69"/>
        <v/>
      </c>
      <c r="V103" s="82">
        <f>'내역서(엑셀)'!E86</f>
        <v>0</v>
      </c>
      <c r="W103" s="83">
        <f t="shared" si="70"/>
        <v>0</v>
      </c>
      <c r="X103" s="83">
        <f t="shared" si="71"/>
        <v>0</v>
      </c>
      <c r="Y103" s="84">
        <f t="shared" si="72"/>
        <v>4</v>
      </c>
      <c r="Z103" s="84">
        <f t="shared" si="73"/>
        <v>0</v>
      </c>
      <c r="AA103" s="84">
        <f t="shared" si="74"/>
        <v>4</v>
      </c>
    </row>
    <row r="104" spans="9:27">
      <c r="I104" s="78" t="str">
        <f>IF('내역서(엑셀)'!A87&lt;&gt;"",'내역서(엑셀)'!A87,"")</f>
        <v/>
      </c>
      <c r="J104" s="78" t="str">
        <f t="shared" si="60"/>
        <v/>
      </c>
      <c r="L104" s="79" t="str">
        <f t="shared" si="61"/>
        <v/>
      </c>
      <c r="M104" s="78" t="str">
        <f t="shared" si="62"/>
        <v/>
      </c>
      <c r="N104" s="78" t="str">
        <f t="shared" si="63"/>
        <v/>
      </c>
      <c r="O104" s="78" t="str">
        <f t="shared" si="64"/>
        <v/>
      </c>
      <c r="Q104" s="80" t="str">
        <f t="shared" si="65"/>
        <v/>
      </c>
      <c r="R104" s="81" t="str">
        <f t="shared" si="66"/>
        <v/>
      </c>
      <c r="S104" s="80" t="str">
        <f t="shared" si="67"/>
        <v/>
      </c>
      <c r="T104" s="81" t="str">
        <f t="shared" si="68"/>
        <v/>
      </c>
      <c r="U104" s="81" t="str">
        <f t="shared" si="69"/>
        <v/>
      </c>
      <c r="V104" s="82">
        <f>'내역서(엑셀)'!E87</f>
        <v>0</v>
      </c>
      <c r="W104" s="83">
        <f t="shared" si="70"/>
        <v>0</v>
      </c>
      <c r="X104" s="83">
        <f t="shared" si="71"/>
        <v>0</v>
      </c>
      <c r="Y104" s="84">
        <f t="shared" si="72"/>
        <v>4</v>
      </c>
      <c r="Z104" s="84">
        <f t="shared" si="73"/>
        <v>0</v>
      </c>
      <c r="AA104" s="84">
        <f t="shared" si="74"/>
        <v>4</v>
      </c>
    </row>
    <row r="105" spans="9:27">
      <c r="I105" s="78" t="str">
        <f>IF('내역서(엑셀)'!A88&lt;&gt;"",'내역서(엑셀)'!A88,"")</f>
        <v/>
      </c>
      <c r="J105" s="78" t="str">
        <f t="shared" si="60"/>
        <v/>
      </c>
      <c r="L105" s="79" t="str">
        <f t="shared" si="61"/>
        <v/>
      </c>
      <c r="M105" s="78" t="str">
        <f t="shared" si="62"/>
        <v/>
      </c>
      <c r="N105" s="78" t="str">
        <f t="shared" si="63"/>
        <v/>
      </c>
      <c r="O105" s="78" t="str">
        <f t="shared" si="64"/>
        <v/>
      </c>
      <c r="Q105" s="80" t="str">
        <f t="shared" si="65"/>
        <v/>
      </c>
      <c r="R105" s="81" t="str">
        <f t="shared" si="66"/>
        <v/>
      </c>
      <c r="S105" s="80" t="str">
        <f t="shared" si="67"/>
        <v/>
      </c>
      <c r="T105" s="81" t="str">
        <f t="shared" si="68"/>
        <v/>
      </c>
      <c r="U105" s="81" t="str">
        <f t="shared" si="69"/>
        <v/>
      </c>
      <c r="V105" s="82">
        <f>'내역서(엑셀)'!E88</f>
        <v>0</v>
      </c>
      <c r="W105" s="83">
        <f t="shared" si="70"/>
        <v>0</v>
      </c>
      <c r="X105" s="83">
        <f t="shared" si="71"/>
        <v>0</v>
      </c>
      <c r="Y105" s="84">
        <f t="shared" si="72"/>
        <v>4</v>
      </c>
      <c r="Z105" s="84">
        <f t="shared" si="73"/>
        <v>0</v>
      </c>
      <c r="AA105" s="84">
        <f t="shared" si="74"/>
        <v>4</v>
      </c>
    </row>
    <row r="106" spans="9:27">
      <c r="I106" s="78" t="str">
        <f>IF('내역서(엑셀)'!A89&lt;&gt;"",'내역서(엑셀)'!A89,"")</f>
        <v/>
      </c>
      <c r="J106" s="78" t="str">
        <f t="shared" si="60"/>
        <v/>
      </c>
      <c r="L106" s="79" t="str">
        <f t="shared" si="61"/>
        <v/>
      </c>
      <c r="M106" s="78" t="str">
        <f t="shared" si="62"/>
        <v/>
      </c>
      <c r="N106" s="78" t="str">
        <f t="shared" si="63"/>
        <v/>
      </c>
      <c r="O106" s="78" t="str">
        <f t="shared" si="64"/>
        <v/>
      </c>
      <c r="Q106" s="80" t="str">
        <f t="shared" si="65"/>
        <v/>
      </c>
      <c r="R106" s="81" t="str">
        <f t="shared" si="66"/>
        <v/>
      </c>
      <c r="S106" s="80" t="str">
        <f t="shared" si="67"/>
        <v/>
      </c>
      <c r="T106" s="81" t="str">
        <f t="shared" si="68"/>
        <v/>
      </c>
      <c r="U106" s="81" t="str">
        <f t="shared" si="69"/>
        <v/>
      </c>
      <c r="V106" s="82">
        <f>'내역서(엑셀)'!E89</f>
        <v>0</v>
      </c>
      <c r="W106" s="83">
        <f t="shared" si="70"/>
        <v>0</v>
      </c>
      <c r="X106" s="83">
        <f t="shared" si="71"/>
        <v>0</v>
      </c>
      <c r="Y106" s="84">
        <f t="shared" si="72"/>
        <v>4</v>
      </c>
      <c r="Z106" s="84">
        <f t="shared" si="73"/>
        <v>0</v>
      </c>
      <c r="AA106" s="84">
        <f t="shared" si="74"/>
        <v>4</v>
      </c>
    </row>
    <row r="107" spans="9:27">
      <c r="I107" s="78" t="str">
        <f>IF('내역서(엑셀)'!A90&lt;&gt;"",'내역서(엑셀)'!A90,"")</f>
        <v/>
      </c>
      <c r="J107" s="78" t="str">
        <f t="shared" si="60"/>
        <v/>
      </c>
      <c r="L107" s="79" t="str">
        <f t="shared" si="61"/>
        <v/>
      </c>
      <c r="M107" s="78" t="str">
        <f t="shared" si="62"/>
        <v/>
      </c>
      <c r="N107" s="78" t="str">
        <f t="shared" si="63"/>
        <v/>
      </c>
      <c r="O107" s="78" t="str">
        <f t="shared" si="64"/>
        <v/>
      </c>
      <c r="Q107" s="80" t="str">
        <f t="shared" si="65"/>
        <v/>
      </c>
      <c r="R107" s="81" t="str">
        <f t="shared" si="66"/>
        <v/>
      </c>
      <c r="S107" s="80" t="str">
        <f t="shared" si="67"/>
        <v/>
      </c>
      <c r="T107" s="81" t="str">
        <f t="shared" si="68"/>
        <v/>
      </c>
      <c r="U107" s="81" t="str">
        <f t="shared" si="69"/>
        <v/>
      </c>
      <c r="V107" s="82">
        <f>'내역서(엑셀)'!E90</f>
        <v>0</v>
      </c>
      <c r="W107" s="83">
        <f t="shared" si="70"/>
        <v>0</v>
      </c>
      <c r="X107" s="83">
        <f t="shared" si="71"/>
        <v>0</v>
      </c>
      <c r="Y107" s="84">
        <f t="shared" si="72"/>
        <v>4</v>
      </c>
      <c r="Z107" s="84">
        <f t="shared" si="73"/>
        <v>0</v>
      </c>
      <c r="AA107" s="84">
        <f t="shared" si="74"/>
        <v>4</v>
      </c>
    </row>
    <row r="108" spans="9:27">
      <c r="I108" s="78" t="str">
        <f>IF('내역서(엑셀)'!A91&lt;&gt;"",'내역서(엑셀)'!A91,"")</f>
        <v/>
      </c>
      <c r="J108" s="78" t="str">
        <f t="shared" si="60"/>
        <v/>
      </c>
      <c r="L108" s="79" t="str">
        <f t="shared" si="61"/>
        <v/>
      </c>
      <c r="M108" s="78" t="str">
        <f t="shared" si="62"/>
        <v/>
      </c>
      <c r="N108" s="78" t="str">
        <f t="shared" si="63"/>
        <v/>
      </c>
      <c r="O108" s="78" t="str">
        <f t="shared" si="64"/>
        <v/>
      </c>
      <c r="Q108" s="80" t="str">
        <f t="shared" si="65"/>
        <v/>
      </c>
      <c r="R108" s="81" t="str">
        <f t="shared" si="66"/>
        <v/>
      </c>
      <c r="S108" s="80" t="str">
        <f t="shared" si="67"/>
        <v/>
      </c>
      <c r="T108" s="81" t="str">
        <f t="shared" si="68"/>
        <v/>
      </c>
      <c r="U108" s="81" t="str">
        <f t="shared" si="69"/>
        <v/>
      </c>
      <c r="V108" s="82">
        <f>'내역서(엑셀)'!E91</f>
        <v>0</v>
      </c>
      <c r="W108" s="83">
        <f t="shared" si="70"/>
        <v>0</v>
      </c>
      <c r="X108" s="83">
        <f t="shared" si="71"/>
        <v>0</v>
      </c>
      <c r="Y108" s="84">
        <f t="shared" si="72"/>
        <v>4</v>
      </c>
      <c r="Z108" s="84">
        <f t="shared" si="73"/>
        <v>0</v>
      </c>
      <c r="AA108" s="84">
        <f t="shared" si="74"/>
        <v>4</v>
      </c>
    </row>
    <row r="109" spans="9:27">
      <c r="I109" s="78" t="str">
        <f>IF('내역서(엑셀)'!A92&lt;&gt;"",'내역서(엑셀)'!A92,"")</f>
        <v/>
      </c>
      <c r="J109" s="78" t="str">
        <f t="shared" si="60"/>
        <v/>
      </c>
      <c r="L109" s="79" t="str">
        <f t="shared" si="61"/>
        <v/>
      </c>
      <c r="M109" s="78" t="str">
        <f t="shared" si="62"/>
        <v/>
      </c>
      <c r="N109" s="78" t="str">
        <f t="shared" si="63"/>
        <v/>
      </c>
      <c r="O109" s="78" t="str">
        <f t="shared" si="64"/>
        <v/>
      </c>
      <c r="Q109" s="80" t="str">
        <f t="shared" si="65"/>
        <v/>
      </c>
      <c r="R109" s="81" t="str">
        <f t="shared" si="66"/>
        <v/>
      </c>
      <c r="S109" s="80" t="str">
        <f t="shared" si="67"/>
        <v/>
      </c>
      <c r="T109" s="81" t="str">
        <f t="shared" si="68"/>
        <v/>
      </c>
      <c r="U109" s="81" t="str">
        <f t="shared" si="69"/>
        <v/>
      </c>
      <c r="V109" s="82">
        <f>'내역서(엑셀)'!E92</f>
        <v>0</v>
      </c>
      <c r="W109" s="83">
        <f t="shared" si="70"/>
        <v>0</v>
      </c>
      <c r="X109" s="83">
        <f t="shared" si="71"/>
        <v>0</v>
      </c>
      <c r="Y109" s="84">
        <f t="shared" si="72"/>
        <v>4</v>
      </c>
      <c r="Z109" s="84">
        <f t="shared" si="73"/>
        <v>0</v>
      </c>
      <c r="AA109" s="84">
        <f t="shared" si="74"/>
        <v>4</v>
      </c>
    </row>
    <row r="110" spans="9:27">
      <c r="I110" s="78" t="str">
        <f>IF('내역서(엑셀)'!A93&lt;&gt;"",'내역서(엑셀)'!A93,"")</f>
        <v/>
      </c>
      <c r="J110" s="78" t="str">
        <f t="shared" si="60"/>
        <v/>
      </c>
      <c r="L110" s="79" t="str">
        <f t="shared" si="61"/>
        <v/>
      </c>
      <c r="M110" s="78" t="str">
        <f t="shared" si="62"/>
        <v/>
      </c>
      <c r="N110" s="78" t="str">
        <f t="shared" si="63"/>
        <v/>
      </c>
      <c r="O110" s="78" t="str">
        <f t="shared" si="64"/>
        <v/>
      </c>
      <c r="Q110" s="80" t="str">
        <f t="shared" si="65"/>
        <v/>
      </c>
      <c r="R110" s="81" t="str">
        <f t="shared" si="66"/>
        <v/>
      </c>
      <c r="S110" s="80" t="str">
        <f t="shared" si="67"/>
        <v/>
      </c>
      <c r="T110" s="81" t="str">
        <f t="shared" si="68"/>
        <v/>
      </c>
      <c r="U110" s="81" t="str">
        <f t="shared" si="69"/>
        <v/>
      </c>
      <c r="V110" s="82">
        <f>'내역서(엑셀)'!E93</f>
        <v>0</v>
      </c>
      <c r="W110" s="83">
        <f t="shared" si="70"/>
        <v>0</v>
      </c>
      <c r="X110" s="83">
        <f t="shared" si="71"/>
        <v>0</v>
      </c>
      <c r="Y110" s="84">
        <f t="shared" si="72"/>
        <v>4</v>
      </c>
      <c r="Z110" s="84">
        <f t="shared" si="73"/>
        <v>0</v>
      </c>
      <c r="AA110" s="84">
        <f t="shared" si="74"/>
        <v>4</v>
      </c>
    </row>
    <row r="111" spans="9:27">
      <c r="I111" s="78" t="str">
        <f>IF('내역서(엑셀)'!A94&lt;&gt;"",'내역서(엑셀)'!A94,"")</f>
        <v/>
      </c>
      <c r="J111" s="78" t="str">
        <f t="shared" si="60"/>
        <v/>
      </c>
      <c r="L111" s="79" t="str">
        <f t="shared" si="61"/>
        <v/>
      </c>
      <c r="M111" s="78" t="str">
        <f t="shared" si="62"/>
        <v/>
      </c>
      <c r="N111" s="78" t="str">
        <f t="shared" si="63"/>
        <v/>
      </c>
      <c r="O111" s="78" t="str">
        <f t="shared" si="64"/>
        <v/>
      </c>
      <c r="Q111" s="80" t="str">
        <f t="shared" si="65"/>
        <v/>
      </c>
      <c r="R111" s="81" t="str">
        <f t="shared" si="66"/>
        <v/>
      </c>
      <c r="S111" s="80" t="str">
        <f t="shared" si="67"/>
        <v/>
      </c>
      <c r="T111" s="81" t="str">
        <f t="shared" si="68"/>
        <v/>
      </c>
      <c r="U111" s="81" t="str">
        <f t="shared" si="69"/>
        <v/>
      </c>
      <c r="V111" s="82">
        <f>'내역서(엑셀)'!E94</f>
        <v>0</v>
      </c>
      <c r="W111" s="83">
        <f t="shared" si="70"/>
        <v>0</v>
      </c>
      <c r="X111" s="83">
        <f t="shared" si="71"/>
        <v>0</v>
      </c>
      <c r="Y111" s="84">
        <f t="shared" si="72"/>
        <v>4</v>
      </c>
      <c r="Z111" s="84">
        <f t="shared" si="73"/>
        <v>0</v>
      </c>
      <c r="AA111" s="84">
        <f t="shared" si="74"/>
        <v>4</v>
      </c>
    </row>
    <row r="112" spans="9:27">
      <c r="I112" s="78" t="str">
        <f>IF('내역서(엑셀)'!A95&lt;&gt;"",'내역서(엑셀)'!A95,"")</f>
        <v/>
      </c>
      <c r="J112" s="78" t="str">
        <f t="shared" si="60"/>
        <v/>
      </c>
      <c r="L112" s="79" t="str">
        <f t="shared" si="61"/>
        <v/>
      </c>
      <c r="M112" s="78" t="str">
        <f t="shared" si="62"/>
        <v/>
      </c>
      <c r="N112" s="78" t="str">
        <f t="shared" si="63"/>
        <v/>
      </c>
      <c r="O112" s="78" t="str">
        <f t="shared" si="64"/>
        <v/>
      </c>
      <c r="Q112" s="80" t="str">
        <f t="shared" si="65"/>
        <v/>
      </c>
      <c r="R112" s="81" t="str">
        <f t="shared" si="66"/>
        <v/>
      </c>
      <c r="S112" s="80" t="str">
        <f t="shared" si="67"/>
        <v/>
      </c>
      <c r="T112" s="81" t="str">
        <f t="shared" si="68"/>
        <v/>
      </c>
      <c r="U112" s="81" t="str">
        <f t="shared" si="69"/>
        <v/>
      </c>
      <c r="V112" s="82">
        <f>'내역서(엑셀)'!E95</f>
        <v>0</v>
      </c>
      <c r="W112" s="83">
        <f t="shared" si="70"/>
        <v>0</v>
      </c>
      <c r="X112" s="83">
        <f t="shared" si="71"/>
        <v>0</v>
      </c>
      <c r="Y112" s="84">
        <f t="shared" si="72"/>
        <v>4</v>
      </c>
      <c r="Z112" s="84">
        <f t="shared" si="73"/>
        <v>0</v>
      </c>
      <c r="AA112" s="84">
        <f t="shared" si="74"/>
        <v>4</v>
      </c>
    </row>
    <row r="113" spans="9:27">
      <c r="I113" s="78" t="str">
        <f>IF('내역서(엑셀)'!A96&lt;&gt;"",'내역서(엑셀)'!A96,"")</f>
        <v/>
      </c>
      <c r="J113" s="78" t="str">
        <f t="shared" si="60"/>
        <v/>
      </c>
      <c r="L113" s="79" t="str">
        <f t="shared" si="61"/>
        <v/>
      </c>
      <c r="M113" s="78" t="str">
        <f t="shared" si="62"/>
        <v/>
      </c>
      <c r="N113" s="78" t="str">
        <f t="shared" si="63"/>
        <v/>
      </c>
      <c r="O113" s="78" t="str">
        <f t="shared" si="64"/>
        <v/>
      </c>
      <c r="Q113" s="80" t="str">
        <f t="shared" si="65"/>
        <v/>
      </c>
      <c r="R113" s="81" t="str">
        <f t="shared" si="66"/>
        <v/>
      </c>
      <c r="S113" s="80" t="str">
        <f t="shared" si="67"/>
        <v/>
      </c>
      <c r="T113" s="81" t="str">
        <f t="shared" si="68"/>
        <v/>
      </c>
      <c r="U113" s="81" t="str">
        <f t="shared" si="69"/>
        <v/>
      </c>
      <c r="V113" s="82">
        <f>'내역서(엑셀)'!E96</f>
        <v>0</v>
      </c>
      <c r="W113" s="83">
        <f t="shared" si="70"/>
        <v>0</v>
      </c>
      <c r="X113" s="83">
        <f t="shared" si="71"/>
        <v>0</v>
      </c>
      <c r="Y113" s="84">
        <f t="shared" si="72"/>
        <v>4</v>
      </c>
      <c r="Z113" s="84">
        <f t="shared" si="73"/>
        <v>0</v>
      </c>
      <c r="AA113" s="84">
        <f t="shared" si="74"/>
        <v>4</v>
      </c>
    </row>
    <row r="114" spans="9:27">
      <c r="I114" s="78" t="str">
        <f>IF('내역서(엑셀)'!A97&lt;&gt;"",'내역서(엑셀)'!A97,"")</f>
        <v/>
      </c>
      <c r="J114" s="78" t="str">
        <f t="shared" si="60"/>
        <v/>
      </c>
      <c r="L114" s="79" t="str">
        <f t="shared" si="61"/>
        <v/>
      </c>
      <c r="M114" s="78" t="str">
        <f t="shared" si="62"/>
        <v/>
      </c>
      <c r="N114" s="78" t="str">
        <f t="shared" si="63"/>
        <v/>
      </c>
      <c r="O114" s="78" t="str">
        <f t="shared" si="64"/>
        <v/>
      </c>
      <c r="Q114" s="80" t="str">
        <f t="shared" si="65"/>
        <v/>
      </c>
      <c r="R114" s="81" t="str">
        <f t="shared" si="66"/>
        <v/>
      </c>
      <c r="S114" s="80" t="str">
        <f t="shared" si="67"/>
        <v/>
      </c>
      <c r="T114" s="81" t="str">
        <f t="shared" si="68"/>
        <v/>
      </c>
      <c r="U114" s="81" t="str">
        <f t="shared" si="69"/>
        <v/>
      </c>
      <c r="V114" s="82">
        <f>'내역서(엑셀)'!E97</f>
        <v>0</v>
      </c>
      <c r="W114" s="83">
        <f t="shared" si="70"/>
        <v>0</v>
      </c>
      <c r="X114" s="83">
        <f t="shared" si="71"/>
        <v>0</v>
      </c>
      <c r="Y114" s="84">
        <f t="shared" si="72"/>
        <v>4</v>
      </c>
      <c r="Z114" s="84">
        <f t="shared" si="73"/>
        <v>0</v>
      </c>
      <c r="AA114" s="84">
        <f t="shared" si="74"/>
        <v>4</v>
      </c>
    </row>
    <row r="115" spans="9:27">
      <c r="I115" s="78" t="str">
        <f>IF('내역서(엑셀)'!A98&lt;&gt;"",'내역서(엑셀)'!A98,"")</f>
        <v/>
      </c>
      <c r="J115" s="78" t="str">
        <f t="shared" si="60"/>
        <v/>
      </c>
      <c r="L115" s="79" t="str">
        <f t="shared" si="61"/>
        <v/>
      </c>
      <c r="M115" s="78" t="str">
        <f t="shared" si="62"/>
        <v/>
      </c>
      <c r="N115" s="78" t="str">
        <f t="shared" si="63"/>
        <v/>
      </c>
      <c r="O115" s="78" t="str">
        <f t="shared" si="64"/>
        <v/>
      </c>
      <c r="Q115" s="80" t="str">
        <f t="shared" si="65"/>
        <v/>
      </c>
      <c r="R115" s="81" t="str">
        <f t="shared" si="66"/>
        <v/>
      </c>
      <c r="S115" s="80" t="str">
        <f t="shared" si="67"/>
        <v/>
      </c>
      <c r="T115" s="81" t="str">
        <f t="shared" si="68"/>
        <v/>
      </c>
      <c r="U115" s="81" t="str">
        <f t="shared" si="69"/>
        <v/>
      </c>
      <c r="V115" s="82">
        <f>'내역서(엑셀)'!E98</f>
        <v>0</v>
      </c>
      <c r="W115" s="83">
        <f t="shared" si="70"/>
        <v>0</v>
      </c>
      <c r="X115" s="83">
        <f t="shared" si="71"/>
        <v>0</v>
      </c>
      <c r="Y115" s="84">
        <f t="shared" si="72"/>
        <v>4</v>
      </c>
      <c r="Z115" s="84">
        <f t="shared" si="73"/>
        <v>0</v>
      </c>
      <c r="AA115" s="84">
        <f t="shared" si="74"/>
        <v>4</v>
      </c>
    </row>
    <row r="116" spans="9:27">
      <c r="I116" s="78" t="str">
        <f>IF('내역서(엑셀)'!A99&lt;&gt;"",'내역서(엑셀)'!A99,"")</f>
        <v/>
      </c>
      <c r="J116" s="78" t="str">
        <f t="shared" si="60"/>
        <v/>
      </c>
      <c r="L116" s="79" t="str">
        <f t="shared" si="61"/>
        <v/>
      </c>
      <c r="M116" s="78" t="str">
        <f t="shared" si="62"/>
        <v/>
      </c>
      <c r="N116" s="78" t="str">
        <f t="shared" si="63"/>
        <v/>
      </c>
      <c r="O116" s="78" t="str">
        <f t="shared" si="64"/>
        <v/>
      </c>
      <c r="Q116" s="80" t="str">
        <f t="shared" si="65"/>
        <v/>
      </c>
      <c r="R116" s="81" t="str">
        <f t="shared" si="66"/>
        <v/>
      </c>
      <c r="S116" s="80" t="str">
        <f t="shared" si="67"/>
        <v/>
      </c>
      <c r="T116" s="81" t="str">
        <f t="shared" si="68"/>
        <v/>
      </c>
      <c r="U116" s="81" t="str">
        <f t="shared" si="69"/>
        <v/>
      </c>
      <c r="V116" s="82">
        <f>'내역서(엑셀)'!E99</f>
        <v>0</v>
      </c>
      <c r="W116" s="83">
        <f t="shared" si="70"/>
        <v>0</v>
      </c>
      <c r="X116" s="83">
        <f t="shared" si="71"/>
        <v>0</v>
      </c>
      <c r="Y116" s="84">
        <f t="shared" si="72"/>
        <v>4</v>
      </c>
      <c r="Z116" s="84">
        <f t="shared" si="73"/>
        <v>0</v>
      </c>
      <c r="AA116" s="84">
        <f t="shared" si="74"/>
        <v>4</v>
      </c>
    </row>
    <row r="117" spans="9:27">
      <c r="I117" s="78" t="str">
        <f>IF('내역서(엑셀)'!A100&lt;&gt;"",'내역서(엑셀)'!A100,"")</f>
        <v/>
      </c>
      <c r="J117" s="78" t="str">
        <f t="shared" si="60"/>
        <v/>
      </c>
      <c r="L117" s="79" t="str">
        <f t="shared" si="61"/>
        <v/>
      </c>
      <c r="M117" s="78" t="str">
        <f t="shared" si="62"/>
        <v/>
      </c>
      <c r="N117" s="78" t="str">
        <f t="shared" si="63"/>
        <v/>
      </c>
      <c r="O117" s="78" t="str">
        <f t="shared" si="64"/>
        <v/>
      </c>
      <c r="Q117" s="80" t="str">
        <f t="shared" si="65"/>
        <v/>
      </c>
      <c r="R117" s="81" t="str">
        <f t="shared" si="66"/>
        <v/>
      </c>
      <c r="S117" s="80" t="str">
        <f t="shared" si="67"/>
        <v/>
      </c>
      <c r="T117" s="81" t="str">
        <f t="shared" si="68"/>
        <v/>
      </c>
      <c r="U117" s="81" t="str">
        <f t="shared" si="69"/>
        <v/>
      </c>
      <c r="V117" s="82">
        <f>'내역서(엑셀)'!E100</f>
        <v>0</v>
      </c>
      <c r="W117" s="83">
        <f t="shared" si="70"/>
        <v>0</v>
      </c>
      <c r="X117" s="83">
        <f t="shared" si="71"/>
        <v>0</v>
      </c>
      <c r="Y117" s="84">
        <f t="shared" si="72"/>
        <v>4</v>
      </c>
      <c r="Z117" s="84">
        <f t="shared" si="73"/>
        <v>0</v>
      </c>
      <c r="AA117" s="84">
        <f t="shared" si="74"/>
        <v>4</v>
      </c>
    </row>
    <row r="118" spans="9:27">
      <c r="I118" s="78" t="str">
        <f>IF('내역서(엑셀)'!A101&lt;&gt;"",'내역서(엑셀)'!A101,"")</f>
        <v/>
      </c>
      <c r="J118" s="78" t="str">
        <f t="shared" si="60"/>
        <v/>
      </c>
      <c r="L118" s="79" t="str">
        <f t="shared" si="61"/>
        <v/>
      </c>
      <c r="M118" s="78" t="str">
        <f t="shared" si="62"/>
        <v/>
      </c>
      <c r="N118" s="78" t="str">
        <f t="shared" si="63"/>
        <v/>
      </c>
      <c r="O118" s="78" t="str">
        <f t="shared" si="64"/>
        <v/>
      </c>
      <c r="Q118" s="80" t="str">
        <f t="shared" si="65"/>
        <v/>
      </c>
      <c r="R118" s="81" t="str">
        <f t="shared" si="66"/>
        <v/>
      </c>
      <c r="S118" s="80" t="str">
        <f t="shared" si="67"/>
        <v/>
      </c>
      <c r="T118" s="81" t="str">
        <f t="shared" si="68"/>
        <v/>
      </c>
      <c r="U118" s="81" t="str">
        <f t="shared" si="69"/>
        <v/>
      </c>
      <c r="V118" s="82">
        <f>'내역서(엑셀)'!E101</f>
        <v>0</v>
      </c>
      <c r="W118" s="83">
        <f t="shared" si="70"/>
        <v>0</v>
      </c>
      <c r="X118" s="83">
        <f t="shared" si="71"/>
        <v>0</v>
      </c>
      <c r="Y118" s="84">
        <f t="shared" si="72"/>
        <v>4</v>
      </c>
      <c r="Z118" s="84">
        <f t="shared" si="73"/>
        <v>0</v>
      </c>
      <c r="AA118" s="84">
        <f t="shared" si="74"/>
        <v>4</v>
      </c>
    </row>
    <row r="119" spans="9:27">
      <c r="I119" s="78" t="str">
        <f>IF('내역서(엑셀)'!A102&lt;&gt;"",'내역서(엑셀)'!A102,"")</f>
        <v/>
      </c>
      <c r="J119" s="78" t="str">
        <f t="shared" si="60"/>
        <v/>
      </c>
      <c r="L119" s="79" t="str">
        <f t="shared" si="61"/>
        <v/>
      </c>
      <c r="M119" s="78" t="str">
        <f t="shared" si="62"/>
        <v/>
      </c>
      <c r="N119" s="78" t="str">
        <f t="shared" si="63"/>
        <v/>
      </c>
      <c r="O119" s="78" t="str">
        <f t="shared" si="64"/>
        <v/>
      </c>
      <c r="Q119" s="80" t="str">
        <f t="shared" si="65"/>
        <v/>
      </c>
      <c r="R119" s="81" t="str">
        <f t="shared" si="66"/>
        <v/>
      </c>
      <c r="S119" s="80" t="str">
        <f t="shared" si="67"/>
        <v/>
      </c>
      <c r="T119" s="81" t="str">
        <f t="shared" si="68"/>
        <v/>
      </c>
      <c r="U119" s="81" t="str">
        <f t="shared" si="69"/>
        <v/>
      </c>
      <c r="V119" s="82">
        <f>'내역서(엑셀)'!E102</f>
        <v>0</v>
      </c>
      <c r="W119" s="83">
        <f t="shared" si="70"/>
        <v>0</v>
      </c>
      <c r="X119" s="83">
        <f t="shared" si="71"/>
        <v>0</v>
      </c>
      <c r="Y119" s="84">
        <f t="shared" si="72"/>
        <v>4</v>
      </c>
      <c r="Z119" s="84">
        <f t="shared" si="73"/>
        <v>0</v>
      </c>
      <c r="AA119" s="84">
        <f t="shared" si="74"/>
        <v>4</v>
      </c>
    </row>
    <row r="120" spans="9:27">
      <c r="I120" s="78" t="str">
        <f>IF('내역서(엑셀)'!A103&lt;&gt;"",'내역서(엑셀)'!A103,"")</f>
        <v/>
      </c>
      <c r="J120" s="78" t="str">
        <f t="shared" si="60"/>
        <v/>
      </c>
      <c r="L120" s="79" t="str">
        <f t="shared" si="61"/>
        <v/>
      </c>
      <c r="M120" s="78" t="str">
        <f t="shared" si="62"/>
        <v/>
      </c>
      <c r="N120" s="78" t="str">
        <f t="shared" si="63"/>
        <v/>
      </c>
      <c r="O120" s="78" t="str">
        <f t="shared" si="64"/>
        <v/>
      </c>
      <c r="Q120" s="80" t="str">
        <f t="shared" si="65"/>
        <v/>
      </c>
      <c r="R120" s="81" t="str">
        <f t="shared" si="66"/>
        <v/>
      </c>
      <c r="S120" s="80" t="str">
        <f t="shared" si="67"/>
        <v/>
      </c>
      <c r="T120" s="81" t="str">
        <f t="shared" si="68"/>
        <v/>
      </c>
      <c r="U120" s="81" t="str">
        <f t="shared" si="69"/>
        <v/>
      </c>
      <c r="V120" s="82">
        <f>'내역서(엑셀)'!E103</f>
        <v>0</v>
      </c>
      <c r="W120" s="83">
        <f t="shared" si="70"/>
        <v>0</v>
      </c>
      <c r="X120" s="83">
        <f t="shared" si="71"/>
        <v>0</v>
      </c>
      <c r="Y120" s="84">
        <f t="shared" si="72"/>
        <v>4</v>
      </c>
      <c r="Z120" s="84">
        <f t="shared" si="73"/>
        <v>0</v>
      </c>
      <c r="AA120" s="84">
        <f t="shared" si="74"/>
        <v>4</v>
      </c>
    </row>
    <row r="121" spans="9:27">
      <c r="I121" s="78" t="str">
        <f>IF('내역서(엑셀)'!A104&lt;&gt;"",'내역서(엑셀)'!A104,"")</f>
        <v/>
      </c>
      <c r="J121" s="78" t="str">
        <f t="shared" si="60"/>
        <v/>
      </c>
      <c r="L121" s="79" t="str">
        <f t="shared" si="61"/>
        <v/>
      </c>
      <c r="M121" s="78" t="str">
        <f t="shared" si="62"/>
        <v/>
      </c>
      <c r="N121" s="78" t="str">
        <f t="shared" si="63"/>
        <v/>
      </c>
      <c r="O121" s="78" t="str">
        <f t="shared" si="64"/>
        <v/>
      </c>
      <c r="Q121" s="80" t="str">
        <f t="shared" si="65"/>
        <v/>
      </c>
      <c r="R121" s="81" t="str">
        <f t="shared" si="66"/>
        <v/>
      </c>
      <c r="S121" s="80" t="str">
        <f t="shared" si="67"/>
        <v/>
      </c>
      <c r="T121" s="81" t="str">
        <f t="shared" si="68"/>
        <v/>
      </c>
      <c r="U121" s="81" t="str">
        <f t="shared" si="69"/>
        <v/>
      </c>
      <c r="V121" s="82">
        <f>'내역서(엑셀)'!E104</f>
        <v>0</v>
      </c>
      <c r="W121" s="83">
        <f t="shared" si="70"/>
        <v>0</v>
      </c>
      <c r="X121" s="83">
        <f t="shared" si="71"/>
        <v>0</v>
      </c>
      <c r="Y121" s="84">
        <f t="shared" si="72"/>
        <v>4</v>
      </c>
      <c r="Z121" s="84">
        <f t="shared" si="73"/>
        <v>0</v>
      </c>
      <c r="AA121" s="84">
        <f t="shared" si="74"/>
        <v>4</v>
      </c>
    </row>
    <row r="122" spans="9:27">
      <c r="I122" s="78" t="str">
        <f>IF('내역서(엑셀)'!A105&lt;&gt;"",'내역서(엑셀)'!A105,"")</f>
        <v/>
      </c>
      <c r="J122" s="78" t="str">
        <f t="shared" si="60"/>
        <v/>
      </c>
      <c r="L122" s="79" t="str">
        <f t="shared" si="61"/>
        <v/>
      </c>
      <c r="M122" s="78" t="str">
        <f t="shared" si="62"/>
        <v/>
      </c>
      <c r="N122" s="78" t="str">
        <f t="shared" si="63"/>
        <v/>
      </c>
      <c r="O122" s="78" t="str">
        <f t="shared" si="64"/>
        <v/>
      </c>
      <c r="Q122" s="80" t="str">
        <f t="shared" si="65"/>
        <v/>
      </c>
      <c r="R122" s="81" t="str">
        <f t="shared" si="66"/>
        <v/>
      </c>
      <c r="S122" s="80" t="str">
        <f t="shared" si="67"/>
        <v/>
      </c>
      <c r="T122" s="81" t="str">
        <f t="shared" si="68"/>
        <v/>
      </c>
      <c r="U122" s="81" t="str">
        <f t="shared" si="69"/>
        <v/>
      </c>
      <c r="V122" s="82">
        <f>'내역서(엑셀)'!E105</f>
        <v>0</v>
      </c>
      <c r="W122" s="83">
        <f t="shared" si="70"/>
        <v>0</v>
      </c>
      <c r="X122" s="83">
        <f t="shared" si="71"/>
        <v>0</v>
      </c>
      <c r="Y122" s="84">
        <f t="shared" si="72"/>
        <v>4</v>
      </c>
      <c r="Z122" s="84">
        <f t="shared" si="73"/>
        <v>0</v>
      </c>
      <c r="AA122" s="84">
        <f t="shared" si="74"/>
        <v>4</v>
      </c>
    </row>
    <row r="123" spans="9:27">
      <c r="I123" s="78" t="str">
        <f>IF('내역서(엑셀)'!A106&lt;&gt;"",'내역서(엑셀)'!A106,"")</f>
        <v/>
      </c>
      <c r="J123" s="78" t="str">
        <f t="shared" si="60"/>
        <v/>
      </c>
      <c r="L123" s="79" t="str">
        <f t="shared" si="61"/>
        <v/>
      </c>
      <c r="M123" s="78" t="str">
        <f t="shared" si="62"/>
        <v/>
      </c>
      <c r="N123" s="78" t="str">
        <f t="shared" si="63"/>
        <v/>
      </c>
      <c r="O123" s="78" t="str">
        <f t="shared" si="64"/>
        <v/>
      </c>
      <c r="Q123" s="80" t="str">
        <f t="shared" si="65"/>
        <v/>
      </c>
      <c r="R123" s="81" t="str">
        <f t="shared" si="66"/>
        <v/>
      </c>
      <c r="S123" s="80" t="str">
        <f t="shared" si="67"/>
        <v/>
      </c>
      <c r="T123" s="81" t="str">
        <f t="shared" si="68"/>
        <v/>
      </c>
      <c r="U123" s="81" t="str">
        <f t="shared" si="69"/>
        <v/>
      </c>
      <c r="V123" s="82">
        <f>'내역서(엑셀)'!E106</f>
        <v>0</v>
      </c>
      <c r="W123" s="83">
        <f t="shared" si="70"/>
        <v>0</v>
      </c>
      <c r="X123" s="83">
        <f t="shared" si="71"/>
        <v>0</v>
      </c>
      <c r="Y123" s="84">
        <f t="shared" si="72"/>
        <v>4</v>
      </c>
      <c r="Z123" s="84">
        <f t="shared" si="73"/>
        <v>0</v>
      </c>
      <c r="AA123" s="84">
        <f t="shared" si="74"/>
        <v>4</v>
      </c>
    </row>
    <row r="124" spans="9:27">
      <c r="I124" s="78" t="str">
        <f>IF('내역서(엑셀)'!A107&lt;&gt;"",'내역서(엑셀)'!A107,"")</f>
        <v/>
      </c>
      <c r="J124" s="78" t="str">
        <f t="shared" si="60"/>
        <v/>
      </c>
      <c r="L124" s="79" t="str">
        <f t="shared" si="61"/>
        <v/>
      </c>
      <c r="M124" s="78" t="str">
        <f t="shared" si="62"/>
        <v/>
      </c>
      <c r="N124" s="78" t="str">
        <f t="shared" si="63"/>
        <v/>
      </c>
      <c r="O124" s="78" t="str">
        <f t="shared" si="64"/>
        <v/>
      </c>
      <c r="Q124" s="80" t="str">
        <f t="shared" si="65"/>
        <v/>
      </c>
      <c r="R124" s="81" t="str">
        <f t="shared" si="66"/>
        <v/>
      </c>
      <c r="S124" s="80" t="str">
        <f t="shared" si="67"/>
        <v/>
      </c>
      <c r="T124" s="81" t="str">
        <f t="shared" si="68"/>
        <v/>
      </c>
      <c r="U124" s="81" t="str">
        <f t="shared" si="69"/>
        <v/>
      </c>
      <c r="V124" s="82">
        <f>'내역서(엑셀)'!E107</f>
        <v>0</v>
      </c>
      <c r="W124" s="83">
        <f t="shared" si="70"/>
        <v>0</v>
      </c>
      <c r="X124" s="83">
        <f t="shared" si="71"/>
        <v>0</v>
      </c>
      <c r="Y124" s="84">
        <f t="shared" si="72"/>
        <v>4</v>
      </c>
      <c r="Z124" s="84">
        <f t="shared" si="73"/>
        <v>0</v>
      </c>
      <c r="AA124" s="84">
        <f t="shared" si="74"/>
        <v>4</v>
      </c>
    </row>
    <row r="125" spans="9:27">
      <c r="I125" s="78" t="str">
        <f>IF('내역서(엑셀)'!A108&lt;&gt;"",'내역서(엑셀)'!A108,"")</f>
        <v/>
      </c>
      <c r="J125" s="78" t="str">
        <f t="shared" si="60"/>
        <v/>
      </c>
      <c r="L125" s="79" t="str">
        <f t="shared" si="61"/>
        <v/>
      </c>
      <c r="M125" s="78" t="str">
        <f t="shared" si="62"/>
        <v/>
      </c>
      <c r="N125" s="78" t="str">
        <f t="shared" si="63"/>
        <v/>
      </c>
      <c r="O125" s="78" t="str">
        <f t="shared" si="64"/>
        <v/>
      </c>
      <c r="Q125" s="80" t="str">
        <f t="shared" si="65"/>
        <v/>
      </c>
      <c r="R125" s="81" t="str">
        <f t="shared" si="66"/>
        <v/>
      </c>
      <c r="S125" s="80" t="str">
        <f t="shared" si="67"/>
        <v/>
      </c>
      <c r="T125" s="81" t="str">
        <f t="shared" si="68"/>
        <v/>
      </c>
      <c r="U125" s="81" t="str">
        <f t="shared" si="69"/>
        <v/>
      </c>
      <c r="V125" s="82">
        <f>'내역서(엑셀)'!E108</f>
        <v>0</v>
      </c>
      <c r="W125" s="83">
        <f t="shared" si="70"/>
        <v>0</v>
      </c>
      <c r="X125" s="83">
        <f t="shared" si="71"/>
        <v>0</v>
      </c>
      <c r="Y125" s="84">
        <f t="shared" si="72"/>
        <v>4</v>
      </c>
      <c r="Z125" s="84">
        <f t="shared" si="73"/>
        <v>0</v>
      </c>
      <c r="AA125" s="84">
        <f t="shared" si="74"/>
        <v>4</v>
      </c>
    </row>
    <row r="126" spans="9:27">
      <c r="I126" s="78" t="str">
        <f>IF('내역서(엑셀)'!A109&lt;&gt;"",'내역서(엑셀)'!A109,"")</f>
        <v/>
      </c>
      <c r="J126" s="78" t="str">
        <f t="shared" si="60"/>
        <v/>
      </c>
      <c r="L126" s="79" t="str">
        <f t="shared" si="61"/>
        <v/>
      </c>
      <c r="M126" s="78" t="str">
        <f t="shared" si="62"/>
        <v/>
      </c>
      <c r="N126" s="78" t="str">
        <f t="shared" si="63"/>
        <v/>
      </c>
      <c r="O126" s="78" t="str">
        <f t="shared" si="64"/>
        <v/>
      </c>
      <c r="Q126" s="80" t="str">
        <f t="shared" si="65"/>
        <v/>
      </c>
      <c r="R126" s="81" t="str">
        <f t="shared" si="66"/>
        <v/>
      </c>
      <c r="S126" s="80" t="str">
        <f t="shared" si="67"/>
        <v/>
      </c>
      <c r="T126" s="81" t="str">
        <f t="shared" si="68"/>
        <v/>
      </c>
      <c r="U126" s="81" t="str">
        <f t="shared" si="69"/>
        <v/>
      </c>
      <c r="V126" s="82">
        <f>'내역서(엑셀)'!E109</f>
        <v>0</v>
      </c>
      <c r="W126" s="83">
        <f t="shared" si="70"/>
        <v>0</v>
      </c>
      <c r="X126" s="83">
        <f t="shared" si="71"/>
        <v>0</v>
      </c>
      <c r="Y126" s="84">
        <f t="shared" si="72"/>
        <v>4</v>
      </c>
      <c r="Z126" s="84">
        <f t="shared" si="73"/>
        <v>0</v>
      </c>
      <c r="AA126" s="84">
        <f t="shared" si="74"/>
        <v>4</v>
      </c>
    </row>
    <row r="127" spans="9:27">
      <c r="I127" s="78" t="str">
        <f>IF('내역서(엑셀)'!A110&lt;&gt;"",'내역서(엑셀)'!A110,"")</f>
        <v/>
      </c>
      <c r="J127" s="78" t="str">
        <f t="shared" si="60"/>
        <v/>
      </c>
      <c r="L127" s="79" t="str">
        <f t="shared" si="61"/>
        <v/>
      </c>
      <c r="M127" s="78" t="str">
        <f t="shared" si="62"/>
        <v/>
      </c>
      <c r="N127" s="78" t="str">
        <f t="shared" si="63"/>
        <v/>
      </c>
      <c r="O127" s="78" t="str">
        <f t="shared" si="64"/>
        <v/>
      </c>
      <c r="Q127" s="80" t="str">
        <f t="shared" si="65"/>
        <v/>
      </c>
      <c r="R127" s="81" t="str">
        <f t="shared" si="66"/>
        <v/>
      </c>
      <c r="S127" s="80" t="str">
        <f t="shared" si="67"/>
        <v/>
      </c>
      <c r="T127" s="81" t="str">
        <f t="shared" si="68"/>
        <v/>
      </c>
      <c r="U127" s="81" t="str">
        <f t="shared" si="69"/>
        <v/>
      </c>
      <c r="V127" s="82">
        <f>'내역서(엑셀)'!E110</f>
        <v>0</v>
      </c>
      <c r="W127" s="83">
        <f t="shared" si="70"/>
        <v>0</v>
      </c>
      <c r="X127" s="83">
        <f t="shared" si="71"/>
        <v>0</v>
      </c>
      <c r="Y127" s="84">
        <f t="shared" si="72"/>
        <v>4</v>
      </c>
      <c r="Z127" s="84">
        <f t="shared" si="73"/>
        <v>0</v>
      </c>
      <c r="AA127" s="84">
        <f t="shared" si="74"/>
        <v>4</v>
      </c>
    </row>
    <row r="128" spans="9:27">
      <c r="I128" s="78" t="str">
        <f>IF('내역서(엑셀)'!A111&lt;&gt;"",'내역서(엑셀)'!A111,"")</f>
        <v/>
      </c>
      <c r="J128" s="78" t="str">
        <f t="shared" si="60"/>
        <v/>
      </c>
      <c r="L128" s="79" t="str">
        <f t="shared" si="61"/>
        <v/>
      </c>
      <c r="M128" s="78" t="str">
        <f t="shared" si="62"/>
        <v/>
      </c>
      <c r="N128" s="78" t="str">
        <f t="shared" si="63"/>
        <v/>
      </c>
      <c r="O128" s="78" t="str">
        <f t="shared" si="64"/>
        <v/>
      </c>
      <c r="Q128" s="80" t="str">
        <f t="shared" si="65"/>
        <v/>
      </c>
      <c r="R128" s="81" t="str">
        <f t="shared" si="66"/>
        <v/>
      </c>
      <c r="S128" s="80" t="str">
        <f t="shared" si="67"/>
        <v/>
      </c>
      <c r="T128" s="81" t="str">
        <f t="shared" si="68"/>
        <v/>
      </c>
      <c r="U128" s="81" t="str">
        <f t="shared" si="69"/>
        <v/>
      </c>
      <c r="V128" s="82">
        <f>'내역서(엑셀)'!E111</f>
        <v>0</v>
      </c>
      <c r="W128" s="83">
        <f t="shared" si="70"/>
        <v>0</v>
      </c>
      <c r="X128" s="83">
        <f t="shared" si="71"/>
        <v>0</v>
      </c>
      <c r="Y128" s="84">
        <f t="shared" si="72"/>
        <v>4</v>
      </c>
      <c r="Z128" s="84">
        <f t="shared" si="73"/>
        <v>0</v>
      </c>
      <c r="AA128" s="84">
        <f t="shared" si="74"/>
        <v>4</v>
      </c>
    </row>
    <row r="129" spans="9:27">
      <c r="I129" s="78" t="str">
        <f>IF('내역서(엑셀)'!A112&lt;&gt;"",'내역서(엑셀)'!A112,"")</f>
        <v/>
      </c>
      <c r="J129" s="78" t="str">
        <f t="shared" si="60"/>
        <v/>
      </c>
      <c r="L129" s="79" t="str">
        <f t="shared" si="61"/>
        <v/>
      </c>
      <c r="M129" s="78" t="str">
        <f t="shared" si="62"/>
        <v/>
      </c>
      <c r="N129" s="78" t="str">
        <f t="shared" si="63"/>
        <v/>
      </c>
      <c r="O129" s="78" t="str">
        <f t="shared" si="64"/>
        <v/>
      </c>
      <c r="Q129" s="80" t="str">
        <f t="shared" si="65"/>
        <v/>
      </c>
      <c r="R129" s="81" t="str">
        <f t="shared" si="66"/>
        <v/>
      </c>
      <c r="S129" s="80" t="str">
        <f t="shared" si="67"/>
        <v/>
      </c>
      <c r="T129" s="81" t="str">
        <f t="shared" si="68"/>
        <v/>
      </c>
      <c r="U129" s="81" t="str">
        <f t="shared" si="69"/>
        <v/>
      </c>
      <c r="V129" s="82">
        <f>'내역서(엑셀)'!E112</f>
        <v>0</v>
      </c>
      <c r="W129" s="83">
        <f t="shared" si="70"/>
        <v>0</v>
      </c>
      <c r="X129" s="83">
        <f t="shared" si="71"/>
        <v>0</v>
      </c>
      <c r="Y129" s="84">
        <f t="shared" si="72"/>
        <v>4</v>
      </c>
      <c r="Z129" s="84">
        <f t="shared" si="73"/>
        <v>0</v>
      </c>
      <c r="AA129" s="84">
        <f t="shared" si="74"/>
        <v>4</v>
      </c>
    </row>
    <row r="130" spans="9:27">
      <c r="I130" s="78" t="str">
        <f>IF('내역서(엑셀)'!A113&lt;&gt;"",'내역서(엑셀)'!A113,"")</f>
        <v/>
      </c>
      <c r="J130" s="78" t="str">
        <f t="shared" si="60"/>
        <v/>
      </c>
      <c r="L130" s="79" t="str">
        <f t="shared" si="61"/>
        <v/>
      </c>
      <c r="M130" s="78" t="str">
        <f t="shared" si="62"/>
        <v/>
      </c>
      <c r="N130" s="78" t="str">
        <f t="shared" si="63"/>
        <v/>
      </c>
      <c r="O130" s="78" t="str">
        <f t="shared" si="64"/>
        <v/>
      </c>
      <c r="Q130" s="80" t="str">
        <f t="shared" si="65"/>
        <v/>
      </c>
      <c r="R130" s="81" t="str">
        <f t="shared" si="66"/>
        <v/>
      </c>
      <c r="S130" s="80" t="str">
        <f t="shared" si="67"/>
        <v/>
      </c>
      <c r="T130" s="81" t="str">
        <f t="shared" si="68"/>
        <v/>
      </c>
      <c r="U130" s="81" t="str">
        <f t="shared" si="69"/>
        <v/>
      </c>
      <c r="V130" s="82">
        <f>'내역서(엑셀)'!E113</f>
        <v>0</v>
      </c>
      <c r="W130" s="83">
        <f t="shared" si="70"/>
        <v>0</v>
      </c>
      <c r="X130" s="83">
        <f t="shared" si="71"/>
        <v>0</v>
      </c>
      <c r="Y130" s="84">
        <f t="shared" si="72"/>
        <v>4</v>
      </c>
      <c r="Z130" s="84">
        <f t="shared" si="73"/>
        <v>0</v>
      </c>
      <c r="AA130" s="84">
        <f t="shared" si="74"/>
        <v>4</v>
      </c>
    </row>
    <row r="131" spans="9:27">
      <c r="I131" s="78" t="str">
        <f>IF('내역서(엑셀)'!A114&lt;&gt;"",'내역서(엑셀)'!A114,"")</f>
        <v/>
      </c>
      <c r="J131" s="78" t="str">
        <f t="shared" si="60"/>
        <v/>
      </c>
      <c r="L131" s="79" t="str">
        <f t="shared" si="61"/>
        <v/>
      </c>
      <c r="M131" s="78" t="str">
        <f t="shared" si="62"/>
        <v/>
      </c>
      <c r="N131" s="78" t="str">
        <f t="shared" si="63"/>
        <v/>
      </c>
      <c r="O131" s="78" t="str">
        <f t="shared" si="64"/>
        <v/>
      </c>
      <c r="Q131" s="80" t="str">
        <f t="shared" si="65"/>
        <v/>
      </c>
      <c r="R131" s="81" t="str">
        <f t="shared" si="66"/>
        <v/>
      </c>
      <c r="S131" s="80" t="str">
        <f t="shared" si="67"/>
        <v/>
      </c>
      <c r="T131" s="81" t="str">
        <f t="shared" si="68"/>
        <v/>
      </c>
      <c r="U131" s="81" t="str">
        <f t="shared" si="69"/>
        <v/>
      </c>
      <c r="V131" s="82">
        <f>'내역서(엑셀)'!E114</f>
        <v>0</v>
      </c>
      <c r="W131" s="83">
        <f t="shared" si="70"/>
        <v>0</v>
      </c>
      <c r="X131" s="83">
        <f t="shared" si="71"/>
        <v>0</v>
      </c>
      <c r="Y131" s="84">
        <f t="shared" si="72"/>
        <v>4</v>
      </c>
      <c r="Z131" s="84">
        <f t="shared" si="73"/>
        <v>0</v>
      </c>
      <c r="AA131" s="84">
        <f t="shared" si="74"/>
        <v>4</v>
      </c>
    </row>
    <row r="132" spans="9:27">
      <c r="I132" s="78" t="str">
        <f>IF('내역서(엑셀)'!A115&lt;&gt;"",'내역서(엑셀)'!A115,"")</f>
        <v/>
      </c>
      <c r="J132" s="78" t="str">
        <f t="shared" si="60"/>
        <v/>
      </c>
      <c r="L132" s="79" t="str">
        <f t="shared" si="61"/>
        <v/>
      </c>
      <c r="M132" s="78" t="str">
        <f t="shared" si="62"/>
        <v/>
      </c>
      <c r="N132" s="78" t="str">
        <f t="shared" si="63"/>
        <v/>
      </c>
      <c r="O132" s="78" t="str">
        <f t="shared" si="64"/>
        <v/>
      </c>
      <c r="Q132" s="80" t="str">
        <f t="shared" si="65"/>
        <v/>
      </c>
      <c r="R132" s="81" t="str">
        <f t="shared" si="66"/>
        <v/>
      </c>
      <c r="S132" s="80" t="str">
        <f t="shared" si="67"/>
        <v/>
      </c>
      <c r="T132" s="81" t="str">
        <f t="shared" si="68"/>
        <v/>
      </c>
      <c r="U132" s="81" t="str">
        <f t="shared" si="69"/>
        <v/>
      </c>
      <c r="V132" s="82">
        <f>'내역서(엑셀)'!E115</f>
        <v>0</v>
      </c>
      <c r="W132" s="83">
        <f t="shared" si="70"/>
        <v>0</v>
      </c>
      <c r="X132" s="83">
        <f t="shared" si="71"/>
        <v>0</v>
      </c>
      <c r="Y132" s="84">
        <f t="shared" si="72"/>
        <v>4</v>
      </c>
      <c r="Z132" s="84">
        <f t="shared" si="73"/>
        <v>0</v>
      </c>
      <c r="AA132" s="84">
        <f t="shared" si="74"/>
        <v>4</v>
      </c>
    </row>
    <row r="133" spans="9:27">
      <c r="I133" s="78" t="str">
        <f>IF('내역서(엑셀)'!A116&lt;&gt;"",'내역서(엑셀)'!A116,"")</f>
        <v/>
      </c>
      <c r="J133" s="78" t="str">
        <f t="shared" si="60"/>
        <v/>
      </c>
      <c r="L133" s="79" t="str">
        <f t="shared" si="61"/>
        <v/>
      </c>
      <c r="M133" s="78" t="str">
        <f t="shared" si="62"/>
        <v/>
      </c>
      <c r="N133" s="78" t="str">
        <f t="shared" si="63"/>
        <v/>
      </c>
      <c r="O133" s="78" t="str">
        <f t="shared" si="64"/>
        <v/>
      </c>
      <c r="Q133" s="80" t="str">
        <f t="shared" si="65"/>
        <v/>
      </c>
      <c r="R133" s="81" t="str">
        <f t="shared" si="66"/>
        <v/>
      </c>
      <c r="S133" s="80" t="str">
        <f t="shared" si="67"/>
        <v/>
      </c>
      <c r="T133" s="81" t="str">
        <f t="shared" si="68"/>
        <v/>
      </c>
      <c r="U133" s="81" t="str">
        <f t="shared" si="69"/>
        <v/>
      </c>
      <c r="V133" s="82">
        <f>'내역서(엑셀)'!E116</f>
        <v>0</v>
      </c>
      <c r="W133" s="83">
        <f t="shared" si="70"/>
        <v>0</v>
      </c>
      <c r="X133" s="83">
        <f t="shared" si="71"/>
        <v>0</v>
      </c>
      <c r="Y133" s="84">
        <f t="shared" si="72"/>
        <v>4</v>
      </c>
      <c r="Z133" s="84">
        <f t="shared" si="73"/>
        <v>0</v>
      </c>
      <c r="AA133" s="84">
        <f t="shared" si="74"/>
        <v>4</v>
      </c>
    </row>
    <row r="134" spans="9:27">
      <c r="I134" s="78" t="str">
        <f>IF('내역서(엑셀)'!A117&lt;&gt;"",'내역서(엑셀)'!A117,"")</f>
        <v/>
      </c>
      <c r="J134" s="78" t="str">
        <f t="shared" si="60"/>
        <v/>
      </c>
      <c r="L134" s="79" t="str">
        <f t="shared" si="61"/>
        <v/>
      </c>
      <c r="M134" s="78" t="str">
        <f t="shared" si="62"/>
        <v/>
      </c>
      <c r="N134" s="78" t="str">
        <f t="shared" si="63"/>
        <v/>
      </c>
      <c r="O134" s="78" t="str">
        <f t="shared" si="64"/>
        <v/>
      </c>
      <c r="Q134" s="80" t="str">
        <f t="shared" si="65"/>
        <v/>
      </c>
      <c r="R134" s="81" t="str">
        <f t="shared" si="66"/>
        <v/>
      </c>
      <c r="S134" s="80" t="str">
        <f t="shared" si="67"/>
        <v/>
      </c>
      <c r="T134" s="81" t="str">
        <f t="shared" si="68"/>
        <v/>
      </c>
      <c r="U134" s="81" t="str">
        <f t="shared" si="69"/>
        <v/>
      </c>
      <c r="V134" s="82">
        <f>'내역서(엑셀)'!E117</f>
        <v>0</v>
      </c>
      <c r="W134" s="83">
        <f t="shared" si="70"/>
        <v>0</v>
      </c>
      <c r="X134" s="83">
        <f t="shared" si="71"/>
        <v>0</v>
      </c>
      <c r="Y134" s="84">
        <f t="shared" si="72"/>
        <v>4</v>
      </c>
      <c r="Z134" s="84">
        <f t="shared" si="73"/>
        <v>0</v>
      </c>
      <c r="AA134" s="84">
        <f t="shared" si="74"/>
        <v>4</v>
      </c>
    </row>
    <row r="135" spans="9:27">
      <c r="I135" s="78" t="str">
        <f>IF('내역서(엑셀)'!A118&lt;&gt;"",'내역서(엑셀)'!A118,"")</f>
        <v/>
      </c>
      <c r="J135" s="78" t="str">
        <f t="shared" si="60"/>
        <v/>
      </c>
      <c r="L135" s="79" t="str">
        <f t="shared" si="61"/>
        <v/>
      </c>
      <c r="M135" s="78" t="str">
        <f t="shared" si="62"/>
        <v/>
      </c>
      <c r="N135" s="78" t="str">
        <f t="shared" si="63"/>
        <v/>
      </c>
      <c r="O135" s="78" t="str">
        <f t="shared" si="64"/>
        <v/>
      </c>
      <c r="Q135" s="80" t="str">
        <f t="shared" si="65"/>
        <v/>
      </c>
      <c r="R135" s="81" t="str">
        <f t="shared" si="66"/>
        <v/>
      </c>
      <c r="S135" s="80" t="str">
        <f t="shared" si="67"/>
        <v/>
      </c>
      <c r="T135" s="81" t="str">
        <f t="shared" si="68"/>
        <v/>
      </c>
      <c r="U135" s="81" t="str">
        <f t="shared" si="69"/>
        <v/>
      </c>
      <c r="V135" s="82">
        <f>'내역서(엑셀)'!E118</f>
        <v>0</v>
      </c>
      <c r="W135" s="83">
        <f t="shared" si="70"/>
        <v>0</v>
      </c>
      <c r="X135" s="83">
        <f t="shared" si="71"/>
        <v>0</v>
      </c>
      <c r="Y135" s="84">
        <f t="shared" si="72"/>
        <v>4</v>
      </c>
      <c r="Z135" s="84">
        <f t="shared" si="73"/>
        <v>0</v>
      </c>
      <c r="AA135" s="84">
        <f t="shared" si="74"/>
        <v>4</v>
      </c>
    </row>
    <row r="136" spans="9:27">
      <c r="I136" s="78" t="str">
        <f>IF('내역서(엑셀)'!A119&lt;&gt;"",'내역서(엑셀)'!A119,"")</f>
        <v/>
      </c>
      <c r="J136" s="78" t="str">
        <f t="shared" si="60"/>
        <v/>
      </c>
      <c r="L136" s="79" t="str">
        <f t="shared" si="61"/>
        <v/>
      </c>
      <c r="M136" s="78" t="str">
        <f t="shared" si="62"/>
        <v/>
      </c>
      <c r="N136" s="78" t="str">
        <f t="shared" si="63"/>
        <v/>
      </c>
      <c r="O136" s="78" t="str">
        <f t="shared" si="64"/>
        <v/>
      </c>
      <c r="Q136" s="80" t="str">
        <f t="shared" si="65"/>
        <v/>
      </c>
      <c r="R136" s="81" t="str">
        <f t="shared" si="66"/>
        <v/>
      </c>
      <c r="S136" s="80" t="str">
        <f t="shared" si="67"/>
        <v/>
      </c>
      <c r="T136" s="81" t="str">
        <f t="shared" si="68"/>
        <v/>
      </c>
      <c r="U136" s="81" t="str">
        <f t="shared" si="69"/>
        <v/>
      </c>
      <c r="V136" s="82">
        <f>'내역서(엑셀)'!E119</f>
        <v>0</v>
      </c>
      <c r="W136" s="83">
        <f t="shared" si="70"/>
        <v>0</v>
      </c>
      <c r="X136" s="83">
        <f t="shared" si="71"/>
        <v>0</v>
      </c>
      <c r="Y136" s="84">
        <f t="shared" si="72"/>
        <v>4</v>
      </c>
      <c r="Z136" s="84">
        <f t="shared" si="73"/>
        <v>0</v>
      </c>
      <c r="AA136" s="84">
        <f t="shared" si="74"/>
        <v>4</v>
      </c>
    </row>
    <row r="137" spans="9:27">
      <c r="I137" s="78" t="str">
        <f>IF('내역서(엑셀)'!A120&lt;&gt;"",'내역서(엑셀)'!A120,"")</f>
        <v/>
      </c>
      <c r="J137" s="78" t="str">
        <f t="shared" si="60"/>
        <v/>
      </c>
      <c r="L137" s="79" t="str">
        <f t="shared" si="61"/>
        <v/>
      </c>
      <c r="M137" s="78" t="str">
        <f t="shared" si="62"/>
        <v/>
      </c>
      <c r="N137" s="78" t="str">
        <f t="shared" si="63"/>
        <v/>
      </c>
      <c r="O137" s="78" t="str">
        <f t="shared" si="64"/>
        <v/>
      </c>
      <c r="Q137" s="80" t="str">
        <f t="shared" si="65"/>
        <v/>
      </c>
      <c r="R137" s="81" t="str">
        <f t="shared" si="66"/>
        <v/>
      </c>
      <c r="S137" s="80" t="str">
        <f t="shared" si="67"/>
        <v/>
      </c>
      <c r="T137" s="81" t="str">
        <f t="shared" si="68"/>
        <v/>
      </c>
      <c r="U137" s="81" t="str">
        <f t="shared" si="69"/>
        <v/>
      </c>
      <c r="V137" s="82">
        <f>'내역서(엑셀)'!E120</f>
        <v>0</v>
      </c>
      <c r="W137" s="83">
        <f t="shared" si="70"/>
        <v>0</v>
      </c>
      <c r="X137" s="83">
        <f t="shared" si="71"/>
        <v>0</v>
      </c>
      <c r="Y137" s="84">
        <f t="shared" si="72"/>
        <v>4</v>
      </c>
      <c r="Z137" s="84">
        <f t="shared" si="73"/>
        <v>0</v>
      </c>
      <c r="AA137" s="84">
        <f t="shared" si="74"/>
        <v>4</v>
      </c>
    </row>
    <row r="138" spans="9:27">
      <c r="I138" s="78" t="str">
        <f>IF('내역서(엑셀)'!A123&lt;&gt;"",'내역서(엑셀)'!A123,"")</f>
        <v/>
      </c>
      <c r="J138" s="78" t="str">
        <f t="shared" ref="J138:J149" si="75">LEFT(I138,1)</f>
        <v/>
      </c>
      <c r="L138" s="79" t="str">
        <f t="shared" ref="L138:L149" si="76">IF(OR(J138="E",J138="L",J138="M"),"",I138)</f>
        <v/>
      </c>
      <c r="M138" s="78" t="str">
        <f t="shared" ref="M138:M149" si="77">IF(OR(J138="D",J138="L",J138="M"),"",I138)</f>
        <v/>
      </c>
      <c r="N138" s="78" t="str">
        <f t="shared" ref="N138:N149" si="78">IF(OR(J138="D",J138="E",J138="L"),"",I138)</f>
        <v/>
      </c>
      <c r="O138" s="78" t="str">
        <f t="shared" ref="O138:O149" si="79">IF(OR(J138="D",J138="E",J138="M"),"",I138)</f>
        <v/>
      </c>
      <c r="Q138" s="80" t="str">
        <f t="shared" ref="Q138:Q149" si="80">IF(Z138=0,"",IF(Z138=1,R138&amp;S138&amp;T138&amp;U138,"E99999"))</f>
        <v/>
      </c>
      <c r="R138" s="81" t="str">
        <f t="shared" ref="R138:R149" si="81">IF(L138="","",L138)</f>
        <v/>
      </c>
      <c r="S138" s="80" t="str">
        <f t="shared" ref="S138:S149" si="82">IF(M138="","",M138)</f>
        <v/>
      </c>
      <c r="T138" s="81" t="str">
        <f t="shared" ref="T138:T149" si="83">IF(W138=1,"",N138)</f>
        <v/>
      </c>
      <c r="U138" s="81" t="str">
        <f t="shared" ref="U138:U149" si="84">IF(OR(W138=1,X138=1),"",O138)</f>
        <v/>
      </c>
      <c r="V138" s="82">
        <f>'내역서(엑셀)'!E123</f>
        <v>0</v>
      </c>
      <c r="W138" s="83">
        <f t="shared" ref="W138:W149" si="85">COUNTIFS(R138,"&gt;&lt;")</f>
        <v>0</v>
      </c>
      <c r="X138" s="83">
        <f t="shared" ref="X138:X149" si="86">COUNTIFS(S138,"&gt;&lt;")</f>
        <v>0</v>
      </c>
      <c r="Y138" s="84">
        <f t="shared" ref="Y138:Y149" si="87">COUNTIFS(R138:U138,"*")</f>
        <v>4</v>
      </c>
      <c r="Z138" s="84">
        <f t="shared" ref="Z138:Z149" si="88">COUNTIFS(R138:U138,"&gt;&lt;")</f>
        <v>0</v>
      </c>
      <c r="AA138" s="84">
        <f t="shared" ref="AA138:AA149" si="89">COUNTIFS(R138:U138,"&lt;&gt;")</f>
        <v>4</v>
      </c>
    </row>
    <row r="139" spans="9:27">
      <c r="I139" s="78" t="str">
        <f>IF('내역서(엑셀)'!A124&lt;&gt;"",'내역서(엑셀)'!A124,"")</f>
        <v/>
      </c>
      <c r="J139" s="78" t="str">
        <f t="shared" si="75"/>
        <v/>
      </c>
      <c r="L139" s="79" t="str">
        <f t="shared" si="76"/>
        <v/>
      </c>
      <c r="M139" s="78" t="str">
        <f t="shared" si="77"/>
        <v/>
      </c>
      <c r="N139" s="78" t="str">
        <f t="shared" si="78"/>
        <v/>
      </c>
      <c r="O139" s="78" t="str">
        <f t="shared" si="79"/>
        <v/>
      </c>
      <c r="Q139" s="80" t="str">
        <f t="shared" si="80"/>
        <v/>
      </c>
      <c r="R139" s="81" t="str">
        <f t="shared" si="81"/>
        <v/>
      </c>
      <c r="S139" s="80" t="str">
        <f t="shared" si="82"/>
        <v/>
      </c>
      <c r="T139" s="81" t="str">
        <f t="shared" si="83"/>
        <v/>
      </c>
      <c r="U139" s="81" t="str">
        <f t="shared" si="84"/>
        <v/>
      </c>
      <c r="V139" s="82">
        <f>'내역서(엑셀)'!E124</f>
        <v>0</v>
      </c>
      <c r="W139" s="83">
        <f t="shared" si="85"/>
        <v>0</v>
      </c>
      <c r="X139" s="83">
        <f t="shared" si="86"/>
        <v>0</v>
      </c>
      <c r="Y139" s="84">
        <f t="shared" si="87"/>
        <v>4</v>
      </c>
      <c r="Z139" s="84">
        <f t="shared" si="88"/>
        <v>0</v>
      </c>
      <c r="AA139" s="84">
        <f t="shared" si="89"/>
        <v>4</v>
      </c>
    </row>
    <row r="140" spans="9:27">
      <c r="I140" s="78" t="str">
        <f>IF('내역서(엑셀)'!A125&lt;&gt;"",'내역서(엑셀)'!A125,"")</f>
        <v/>
      </c>
      <c r="J140" s="78" t="str">
        <f t="shared" si="75"/>
        <v/>
      </c>
      <c r="L140" s="79" t="str">
        <f t="shared" si="76"/>
        <v/>
      </c>
      <c r="M140" s="78" t="str">
        <f t="shared" si="77"/>
        <v/>
      </c>
      <c r="N140" s="78" t="str">
        <f t="shared" si="78"/>
        <v/>
      </c>
      <c r="O140" s="78" t="str">
        <f t="shared" si="79"/>
        <v/>
      </c>
      <c r="Q140" s="80" t="str">
        <f t="shared" si="80"/>
        <v/>
      </c>
      <c r="R140" s="81" t="str">
        <f t="shared" si="81"/>
        <v/>
      </c>
      <c r="S140" s="80" t="str">
        <f t="shared" si="82"/>
        <v/>
      </c>
      <c r="T140" s="81" t="str">
        <f t="shared" si="83"/>
        <v/>
      </c>
      <c r="U140" s="81" t="str">
        <f t="shared" si="84"/>
        <v/>
      </c>
      <c r="V140" s="82">
        <f>'내역서(엑셀)'!E125</f>
        <v>0</v>
      </c>
      <c r="W140" s="83">
        <f t="shared" si="85"/>
        <v>0</v>
      </c>
      <c r="X140" s="83">
        <f t="shared" si="86"/>
        <v>0</v>
      </c>
      <c r="Y140" s="84">
        <f t="shared" si="87"/>
        <v>4</v>
      </c>
      <c r="Z140" s="84">
        <f t="shared" si="88"/>
        <v>0</v>
      </c>
      <c r="AA140" s="84">
        <f t="shared" si="89"/>
        <v>4</v>
      </c>
    </row>
    <row r="141" spans="9:27">
      <c r="I141" s="78" t="str">
        <f>IF('내역서(엑셀)'!A126&lt;&gt;"",'내역서(엑셀)'!A126,"")</f>
        <v/>
      </c>
      <c r="J141" s="78" t="str">
        <f t="shared" si="75"/>
        <v/>
      </c>
      <c r="L141" s="79" t="str">
        <f t="shared" si="76"/>
        <v/>
      </c>
      <c r="M141" s="78" t="str">
        <f t="shared" si="77"/>
        <v/>
      </c>
      <c r="N141" s="78" t="str">
        <f t="shared" si="78"/>
        <v/>
      </c>
      <c r="O141" s="78" t="str">
        <f t="shared" si="79"/>
        <v/>
      </c>
      <c r="Q141" s="80" t="str">
        <f t="shared" si="80"/>
        <v/>
      </c>
      <c r="R141" s="81" t="str">
        <f t="shared" si="81"/>
        <v/>
      </c>
      <c r="S141" s="80" t="str">
        <f t="shared" si="82"/>
        <v/>
      </c>
      <c r="T141" s="81" t="str">
        <f t="shared" si="83"/>
        <v/>
      </c>
      <c r="U141" s="81" t="str">
        <f t="shared" si="84"/>
        <v/>
      </c>
      <c r="V141" s="82">
        <f>'내역서(엑셀)'!E126</f>
        <v>0</v>
      </c>
      <c r="W141" s="83">
        <f t="shared" si="85"/>
        <v>0</v>
      </c>
      <c r="X141" s="83">
        <f t="shared" si="86"/>
        <v>0</v>
      </c>
      <c r="Y141" s="84">
        <f t="shared" si="87"/>
        <v>4</v>
      </c>
      <c r="Z141" s="84">
        <f t="shared" si="88"/>
        <v>0</v>
      </c>
      <c r="AA141" s="84">
        <f t="shared" si="89"/>
        <v>4</v>
      </c>
    </row>
    <row r="142" spans="9:27">
      <c r="I142" s="78" t="str">
        <f>IF('내역서(엑셀)'!A127&lt;&gt;"",'내역서(엑셀)'!A127,"")</f>
        <v/>
      </c>
      <c r="J142" s="78" t="str">
        <f t="shared" si="75"/>
        <v/>
      </c>
      <c r="L142" s="79" t="str">
        <f t="shared" si="76"/>
        <v/>
      </c>
      <c r="M142" s="78" t="str">
        <f t="shared" si="77"/>
        <v/>
      </c>
      <c r="N142" s="78" t="str">
        <f t="shared" si="78"/>
        <v/>
      </c>
      <c r="O142" s="78" t="str">
        <f t="shared" si="79"/>
        <v/>
      </c>
      <c r="Q142" s="80" t="str">
        <f t="shared" si="80"/>
        <v/>
      </c>
      <c r="R142" s="81" t="str">
        <f t="shared" si="81"/>
        <v/>
      </c>
      <c r="S142" s="80" t="str">
        <f t="shared" si="82"/>
        <v/>
      </c>
      <c r="T142" s="81" t="str">
        <f t="shared" si="83"/>
        <v/>
      </c>
      <c r="U142" s="81" t="str">
        <f t="shared" si="84"/>
        <v/>
      </c>
      <c r="V142" s="82">
        <f>'내역서(엑셀)'!E127</f>
        <v>0</v>
      </c>
      <c r="W142" s="83">
        <f t="shared" si="85"/>
        <v>0</v>
      </c>
      <c r="X142" s="83">
        <f t="shared" si="86"/>
        <v>0</v>
      </c>
      <c r="Y142" s="84">
        <f t="shared" si="87"/>
        <v>4</v>
      </c>
      <c r="Z142" s="84">
        <f t="shared" si="88"/>
        <v>0</v>
      </c>
      <c r="AA142" s="84">
        <f t="shared" si="89"/>
        <v>4</v>
      </c>
    </row>
    <row r="143" spans="9:27">
      <c r="I143" s="78" t="str">
        <f>IF('내역서(엑셀)'!A128&lt;&gt;"",'내역서(엑셀)'!A128,"")</f>
        <v/>
      </c>
      <c r="J143" s="78" t="str">
        <f t="shared" si="75"/>
        <v/>
      </c>
      <c r="L143" s="79" t="str">
        <f t="shared" si="76"/>
        <v/>
      </c>
      <c r="M143" s="78" t="str">
        <f t="shared" si="77"/>
        <v/>
      </c>
      <c r="N143" s="78" t="str">
        <f t="shared" si="78"/>
        <v/>
      </c>
      <c r="O143" s="78" t="str">
        <f t="shared" si="79"/>
        <v/>
      </c>
      <c r="Q143" s="80" t="str">
        <f t="shared" si="80"/>
        <v/>
      </c>
      <c r="R143" s="81" t="str">
        <f t="shared" si="81"/>
        <v/>
      </c>
      <c r="S143" s="80" t="str">
        <f t="shared" si="82"/>
        <v/>
      </c>
      <c r="T143" s="81" t="str">
        <f t="shared" si="83"/>
        <v/>
      </c>
      <c r="U143" s="81" t="str">
        <f t="shared" si="84"/>
        <v/>
      </c>
      <c r="V143" s="82">
        <f>'내역서(엑셀)'!E128</f>
        <v>0</v>
      </c>
      <c r="W143" s="83">
        <f t="shared" si="85"/>
        <v>0</v>
      </c>
      <c r="X143" s="83">
        <f t="shared" si="86"/>
        <v>0</v>
      </c>
      <c r="Y143" s="84">
        <f t="shared" si="87"/>
        <v>4</v>
      </c>
      <c r="Z143" s="84">
        <f t="shared" si="88"/>
        <v>0</v>
      </c>
      <c r="AA143" s="84">
        <f t="shared" si="89"/>
        <v>4</v>
      </c>
    </row>
    <row r="144" spans="9:27">
      <c r="I144" s="78" t="str">
        <f>IF('내역서(엑셀)'!A129&lt;&gt;"",'내역서(엑셀)'!A129,"")</f>
        <v/>
      </c>
      <c r="J144" s="78" t="str">
        <f t="shared" si="75"/>
        <v/>
      </c>
      <c r="L144" s="79" t="str">
        <f t="shared" si="76"/>
        <v/>
      </c>
      <c r="M144" s="78" t="str">
        <f t="shared" si="77"/>
        <v/>
      </c>
      <c r="N144" s="78" t="str">
        <f t="shared" si="78"/>
        <v/>
      </c>
      <c r="O144" s="78" t="str">
        <f t="shared" si="79"/>
        <v/>
      </c>
      <c r="Q144" s="80" t="str">
        <f t="shared" si="80"/>
        <v/>
      </c>
      <c r="R144" s="81" t="str">
        <f t="shared" si="81"/>
        <v/>
      </c>
      <c r="S144" s="80" t="str">
        <f t="shared" si="82"/>
        <v/>
      </c>
      <c r="T144" s="81" t="str">
        <f t="shared" si="83"/>
        <v/>
      </c>
      <c r="U144" s="81" t="str">
        <f t="shared" si="84"/>
        <v/>
      </c>
      <c r="V144" s="82">
        <f>'내역서(엑셀)'!E129</f>
        <v>0</v>
      </c>
      <c r="W144" s="83">
        <f t="shared" si="85"/>
        <v>0</v>
      </c>
      <c r="X144" s="83">
        <f t="shared" si="86"/>
        <v>0</v>
      </c>
      <c r="Y144" s="84">
        <f t="shared" si="87"/>
        <v>4</v>
      </c>
      <c r="Z144" s="84">
        <f t="shared" si="88"/>
        <v>0</v>
      </c>
      <c r="AA144" s="84">
        <f t="shared" si="89"/>
        <v>4</v>
      </c>
    </row>
    <row r="145" spans="9:27">
      <c r="I145" s="78" t="str">
        <f>IF('내역서(엑셀)'!A130&lt;&gt;"",'내역서(엑셀)'!A130,"")</f>
        <v/>
      </c>
      <c r="J145" s="78" t="str">
        <f t="shared" si="75"/>
        <v/>
      </c>
      <c r="L145" s="79" t="str">
        <f t="shared" si="76"/>
        <v/>
      </c>
      <c r="M145" s="78" t="str">
        <f t="shared" si="77"/>
        <v/>
      </c>
      <c r="N145" s="78" t="str">
        <f t="shared" si="78"/>
        <v/>
      </c>
      <c r="O145" s="78" t="str">
        <f t="shared" si="79"/>
        <v/>
      </c>
      <c r="Q145" s="80" t="str">
        <f t="shared" si="80"/>
        <v/>
      </c>
      <c r="R145" s="81" t="str">
        <f t="shared" si="81"/>
        <v/>
      </c>
      <c r="S145" s="80" t="str">
        <f t="shared" si="82"/>
        <v/>
      </c>
      <c r="T145" s="81" t="str">
        <f t="shared" si="83"/>
        <v/>
      </c>
      <c r="U145" s="81" t="str">
        <f t="shared" si="84"/>
        <v/>
      </c>
      <c r="V145" s="82">
        <f>'내역서(엑셀)'!E130</f>
        <v>0</v>
      </c>
      <c r="W145" s="83">
        <f t="shared" si="85"/>
        <v>0</v>
      </c>
      <c r="X145" s="83">
        <f t="shared" si="86"/>
        <v>0</v>
      </c>
      <c r="Y145" s="84">
        <f t="shared" si="87"/>
        <v>4</v>
      </c>
      <c r="Z145" s="84">
        <f t="shared" si="88"/>
        <v>0</v>
      </c>
      <c r="AA145" s="84">
        <f t="shared" si="89"/>
        <v>4</v>
      </c>
    </row>
    <row r="146" spans="9:27">
      <c r="I146" s="78" t="str">
        <f>IF('내역서(엑셀)'!A131&lt;&gt;"",'내역서(엑셀)'!A131,"")</f>
        <v/>
      </c>
      <c r="J146" s="78" t="str">
        <f t="shared" si="75"/>
        <v/>
      </c>
      <c r="L146" s="79" t="str">
        <f t="shared" si="76"/>
        <v/>
      </c>
      <c r="M146" s="78" t="str">
        <f t="shared" si="77"/>
        <v/>
      </c>
      <c r="N146" s="78" t="str">
        <f t="shared" si="78"/>
        <v/>
      </c>
      <c r="O146" s="78" t="str">
        <f t="shared" si="79"/>
        <v/>
      </c>
      <c r="Q146" s="80" t="str">
        <f t="shared" si="80"/>
        <v/>
      </c>
      <c r="R146" s="81" t="str">
        <f t="shared" si="81"/>
        <v/>
      </c>
      <c r="S146" s="80" t="str">
        <f t="shared" si="82"/>
        <v/>
      </c>
      <c r="T146" s="81" t="str">
        <f t="shared" si="83"/>
        <v/>
      </c>
      <c r="U146" s="81" t="str">
        <f t="shared" si="84"/>
        <v/>
      </c>
      <c r="V146" s="82">
        <f>'내역서(엑셀)'!E131</f>
        <v>0</v>
      </c>
      <c r="W146" s="83">
        <f t="shared" si="85"/>
        <v>0</v>
      </c>
      <c r="X146" s="83">
        <f t="shared" si="86"/>
        <v>0</v>
      </c>
      <c r="Y146" s="84">
        <f t="shared" si="87"/>
        <v>4</v>
      </c>
      <c r="Z146" s="84">
        <f t="shared" si="88"/>
        <v>0</v>
      </c>
      <c r="AA146" s="84">
        <f t="shared" si="89"/>
        <v>4</v>
      </c>
    </row>
    <row r="147" spans="9:27">
      <c r="I147" s="78" t="str">
        <f>IF('내역서(엑셀)'!A132&lt;&gt;"",'내역서(엑셀)'!A132,"")</f>
        <v/>
      </c>
      <c r="J147" s="78" t="str">
        <f t="shared" si="75"/>
        <v/>
      </c>
      <c r="L147" s="79" t="str">
        <f t="shared" si="76"/>
        <v/>
      </c>
      <c r="M147" s="78" t="str">
        <f t="shared" si="77"/>
        <v/>
      </c>
      <c r="N147" s="78" t="str">
        <f t="shared" si="78"/>
        <v/>
      </c>
      <c r="O147" s="78" t="str">
        <f t="shared" si="79"/>
        <v/>
      </c>
      <c r="Q147" s="80" t="str">
        <f t="shared" si="80"/>
        <v/>
      </c>
      <c r="R147" s="81" t="str">
        <f t="shared" si="81"/>
        <v/>
      </c>
      <c r="S147" s="80" t="str">
        <f t="shared" si="82"/>
        <v/>
      </c>
      <c r="T147" s="81" t="str">
        <f t="shared" si="83"/>
        <v/>
      </c>
      <c r="U147" s="81" t="str">
        <f t="shared" si="84"/>
        <v/>
      </c>
      <c r="V147" s="82">
        <f>'내역서(엑셀)'!E132</f>
        <v>0</v>
      </c>
      <c r="W147" s="83">
        <f t="shared" si="85"/>
        <v>0</v>
      </c>
      <c r="X147" s="83">
        <f t="shared" si="86"/>
        <v>0</v>
      </c>
      <c r="Y147" s="84">
        <f t="shared" si="87"/>
        <v>4</v>
      </c>
      <c r="Z147" s="84">
        <f t="shared" si="88"/>
        <v>0</v>
      </c>
      <c r="AA147" s="84">
        <f t="shared" si="89"/>
        <v>4</v>
      </c>
    </row>
    <row r="148" spans="9:27">
      <c r="I148" s="78" t="str">
        <f>IF('내역서(엑셀)'!A133&lt;&gt;"",'내역서(엑셀)'!A133,"")</f>
        <v/>
      </c>
      <c r="J148" s="78" t="str">
        <f t="shared" si="75"/>
        <v/>
      </c>
      <c r="L148" s="79" t="str">
        <f t="shared" si="76"/>
        <v/>
      </c>
      <c r="M148" s="78" t="str">
        <f t="shared" si="77"/>
        <v/>
      </c>
      <c r="N148" s="78" t="str">
        <f t="shared" si="78"/>
        <v/>
      </c>
      <c r="O148" s="78" t="str">
        <f t="shared" si="79"/>
        <v/>
      </c>
      <c r="Q148" s="80" t="str">
        <f t="shared" si="80"/>
        <v/>
      </c>
      <c r="R148" s="81" t="str">
        <f t="shared" si="81"/>
        <v/>
      </c>
      <c r="S148" s="80" t="str">
        <f t="shared" si="82"/>
        <v/>
      </c>
      <c r="T148" s="81" t="str">
        <f t="shared" si="83"/>
        <v/>
      </c>
      <c r="U148" s="81" t="str">
        <f t="shared" si="84"/>
        <v/>
      </c>
      <c r="V148" s="82">
        <f>'내역서(엑셀)'!E133</f>
        <v>0</v>
      </c>
      <c r="W148" s="83">
        <f t="shared" si="85"/>
        <v>0</v>
      </c>
      <c r="X148" s="83">
        <f t="shared" si="86"/>
        <v>0</v>
      </c>
      <c r="Y148" s="84">
        <f t="shared" si="87"/>
        <v>4</v>
      </c>
      <c r="Z148" s="84">
        <f t="shared" si="88"/>
        <v>0</v>
      </c>
      <c r="AA148" s="84">
        <f t="shared" si="89"/>
        <v>4</v>
      </c>
    </row>
    <row r="149" spans="9:27">
      <c r="I149" s="78" t="str">
        <f>IF('내역서(엑셀)'!A134&lt;&gt;"",'내역서(엑셀)'!A134,"")</f>
        <v/>
      </c>
      <c r="J149" s="78" t="str">
        <f t="shared" si="75"/>
        <v/>
      </c>
      <c r="L149" s="79" t="str">
        <f t="shared" si="76"/>
        <v/>
      </c>
      <c r="M149" s="78" t="str">
        <f t="shared" si="77"/>
        <v/>
      </c>
      <c r="N149" s="78" t="str">
        <f t="shared" si="78"/>
        <v/>
      </c>
      <c r="O149" s="78" t="str">
        <f t="shared" si="79"/>
        <v/>
      </c>
      <c r="Q149" s="80" t="str">
        <f t="shared" si="80"/>
        <v/>
      </c>
      <c r="R149" s="81" t="str">
        <f t="shared" si="81"/>
        <v/>
      </c>
      <c r="S149" s="80" t="str">
        <f t="shared" si="82"/>
        <v/>
      </c>
      <c r="T149" s="81" t="str">
        <f t="shared" si="83"/>
        <v/>
      </c>
      <c r="U149" s="81" t="str">
        <f t="shared" si="84"/>
        <v/>
      </c>
      <c r="V149" s="82">
        <f>'내역서(엑셀)'!E134</f>
        <v>0</v>
      </c>
      <c r="W149" s="83">
        <f t="shared" si="85"/>
        <v>0</v>
      </c>
      <c r="X149" s="83">
        <f t="shared" si="86"/>
        <v>0</v>
      </c>
      <c r="Y149" s="84">
        <f t="shared" si="87"/>
        <v>4</v>
      </c>
      <c r="Z149" s="84">
        <f t="shared" si="88"/>
        <v>0</v>
      </c>
      <c r="AA149" s="84">
        <f t="shared" si="89"/>
        <v>4</v>
      </c>
    </row>
    <row r="150" spans="9:27">
      <c r="I150" s="78" t="str">
        <f>IF('내역서(엑셀)'!A124&lt;&gt;"",'내역서(엑셀)'!A124,"")</f>
        <v/>
      </c>
      <c r="J150" s="78" t="str">
        <f t="shared" ref="J150:J165" si="90">LEFT(I150,1)</f>
        <v/>
      </c>
      <c r="L150" s="79" t="str">
        <f t="shared" ref="L150:L165" si="91">IF(OR(J150="E",J150="L",J150="M"),"",I150)</f>
        <v/>
      </c>
      <c r="M150" s="78" t="str">
        <f t="shared" ref="M150:M165" si="92">IF(OR(J150="D",J150="L",J150="M"),"",I150)</f>
        <v/>
      </c>
      <c r="N150" s="78" t="str">
        <f t="shared" ref="N150:N165" si="93">IF(OR(J150="D",J150="E",J150="L"),"",I150)</f>
        <v/>
      </c>
      <c r="O150" s="78" t="str">
        <f t="shared" ref="O150:O165" si="94">IF(OR(J150="D",J150="E",J150="M"),"",I150)</f>
        <v/>
      </c>
      <c r="Q150" s="80" t="str">
        <f t="shared" ref="Q150:Q165" si="95">IF(Z150=0,"",IF(Z150=1,R150&amp;S150&amp;T150&amp;U150,"E99999"))</f>
        <v/>
      </c>
      <c r="R150" s="81" t="str">
        <f t="shared" ref="R150:R165" si="96">IF(L150="","",L150)</f>
        <v/>
      </c>
      <c r="S150" s="80" t="str">
        <f t="shared" ref="S150:S165" si="97">IF(M150="","",M150)</f>
        <v/>
      </c>
      <c r="T150" s="81" t="str">
        <f t="shared" ref="T150:T165" si="98">IF(W150=1,"",N150)</f>
        <v/>
      </c>
      <c r="U150" s="81" t="str">
        <f t="shared" ref="U150:U165" si="99">IF(OR(W150=1,X150=1),"",O150)</f>
        <v/>
      </c>
      <c r="V150" s="82">
        <f>'내역서(엑셀)'!E124</f>
        <v>0</v>
      </c>
      <c r="W150" s="83">
        <f t="shared" ref="W150:W165" si="100">COUNTIFS(R150,"&gt;&lt;")</f>
        <v>0</v>
      </c>
      <c r="X150" s="83">
        <f t="shared" ref="X150:X165" si="101">COUNTIFS(S150,"&gt;&lt;")</f>
        <v>0</v>
      </c>
      <c r="Y150" s="84">
        <f t="shared" ref="Y150:Y165" si="102">COUNTIFS(R150:U150,"*")</f>
        <v>4</v>
      </c>
      <c r="Z150" s="84">
        <f t="shared" ref="Z150:Z165" si="103">COUNTIFS(R150:U150,"&gt;&lt;")</f>
        <v>0</v>
      </c>
      <c r="AA150" s="84">
        <f t="shared" ref="AA150:AA165" si="104">COUNTIFS(R150:U150,"&lt;&gt;")</f>
        <v>4</v>
      </c>
    </row>
    <row r="151" spans="9:27">
      <c r="I151" s="78" t="str">
        <f>IF('내역서(엑셀)'!A125&lt;&gt;"",'내역서(엑셀)'!A125,"")</f>
        <v/>
      </c>
      <c r="J151" s="78" t="str">
        <f t="shared" si="90"/>
        <v/>
      </c>
      <c r="L151" s="79" t="str">
        <f t="shared" si="91"/>
        <v/>
      </c>
      <c r="M151" s="78" t="str">
        <f t="shared" si="92"/>
        <v/>
      </c>
      <c r="N151" s="78" t="str">
        <f t="shared" si="93"/>
        <v/>
      </c>
      <c r="O151" s="78" t="str">
        <f t="shared" si="94"/>
        <v/>
      </c>
      <c r="Q151" s="80" t="str">
        <f t="shared" si="95"/>
        <v/>
      </c>
      <c r="R151" s="81" t="str">
        <f t="shared" si="96"/>
        <v/>
      </c>
      <c r="S151" s="80" t="str">
        <f t="shared" si="97"/>
        <v/>
      </c>
      <c r="T151" s="81" t="str">
        <f t="shared" si="98"/>
        <v/>
      </c>
      <c r="U151" s="81" t="str">
        <f t="shared" si="99"/>
        <v/>
      </c>
      <c r="V151" s="82">
        <f>'내역서(엑셀)'!E125</f>
        <v>0</v>
      </c>
      <c r="W151" s="83">
        <f t="shared" si="100"/>
        <v>0</v>
      </c>
      <c r="X151" s="83">
        <f t="shared" si="101"/>
        <v>0</v>
      </c>
      <c r="Y151" s="84">
        <f t="shared" si="102"/>
        <v>4</v>
      </c>
      <c r="Z151" s="84">
        <f t="shared" si="103"/>
        <v>0</v>
      </c>
      <c r="AA151" s="84">
        <f t="shared" si="104"/>
        <v>4</v>
      </c>
    </row>
    <row r="152" spans="9:27">
      <c r="I152" s="78" t="str">
        <f>IF('내역서(엑셀)'!A126&lt;&gt;"",'내역서(엑셀)'!A126,"")</f>
        <v/>
      </c>
      <c r="J152" s="78" t="str">
        <f t="shared" si="90"/>
        <v/>
      </c>
      <c r="L152" s="79" t="str">
        <f t="shared" si="91"/>
        <v/>
      </c>
      <c r="M152" s="78" t="str">
        <f t="shared" si="92"/>
        <v/>
      </c>
      <c r="N152" s="78" t="str">
        <f t="shared" si="93"/>
        <v/>
      </c>
      <c r="O152" s="78" t="str">
        <f t="shared" si="94"/>
        <v/>
      </c>
      <c r="Q152" s="80" t="str">
        <f t="shared" si="95"/>
        <v/>
      </c>
      <c r="R152" s="81" t="str">
        <f t="shared" si="96"/>
        <v/>
      </c>
      <c r="S152" s="80" t="str">
        <f t="shared" si="97"/>
        <v/>
      </c>
      <c r="T152" s="81" t="str">
        <f t="shared" si="98"/>
        <v/>
      </c>
      <c r="U152" s="81" t="str">
        <f t="shared" si="99"/>
        <v/>
      </c>
      <c r="V152" s="82">
        <f>'내역서(엑셀)'!E126</f>
        <v>0</v>
      </c>
      <c r="W152" s="83">
        <f t="shared" si="100"/>
        <v>0</v>
      </c>
      <c r="X152" s="83">
        <f t="shared" si="101"/>
        <v>0</v>
      </c>
      <c r="Y152" s="84">
        <f t="shared" si="102"/>
        <v>4</v>
      </c>
      <c r="Z152" s="84">
        <f t="shared" si="103"/>
        <v>0</v>
      </c>
      <c r="AA152" s="84">
        <f t="shared" si="104"/>
        <v>4</v>
      </c>
    </row>
    <row r="153" spans="9:27">
      <c r="I153" s="78" t="str">
        <f>IF('내역서(엑셀)'!A127&lt;&gt;"",'내역서(엑셀)'!A127,"")</f>
        <v/>
      </c>
      <c r="J153" s="78" t="str">
        <f t="shared" si="90"/>
        <v/>
      </c>
      <c r="L153" s="79" t="str">
        <f t="shared" si="91"/>
        <v/>
      </c>
      <c r="M153" s="78" t="str">
        <f t="shared" si="92"/>
        <v/>
      </c>
      <c r="N153" s="78" t="str">
        <f t="shared" si="93"/>
        <v/>
      </c>
      <c r="O153" s="78" t="str">
        <f t="shared" si="94"/>
        <v/>
      </c>
      <c r="Q153" s="80" t="str">
        <f t="shared" si="95"/>
        <v/>
      </c>
      <c r="R153" s="81" t="str">
        <f t="shared" si="96"/>
        <v/>
      </c>
      <c r="S153" s="80" t="str">
        <f t="shared" si="97"/>
        <v/>
      </c>
      <c r="T153" s="81" t="str">
        <f t="shared" si="98"/>
        <v/>
      </c>
      <c r="U153" s="81" t="str">
        <f t="shared" si="99"/>
        <v/>
      </c>
      <c r="V153" s="82">
        <f>'내역서(엑셀)'!E127</f>
        <v>0</v>
      </c>
      <c r="W153" s="83">
        <f t="shared" si="100"/>
        <v>0</v>
      </c>
      <c r="X153" s="83">
        <f t="shared" si="101"/>
        <v>0</v>
      </c>
      <c r="Y153" s="84">
        <f t="shared" si="102"/>
        <v>4</v>
      </c>
      <c r="Z153" s="84">
        <f t="shared" si="103"/>
        <v>0</v>
      </c>
      <c r="AA153" s="84">
        <f t="shared" si="104"/>
        <v>4</v>
      </c>
    </row>
    <row r="154" spans="9:27">
      <c r="I154" s="78" t="str">
        <f>IF('내역서(엑셀)'!A128&lt;&gt;"",'내역서(엑셀)'!A128,"")</f>
        <v/>
      </c>
      <c r="J154" s="78" t="str">
        <f t="shared" si="90"/>
        <v/>
      </c>
      <c r="L154" s="79" t="str">
        <f t="shared" si="91"/>
        <v/>
      </c>
      <c r="M154" s="78" t="str">
        <f t="shared" si="92"/>
        <v/>
      </c>
      <c r="N154" s="78" t="str">
        <f t="shared" si="93"/>
        <v/>
      </c>
      <c r="O154" s="78" t="str">
        <f t="shared" si="94"/>
        <v/>
      </c>
      <c r="Q154" s="80" t="str">
        <f t="shared" si="95"/>
        <v/>
      </c>
      <c r="R154" s="81" t="str">
        <f t="shared" si="96"/>
        <v/>
      </c>
      <c r="S154" s="80" t="str">
        <f t="shared" si="97"/>
        <v/>
      </c>
      <c r="T154" s="81" t="str">
        <f t="shared" si="98"/>
        <v/>
      </c>
      <c r="U154" s="81" t="str">
        <f t="shared" si="99"/>
        <v/>
      </c>
      <c r="V154" s="82">
        <f>'내역서(엑셀)'!E128</f>
        <v>0</v>
      </c>
      <c r="W154" s="83">
        <f t="shared" si="100"/>
        <v>0</v>
      </c>
      <c r="X154" s="83">
        <f t="shared" si="101"/>
        <v>0</v>
      </c>
      <c r="Y154" s="84">
        <f t="shared" si="102"/>
        <v>4</v>
      </c>
      <c r="Z154" s="84">
        <f t="shared" si="103"/>
        <v>0</v>
      </c>
      <c r="AA154" s="84">
        <f t="shared" si="104"/>
        <v>4</v>
      </c>
    </row>
    <row r="155" spans="9:27">
      <c r="I155" s="78" t="str">
        <f>IF('내역서(엑셀)'!A129&lt;&gt;"",'내역서(엑셀)'!A129,"")</f>
        <v/>
      </c>
      <c r="J155" s="78" t="str">
        <f t="shared" si="90"/>
        <v/>
      </c>
      <c r="L155" s="79" t="str">
        <f t="shared" si="91"/>
        <v/>
      </c>
      <c r="M155" s="78" t="str">
        <f t="shared" si="92"/>
        <v/>
      </c>
      <c r="N155" s="78" t="str">
        <f t="shared" si="93"/>
        <v/>
      </c>
      <c r="O155" s="78" t="str">
        <f t="shared" si="94"/>
        <v/>
      </c>
      <c r="Q155" s="80" t="str">
        <f t="shared" si="95"/>
        <v/>
      </c>
      <c r="R155" s="81" t="str">
        <f t="shared" si="96"/>
        <v/>
      </c>
      <c r="S155" s="80" t="str">
        <f t="shared" si="97"/>
        <v/>
      </c>
      <c r="T155" s="81" t="str">
        <f t="shared" si="98"/>
        <v/>
      </c>
      <c r="U155" s="81" t="str">
        <f t="shared" si="99"/>
        <v/>
      </c>
      <c r="V155" s="82">
        <f>'내역서(엑셀)'!E129</f>
        <v>0</v>
      </c>
      <c r="W155" s="83">
        <f t="shared" si="100"/>
        <v>0</v>
      </c>
      <c r="X155" s="83">
        <f t="shared" si="101"/>
        <v>0</v>
      </c>
      <c r="Y155" s="84">
        <f t="shared" si="102"/>
        <v>4</v>
      </c>
      <c r="Z155" s="84">
        <f t="shared" si="103"/>
        <v>0</v>
      </c>
      <c r="AA155" s="84">
        <f t="shared" si="104"/>
        <v>4</v>
      </c>
    </row>
    <row r="156" spans="9:27">
      <c r="I156" s="78" t="str">
        <f>IF('내역서(엑셀)'!A130&lt;&gt;"",'내역서(엑셀)'!A130,"")</f>
        <v/>
      </c>
      <c r="J156" s="78" t="str">
        <f t="shared" si="90"/>
        <v/>
      </c>
      <c r="L156" s="79" t="str">
        <f t="shared" si="91"/>
        <v/>
      </c>
      <c r="M156" s="78" t="str">
        <f t="shared" si="92"/>
        <v/>
      </c>
      <c r="N156" s="78" t="str">
        <f t="shared" si="93"/>
        <v/>
      </c>
      <c r="O156" s="78" t="str">
        <f t="shared" si="94"/>
        <v/>
      </c>
      <c r="Q156" s="80" t="str">
        <f t="shared" si="95"/>
        <v/>
      </c>
      <c r="R156" s="81" t="str">
        <f t="shared" si="96"/>
        <v/>
      </c>
      <c r="S156" s="80" t="str">
        <f t="shared" si="97"/>
        <v/>
      </c>
      <c r="T156" s="81" t="str">
        <f t="shared" si="98"/>
        <v/>
      </c>
      <c r="U156" s="81" t="str">
        <f t="shared" si="99"/>
        <v/>
      </c>
      <c r="V156" s="82">
        <f>'내역서(엑셀)'!E130</f>
        <v>0</v>
      </c>
      <c r="W156" s="83">
        <f t="shared" si="100"/>
        <v>0</v>
      </c>
      <c r="X156" s="83">
        <f t="shared" si="101"/>
        <v>0</v>
      </c>
      <c r="Y156" s="84">
        <f t="shared" si="102"/>
        <v>4</v>
      </c>
      <c r="Z156" s="84">
        <f t="shared" si="103"/>
        <v>0</v>
      </c>
      <c r="AA156" s="84">
        <f t="shared" si="104"/>
        <v>4</v>
      </c>
    </row>
    <row r="157" spans="9:27">
      <c r="I157" s="78" t="str">
        <f>IF('내역서(엑셀)'!A131&lt;&gt;"",'내역서(엑셀)'!A131,"")</f>
        <v/>
      </c>
      <c r="J157" s="78" t="str">
        <f t="shared" si="90"/>
        <v/>
      </c>
      <c r="L157" s="79" t="str">
        <f t="shared" si="91"/>
        <v/>
      </c>
      <c r="M157" s="78" t="str">
        <f t="shared" si="92"/>
        <v/>
      </c>
      <c r="N157" s="78" t="str">
        <f t="shared" si="93"/>
        <v/>
      </c>
      <c r="O157" s="78" t="str">
        <f t="shared" si="94"/>
        <v/>
      </c>
      <c r="Q157" s="80" t="str">
        <f t="shared" si="95"/>
        <v/>
      </c>
      <c r="R157" s="81" t="str">
        <f t="shared" si="96"/>
        <v/>
      </c>
      <c r="S157" s="80" t="str">
        <f t="shared" si="97"/>
        <v/>
      </c>
      <c r="T157" s="81" t="str">
        <f t="shared" si="98"/>
        <v/>
      </c>
      <c r="U157" s="81" t="str">
        <f t="shared" si="99"/>
        <v/>
      </c>
      <c r="V157" s="82">
        <f>'내역서(엑셀)'!E131</f>
        <v>0</v>
      </c>
      <c r="W157" s="83">
        <f t="shared" si="100"/>
        <v>0</v>
      </c>
      <c r="X157" s="83">
        <f t="shared" si="101"/>
        <v>0</v>
      </c>
      <c r="Y157" s="84">
        <f t="shared" si="102"/>
        <v>4</v>
      </c>
      <c r="Z157" s="84">
        <f t="shared" si="103"/>
        <v>0</v>
      </c>
      <c r="AA157" s="84">
        <f t="shared" si="104"/>
        <v>4</v>
      </c>
    </row>
    <row r="158" spans="9:27">
      <c r="I158" s="78" t="str">
        <f>IF('내역서(엑셀)'!A132&lt;&gt;"",'내역서(엑셀)'!A132,"")</f>
        <v/>
      </c>
      <c r="J158" s="78" t="str">
        <f t="shared" si="90"/>
        <v/>
      </c>
      <c r="L158" s="79" t="str">
        <f t="shared" si="91"/>
        <v/>
      </c>
      <c r="M158" s="78" t="str">
        <f t="shared" si="92"/>
        <v/>
      </c>
      <c r="N158" s="78" t="str">
        <f t="shared" si="93"/>
        <v/>
      </c>
      <c r="O158" s="78" t="str">
        <f t="shared" si="94"/>
        <v/>
      </c>
      <c r="Q158" s="80" t="str">
        <f t="shared" si="95"/>
        <v/>
      </c>
      <c r="R158" s="81" t="str">
        <f t="shared" si="96"/>
        <v/>
      </c>
      <c r="S158" s="80" t="str">
        <f t="shared" si="97"/>
        <v/>
      </c>
      <c r="T158" s="81" t="str">
        <f t="shared" si="98"/>
        <v/>
      </c>
      <c r="U158" s="81" t="str">
        <f t="shared" si="99"/>
        <v/>
      </c>
      <c r="V158" s="82">
        <f>'내역서(엑셀)'!E132</f>
        <v>0</v>
      </c>
      <c r="W158" s="83">
        <f t="shared" si="100"/>
        <v>0</v>
      </c>
      <c r="X158" s="83">
        <f t="shared" si="101"/>
        <v>0</v>
      </c>
      <c r="Y158" s="84">
        <f t="shared" si="102"/>
        <v>4</v>
      </c>
      <c r="Z158" s="84">
        <f t="shared" si="103"/>
        <v>0</v>
      </c>
      <c r="AA158" s="84">
        <f t="shared" si="104"/>
        <v>4</v>
      </c>
    </row>
    <row r="159" spans="9:27">
      <c r="I159" s="78" t="str">
        <f>IF('내역서(엑셀)'!A133&lt;&gt;"",'내역서(엑셀)'!A133,"")</f>
        <v/>
      </c>
      <c r="J159" s="78" t="str">
        <f t="shared" si="90"/>
        <v/>
      </c>
      <c r="L159" s="79" t="str">
        <f t="shared" si="91"/>
        <v/>
      </c>
      <c r="M159" s="78" t="str">
        <f t="shared" si="92"/>
        <v/>
      </c>
      <c r="N159" s="78" t="str">
        <f t="shared" si="93"/>
        <v/>
      </c>
      <c r="O159" s="78" t="str">
        <f t="shared" si="94"/>
        <v/>
      </c>
      <c r="Q159" s="80" t="str">
        <f t="shared" si="95"/>
        <v/>
      </c>
      <c r="R159" s="81" t="str">
        <f t="shared" si="96"/>
        <v/>
      </c>
      <c r="S159" s="80" t="str">
        <f t="shared" si="97"/>
        <v/>
      </c>
      <c r="T159" s="81" t="str">
        <f t="shared" si="98"/>
        <v/>
      </c>
      <c r="U159" s="81" t="str">
        <f t="shared" si="99"/>
        <v/>
      </c>
      <c r="V159" s="82">
        <f>'내역서(엑셀)'!E133</f>
        <v>0</v>
      </c>
      <c r="W159" s="83">
        <f t="shared" si="100"/>
        <v>0</v>
      </c>
      <c r="X159" s="83">
        <f t="shared" si="101"/>
        <v>0</v>
      </c>
      <c r="Y159" s="84">
        <f t="shared" si="102"/>
        <v>4</v>
      </c>
      <c r="Z159" s="84">
        <f t="shared" si="103"/>
        <v>0</v>
      </c>
      <c r="AA159" s="84">
        <f t="shared" si="104"/>
        <v>4</v>
      </c>
    </row>
    <row r="160" spans="9:27">
      <c r="I160" s="78" t="str">
        <f>IF('내역서(엑셀)'!A134&lt;&gt;"",'내역서(엑셀)'!A134,"")</f>
        <v/>
      </c>
      <c r="J160" s="78" t="str">
        <f t="shared" si="90"/>
        <v/>
      </c>
      <c r="L160" s="79" t="str">
        <f t="shared" si="91"/>
        <v/>
      </c>
      <c r="M160" s="78" t="str">
        <f t="shared" si="92"/>
        <v/>
      </c>
      <c r="N160" s="78" t="str">
        <f t="shared" si="93"/>
        <v/>
      </c>
      <c r="O160" s="78" t="str">
        <f t="shared" si="94"/>
        <v/>
      </c>
      <c r="Q160" s="80" t="str">
        <f t="shared" si="95"/>
        <v/>
      </c>
      <c r="R160" s="81" t="str">
        <f t="shared" si="96"/>
        <v/>
      </c>
      <c r="S160" s="80" t="str">
        <f t="shared" si="97"/>
        <v/>
      </c>
      <c r="T160" s="81" t="str">
        <f t="shared" si="98"/>
        <v/>
      </c>
      <c r="U160" s="81" t="str">
        <f t="shared" si="99"/>
        <v/>
      </c>
      <c r="V160" s="82">
        <f>'내역서(엑셀)'!E134</f>
        <v>0</v>
      </c>
      <c r="W160" s="83">
        <f t="shared" si="100"/>
        <v>0</v>
      </c>
      <c r="X160" s="83">
        <f t="shared" si="101"/>
        <v>0</v>
      </c>
      <c r="Y160" s="84">
        <f t="shared" si="102"/>
        <v>4</v>
      </c>
      <c r="Z160" s="84">
        <f t="shared" si="103"/>
        <v>0</v>
      </c>
      <c r="AA160" s="84">
        <f t="shared" si="104"/>
        <v>4</v>
      </c>
    </row>
    <row r="161" spans="9:27">
      <c r="I161" s="78" t="str">
        <f>IF('내역서(엑셀)'!A135&lt;&gt;"",'내역서(엑셀)'!A135,"")</f>
        <v/>
      </c>
      <c r="J161" s="78" t="str">
        <f t="shared" si="90"/>
        <v/>
      </c>
      <c r="L161" s="79" t="str">
        <f t="shared" si="91"/>
        <v/>
      </c>
      <c r="M161" s="78" t="str">
        <f t="shared" si="92"/>
        <v/>
      </c>
      <c r="N161" s="78" t="str">
        <f t="shared" si="93"/>
        <v/>
      </c>
      <c r="O161" s="78" t="str">
        <f t="shared" si="94"/>
        <v/>
      </c>
      <c r="Q161" s="80" t="str">
        <f t="shared" si="95"/>
        <v/>
      </c>
      <c r="R161" s="81" t="str">
        <f t="shared" si="96"/>
        <v/>
      </c>
      <c r="S161" s="80" t="str">
        <f t="shared" si="97"/>
        <v/>
      </c>
      <c r="T161" s="81" t="str">
        <f t="shared" si="98"/>
        <v/>
      </c>
      <c r="U161" s="81" t="str">
        <f t="shared" si="99"/>
        <v/>
      </c>
      <c r="V161" s="82">
        <f>'내역서(엑셀)'!E135</f>
        <v>0</v>
      </c>
      <c r="W161" s="83">
        <f t="shared" si="100"/>
        <v>0</v>
      </c>
      <c r="X161" s="83">
        <f t="shared" si="101"/>
        <v>0</v>
      </c>
      <c r="Y161" s="84">
        <f t="shared" si="102"/>
        <v>4</v>
      </c>
      <c r="Z161" s="84">
        <f t="shared" si="103"/>
        <v>0</v>
      </c>
      <c r="AA161" s="84">
        <f t="shared" si="104"/>
        <v>4</v>
      </c>
    </row>
    <row r="162" spans="9:27">
      <c r="I162" s="78" t="str">
        <f>IF('내역서(엑셀)'!A136&lt;&gt;"",'내역서(엑셀)'!A136,"")</f>
        <v/>
      </c>
      <c r="J162" s="78" t="str">
        <f t="shared" si="90"/>
        <v/>
      </c>
      <c r="L162" s="79" t="str">
        <f t="shared" si="91"/>
        <v/>
      </c>
      <c r="M162" s="78" t="str">
        <f t="shared" si="92"/>
        <v/>
      </c>
      <c r="N162" s="78" t="str">
        <f t="shared" si="93"/>
        <v/>
      </c>
      <c r="O162" s="78" t="str">
        <f t="shared" si="94"/>
        <v/>
      </c>
      <c r="Q162" s="80" t="str">
        <f t="shared" si="95"/>
        <v/>
      </c>
      <c r="R162" s="81" t="str">
        <f t="shared" si="96"/>
        <v/>
      </c>
      <c r="S162" s="80" t="str">
        <f t="shared" si="97"/>
        <v/>
      </c>
      <c r="T162" s="81" t="str">
        <f t="shared" si="98"/>
        <v/>
      </c>
      <c r="U162" s="81" t="str">
        <f t="shared" si="99"/>
        <v/>
      </c>
      <c r="V162" s="82">
        <f>'내역서(엑셀)'!E136</f>
        <v>0</v>
      </c>
      <c r="W162" s="83">
        <f t="shared" si="100"/>
        <v>0</v>
      </c>
      <c r="X162" s="83">
        <f t="shared" si="101"/>
        <v>0</v>
      </c>
      <c r="Y162" s="84">
        <f t="shared" si="102"/>
        <v>4</v>
      </c>
      <c r="Z162" s="84">
        <f t="shared" si="103"/>
        <v>0</v>
      </c>
      <c r="AA162" s="84">
        <f t="shared" si="104"/>
        <v>4</v>
      </c>
    </row>
    <row r="163" spans="9:27">
      <c r="I163" s="78" t="str">
        <f>IF('내역서(엑셀)'!A137&lt;&gt;"",'내역서(엑셀)'!A137,"")</f>
        <v/>
      </c>
      <c r="J163" s="78" t="str">
        <f t="shared" si="90"/>
        <v/>
      </c>
      <c r="L163" s="79" t="str">
        <f t="shared" si="91"/>
        <v/>
      </c>
      <c r="M163" s="78" t="str">
        <f t="shared" si="92"/>
        <v/>
      </c>
      <c r="N163" s="78" t="str">
        <f t="shared" si="93"/>
        <v/>
      </c>
      <c r="O163" s="78" t="str">
        <f t="shared" si="94"/>
        <v/>
      </c>
      <c r="Q163" s="80" t="str">
        <f t="shared" si="95"/>
        <v/>
      </c>
      <c r="R163" s="81" t="str">
        <f t="shared" si="96"/>
        <v/>
      </c>
      <c r="S163" s="80" t="str">
        <f t="shared" si="97"/>
        <v/>
      </c>
      <c r="T163" s="81" t="str">
        <f t="shared" si="98"/>
        <v/>
      </c>
      <c r="U163" s="81" t="str">
        <f t="shared" si="99"/>
        <v/>
      </c>
      <c r="V163" s="82">
        <f>'내역서(엑셀)'!E137</f>
        <v>0</v>
      </c>
      <c r="W163" s="83">
        <f t="shared" si="100"/>
        <v>0</v>
      </c>
      <c r="X163" s="83">
        <f t="shared" si="101"/>
        <v>0</v>
      </c>
      <c r="Y163" s="84">
        <f t="shared" si="102"/>
        <v>4</v>
      </c>
      <c r="Z163" s="84">
        <f t="shared" si="103"/>
        <v>0</v>
      </c>
      <c r="AA163" s="84">
        <f t="shared" si="104"/>
        <v>4</v>
      </c>
    </row>
    <row r="164" spans="9:27">
      <c r="I164" s="78" t="str">
        <f>IF('내역서(엑셀)'!A138&lt;&gt;"",'내역서(엑셀)'!A138,"")</f>
        <v/>
      </c>
      <c r="J164" s="78" t="str">
        <f t="shared" si="90"/>
        <v/>
      </c>
      <c r="L164" s="79" t="str">
        <f t="shared" si="91"/>
        <v/>
      </c>
      <c r="M164" s="78" t="str">
        <f t="shared" si="92"/>
        <v/>
      </c>
      <c r="N164" s="78" t="str">
        <f t="shared" si="93"/>
        <v/>
      </c>
      <c r="O164" s="78" t="str">
        <f t="shared" si="94"/>
        <v/>
      </c>
      <c r="Q164" s="80" t="str">
        <f t="shared" si="95"/>
        <v/>
      </c>
      <c r="R164" s="81" t="str">
        <f t="shared" si="96"/>
        <v/>
      </c>
      <c r="S164" s="80" t="str">
        <f t="shared" si="97"/>
        <v/>
      </c>
      <c r="T164" s="81" t="str">
        <f t="shared" si="98"/>
        <v/>
      </c>
      <c r="U164" s="81" t="str">
        <f t="shared" si="99"/>
        <v/>
      </c>
      <c r="V164" s="82">
        <f>'내역서(엑셀)'!E138</f>
        <v>0</v>
      </c>
      <c r="W164" s="83">
        <f t="shared" si="100"/>
        <v>0</v>
      </c>
      <c r="X164" s="83">
        <f t="shared" si="101"/>
        <v>0</v>
      </c>
      <c r="Y164" s="84">
        <f t="shared" si="102"/>
        <v>4</v>
      </c>
      <c r="Z164" s="84">
        <f t="shared" si="103"/>
        <v>0</v>
      </c>
      <c r="AA164" s="84">
        <f t="shared" si="104"/>
        <v>4</v>
      </c>
    </row>
    <row r="165" spans="9:27">
      <c r="I165" s="78" t="str">
        <f>IF('내역서(엑셀)'!A139&lt;&gt;"",'내역서(엑셀)'!A139,"")</f>
        <v/>
      </c>
      <c r="J165" s="78" t="str">
        <f t="shared" si="90"/>
        <v/>
      </c>
      <c r="L165" s="79" t="str">
        <f t="shared" si="91"/>
        <v/>
      </c>
      <c r="M165" s="78" t="str">
        <f t="shared" si="92"/>
        <v/>
      </c>
      <c r="N165" s="78" t="str">
        <f t="shared" si="93"/>
        <v/>
      </c>
      <c r="O165" s="78" t="str">
        <f t="shared" si="94"/>
        <v/>
      </c>
      <c r="Q165" s="80" t="str">
        <f t="shared" si="95"/>
        <v/>
      </c>
      <c r="R165" s="81" t="str">
        <f t="shared" si="96"/>
        <v/>
      </c>
      <c r="S165" s="80" t="str">
        <f t="shared" si="97"/>
        <v/>
      </c>
      <c r="T165" s="81" t="str">
        <f t="shared" si="98"/>
        <v/>
      </c>
      <c r="U165" s="81" t="str">
        <f t="shared" si="99"/>
        <v/>
      </c>
      <c r="V165" s="82">
        <f>'내역서(엑셀)'!E139</f>
        <v>0</v>
      </c>
      <c r="W165" s="83">
        <f t="shared" si="100"/>
        <v>0</v>
      </c>
      <c r="X165" s="83">
        <f t="shared" si="101"/>
        <v>0</v>
      </c>
      <c r="Y165" s="84">
        <f t="shared" si="102"/>
        <v>4</v>
      </c>
      <c r="Z165" s="84">
        <f t="shared" si="103"/>
        <v>0</v>
      </c>
      <c r="AA165" s="84">
        <f t="shared" si="104"/>
        <v>4</v>
      </c>
    </row>
    <row r="166" spans="9:27">
      <c r="I166" s="78" t="str">
        <f>IF('내역서(엑셀)'!A140&lt;&gt;"",'내역서(엑셀)'!A140,"")</f>
        <v/>
      </c>
      <c r="J166" s="78" t="str">
        <f t="shared" ref="J166:J229" si="105">LEFT(I166,1)</f>
        <v/>
      </c>
      <c r="L166" s="79" t="str">
        <f t="shared" ref="L166:L229" si="106">IF(OR(J166="E",J166="L",J166="M"),"",I166)</f>
        <v/>
      </c>
      <c r="M166" s="78" t="str">
        <f t="shared" ref="M166:M229" si="107">IF(OR(J166="D",J166="L",J166="M"),"",I166)</f>
        <v/>
      </c>
      <c r="N166" s="78" t="str">
        <f t="shared" ref="N166:N229" si="108">IF(OR(J166="D",J166="E",J166="L"),"",I166)</f>
        <v/>
      </c>
      <c r="O166" s="78" t="str">
        <f t="shared" ref="O166:O229" si="109">IF(OR(J166="D",J166="E",J166="M"),"",I166)</f>
        <v/>
      </c>
      <c r="Q166" s="80" t="str">
        <f t="shared" ref="Q166:Q229" si="110">IF(Z166=0,"",IF(Z166=1,R166&amp;S166&amp;T166&amp;U166,"E99999"))</f>
        <v/>
      </c>
      <c r="R166" s="81" t="str">
        <f t="shared" ref="R166:R229" si="111">IF(L166="","",L166)</f>
        <v/>
      </c>
      <c r="S166" s="80" t="str">
        <f t="shared" ref="S166:S229" si="112">IF(M166="","",M166)</f>
        <v/>
      </c>
      <c r="T166" s="81" t="str">
        <f t="shared" ref="T166:T229" si="113">IF(W166=1,"",N166)</f>
        <v/>
      </c>
      <c r="U166" s="81" t="str">
        <f t="shared" ref="U166:U229" si="114">IF(OR(W166=1,X166=1),"",O166)</f>
        <v/>
      </c>
      <c r="V166" s="82">
        <f>'내역서(엑셀)'!E140</f>
        <v>0</v>
      </c>
      <c r="W166" s="83">
        <f t="shared" ref="W166:W229" si="115">COUNTIFS(R166,"&gt;&lt;")</f>
        <v>0</v>
      </c>
      <c r="X166" s="83">
        <f t="shared" ref="X166:X229" si="116">COUNTIFS(S166,"&gt;&lt;")</f>
        <v>0</v>
      </c>
      <c r="Y166" s="84">
        <f t="shared" ref="Y166:Y229" si="117">COUNTIFS(R166:U166,"*")</f>
        <v>4</v>
      </c>
      <c r="Z166" s="84">
        <f t="shared" ref="Z166:Z229" si="118">COUNTIFS(R166:U166,"&gt;&lt;")</f>
        <v>0</v>
      </c>
      <c r="AA166" s="84">
        <f t="shared" ref="AA166:AA229" si="119">COUNTIFS(R166:U166,"&lt;&gt;")</f>
        <v>4</v>
      </c>
    </row>
    <row r="167" spans="9:27">
      <c r="I167" s="78" t="str">
        <f>IF('내역서(엑셀)'!A141&lt;&gt;"",'내역서(엑셀)'!A141,"")</f>
        <v/>
      </c>
      <c r="J167" s="78" t="str">
        <f t="shared" si="105"/>
        <v/>
      </c>
      <c r="L167" s="79" t="str">
        <f t="shared" si="106"/>
        <v/>
      </c>
      <c r="M167" s="78" t="str">
        <f t="shared" si="107"/>
        <v/>
      </c>
      <c r="N167" s="78" t="str">
        <f t="shared" si="108"/>
        <v/>
      </c>
      <c r="O167" s="78" t="str">
        <f t="shared" si="109"/>
        <v/>
      </c>
      <c r="Q167" s="80" t="str">
        <f t="shared" si="110"/>
        <v/>
      </c>
      <c r="R167" s="81" t="str">
        <f t="shared" si="111"/>
        <v/>
      </c>
      <c r="S167" s="80" t="str">
        <f t="shared" si="112"/>
        <v/>
      </c>
      <c r="T167" s="81" t="str">
        <f t="shared" si="113"/>
        <v/>
      </c>
      <c r="U167" s="81" t="str">
        <f t="shared" si="114"/>
        <v/>
      </c>
      <c r="V167" s="82">
        <f>'내역서(엑셀)'!E141</f>
        <v>0</v>
      </c>
      <c r="W167" s="83">
        <f t="shared" si="115"/>
        <v>0</v>
      </c>
      <c r="X167" s="83">
        <f t="shared" si="116"/>
        <v>0</v>
      </c>
      <c r="Y167" s="84">
        <f t="shared" si="117"/>
        <v>4</v>
      </c>
      <c r="Z167" s="84">
        <f t="shared" si="118"/>
        <v>0</v>
      </c>
      <c r="AA167" s="84">
        <f t="shared" si="119"/>
        <v>4</v>
      </c>
    </row>
    <row r="168" spans="9:27">
      <c r="I168" s="78" t="str">
        <f>IF('내역서(엑셀)'!A142&lt;&gt;"",'내역서(엑셀)'!A142,"")</f>
        <v/>
      </c>
      <c r="J168" s="78" t="str">
        <f t="shared" si="105"/>
        <v/>
      </c>
      <c r="L168" s="79" t="str">
        <f t="shared" si="106"/>
        <v/>
      </c>
      <c r="M168" s="78" t="str">
        <f t="shared" si="107"/>
        <v/>
      </c>
      <c r="N168" s="78" t="str">
        <f t="shared" si="108"/>
        <v/>
      </c>
      <c r="O168" s="78" t="str">
        <f t="shared" si="109"/>
        <v/>
      </c>
      <c r="Q168" s="80" t="str">
        <f t="shared" si="110"/>
        <v/>
      </c>
      <c r="R168" s="81" t="str">
        <f t="shared" si="111"/>
        <v/>
      </c>
      <c r="S168" s="80" t="str">
        <f t="shared" si="112"/>
        <v/>
      </c>
      <c r="T168" s="81" t="str">
        <f t="shared" si="113"/>
        <v/>
      </c>
      <c r="U168" s="81" t="str">
        <f t="shared" si="114"/>
        <v/>
      </c>
      <c r="V168" s="82">
        <f>'내역서(엑셀)'!E142</f>
        <v>0</v>
      </c>
      <c r="W168" s="83">
        <f t="shared" si="115"/>
        <v>0</v>
      </c>
      <c r="X168" s="83">
        <f t="shared" si="116"/>
        <v>0</v>
      </c>
      <c r="Y168" s="84">
        <f t="shared" si="117"/>
        <v>4</v>
      </c>
      <c r="Z168" s="84">
        <f t="shared" si="118"/>
        <v>0</v>
      </c>
      <c r="AA168" s="84">
        <f t="shared" si="119"/>
        <v>4</v>
      </c>
    </row>
    <row r="169" spans="9:27">
      <c r="I169" s="78" t="str">
        <f>IF('내역서(엑셀)'!A143&lt;&gt;"",'내역서(엑셀)'!A143,"")</f>
        <v/>
      </c>
      <c r="J169" s="78" t="str">
        <f t="shared" si="105"/>
        <v/>
      </c>
      <c r="L169" s="79" t="str">
        <f t="shared" si="106"/>
        <v/>
      </c>
      <c r="M169" s="78" t="str">
        <f t="shared" si="107"/>
        <v/>
      </c>
      <c r="N169" s="78" t="str">
        <f t="shared" si="108"/>
        <v/>
      </c>
      <c r="O169" s="78" t="str">
        <f t="shared" si="109"/>
        <v/>
      </c>
      <c r="Q169" s="80" t="str">
        <f t="shared" si="110"/>
        <v/>
      </c>
      <c r="R169" s="81" t="str">
        <f t="shared" si="111"/>
        <v/>
      </c>
      <c r="S169" s="80" t="str">
        <f t="shared" si="112"/>
        <v/>
      </c>
      <c r="T169" s="81" t="str">
        <f t="shared" si="113"/>
        <v/>
      </c>
      <c r="U169" s="81" t="str">
        <f t="shared" si="114"/>
        <v/>
      </c>
      <c r="V169" s="82">
        <f>'내역서(엑셀)'!E143</f>
        <v>0</v>
      </c>
      <c r="W169" s="83">
        <f t="shared" si="115"/>
        <v>0</v>
      </c>
      <c r="X169" s="83">
        <f t="shared" si="116"/>
        <v>0</v>
      </c>
      <c r="Y169" s="84">
        <f t="shared" si="117"/>
        <v>4</v>
      </c>
      <c r="Z169" s="84">
        <f t="shared" si="118"/>
        <v>0</v>
      </c>
      <c r="AA169" s="84">
        <f t="shared" si="119"/>
        <v>4</v>
      </c>
    </row>
    <row r="170" spans="9:27">
      <c r="I170" s="78" t="str">
        <f>IF('내역서(엑셀)'!A144&lt;&gt;"",'내역서(엑셀)'!A144,"")</f>
        <v/>
      </c>
      <c r="J170" s="78" t="str">
        <f t="shared" si="105"/>
        <v/>
      </c>
      <c r="L170" s="79" t="str">
        <f t="shared" si="106"/>
        <v/>
      </c>
      <c r="M170" s="78" t="str">
        <f t="shared" si="107"/>
        <v/>
      </c>
      <c r="N170" s="78" t="str">
        <f t="shared" si="108"/>
        <v/>
      </c>
      <c r="O170" s="78" t="str">
        <f t="shared" si="109"/>
        <v/>
      </c>
      <c r="Q170" s="80" t="str">
        <f t="shared" si="110"/>
        <v/>
      </c>
      <c r="R170" s="81" t="str">
        <f t="shared" si="111"/>
        <v/>
      </c>
      <c r="S170" s="80" t="str">
        <f t="shared" si="112"/>
        <v/>
      </c>
      <c r="T170" s="81" t="str">
        <f t="shared" si="113"/>
        <v/>
      </c>
      <c r="U170" s="81" t="str">
        <f t="shared" si="114"/>
        <v/>
      </c>
      <c r="V170" s="82">
        <f>'내역서(엑셀)'!E144</f>
        <v>0</v>
      </c>
      <c r="W170" s="83">
        <f t="shared" si="115"/>
        <v>0</v>
      </c>
      <c r="X170" s="83">
        <f t="shared" si="116"/>
        <v>0</v>
      </c>
      <c r="Y170" s="84">
        <f t="shared" si="117"/>
        <v>4</v>
      </c>
      <c r="Z170" s="84">
        <f t="shared" si="118"/>
        <v>0</v>
      </c>
      <c r="AA170" s="84">
        <f t="shared" si="119"/>
        <v>4</v>
      </c>
    </row>
    <row r="171" spans="9:27">
      <c r="I171" s="78" t="str">
        <f>IF('내역서(엑셀)'!A145&lt;&gt;"",'내역서(엑셀)'!A145,"")</f>
        <v/>
      </c>
      <c r="J171" s="78" t="str">
        <f t="shared" si="105"/>
        <v/>
      </c>
      <c r="L171" s="79" t="str">
        <f t="shared" si="106"/>
        <v/>
      </c>
      <c r="M171" s="78" t="str">
        <f t="shared" si="107"/>
        <v/>
      </c>
      <c r="N171" s="78" t="str">
        <f t="shared" si="108"/>
        <v/>
      </c>
      <c r="O171" s="78" t="str">
        <f t="shared" si="109"/>
        <v/>
      </c>
      <c r="Q171" s="80" t="str">
        <f t="shared" si="110"/>
        <v/>
      </c>
      <c r="R171" s="81" t="str">
        <f t="shared" si="111"/>
        <v/>
      </c>
      <c r="S171" s="80" t="str">
        <f t="shared" si="112"/>
        <v/>
      </c>
      <c r="T171" s="81" t="str">
        <f t="shared" si="113"/>
        <v/>
      </c>
      <c r="U171" s="81" t="str">
        <f t="shared" si="114"/>
        <v/>
      </c>
      <c r="V171" s="82">
        <f>'내역서(엑셀)'!E145</f>
        <v>0</v>
      </c>
      <c r="W171" s="83">
        <f t="shared" si="115"/>
        <v>0</v>
      </c>
      <c r="X171" s="83">
        <f t="shared" si="116"/>
        <v>0</v>
      </c>
      <c r="Y171" s="84">
        <f t="shared" si="117"/>
        <v>4</v>
      </c>
      <c r="Z171" s="84">
        <f t="shared" si="118"/>
        <v>0</v>
      </c>
      <c r="AA171" s="84">
        <f t="shared" si="119"/>
        <v>4</v>
      </c>
    </row>
    <row r="172" spans="9:27">
      <c r="I172" s="78" t="str">
        <f>IF('내역서(엑셀)'!A146&lt;&gt;"",'내역서(엑셀)'!A146,"")</f>
        <v/>
      </c>
      <c r="J172" s="78" t="str">
        <f t="shared" si="105"/>
        <v/>
      </c>
      <c r="L172" s="79" t="str">
        <f t="shared" si="106"/>
        <v/>
      </c>
      <c r="M172" s="78" t="str">
        <f t="shared" si="107"/>
        <v/>
      </c>
      <c r="N172" s="78" t="str">
        <f t="shared" si="108"/>
        <v/>
      </c>
      <c r="O172" s="78" t="str">
        <f t="shared" si="109"/>
        <v/>
      </c>
      <c r="Q172" s="80" t="str">
        <f t="shared" si="110"/>
        <v/>
      </c>
      <c r="R172" s="81" t="str">
        <f t="shared" si="111"/>
        <v/>
      </c>
      <c r="S172" s="80" t="str">
        <f t="shared" si="112"/>
        <v/>
      </c>
      <c r="T172" s="81" t="str">
        <f t="shared" si="113"/>
        <v/>
      </c>
      <c r="U172" s="81" t="str">
        <f t="shared" si="114"/>
        <v/>
      </c>
      <c r="V172" s="82">
        <f>'내역서(엑셀)'!E146</f>
        <v>0</v>
      </c>
      <c r="W172" s="83">
        <f t="shared" si="115"/>
        <v>0</v>
      </c>
      <c r="X172" s="83">
        <f t="shared" si="116"/>
        <v>0</v>
      </c>
      <c r="Y172" s="84">
        <f t="shared" si="117"/>
        <v>4</v>
      </c>
      <c r="Z172" s="84">
        <f t="shared" si="118"/>
        <v>0</v>
      </c>
      <c r="AA172" s="84">
        <f t="shared" si="119"/>
        <v>4</v>
      </c>
    </row>
    <row r="173" spans="9:27">
      <c r="I173" s="78" t="str">
        <f>IF('내역서(엑셀)'!A147&lt;&gt;"",'내역서(엑셀)'!A147,"")</f>
        <v/>
      </c>
      <c r="J173" s="78" t="str">
        <f t="shared" si="105"/>
        <v/>
      </c>
      <c r="L173" s="79" t="str">
        <f t="shared" si="106"/>
        <v/>
      </c>
      <c r="M173" s="78" t="str">
        <f t="shared" si="107"/>
        <v/>
      </c>
      <c r="N173" s="78" t="str">
        <f t="shared" si="108"/>
        <v/>
      </c>
      <c r="O173" s="78" t="str">
        <f t="shared" si="109"/>
        <v/>
      </c>
      <c r="Q173" s="80" t="str">
        <f t="shared" si="110"/>
        <v/>
      </c>
      <c r="R173" s="81" t="str">
        <f t="shared" si="111"/>
        <v/>
      </c>
      <c r="S173" s="80" t="str">
        <f t="shared" si="112"/>
        <v/>
      </c>
      <c r="T173" s="81" t="str">
        <f t="shared" si="113"/>
        <v/>
      </c>
      <c r="U173" s="81" t="str">
        <f t="shared" si="114"/>
        <v/>
      </c>
      <c r="V173" s="82">
        <f>'내역서(엑셀)'!E147</f>
        <v>0</v>
      </c>
      <c r="W173" s="83">
        <f t="shared" si="115"/>
        <v>0</v>
      </c>
      <c r="X173" s="83">
        <f t="shared" si="116"/>
        <v>0</v>
      </c>
      <c r="Y173" s="84">
        <f t="shared" si="117"/>
        <v>4</v>
      </c>
      <c r="Z173" s="84">
        <f t="shared" si="118"/>
        <v>0</v>
      </c>
      <c r="AA173" s="84">
        <f t="shared" si="119"/>
        <v>4</v>
      </c>
    </row>
    <row r="174" spans="9:27">
      <c r="I174" s="78" t="str">
        <f>IF('내역서(엑셀)'!A148&lt;&gt;"",'내역서(엑셀)'!A148,"")</f>
        <v/>
      </c>
      <c r="J174" s="78" t="str">
        <f t="shared" si="105"/>
        <v/>
      </c>
      <c r="L174" s="79" t="str">
        <f t="shared" si="106"/>
        <v/>
      </c>
      <c r="M174" s="78" t="str">
        <f t="shared" si="107"/>
        <v/>
      </c>
      <c r="N174" s="78" t="str">
        <f t="shared" si="108"/>
        <v/>
      </c>
      <c r="O174" s="78" t="str">
        <f t="shared" si="109"/>
        <v/>
      </c>
      <c r="Q174" s="80" t="str">
        <f t="shared" si="110"/>
        <v/>
      </c>
      <c r="R174" s="81" t="str">
        <f t="shared" si="111"/>
        <v/>
      </c>
      <c r="S174" s="80" t="str">
        <f t="shared" si="112"/>
        <v/>
      </c>
      <c r="T174" s="81" t="str">
        <f t="shared" si="113"/>
        <v/>
      </c>
      <c r="U174" s="81" t="str">
        <f t="shared" si="114"/>
        <v/>
      </c>
      <c r="V174" s="82">
        <f>'내역서(엑셀)'!E148</f>
        <v>0</v>
      </c>
      <c r="W174" s="83">
        <f t="shared" si="115"/>
        <v>0</v>
      </c>
      <c r="X174" s="83">
        <f t="shared" si="116"/>
        <v>0</v>
      </c>
      <c r="Y174" s="84">
        <f t="shared" si="117"/>
        <v>4</v>
      </c>
      <c r="Z174" s="84">
        <f t="shared" si="118"/>
        <v>0</v>
      </c>
      <c r="AA174" s="84">
        <f t="shared" si="119"/>
        <v>4</v>
      </c>
    </row>
    <row r="175" spans="9:27">
      <c r="I175" s="78" t="str">
        <f>IF('내역서(엑셀)'!A149&lt;&gt;"",'내역서(엑셀)'!A149,"")</f>
        <v/>
      </c>
      <c r="J175" s="78" t="str">
        <f t="shared" si="105"/>
        <v/>
      </c>
      <c r="L175" s="79" t="str">
        <f t="shared" si="106"/>
        <v/>
      </c>
      <c r="M175" s="78" t="str">
        <f t="shared" si="107"/>
        <v/>
      </c>
      <c r="N175" s="78" t="str">
        <f t="shared" si="108"/>
        <v/>
      </c>
      <c r="O175" s="78" t="str">
        <f t="shared" si="109"/>
        <v/>
      </c>
      <c r="Q175" s="80" t="str">
        <f t="shared" si="110"/>
        <v/>
      </c>
      <c r="R175" s="81" t="str">
        <f t="shared" si="111"/>
        <v/>
      </c>
      <c r="S175" s="80" t="str">
        <f t="shared" si="112"/>
        <v/>
      </c>
      <c r="T175" s="81" t="str">
        <f t="shared" si="113"/>
        <v/>
      </c>
      <c r="U175" s="81" t="str">
        <f t="shared" si="114"/>
        <v/>
      </c>
      <c r="V175" s="82">
        <f>'내역서(엑셀)'!E149</f>
        <v>0</v>
      </c>
      <c r="W175" s="83">
        <f t="shared" si="115"/>
        <v>0</v>
      </c>
      <c r="X175" s="83">
        <f t="shared" si="116"/>
        <v>0</v>
      </c>
      <c r="Y175" s="84">
        <f t="shared" si="117"/>
        <v>4</v>
      </c>
      <c r="Z175" s="84">
        <f t="shared" si="118"/>
        <v>0</v>
      </c>
      <c r="AA175" s="84">
        <f t="shared" si="119"/>
        <v>4</v>
      </c>
    </row>
    <row r="176" spans="9:27">
      <c r="I176" s="78" t="str">
        <f>IF('내역서(엑셀)'!A150&lt;&gt;"",'내역서(엑셀)'!A150,"")</f>
        <v/>
      </c>
      <c r="J176" s="78" t="str">
        <f t="shared" si="105"/>
        <v/>
      </c>
      <c r="L176" s="79" t="str">
        <f t="shared" si="106"/>
        <v/>
      </c>
      <c r="M176" s="78" t="str">
        <f t="shared" si="107"/>
        <v/>
      </c>
      <c r="N176" s="78" t="str">
        <f t="shared" si="108"/>
        <v/>
      </c>
      <c r="O176" s="78" t="str">
        <f t="shared" si="109"/>
        <v/>
      </c>
      <c r="Q176" s="80" t="str">
        <f t="shared" si="110"/>
        <v/>
      </c>
      <c r="R176" s="81" t="str">
        <f t="shared" si="111"/>
        <v/>
      </c>
      <c r="S176" s="80" t="str">
        <f t="shared" si="112"/>
        <v/>
      </c>
      <c r="T176" s="81" t="str">
        <f t="shared" si="113"/>
        <v/>
      </c>
      <c r="U176" s="81" t="str">
        <f t="shared" si="114"/>
        <v/>
      </c>
      <c r="V176" s="82">
        <f>'내역서(엑셀)'!E150</f>
        <v>0</v>
      </c>
      <c r="W176" s="83">
        <f t="shared" si="115"/>
        <v>0</v>
      </c>
      <c r="X176" s="83">
        <f t="shared" si="116"/>
        <v>0</v>
      </c>
      <c r="Y176" s="84">
        <f t="shared" si="117"/>
        <v>4</v>
      </c>
      <c r="Z176" s="84">
        <f t="shared" si="118"/>
        <v>0</v>
      </c>
      <c r="AA176" s="84">
        <f t="shared" si="119"/>
        <v>4</v>
      </c>
    </row>
    <row r="177" spans="9:27">
      <c r="I177" s="78" t="str">
        <f>IF('내역서(엑셀)'!A151&lt;&gt;"",'내역서(엑셀)'!A151,"")</f>
        <v/>
      </c>
      <c r="J177" s="78" t="str">
        <f t="shared" si="105"/>
        <v/>
      </c>
      <c r="L177" s="79" t="str">
        <f t="shared" si="106"/>
        <v/>
      </c>
      <c r="M177" s="78" t="str">
        <f t="shared" si="107"/>
        <v/>
      </c>
      <c r="N177" s="78" t="str">
        <f t="shared" si="108"/>
        <v/>
      </c>
      <c r="O177" s="78" t="str">
        <f t="shared" si="109"/>
        <v/>
      </c>
      <c r="Q177" s="80" t="str">
        <f t="shared" si="110"/>
        <v/>
      </c>
      <c r="R177" s="81" t="str">
        <f t="shared" si="111"/>
        <v/>
      </c>
      <c r="S177" s="80" t="str">
        <f t="shared" si="112"/>
        <v/>
      </c>
      <c r="T177" s="81" t="str">
        <f t="shared" si="113"/>
        <v/>
      </c>
      <c r="U177" s="81" t="str">
        <f t="shared" si="114"/>
        <v/>
      </c>
      <c r="V177" s="82">
        <f>'내역서(엑셀)'!E151</f>
        <v>0</v>
      </c>
      <c r="W177" s="83">
        <f t="shared" si="115"/>
        <v>0</v>
      </c>
      <c r="X177" s="83">
        <f t="shared" si="116"/>
        <v>0</v>
      </c>
      <c r="Y177" s="84">
        <f t="shared" si="117"/>
        <v>4</v>
      </c>
      <c r="Z177" s="84">
        <f t="shared" si="118"/>
        <v>0</v>
      </c>
      <c r="AA177" s="84">
        <f t="shared" si="119"/>
        <v>4</v>
      </c>
    </row>
    <row r="178" spans="9:27">
      <c r="I178" s="78" t="str">
        <f>IF('내역서(엑셀)'!A152&lt;&gt;"",'내역서(엑셀)'!A152,"")</f>
        <v/>
      </c>
      <c r="J178" s="78" t="str">
        <f t="shared" si="105"/>
        <v/>
      </c>
      <c r="L178" s="79" t="str">
        <f t="shared" si="106"/>
        <v/>
      </c>
      <c r="M178" s="78" t="str">
        <f t="shared" si="107"/>
        <v/>
      </c>
      <c r="N178" s="78" t="str">
        <f t="shared" si="108"/>
        <v/>
      </c>
      <c r="O178" s="78" t="str">
        <f t="shared" si="109"/>
        <v/>
      </c>
      <c r="Q178" s="80" t="str">
        <f t="shared" si="110"/>
        <v/>
      </c>
      <c r="R178" s="81" t="str">
        <f t="shared" si="111"/>
        <v/>
      </c>
      <c r="S178" s="80" t="str">
        <f t="shared" si="112"/>
        <v/>
      </c>
      <c r="T178" s="81" t="str">
        <f t="shared" si="113"/>
        <v/>
      </c>
      <c r="U178" s="81" t="str">
        <f t="shared" si="114"/>
        <v/>
      </c>
      <c r="V178" s="82">
        <f>'내역서(엑셀)'!E152</f>
        <v>0</v>
      </c>
      <c r="W178" s="83">
        <f t="shared" si="115"/>
        <v>0</v>
      </c>
      <c r="X178" s="83">
        <f t="shared" si="116"/>
        <v>0</v>
      </c>
      <c r="Y178" s="84">
        <f t="shared" si="117"/>
        <v>4</v>
      </c>
      <c r="Z178" s="84">
        <f t="shared" si="118"/>
        <v>0</v>
      </c>
      <c r="AA178" s="84">
        <f t="shared" si="119"/>
        <v>4</v>
      </c>
    </row>
    <row r="179" spans="9:27">
      <c r="I179" s="78" t="str">
        <f>IF('내역서(엑셀)'!A153&lt;&gt;"",'내역서(엑셀)'!A153,"")</f>
        <v/>
      </c>
      <c r="J179" s="78" t="str">
        <f t="shared" si="105"/>
        <v/>
      </c>
      <c r="L179" s="79" t="str">
        <f t="shared" si="106"/>
        <v/>
      </c>
      <c r="M179" s="78" t="str">
        <f t="shared" si="107"/>
        <v/>
      </c>
      <c r="N179" s="78" t="str">
        <f t="shared" si="108"/>
        <v/>
      </c>
      <c r="O179" s="78" t="str">
        <f t="shared" si="109"/>
        <v/>
      </c>
      <c r="Q179" s="80" t="str">
        <f t="shared" si="110"/>
        <v/>
      </c>
      <c r="R179" s="81" t="str">
        <f t="shared" si="111"/>
        <v/>
      </c>
      <c r="S179" s="80" t="str">
        <f t="shared" si="112"/>
        <v/>
      </c>
      <c r="T179" s="81" t="str">
        <f t="shared" si="113"/>
        <v/>
      </c>
      <c r="U179" s="81" t="str">
        <f t="shared" si="114"/>
        <v/>
      </c>
      <c r="V179" s="82">
        <f>'내역서(엑셀)'!E153</f>
        <v>0</v>
      </c>
      <c r="W179" s="83">
        <f t="shared" si="115"/>
        <v>0</v>
      </c>
      <c r="X179" s="83">
        <f t="shared" si="116"/>
        <v>0</v>
      </c>
      <c r="Y179" s="84">
        <f t="shared" si="117"/>
        <v>4</v>
      </c>
      <c r="Z179" s="84">
        <f t="shared" si="118"/>
        <v>0</v>
      </c>
      <c r="AA179" s="84">
        <f t="shared" si="119"/>
        <v>4</v>
      </c>
    </row>
    <row r="180" spans="9:27">
      <c r="I180" s="78" t="str">
        <f>IF('내역서(엑셀)'!A154&lt;&gt;"",'내역서(엑셀)'!A154,"")</f>
        <v/>
      </c>
      <c r="J180" s="78" t="str">
        <f t="shared" si="105"/>
        <v/>
      </c>
      <c r="L180" s="79" t="str">
        <f t="shared" si="106"/>
        <v/>
      </c>
      <c r="M180" s="78" t="str">
        <f t="shared" si="107"/>
        <v/>
      </c>
      <c r="N180" s="78" t="str">
        <f t="shared" si="108"/>
        <v/>
      </c>
      <c r="O180" s="78" t="str">
        <f t="shared" si="109"/>
        <v/>
      </c>
      <c r="Q180" s="80" t="str">
        <f t="shared" si="110"/>
        <v/>
      </c>
      <c r="R180" s="81" t="str">
        <f t="shared" si="111"/>
        <v/>
      </c>
      <c r="S180" s="80" t="str">
        <f t="shared" si="112"/>
        <v/>
      </c>
      <c r="T180" s="81" t="str">
        <f t="shared" si="113"/>
        <v/>
      </c>
      <c r="U180" s="81" t="str">
        <f t="shared" si="114"/>
        <v/>
      </c>
      <c r="V180" s="82">
        <f>'내역서(엑셀)'!E154</f>
        <v>0</v>
      </c>
      <c r="W180" s="83">
        <f t="shared" si="115"/>
        <v>0</v>
      </c>
      <c r="X180" s="83">
        <f t="shared" si="116"/>
        <v>0</v>
      </c>
      <c r="Y180" s="84">
        <f t="shared" si="117"/>
        <v>4</v>
      </c>
      <c r="Z180" s="84">
        <f t="shared" si="118"/>
        <v>0</v>
      </c>
      <c r="AA180" s="84">
        <f t="shared" si="119"/>
        <v>4</v>
      </c>
    </row>
    <row r="181" spans="9:27">
      <c r="I181" s="78" t="str">
        <f>IF('내역서(엑셀)'!A155&lt;&gt;"",'내역서(엑셀)'!A155,"")</f>
        <v/>
      </c>
      <c r="J181" s="78" t="str">
        <f t="shared" si="105"/>
        <v/>
      </c>
      <c r="L181" s="79" t="str">
        <f t="shared" si="106"/>
        <v/>
      </c>
      <c r="M181" s="78" t="str">
        <f t="shared" si="107"/>
        <v/>
      </c>
      <c r="N181" s="78" t="str">
        <f t="shared" si="108"/>
        <v/>
      </c>
      <c r="O181" s="78" t="str">
        <f t="shared" si="109"/>
        <v/>
      </c>
      <c r="Q181" s="80" t="str">
        <f t="shared" si="110"/>
        <v/>
      </c>
      <c r="R181" s="81" t="str">
        <f t="shared" si="111"/>
        <v/>
      </c>
      <c r="S181" s="80" t="str">
        <f t="shared" si="112"/>
        <v/>
      </c>
      <c r="T181" s="81" t="str">
        <f t="shared" si="113"/>
        <v/>
      </c>
      <c r="U181" s="81" t="str">
        <f t="shared" si="114"/>
        <v/>
      </c>
      <c r="V181" s="82">
        <f>'내역서(엑셀)'!E155</f>
        <v>0</v>
      </c>
      <c r="W181" s="83">
        <f t="shared" si="115"/>
        <v>0</v>
      </c>
      <c r="X181" s="83">
        <f t="shared" si="116"/>
        <v>0</v>
      </c>
      <c r="Y181" s="84">
        <f t="shared" si="117"/>
        <v>4</v>
      </c>
      <c r="Z181" s="84">
        <f t="shared" si="118"/>
        <v>0</v>
      </c>
      <c r="AA181" s="84">
        <f t="shared" si="119"/>
        <v>4</v>
      </c>
    </row>
    <row r="182" spans="9:27">
      <c r="I182" s="78" t="str">
        <f>IF('내역서(엑셀)'!A156&lt;&gt;"",'내역서(엑셀)'!A156,"")</f>
        <v/>
      </c>
      <c r="J182" s="78" t="str">
        <f t="shared" si="105"/>
        <v/>
      </c>
      <c r="L182" s="79" t="str">
        <f t="shared" si="106"/>
        <v/>
      </c>
      <c r="M182" s="78" t="str">
        <f t="shared" si="107"/>
        <v/>
      </c>
      <c r="N182" s="78" t="str">
        <f t="shared" si="108"/>
        <v/>
      </c>
      <c r="O182" s="78" t="str">
        <f t="shared" si="109"/>
        <v/>
      </c>
      <c r="Q182" s="80" t="str">
        <f t="shared" si="110"/>
        <v/>
      </c>
      <c r="R182" s="81" t="str">
        <f t="shared" si="111"/>
        <v/>
      </c>
      <c r="S182" s="80" t="str">
        <f t="shared" si="112"/>
        <v/>
      </c>
      <c r="T182" s="81" t="str">
        <f t="shared" si="113"/>
        <v/>
      </c>
      <c r="U182" s="81" t="str">
        <f t="shared" si="114"/>
        <v/>
      </c>
      <c r="V182" s="82">
        <f>'내역서(엑셀)'!E156</f>
        <v>0</v>
      </c>
      <c r="W182" s="83">
        <f t="shared" si="115"/>
        <v>0</v>
      </c>
      <c r="X182" s="83">
        <f t="shared" si="116"/>
        <v>0</v>
      </c>
      <c r="Y182" s="84">
        <f t="shared" si="117"/>
        <v>4</v>
      </c>
      <c r="Z182" s="84">
        <f t="shared" si="118"/>
        <v>0</v>
      </c>
      <c r="AA182" s="84">
        <f t="shared" si="119"/>
        <v>4</v>
      </c>
    </row>
    <row r="183" spans="9:27">
      <c r="I183" s="78" t="str">
        <f>IF('내역서(엑셀)'!A157&lt;&gt;"",'내역서(엑셀)'!A157,"")</f>
        <v/>
      </c>
      <c r="J183" s="78" t="str">
        <f t="shared" si="105"/>
        <v/>
      </c>
      <c r="L183" s="79" t="str">
        <f t="shared" si="106"/>
        <v/>
      </c>
      <c r="M183" s="78" t="str">
        <f t="shared" si="107"/>
        <v/>
      </c>
      <c r="N183" s="78" t="str">
        <f t="shared" si="108"/>
        <v/>
      </c>
      <c r="O183" s="78" t="str">
        <f t="shared" si="109"/>
        <v/>
      </c>
      <c r="Q183" s="80" t="str">
        <f t="shared" si="110"/>
        <v/>
      </c>
      <c r="R183" s="81" t="str">
        <f t="shared" si="111"/>
        <v/>
      </c>
      <c r="S183" s="80" t="str">
        <f t="shared" si="112"/>
        <v/>
      </c>
      <c r="T183" s="81" t="str">
        <f t="shared" si="113"/>
        <v/>
      </c>
      <c r="U183" s="81" t="str">
        <f t="shared" si="114"/>
        <v/>
      </c>
      <c r="V183" s="82">
        <f>'내역서(엑셀)'!E157</f>
        <v>0</v>
      </c>
      <c r="W183" s="83">
        <f t="shared" si="115"/>
        <v>0</v>
      </c>
      <c r="X183" s="83">
        <f t="shared" si="116"/>
        <v>0</v>
      </c>
      <c r="Y183" s="84">
        <f t="shared" si="117"/>
        <v>4</v>
      </c>
      <c r="Z183" s="84">
        <f t="shared" si="118"/>
        <v>0</v>
      </c>
      <c r="AA183" s="84">
        <f t="shared" si="119"/>
        <v>4</v>
      </c>
    </row>
    <row r="184" spans="9:27">
      <c r="I184" s="78" t="str">
        <f>IF('내역서(엑셀)'!A158&lt;&gt;"",'내역서(엑셀)'!A158,"")</f>
        <v/>
      </c>
      <c r="J184" s="78" t="str">
        <f t="shared" si="105"/>
        <v/>
      </c>
      <c r="L184" s="79" t="str">
        <f t="shared" si="106"/>
        <v/>
      </c>
      <c r="M184" s="78" t="str">
        <f t="shared" si="107"/>
        <v/>
      </c>
      <c r="N184" s="78" t="str">
        <f t="shared" si="108"/>
        <v/>
      </c>
      <c r="O184" s="78" t="str">
        <f t="shared" si="109"/>
        <v/>
      </c>
      <c r="Q184" s="80" t="str">
        <f t="shared" si="110"/>
        <v/>
      </c>
      <c r="R184" s="81" t="str">
        <f t="shared" si="111"/>
        <v/>
      </c>
      <c r="S184" s="80" t="str">
        <f t="shared" si="112"/>
        <v/>
      </c>
      <c r="T184" s="81" t="str">
        <f t="shared" si="113"/>
        <v/>
      </c>
      <c r="U184" s="81" t="str">
        <f t="shared" si="114"/>
        <v/>
      </c>
      <c r="V184" s="82">
        <f>'내역서(엑셀)'!E158</f>
        <v>0</v>
      </c>
      <c r="W184" s="83">
        <f t="shared" si="115"/>
        <v>0</v>
      </c>
      <c r="X184" s="83">
        <f t="shared" si="116"/>
        <v>0</v>
      </c>
      <c r="Y184" s="84">
        <f t="shared" si="117"/>
        <v>4</v>
      </c>
      <c r="Z184" s="84">
        <f t="shared" si="118"/>
        <v>0</v>
      </c>
      <c r="AA184" s="84">
        <f t="shared" si="119"/>
        <v>4</v>
      </c>
    </row>
    <row r="185" spans="9:27">
      <c r="I185" s="78" t="str">
        <f>IF('내역서(엑셀)'!A159&lt;&gt;"",'내역서(엑셀)'!A159,"")</f>
        <v/>
      </c>
      <c r="J185" s="78" t="str">
        <f t="shared" si="105"/>
        <v/>
      </c>
      <c r="L185" s="79" t="str">
        <f t="shared" si="106"/>
        <v/>
      </c>
      <c r="M185" s="78" t="str">
        <f t="shared" si="107"/>
        <v/>
      </c>
      <c r="N185" s="78" t="str">
        <f t="shared" si="108"/>
        <v/>
      </c>
      <c r="O185" s="78" t="str">
        <f t="shared" si="109"/>
        <v/>
      </c>
      <c r="Q185" s="80" t="str">
        <f t="shared" si="110"/>
        <v/>
      </c>
      <c r="R185" s="81" t="str">
        <f t="shared" si="111"/>
        <v/>
      </c>
      <c r="S185" s="80" t="str">
        <f t="shared" si="112"/>
        <v/>
      </c>
      <c r="T185" s="81" t="str">
        <f t="shared" si="113"/>
        <v/>
      </c>
      <c r="U185" s="81" t="str">
        <f t="shared" si="114"/>
        <v/>
      </c>
      <c r="V185" s="82">
        <f>'내역서(엑셀)'!E159</f>
        <v>0</v>
      </c>
      <c r="W185" s="83">
        <f t="shared" si="115"/>
        <v>0</v>
      </c>
      <c r="X185" s="83">
        <f t="shared" si="116"/>
        <v>0</v>
      </c>
      <c r="Y185" s="84">
        <f t="shared" si="117"/>
        <v>4</v>
      </c>
      <c r="Z185" s="84">
        <f t="shared" si="118"/>
        <v>0</v>
      </c>
      <c r="AA185" s="84">
        <f t="shared" si="119"/>
        <v>4</v>
      </c>
    </row>
    <row r="186" spans="9:27">
      <c r="I186" s="78" t="str">
        <f>IF('내역서(엑셀)'!A160&lt;&gt;"",'내역서(엑셀)'!A160,"")</f>
        <v/>
      </c>
      <c r="J186" s="78" t="str">
        <f t="shared" si="105"/>
        <v/>
      </c>
      <c r="L186" s="79" t="str">
        <f t="shared" si="106"/>
        <v/>
      </c>
      <c r="M186" s="78" t="str">
        <f t="shared" si="107"/>
        <v/>
      </c>
      <c r="N186" s="78" t="str">
        <f t="shared" si="108"/>
        <v/>
      </c>
      <c r="O186" s="78" t="str">
        <f t="shared" si="109"/>
        <v/>
      </c>
      <c r="Q186" s="80" t="str">
        <f t="shared" si="110"/>
        <v/>
      </c>
      <c r="R186" s="81" t="str">
        <f t="shared" si="111"/>
        <v/>
      </c>
      <c r="S186" s="80" t="str">
        <f t="shared" si="112"/>
        <v/>
      </c>
      <c r="T186" s="81" t="str">
        <f t="shared" si="113"/>
        <v/>
      </c>
      <c r="U186" s="81" t="str">
        <f t="shared" si="114"/>
        <v/>
      </c>
      <c r="V186" s="82">
        <f>'내역서(엑셀)'!E160</f>
        <v>0</v>
      </c>
      <c r="W186" s="83">
        <f t="shared" si="115"/>
        <v>0</v>
      </c>
      <c r="X186" s="83">
        <f t="shared" si="116"/>
        <v>0</v>
      </c>
      <c r="Y186" s="84">
        <f t="shared" si="117"/>
        <v>4</v>
      </c>
      <c r="Z186" s="84">
        <f t="shared" si="118"/>
        <v>0</v>
      </c>
      <c r="AA186" s="84">
        <f t="shared" si="119"/>
        <v>4</v>
      </c>
    </row>
    <row r="187" spans="9:27">
      <c r="I187" s="78" t="str">
        <f>IF('내역서(엑셀)'!A161&lt;&gt;"",'내역서(엑셀)'!A161,"")</f>
        <v/>
      </c>
      <c r="J187" s="78" t="str">
        <f t="shared" si="105"/>
        <v/>
      </c>
      <c r="L187" s="79" t="str">
        <f t="shared" si="106"/>
        <v/>
      </c>
      <c r="M187" s="78" t="str">
        <f t="shared" si="107"/>
        <v/>
      </c>
      <c r="N187" s="78" t="str">
        <f t="shared" si="108"/>
        <v/>
      </c>
      <c r="O187" s="78" t="str">
        <f t="shared" si="109"/>
        <v/>
      </c>
      <c r="Q187" s="80" t="str">
        <f t="shared" si="110"/>
        <v/>
      </c>
      <c r="R187" s="81" t="str">
        <f t="shared" si="111"/>
        <v/>
      </c>
      <c r="S187" s="80" t="str">
        <f t="shared" si="112"/>
        <v/>
      </c>
      <c r="T187" s="81" t="str">
        <f t="shared" si="113"/>
        <v/>
      </c>
      <c r="U187" s="81" t="str">
        <f t="shared" si="114"/>
        <v/>
      </c>
      <c r="V187" s="82">
        <f>'내역서(엑셀)'!E161</f>
        <v>0</v>
      </c>
      <c r="W187" s="83">
        <f t="shared" si="115"/>
        <v>0</v>
      </c>
      <c r="X187" s="83">
        <f t="shared" si="116"/>
        <v>0</v>
      </c>
      <c r="Y187" s="84">
        <f t="shared" si="117"/>
        <v>4</v>
      </c>
      <c r="Z187" s="84">
        <f t="shared" si="118"/>
        <v>0</v>
      </c>
      <c r="AA187" s="84">
        <f t="shared" si="119"/>
        <v>4</v>
      </c>
    </row>
    <row r="188" spans="9:27">
      <c r="I188" s="78" t="str">
        <f>IF('내역서(엑셀)'!A162&lt;&gt;"",'내역서(엑셀)'!A162,"")</f>
        <v/>
      </c>
      <c r="J188" s="78" t="str">
        <f t="shared" si="105"/>
        <v/>
      </c>
      <c r="L188" s="79" t="str">
        <f t="shared" si="106"/>
        <v/>
      </c>
      <c r="M188" s="78" t="str">
        <f t="shared" si="107"/>
        <v/>
      </c>
      <c r="N188" s="78" t="str">
        <f t="shared" si="108"/>
        <v/>
      </c>
      <c r="O188" s="78" t="str">
        <f t="shared" si="109"/>
        <v/>
      </c>
      <c r="Q188" s="80" t="str">
        <f t="shared" si="110"/>
        <v/>
      </c>
      <c r="R188" s="81" t="str">
        <f t="shared" si="111"/>
        <v/>
      </c>
      <c r="S188" s="80" t="str">
        <f t="shared" si="112"/>
        <v/>
      </c>
      <c r="T188" s="81" t="str">
        <f t="shared" si="113"/>
        <v/>
      </c>
      <c r="U188" s="81" t="str">
        <f t="shared" si="114"/>
        <v/>
      </c>
      <c r="V188" s="82">
        <f>'내역서(엑셀)'!E162</f>
        <v>0</v>
      </c>
      <c r="W188" s="83">
        <f t="shared" si="115"/>
        <v>0</v>
      </c>
      <c r="X188" s="83">
        <f t="shared" si="116"/>
        <v>0</v>
      </c>
      <c r="Y188" s="84">
        <f t="shared" si="117"/>
        <v>4</v>
      </c>
      <c r="Z188" s="84">
        <f t="shared" si="118"/>
        <v>0</v>
      </c>
      <c r="AA188" s="84">
        <f t="shared" si="119"/>
        <v>4</v>
      </c>
    </row>
    <row r="189" spans="9:27">
      <c r="I189" s="78" t="str">
        <f>IF('내역서(엑셀)'!A163&lt;&gt;"",'내역서(엑셀)'!A163,"")</f>
        <v/>
      </c>
      <c r="J189" s="78" t="str">
        <f t="shared" si="105"/>
        <v/>
      </c>
      <c r="L189" s="79" t="str">
        <f t="shared" si="106"/>
        <v/>
      </c>
      <c r="M189" s="78" t="str">
        <f t="shared" si="107"/>
        <v/>
      </c>
      <c r="N189" s="78" t="str">
        <f t="shared" si="108"/>
        <v/>
      </c>
      <c r="O189" s="78" t="str">
        <f t="shared" si="109"/>
        <v/>
      </c>
      <c r="Q189" s="80" t="str">
        <f t="shared" si="110"/>
        <v/>
      </c>
      <c r="R189" s="81" t="str">
        <f t="shared" si="111"/>
        <v/>
      </c>
      <c r="S189" s="80" t="str">
        <f t="shared" si="112"/>
        <v/>
      </c>
      <c r="T189" s="81" t="str">
        <f t="shared" si="113"/>
        <v/>
      </c>
      <c r="U189" s="81" t="str">
        <f t="shared" si="114"/>
        <v/>
      </c>
      <c r="V189" s="82">
        <f>'내역서(엑셀)'!E163</f>
        <v>0</v>
      </c>
      <c r="W189" s="83">
        <f t="shared" si="115"/>
        <v>0</v>
      </c>
      <c r="X189" s="83">
        <f t="shared" si="116"/>
        <v>0</v>
      </c>
      <c r="Y189" s="84">
        <f t="shared" si="117"/>
        <v>4</v>
      </c>
      <c r="Z189" s="84">
        <f t="shared" si="118"/>
        <v>0</v>
      </c>
      <c r="AA189" s="84">
        <f t="shared" si="119"/>
        <v>4</v>
      </c>
    </row>
    <row r="190" spans="9:27">
      <c r="I190" s="78" t="str">
        <f>IF('내역서(엑셀)'!A164&lt;&gt;"",'내역서(엑셀)'!A164,"")</f>
        <v/>
      </c>
      <c r="J190" s="78" t="str">
        <f t="shared" si="105"/>
        <v/>
      </c>
      <c r="L190" s="79" t="str">
        <f t="shared" si="106"/>
        <v/>
      </c>
      <c r="M190" s="78" t="str">
        <f t="shared" si="107"/>
        <v/>
      </c>
      <c r="N190" s="78" t="str">
        <f t="shared" si="108"/>
        <v/>
      </c>
      <c r="O190" s="78" t="str">
        <f t="shared" si="109"/>
        <v/>
      </c>
      <c r="Q190" s="80" t="str">
        <f t="shared" si="110"/>
        <v/>
      </c>
      <c r="R190" s="81" t="str">
        <f t="shared" si="111"/>
        <v/>
      </c>
      <c r="S190" s="80" t="str">
        <f t="shared" si="112"/>
        <v/>
      </c>
      <c r="T190" s="81" t="str">
        <f t="shared" si="113"/>
        <v/>
      </c>
      <c r="U190" s="81" t="str">
        <f t="shared" si="114"/>
        <v/>
      </c>
      <c r="V190" s="82">
        <f>'내역서(엑셀)'!E164</f>
        <v>0</v>
      </c>
      <c r="W190" s="83">
        <f t="shared" si="115"/>
        <v>0</v>
      </c>
      <c r="X190" s="83">
        <f t="shared" si="116"/>
        <v>0</v>
      </c>
      <c r="Y190" s="84">
        <f t="shared" si="117"/>
        <v>4</v>
      </c>
      <c r="Z190" s="84">
        <f t="shared" si="118"/>
        <v>0</v>
      </c>
      <c r="AA190" s="84">
        <f t="shared" si="119"/>
        <v>4</v>
      </c>
    </row>
    <row r="191" spans="9:27">
      <c r="I191" s="78" t="str">
        <f>IF('내역서(엑셀)'!A165&lt;&gt;"",'내역서(엑셀)'!A165,"")</f>
        <v/>
      </c>
      <c r="J191" s="78" t="str">
        <f t="shared" si="105"/>
        <v/>
      </c>
      <c r="L191" s="79" t="str">
        <f t="shared" si="106"/>
        <v/>
      </c>
      <c r="M191" s="78" t="str">
        <f t="shared" si="107"/>
        <v/>
      </c>
      <c r="N191" s="78" t="str">
        <f t="shared" si="108"/>
        <v/>
      </c>
      <c r="O191" s="78" t="str">
        <f t="shared" si="109"/>
        <v/>
      </c>
      <c r="Q191" s="80" t="str">
        <f t="shared" si="110"/>
        <v/>
      </c>
      <c r="R191" s="81" t="str">
        <f t="shared" si="111"/>
        <v/>
      </c>
      <c r="S191" s="80" t="str">
        <f t="shared" si="112"/>
        <v/>
      </c>
      <c r="T191" s="81" t="str">
        <f t="shared" si="113"/>
        <v/>
      </c>
      <c r="U191" s="81" t="str">
        <f t="shared" si="114"/>
        <v/>
      </c>
      <c r="V191" s="82">
        <f>'내역서(엑셀)'!E165</f>
        <v>0</v>
      </c>
      <c r="W191" s="83">
        <f t="shared" si="115"/>
        <v>0</v>
      </c>
      <c r="X191" s="83">
        <f t="shared" si="116"/>
        <v>0</v>
      </c>
      <c r="Y191" s="84">
        <f t="shared" si="117"/>
        <v>4</v>
      </c>
      <c r="Z191" s="84">
        <f t="shared" si="118"/>
        <v>0</v>
      </c>
      <c r="AA191" s="84">
        <f t="shared" si="119"/>
        <v>4</v>
      </c>
    </row>
    <row r="192" spans="9:27">
      <c r="I192" s="78" t="str">
        <f>IF('내역서(엑셀)'!A166&lt;&gt;"",'내역서(엑셀)'!A166,"")</f>
        <v/>
      </c>
      <c r="J192" s="78" t="str">
        <f t="shared" si="105"/>
        <v/>
      </c>
      <c r="L192" s="79" t="str">
        <f t="shared" si="106"/>
        <v/>
      </c>
      <c r="M192" s="78" t="str">
        <f t="shared" si="107"/>
        <v/>
      </c>
      <c r="N192" s="78" t="str">
        <f t="shared" si="108"/>
        <v/>
      </c>
      <c r="O192" s="78" t="str">
        <f t="shared" si="109"/>
        <v/>
      </c>
      <c r="Q192" s="80" t="str">
        <f t="shared" si="110"/>
        <v/>
      </c>
      <c r="R192" s="81" t="str">
        <f t="shared" si="111"/>
        <v/>
      </c>
      <c r="S192" s="80" t="str">
        <f t="shared" si="112"/>
        <v/>
      </c>
      <c r="T192" s="81" t="str">
        <f t="shared" si="113"/>
        <v/>
      </c>
      <c r="U192" s="81" t="str">
        <f t="shared" si="114"/>
        <v/>
      </c>
      <c r="V192" s="82">
        <f>'내역서(엑셀)'!E166</f>
        <v>0</v>
      </c>
      <c r="W192" s="83">
        <f t="shared" si="115"/>
        <v>0</v>
      </c>
      <c r="X192" s="83">
        <f t="shared" si="116"/>
        <v>0</v>
      </c>
      <c r="Y192" s="84">
        <f t="shared" si="117"/>
        <v>4</v>
      </c>
      <c r="Z192" s="84">
        <f t="shared" si="118"/>
        <v>0</v>
      </c>
      <c r="AA192" s="84">
        <f t="shared" si="119"/>
        <v>4</v>
      </c>
    </row>
    <row r="193" spans="9:27">
      <c r="I193" s="78" t="str">
        <f>IF('내역서(엑셀)'!A167&lt;&gt;"",'내역서(엑셀)'!A167,"")</f>
        <v/>
      </c>
      <c r="J193" s="78" t="str">
        <f t="shared" si="105"/>
        <v/>
      </c>
      <c r="L193" s="79" t="str">
        <f t="shared" si="106"/>
        <v/>
      </c>
      <c r="M193" s="78" t="str">
        <f t="shared" si="107"/>
        <v/>
      </c>
      <c r="N193" s="78" t="str">
        <f t="shared" si="108"/>
        <v/>
      </c>
      <c r="O193" s="78" t="str">
        <f t="shared" si="109"/>
        <v/>
      </c>
      <c r="Q193" s="80" t="str">
        <f t="shared" si="110"/>
        <v/>
      </c>
      <c r="R193" s="81" t="str">
        <f t="shared" si="111"/>
        <v/>
      </c>
      <c r="S193" s="80" t="str">
        <f t="shared" si="112"/>
        <v/>
      </c>
      <c r="T193" s="81" t="str">
        <f t="shared" si="113"/>
        <v/>
      </c>
      <c r="U193" s="81" t="str">
        <f t="shared" si="114"/>
        <v/>
      </c>
      <c r="V193" s="82">
        <f>'내역서(엑셀)'!E167</f>
        <v>0</v>
      </c>
      <c r="W193" s="83">
        <f t="shared" si="115"/>
        <v>0</v>
      </c>
      <c r="X193" s="83">
        <f t="shared" si="116"/>
        <v>0</v>
      </c>
      <c r="Y193" s="84">
        <f t="shared" si="117"/>
        <v>4</v>
      </c>
      <c r="Z193" s="84">
        <f t="shared" si="118"/>
        <v>0</v>
      </c>
      <c r="AA193" s="84">
        <f t="shared" si="119"/>
        <v>4</v>
      </c>
    </row>
    <row r="194" spans="9:27">
      <c r="I194" s="78" t="str">
        <f>IF('내역서(엑셀)'!A168&lt;&gt;"",'내역서(엑셀)'!A168,"")</f>
        <v/>
      </c>
      <c r="J194" s="78" t="str">
        <f t="shared" si="105"/>
        <v/>
      </c>
      <c r="L194" s="79" t="str">
        <f t="shared" si="106"/>
        <v/>
      </c>
      <c r="M194" s="78" t="str">
        <f t="shared" si="107"/>
        <v/>
      </c>
      <c r="N194" s="78" t="str">
        <f t="shared" si="108"/>
        <v/>
      </c>
      <c r="O194" s="78" t="str">
        <f t="shared" si="109"/>
        <v/>
      </c>
      <c r="Q194" s="80" t="str">
        <f t="shared" si="110"/>
        <v/>
      </c>
      <c r="R194" s="81" t="str">
        <f t="shared" si="111"/>
        <v/>
      </c>
      <c r="S194" s="80" t="str">
        <f t="shared" si="112"/>
        <v/>
      </c>
      <c r="T194" s="81" t="str">
        <f t="shared" si="113"/>
        <v/>
      </c>
      <c r="U194" s="81" t="str">
        <f t="shared" si="114"/>
        <v/>
      </c>
      <c r="V194" s="82">
        <f>'내역서(엑셀)'!E168</f>
        <v>0</v>
      </c>
      <c r="W194" s="83">
        <f t="shared" si="115"/>
        <v>0</v>
      </c>
      <c r="X194" s="83">
        <f t="shared" si="116"/>
        <v>0</v>
      </c>
      <c r="Y194" s="84">
        <f t="shared" si="117"/>
        <v>4</v>
      </c>
      <c r="Z194" s="84">
        <f t="shared" si="118"/>
        <v>0</v>
      </c>
      <c r="AA194" s="84">
        <f t="shared" si="119"/>
        <v>4</v>
      </c>
    </row>
    <row r="195" spans="9:27">
      <c r="I195" s="78" t="str">
        <f>IF('내역서(엑셀)'!A169&lt;&gt;"",'내역서(엑셀)'!A169,"")</f>
        <v/>
      </c>
      <c r="J195" s="78" t="str">
        <f t="shared" si="105"/>
        <v/>
      </c>
      <c r="L195" s="79" t="str">
        <f t="shared" si="106"/>
        <v/>
      </c>
      <c r="M195" s="78" t="str">
        <f t="shared" si="107"/>
        <v/>
      </c>
      <c r="N195" s="78" t="str">
        <f t="shared" si="108"/>
        <v/>
      </c>
      <c r="O195" s="78" t="str">
        <f t="shared" si="109"/>
        <v/>
      </c>
      <c r="Q195" s="80" t="str">
        <f t="shared" si="110"/>
        <v/>
      </c>
      <c r="R195" s="81" t="str">
        <f t="shared" si="111"/>
        <v/>
      </c>
      <c r="S195" s="80" t="str">
        <f t="shared" si="112"/>
        <v/>
      </c>
      <c r="T195" s="81" t="str">
        <f t="shared" si="113"/>
        <v/>
      </c>
      <c r="U195" s="81" t="str">
        <f t="shared" si="114"/>
        <v/>
      </c>
      <c r="V195" s="82">
        <f>'내역서(엑셀)'!E169</f>
        <v>0</v>
      </c>
      <c r="W195" s="83">
        <f t="shared" si="115"/>
        <v>0</v>
      </c>
      <c r="X195" s="83">
        <f t="shared" si="116"/>
        <v>0</v>
      </c>
      <c r="Y195" s="84">
        <f t="shared" si="117"/>
        <v>4</v>
      </c>
      <c r="Z195" s="84">
        <f t="shared" si="118"/>
        <v>0</v>
      </c>
      <c r="AA195" s="84">
        <f t="shared" si="119"/>
        <v>4</v>
      </c>
    </row>
    <row r="196" spans="9:27">
      <c r="I196" s="78" t="str">
        <f>IF('내역서(엑셀)'!A170&lt;&gt;"",'내역서(엑셀)'!A170,"")</f>
        <v/>
      </c>
      <c r="J196" s="78" t="str">
        <f t="shared" si="105"/>
        <v/>
      </c>
      <c r="L196" s="79" t="str">
        <f t="shared" si="106"/>
        <v/>
      </c>
      <c r="M196" s="78" t="str">
        <f t="shared" si="107"/>
        <v/>
      </c>
      <c r="N196" s="78" t="str">
        <f t="shared" si="108"/>
        <v/>
      </c>
      <c r="O196" s="78" t="str">
        <f t="shared" si="109"/>
        <v/>
      </c>
      <c r="Q196" s="80" t="str">
        <f t="shared" si="110"/>
        <v/>
      </c>
      <c r="R196" s="81" t="str">
        <f t="shared" si="111"/>
        <v/>
      </c>
      <c r="S196" s="80" t="str">
        <f t="shared" si="112"/>
        <v/>
      </c>
      <c r="T196" s="81" t="str">
        <f t="shared" si="113"/>
        <v/>
      </c>
      <c r="U196" s="81" t="str">
        <f t="shared" si="114"/>
        <v/>
      </c>
      <c r="V196" s="82">
        <f>'내역서(엑셀)'!E170</f>
        <v>0</v>
      </c>
      <c r="W196" s="83">
        <f t="shared" si="115"/>
        <v>0</v>
      </c>
      <c r="X196" s="83">
        <f t="shared" si="116"/>
        <v>0</v>
      </c>
      <c r="Y196" s="84">
        <f t="shared" si="117"/>
        <v>4</v>
      </c>
      <c r="Z196" s="84">
        <f t="shared" si="118"/>
        <v>0</v>
      </c>
      <c r="AA196" s="84">
        <f t="shared" si="119"/>
        <v>4</v>
      </c>
    </row>
    <row r="197" spans="9:27">
      <c r="I197" s="78" t="str">
        <f>IF('내역서(엑셀)'!A171&lt;&gt;"",'내역서(엑셀)'!A171,"")</f>
        <v/>
      </c>
      <c r="J197" s="78" t="str">
        <f t="shared" si="105"/>
        <v/>
      </c>
      <c r="L197" s="79" t="str">
        <f t="shared" si="106"/>
        <v/>
      </c>
      <c r="M197" s="78" t="str">
        <f t="shared" si="107"/>
        <v/>
      </c>
      <c r="N197" s="78" t="str">
        <f t="shared" si="108"/>
        <v/>
      </c>
      <c r="O197" s="78" t="str">
        <f t="shared" si="109"/>
        <v/>
      </c>
      <c r="Q197" s="80" t="str">
        <f t="shared" si="110"/>
        <v/>
      </c>
      <c r="R197" s="81" t="str">
        <f t="shared" si="111"/>
        <v/>
      </c>
      <c r="S197" s="80" t="str">
        <f t="shared" si="112"/>
        <v/>
      </c>
      <c r="T197" s="81" t="str">
        <f t="shared" si="113"/>
        <v/>
      </c>
      <c r="U197" s="81" t="str">
        <f t="shared" si="114"/>
        <v/>
      </c>
      <c r="V197" s="82">
        <f>'내역서(엑셀)'!E171</f>
        <v>0</v>
      </c>
      <c r="W197" s="83">
        <f t="shared" si="115"/>
        <v>0</v>
      </c>
      <c r="X197" s="83">
        <f t="shared" si="116"/>
        <v>0</v>
      </c>
      <c r="Y197" s="84">
        <f t="shared" si="117"/>
        <v>4</v>
      </c>
      <c r="Z197" s="84">
        <f t="shared" si="118"/>
        <v>0</v>
      </c>
      <c r="AA197" s="84">
        <f t="shared" si="119"/>
        <v>4</v>
      </c>
    </row>
    <row r="198" spans="9:27">
      <c r="I198" s="78" t="str">
        <f>IF('내역서(엑셀)'!A172&lt;&gt;"",'내역서(엑셀)'!A172,"")</f>
        <v/>
      </c>
      <c r="J198" s="78" t="str">
        <f t="shared" si="105"/>
        <v/>
      </c>
      <c r="L198" s="79" t="str">
        <f t="shared" si="106"/>
        <v/>
      </c>
      <c r="M198" s="78" t="str">
        <f t="shared" si="107"/>
        <v/>
      </c>
      <c r="N198" s="78" t="str">
        <f t="shared" si="108"/>
        <v/>
      </c>
      <c r="O198" s="78" t="str">
        <f t="shared" si="109"/>
        <v/>
      </c>
      <c r="Q198" s="80" t="str">
        <f t="shared" si="110"/>
        <v/>
      </c>
      <c r="R198" s="81" t="str">
        <f t="shared" si="111"/>
        <v/>
      </c>
      <c r="S198" s="80" t="str">
        <f t="shared" si="112"/>
        <v/>
      </c>
      <c r="T198" s="81" t="str">
        <f t="shared" si="113"/>
        <v/>
      </c>
      <c r="U198" s="81" t="str">
        <f t="shared" si="114"/>
        <v/>
      </c>
      <c r="V198" s="82">
        <f>'내역서(엑셀)'!E172</f>
        <v>0</v>
      </c>
      <c r="W198" s="83">
        <f t="shared" si="115"/>
        <v>0</v>
      </c>
      <c r="X198" s="83">
        <f t="shared" si="116"/>
        <v>0</v>
      </c>
      <c r="Y198" s="84">
        <f t="shared" si="117"/>
        <v>4</v>
      </c>
      <c r="Z198" s="84">
        <f t="shared" si="118"/>
        <v>0</v>
      </c>
      <c r="AA198" s="84">
        <f t="shared" si="119"/>
        <v>4</v>
      </c>
    </row>
    <row r="199" spans="9:27">
      <c r="I199" s="78" t="str">
        <f>IF('내역서(엑셀)'!A173&lt;&gt;"",'내역서(엑셀)'!A173,"")</f>
        <v/>
      </c>
      <c r="J199" s="78" t="str">
        <f t="shared" si="105"/>
        <v/>
      </c>
      <c r="L199" s="79" t="str">
        <f t="shared" si="106"/>
        <v/>
      </c>
      <c r="M199" s="78" t="str">
        <f t="shared" si="107"/>
        <v/>
      </c>
      <c r="N199" s="78" t="str">
        <f t="shared" si="108"/>
        <v/>
      </c>
      <c r="O199" s="78" t="str">
        <f t="shared" si="109"/>
        <v/>
      </c>
      <c r="Q199" s="80" t="str">
        <f t="shared" si="110"/>
        <v/>
      </c>
      <c r="R199" s="81" t="str">
        <f t="shared" si="111"/>
        <v/>
      </c>
      <c r="S199" s="80" t="str">
        <f t="shared" si="112"/>
        <v/>
      </c>
      <c r="T199" s="81" t="str">
        <f t="shared" si="113"/>
        <v/>
      </c>
      <c r="U199" s="81" t="str">
        <f t="shared" si="114"/>
        <v/>
      </c>
      <c r="V199" s="82">
        <f>'내역서(엑셀)'!E173</f>
        <v>0</v>
      </c>
      <c r="W199" s="83">
        <f t="shared" si="115"/>
        <v>0</v>
      </c>
      <c r="X199" s="83">
        <f t="shared" si="116"/>
        <v>0</v>
      </c>
      <c r="Y199" s="84">
        <f t="shared" si="117"/>
        <v>4</v>
      </c>
      <c r="Z199" s="84">
        <f t="shared" si="118"/>
        <v>0</v>
      </c>
      <c r="AA199" s="84">
        <f t="shared" si="119"/>
        <v>4</v>
      </c>
    </row>
    <row r="200" spans="9:27">
      <c r="I200" s="78" t="str">
        <f>IF('내역서(엑셀)'!A174&lt;&gt;"",'내역서(엑셀)'!A174,"")</f>
        <v/>
      </c>
      <c r="J200" s="78" t="str">
        <f t="shared" si="105"/>
        <v/>
      </c>
      <c r="L200" s="79" t="str">
        <f t="shared" si="106"/>
        <v/>
      </c>
      <c r="M200" s="78" t="str">
        <f t="shared" si="107"/>
        <v/>
      </c>
      <c r="N200" s="78" t="str">
        <f t="shared" si="108"/>
        <v/>
      </c>
      <c r="O200" s="78" t="str">
        <f t="shared" si="109"/>
        <v/>
      </c>
      <c r="Q200" s="80" t="str">
        <f t="shared" si="110"/>
        <v/>
      </c>
      <c r="R200" s="81" t="str">
        <f t="shared" si="111"/>
        <v/>
      </c>
      <c r="S200" s="80" t="str">
        <f t="shared" si="112"/>
        <v/>
      </c>
      <c r="T200" s="81" t="str">
        <f t="shared" si="113"/>
        <v/>
      </c>
      <c r="U200" s="81" t="str">
        <f t="shared" si="114"/>
        <v/>
      </c>
      <c r="V200" s="82">
        <f>'내역서(엑셀)'!E174</f>
        <v>0</v>
      </c>
      <c r="W200" s="83">
        <f t="shared" si="115"/>
        <v>0</v>
      </c>
      <c r="X200" s="83">
        <f t="shared" si="116"/>
        <v>0</v>
      </c>
      <c r="Y200" s="84">
        <f t="shared" si="117"/>
        <v>4</v>
      </c>
      <c r="Z200" s="84">
        <f t="shared" si="118"/>
        <v>0</v>
      </c>
      <c r="AA200" s="84">
        <f t="shared" si="119"/>
        <v>4</v>
      </c>
    </row>
    <row r="201" spans="9:27">
      <c r="I201" s="78" t="str">
        <f>IF('내역서(엑셀)'!A175&lt;&gt;"",'내역서(엑셀)'!A175,"")</f>
        <v/>
      </c>
      <c r="J201" s="78" t="str">
        <f t="shared" si="105"/>
        <v/>
      </c>
      <c r="L201" s="79" t="str">
        <f t="shared" si="106"/>
        <v/>
      </c>
      <c r="M201" s="78" t="str">
        <f t="shared" si="107"/>
        <v/>
      </c>
      <c r="N201" s="78" t="str">
        <f t="shared" si="108"/>
        <v/>
      </c>
      <c r="O201" s="78" t="str">
        <f t="shared" si="109"/>
        <v/>
      </c>
      <c r="Q201" s="80" t="str">
        <f t="shared" si="110"/>
        <v/>
      </c>
      <c r="R201" s="81" t="str">
        <f t="shared" si="111"/>
        <v/>
      </c>
      <c r="S201" s="80" t="str">
        <f t="shared" si="112"/>
        <v/>
      </c>
      <c r="T201" s="81" t="str">
        <f t="shared" si="113"/>
        <v/>
      </c>
      <c r="U201" s="81" t="str">
        <f t="shared" si="114"/>
        <v/>
      </c>
      <c r="V201" s="82">
        <f>'내역서(엑셀)'!E175</f>
        <v>0</v>
      </c>
      <c r="W201" s="83">
        <f t="shared" si="115"/>
        <v>0</v>
      </c>
      <c r="X201" s="83">
        <f t="shared" si="116"/>
        <v>0</v>
      </c>
      <c r="Y201" s="84">
        <f t="shared" si="117"/>
        <v>4</v>
      </c>
      <c r="Z201" s="84">
        <f t="shared" si="118"/>
        <v>0</v>
      </c>
      <c r="AA201" s="84">
        <f t="shared" si="119"/>
        <v>4</v>
      </c>
    </row>
    <row r="202" spans="9:27">
      <c r="I202" s="78" t="str">
        <f>IF('내역서(엑셀)'!A176&lt;&gt;"",'내역서(엑셀)'!A176,"")</f>
        <v/>
      </c>
      <c r="J202" s="78" t="str">
        <f t="shared" si="105"/>
        <v/>
      </c>
      <c r="L202" s="79" t="str">
        <f t="shared" si="106"/>
        <v/>
      </c>
      <c r="M202" s="78" t="str">
        <f t="shared" si="107"/>
        <v/>
      </c>
      <c r="N202" s="78" t="str">
        <f t="shared" si="108"/>
        <v/>
      </c>
      <c r="O202" s="78" t="str">
        <f t="shared" si="109"/>
        <v/>
      </c>
      <c r="Q202" s="80" t="str">
        <f t="shared" si="110"/>
        <v/>
      </c>
      <c r="R202" s="81" t="str">
        <f t="shared" si="111"/>
        <v/>
      </c>
      <c r="S202" s="80" t="str">
        <f t="shared" si="112"/>
        <v/>
      </c>
      <c r="T202" s="81" t="str">
        <f t="shared" si="113"/>
        <v/>
      </c>
      <c r="U202" s="81" t="str">
        <f t="shared" si="114"/>
        <v/>
      </c>
      <c r="V202" s="82">
        <f>'내역서(엑셀)'!E176</f>
        <v>0</v>
      </c>
      <c r="W202" s="83">
        <f t="shared" si="115"/>
        <v>0</v>
      </c>
      <c r="X202" s="83">
        <f t="shared" si="116"/>
        <v>0</v>
      </c>
      <c r="Y202" s="84">
        <f t="shared" si="117"/>
        <v>4</v>
      </c>
      <c r="Z202" s="84">
        <f t="shared" si="118"/>
        <v>0</v>
      </c>
      <c r="AA202" s="84">
        <f t="shared" si="119"/>
        <v>4</v>
      </c>
    </row>
    <row r="203" spans="9:27">
      <c r="I203" s="78" t="str">
        <f>IF('내역서(엑셀)'!A177&lt;&gt;"",'내역서(엑셀)'!A177,"")</f>
        <v/>
      </c>
      <c r="J203" s="78" t="str">
        <f t="shared" si="105"/>
        <v/>
      </c>
      <c r="L203" s="79" t="str">
        <f t="shared" si="106"/>
        <v/>
      </c>
      <c r="M203" s="78" t="str">
        <f t="shared" si="107"/>
        <v/>
      </c>
      <c r="N203" s="78" t="str">
        <f t="shared" si="108"/>
        <v/>
      </c>
      <c r="O203" s="78" t="str">
        <f t="shared" si="109"/>
        <v/>
      </c>
      <c r="Q203" s="80" t="str">
        <f t="shared" si="110"/>
        <v/>
      </c>
      <c r="R203" s="81" t="str">
        <f t="shared" si="111"/>
        <v/>
      </c>
      <c r="S203" s="80" t="str">
        <f t="shared" si="112"/>
        <v/>
      </c>
      <c r="T203" s="81" t="str">
        <f t="shared" si="113"/>
        <v/>
      </c>
      <c r="U203" s="81" t="str">
        <f t="shared" si="114"/>
        <v/>
      </c>
      <c r="V203" s="82">
        <f>'내역서(엑셀)'!E177</f>
        <v>0</v>
      </c>
      <c r="W203" s="83">
        <f t="shared" si="115"/>
        <v>0</v>
      </c>
      <c r="X203" s="83">
        <f t="shared" si="116"/>
        <v>0</v>
      </c>
      <c r="Y203" s="84">
        <f t="shared" si="117"/>
        <v>4</v>
      </c>
      <c r="Z203" s="84">
        <f t="shared" si="118"/>
        <v>0</v>
      </c>
      <c r="AA203" s="84">
        <f t="shared" si="119"/>
        <v>4</v>
      </c>
    </row>
    <row r="204" spans="9:27">
      <c r="I204" s="78" t="str">
        <f>IF('내역서(엑셀)'!A178&lt;&gt;"",'내역서(엑셀)'!A178,"")</f>
        <v/>
      </c>
      <c r="J204" s="78" t="str">
        <f t="shared" si="105"/>
        <v/>
      </c>
      <c r="L204" s="79" t="str">
        <f t="shared" si="106"/>
        <v/>
      </c>
      <c r="M204" s="78" t="str">
        <f t="shared" si="107"/>
        <v/>
      </c>
      <c r="N204" s="78" t="str">
        <f t="shared" si="108"/>
        <v/>
      </c>
      <c r="O204" s="78" t="str">
        <f t="shared" si="109"/>
        <v/>
      </c>
      <c r="Q204" s="80" t="str">
        <f t="shared" si="110"/>
        <v/>
      </c>
      <c r="R204" s="81" t="str">
        <f t="shared" si="111"/>
        <v/>
      </c>
      <c r="S204" s="80" t="str">
        <f t="shared" si="112"/>
        <v/>
      </c>
      <c r="T204" s="81" t="str">
        <f t="shared" si="113"/>
        <v/>
      </c>
      <c r="U204" s="81" t="str">
        <f t="shared" si="114"/>
        <v/>
      </c>
      <c r="V204" s="82">
        <f>'내역서(엑셀)'!E178</f>
        <v>0</v>
      </c>
      <c r="W204" s="83">
        <f t="shared" si="115"/>
        <v>0</v>
      </c>
      <c r="X204" s="83">
        <f t="shared" si="116"/>
        <v>0</v>
      </c>
      <c r="Y204" s="84">
        <f t="shared" si="117"/>
        <v>4</v>
      </c>
      <c r="Z204" s="84">
        <f t="shared" si="118"/>
        <v>0</v>
      </c>
      <c r="AA204" s="84">
        <f t="shared" si="119"/>
        <v>4</v>
      </c>
    </row>
    <row r="205" spans="9:27">
      <c r="I205" s="78" t="str">
        <f>IF('내역서(엑셀)'!A179&lt;&gt;"",'내역서(엑셀)'!A179,"")</f>
        <v/>
      </c>
      <c r="J205" s="78" t="str">
        <f t="shared" si="105"/>
        <v/>
      </c>
      <c r="L205" s="79" t="str">
        <f t="shared" si="106"/>
        <v/>
      </c>
      <c r="M205" s="78" t="str">
        <f t="shared" si="107"/>
        <v/>
      </c>
      <c r="N205" s="78" t="str">
        <f t="shared" si="108"/>
        <v/>
      </c>
      <c r="O205" s="78" t="str">
        <f t="shared" si="109"/>
        <v/>
      </c>
      <c r="Q205" s="80" t="str">
        <f t="shared" si="110"/>
        <v/>
      </c>
      <c r="R205" s="81" t="str">
        <f t="shared" si="111"/>
        <v/>
      </c>
      <c r="S205" s="80" t="str">
        <f t="shared" si="112"/>
        <v/>
      </c>
      <c r="T205" s="81" t="str">
        <f t="shared" si="113"/>
        <v/>
      </c>
      <c r="U205" s="81" t="str">
        <f t="shared" si="114"/>
        <v/>
      </c>
      <c r="V205" s="82">
        <f>'내역서(엑셀)'!E179</f>
        <v>0</v>
      </c>
      <c r="W205" s="83">
        <f t="shared" si="115"/>
        <v>0</v>
      </c>
      <c r="X205" s="83">
        <f t="shared" si="116"/>
        <v>0</v>
      </c>
      <c r="Y205" s="84">
        <f t="shared" si="117"/>
        <v>4</v>
      </c>
      <c r="Z205" s="84">
        <f t="shared" si="118"/>
        <v>0</v>
      </c>
      <c r="AA205" s="84">
        <f t="shared" si="119"/>
        <v>4</v>
      </c>
    </row>
    <row r="206" spans="9:27">
      <c r="I206" s="78" t="str">
        <f>IF('내역서(엑셀)'!A180&lt;&gt;"",'내역서(엑셀)'!A180,"")</f>
        <v/>
      </c>
      <c r="J206" s="78" t="str">
        <f t="shared" si="105"/>
        <v/>
      </c>
      <c r="L206" s="79" t="str">
        <f t="shared" si="106"/>
        <v/>
      </c>
      <c r="M206" s="78" t="str">
        <f t="shared" si="107"/>
        <v/>
      </c>
      <c r="N206" s="78" t="str">
        <f t="shared" si="108"/>
        <v/>
      </c>
      <c r="O206" s="78" t="str">
        <f t="shared" si="109"/>
        <v/>
      </c>
      <c r="Q206" s="80" t="str">
        <f t="shared" si="110"/>
        <v/>
      </c>
      <c r="R206" s="81" t="str">
        <f t="shared" si="111"/>
        <v/>
      </c>
      <c r="S206" s="80" t="str">
        <f t="shared" si="112"/>
        <v/>
      </c>
      <c r="T206" s="81" t="str">
        <f t="shared" si="113"/>
        <v/>
      </c>
      <c r="U206" s="81" t="str">
        <f t="shared" si="114"/>
        <v/>
      </c>
      <c r="V206" s="82">
        <f>'내역서(엑셀)'!E180</f>
        <v>0</v>
      </c>
      <c r="W206" s="83">
        <f t="shared" si="115"/>
        <v>0</v>
      </c>
      <c r="X206" s="83">
        <f t="shared" si="116"/>
        <v>0</v>
      </c>
      <c r="Y206" s="84">
        <f t="shared" si="117"/>
        <v>4</v>
      </c>
      <c r="Z206" s="84">
        <f t="shared" si="118"/>
        <v>0</v>
      </c>
      <c r="AA206" s="84">
        <f t="shared" si="119"/>
        <v>4</v>
      </c>
    </row>
    <row r="207" spans="9:27">
      <c r="I207" s="78" t="str">
        <f>IF('내역서(엑셀)'!A181&lt;&gt;"",'내역서(엑셀)'!A181,"")</f>
        <v/>
      </c>
      <c r="J207" s="78" t="str">
        <f t="shared" si="105"/>
        <v/>
      </c>
      <c r="L207" s="79" t="str">
        <f t="shared" si="106"/>
        <v/>
      </c>
      <c r="M207" s="78" t="str">
        <f t="shared" si="107"/>
        <v/>
      </c>
      <c r="N207" s="78" t="str">
        <f t="shared" si="108"/>
        <v/>
      </c>
      <c r="O207" s="78" t="str">
        <f t="shared" si="109"/>
        <v/>
      </c>
      <c r="Q207" s="80" t="str">
        <f t="shared" si="110"/>
        <v/>
      </c>
      <c r="R207" s="81" t="str">
        <f t="shared" si="111"/>
        <v/>
      </c>
      <c r="S207" s="80" t="str">
        <f t="shared" si="112"/>
        <v/>
      </c>
      <c r="T207" s="81" t="str">
        <f t="shared" si="113"/>
        <v/>
      </c>
      <c r="U207" s="81" t="str">
        <f t="shared" si="114"/>
        <v/>
      </c>
      <c r="V207" s="82">
        <f>'내역서(엑셀)'!E181</f>
        <v>0</v>
      </c>
      <c r="W207" s="83">
        <f t="shared" si="115"/>
        <v>0</v>
      </c>
      <c r="X207" s="83">
        <f t="shared" si="116"/>
        <v>0</v>
      </c>
      <c r="Y207" s="84">
        <f t="shared" si="117"/>
        <v>4</v>
      </c>
      <c r="Z207" s="84">
        <f t="shared" si="118"/>
        <v>0</v>
      </c>
      <c r="AA207" s="84">
        <f t="shared" si="119"/>
        <v>4</v>
      </c>
    </row>
    <row r="208" spans="9:27">
      <c r="I208" s="78" t="str">
        <f>IF('내역서(엑셀)'!A182&lt;&gt;"",'내역서(엑셀)'!A182,"")</f>
        <v/>
      </c>
      <c r="J208" s="78" t="str">
        <f t="shared" si="105"/>
        <v/>
      </c>
      <c r="L208" s="79" t="str">
        <f t="shared" si="106"/>
        <v/>
      </c>
      <c r="M208" s="78" t="str">
        <f t="shared" si="107"/>
        <v/>
      </c>
      <c r="N208" s="78" t="str">
        <f t="shared" si="108"/>
        <v/>
      </c>
      <c r="O208" s="78" t="str">
        <f t="shared" si="109"/>
        <v/>
      </c>
      <c r="Q208" s="80" t="str">
        <f t="shared" si="110"/>
        <v/>
      </c>
      <c r="R208" s="81" t="str">
        <f t="shared" si="111"/>
        <v/>
      </c>
      <c r="S208" s="80" t="str">
        <f t="shared" si="112"/>
        <v/>
      </c>
      <c r="T208" s="81" t="str">
        <f t="shared" si="113"/>
        <v/>
      </c>
      <c r="U208" s="81" t="str">
        <f t="shared" si="114"/>
        <v/>
      </c>
      <c r="V208" s="82">
        <f>'내역서(엑셀)'!E182</f>
        <v>0</v>
      </c>
      <c r="W208" s="83">
        <f t="shared" si="115"/>
        <v>0</v>
      </c>
      <c r="X208" s="83">
        <f t="shared" si="116"/>
        <v>0</v>
      </c>
      <c r="Y208" s="84">
        <f t="shared" si="117"/>
        <v>4</v>
      </c>
      <c r="Z208" s="84">
        <f t="shared" si="118"/>
        <v>0</v>
      </c>
      <c r="AA208" s="84">
        <f t="shared" si="119"/>
        <v>4</v>
      </c>
    </row>
    <row r="209" spans="9:27">
      <c r="I209" s="78" t="str">
        <f>IF('내역서(엑셀)'!A183&lt;&gt;"",'내역서(엑셀)'!A183,"")</f>
        <v/>
      </c>
      <c r="J209" s="78" t="str">
        <f t="shared" si="105"/>
        <v/>
      </c>
      <c r="L209" s="79" t="str">
        <f t="shared" si="106"/>
        <v/>
      </c>
      <c r="M209" s="78" t="str">
        <f t="shared" si="107"/>
        <v/>
      </c>
      <c r="N209" s="78" t="str">
        <f t="shared" si="108"/>
        <v/>
      </c>
      <c r="O209" s="78" t="str">
        <f t="shared" si="109"/>
        <v/>
      </c>
      <c r="Q209" s="80" t="str">
        <f t="shared" si="110"/>
        <v/>
      </c>
      <c r="R209" s="81" t="str">
        <f t="shared" si="111"/>
        <v/>
      </c>
      <c r="S209" s="80" t="str">
        <f t="shared" si="112"/>
        <v/>
      </c>
      <c r="T209" s="81" t="str">
        <f t="shared" si="113"/>
        <v/>
      </c>
      <c r="U209" s="81" t="str">
        <f t="shared" si="114"/>
        <v/>
      </c>
      <c r="V209" s="82">
        <f>'내역서(엑셀)'!E183</f>
        <v>0</v>
      </c>
      <c r="W209" s="83">
        <f t="shared" si="115"/>
        <v>0</v>
      </c>
      <c r="X209" s="83">
        <f t="shared" si="116"/>
        <v>0</v>
      </c>
      <c r="Y209" s="84">
        <f t="shared" si="117"/>
        <v>4</v>
      </c>
      <c r="Z209" s="84">
        <f t="shared" si="118"/>
        <v>0</v>
      </c>
      <c r="AA209" s="84">
        <f t="shared" si="119"/>
        <v>4</v>
      </c>
    </row>
    <row r="210" spans="9:27">
      <c r="I210" s="78" t="str">
        <f>IF('내역서(엑셀)'!A184&lt;&gt;"",'내역서(엑셀)'!A184,"")</f>
        <v/>
      </c>
      <c r="J210" s="78" t="str">
        <f t="shared" si="105"/>
        <v/>
      </c>
      <c r="L210" s="79" t="str">
        <f t="shared" si="106"/>
        <v/>
      </c>
      <c r="M210" s="78" t="str">
        <f t="shared" si="107"/>
        <v/>
      </c>
      <c r="N210" s="78" t="str">
        <f t="shared" si="108"/>
        <v/>
      </c>
      <c r="O210" s="78" t="str">
        <f t="shared" si="109"/>
        <v/>
      </c>
      <c r="Q210" s="80" t="str">
        <f t="shared" si="110"/>
        <v/>
      </c>
      <c r="R210" s="81" t="str">
        <f t="shared" si="111"/>
        <v/>
      </c>
      <c r="S210" s="80" t="str">
        <f t="shared" si="112"/>
        <v/>
      </c>
      <c r="T210" s="81" t="str">
        <f t="shared" si="113"/>
        <v/>
      </c>
      <c r="U210" s="81" t="str">
        <f t="shared" si="114"/>
        <v/>
      </c>
      <c r="V210" s="82">
        <f>'내역서(엑셀)'!E184</f>
        <v>0</v>
      </c>
      <c r="W210" s="83">
        <f t="shared" si="115"/>
        <v>0</v>
      </c>
      <c r="X210" s="83">
        <f t="shared" si="116"/>
        <v>0</v>
      </c>
      <c r="Y210" s="84">
        <f t="shared" si="117"/>
        <v>4</v>
      </c>
      <c r="Z210" s="84">
        <f t="shared" si="118"/>
        <v>0</v>
      </c>
      <c r="AA210" s="84">
        <f t="shared" si="119"/>
        <v>4</v>
      </c>
    </row>
    <row r="211" spans="9:27">
      <c r="I211" s="78" t="str">
        <f>IF('내역서(엑셀)'!A185&lt;&gt;"",'내역서(엑셀)'!A185,"")</f>
        <v/>
      </c>
      <c r="J211" s="78" t="str">
        <f t="shared" si="105"/>
        <v/>
      </c>
      <c r="L211" s="79" t="str">
        <f t="shared" si="106"/>
        <v/>
      </c>
      <c r="M211" s="78" t="str">
        <f t="shared" si="107"/>
        <v/>
      </c>
      <c r="N211" s="78" t="str">
        <f t="shared" si="108"/>
        <v/>
      </c>
      <c r="O211" s="78" t="str">
        <f t="shared" si="109"/>
        <v/>
      </c>
      <c r="Q211" s="80" t="str">
        <f t="shared" si="110"/>
        <v/>
      </c>
      <c r="R211" s="81" t="str">
        <f t="shared" si="111"/>
        <v/>
      </c>
      <c r="S211" s="80" t="str">
        <f t="shared" si="112"/>
        <v/>
      </c>
      <c r="T211" s="81" t="str">
        <f t="shared" si="113"/>
        <v/>
      </c>
      <c r="U211" s="81" t="str">
        <f t="shared" si="114"/>
        <v/>
      </c>
      <c r="V211" s="82">
        <f>'내역서(엑셀)'!E185</f>
        <v>0</v>
      </c>
      <c r="W211" s="83">
        <f t="shared" si="115"/>
        <v>0</v>
      </c>
      <c r="X211" s="83">
        <f t="shared" si="116"/>
        <v>0</v>
      </c>
      <c r="Y211" s="84">
        <f t="shared" si="117"/>
        <v>4</v>
      </c>
      <c r="Z211" s="84">
        <f t="shared" si="118"/>
        <v>0</v>
      </c>
      <c r="AA211" s="84">
        <f t="shared" si="119"/>
        <v>4</v>
      </c>
    </row>
    <row r="212" spans="9:27">
      <c r="I212" s="78" t="str">
        <f>IF('내역서(엑셀)'!A186&lt;&gt;"",'내역서(엑셀)'!A186,"")</f>
        <v/>
      </c>
      <c r="J212" s="78" t="str">
        <f t="shared" si="105"/>
        <v/>
      </c>
      <c r="L212" s="79" t="str">
        <f t="shared" si="106"/>
        <v/>
      </c>
      <c r="M212" s="78" t="str">
        <f t="shared" si="107"/>
        <v/>
      </c>
      <c r="N212" s="78" t="str">
        <f t="shared" si="108"/>
        <v/>
      </c>
      <c r="O212" s="78" t="str">
        <f t="shared" si="109"/>
        <v/>
      </c>
      <c r="Q212" s="80" t="str">
        <f t="shared" si="110"/>
        <v/>
      </c>
      <c r="R212" s="81" t="str">
        <f t="shared" si="111"/>
        <v/>
      </c>
      <c r="S212" s="80" t="str">
        <f t="shared" si="112"/>
        <v/>
      </c>
      <c r="T212" s="81" t="str">
        <f t="shared" si="113"/>
        <v/>
      </c>
      <c r="U212" s="81" t="str">
        <f t="shared" si="114"/>
        <v/>
      </c>
      <c r="V212" s="82">
        <f>'내역서(엑셀)'!E186</f>
        <v>0</v>
      </c>
      <c r="W212" s="83">
        <f t="shared" si="115"/>
        <v>0</v>
      </c>
      <c r="X212" s="83">
        <f t="shared" si="116"/>
        <v>0</v>
      </c>
      <c r="Y212" s="84">
        <f t="shared" si="117"/>
        <v>4</v>
      </c>
      <c r="Z212" s="84">
        <f t="shared" si="118"/>
        <v>0</v>
      </c>
      <c r="AA212" s="84">
        <f t="shared" si="119"/>
        <v>4</v>
      </c>
    </row>
    <row r="213" spans="9:27">
      <c r="I213" s="78" t="str">
        <f>IF('내역서(엑셀)'!A187&lt;&gt;"",'내역서(엑셀)'!A187,"")</f>
        <v/>
      </c>
      <c r="J213" s="78" t="str">
        <f t="shared" si="105"/>
        <v/>
      </c>
      <c r="L213" s="79" t="str">
        <f t="shared" si="106"/>
        <v/>
      </c>
      <c r="M213" s="78" t="str">
        <f t="shared" si="107"/>
        <v/>
      </c>
      <c r="N213" s="78" t="str">
        <f t="shared" si="108"/>
        <v/>
      </c>
      <c r="O213" s="78" t="str">
        <f t="shared" si="109"/>
        <v/>
      </c>
      <c r="Q213" s="80" t="str">
        <f t="shared" si="110"/>
        <v/>
      </c>
      <c r="R213" s="81" t="str">
        <f t="shared" si="111"/>
        <v/>
      </c>
      <c r="S213" s="80" t="str">
        <f t="shared" si="112"/>
        <v/>
      </c>
      <c r="T213" s="81" t="str">
        <f t="shared" si="113"/>
        <v/>
      </c>
      <c r="U213" s="81" t="str">
        <f t="shared" si="114"/>
        <v/>
      </c>
      <c r="V213" s="82">
        <f>'내역서(엑셀)'!E187</f>
        <v>0</v>
      </c>
      <c r="W213" s="83">
        <f t="shared" si="115"/>
        <v>0</v>
      </c>
      <c r="X213" s="83">
        <f t="shared" si="116"/>
        <v>0</v>
      </c>
      <c r="Y213" s="84">
        <f t="shared" si="117"/>
        <v>4</v>
      </c>
      <c r="Z213" s="84">
        <f t="shared" si="118"/>
        <v>0</v>
      </c>
      <c r="AA213" s="84">
        <f t="shared" si="119"/>
        <v>4</v>
      </c>
    </row>
    <row r="214" spans="9:27">
      <c r="I214" s="78" t="str">
        <f>IF('내역서(엑셀)'!A188&lt;&gt;"",'내역서(엑셀)'!A188,"")</f>
        <v/>
      </c>
      <c r="J214" s="78" t="str">
        <f t="shared" si="105"/>
        <v/>
      </c>
      <c r="L214" s="79" t="str">
        <f t="shared" si="106"/>
        <v/>
      </c>
      <c r="M214" s="78" t="str">
        <f t="shared" si="107"/>
        <v/>
      </c>
      <c r="N214" s="78" t="str">
        <f t="shared" si="108"/>
        <v/>
      </c>
      <c r="O214" s="78" t="str">
        <f t="shared" si="109"/>
        <v/>
      </c>
      <c r="Q214" s="80" t="str">
        <f t="shared" si="110"/>
        <v/>
      </c>
      <c r="R214" s="81" t="str">
        <f t="shared" si="111"/>
        <v/>
      </c>
      <c r="S214" s="80" t="str">
        <f t="shared" si="112"/>
        <v/>
      </c>
      <c r="T214" s="81" t="str">
        <f t="shared" si="113"/>
        <v/>
      </c>
      <c r="U214" s="81" t="str">
        <f t="shared" si="114"/>
        <v/>
      </c>
      <c r="V214" s="82">
        <f>'내역서(엑셀)'!E188</f>
        <v>0</v>
      </c>
      <c r="W214" s="83">
        <f t="shared" si="115"/>
        <v>0</v>
      </c>
      <c r="X214" s="83">
        <f t="shared" si="116"/>
        <v>0</v>
      </c>
      <c r="Y214" s="84">
        <f t="shared" si="117"/>
        <v>4</v>
      </c>
      <c r="Z214" s="84">
        <f t="shared" si="118"/>
        <v>0</v>
      </c>
      <c r="AA214" s="84">
        <f t="shared" si="119"/>
        <v>4</v>
      </c>
    </row>
    <row r="215" spans="9:27">
      <c r="I215" s="78" t="str">
        <f>IF('내역서(엑셀)'!A189&lt;&gt;"",'내역서(엑셀)'!A189,"")</f>
        <v/>
      </c>
      <c r="J215" s="78" t="str">
        <f t="shared" si="105"/>
        <v/>
      </c>
      <c r="L215" s="79" t="str">
        <f t="shared" si="106"/>
        <v/>
      </c>
      <c r="M215" s="78" t="str">
        <f t="shared" si="107"/>
        <v/>
      </c>
      <c r="N215" s="78" t="str">
        <f t="shared" si="108"/>
        <v/>
      </c>
      <c r="O215" s="78" t="str">
        <f t="shared" si="109"/>
        <v/>
      </c>
      <c r="Q215" s="80" t="str">
        <f t="shared" si="110"/>
        <v/>
      </c>
      <c r="R215" s="81" t="str">
        <f t="shared" si="111"/>
        <v/>
      </c>
      <c r="S215" s="80" t="str">
        <f t="shared" si="112"/>
        <v/>
      </c>
      <c r="T215" s="81" t="str">
        <f t="shared" si="113"/>
        <v/>
      </c>
      <c r="U215" s="81" t="str">
        <f t="shared" si="114"/>
        <v/>
      </c>
      <c r="V215" s="82">
        <f>'내역서(엑셀)'!E189</f>
        <v>0</v>
      </c>
      <c r="W215" s="83">
        <f t="shared" si="115"/>
        <v>0</v>
      </c>
      <c r="X215" s="83">
        <f t="shared" si="116"/>
        <v>0</v>
      </c>
      <c r="Y215" s="84">
        <f t="shared" si="117"/>
        <v>4</v>
      </c>
      <c r="Z215" s="84">
        <f t="shared" si="118"/>
        <v>0</v>
      </c>
      <c r="AA215" s="84">
        <f t="shared" si="119"/>
        <v>4</v>
      </c>
    </row>
    <row r="216" spans="9:27">
      <c r="I216" s="78" t="str">
        <f>IF('내역서(엑셀)'!A190&lt;&gt;"",'내역서(엑셀)'!A190,"")</f>
        <v/>
      </c>
      <c r="J216" s="78" t="str">
        <f t="shared" si="105"/>
        <v/>
      </c>
      <c r="L216" s="79" t="str">
        <f t="shared" si="106"/>
        <v/>
      </c>
      <c r="M216" s="78" t="str">
        <f t="shared" si="107"/>
        <v/>
      </c>
      <c r="N216" s="78" t="str">
        <f t="shared" si="108"/>
        <v/>
      </c>
      <c r="O216" s="78" t="str">
        <f t="shared" si="109"/>
        <v/>
      </c>
      <c r="Q216" s="80" t="str">
        <f t="shared" si="110"/>
        <v/>
      </c>
      <c r="R216" s="81" t="str">
        <f t="shared" si="111"/>
        <v/>
      </c>
      <c r="S216" s="80" t="str">
        <f t="shared" si="112"/>
        <v/>
      </c>
      <c r="T216" s="81" t="str">
        <f t="shared" si="113"/>
        <v/>
      </c>
      <c r="U216" s="81" t="str">
        <f t="shared" si="114"/>
        <v/>
      </c>
      <c r="V216" s="82">
        <f>'내역서(엑셀)'!E190</f>
        <v>0</v>
      </c>
      <c r="W216" s="83">
        <f t="shared" si="115"/>
        <v>0</v>
      </c>
      <c r="X216" s="83">
        <f t="shared" si="116"/>
        <v>0</v>
      </c>
      <c r="Y216" s="84">
        <f t="shared" si="117"/>
        <v>4</v>
      </c>
      <c r="Z216" s="84">
        <f t="shared" si="118"/>
        <v>0</v>
      </c>
      <c r="AA216" s="84">
        <f t="shared" si="119"/>
        <v>4</v>
      </c>
    </row>
    <row r="217" spans="9:27">
      <c r="I217" s="78" t="str">
        <f>IF('내역서(엑셀)'!A191&lt;&gt;"",'내역서(엑셀)'!A191,"")</f>
        <v/>
      </c>
      <c r="J217" s="78" t="str">
        <f t="shared" si="105"/>
        <v/>
      </c>
      <c r="L217" s="79" t="str">
        <f t="shared" si="106"/>
        <v/>
      </c>
      <c r="M217" s="78" t="str">
        <f t="shared" si="107"/>
        <v/>
      </c>
      <c r="N217" s="78" t="str">
        <f t="shared" si="108"/>
        <v/>
      </c>
      <c r="O217" s="78" t="str">
        <f t="shared" si="109"/>
        <v/>
      </c>
      <c r="Q217" s="80" t="str">
        <f t="shared" si="110"/>
        <v/>
      </c>
      <c r="R217" s="81" t="str">
        <f t="shared" si="111"/>
        <v/>
      </c>
      <c r="S217" s="80" t="str">
        <f t="shared" si="112"/>
        <v/>
      </c>
      <c r="T217" s="81" t="str">
        <f t="shared" si="113"/>
        <v/>
      </c>
      <c r="U217" s="81" t="str">
        <f t="shared" si="114"/>
        <v/>
      </c>
      <c r="V217" s="82">
        <f>'내역서(엑셀)'!E191</f>
        <v>0</v>
      </c>
      <c r="W217" s="83">
        <f t="shared" si="115"/>
        <v>0</v>
      </c>
      <c r="X217" s="83">
        <f t="shared" si="116"/>
        <v>0</v>
      </c>
      <c r="Y217" s="84">
        <f t="shared" si="117"/>
        <v>4</v>
      </c>
      <c r="Z217" s="84">
        <f t="shared" si="118"/>
        <v>0</v>
      </c>
      <c r="AA217" s="84">
        <f t="shared" si="119"/>
        <v>4</v>
      </c>
    </row>
    <row r="218" spans="9:27">
      <c r="I218" s="78" t="str">
        <f>IF('내역서(엑셀)'!A192&lt;&gt;"",'내역서(엑셀)'!A192,"")</f>
        <v/>
      </c>
      <c r="J218" s="78" t="str">
        <f t="shared" si="105"/>
        <v/>
      </c>
      <c r="L218" s="79" t="str">
        <f t="shared" si="106"/>
        <v/>
      </c>
      <c r="M218" s="78" t="str">
        <f t="shared" si="107"/>
        <v/>
      </c>
      <c r="N218" s="78" t="str">
        <f t="shared" si="108"/>
        <v/>
      </c>
      <c r="O218" s="78" t="str">
        <f t="shared" si="109"/>
        <v/>
      </c>
      <c r="Q218" s="80" t="str">
        <f t="shared" si="110"/>
        <v/>
      </c>
      <c r="R218" s="81" t="str">
        <f t="shared" si="111"/>
        <v/>
      </c>
      <c r="S218" s="80" t="str">
        <f t="shared" si="112"/>
        <v/>
      </c>
      <c r="T218" s="81" t="str">
        <f t="shared" si="113"/>
        <v/>
      </c>
      <c r="U218" s="81" t="str">
        <f t="shared" si="114"/>
        <v/>
      </c>
      <c r="V218" s="82">
        <f>'내역서(엑셀)'!E192</f>
        <v>0</v>
      </c>
      <c r="W218" s="83">
        <f t="shared" si="115"/>
        <v>0</v>
      </c>
      <c r="X218" s="83">
        <f t="shared" si="116"/>
        <v>0</v>
      </c>
      <c r="Y218" s="84">
        <f t="shared" si="117"/>
        <v>4</v>
      </c>
      <c r="Z218" s="84">
        <f t="shared" si="118"/>
        <v>0</v>
      </c>
      <c r="AA218" s="84">
        <f t="shared" si="119"/>
        <v>4</v>
      </c>
    </row>
    <row r="219" spans="9:27">
      <c r="I219" s="78" t="str">
        <f>IF('내역서(엑셀)'!A193&lt;&gt;"",'내역서(엑셀)'!A193,"")</f>
        <v/>
      </c>
      <c r="J219" s="78" t="str">
        <f t="shared" si="105"/>
        <v/>
      </c>
      <c r="L219" s="79" t="str">
        <f t="shared" si="106"/>
        <v/>
      </c>
      <c r="M219" s="78" t="str">
        <f t="shared" si="107"/>
        <v/>
      </c>
      <c r="N219" s="78" t="str">
        <f t="shared" si="108"/>
        <v/>
      </c>
      <c r="O219" s="78" t="str">
        <f t="shared" si="109"/>
        <v/>
      </c>
      <c r="Q219" s="80" t="str">
        <f t="shared" si="110"/>
        <v/>
      </c>
      <c r="R219" s="81" t="str">
        <f t="shared" si="111"/>
        <v/>
      </c>
      <c r="S219" s="80" t="str">
        <f t="shared" si="112"/>
        <v/>
      </c>
      <c r="T219" s="81" t="str">
        <f t="shared" si="113"/>
        <v/>
      </c>
      <c r="U219" s="81" t="str">
        <f t="shared" si="114"/>
        <v/>
      </c>
      <c r="V219" s="82">
        <f>'내역서(엑셀)'!E193</f>
        <v>0</v>
      </c>
      <c r="W219" s="83">
        <f t="shared" si="115"/>
        <v>0</v>
      </c>
      <c r="X219" s="83">
        <f t="shared" si="116"/>
        <v>0</v>
      </c>
      <c r="Y219" s="84">
        <f t="shared" si="117"/>
        <v>4</v>
      </c>
      <c r="Z219" s="84">
        <f t="shared" si="118"/>
        <v>0</v>
      </c>
      <c r="AA219" s="84">
        <f t="shared" si="119"/>
        <v>4</v>
      </c>
    </row>
    <row r="220" spans="9:27">
      <c r="I220" s="78" t="str">
        <f>IF('내역서(엑셀)'!A194&lt;&gt;"",'내역서(엑셀)'!A194,"")</f>
        <v/>
      </c>
      <c r="J220" s="78" t="str">
        <f t="shared" si="105"/>
        <v/>
      </c>
      <c r="L220" s="79" t="str">
        <f t="shared" si="106"/>
        <v/>
      </c>
      <c r="M220" s="78" t="str">
        <f t="shared" si="107"/>
        <v/>
      </c>
      <c r="N220" s="78" t="str">
        <f t="shared" si="108"/>
        <v/>
      </c>
      <c r="O220" s="78" t="str">
        <f t="shared" si="109"/>
        <v/>
      </c>
      <c r="Q220" s="80" t="str">
        <f t="shared" si="110"/>
        <v/>
      </c>
      <c r="R220" s="81" t="str">
        <f t="shared" si="111"/>
        <v/>
      </c>
      <c r="S220" s="80" t="str">
        <f t="shared" si="112"/>
        <v/>
      </c>
      <c r="T220" s="81" t="str">
        <f t="shared" si="113"/>
        <v/>
      </c>
      <c r="U220" s="81" t="str">
        <f t="shared" si="114"/>
        <v/>
      </c>
      <c r="V220" s="82">
        <f>'내역서(엑셀)'!E194</f>
        <v>0</v>
      </c>
      <c r="W220" s="83">
        <f t="shared" si="115"/>
        <v>0</v>
      </c>
      <c r="X220" s="83">
        <f t="shared" si="116"/>
        <v>0</v>
      </c>
      <c r="Y220" s="84">
        <f t="shared" si="117"/>
        <v>4</v>
      </c>
      <c r="Z220" s="84">
        <f t="shared" si="118"/>
        <v>0</v>
      </c>
      <c r="AA220" s="84">
        <f t="shared" si="119"/>
        <v>4</v>
      </c>
    </row>
    <row r="221" spans="9:27">
      <c r="I221" s="78" t="str">
        <f>IF('내역서(엑셀)'!A195&lt;&gt;"",'내역서(엑셀)'!A195,"")</f>
        <v/>
      </c>
      <c r="J221" s="78" t="str">
        <f t="shared" si="105"/>
        <v/>
      </c>
      <c r="L221" s="79" t="str">
        <f t="shared" si="106"/>
        <v/>
      </c>
      <c r="M221" s="78" t="str">
        <f t="shared" si="107"/>
        <v/>
      </c>
      <c r="N221" s="78" t="str">
        <f t="shared" si="108"/>
        <v/>
      </c>
      <c r="O221" s="78" t="str">
        <f t="shared" si="109"/>
        <v/>
      </c>
      <c r="Q221" s="80" t="str">
        <f t="shared" si="110"/>
        <v/>
      </c>
      <c r="R221" s="81" t="str">
        <f t="shared" si="111"/>
        <v/>
      </c>
      <c r="S221" s="80" t="str">
        <f t="shared" si="112"/>
        <v/>
      </c>
      <c r="T221" s="81" t="str">
        <f t="shared" si="113"/>
        <v/>
      </c>
      <c r="U221" s="81" t="str">
        <f t="shared" si="114"/>
        <v/>
      </c>
      <c r="V221" s="82">
        <f>'내역서(엑셀)'!E195</f>
        <v>0</v>
      </c>
      <c r="W221" s="83">
        <f t="shared" si="115"/>
        <v>0</v>
      </c>
      <c r="X221" s="83">
        <f t="shared" si="116"/>
        <v>0</v>
      </c>
      <c r="Y221" s="84">
        <f t="shared" si="117"/>
        <v>4</v>
      </c>
      <c r="Z221" s="84">
        <f t="shared" si="118"/>
        <v>0</v>
      </c>
      <c r="AA221" s="84">
        <f t="shared" si="119"/>
        <v>4</v>
      </c>
    </row>
    <row r="222" spans="9:27">
      <c r="I222" s="78" t="str">
        <f>IF('내역서(엑셀)'!A196&lt;&gt;"",'내역서(엑셀)'!A196,"")</f>
        <v/>
      </c>
      <c r="J222" s="78" t="str">
        <f t="shared" si="105"/>
        <v/>
      </c>
      <c r="L222" s="79" t="str">
        <f t="shared" si="106"/>
        <v/>
      </c>
      <c r="M222" s="78" t="str">
        <f t="shared" si="107"/>
        <v/>
      </c>
      <c r="N222" s="78" t="str">
        <f t="shared" si="108"/>
        <v/>
      </c>
      <c r="O222" s="78" t="str">
        <f t="shared" si="109"/>
        <v/>
      </c>
      <c r="Q222" s="80" t="str">
        <f t="shared" si="110"/>
        <v/>
      </c>
      <c r="R222" s="81" t="str">
        <f t="shared" si="111"/>
        <v/>
      </c>
      <c r="S222" s="80" t="str">
        <f t="shared" si="112"/>
        <v/>
      </c>
      <c r="T222" s="81" t="str">
        <f t="shared" si="113"/>
        <v/>
      </c>
      <c r="U222" s="81" t="str">
        <f t="shared" si="114"/>
        <v/>
      </c>
      <c r="V222" s="82">
        <f>'내역서(엑셀)'!E196</f>
        <v>0</v>
      </c>
      <c r="W222" s="83">
        <f t="shared" si="115"/>
        <v>0</v>
      </c>
      <c r="X222" s="83">
        <f t="shared" si="116"/>
        <v>0</v>
      </c>
      <c r="Y222" s="84">
        <f t="shared" si="117"/>
        <v>4</v>
      </c>
      <c r="Z222" s="84">
        <f t="shared" si="118"/>
        <v>0</v>
      </c>
      <c r="AA222" s="84">
        <f t="shared" si="119"/>
        <v>4</v>
      </c>
    </row>
    <row r="223" spans="9:27">
      <c r="I223" s="78" t="str">
        <f>IF('내역서(엑셀)'!A197&lt;&gt;"",'내역서(엑셀)'!A197,"")</f>
        <v/>
      </c>
      <c r="J223" s="78" t="str">
        <f t="shared" si="105"/>
        <v/>
      </c>
      <c r="L223" s="79" t="str">
        <f t="shared" si="106"/>
        <v/>
      </c>
      <c r="M223" s="78" t="str">
        <f t="shared" si="107"/>
        <v/>
      </c>
      <c r="N223" s="78" t="str">
        <f t="shared" si="108"/>
        <v/>
      </c>
      <c r="O223" s="78" t="str">
        <f t="shared" si="109"/>
        <v/>
      </c>
      <c r="Q223" s="80" t="str">
        <f t="shared" si="110"/>
        <v/>
      </c>
      <c r="R223" s="81" t="str">
        <f t="shared" si="111"/>
        <v/>
      </c>
      <c r="S223" s="80" t="str">
        <f t="shared" si="112"/>
        <v/>
      </c>
      <c r="T223" s="81" t="str">
        <f t="shared" si="113"/>
        <v/>
      </c>
      <c r="U223" s="81" t="str">
        <f t="shared" si="114"/>
        <v/>
      </c>
      <c r="V223" s="82">
        <f>'내역서(엑셀)'!E197</f>
        <v>0</v>
      </c>
      <c r="W223" s="83">
        <f t="shared" si="115"/>
        <v>0</v>
      </c>
      <c r="X223" s="83">
        <f t="shared" si="116"/>
        <v>0</v>
      </c>
      <c r="Y223" s="84">
        <f t="shared" si="117"/>
        <v>4</v>
      </c>
      <c r="Z223" s="84">
        <f t="shared" si="118"/>
        <v>0</v>
      </c>
      <c r="AA223" s="84">
        <f t="shared" si="119"/>
        <v>4</v>
      </c>
    </row>
    <row r="224" spans="9:27">
      <c r="I224" s="78" t="str">
        <f>IF('내역서(엑셀)'!A198&lt;&gt;"",'내역서(엑셀)'!A198,"")</f>
        <v/>
      </c>
      <c r="J224" s="78" t="str">
        <f t="shared" si="105"/>
        <v/>
      </c>
      <c r="L224" s="79" t="str">
        <f t="shared" si="106"/>
        <v/>
      </c>
      <c r="M224" s="78" t="str">
        <f t="shared" si="107"/>
        <v/>
      </c>
      <c r="N224" s="78" t="str">
        <f t="shared" si="108"/>
        <v/>
      </c>
      <c r="O224" s="78" t="str">
        <f t="shared" si="109"/>
        <v/>
      </c>
      <c r="Q224" s="80" t="str">
        <f t="shared" si="110"/>
        <v/>
      </c>
      <c r="R224" s="81" t="str">
        <f t="shared" si="111"/>
        <v/>
      </c>
      <c r="S224" s="80" t="str">
        <f t="shared" si="112"/>
        <v/>
      </c>
      <c r="T224" s="81" t="str">
        <f t="shared" si="113"/>
        <v/>
      </c>
      <c r="U224" s="81" t="str">
        <f t="shared" si="114"/>
        <v/>
      </c>
      <c r="V224" s="82">
        <f>'내역서(엑셀)'!E198</f>
        <v>0</v>
      </c>
      <c r="W224" s="83">
        <f t="shared" si="115"/>
        <v>0</v>
      </c>
      <c r="X224" s="83">
        <f t="shared" si="116"/>
        <v>0</v>
      </c>
      <c r="Y224" s="84">
        <f t="shared" si="117"/>
        <v>4</v>
      </c>
      <c r="Z224" s="84">
        <f t="shared" si="118"/>
        <v>0</v>
      </c>
      <c r="AA224" s="84">
        <f t="shared" si="119"/>
        <v>4</v>
      </c>
    </row>
    <row r="225" spans="9:27">
      <c r="I225" s="78" t="str">
        <f>IF('내역서(엑셀)'!A199&lt;&gt;"",'내역서(엑셀)'!A199,"")</f>
        <v/>
      </c>
      <c r="J225" s="78" t="str">
        <f t="shared" si="105"/>
        <v/>
      </c>
      <c r="L225" s="79" t="str">
        <f t="shared" si="106"/>
        <v/>
      </c>
      <c r="M225" s="78" t="str">
        <f t="shared" si="107"/>
        <v/>
      </c>
      <c r="N225" s="78" t="str">
        <f t="shared" si="108"/>
        <v/>
      </c>
      <c r="O225" s="78" t="str">
        <f t="shared" si="109"/>
        <v/>
      </c>
      <c r="Q225" s="80" t="str">
        <f t="shared" si="110"/>
        <v/>
      </c>
      <c r="R225" s="81" t="str">
        <f t="shared" si="111"/>
        <v/>
      </c>
      <c r="S225" s="80" t="str">
        <f t="shared" si="112"/>
        <v/>
      </c>
      <c r="T225" s="81" t="str">
        <f t="shared" si="113"/>
        <v/>
      </c>
      <c r="U225" s="81" t="str">
        <f t="shared" si="114"/>
        <v/>
      </c>
      <c r="V225" s="82">
        <f>'내역서(엑셀)'!E199</f>
        <v>0</v>
      </c>
      <c r="W225" s="83">
        <f t="shared" si="115"/>
        <v>0</v>
      </c>
      <c r="X225" s="83">
        <f t="shared" si="116"/>
        <v>0</v>
      </c>
      <c r="Y225" s="84">
        <f t="shared" si="117"/>
        <v>4</v>
      </c>
      <c r="Z225" s="84">
        <f t="shared" si="118"/>
        <v>0</v>
      </c>
      <c r="AA225" s="84">
        <f t="shared" si="119"/>
        <v>4</v>
      </c>
    </row>
    <row r="226" spans="9:27">
      <c r="I226" s="78" t="str">
        <f>IF('내역서(엑셀)'!A200&lt;&gt;"",'내역서(엑셀)'!A200,"")</f>
        <v/>
      </c>
      <c r="J226" s="78" t="str">
        <f t="shared" si="105"/>
        <v/>
      </c>
      <c r="L226" s="79" t="str">
        <f t="shared" si="106"/>
        <v/>
      </c>
      <c r="M226" s="78" t="str">
        <f t="shared" si="107"/>
        <v/>
      </c>
      <c r="N226" s="78" t="str">
        <f t="shared" si="108"/>
        <v/>
      </c>
      <c r="O226" s="78" t="str">
        <f t="shared" si="109"/>
        <v/>
      </c>
      <c r="Q226" s="80" t="str">
        <f t="shared" si="110"/>
        <v/>
      </c>
      <c r="R226" s="81" t="str">
        <f t="shared" si="111"/>
        <v/>
      </c>
      <c r="S226" s="80" t="str">
        <f t="shared" si="112"/>
        <v/>
      </c>
      <c r="T226" s="81" t="str">
        <f t="shared" si="113"/>
        <v/>
      </c>
      <c r="U226" s="81" t="str">
        <f t="shared" si="114"/>
        <v/>
      </c>
      <c r="V226" s="82">
        <f>'내역서(엑셀)'!E200</f>
        <v>0</v>
      </c>
      <c r="W226" s="83">
        <f t="shared" si="115"/>
        <v>0</v>
      </c>
      <c r="X226" s="83">
        <f t="shared" si="116"/>
        <v>0</v>
      </c>
      <c r="Y226" s="84">
        <f t="shared" si="117"/>
        <v>4</v>
      </c>
      <c r="Z226" s="84">
        <f t="shared" si="118"/>
        <v>0</v>
      </c>
      <c r="AA226" s="84">
        <f t="shared" si="119"/>
        <v>4</v>
      </c>
    </row>
    <row r="227" spans="9:27">
      <c r="I227" s="78" t="str">
        <f>IF('내역서(엑셀)'!A201&lt;&gt;"",'내역서(엑셀)'!A201,"")</f>
        <v/>
      </c>
      <c r="J227" s="78" t="str">
        <f t="shared" si="105"/>
        <v/>
      </c>
      <c r="L227" s="79" t="str">
        <f t="shared" si="106"/>
        <v/>
      </c>
      <c r="M227" s="78" t="str">
        <f t="shared" si="107"/>
        <v/>
      </c>
      <c r="N227" s="78" t="str">
        <f t="shared" si="108"/>
        <v/>
      </c>
      <c r="O227" s="78" t="str">
        <f t="shared" si="109"/>
        <v/>
      </c>
      <c r="Q227" s="80" t="str">
        <f t="shared" si="110"/>
        <v/>
      </c>
      <c r="R227" s="81" t="str">
        <f t="shared" si="111"/>
        <v/>
      </c>
      <c r="S227" s="80" t="str">
        <f t="shared" si="112"/>
        <v/>
      </c>
      <c r="T227" s="81" t="str">
        <f t="shared" si="113"/>
        <v/>
      </c>
      <c r="U227" s="81" t="str">
        <f t="shared" si="114"/>
        <v/>
      </c>
      <c r="V227" s="82">
        <f>'내역서(엑셀)'!E201</f>
        <v>0</v>
      </c>
      <c r="W227" s="83">
        <f t="shared" si="115"/>
        <v>0</v>
      </c>
      <c r="X227" s="83">
        <f t="shared" si="116"/>
        <v>0</v>
      </c>
      <c r="Y227" s="84">
        <f t="shared" si="117"/>
        <v>4</v>
      </c>
      <c r="Z227" s="84">
        <f t="shared" si="118"/>
        <v>0</v>
      </c>
      <c r="AA227" s="84">
        <f t="shared" si="119"/>
        <v>4</v>
      </c>
    </row>
    <row r="228" spans="9:27">
      <c r="I228" s="78" t="str">
        <f>IF('내역서(엑셀)'!A202&lt;&gt;"",'내역서(엑셀)'!A202,"")</f>
        <v/>
      </c>
      <c r="J228" s="78" t="str">
        <f t="shared" si="105"/>
        <v/>
      </c>
      <c r="L228" s="79" t="str">
        <f t="shared" si="106"/>
        <v/>
      </c>
      <c r="M228" s="78" t="str">
        <f t="shared" si="107"/>
        <v/>
      </c>
      <c r="N228" s="78" t="str">
        <f t="shared" si="108"/>
        <v/>
      </c>
      <c r="O228" s="78" t="str">
        <f t="shared" si="109"/>
        <v/>
      </c>
      <c r="Q228" s="80" t="str">
        <f t="shared" si="110"/>
        <v/>
      </c>
      <c r="R228" s="81" t="str">
        <f t="shared" si="111"/>
        <v/>
      </c>
      <c r="S228" s="80" t="str">
        <f t="shared" si="112"/>
        <v/>
      </c>
      <c r="T228" s="81" t="str">
        <f t="shared" si="113"/>
        <v/>
      </c>
      <c r="U228" s="81" t="str">
        <f t="shared" si="114"/>
        <v/>
      </c>
      <c r="V228" s="82">
        <f>'내역서(엑셀)'!E202</f>
        <v>0</v>
      </c>
      <c r="W228" s="83">
        <f t="shared" si="115"/>
        <v>0</v>
      </c>
      <c r="X228" s="83">
        <f t="shared" si="116"/>
        <v>0</v>
      </c>
      <c r="Y228" s="84">
        <f t="shared" si="117"/>
        <v>4</v>
      </c>
      <c r="Z228" s="84">
        <f t="shared" si="118"/>
        <v>0</v>
      </c>
      <c r="AA228" s="84">
        <f t="shared" si="119"/>
        <v>4</v>
      </c>
    </row>
    <row r="229" spans="9:27">
      <c r="I229" s="78" t="str">
        <f>IF('내역서(엑셀)'!A203&lt;&gt;"",'내역서(엑셀)'!A203,"")</f>
        <v/>
      </c>
      <c r="J229" s="78" t="str">
        <f t="shared" si="105"/>
        <v/>
      </c>
      <c r="L229" s="79" t="str">
        <f t="shared" si="106"/>
        <v/>
      </c>
      <c r="M229" s="78" t="str">
        <f t="shared" si="107"/>
        <v/>
      </c>
      <c r="N229" s="78" t="str">
        <f t="shared" si="108"/>
        <v/>
      </c>
      <c r="O229" s="78" t="str">
        <f t="shared" si="109"/>
        <v/>
      </c>
      <c r="Q229" s="80" t="str">
        <f t="shared" si="110"/>
        <v/>
      </c>
      <c r="R229" s="81" t="str">
        <f t="shared" si="111"/>
        <v/>
      </c>
      <c r="S229" s="80" t="str">
        <f t="shared" si="112"/>
        <v/>
      </c>
      <c r="T229" s="81" t="str">
        <f t="shared" si="113"/>
        <v/>
      </c>
      <c r="U229" s="81" t="str">
        <f t="shared" si="114"/>
        <v/>
      </c>
      <c r="V229" s="82">
        <f>'내역서(엑셀)'!E203</f>
        <v>0</v>
      </c>
      <c r="W229" s="83">
        <f t="shared" si="115"/>
        <v>0</v>
      </c>
      <c r="X229" s="83">
        <f t="shared" si="116"/>
        <v>0</v>
      </c>
      <c r="Y229" s="84">
        <f t="shared" si="117"/>
        <v>4</v>
      </c>
      <c r="Z229" s="84">
        <f t="shared" si="118"/>
        <v>0</v>
      </c>
      <c r="AA229" s="84">
        <f t="shared" si="119"/>
        <v>4</v>
      </c>
    </row>
    <row r="230" spans="9:27">
      <c r="I230" s="78" t="str">
        <f>IF('내역서(엑셀)'!A204&lt;&gt;"",'내역서(엑셀)'!A204,"")</f>
        <v/>
      </c>
      <c r="J230" s="78" t="str">
        <f t="shared" ref="J230:J293" si="120">LEFT(I230,1)</f>
        <v/>
      </c>
      <c r="L230" s="79" t="str">
        <f t="shared" ref="L230:L293" si="121">IF(OR(J230="E",J230="L",J230="M"),"",I230)</f>
        <v/>
      </c>
      <c r="M230" s="78" t="str">
        <f t="shared" ref="M230:M293" si="122">IF(OR(J230="D",J230="L",J230="M"),"",I230)</f>
        <v/>
      </c>
      <c r="N230" s="78" t="str">
        <f t="shared" ref="N230:N293" si="123">IF(OR(J230="D",J230="E",J230="L"),"",I230)</f>
        <v/>
      </c>
      <c r="O230" s="78" t="str">
        <f t="shared" ref="O230:O293" si="124">IF(OR(J230="D",J230="E",J230="M"),"",I230)</f>
        <v/>
      </c>
      <c r="Q230" s="80" t="str">
        <f t="shared" ref="Q230:Q293" si="125">IF(Z230=0,"",IF(Z230=1,R230&amp;S230&amp;T230&amp;U230,"E99999"))</f>
        <v/>
      </c>
      <c r="R230" s="81" t="str">
        <f t="shared" ref="R230:R293" si="126">IF(L230="","",L230)</f>
        <v/>
      </c>
      <c r="S230" s="80" t="str">
        <f t="shared" ref="S230:S293" si="127">IF(M230="","",M230)</f>
        <v/>
      </c>
      <c r="T230" s="81" t="str">
        <f t="shared" ref="T230:T293" si="128">IF(W230=1,"",N230)</f>
        <v/>
      </c>
      <c r="U230" s="81" t="str">
        <f t="shared" ref="U230:U293" si="129">IF(OR(W230=1,X230=1),"",O230)</f>
        <v/>
      </c>
      <c r="V230" s="82">
        <f>'내역서(엑셀)'!E204</f>
        <v>0</v>
      </c>
      <c r="W230" s="83">
        <f t="shared" ref="W230:W293" si="130">COUNTIFS(R230,"&gt;&lt;")</f>
        <v>0</v>
      </c>
      <c r="X230" s="83">
        <f t="shared" ref="X230:X293" si="131">COUNTIFS(S230,"&gt;&lt;")</f>
        <v>0</v>
      </c>
      <c r="Y230" s="84">
        <f t="shared" ref="Y230:Y293" si="132">COUNTIFS(R230:U230,"*")</f>
        <v>4</v>
      </c>
      <c r="Z230" s="84">
        <f t="shared" ref="Z230:Z293" si="133">COUNTIFS(R230:U230,"&gt;&lt;")</f>
        <v>0</v>
      </c>
      <c r="AA230" s="84">
        <f t="shared" ref="AA230:AA293" si="134">COUNTIFS(R230:U230,"&lt;&gt;")</f>
        <v>4</v>
      </c>
    </row>
    <row r="231" spans="9:27">
      <c r="I231" s="78" t="str">
        <f>IF('내역서(엑셀)'!A205&lt;&gt;"",'내역서(엑셀)'!A205,"")</f>
        <v/>
      </c>
      <c r="J231" s="78" t="str">
        <f t="shared" si="120"/>
        <v/>
      </c>
      <c r="L231" s="79" t="str">
        <f t="shared" si="121"/>
        <v/>
      </c>
      <c r="M231" s="78" t="str">
        <f t="shared" si="122"/>
        <v/>
      </c>
      <c r="N231" s="78" t="str">
        <f t="shared" si="123"/>
        <v/>
      </c>
      <c r="O231" s="78" t="str">
        <f t="shared" si="124"/>
        <v/>
      </c>
      <c r="Q231" s="80" t="str">
        <f t="shared" si="125"/>
        <v/>
      </c>
      <c r="R231" s="81" t="str">
        <f t="shared" si="126"/>
        <v/>
      </c>
      <c r="S231" s="80" t="str">
        <f t="shared" si="127"/>
        <v/>
      </c>
      <c r="T231" s="81" t="str">
        <f t="shared" si="128"/>
        <v/>
      </c>
      <c r="U231" s="81" t="str">
        <f t="shared" si="129"/>
        <v/>
      </c>
      <c r="V231" s="82">
        <f>'내역서(엑셀)'!E205</f>
        <v>0</v>
      </c>
      <c r="W231" s="83">
        <f t="shared" si="130"/>
        <v>0</v>
      </c>
      <c r="X231" s="83">
        <f t="shared" si="131"/>
        <v>0</v>
      </c>
      <c r="Y231" s="84">
        <f t="shared" si="132"/>
        <v>4</v>
      </c>
      <c r="Z231" s="84">
        <f t="shared" si="133"/>
        <v>0</v>
      </c>
      <c r="AA231" s="84">
        <f t="shared" si="134"/>
        <v>4</v>
      </c>
    </row>
    <row r="232" spans="9:27">
      <c r="I232" s="78" t="str">
        <f>IF('내역서(엑셀)'!A206&lt;&gt;"",'내역서(엑셀)'!A206,"")</f>
        <v/>
      </c>
      <c r="J232" s="78" t="str">
        <f t="shared" si="120"/>
        <v/>
      </c>
      <c r="L232" s="79" t="str">
        <f t="shared" si="121"/>
        <v/>
      </c>
      <c r="M232" s="78" t="str">
        <f t="shared" si="122"/>
        <v/>
      </c>
      <c r="N232" s="78" t="str">
        <f t="shared" si="123"/>
        <v/>
      </c>
      <c r="O232" s="78" t="str">
        <f t="shared" si="124"/>
        <v/>
      </c>
      <c r="Q232" s="80" t="str">
        <f t="shared" si="125"/>
        <v/>
      </c>
      <c r="R232" s="81" t="str">
        <f t="shared" si="126"/>
        <v/>
      </c>
      <c r="S232" s="80" t="str">
        <f t="shared" si="127"/>
        <v/>
      </c>
      <c r="T232" s="81" t="str">
        <f t="shared" si="128"/>
        <v/>
      </c>
      <c r="U232" s="81" t="str">
        <f t="shared" si="129"/>
        <v/>
      </c>
      <c r="V232" s="82">
        <f>'내역서(엑셀)'!E206</f>
        <v>0</v>
      </c>
      <c r="W232" s="83">
        <f t="shared" si="130"/>
        <v>0</v>
      </c>
      <c r="X232" s="83">
        <f t="shared" si="131"/>
        <v>0</v>
      </c>
      <c r="Y232" s="84">
        <f t="shared" si="132"/>
        <v>4</v>
      </c>
      <c r="Z232" s="84">
        <f t="shared" si="133"/>
        <v>0</v>
      </c>
      <c r="AA232" s="84">
        <f t="shared" si="134"/>
        <v>4</v>
      </c>
    </row>
    <row r="233" spans="9:27">
      <c r="I233" s="78" t="str">
        <f>IF('내역서(엑셀)'!A207&lt;&gt;"",'내역서(엑셀)'!A207,"")</f>
        <v/>
      </c>
      <c r="J233" s="78" t="str">
        <f t="shared" si="120"/>
        <v/>
      </c>
      <c r="L233" s="79" t="str">
        <f t="shared" si="121"/>
        <v/>
      </c>
      <c r="M233" s="78" t="str">
        <f t="shared" si="122"/>
        <v/>
      </c>
      <c r="N233" s="78" t="str">
        <f t="shared" si="123"/>
        <v/>
      </c>
      <c r="O233" s="78" t="str">
        <f t="shared" si="124"/>
        <v/>
      </c>
      <c r="Q233" s="80" t="str">
        <f t="shared" si="125"/>
        <v/>
      </c>
      <c r="R233" s="81" t="str">
        <f t="shared" si="126"/>
        <v/>
      </c>
      <c r="S233" s="80" t="str">
        <f t="shared" si="127"/>
        <v/>
      </c>
      <c r="T233" s="81" t="str">
        <f t="shared" si="128"/>
        <v/>
      </c>
      <c r="U233" s="81" t="str">
        <f t="shared" si="129"/>
        <v/>
      </c>
      <c r="V233" s="82">
        <f>'내역서(엑셀)'!E207</f>
        <v>0</v>
      </c>
      <c r="W233" s="83">
        <f t="shared" si="130"/>
        <v>0</v>
      </c>
      <c r="X233" s="83">
        <f t="shared" si="131"/>
        <v>0</v>
      </c>
      <c r="Y233" s="84">
        <f t="shared" si="132"/>
        <v>4</v>
      </c>
      <c r="Z233" s="84">
        <f t="shared" si="133"/>
        <v>0</v>
      </c>
      <c r="AA233" s="84">
        <f t="shared" si="134"/>
        <v>4</v>
      </c>
    </row>
    <row r="234" spans="9:27">
      <c r="I234" s="78" t="str">
        <f>IF('내역서(엑셀)'!A208&lt;&gt;"",'내역서(엑셀)'!A208,"")</f>
        <v/>
      </c>
      <c r="J234" s="78" t="str">
        <f t="shared" si="120"/>
        <v/>
      </c>
      <c r="L234" s="79" t="str">
        <f t="shared" si="121"/>
        <v/>
      </c>
      <c r="M234" s="78" t="str">
        <f t="shared" si="122"/>
        <v/>
      </c>
      <c r="N234" s="78" t="str">
        <f t="shared" si="123"/>
        <v/>
      </c>
      <c r="O234" s="78" t="str">
        <f t="shared" si="124"/>
        <v/>
      </c>
      <c r="Q234" s="80" t="str">
        <f t="shared" si="125"/>
        <v/>
      </c>
      <c r="R234" s="81" t="str">
        <f t="shared" si="126"/>
        <v/>
      </c>
      <c r="S234" s="80" t="str">
        <f t="shared" si="127"/>
        <v/>
      </c>
      <c r="T234" s="81" t="str">
        <f t="shared" si="128"/>
        <v/>
      </c>
      <c r="U234" s="81" t="str">
        <f t="shared" si="129"/>
        <v/>
      </c>
      <c r="V234" s="82">
        <f>'내역서(엑셀)'!E208</f>
        <v>0</v>
      </c>
      <c r="W234" s="83">
        <f t="shared" si="130"/>
        <v>0</v>
      </c>
      <c r="X234" s="83">
        <f t="shared" si="131"/>
        <v>0</v>
      </c>
      <c r="Y234" s="84">
        <f t="shared" si="132"/>
        <v>4</v>
      </c>
      <c r="Z234" s="84">
        <f t="shared" si="133"/>
        <v>0</v>
      </c>
      <c r="AA234" s="84">
        <f t="shared" si="134"/>
        <v>4</v>
      </c>
    </row>
    <row r="235" spans="9:27">
      <c r="I235" s="78" t="str">
        <f>IF('내역서(엑셀)'!A209&lt;&gt;"",'내역서(엑셀)'!A209,"")</f>
        <v/>
      </c>
      <c r="J235" s="78" t="str">
        <f t="shared" si="120"/>
        <v/>
      </c>
      <c r="L235" s="79" t="str">
        <f t="shared" si="121"/>
        <v/>
      </c>
      <c r="M235" s="78" t="str">
        <f t="shared" si="122"/>
        <v/>
      </c>
      <c r="N235" s="78" t="str">
        <f t="shared" si="123"/>
        <v/>
      </c>
      <c r="O235" s="78" t="str">
        <f t="shared" si="124"/>
        <v/>
      </c>
      <c r="Q235" s="80" t="str">
        <f t="shared" si="125"/>
        <v/>
      </c>
      <c r="R235" s="81" t="str">
        <f t="shared" si="126"/>
        <v/>
      </c>
      <c r="S235" s="80" t="str">
        <f t="shared" si="127"/>
        <v/>
      </c>
      <c r="T235" s="81" t="str">
        <f t="shared" si="128"/>
        <v/>
      </c>
      <c r="U235" s="81" t="str">
        <f t="shared" si="129"/>
        <v/>
      </c>
      <c r="V235" s="82">
        <f>'내역서(엑셀)'!E209</f>
        <v>0</v>
      </c>
      <c r="W235" s="83">
        <f t="shared" si="130"/>
        <v>0</v>
      </c>
      <c r="X235" s="83">
        <f t="shared" si="131"/>
        <v>0</v>
      </c>
      <c r="Y235" s="84">
        <f t="shared" si="132"/>
        <v>4</v>
      </c>
      <c r="Z235" s="84">
        <f t="shared" si="133"/>
        <v>0</v>
      </c>
      <c r="AA235" s="84">
        <f t="shared" si="134"/>
        <v>4</v>
      </c>
    </row>
    <row r="236" spans="9:27">
      <c r="I236" s="78" t="str">
        <f>IF('내역서(엑셀)'!A210&lt;&gt;"",'내역서(엑셀)'!A210,"")</f>
        <v/>
      </c>
      <c r="J236" s="78" t="str">
        <f t="shared" si="120"/>
        <v/>
      </c>
      <c r="L236" s="79" t="str">
        <f t="shared" si="121"/>
        <v/>
      </c>
      <c r="M236" s="78" t="str">
        <f t="shared" si="122"/>
        <v/>
      </c>
      <c r="N236" s="78" t="str">
        <f t="shared" si="123"/>
        <v/>
      </c>
      <c r="O236" s="78" t="str">
        <f t="shared" si="124"/>
        <v/>
      </c>
      <c r="Q236" s="80" t="str">
        <f t="shared" si="125"/>
        <v/>
      </c>
      <c r="R236" s="81" t="str">
        <f t="shared" si="126"/>
        <v/>
      </c>
      <c r="S236" s="80" t="str">
        <f t="shared" si="127"/>
        <v/>
      </c>
      <c r="T236" s="81" t="str">
        <f t="shared" si="128"/>
        <v/>
      </c>
      <c r="U236" s="81" t="str">
        <f t="shared" si="129"/>
        <v/>
      </c>
      <c r="V236" s="82">
        <f>'내역서(엑셀)'!E210</f>
        <v>0</v>
      </c>
      <c r="W236" s="83">
        <f t="shared" si="130"/>
        <v>0</v>
      </c>
      <c r="X236" s="83">
        <f t="shared" si="131"/>
        <v>0</v>
      </c>
      <c r="Y236" s="84">
        <f t="shared" si="132"/>
        <v>4</v>
      </c>
      <c r="Z236" s="84">
        <f t="shared" si="133"/>
        <v>0</v>
      </c>
      <c r="AA236" s="84">
        <f t="shared" si="134"/>
        <v>4</v>
      </c>
    </row>
    <row r="237" spans="9:27">
      <c r="I237" s="78" t="str">
        <f>IF('내역서(엑셀)'!A211&lt;&gt;"",'내역서(엑셀)'!A211,"")</f>
        <v/>
      </c>
      <c r="J237" s="78" t="str">
        <f t="shared" si="120"/>
        <v/>
      </c>
      <c r="L237" s="79" t="str">
        <f t="shared" si="121"/>
        <v/>
      </c>
      <c r="M237" s="78" t="str">
        <f t="shared" si="122"/>
        <v/>
      </c>
      <c r="N237" s="78" t="str">
        <f t="shared" si="123"/>
        <v/>
      </c>
      <c r="O237" s="78" t="str">
        <f t="shared" si="124"/>
        <v/>
      </c>
      <c r="Q237" s="80" t="str">
        <f t="shared" si="125"/>
        <v/>
      </c>
      <c r="R237" s="81" t="str">
        <f t="shared" si="126"/>
        <v/>
      </c>
      <c r="S237" s="80" t="str">
        <f t="shared" si="127"/>
        <v/>
      </c>
      <c r="T237" s="81" t="str">
        <f t="shared" si="128"/>
        <v/>
      </c>
      <c r="U237" s="81" t="str">
        <f t="shared" si="129"/>
        <v/>
      </c>
      <c r="V237" s="82">
        <f>'내역서(엑셀)'!E211</f>
        <v>0</v>
      </c>
      <c r="W237" s="83">
        <f t="shared" si="130"/>
        <v>0</v>
      </c>
      <c r="X237" s="83">
        <f t="shared" si="131"/>
        <v>0</v>
      </c>
      <c r="Y237" s="84">
        <f t="shared" si="132"/>
        <v>4</v>
      </c>
      <c r="Z237" s="84">
        <f t="shared" si="133"/>
        <v>0</v>
      </c>
      <c r="AA237" s="84">
        <f t="shared" si="134"/>
        <v>4</v>
      </c>
    </row>
    <row r="238" spans="9:27">
      <c r="I238" s="78" t="str">
        <f>IF('내역서(엑셀)'!A212&lt;&gt;"",'내역서(엑셀)'!A212,"")</f>
        <v/>
      </c>
      <c r="J238" s="78" t="str">
        <f t="shared" si="120"/>
        <v/>
      </c>
      <c r="L238" s="79" t="str">
        <f t="shared" si="121"/>
        <v/>
      </c>
      <c r="M238" s="78" t="str">
        <f t="shared" si="122"/>
        <v/>
      </c>
      <c r="N238" s="78" t="str">
        <f t="shared" si="123"/>
        <v/>
      </c>
      <c r="O238" s="78" t="str">
        <f t="shared" si="124"/>
        <v/>
      </c>
      <c r="Q238" s="80" t="str">
        <f t="shared" si="125"/>
        <v/>
      </c>
      <c r="R238" s="81" t="str">
        <f t="shared" si="126"/>
        <v/>
      </c>
      <c r="S238" s="80" t="str">
        <f t="shared" si="127"/>
        <v/>
      </c>
      <c r="T238" s="81" t="str">
        <f t="shared" si="128"/>
        <v/>
      </c>
      <c r="U238" s="81" t="str">
        <f t="shared" si="129"/>
        <v/>
      </c>
      <c r="V238" s="82">
        <f>'내역서(엑셀)'!E212</f>
        <v>0</v>
      </c>
      <c r="W238" s="83">
        <f t="shared" si="130"/>
        <v>0</v>
      </c>
      <c r="X238" s="83">
        <f t="shared" si="131"/>
        <v>0</v>
      </c>
      <c r="Y238" s="84">
        <f t="shared" si="132"/>
        <v>4</v>
      </c>
      <c r="Z238" s="84">
        <f t="shared" si="133"/>
        <v>0</v>
      </c>
      <c r="AA238" s="84">
        <f t="shared" si="134"/>
        <v>4</v>
      </c>
    </row>
    <row r="239" spans="9:27">
      <c r="I239" s="78" t="str">
        <f>IF('내역서(엑셀)'!A213&lt;&gt;"",'내역서(엑셀)'!A213,"")</f>
        <v/>
      </c>
      <c r="J239" s="78" t="str">
        <f t="shared" si="120"/>
        <v/>
      </c>
      <c r="L239" s="79" t="str">
        <f t="shared" si="121"/>
        <v/>
      </c>
      <c r="M239" s="78" t="str">
        <f t="shared" si="122"/>
        <v/>
      </c>
      <c r="N239" s="78" t="str">
        <f t="shared" si="123"/>
        <v/>
      </c>
      <c r="O239" s="78" t="str">
        <f t="shared" si="124"/>
        <v/>
      </c>
      <c r="Q239" s="80" t="str">
        <f t="shared" si="125"/>
        <v/>
      </c>
      <c r="R239" s="81" t="str">
        <f t="shared" si="126"/>
        <v/>
      </c>
      <c r="S239" s="80" t="str">
        <f t="shared" si="127"/>
        <v/>
      </c>
      <c r="T239" s="81" t="str">
        <f t="shared" si="128"/>
        <v/>
      </c>
      <c r="U239" s="81" t="str">
        <f t="shared" si="129"/>
        <v/>
      </c>
      <c r="V239" s="82">
        <f>'내역서(엑셀)'!E213</f>
        <v>0</v>
      </c>
      <c r="W239" s="83">
        <f t="shared" si="130"/>
        <v>0</v>
      </c>
      <c r="X239" s="83">
        <f t="shared" si="131"/>
        <v>0</v>
      </c>
      <c r="Y239" s="84">
        <f t="shared" si="132"/>
        <v>4</v>
      </c>
      <c r="Z239" s="84">
        <f t="shared" si="133"/>
        <v>0</v>
      </c>
      <c r="AA239" s="84">
        <f t="shared" si="134"/>
        <v>4</v>
      </c>
    </row>
    <row r="240" spans="9:27">
      <c r="I240" s="78" t="str">
        <f>IF('내역서(엑셀)'!A214&lt;&gt;"",'내역서(엑셀)'!A214,"")</f>
        <v/>
      </c>
      <c r="J240" s="78" t="str">
        <f t="shared" si="120"/>
        <v/>
      </c>
      <c r="L240" s="79" t="str">
        <f t="shared" si="121"/>
        <v/>
      </c>
      <c r="M240" s="78" t="str">
        <f t="shared" si="122"/>
        <v/>
      </c>
      <c r="N240" s="78" t="str">
        <f t="shared" si="123"/>
        <v/>
      </c>
      <c r="O240" s="78" t="str">
        <f t="shared" si="124"/>
        <v/>
      </c>
      <c r="Q240" s="80" t="str">
        <f t="shared" si="125"/>
        <v/>
      </c>
      <c r="R240" s="81" t="str">
        <f t="shared" si="126"/>
        <v/>
      </c>
      <c r="S240" s="80" t="str">
        <f t="shared" si="127"/>
        <v/>
      </c>
      <c r="T240" s="81" t="str">
        <f t="shared" si="128"/>
        <v/>
      </c>
      <c r="U240" s="81" t="str">
        <f t="shared" si="129"/>
        <v/>
      </c>
      <c r="V240" s="82">
        <f>'내역서(엑셀)'!E214</f>
        <v>0</v>
      </c>
      <c r="W240" s="83">
        <f t="shared" si="130"/>
        <v>0</v>
      </c>
      <c r="X240" s="83">
        <f t="shared" si="131"/>
        <v>0</v>
      </c>
      <c r="Y240" s="84">
        <f t="shared" si="132"/>
        <v>4</v>
      </c>
      <c r="Z240" s="84">
        <f t="shared" si="133"/>
        <v>0</v>
      </c>
      <c r="AA240" s="84">
        <f t="shared" si="134"/>
        <v>4</v>
      </c>
    </row>
    <row r="241" spans="9:27">
      <c r="I241" s="78" t="str">
        <f>IF('내역서(엑셀)'!A215&lt;&gt;"",'내역서(엑셀)'!A215,"")</f>
        <v/>
      </c>
      <c r="J241" s="78" t="str">
        <f t="shared" si="120"/>
        <v/>
      </c>
      <c r="L241" s="79" t="str">
        <f t="shared" si="121"/>
        <v/>
      </c>
      <c r="M241" s="78" t="str">
        <f t="shared" si="122"/>
        <v/>
      </c>
      <c r="N241" s="78" t="str">
        <f t="shared" si="123"/>
        <v/>
      </c>
      <c r="O241" s="78" t="str">
        <f t="shared" si="124"/>
        <v/>
      </c>
      <c r="Q241" s="80" t="str">
        <f t="shared" si="125"/>
        <v/>
      </c>
      <c r="R241" s="81" t="str">
        <f t="shared" si="126"/>
        <v/>
      </c>
      <c r="S241" s="80" t="str">
        <f t="shared" si="127"/>
        <v/>
      </c>
      <c r="T241" s="81" t="str">
        <f t="shared" si="128"/>
        <v/>
      </c>
      <c r="U241" s="81" t="str">
        <f t="shared" si="129"/>
        <v/>
      </c>
      <c r="V241" s="82">
        <f>'내역서(엑셀)'!E215</f>
        <v>0</v>
      </c>
      <c r="W241" s="83">
        <f t="shared" si="130"/>
        <v>0</v>
      </c>
      <c r="X241" s="83">
        <f t="shared" si="131"/>
        <v>0</v>
      </c>
      <c r="Y241" s="84">
        <f t="shared" si="132"/>
        <v>4</v>
      </c>
      <c r="Z241" s="84">
        <f t="shared" si="133"/>
        <v>0</v>
      </c>
      <c r="AA241" s="84">
        <f t="shared" si="134"/>
        <v>4</v>
      </c>
    </row>
    <row r="242" spans="9:27">
      <c r="I242" s="78" t="str">
        <f>IF('내역서(엑셀)'!A216&lt;&gt;"",'내역서(엑셀)'!A216,"")</f>
        <v/>
      </c>
      <c r="J242" s="78" t="str">
        <f t="shared" si="120"/>
        <v/>
      </c>
      <c r="L242" s="79" t="str">
        <f t="shared" si="121"/>
        <v/>
      </c>
      <c r="M242" s="78" t="str">
        <f t="shared" si="122"/>
        <v/>
      </c>
      <c r="N242" s="78" t="str">
        <f t="shared" si="123"/>
        <v/>
      </c>
      <c r="O242" s="78" t="str">
        <f t="shared" si="124"/>
        <v/>
      </c>
      <c r="Q242" s="80" t="str">
        <f t="shared" si="125"/>
        <v/>
      </c>
      <c r="R242" s="81" t="str">
        <f t="shared" si="126"/>
        <v/>
      </c>
      <c r="S242" s="80" t="str">
        <f t="shared" si="127"/>
        <v/>
      </c>
      <c r="T242" s="81" t="str">
        <f t="shared" si="128"/>
        <v/>
      </c>
      <c r="U242" s="81" t="str">
        <f t="shared" si="129"/>
        <v/>
      </c>
      <c r="V242" s="82">
        <f>'내역서(엑셀)'!E216</f>
        <v>0</v>
      </c>
      <c r="W242" s="83">
        <f t="shared" si="130"/>
        <v>0</v>
      </c>
      <c r="X242" s="83">
        <f t="shared" si="131"/>
        <v>0</v>
      </c>
      <c r="Y242" s="84">
        <f t="shared" si="132"/>
        <v>4</v>
      </c>
      <c r="Z242" s="84">
        <f t="shared" si="133"/>
        <v>0</v>
      </c>
      <c r="AA242" s="84">
        <f t="shared" si="134"/>
        <v>4</v>
      </c>
    </row>
    <row r="243" spans="9:27">
      <c r="I243" s="78" t="str">
        <f>IF('내역서(엑셀)'!A217&lt;&gt;"",'내역서(엑셀)'!A217,"")</f>
        <v/>
      </c>
      <c r="J243" s="78" t="str">
        <f t="shared" si="120"/>
        <v/>
      </c>
      <c r="L243" s="79" t="str">
        <f t="shared" si="121"/>
        <v/>
      </c>
      <c r="M243" s="78" t="str">
        <f t="shared" si="122"/>
        <v/>
      </c>
      <c r="N243" s="78" t="str">
        <f t="shared" si="123"/>
        <v/>
      </c>
      <c r="O243" s="78" t="str">
        <f t="shared" si="124"/>
        <v/>
      </c>
      <c r="Q243" s="80" t="str">
        <f t="shared" si="125"/>
        <v/>
      </c>
      <c r="R243" s="81" t="str">
        <f t="shared" si="126"/>
        <v/>
      </c>
      <c r="S243" s="80" t="str">
        <f t="shared" si="127"/>
        <v/>
      </c>
      <c r="T243" s="81" t="str">
        <f t="shared" si="128"/>
        <v/>
      </c>
      <c r="U243" s="81" t="str">
        <f t="shared" si="129"/>
        <v/>
      </c>
      <c r="V243" s="82">
        <f>'내역서(엑셀)'!E217</f>
        <v>0</v>
      </c>
      <c r="W243" s="83">
        <f t="shared" si="130"/>
        <v>0</v>
      </c>
      <c r="X243" s="83">
        <f t="shared" si="131"/>
        <v>0</v>
      </c>
      <c r="Y243" s="84">
        <f t="shared" si="132"/>
        <v>4</v>
      </c>
      <c r="Z243" s="84">
        <f t="shared" si="133"/>
        <v>0</v>
      </c>
      <c r="AA243" s="84">
        <f t="shared" si="134"/>
        <v>4</v>
      </c>
    </row>
    <row r="244" spans="9:27">
      <c r="I244" s="78" t="str">
        <f>IF('내역서(엑셀)'!A218&lt;&gt;"",'내역서(엑셀)'!A218,"")</f>
        <v/>
      </c>
      <c r="J244" s="78" t="str">
        <f t="shared" si="120"/>
        <v/>
      </c>
      <c r="L244" s="79" t="str">
        <f t="shared" si="121"/>
        <v/>
      </c>
      <c r="M244" s="78" t="str">
        <f t="shared" si="122"/>
        <v/>
      </c>
      <c r="N244" s="78" t="str">
        <f t="shared" si="123"/>
        <v/>
      </c>
      <c r="O244" s="78" t="str">
        <f t="shared" si="124"/>
        <v/>
      </c>
      <c r="Q244" s="80" t="str">
        <f t="shared" si="125"/>
        <v/>
      </c>
      <c r="R244" s="81" t="str">
        <f t="shared" si="126"/>
        <v/>
      </c>
      <c r="S244" s="80" t="str">
        <f t="shared" si="127"/>
        <v/>
      </c>
      <c r="T244" s="81" t="str">
        <f t="shared" si="128"/>
        <v/>
      </c>
      <c r="U244" s="81" t="str">
        <f t="shared" si="129"/>
        <v/>
      </c>
      <c r="V244" s="82">
        <f>'내역서(엑셀)'!E218</f>
        <v>0</v>
      </c>
      <c r="W244" s="83">
        <f t="shared" si="130"/>
        <v>0</v>
      </c>
      <c r="X244" s="83">
        <f t="shared" si="131"/>
        <v>0</v>
      </c>
      <c r="Y244" s="84">
        <f t="shared" si="132"/>
        <v>4</v>
      </c>
      <c r="Z244" s="84">
        <f t="shared" si="133"/>
        <v>0</v>
      </c>
      <c r="AA244" s="84">
        <f t="shared" si="134"/>
        <v>4</v>
      </c>
    </row>
    <row r="245" spans="9:27">
      <c r="I245" s="78" t="str">
        <f>IF('내역서(엑셀)'!A219&lt;&gt;"",'내역서(엑셀)'!A219,"")</f>
        <v/>
      </c>
      <c r="J245" s="78" t="str">
        <f t="shared" si="120"/>
        <v/>
      </c>
      <c r="L245" s="79" t="str">
        <f t="shared" si="121"/>
        <v/>
      </c>
      <c r="M245" s="78" t="str">
        <f t="shared" si="122"/>
        <v/>
      </c>
      <c r="N245" s="78" t="str">
        <f t="shared" si="123"/>
        <v/>
      </c>
      <c r="O245" s="78" t="str">
        <f t="shared" si="124"/>
        <v/>
      </c>
      <c r="Q245" s="80" t="str">
        <f t="shared" si="125"/>
        <v/>
      </c>
      <c r="R245" s="81" t="str">
        <f t="shared" si="126"/>
        <v/>
      </c>
      <c r="S245" s="80" t="str">
        <f t="shared" si="127"/>
        <v/>
      </c>
      <c r="T245" s="81" t="str">
        <f t="shared" si="128"/>
        <v/>
      </c>
      <c r="U245" s="81" t="str">
        <f t="shared" si="129"/>
        <v/>
      </c>
      <c r="V245" s="82">
        <f>'내역서(엑셀)'!E219</f>
        <v>0</v>
      </c>
      <c r="W245" s="83">
        <f t="shared" si="130"/>
        <v>0</v>
      </c>
      <c r="X245" s="83">
        <f t="shared" si="131"/>
        <v>0</v>
      </c>
      <c r="Y245" s="84">
        <f t="shared" si="132"/>
        <v>4</v>
      </c>
      <c r="Z245" s="84">
        <f t="shared" si="133"/>
        <v>0</v>
      </c>
      <c r="AA245" s="84">
        <f t="shared" si="134"/>
        <v>4</v>
      </c>
    </row>
    <row r="246" spans="9:27">
      <c r="I246" s="78" t="str">
        <f>IF('내역서(엑셀)'!A220&lt;&gt;"",'내역서(엑셀)'!A220,"")</f>
        <v/>
      </c>
      <c r="J246" s="78" t="str">
        <f t="shared" si="120"/>
        <v/>
      </c>
      <c r="L246" s="79" t="str">
        <f t="shared" si="121"/>
        <v/>
      </c>
      <c r="M246" s="78" t="str">
        <f t="shared" si="122"/>
        <v/>
      </c>
      <c r="N246" s="78" t="str">
        <f t="shared" si="123"/>
        <v/>
      </c>
      <c r="O246" s="78" t="str">
        <f t="shared" si="124"/>
        <v/>
      </c>
      <c r="Q246" s="80" t="str">
        <f t="shared" si="125"/>
        <v/>
      </c>
      <c r="R246" s="81" t="str">
        <f t="shared" si="126"/>
        <v/>
      </c>
      <c r="S246" s="80" t="str">
        <f t="shared" si="127"/>
        <v/>
      </c>
      <c r="T246" s="81" t="str">
        <f t="shared" si="128"/>
        <v/>
      </c>
      <c r="U246" s="81" t="str">
        <f t="shared" si="129"/>
        <v/>
      </c>
      <c r="V246" s="82">
        <f>'내역서(엑셀)'!E220</f>
        <v>0</v>
      </c>
      <c r="W246" s="83">
        <f t="shared" si="130"/>
        <v>0</v>
      </c>
      <c r="X246" s="83">
        <f t="shared" si="131"/>
        <v>0</v>
      </c>
      <c r="Y246" s="84">
        <f t="shared" si="132"/>
        <v>4</v>
      </c>
      <c r="Z246" s="84">
        <f t="shared" si="133"/>
        <v>0</v>
      </c>
      <c r="AA246" s="84">
        <f t="shared" si="134"/>
        <v>4</v>
      </c>
    </row>
    <row r="247" spans="9:27">
      <c r="I247" s="78" t="str">
        <f>IF('내역서(엑셀)'!A221&lt;&gt;"",'내역서(엑셀)'!A221,"")</f>
        <v/>
      </c>
      <c r="J247" s="78" t="str">
        <f t="shared" si="120"/>
        <v/>
      </c>
      <c r="L247" s="79" t="str">
        <f t="shared" si="121"/>
        <v/>
      </c>
      <c r="M247" s="78" t="str">
        <f t="shared" si="122"/>
        <v/>
      </c>
      <c r="N247" s="78" t="str">
        <f t="shared" si="123"/>
        <v/>
      </c>
      <c r="O247" s="78" t="str">
        <f t="shared" si="124"/>
        <v/>
      </c>
      <c r="Q247" s="80" t="str">
        <f t="shared" si="125"/>
        <v/>
      </c>
      <c r="R247" s="81" t="str">
        <f t="shared" si="126"/>
        <v/>
      </c>
      <c r="S247" s="80" t="str">
        <f t="shared" si="127"/>
        <v/>
      </c>
      <c r="T247" s="81" t="str">
        <f t="shared" si="128"/>
        <v/>
      </c>
      <c r="U247" s="81" t="str">
        <f t="shared" si="129"/>
        <v/>
      </c>
      <c r="V247" s="82">
        <f>'내역서(엑셀)'!E221</f>
        <v>0</v>
      </c>
      <c r="W247" s="83">
        <f t="shared" si="130"/>
        <v>0</v>
      </c>
      <c r="X247" s="83">
        <f t="shared" si="131"/>
        <v>0</v>
      </c>
      <c r="Y247" s="84">
        <f t="shared" si="132"/>
        <v>4</v>
      </c>
      <c r="Z247" s="84">
        <f t="shared" si="133"/>
        <v>0</v>
      </c>
      <c r="AA247" s="84">
        <f t="shared" si="134"/>
        <v>4</v>
      </c>
    </row>
    <row r="248" spans="9:27">
      <c r="I248" s="78" t="str">
        <f>IF('내역서(엑셀)'!A222&lt;&gt;"",'내역서(엑셀)'!A222,"")</f>
        <v/>
      </c>
      <c r="J248" s="78" t="str">
        <f t="shared" si="120"/>
        <v/>
      </c>
      <c r="L248" s="79" t="str">
        <f t="shared" si="121"/>
        <v/>
      </c>
      <c r="M248" s="78" t="str">
        <f t="shared" si="122"/>
        <v/>
      </c>
      <c r="N248" s="78" t="str">
        <f t="shared" si="123"/>
        <v/>
      </c>
      <c r="O248" s="78" t="str">
        <f t="shared" si="124"/>
        <v/>
      </c>
      <c r="Q248" s="80" t="str">
        <f t="shared" si="125"/>
        <v/>
      </c>
      <c r="R248" s="81" t="str">
        <f t="shared" si="126"/>
        <v/>
      </c>
      <c r="S248" s="80" t="str">
        <f t="shared" si="127"/>
        <v/>
      </c>
      <c r="T248" s="81" t="str">
        <f t="shared" si="128"/>
        <v/>
      </c>
      <c r="U248" s="81" t="str">
        <f t="shared" si="129"/>
        <v/>
      </c>
      <c r="V248" s="82">
        <f>'내역서(엑셀)'!E222</f>
        <v>0</v>
      </c>
      <c r="W248" s="83">
        <f t="shared" si="130"/>
        <v>0</v>
      </c>
      <c r="X248" s="83">
        <f t="shared" si="131"/>
        <v>0</v>
      </c>
      <c r="Y248" s="84">
        <f t="shared" si="132"/>
        <v>4</v>
      </c>
      <c r="Z248" s="84">
        <f t="shared" si="133"/>
        <v>0</v>
      </c>
      <c r="AA248" s="84">
        <f t="shared" si="134"/>
        <v>4</v>
      </c>
    </row>
    <row r="249" spans="9:27">
      <c r="I249" s="78" t="str">
        <f>IF('내역서(엑셀)'!A223&lt;&gt;"",'내역서(엑셀)'!A223,"")</f>
        <v/>
      </c>
      <c r="J249" s="78" t="str">
        <f t="shared" si="120"/>
        <v/>
      </c>
      <c r="L249" s="79" t="str">
        <f t="shared" si="121"/>
        <v/>
      </c>
      <c r="M249" s="78" t="str">
        <f t="shared" si="122"/>
        <v/>
      </c>
      <c r="N249" s="78" t="str">
        <f t="shared" si="123"/>
        <v/>
      </c>
      <c r="O249" s="78" t="str">
        <f t="shared" si="124"/>
        <v/>
      </c>
      <c r="Q249" s="80" t="str">
        <f t="shared" si="125"/>
        <v/>
      </c>
      <c r="R249" s="81" t="str">
        <f t="shared" si="126"/>
        <v/>
      </c>
      <c r="S249" s="80" t="str">
        <f t="shared" si="127"/>
        <v/>
      </c>
      <c r="T249" s="81" t="str">
        <f t="shared" si="128"/>
        <v/>
      </c>
      <c r="U249" s="81" t="str">
        <f t="shared" si="129"/>
        <v/>
      </c>
      <c r="V249" s="82">
        <f>'내역서(엑셀)'!E223</f>
        <v>0</v>
      </c>
      <c r="W249" s="83">
        <f t="shared" si="130"/>
        <v>0</v>
      </c>
      <c r="X249" s="83">
        <f t="shared" si="131"/>
        <v>0</v>
      </c>
      <c r="Y249" s="84">
        <f t="shared" si="132"/>
        <v>4</v>
      </c>
      <c r="Z249" s="84">
        <f t="shared" si="133"/>
        <v>0</v>
      </c>
      <c r="AA249" s="84">
        <f t="shared" si="134"/>
        <v>4</v>
      </c>
    </row>
    <row r="250" spans="9:27">
      <c r="I250" s="78" t="str">
        <f>IF('내역서(엑셀)'!A224&lt;&gt;"",'내역서(엑셀)'!A224,"")</f>
        <v/>
      </c>
      <c r="J250" s="78" t="str">
        <f t="shared" si="120"/>
        <v/>
      </c>
      <c r="L250" s="79" t="str">
        <f t="shared" si="121"/>
        <v/>
      </c>
      <c r="M250" s="78" t="str">
        <f t="shared" si="122"/>
        <v/>
      </c>
      <c r="N250" s="78" t="str">
        <f t="shared" si="123"/>
        <v/>
      </c>
      <c r="O250" s="78" t="str">
        <f t="shared" si="124"/>
        <v/>
      </c>
      <c r="Q250" s="80" t="str">
        <f t="shared" si="125"/>
        <v/>
      </c>
      <c r="R250" s="81" t="str">
        <f t="shared" si="126"/>
        <v/>
      </c>
      <c r="S250" s="80" t="str">
        <f t="shared" si="127"/>
        <v/>
      </c>
      <c r="T250" s="81" t="str">
        <f t="shared" si="128"/>
        <v/>
      </c>
      <c r="U250" s="81" t="str">
        <f t="shared" si="129"/>
        <v/>
      </c>
      <c r="V250" s="82">
        <f>'내역서(엑셀)'!E224</f>
        <v>0</v>
      </c>
      <c r="W250" s="83">
        <f t="shared" si="130"/>
        <v>0</v>
      </c>
      <c r="X250" s="83">
        <f t="shared" si="131"/>
        <v>0</v>
      </c>
      <c r="Y250" s="84">
        <f t="shared" si="132"/>
        <v>4</v>
      </c>
      <c r="Z250" s="84">
        <f t="shared" si="133"/>
        <v>0</v>
      </c>
      <c r="AA250" s="84">
        <f t="shared" si="134"/>
        <v>4</v>
      </c>
    </row>
    <row r="251" spans="9:27">
      <c r="I251" s="78" t="str">
        <f>IF('내역서(엑셀)'!A225&lt;&gt;"",'내역서(엑셀)'!A225,"")</f>
        <v/>
      </c>
      <c r="J251" s="78" t="str">
        <f t="shared" si="120"/>
        <v/>
      </c>
      <c r="L251" s="79" t="str">
        <f t="shared" si="121"/>
        <v/>
      </c>
      <c r="M251" s="78" t="str">
        <f t="shared" si="122"/>
        <v/>
      </c>
      <c r="N251" s="78" t="str">
        <f t="shared" si="123"/>
        <v/>
      </c>
      <c r="O251" s="78" t="str">
        <f t="shared" si="124"/>
        <v/>
      </c>
      <c r="Q251" s="80" t="str">
        <f t="shared" si="125"/>
        <v/>
      </c>
      <c r="R251" s="81" t="str">
        <f t="shared" si="126"/>
        <v/>
      </c>
      <c r="S251" s="80" t="str">
        <f t="shared" si="127"/>
        <v/>
      </c>
      <c r="T251" s="81" t="str">
        <f t="shared" si="128"/>
        <v/>
      </c>
      <c r="U251" s="81" t="str">
        <f t="shared" si="129"/>
        <v/>
      </c>
      <c r="V251" s="82">
        <f>'내역서(엑셀)'!E225</f>
        <v>0</v>
      </c>
      <c r="W251" s="83">
        <f t="shared" si="130"/>
        <v>0</v>
      </c>
      <c r="X251" s="83">
        <f t="shared" si="131"/>
        <v>0</v>
      </c>
      <c r="Y251" s="84">
        <f t="shared" si="132"/>
        <v>4</v>
      </c>
      <c r="Z251" s="84">
        <f t="shared" si="133"/>
        <v>0</v>
      </c>
      <c r="AA251" s="84">
        <f t="shared" si="134"/>
        <v>4</v>
      </c>
    </row>
    <row r="252" spans="9:27">
      <c r="I252" s="78" t="str">
        <f>IF('내역서(엑셀)'!A226&lt;&gt;"",'내역서(엑셀)'!A226,"")</f>
        <v/>
      </c>
      <c r="J252" s="78" t="str">
        <f t="shared" si="120"/>
        <v/>
      </c>
      <c r="L252" s="79" t="str">
        <f t="shared" si="121"/>
        <v/>
      </c>
      <c r="M252" s="78" t="str">
        <f t="shared" si="122"/>
        <v/>
      </c>
      <c r="N252" s="78" t="str">
        <f t="shared" si="123"/>
        <v/>
      </c>
      <c r="O252" s="78" t="str">
        <f t="shared" si="124"/>
        <v/>
      </c>
      <c r="Q252" s="80" t="str">
        <f t="shared" si="125"/>
        <v/>
      </c>
      <c r="R252" s="81" t="str">
        <f t="shared" si="126"/>
        <v/>
      </c>
      <c r="S252" s="80" t="str">
        <f t="shared" si="127"/>
        <v/>
      </c>
      <c r="T252" s="81" t="str">
        <f t="shared" si="128"/>
        <v/>
      </c>
      <c r="U252" s="81" t="str">
        <f t="shared" si="129"/>
        <v/>
      </c>
      <c r="V252" s="82">
        <f>'내역서(엑셀)'!E226</f>
        <v>0</v>
      </c>
      <c r="W252" s="83">
        <f t="shared" si="130"/>
        <v>0</v>
      </c>
      <c r="X252" s="83">
        <f t="shared" si="131"/>
        <v>0</v>
      </c>
      <c r="Y252" s="84">
        <f t="shared" si="132"/>
        <v>4</v>
      </c>
      <c r="Z252" s="84">
        <f t="shared" si="133"/>
        <v>0</v>
      </c>
      <c r="AA252" s="84">
        <f t="shared" si="134"/>
        <v>4</v>
      </c>
    </row>
    <row r="253" spans="9:27">
      <c r="I253" s="78" t="str">
        <f>IF('내역서(엑셀)'!A227&lt;&gt;"",'내역서(엑셀)'!A227,"")</f>
        <v/>
      </c>
      <c r="J253" s="78" t="str">
        <f t="shared" si="120"/>
        <v/>
      </c>
      <c r="L253" s="79" t="str">
        <f t="shared" si="121"/>
        <v/>
      </c>
      <c r="M253" s="78" t="str">
        <f t="shared" si="122"/>
        <v/>
      </c>
      <c r="N253" s="78" t="str">
        <f t="shared" si="123"/>
        <v/>
      </c>
      <c r="O253" s="78" t="str">
        <f t="shared" si="124"/>
        <v/>
      </c>
      <c r="Q253" s="80" t="str">
        <f t="shared" si="125"/>
        <v/>
      </c>
      <c r="R253" s="81" t="str">
        <f t="shared" si="126"/>
        <v/>
      </c>
      <c r="S253" s="80" t="str">
        <f t="shared" si="127"/>
        <v/>
      </c>
      <c r="T253" s="81" t="str">
        <f t="shared" si="128"/>
        <v/>
      </c>
      <c r="U253" s="81" t="str">
        <f t="shared" si="129"/>
        <v/>
      </c>
      <c r="V253" s="82">
        <f>'내역서(엑셀)'!E227</f>
        <v>0</v>
      </c>
      <c r="W253" s="83">
        <f t="shared" si="130"/>
        <v>0</v>
      </c>
      <c r="X253" s="83">
        <f t="shared" si="131"/>
        <v>0</v>
      </c>
      <c r="Y253" s="84">
        <f t="shared" si="132"/>
        <v>4</v>
      </c>
      <c r="Z253" s="84">
        <f t="shared" si="133"/>
        <v>0</v>
      </c>
      <c r="AA253" s="84">
        <f t="shared" si="134"/>
        <v>4</v>
      </c>
    </row>
    <row r="254" spans="9:27">
      <c r="I254" s="78" t="str">
        <f>IF('내역서(엑셀)'!A228&lt;&gt;"",'내역서(엑셀)'!A228,"")</f>
        <v/>
      </c>
      <c r="J254" s="78" t="str">
        <f t="shared" si="120"/>
        <v/>
      </c>
      <c r="L254" s="79" t="str">
        <f t="shared" si="121"/>
        <v/>
      </c>
      <c r="M254" s="78" t="str">
        <f t="shared" si="122"/>
        <v/>
      </c>
      <c r="N254" s="78" t="str">
        <f t="shared" si="123"/>
        <v/>
      </c>
      <c r="O254" s="78" t="str">
        <f t="shared" si="124"/>
        <v/>
      </c>
      <c r="Q254" s="80" t="str">
        <f t="shared" si="125"/>
        <v/>
      </c>
      <c r="R254" s="81" t="str">
        <f t="shared" si="126"/>
        <v/>
      </c>
      <c r="S254" s="80" t="str">
        <f t="shared" si="127"/>
        <v/>
      </c>
      <c r="T254" s="81" t="str">
        <f t="shared" si="128"/>
        <v/>
      </c>
      <c r="U254" s="81" t="str">
        <f t="shared" si="129"/>
        <v/>
      </c>
      <c r="V254" s="82">
        <f>'내역서(엑셀)'!E228</f>
        <v>0</v>
      </c>
      <c r="W254" s="83">
        <f t="shared" si="130"/>
        <v>0</v>
      </c>
      <c r="X254" s="83">
        <f t="shared" si="131"/>
        <v>0</v>
      </c>
      <c r="Y254" s="84">
        <f t="shared" si="132"/>
        <v>4</v>
      </c>
      <c r="Z254" s="84">
        <f t="shared" si="133"/>
        <v>0</v>
      </c>
      <c r="AA254" s="84">
        <f t="shared" si="134"/>
        <v>4</v>
      </c>
    </row>
    <row r="255" spans="9:27">
      <c r="I255" s="78" t="str">
        <f>IF('내역서(엑셀)'!A229&lt;&gt;"",'내역서(엑셀)'!A229,"")</f>
        <v/>
      </c>
      <c r="J255" s="78" t="str">
        <f t="shared" si="120"/>
        <v/>
      </c>
      <c r="L255" s="79" t="str">
        <f t="shared" si="121"/>
        <v/>
      </c>
      <c r="M255" s="78" t="str">
        <f t="shared" si="122"/>
        <v/>
      </c>
      <c r="N255" s="78" t="str">
        <f t="shared" si="123"/>
        <v/>
      </c>
      <c r="O255" s="78" t="str">
        <f t="shared" si="124"/>
        <v/>
      </c>
      <c r="Q255" s="80" t="str">
        <f t="shared" si="125"/>
        <v/>
      </c>
      <c r="R255" s="81" t="str">
        <f t="shared" si="126"/>
        <v/>
      </c>
      <c r="S255" s="80" t="str">
        <f t="shared" si="127"/>
        <v/>
      </c>
      <c r="T255" s="81" t="str">
        <f t="shared" si="128"/>
        <v/>
      </c>
      <c r="U255" s="81" t="str">
        <f t="shared" si="129"/>
        <v/>
      </c>
      <c r="V255" s="82">
        <f>'내역서(엑셀)'!E229</f>
        <v>0</v>
      </c>
      <c r="W255" s="83">
        <f t="shared" si="130"/>
        <v>0</v>
      </c>
      <c r="X255" s="83">
        <f t="shared" si="131"/>
        <v>0</v>
      </c>
      <c r="Y255" s="84">
        <f t="shared" si="132"/>
        <v>4</v>
      </c>
      <c r="Z255" s="84">
        <f t="shared" si="133"/>
        <v>0</v>
      </c>
      <c r="AA255" s="84">
        <f t="shared" si="134"/>
        <v>4</v>
      </c>
    </row>
    <row r="256" spans="9:27">
      <c r="I256" s="78" t="str">
        <f>IF('내역서(엑셀)'!A230&lt;&gt;"",'내역서(엑셀)'!A230,"")</f>
        <v/>
      </c>
      <c r="J256" s="78" t="str">
        <f t="shared" si="120"/>
        <v/>
      </c>
      <c r="L256" s="79" t="str">
        <f t="shared" si="121"/>
        <v/>
      </c>
      <c r="M256" s="78" t="str">
        <f t="shared" si="122"/>
        <v/>
      </c>
      <c r="N256" s="78" t="str">
        <f t="shared" si="123"/>
        <v/>
      </c>
      <c r="O256" s="78" t="str">
        <f t="shared" si="124"/>
        <v/>
      </c>
      <c r="Q256" s="80" t="str">
        <f t="shared" si="125"/>
        <v/>
      </c>
      <c r="R256" s="81" t="str">
        <f t="shared" si="126"/>
        <v/>
      </c>
      <c r="S256" s="80" t="str">
        <f t="shared" si="127"/>
        <v/>
      </c>
      <c r="T256" s="81" t="str">
        <f t="shared" si="128"/>
        <v/>
      </c>
      <c r="U256" s="81" t="str">
        <f t="shared" si="129"/>
        <v/>
      </c>
      <c r="V256" s="82">
        <f>'내역서(엑셀)'!E230</f>
        <v>0</v>
      </c>
      <c r="W256" s="83">
        <f t="shared" si="130"/>
        <v>0</v>
      </c>
      <c r="X256" s="83">
        <f t="shared" si="131"/>
        <v>0</v>
      </c>
      <c r="Y256" s="84">
        <f t="shared" si="132"/>
        <v>4</v>
      </c>
      <c r="Z256" s="84">
        <f t="shared" si="133"/>
        <v>0</v>
      </c>
      <c r="AA256" s="84">
        <f t="shared" si="134"/>
        <v>4</v>
      </c>
    </row>
    <row r="257" spans="9:27">
      <c r="I257" s="78" t="str">
        <f>IF('내역서(엑셀)'!A231&lt;&gt;"",'내역서(엑셀)'!A231,"")</f>
        <v/>
      </c>
      <c r="J257" s="78" t="str">
        <f t="shared" si="120"/>
        <v/>
      </c>
      <c r="L257" s="79" t="str">
        <f t="shared" si="121"/>
        <v/>
      </c>
      <c r="M257" s="78" t="str">
        <f t="shared" si="122"/>
        <v/>
      </c>
      <c r="N257" s="78" t="str">
        <f t="shared" si="123"/>
        <v/>
      </c>
      <c r="O257" s="78" t="str">
        <f t="shared" si="124"/>
        <v/>
      </c>
      <c r="Q257" s="80" t="str">
        <f t="shared" si="125"/>
        <v/>
      </c>
      <c r="R257" s="81" t="str">
        <f t="shared" si="126"/>
        <v/>
      </c>
      <c r="S257" s="80" t="str">
        <f t="shared" si="127"/>
        <v/>
      </c>
      <c r="T257" s="81" t="str">
        <f t="shared" si="128"/>
        <v/>
      </c>
      <c r="U257" s="81" t="str">
        <f t="shared" si="129"/>
        <v/>
      </c>
      <c r="V257" s="82">
        <f>'내역서(엑셀)'!E231</f>
        <v>0</v>
      </c>
      <c r="W257" s="83">
        <f t="shared" si="130"/>
        <v>0</v>
      </c>
      <c r="X257" s="83">
        <f t="shared" si="131"/>
        <v>0</v>
      </c>
      <c r="Y257" s="84">
        <f t="shared" si="132"/>
        <v>4</v>
      </c>
      <c r="Z257" s="84">
        <f t="shared" si="133"/>
        <v>0</v>
      </c>
      <c r="AA257" s="84">
        <f t="shared" si="134"/>
        <v>4</v>
      </c>
    </row>
    <row r="258" spans="9:27">
      <c r="I258" s="78" t="str">
        <f>IF('내역서(엑셀)'!A232&lt;&gt;"",'내역서(엑셀)'!A232,"")</f>
        <v/>
      </c>
      <c r="J258" s="78" t="str">
        <f t="shared" si="120"/>
        <v/>
      </c>
      <c r="L258" s="79" t="str">
        <f t="shared" si="121"/>
        <v/>
      </c>
      <c r="M258" s="78" t="str">
        <f t="shared" si="122"/>
        <v/>
      </c>
      <c r="N258" s="78" t="str">
        <f t="shared" si="123"/>
        <v/>
      </c>
      <c r="O258" s="78" t="str">
        <f t="shared" si="124"/>
        <v/>
      </c>
      <c r="Q258" s="80" t="str">
        <f t="shared" si="125"/>
        <v/>
      </c>
      <c r="R258" s="81" t="str">
        <f t="shared" si="126"/>
        <v/>
      </c>
      <c r="S258" s="80" t="str">
        <f t="shared" si="127"/>
        <v/>
      </c>
      <c r="T258" s="81" t="str">
        <f t="shared" si="128"/>
        <v/>
      </c>
      <c r="U258" s="81" t="str">
        <f t="shared" si="129"/>
        <v/>
      </c>
      <c r="V258" s="82">
        <f>'내역서(엑셀)'!E232</f>
        <v>0</v>
      </c>
      <c r="W258" s="83">
        <f t="shared" si="130"/>
        <v>0</v>
      </c>
      <c r="X258" s="83">
        <f t="shared" si="131"/>
        <v>0</v>
      </c>
      <c r="Y258" s="84">
        <f t="shared" si="132"/>
        <v>4</v>
      </c>
      <c r="Z258" s="84">
        <f t="shared" si="133"/>
        <v>0</v>
      </c>
      <c r="AA258" s="84">
        <f t="shared" si="134"/>
        <v>4</v>
      </c>
    </row>
    <row r="259" spans="9:27">
      <c r="I259" s="78" t="str">
        <f>IF('내역서(엑셀)'!A233&lt;&gt;"",'내역서(엑셀)'!A233,"")</f>
        <v/>
      </c>
      <c r="J259" s="78" t="str">
        <f t="shared" si="120"/>
        <v/>
      </c>
      <c r="L259" s="79" t="str">
        <f t="shared" si="121"/>
        <v/>
      </c>
      <c r="M259" s="78" t="str">
        <f t="shared" si="122"/>
        <v/>
      </c>
      <c r="N259" s="78" t="str">
        <f t="shared" si="123"/>
        <v/>
      </c>
      <c r="O259" s="78" t="str">
        <f t="shared" si="124"/>
        <v/>
      </c>
      <c r="Q259" s="80" t="str">
        <f t="shared" si="125"/>
        <v/>
      </c>
      <c r="R259" s="81" t="str">
        <f t="shared" si="126"/>
        <v/>
      </c>
      <c r="S259" s="80" t="str">
        <f t="shared" si="127"/>
        <v/>
      </c>
      <c r="T259" s="81" t="str">
        <f t="shared" si="128"/>
        <v/>
      </c>
      <c r="U259" s="81" t="str">
        <f t="shared" si="129"/>
        <v/>
      </c>
      <c r="V259" s="82">
        <f>'내역서(엑셀)'!E233</f>
        <v>0</v>
      </c>
      <c r="W259" s="83">
        <f t="shared" si="130"/>
        <v>0</v>
      </c>
      <c r="X259" s="83">
        <f t="shared" si="131"/>
        <v>0</v>
      </c>
      <c r="Y259" s="84">
        <f t="shared" si="132"/>
        <v>4</v>
      </c>
      <c r="Z259" s="84">
        <f t="shared" si="133"/>
        <v>0</v>
      </c>
      <c r="AA259" s="84">
        <f t="shared" si="134"/>
        <v>4</v>
      </c>
    </row>
    <row r="260" spans="9:27">
      <c r="I260" s="78" t="str">
        <f>IF('내역서(엑셀)'!A234&lt;&gt;"",'내역서(엑셀)'!A234,"")</f>
        <v/>
      </c>
      <c r="J260" s="78" t="str">
        <f t="shared" si="120"/>
        <v/>
      </c>
      <c r="L260" s="79" t="str">
        <f t="shared" si="121"/>
        <v/>
      </c>
      <c r="M260" s="78" t="str">
        <f t="shared" si="122"/>
        <v/>
      </c>
      <c r="N260" s="78" t="str">
        <f t="shared" si="123"/>
        <v/>
      </c>
      <c r="O260" s="78" t="str">
        <f t="shared" si="124"/>
        <v/>
      </c>
      <c r="Q260" s="80" t="str">
        <f t="shared" si="125"/>
        <v/>
      </c>
      <c r="R260" s="81" t="str">
        <f t="shared" si="126"/>
        <v/>
      </c>
      <c r="S260" s="80" t="str">
        <f t="shared" si="127"/>
        <v/>
      </c>
      <c r="T260" s="81" t="str">
        <f t="shared" si="128"/>
        <v/>
      </c>
      <c r="U260" s="81" t="str">
        <f t="shared" si="129"/>
        <v/>
      </c>
      <c r="V260" s="82">
        <f>'내역서(엑셀)'!E234</f>
        <v>0</v>
      </c>
      <c r="W260" s="83">
        <f t="shared" si="130"/>
        <v>0</v>
      </c>
      <c r="X260" s="83">
        <f t="shared" si="131"/>
        <v>0</v>
      </c>
      <c r="Y260" s="84">
        <f t="shared" si="132"/>
        <v>4</v>
      </c>
      <c r="Z260" s="84">
        <f t="shared" si="133"/>
        <v>0</v>
      </c>
      <c r="AA260" s="84">
        <f t="shared" si="134"/>
        <v>4</v>
      </c>
    </row>
    <row r="261" spans="9:27">
      <c r="I261" s="78" t="str">
        <f>IF('내역서(엑셀)'!A235&lt;&gt;"",'내역서(엑셀)'!A235,"")</f>
        <v/>
      </c>
      <c r="J261" s="78" t="str">
        <f t="shared" si="120"/>
        <v/>
      </c>
      <c r="L261" s="79" t="str">
        <f t="shared" si="121"/>
        <v/>
      </c>
      <c r="M261" s="78" t="str">
        <f t="shared" si="122"/>
        <v/>
      </c>
      <c r="N261" s="78" t="str">
        <f t="shared" si="123"/>
        <v/>
      </c>
      <c r="O261" s="78" t="str">
        <f t="shared" si="124"/>
        <v/>
      </c>
      <c r="Q261" s="80" t="str">
        <f t="shared" si="125"/>
        <v/>
      </c>
      <c r="R261" s="81" t="str">
        <f t="shared" si="126"/>
        <v/>
      </c>
      <c r="S261" s="80" t="str">
        <f t="shared" si="127"/>
        <v/>
      </c>
      <c r="T261" s="81" t="str">
        <f t="shared" si="128"/>
        <v/>
      </c>
      <c r="U261" s="81" t="str">
        <f t="shared" si="129"/>
        <v/>
      </c>
      <c r="V261" s="82">
        <f>'내역서(엑셀)'!E235</f>
        <v>0</v>
      </c>
      <c r="W261" s="83">
        <f t="shared" si="130"/>
        <v>0</v>
      </c>
      <c r="X261" s="83">
        <f t="shared" si="131"/>
        <v>0</v>
      </c>
      <c r="Y261" s="84">
        <f t="shared" si="132"/>
        <v>4</v>
      </c>
      <c r="Z261" s="84">
        <f t="shared" si="133"/>
        <v>0</v>
      </c>
      <c r="AA261" s="84">
        <f t="shared" si="134"/>
        <v>4</v>
      </c>
    </row>
    <row r="262" spans="9:27">
      <c r="I262" s="78" t="str">
        <f>IF('내역서(엑셀)'!A236&lt;&gt;"",'내역서(엑셀)'!A236,"")</f>
        <v/>
      </c>
      <c r="J262" s="78" t="str">
        <f t="shared" si="120"/>
        <v/>
      </c>
      <c r="L262" s="79" t="str">
        <f t="shared" si="121"/>
        <v/>
      </c>
      <c r="M262" s="78" t="str">
        <f t="shared" si="122"/>
        <v/>
      </c>
      <c r="N262" s="78" t="str">
        <f t="shared" si="123"/>
        <v/>
      </c>
      <c r="O262" s="78" t="str">
        <f t="shared" si="124"/>
        <v/>
      </c>
      <c r="Q262" s="80" t="str">
        <f t="shared" si="125"/>
        <v/>
      </c>
      <c r="R262" s="81" t="str">
        <f t="shared" si="126"/>
        <v/>
      </c>
      <c r="S262" s="80" t="str">
        <f t="shared" si="127"/>
        <v/>
      </c>
      <c r="T262" s="81" t="str">
        <f t="shared" si="128"/>
        <v/>
      </c>
      <c r="U262" s="81" t="str">
        <f t="shared" si="129"/>
        <v/>
      </c>
      <c r="V262" s="82">
        <f>'내역서(엑셀)'!E236</f>
        <v>0</v>
      </c>
      <c r="W262" s="83">
        <f t="shared" si="130"/>
        <v>0</v>
      </c>
      <c r="X262" s="83">
        <f t="shared" si="131"/>
        <v>0</v>
      </c>
      <c r="Y262" s="84">
        <f t="shared" si="132"/>
        <v>4</v>
      </c>
      <c r="Z262" s="84">
        <f t="shared" si="133"/>
        <v>0</v>
      </c>
      <c r="AA262" s="84">
        <f t="shared" si="134"/>
        <v>4</v>
      </c>
    </row>
    <row r="263" spans="9:27">
      <c r="I263" s="78" t="str">
        <f>IF('내역서(엑셀)'!A237&lt;&gt;"",'내역서(엑셀)'!A237,"")</f>
        <v/>
      </c>
      <c r="J263" s="78" t="str">
        <f t="shared" si="120"/>
        <v/>
      </c>
      <c r="L263" s="79" t="str">
        <f t="shared" si="121"/>
        <v/>
      </c>
      <c r="M263" s="78" t="str">
        <f t="shared" si="122"/>
        <v/>
      </c>
      <c r="N263" s="78" t="str">
        <f t="shared" si="123"/>
        <v/>
      </c>
      <c r="O263" s="78" t="str">
        <f t="shared" si="124"/>
        <v/>
      </c>
      <c r="Q263" s="80" t="str">
        <f t="shared" si="125"/>
        <v/>
      </c>
      <c r="R263" s="81" t="str">
        <f t="shared" si="126"/>
        <v/>
      </c>
      <c r="S263" s="80" t="str">
        <f t="shared" si="127"/>
        <v/>
      </c>
      <c r="T263" s="81" t="str">
        <f t="shared" si="128"/>
        <v/>
      </c>
      <c r="U263" s="81" t="str">
        <f t="shared" si="129"/>
        <v/>
      </c>
      <c r="V263" s="82">
        <f>'내역서(엑셀)'!E237</f>
        <v>0</v>
      </c>
      <c r="W263" s="83">
        <f t="shared" si="130"/>
        <v>0</v>
      </c>
      <c r="X263" s="83">
        <f t="shared" si="131"/>
        <v>0</v>
      </c>
      <c r="Y263" s="84">
        <f t="shared" si="132"/>
        <v>4</v>
      </c>
      <c r="Z263" s="84">
        <f t="shared" si="133"/>
        <v>0</v>
      </c>
      <c r="AA263" s="84">
        <f t="shared" si="134"/>
        <v>4</v>
      </c>
    </row>
    <row r="264" spans="9:27">
      <c r="I264" s="78" t="str">
        <f>IF('내역서(엑셀)'!A238&lt;&gt;"",'내역서(엑셀)'!A238,"")</f>
        <v/>
      </c>
      <c r="J264" s="78" t="str">
        <f t="shared" si="120"/>
        <v/>
      </c>
      <c r="L264" s="79" t="str">
        <f t="shared" si="121"/>
        <v/>
      </c>
      <c r="M264" s="78" t="str">
        <f t="shared" si="122"/>
        <v/>
      </c>
      <c r="N264" s="78" t="str">
        <f t="shared" si="123"/>
        <v/>
      </c>
      <c r="O264" s="78" t="str">
        <f t="shared" si="124"/>
        <v/>
      </c>
      <c r="Q264" s="80" t="str">
        <f t="shared" si="125"/>
        <v/>
      </c>
      <c r="R264" s="81" t="str">
        <f t="shared" si="126"/>
        <v/>
      </c>
      <c r="S264" s="80" t="str">
        <f t="shared" si="127"/>
        <v/>
      </c>
      <c r="T264" s="81" t="str">
        <f t="shared" si="128"/>
        <v/>
      </c>
      <c r="U264" s="81" t="str">
        <f t="shared" si="129"/>
        <v/>
      </c>
      <c r="V264" s="82">
        <f>'내역서(엑셀)'!E238</f>
        <v>0</v>
      </c>
      <c r="W264" s="83">
        <f t="shared" si="130"/>
        <v>0</v>
      </c>
      <c r="X264" s="83">
        <f t="shared" si="131"/>
        <v>0</v>
      </c>
      <c r="Y264" s="84">
        <f t="shared" si="132"/>
        <v>4</v>
      </c>
      <c r="Z264" s="84">
        <f t="shared" si="133"/>
        <v>0</v>
      </c>
      <c r="AA264" s="84">
        <f t="shared" si="134"/>
        <v>4</v>
      </c>
    </row>
    <row r="265" spans="9:27">
      <c r="I265" s="78" t="str">
        <f>IF('내역서(엑셀)'!A239&lt;&gt;"",'내역서(엑셀)'!A239,"")</f>
        <v/>
      </c>
      <c r="J265" s="78" t="str">
        <f t="shared" si="120"/>
        <v/>
      </c>
      <c r="L265" s="79" t="str">
        <f t="shared" si="121"/>
        <v/>
      </c>
      <c r="M265" s="78" t="str">
        <f t="shared" si="122"/>
        <v/>
      </c>
      <c r="N265" s="78" t="str">
        <f t="shared" si="123"/>
        <v/>
      </c>
      <c r="O265" s="78" t="str">
        <f t="shared" si="124"/>
        <v/>
      </c>
      <c r="Q265" s="80" t="str">
        <f t="shared" si="125"/>
        <v/>
      </c>
      <c r="R265" s="81" t="str">
        <f t="shared" si="126"/>
        <v/>
      </c>
      <c r="S265" s="80" t="str">
        <f t="shared" si="127"/>
        <v/>
      </c>
      <c r="T265" s="81" t="str">
        <f t="shared" si="128"/>
        <v/>
      </c>
      <c r="U265" s="81" t="str">
        <f t="shared" si="129"/>
        <v/>
      </c>
      <c r="V265" s="82">
        <f>'내역서(엑셀)'!E239</f>
        <v>0</v>
      </c>
      <c r="W265" s="83">
        <f t="shared" si="130"/>
        <v>0</v>
      </c>
      <c r="X265" s="83">
        <f t="shared" si="131"/>
        <v>0</v>
      </c>
      <c r="Y265" s="84">
        <f t="shared" si="132"/>
        <v>4</v>
      </c>
      <c r="Z265" s="84">
        <f t="shared" si="133"/>
        <v>0</v>
      </c>
      <c r="AA265" s="84">
        <f t="shared" si="134"/>
        <v>4</v>
      </c>
    </row>
    <row r="266" spans="9:27">
      <c r="I266" s="78" t="str">
        <f>IF('내역서(엑셀)'!A240&lt;&gt;"",'내역서(엑셀)'!A240,"")</f>
        <v/>
      </c>
      <c r="J266" s="78" t="str">
        <f t="shared" si="120"/>
        <v/>
      </c>
      <c r="L266" s="79" t="str">
        <f t="shared" si="121"/>
        <v/>
      </c>
      <c r="M266" s="78" t="str">
        <f t="shared" si="122"/>
        <v/>
      </c>
      <c r="N266" s="78" t="str">
        <f t="shared" si="123"/>
        <v/>
      </c>
      <c r="O266" s="78" t="str">
        <f t="shared" si="124"/>
        <v/>
      </c>
      <c r="Q266" s="80" t="str">
        <f t="shared" si="125"/>
        <v/>
      </c>
      <c r="R266" s="81" t="str">
        <f t="shared" si="126"/>
        <v/>
      </c>
      <c r="S266" s="80" t="str">
        <f t="shared" si="127"/>
        <v/>
      </c>
      <c r="T266" s="81" t="str">
        <f t="shared" si="128"/>
        <v/>
      </c>
      <c r="U266" s="81" t="str">
        <f t="shared" si="129"/>
        <v/>
      </c>
      <c r="V266" s="82">
        <f>'내역서(엑셀)'!E240</f>
        <v>0</v>
      </c>
      <c r="W266" s="83">
        <f t="shared" si="130"/>
        <v>0</v>
      </c>
      <c r="X266" s="83">
        <f t="shared" si="131"/>
        <v>0</v>
      </c>
      <c r="Y266" s="84">
        <f t="shared" si="132"/>
        <v>4</v>
      </c>
      <c r="Z266" s="84">
        <f t="shared" si="133"/>
        <v>0</v>
      </c>
      <c r="AA266" s="84">
        <f t="shared" si="134"/>
        <v>4</v>
      </c>
    </row>
    <row r="267" spans="9:27">
      <c r="I267" s="78" t="str">
        <f>IF('내역서(엑셀)'!A241&lt;&gt;"",'내역서(엑셀)'!A241,"")</f>
        <v/>
      </c>
      <c r="J267" s="78" t="str">
        <f t="shared" si="120"/>
        <v/>
      </c>
      <c r="L267" s="79" t="str">
        <f t="shared" si="121"/>
        <v/>
      </c>
      <c r="M267" s="78" t="str">
        <f t="shared" si="122"/>
        <v/>
      </c>
      <c r="N267" s="78" t="str">
        <f t="shared" si="123"/>
        <v/>
      </c>
      <c r="O267" s="78" t="str">
        <f t="shared" si="124"/>
        <v/>
      </c>
      <c r="Q267" s="80" t="str">
        <f t="shared" si="125"/>
        <v/>
      </c>
      <c r="R267" s="81" t="str">
        <f t="shared" si="126"/>
        <v/>
      </c>
      <c r="S267" s="80" t="str">
        <f t="shared" si="127"/>
        <v/>
      </c>
      <c r="T267" s="81" t="str">
        <f t="shared" si="128"/>
        <v/>
      </c>
      <c r="U267" s="81" t="str">
        <f t="shared" si="129"/>
        <v/>
      </c>
      <c r="V267" s="82">
        <f>'내역서(엑셀)'!E241</f>
        <v>0</v>
      </c>
      <c r="W267" s="83">
        <f t="shared" si="130"/>
        <v>0</v>
      </c>
      <c r="X267" s="83">
        <f t="shared" si="131"/>
        <v>0</v>
      </c>
      <c r="Y267" s="84">
        <f t="shared" si="132"/>
        <v>4</v>
      </c>
      <c r="Z267" s="84">
        <f t="shared" si="133"/>
        <v>0</v>
      </c>
      <c r="AA267" s="84">
        <f t="shared" si="134"/>
        <v>4</v>
      </c>
    </row>
    <row r="268" spans="9:27">
      <c r="I268" s="78" t="str">
        <f>IF('내역서(엑셀)'!A242&lt;&gt;"",'내역서(엑셀)'!A242,"")</f>
        <v/>
      </c>
      <c r="J268" s="78" t="str">
        <f t="shared" si="120"/>
        <v/>
      </c>
      <c r="L268" s="79" t="str">
        <f t="shared" si="121"/>
        <v/>
      </c>
      <c r="M268" s="78" t="str">
        <f t="shared" si="122"/>
        <v/>
      </c>
      <c r="N268" s="78" t="str">
        <f t="shared" si="123"/>
        <v/>
      </c>
      <c r="O268" s="78" t="str">
        <f t="shared" si="124"/>
        <v/>
      </c>
      <c r="Q268" s="80" t="str">
        <f t="shared" si="125"/>
        <v/>
      </c>
      <c r="R268" s="81" t="str">
        <f t="shared" si="126"/>
        <v/>
      </c>
      <c r="S268" s="80" t="str">
        <f t="shared" si="127"/>
        <v/>
      </c>
      <c r="T268" s="81" t="str">
        <f t="shared" si="128"/>
        <v/>
      </c>
      <c r="U268" s="81" t="str">
        <f t="shared" si="129"/>
        <v/>
      </c>
      <c r="V268" s="82">
        <f>'내역서(엑셀)'!E242</f>
        <v>0</v>
      </c>
      <c r="W268" s="83">
        <f t="shared" si="130"/>
        <v>0</v>
      </c>
      <c r="X268" s="83">
        <f t="shared" si="131"/>
        <v>0</v>
      </c>
      <c r="Y268" s="84">
        <f t="shared" si="132"/>
        <v>4</v>
      </c>
      <c r="Z268" s="84">
        <f t="shared" si="133"/>
        <v>0</v>
      </c>
      <c r="AA268" s="84">
        <f t="shared" si="134"/>
        <v>4</v>
      </c>
    </row>
    <row r="269" spans="9:27">
      <c r="I269" s="78" t="str">
        <f>IF('내역서(엑셀)'!A243&lt;&gt;"",'내역서(엑셀)'!A243,"")</f>
        <v/>
      </c>
      <c r="J269" s="78" t="str">
        <f t="shared" si="120"/>
        <v/>
      </c>
      <c r="L269" s="79" t="str">
        <f t="shared" si="121"/>
        <v/>
      </c>
      <c r="M269" s="78" t="str">
        <f t="shared" si="122"/>
        <v/>
      </c>
      <c r="N269" s="78" t="str">
        <f t="shared" si="123"/>
        <v/>
      </c>
      <c r="O269" s="78" t="str">
        <f t="shared" si="124"/>
        <v/>
      </c>
      <c r="Q269" s="80" t="str">
        <f t="shared" si="125"/>
        <v/>
      </c>
      <c r="R269" s="81" t="str">
        <f t="shared" si="126"/>
        <v/>
      </c>
      <c r="S269" s="80" t="str">
        <f t="shared" si="127"/>
        <v/>
      </c>
      <c r="T269" s="81" t="str">
        <f t="shared" si="128"/>
        <v/>
      </c>
      <c r="U269" s="81" t="str">
        <f t="shared" si="129"/>
        <v/>
      </c>
      <c r="V269" s="82">
        <f>'내역서(엑셀)'!E243</f>
        <v>0</v>
      </c>
      <c r="W269" s="83">
        <f t="shared" si="130"/>
        <v>0</v>
      </c>
      <c r="X269" s="83">
        <f t="shared" si="131"/>
        <v>0</v>
      </c>
      <c r="Y269" s="84">
        <f t="shared" si="132"/>
        <v>4</v>
      </c>
      <c r="Z269" s="84">
        <f t="shared" si="133"/>
        <v>0</v>
      </c>
      <c r="AA269" s="84">
        <f t="shared" si="134"/>
        <v>4</v>
      </c>
    </row>
    <row r="270" spans="9:27">
      <c r="I270" s="78" t="str">
        <f>IF('내역서(엑셀)'!A244&lt;&gt;"",'내역서(엑셀)'!A244,"")</f>
        <v/>
      </c>
      <c r="J270" s="78" t="str">
        <f t="shared" si="120"/>
        <v/>
      </c>
      <c r="L270" s="79" t="str">
        <f t="shared" si="121"/>
        <v/>
      </c>
      <c r="M270" s="78" t="str">
        <f t="shared" si="122"/>
        <v/>
      </c>
      <c r="N270" s="78" t="str">
        <f t="shared" si="123"/>
        <v/>
      </c>
      <c r="O270" s="78" t="str">
        <f t="shared" si="124"/>
        <v/>
      </c>
      <c r="Q270" s="80" t="str">
        <f t="shared" si="125"/>
        <v/>
      </c>
      <c r="R270" s="81" t="str">
        <f t="shared" si="126"/>
        <v/>
      </c>
      <c r="S270" s="80" t="str">
        <f t="shared" si="127"/>
        <v/>
      </c>
      <c r="T270" s="81" t="str">
        <f t="shared" si="128"/>
        <v/>
      </c>
      <c r="U270" s="81" t="str">
        <f t="shared" si="129"/>
        <v/>
      </c>
      <c r="V270" s="82">
        <f>'내역서(엑셀)'!E244</f>
        <v>0</v>
      </c>
      <c r="W270" s="83">
        <f t="shared" si="130"/>
        <v>0</v>
      </c>
      <c r="X270" s="83">
        <f t="shared" si="131"/>
        <v>0</v>
      </c>
      <c r="Y270" s="84">
        <f t="shared" si="132"/>
        <v>4</v>
      </c>
      <c r="Z270" s="84">
        <f t="shared" si="133"/>
        <v>0</v>
      </c>
      <c r="AA270" s="84">
        <f t="shared" si="134"/>
        <v>4</v>
      </c>
    </row>
    <row r="271" spans="9:27">
      <c r="I271" s="78" t="str">
        <f>IF('내역서(엑셀)'!A245&lt;&gt;"",'내역서(엑셀)'!A245,"")</f>
        <v/>
      </c>
      <c r="J271" s="78" t="str">
        <f t="shared" si="120"/>
        <v/>
      </c>
      <c r="L271" s="79" t="str">
        <f t="shared" si="121"/>
        <v/>
      </c>
      <c r="M271" s="78" t="str">
        <f t="shared" si="122"/>
        <v/>
      </c>
      <c r="N271" s="78" t="str">
        <f t="shared" si="123"/>
        <v/>
      </c>
      <c r="O271" s="78" t="str">
        <f t="shared" si="124"/>
        <v/>
      </c>
      <c r="Q271" s="80" t="str">
        <f t="shared" si="125"/>
        <v/>
      </c>
      <c r="R271" s="81" t="str">
        <f t="shared" si="126"/>
        <v/>
      </c>
      <c r="S271" s="80" t="str">
        <f t="shared" si="127"/>
        <v/>
      </c>
      <c r="T271" s="81" t="str">
        <f t="shared" si="128"/>
        <v/>
      </c>
      <c r="U271" s="81" t="str">
        <f t="shared" si="129"/>
        <v/>
      </c>
      <c r="V271" s="82">
        <f>'내역서(엑셀)'!E245</f>
        <v>0</v>
      </c>
      <c r="W271" s="83">
        <f t="shared" si="130"/>
        <v>0</v>
      </c>
      <c r="X271" s="83">
        <f t="shared" si="131"/>
        <v>0</v>
      </c>
      <c r="Y271" s="84">
        <f t="shared" si="132"/>
        <v>4</v>
      </c>
      <c r="Z271" s="84">
        <f t="shared" si="133"/>
        <v>0</v>
      </c>
      <c r="AA271" s="84">
        <f t="shared" si="134"/>
        <v>4</v>
      </c>
    </row>
    <row r="272" spans="9:27">
      <c r="I272" s="78" t="str">
        <f>IF('내역서(엑셀)'!A246&lt;&gt;"",'내역서(엑셀)'!A246,"")</f>
        <v/>
      </c>
      <c r="J272" s="78" t="str">
        <f t="shared" si="120"/>
        <v/>
      </c>
      <c r="L272" s="79" t="str">
        <f t="shared" si="121"/>
        <v/>
      </c>
      <c r="M272" s="78" t="str">
        <f t="shared" si="122"/>
        <v/>
      </c>
      <c r="N272" s="78" t="str">
        <f t="shared" si="123"/>
        <v/>
      </c>
      <c r="O272" s="78" t="str">
        <f t="shared" si="124"/>
        <v/>
      </c>
      <c r="Q272" s="80" t="str">
        <f t="shared" si="125"/>
        <v/>
      </c>
      <c r="R272" s="81" t="str">
        <f t="shared" si="126"/>
        <v/>
      </c>
      <c r="S272" s="80" t="str">
        <f t="shared" si="127"/>
        <v/>
      </c>
      <c r="T272" s="81" t="str">
        <f t="shared" si="128"/>
        <v/>
      </c>
      <c r="U272" s="81" t="str">
        <f t="shared" si="129"/>
        <v/>
      </c>
      <c r="V272" s="82">
        <f>'내역서(엑셀)'!E246</f>
        <v>0</v>
      </c>
      <c r="W272" s="83">
        <f t="shared" si="130"/>
        <v>0</v>
      </c>
      <c r="X272" s="83">
        <f t="shared" si="131"/>
        <v>0</v>
      </c>
      <c r="Y272" s="84">
        <f t="shared" si="132"/>
        <v>4</v>
      </c>
      <c r="Z272" s="84">
        <f t="shared" si="133"/>
        <v>0</v>
      </c>
      <c r="AA272" s="84">
        <f t="shared" si="134"/>
        <v>4</v>
      </c>
    </row>
    <row r="273" spans="9:27">
      <c r="I273" s="78" t="str">
        <f>IF('내역서(엑셀)'!A247&lt;&gt;"",'내역서(엑셀)'!A247,"")</f>
        <v/>
      </c>
      <c r="J273" s="78" t="str">
        <f t="shared" si="120"/>
        <v/>
      </c>
      <c r="L273" s="79" t="str">
        <f t="shared" si="121"/>
        <v/>
      </c>
      <c r="M273" s="78" t="str">
        <f t="shared" si="122"/>
        <v/>
      </c>
      <c r="N273" s="78" t="str">
        <f t="shared" si="123"/>
        <v/>
      </c>
      <c r="O273" s="78" t="str">
        <f t="shared" si="124"/>
        <v/>
      </c>
      <c r="Q273" s="80" t="str">
        <f t="shared" si="125"/>
        <v/>
      </c>
      <c r="R273" s="81" t="str">
        <f t="shared" si="126"/>
        <v/>
      </c>
      <c r="S273" s="80" t="str">
        <f t="shared" si="127"/>
        <v/>
      </c>
      <c r="T273" s="81" t="str">
        <f t="shared" si="128"/>
        <v/>
      </c>
      <c r="U273" s="81" t="str">
        <f t="shared" si="129"/>
        <v/>
      </c>
      <c r="V273" s="82">
        <f>'내역서(엑셀)'!E247</f>
        <v>0</v>
      </c>
      <c r="W273" s="83">
        <f t="shared" si="130"/>
        <v>0</v>
      </c>
      <c r="X273" s="83">
        <f t="shared" si="131"/>
        <v>0</v>
      </c>
      <c r="Y273" s="84">
        <f t="shared" si="132"/>
        <v>4</v>
      </c>
      <c r="Z273" s="84">
        <f t="shared" si="133"/>
        <v>0</v>
      </c>
      <c r="AA273" s="84">
        <f t="shared" si="134"/>
        <v>4</v>
      </c>
    </row>
    <row r="274" spans="9:27">
      <c r="I274" s="78" t="str">
        <f>IF('내역서(엑셀)'!A248&lt;&gt;"",'내역서(엑셀)'!A248,"")</f>
        <v/>
      </c>
      <c r="J274" s="78" t="str">
        <f t="shared" si="120"/>
        <v/>
      </c>
      <c r="L274" s="79" t="str">
        <f t="shared" si="121"/>
        <v/>
      </c>
      <c r="M274" s="78" t="str">
        <f t="shared" si="122"/>
        <v/>
      </c>
      <c r="N274" s="78" t="str">
        <f t="shared" si="123"/>
        <v/>
      </c>
      <c r="O274" s="78" t="str">
        <f t="shared" si="124"/>
        <v/>
      </c>
      <c r="Q274" s="80" t="str">
        <f t="shared" si="125"/>
        <v/>
      </c>
      <c r="R274" s="81" t="str">
        <f t="shared" si="126"/>
        <v/>
      </c>
      <c r="S274" s="80" t="str">
        <f t="shared" si="127"/>
        <v/>
      </c>
      <c r="T274" s="81" t="str">
        <f t="shared" si="128"/>
        <v/>
      </c>
      <c r="U274" s="81" t="str">
        <f t="shared" si="129"/>
        <v/>
      </c>
      <c r="V274" s="82">
        <f>'내역서(엑셀)'!E248</f>
        <v>0</v>
      </c>
      <c r="W274" s="83">
        <f t="shared" si="130"/>
        <v>0</v>
      </c>
      <c r="X274" s="83">
        <f t="shared" si="131"/>
        <v>0</v>
      </c>
      <c r="Y274" s="84">
        <f t="shared" si="132"/>
        <v>4</v>
      </c>
      <c r="Z274" s="84">
        <f t="shared" si="133"/>
        <v>0</v>
      </c>
      <c r="AA274" s="84">
        <f t="shared" si="134"/>
        <v>4</v>
      </c>
    </row>
    <row r="275" spans="9:27">
      <c r="I275" s="78" t="str">
        <f>IF('내역서(엑셀)'!A249&lt;&gt;"",'내역서(엑셀)'!A249,"")</f>
        <v/>
      </c>
      <c r="J275" s="78" t="str">
        <f t="shared" si="120"/>
        <v/>
      </c>
      <c r="L275" s="79" t="str">
        <f t="shared" si="121"/>
        <v/>
      </c>
      <c r="M275" s="78" t="str">
        <f t="shared" si="122"/>
        <v/>
      </c>
      <c r="N275" s="78" t="str">
        <f t="shared" si="123"/>
        <v/>
      </c>
      <c r="O275" s="78" t="str">
        <f t="shared" si="124"/>
        <v/>
      </c>
      <c r="Q275" s="80" t="str">
        <f t="shared" si="125"/>
        <v/>
      </c>
      <c r="R275" s="81" t="str">
        <f t="shared" si="126"/>
        <v/>
      </c>
      <c r="S275" s="80" t="str">
        <f t="shared" si="127"/>
        <v/>
      </c>
      <c r="T275" s="81" t="str">
        <f t="shared" si="128"/>
        <v/>
      </c>
      <c r="U275" s="81" t="str">
        <f t="shared" si="129"/>
        <v/>
      </c>
      <c r="V275" s="82">
        <f>'내역서(엑셀)'!E249</f>
        <v>0</v>
      </c>
      <c r="W275" s="83">
        <f t="shared" si="130"/>
        <v>0</v>
      </c>
      <c r="X275" s="83">
        <f t="shared" si="131"/>
        <v>0</v>
      </c>
      <c r="Y275" s="84">
        <f t="shared" si="132"/>
        <v>4</v>
      </c>
      <c r="Z275" s="84">
        <f t="shared" si="133"/>
        <v>0</v>
      </c>
      <c r="AA275" s="84">
        <f t="shared" si="134"/>
        <v>4</v>
      </c>
    </row>
    <row r="276" spans="9:27">
      <c r="I276" s="78" t="str">
        <f>IF('내역서(엑셀)'!A250&lt;&gt;"",'내역서(엑셀)'!A250,"")</f>
        <v/>
      </c>
      <c r="J276" s="78" t="str">
        <f t="shared" si="120"/>
        <v/>
      </c>
      <c r="L276" s="79" t="str">
        <f t="shared" si="121"/>
        <v/>
      </c>
      <c r="M276" s="78" t="str">
        <f t="shared" si="122"/>
        <v/>
      </c>
      <c r="N276" s="78" t="str">
        <f t="shared" si="123"/>
        <v/>
      </c>
      <c r="O276" s="78" t="str">
        <f t="shared" si="124"/>
        <v/>
      </c>
      <c r="Q276" s="80" t="str">
        <f t="shared" si="125"/>
        <v/>
      </c>
      <c r="R276" s="81" t="str">
        <f t="shared" si="126"/>
        <v/>
      </c>
      <c r="S276" s="80" t="str">
        <f t="shared" si="127"/>
        <v/>
      </c>
      <c r="T276" s="81" t="str">
        <f t="shared" si="128"/>
        <v/>
      </c>
      <c r="U276" s="81" t="str">
        <f t="shared" si="129"/>
        <v/>
      </c>
      <c r="V276" s="82">
        <f>'내역서(엑셀)'!E250</f>
        <v>0</v>
      </c>
      <c r="W276" s="83">
        <f t="shared" si="130"/>
        <v>0</v>
      </c>
      <c r="X276" s="83">
        <f t="shared" si="131"/>
        <v>0</v>
      </c>
      <c r="Y276" s="84">
        <f t="shared" si="132"/>
        <v>4</v>
      </c>
      <c r="Z276" s="84">
        <f t="shared" si="133"/>
        <v>0</v>
      </c>
      <c r="AA276" s="84">
        <f t="shared" si="134"/>
        <v>4</v>
      </c>
    </row>
    <row r="277" spans="9:27">
      <c r="I277" s="78" t="str">
        <f>IF('내역서(엑셀)'!A251&lt;&gt;"",'내역서(엑셀)'!A251,"")</f>
        <v/>
      </c>
      <c r="J277" s="78" t="str">
        <f t="shared" si="120"/>
        <v/>
      </c>
      <c r="L277" s="79" t="str">
        <f t="shared" si="121"/>
        <v/>
      </c>
      <c r="M277" s="78" t="str">
        <f t="shared" si="122"/>
        <v/>
      </c>
      <c r="N277" s="78" t="str">
        <f t="shared" si="123"/>
        <v/>
      </c>
      <c r="O277" s="78" t="str">
        <f t="shared" si="124"/>
        <v/>
      </c>
      <c r="Q277" s="80" t="str">
        <f t="shared" si="125"/>
        <v/>
      </c>
      <c r="R277" s="81" t="str">
        <f t="shared" si="126"/>
        <v/>
      </c>
      <c r="S277" s="80" t="str">
        <f t="shared" si="127"/>
        <v/>
      </c>
      <c r="T277" s="81" t="str">
        <f t="shared" si="128"/>
        <v/>
      </c>
      <c r="U277" s="81" t="str">
        <f t="shared" si="129"/>
        <v/>
      </c>
      <c r="V277" s="82">
        <f>'내역서(엑셀)'!E251</f>
        <v>0</v>
      </c>
      <c r="W277" s="83">
        <f t="shared" si="130"/>
        <v>0</v>
      </c>
      <c r="X277" s="83">
        <f t="shared" si="131"/>
        <v>0</v>
      </c>
      <c r="Y277" s="84">
        <f t="shared" si="132"/>
        <v>4</v>
      </c>
      <c r="Z277" s="84">
        <f t="shared" si="133"/>
        <v>0</v>
      </c>
      <c r="AA277" s="84">
        <f t="shared" si="134"/>
        <v>4</v>
      </c>
    </row>
    <row r="278" spans="9:27">
      <c r="I278" s="78" t="str">
        <f>IF('내역서(엑셀)'!A252&lt;&gt;"",'내역서(엑셀)'!A252,"")</f>
        <v/>
      </c>
      <c r="J278" s="78" t="str">
        <f t="shared" si="120"/>
        <v/>
      </c>
      <c r="L278" s="79" t="str">
        <f t="shared" si="121"/>
        <v/>
      </c>
      <c r="M278" s="78" t="str">
        <f t="shared" si="122"/>
        <v/>
      </c>
      <c r="N278" s="78" t="str">
        <f t="shared" si="123"/>
        <v/>
      </c>
      <c r="O278" s="78" t="str">
        <f t="shared" si="124"/>
        <v/>
      </c>
      <c r="Q278" s="80" t="str">
        <f t="shared" si="125"/>
        <v/>
      </c>
      <c r="R278" s="81" t="str">
        <f t="shared" si="126"/>
        <v/>
      </c>
      <c r="S278" s="80" t="str">
        <f t="shared" si="127"/>
        <v/>
      </c>
      <c r="T278" s="81" t="str">
        <f t="shared" si="128"/>
        <v/>
      </c>
      <c r="U278" s="81" t="str">
        <f t="shared" si="129"/>
        <v/>
      </c>
      <c r="V278" s="82">
        <f>'내역서(엑셀)'!E252</f>
        <v>0</v>
      </c>
      <c r="W278" s="83">
        <f t="shared" si="130"/>
        <v>0</v>
      </c>
      <c r="X278" s="83">
        <f t="shared" si="131"/>
        <v>0</v>
      </c>
      <c r="Y278" s="84">
        <f t="shared" si="132"/>
        <v>4</v>
      </c>
      <c r="Z278" s="84">
        <f t="shared" si="133"/>
        <v>0</v>
      </c>
      <c r="AA278" s="84">
        <f t="shared" si="134"/>
        <v>4</v>
      </c>
    </row>
    <row r="279" spans="9:27">
      <c r="I279" s="78" t="str">
        <f>IF('내역서(엑셀)'!A253&lt;&gt;"",'내역서(엑셀)'!A253,"")</f>
        <v/>
      </c>
      <c r="J279" s="78" t="str">
        <f t="shared" si="120"/>
        <v/>
      </c>
      <c r="L279" s="79" t="str">
        <f t="shared" si="121"/>
        <v/>
      </c>
      <c r="M279" s="78" t="str">
        <f t="shared" si="122"/>
        <v/>
      </c>
      <c r="N279" s="78" t="str">
        <f t="shared" si="123"/>
        <v/>
      </c>
      <c r="O279" s="78" t="str">
        <f t="shared" si="124"/>
        <v/>
      </c>
      <c r="Q279" s="80" t="str">
        <f t="shared" si="125"/>
        <v/>
      </c>
      <c r="R279" s="81" t="str">
        <f t="shared" si="126"/>
        <v/>
      </c>
      <c r="S279" s="80" t="str">
        <f t="shared" si="127"/>
        <v/>
      </c>
      <c r="T279" s="81" t="str">
        <f t="shared" si="128"/>
        <v/>
      </c>
      <c r="U279" s="81" t="str">
        <f t="shared" si="129"/>
        <v/>
      </c>
      <c r="V279" s="82">
        <f>'내역서(엑셀)'!E253</f>
        <v>0</v>
      </c>
      <c r="W279" s="83">
        <f t="shared" si="130"/>
        <v>0</v>
      </c>
      <c r="X279" s="83">
        <f t="shared" si="131"/>
        <v>0</v>
      </c>
      <c r="Y279" s="84">
        <f t="shared" si="132"/>
        <v>4</v>
      </c>
      <c r="Z279" s="84">
        <f t="shared" si="133"/>
        <v>0</v>
      </c>
      <c r="AA279" s="84">
        <f t="shared" si="134"/>
        <v>4</v>
      </c>
    </row>
    <row r="280" spans="9:27">
      <c r="I280" s="78" t="str">
        <f>IF('내역서(엑셀)'!A254&lt;&gt;"",'내역서(엑셀)'!A254,"")</f>
        <v/>
      </c>
      <c r="J280" s="78" t="str">
        <f t="shared" si="120"/>
        <v/>
      </c>
      <c r="L280" s="79" t="str">
        <f t="shared" si="121"/>
        <v/>
      </c>
      <c r="M280" s="78" t="str">
        <f t="shared" si="122"/>
        <v/>
      </c>
      <c r="N280" s="78" t="str">
        <f t="shared" si="123"/>
        <v/>
      </c>
      <c r="O280" s="78" t="str">
        <f t="shared" si="124"/>
        <v/>
      </c>
      <c r="Q280" s="80" t="str">
        <f t="shared" si="125"/>
        <v/>
      </c>
      <c r="R280" s="81" t="str">
        <f t="shared" si="126"/>
        <v/>
      </c>
      <c r="S280" s="80" t="str">
        <f t="shared" si="127"/>
        <v/>
      </c>
      <c r="T280" s="81" t="str">
        <f t="shared" si="128"/>
        <v/>
      </c>
      <c r="U280" s="81" t="str">
        <f t="shared" si="129"/>
        <v/>
      </c>
      <c r="V280" s="82">
        <f>'내역서(엑셀)'!E254</f>
        <v>0</v>
      </c>
      <c r="W280" s="83">
        <f t="shared" si="130"/>
        <v>0</v>
      </c>
      <c r="X280" s="83">
        <f t="shared" si="131"/>
        <v>0</v>
      </c>
      <c r="Y280" s="84">
        <f t="shared" si="132"/>
        <v>4</v>
      </c>
      <c r="Z280" s="84">
        <f t="shared" si="133"/>
        <v>0</v>
      </c>
      <c r="AA280" s="84">
        <f t="shared" si="134"/>
        <v>4</v>
      </c>
    </row>
    <row r="281" spans="9:27">
      <c r="I281" s="78" t="str">
        <f>IF('내역서(엑셀)'!A255&lt;&gt;"",'내역서(엑셀)'!A255,"")</f>
        <v/>
      </c>
      <c r="J281" s="78" t="str">
        <f t="shared" si="120"/>
        <v/>
      </c>
      <c r="L281" s="79" t="str">
        <f t="shared" si="121"/>
        <v/>
      </c>
      <c r="M281" s="78" t="str">
        <f t="shared" si="122"/>
        <v/>
      </c>
      <c r="N281" s="78" t="str">
        <f t="shared" si="123"/>
        <v/>
      </c>
      <c r="O281" s="78" t="str">
        <f t="shared" si="124"/>
        <v/>
      </c>
      <c r="Q281" s="80" t="str">
        <f t="shared" si="125"/>
        <v/>
      </c>
      <c r="R281" s="81" t="str">
        <f t="shared" si="126"/>
        <v/>
      </c>
      <c r="S281" s="80" t="str">
        <f t="shared" si="127"/>
        <v/>
      </c>
      <c r="T281" s="81" t="str">
        <f t="shared" si="128"/>
        <v/>
      </c>
      <c r="U281" s="81" t="str">
        <f t="shared" si="129"/>
        <v/>
      </c>
      <c r="V281" s="82">
        <f>'내역서(엑셀)'!E255</f>
        <v>0</v>
      </c>
      <c r="W281" s="83">
        <f t="shared" si="130"/>
        <v>0</v>
      </c>
      <c r="X281" s="83">
        <f t="shared" si="131"/>
        <v>0</v>
      </c>
      <c r="Y281" s="84">
        <f t="shared" si="132"/>
        <v>4</v>
      </c>
      <c r="Z281" s="84">
        <f t="shared" si="133"/>
        <v>0</v>
      </c>
      <c r="AA281" s="84">
        <f t="shared" si="134"/>
        <v>4</v>
      </c>
    </row>
    <row r="282" spans="9:27">
      <c r="I282" s="78" t="str">
        <f>IF('내역서(엑셀)'!A256&lt;&gt;"",'내역서(엑셀)'!A256,"")</f>
        <v/>
      </c>
      <c r="J282" s="78" t="str">
        <f t="shared" si="120"/>
        <v/>
      </c>
      <c r="L282" s="79" t="str">
        <f t="shared" si="121"/>
        <v/>
      </c>
      <c r="M282" s="78" t="str">
        <f t="shared" si="122"/>
        <v/>
      </c>
      <c r="N282" s="78" t="str">
        <f t="shared" si="123"/>
        <v/>
      </c>
      <c r="O282" s="78" t="str">
        <f t="shared" si="124"/>
        <v/>
      </c>
      <c r="Q282" s="80" t="str">
        <f t="shared" si="125"/>
        <v/>
      </c>
      <c r="R282" s="81" t="str">
        <f t="shared" si="126"/>
        <v/>
      </c>
      <c r="S282" s="80" t="str">
        <f t="shared" si="127"/>
        <v/>
      </c>
      <c r="T282" s="81" t="str">
        <f t="shared" si="128"/>
        <v/>
      </c>
      <c r="U282" s="81" t="str">
        <f t="shared" si="129"/>
        <v/>
      </c>
      <c r="V282" s="82">
        <f>'내역서(엑셀)'!E256</f>
        <v>0</v>
      </c>
      <c r="W282" s="83">
        <f t="shared" si="130"/>
        <v>0</v>
      </c>
      <c r="X282" s="83">
        <f t="shared" si="131"/>
        <v>0</v>
      </c>
      <c r="Y282" s="84">
        <f t="shared" si="132"/>
        <v>4</v>
      </c>
      <c r="Z282" s="84">
        <f t="shared" si="133"/>
        <v>0</v>
      </c>
      <c r="AA282" s="84">
        <f t="shared" si="134"/>
        <v>4</v>
      </c>
    </row>
    <row r="283" spans="9:27">
      <c r="I283" s="78" t="str">
        <f>IF('내역서(엑셀)'!A257&lt;&gt;"",'내역서(엑셀)'!A257,"")</f>
        <v/>
      </c>
      <c r="J283" s="78" t="str">
        <f t="shared" si="120"/>
        <v/>
      </c>
      <c r="L283" s="79" t="str">
        <f t="shared" si="121"/>
        <v/>
      </c>
      <c r="M283" s="78" t="str">
        <f t="shared" si="122"/>
        <v/>
      </c>
      <c r="N283" s="78" t="str">
        <f t="shared" si="123"/>
        <v/>
      </c>
      <c r="O283" s="78" t="str">
        <f t="shared" si="124"/>
        <v/>
      </c>
      <c r="Q283" s="80" t="str">
        <f t="shared" si="125"/>
        <v/>
      </c>
      <c r="R283" s="81" t="str">
        <f t="shared" si="126"/>
        <v/>
      </c>
      <c r="S283" s="80" t="str">
        <f t="shared" si="127"/>
        <v/>
      </c>
      <c r="T283" s="81" t="str">
        <f t="shared" si="128"/>
        <v/>
      </c>
      <c r="U283" s="81" t="str">
        <f t="shared" si="129"/>
        <v/>
      </c>
      <c r="V283" s="82">
        <f>'내역서(엑셀)'!E257</f>
        <v>0</v>
      </c>
      <c r="W283" s="83">
        <f t="shared" si="130"/>
        <v>0</v>
      </c>
      <c r="X283" s="83">
        <f t="shared" si="131"/>
        <v>0</v>
      </c>
      <c r="Y283" s="84">
        <f t="shared" si="132"/>
        <v>4</v>
      </c>
      <c r="Z283" s="84">
        <f t="shared" si="133"/>
        <v>0</v>
      </c>
      <c r="AA283" s="84">
        <f t="shared" si="134"/>
        <v>4</v>
      </c>
    </row>
    <row r="284" spans="9:27">
      <c r="I284" s="78" t="str">
        <f>IF('내역서(엑셀)'!A258&lt;&gt;"",'내역서(엑셀)'!A258,"")</f>
        <v/>
      </c>
      <c r="J284" s="78" t="str">
        <f t="shared" si="120"/>
        <v/>
      </c>
      <c r="L284" s="79" t="str">
        <f t="shared" si="121"/>
        <v/>
      </c>
      <c r="M284" s="78" t="str">
        <f t="shared" si="122"/>
        <v/>
      </c>
      <c r="N284" s="78" t="str">
        <f t="shared" si="123"/>
        <v/>
      </c>
      <c r="O284" s="78" t="str">
        <f t="shared" si="124"/>
        <v/>
      </c>
      <c r="Q284" s="80" t="str">
        <f t="shared" si="125"/>
        <v/>
      </c>
      <c r="R284" s="81" t="str">
        <f t="shared" si="126"/>
        <v/>
      </c>
      <c r="S284" s="80" t="str">
        <f t="shared" si="127"/>
        <v/>
      </c>
      <c r="T284" s="81" t="str">
        <f t="shared" si="128"/>
        <v/>
      </c>
      <c r="U284" s="81" t="str">
        <f t="shared" si="129"/>
        <v/>
      </c>
      <c r="V284" s="82">
        <f>'내역서(엑셀)'!E258</f>
        <v>0</v>
      </c>
      <c r="W284" s="83">
        <f t="shared" si="130"/>
        <v>0</v>
      </c>
      <c r="X284" s="83">
        <f t="shared" si="131"/>
        <v>0</v>
      </c>
      <c r="Y284" s="84">
        <f t="shared" si="132"/>
        <v>4</v>
      </c>
      <c r="Z284" s="84">
        <f t="shared" si="133"/>
        <v>0</v>
      </c>
      <c r="AA284" s="84">
        <f t="shared" si="134"/>
        <v>4</v>
      </c>
    </row>
    <row r="285" spans="9:27">
      <c r="I285" s="78" t="str">
        <f>IF('내역서(엑셀)'!A259&lt;&gt;"",'내역서(엑셀)'!A259,"")</f>
        <v/>
      </c>
      <c r="J285" s="78" t="str">
        <f t="shared" si="120"/>
        <v/>
      </c>
      <c r="L285" s="79" t="str">
        <f t="shared" si="121"/>
        <v/>
      </c>
      <c r="M285" s="78" t="str">
        <f t="shared" si="122"/>
        <v/>
      </c>
      <c r="N285" s="78" t="str">
        <f t="shared" si="123"/>
        <v/>
      </c>
      <c r="O285" s="78" t="str">
        <f t="shared" si="124"/>
        <v/>
      </c>
      <c r="Q285" s="80" t="str">
        <f t="shared" si="125"/>
        <v/>
      </c>
      <c r="R285" s="81" t="str">
        <f t="shared" si="126"/>
        <v/>
      </c>
      <c r="S285" s="80" t="str">
        <f t="shared" si="127"/>
        <v/>
      </c>
      <c r="T285" s="81" t="str">
        <f t="shared" si="128"/>
        <v/>
      </c>
      <c r="U285" s="81" t="str">
        <f t="shared" si="129"/>
        <v/>
      </c>
      <c r="V285" s="82">
        <f>'내역서(엑셀)'!E259</f>
        <v>0</v>
      </c>
      <c r="W285" s="83">
        <f t="shared" si="130"/>
        <v>0</v>
      </c>
      <c r="X285" s="83">
        <f t="shared" si="131"/>
        <v>0</v>
      </c>
      <c r="Y285" s="84">
        <f t="shared" si="132"/>
        <v>4</v>
      </c>
      <c r="Z285" s="84">
        <f t="shared" si="133"/>
        <v>0</v>
      </c>
      <c r="AA285" s="84">
        <f t="shared" si="134"/>
        <v>4</v>
      </c>
    </row>
    <row r="286" spans="9:27">
      <c r="I286" s="78" t="str">
        <f>IF('내역서(엑셀)'!A260&lt;&gt;"",'내역서(엑셀)'!A260,"")</f>
        <v/>
      </c>
      <c r="J286" s="78" t="str">
        <f t="shared" si="120"/>
        <v/>
      </c>
      <c r="L286" s="79" t="str">
        <f t="shared" si="121"/>
        <v/>
      </c>
      <c r="M286" s="78" t="str">
        <f t="shared" si="122"/>
        <v/>
      </c>
      <c r="N286" s="78" t="str">
        <f t="shared" si="123"/>
        <v/>
      </c>
      <c r="O286" s="78" t="str">
        <f t="shared" si="124"/>
        <v/>
      </c>
      <c r="Q286" s="80" t="str">
        <f t="shared" si="125"/>
        <v/>
      </c>
      <c r="R286" s="81" t="str">
        <f t="shared" si="126"/>
        <v/>
      </c>
      <c r="S286" s="80" t="str">
        <f t="shared" si="127"/>
        <v/>
      </c>
      <c r="T286" s="81" t="str">
        <f t="shared" si="128"/>
        <v/>
      </c>
      <c r="U286" s="81" t="str">
        <f t="shared" si="129"/>
        <v/>
      </c>
      <c r="V286" s="82">
        <f>'내역서(엑셀)'!E260</f>
        <v>0</v>
      </c>
      <c r="W286" s="83">
        <f t="shared" si="130"/>
        <v>0</v>
      </c>
      <c r="X286" s="83">
        <f t="shared" si="131"/>
        <v>0</v>
      </c>
      <c r="Y286" s="84">
        <f t="shared" si="132"/>
        <v>4</v>
      </c>
      <c r="Z286" s="84">
        <f t="shared" si="133"/>
        <v>0</v>
      </c>
      <c r="AA286" s="84">
        <f t="shared" si="134"/>
        <v>4</v>
      </c>
    </row>
    <row r="287" spans="9:27">
      <c r="I287" s="78" t="str">
        <f>IF('내역서(엑셀)'!A261&lt;&gt;"",'내역서(엑셀)'!A261,"")</f>
        <v/>
      </c>
      <c r="J287" s="78" t="str">
        <f t="shared" si="120"/>
        <v/>
      </c>
      <c r="L287" s="79" t="str">
        <f t="shared" si="121"/>
        <v/>
      </c>
      <c r="M287" s="78" t="str">
        <f t="shared" si="122"/>
        <v/>
      </c>
      <c r="N287" s="78" t="str">
        <f t="shared" si="123"/>
        <v/>
      </c>
      <c r="O287" s="78" t="str">
        <f t="shared" si="124"/>
        <v/>
      </c>
      <c r="Q287" s="80" t="str">
        <f t="shared" si="125"/>
        <v/>
      </c>
      <c r="R287" s="81" t="str">
        <f t="shared" si="126"/>
        <v/>
      </c>
      <c r="S287" s="80" t="str">
        <f t="shared" si="127"/>
        <v/>
      </c>
      <c r="T287" s="81" t="str">
        <f t="shared" si="128"/>
        <v/>
      </c>
      <c r="U287" s="81" t="str">
        <f t="shared" si="129"/>
        <v/>
      </c>
      <c r="V287" s="82">
        <f>'내역서(엑셀)'!E261</f>
        <v>0</v>
      </c>
      <c r="W287" s="83">
        <f t="shared" si="130"/>
        <v>0</v>
      </c>
      <c r="X287" s="83">
        <f t="shared" si="131"/>
        <v>0</v>
      </c>
      <c r="Y287" s="84">
        <f t="shared" si="132"/>
        <v>4</v>
      </c>
      <c r="Z287" s="84">
        <f t="shared" si="133"/>
        <v>0</v>
      </c>
      <c r="AA287" s="84">
        <f t="shared" si="134"/>
        <v>4</v>
      </c>
    </row>
    <row r="288" spans="9:27">
      <c r="I288" s="78" t="str">
        <f>IF('내역서(엑셀)'!A262&lt;&gt;"",'내역서(엑셀)'!A262,"")</f>
        <v/>
      </c>
      <c r="J288" s="78" t="str">
        <f t="shared" si="120"/>
        <v/>
      </c>
      <c r="L288" s="79" t="str">
        <f t="shared" si="121"/>
        <v/>
      </c>
      <c r="M288" s="78" t="str">
        <f t="shared" si="122"/>
        <v/>
      </c>
      <c r="N288" s="78" t="str">
        <f t="shared" si="123"/>
        <v/>
      </c>
      <c r="O288" s="78" t="str">
        <f t="shared" si="124"/>
        <v/>
      </c>
      <c r="Q288" s="80" t="str">
        <f t="shared" si="125"/>
        <v/>
      </c>
      <c r="R288" s="81" t="str">
        <f t="shared" si="126"/>
        <v/>
      </c>
      <c r="S288" s="80" t="str">
        <f t="shared" si="127"/>
        <v/>
      </c>
      <c r="T288" s="81" t="str">
        <f t="shared" si="128"/>
        <v/>
      </c>
      <c r="U288" s="81" t="str">
        <f t="shared" si="129"/>
        <v/>
      </c>
      <c r="V288" s="82">
        <f>'내역서(엑셀)'!E262</f>
        <v>0</v>
      </c>
      <c r="W288" s="83">
        <f t="shared" si="130"/>
        <v>0</v>
      </c>
      <c r="X288" s="83">
        <f t="shared" si="131"/>
        <v>0</v>
      </c>
      <c r="Y288" s="84">
        <f t="shared" si="132"/>
        <v>4</v>
      </c>
      <c r="Z288" s="84">
        <f t="shared" si="133"/>
        <v>0</v>
      </c>
      <c r="AA288" s="84">
        <f t="shared" si="134"/>
        <v>4</v>
      </c>
    </row>
    <row r="289" spans="9:27">
      <c r="I289" s="78" t="str">
        <f>IF('내역서(엑셀)'!A263&lt;&gt;"",'내역서(엑셀)'!A263,"")</f>
        <v/>
      </c>
      <c r="J289" s="78" t="str">
        <f t="shared" si="120"/>
        <v/>
      </c>
      <c r="L289" s="79" t="str">
        <f t="shared" si="121"/>
        <v/>
      </c>
      <c r="M289" s="78" t="str">
        <f t="shared" si="122"/>
        <v/>
      </c>
      <c r="N289" s="78" t="str">
        <f t="shared" si="123"/>
        <v/>
      </c>
      <c r="O289" s="78" t="str">
        <f t="shared" si="124"/>
        <v/>
      </c>
      <c r="Q289" s="80" t="str">
        <f t="shared" si="125"/>
        <v/>
      </c>
      <c r="R289" s="81" t="str">
        <f t="shared" si="126"/>
        <v/>
      </c>
      <c r="S289" s="80" t="str">
        <f t="shared" si="127"/>
        <v/>
      </c>
      <c r="T289" s="81" t="str">
        <f t="shared" si="128"/>
        <v/>
      </c>
      <c r="U289" s="81" t="str">
        <f t="shared" si="129"/>
        <v/>
      </c>
      <c r="V289" s="82">
        <f>'내역서(엑셀)'!E263</f>
        <v>0</v>
      </c>
      <c r="W289" s="83">
        <f t="shared" si="130"/>
        <v>0</v>
      </c>
      <c r="X289" s="83">
        <f t="shared" si="131"/>
        <v>0</v>
      </c>
      <c r="Y289" s="84">
        <f t="shared" si="132"/>
        <v>4</v>
      </c>
      <c r="Z289" s="84">
        <f t="shared" si="133"/>
        <v>0</v>
      </c>
      <c r="AA289" s="84">
        <f t="shared" si="134"/>
        <v>4</v>
      </c>
    </row>
    <row r="290" spans="9:27">
      <c r="I290" s="78" t="str">
        <f>IF('내역서(엑셀)'!A264&lt;&gt;"",'내역서(엑셀)'!A264,"")</f>
        <v/>
      </c>
      <c r="J290" s="78" t="str">
        <f t="shared" si="120"/>
        <v/>
      </c>
      <c r="L290" s="79" t="str">
        <f t="shared" si="121"/>
        <v/>
      </c>
      <c r="M290" s="78" t="str">
        <f t="shared" si="122"/>
        <v/>
      </c>
      <c r="N290" s="78" t="str">
        <f t="shared" si="123"/>
        <v/>
      </c>
      <c r="O290" s="78" t="str">
        <f t="shared" si="124"/>
        <v/>
      </c>
      <c r="Q290" s="80" t="str">
        <f t="shared" si="125"/>
        <v/>
      </c>
      <c r="R290" s="81" t="str">
        <f t="shared" si="126"/>
        <v/>
      </c>
      <c r="S290" s="80" t="str">
        <f t="shared" si="127"/>
        <v/>
      </c>
      <c r="T290" s="81" t="str">
        <f t="shared" si="128"/>
        <v/>
      </c>
      <c r="U290" s="81" t="str">
        <f t="shared" si="129"/>
        <v/>
      </c>
      <c r="V290" s="82">
        <f>'내역서(엑셀)'!E264</f>
        <v>0</v>
      </c>
      <c r="W290" s="83">
        <f t="shared" si="130"/>
        <v>0</v>
      </c>
      <c r="X290" s="83">
        <f t="shared" si="131"/>
        <v>0</v>
      </c>
      <c r="Y290" s="84">
        <f t="shared" si="132"/>
        <v>4</v>
      </c>
      <c r="Z290" s="84">
        <f t="shared" si="133"/>
        <v>0</v>
      </c>
      <c r="AA290" s="84">
        <f t="shared" si="134"/>
        <v>4</v>
      </c>
    </row>
    <row r="291" spans="9:27">
      <c r="I291" s="78" t="str">
        <f>IF('내역서(엑셀)'!A265&lt;&gt;"",'내역서(엑셀)'!A265,"")</f>
        <v/>
      </c>
      <c r="J291" s="78" t="str">
        <f t="shared" si="120"/>
        <v/>
      </c>
      <c r="L291" s="79" t="str">
        <f t="shared" si="121"/>
        <v/>
      </c>
      <c r="M291" s="78" t="str">
        <f t="shared" si="122"/>
        <v/>
      </c>
      <c r="N291" s="78" t="str">
        <f t="shared" si="123"/>
        <v/>
      </c>
      <c r="O291" s="78" t="str">
        <f t="shared" si="124"/>
        <v/>
      </c>
      <c r="Q291" s="80" t="str">
        <f t="shared" si="125"/>
        <v/>
      </c>
      <c r="R291" s="81" t="str">
        <f t="shared" si="126"/>
        <v/>
      </c>
      <c r="S291" s="80" t="str">
        <f t="shared" si="127"/>
        <v/>
      </c>
      <c r="T291" s="81" t="str">
        <f t="shared" si="128"/>
        <v/>
      </c>
      <c r="U291" s="81" t="str">
        <f t="shared" si="129"/>
        <v/>
      </c>
      <c r="V291" s="82">
        <f>'내역서(엑셀)'!E265</f>
        <v>0</v>
      </c>
      <c r="W291" s="83">
        <f t="shared" si="130"/>
        <v>0</v>
      </c>
      <c r="X291" s="83">
        <f t="shared" si="131"/>
        <v>0</v>
      </c>
      <c r="Y291" s="84">
        <f t="shared" si="132"/>
        <v>4</v>
      </c>
      <c r="Z291" s="84">
        <f t="shared" si="133"/>
        <v>0</v>
      </c>
      <c r="AA291" s="84">
        <f t="shared" si="134"/>
        <v>4</v>
      </c>
    </row>
    <row r="292" spans="9:27">
      <c r="I292" s="78" t="str">
        <f>IF('내역서(엑셀)'!A266&lt;&gt;"",'내역서(엑셀)'!A266,"")</f>
        <v/>
      </c>
      <c r="J292" s="78" t="str">
        <f t="shared" si="120"/>
        <v/>
      </c>
      <c r="L292" s="79" t="str">
        <f t="shared" si="121"/>
        <v/>
      </c>
      <c r="M292" s="78" t="str">
        <f t="shared" si="122"/>
        <v/>
      </c>
      <c r="N292" s="78" t="str">
        <f t="shared" si="123"/>
        <v/>
      </c>
      <c r="O292" s="78" t="str">
        <f t="shared" si="124"/>
        <v/>
      </c>
      <c r="Q292" s="80" t="str">
        <f t="shared" si="125"/>
        <v/>
      </c>
      <c r="R292" s="81" t="str">
        <f t="shared" si="126"/>
        <v/>
      </c>
      <c r="S292" s="80" t="str">
        <f t="shared" si="127"/>
        <v/>
      </c>
      <c r="T292" s="81" t="str">
        <f t="shared" si="128"/>
        <v/>
      </c>
      <c r="U292" s="81" t="str">
        <f t="shared" si="129"/>
        <v/>
      </c>
      <c r="V292" s="82">
        <f>'내역서(엑셀)'!E266</f>
        <v>0</v>
      </c>
      <c r="W292" s="83">
        <f t="shared" si="130"/>
        <v>0</v>
      </c>
      <c r="X292" s="83">
        <f t="shared" si="131"/>
        <v>0</v>
      </c>
      <c r="Y292" s="84">
        <f t="shared" si="132"/>
        <v>4</v>
      </c>
      <c r="Z292" s="84">
        <f t="shared" si="133"/>
        <v>0</v>
      </c>
      <c r="AA292" s="84">
        <f t="shared" si="134"/>
        <v>4</v>
      </c>
    </row>
    <row r="293" spans="9:27">
      <c r="I293" s="78" t="str">
        <f>IF('내역서(엑셀)'!A267&lt;&gt;"",'내역서(엑셀)'!A267,"")</f>
        <v/>
      </c>
      <c r="J293" s="78" t="str">
        <f t="shared" si="120"/>
        <v/>
      </c>
      <c r="L293" s="79" t="str">
        <f t="shared" si="121"/>
        <v/>
      </c>
      <c r="M293" s="78" t="str">
        <f t="shared" si="122"/>
        <v/>
      </c>
      <c r="N293" s="78" t="str">
        <f t="shared" si="123"/>
        <v/>
      </c>
      <c r="O293" s="78" t="str">
        <f t="shared" si="124"/>
        <v/>
      </c>
      <c r="Q293" s="80" t="str">
        <f t="shared" si="125"/>
        <v/>
      </c>
      <c r="R293" s="81" t="str">
        <f t="shared" si="126"/>
        <v/>
      </c>
      <c r="S293" s="80" t="str">
        <f t="shared" si="127"/>
        <v/>
      </c>
      <c r="T293" s="81" t="str">
        <f t="shared" si="128"/>
        <v/>
      </c>
      <c r="U293" s="81" t="str">
        <f t="shared" si="129"/>
        <v/>
      </c>
      <c r="V293" s="82">
        <f>'내역서(엑셀)'!E267</f>
        <v>0</v>
      </c>
      <c r="W293" s="83">
        <f t="shared" si="130"/>
        <v>0</v>
      </c>
      <c r="X293" s="83">
        <f t="shared" si="131"/>
        <v>0</v>
      </c>
      <c r="Y293" s="84">
        <f t="shared" si="132"/>
        <v>4</v>
      </c>
      <c r="Z293" s="84">
        <f t="shared" si="133"/>
        <v>0</v>
      </c>
      <c r="AA293" s="84">
        <f t="shared" si="134"/>
        <v>4</v>
      </c>
    </row>
    <row r="294" spans="9:27">
      <c r="I294" s="78" t="str">
        <f>IF('내역서(엑셀)'!A268&lt;&gt;"",'내역서(엑셀)'!A268,"")</f>
        <v/>
      </c>
      <c r="J294" s="78" t="str">
        <f t="shared" ref="J294:J357" si="135">LEFT(I294,1)</f>
        <v/>
      </c>
      <c r="L294" s="79" t="str">
        <f t="shared" ref="L294:L357" si="136">IF(OR(J294="E",J294="L",J294="M"),"",I294)</f>
        <v/>
      </c>
      <c r="M294" s="78" t="str">
        <f t="shared" ref="M294:M357" si="137">IF(OR(J294="D",J294="L",J294="M"),"",I294)</f>
        <v/>
      </c>
      <c r="N294" s="78" t="str">
        <f t="shared" ref="N294:N357" si="138">IF(OR(J294="D",J294="E",J294="L"),"",I294)</f>
        <v/>
      </c>
      <c r="O294" s="78" t="str">
        <f t="shared" ref="O294:O357" si="139">IF(OR(J294="D",J294="E",J294="M"),"",I294)</f>
        <v/>
      </c>
      <c r="Q294" s="80" t="str">
        <f t="shared" ref="Q294:Q357" si="140">IF(Z294=0,"",IF(Z294=1,R294&amp;S294&amp;T294&amp;U294,"E99999"))</f>
        <v/>
      </c>
      <c r="R294" s="81" t="str">
        <f t="shared" ref="R294:R357" si="141">IF(L294="","",L294)</f>
        <v/>
      </c>
      <c r="S294" s="80" t="str">
        <f t="shared" ref="S294:S357" si="142">IF(M294="","",M294)</f>
        <v/>
      </c>
      <c r="T294" s="81" t="str">
        <f t="shared" ref="T294:T357" si="143">IF(W294=1,"",N294)</f>
        <v/>
      </c>
      <c r="U294" s="81" t="str">
        <f t="shared" ref="U294:U357" si="144">IF(OR(W294=1,X294=1),"",O294)</f>
        <v/>
      </c>
      <c r="V294" s="82">
        <f>'내역서(엑셀)'!E268</f>
        <v>0</v>
      </c>
      <c r="W294" s="83">
        <f t="shared" ref="W294:W357" si="145">COUNTIFS(R294,"&gt;&lt;")</f>
        <v>0</v>
      </c>
      <c r="X294" s="83">
        <f t="shared" ref="X294:X357" si="146">COUNTIFS(S294,"&gt;&lt;")</f>
        <v>0</v>
      </c>
      <c r="Y294" s="84">
        <f t="shared" ref="Y294:Y357" si="147">COUNTIFS(R294:U294,"*")</f>
        <v>4</v>
      </c>
      <c r="Z294" s="84">
        <f t="shared" ref="Z294:Z357" si="148">COUNTIFS(R294:U294,"&gt;&lt;")</f>
        <v>0</v>
      </c>
      <c r="AA294" s="84">
        <f t="shared" ref="AA294:AA357" si="149">COUNTIFS(R294:U294,"&lt;&gt;")</f>
        <v>4</v>
      </c>
    </row>
    <row r="295" spans="9:27">
      <c r="I295" s="78" t="str">
        <f>IF('내역서(엑셀)'!A269&lt;&gt;"",'내역서(엑셀)'!A269,"")</f>
        <v/>
      </c>
      <c r="J295" s="78" t="str">
        <f t="shared" si="135"/>
        <v/>
      </c>
      <c r="L295" s="79" t="str">
        <f t="shared" si="136"/>
        <v/>
      </c>
      <c r="M295" s="78" t="str">
        <f t="shared" si="137"/>
        <v/>
      </c>
      <c r="N295" s="78" t="str">
        <f t="shared" si="138"/>
        <v/>
      </c>
      <c r="O295" s="78" t="str">
        <f t="shared" si="139"/>
        <v/>
      </c>
      <c r="Q295" s="80" t="str">
        <f t="shared" si="140"/>
        <v/>
      </c>
      <c r="R295" s="81" t="str">
        <f t="shared" si="141"/>
        <v/>
      </c>
      <c r="S295" s="80" t="str">
        <f t="shared" si="142"/>
        <v/>
      </c>
      <c r="T295" s="81" t="str">
        <f t="shared" si="143"/>
        <v/>
      </c>
      <c r="U295" s="81" t="str">
        <f t="shared" si="144"/>
        <v/>
      </c>
      <c r="V295" s="82">
        <f>'내역서(엑셀)'!E269</f>
        <v>0</v>
      </c>
      <c r="W295" s="83">
        <f t="shared" si="145"/>
        <v>0</v>
      </c>
      <c r="X295" s="83">
        <f t="shared" si="146"/>
        <v>0</v>
      </c>
      <c r="Y295" s="84">
        <f t="shared" si="147"/>
        <v>4</v>
      </c>
      <c r="Z295" s="84">
        <f t="shared" si="148"/>
        <v>0</v>
      </c>
      <c r="AA295" s="84">
        <f t="shared" si="149"/>
        <v>4</v>
      </c>
    </row>
    <row r="296" spans="9:27">
      <c r="I296" s="78" t="str">
        <f>IF('내역서(엑셀)'!A270&lt;&gt;"",'내역서(엑셀)'!A270,"")</f>
        <v/>
      </c>
      <c r="J296" s="78" t="str">
        <f t="shared" si="135"/>
        <v/>
      </c>
      <c r="L296" s="79" t="str">
        <f t="shared" si="136"/>
        <v/>
      </c>
      <c r="M296" s="78" t="str">
        <f t="shared" si="137"/>
        <v/>
      </c>
      <c r="N296" s="78" t="str">
        <f t="shared" si="138"/>
        <v/>
      </c>
      <c r="O296" s="78" t="str">
        <f t="shared" si="139"/>
        <v/>
      </c>
      <c r="Q296" s="80" t="str">
        <f t="shared" si="140"/>
        <v/>
      </c>
      <c r="R296" s="81" t="str">
        <f t="shared" si="141"/>
        <v/>
      </c>
      <c r="S296" s="80" t="str">
        <f t="shared" si="142"/>
        <v/>
      </c>
      <c r="T296" s="81" t="str">
        <f t="shared" si="143"/>
        <v/>
      </c>
      <c r="U296" s="81" t="str">
        <f t="shared" si="144"/>
        <v/>
      </c>
      <c r="V296" s="82">
        <f>'내역서(엑셀)'!E270</f>
        <v>0</v>
      </c>
      <c r="W296" s="83">
        <f t="shared" si="145"/>
        <v>0</v>
      </c>
      <c r="X296" s="83">
        <f t="shared" si="146"/>
        <v>0</v>
      </c>
      <c r="Y296" s="84">
        <f t="shared" si="147"/>
        <v>4</v>
      </c>
      <c r="Z296" s="84">
        <f t="shared" si="148"/>
        <v>0</v>
      </c>
      <c r="AA296" s="84">
        <f t="shared" si="149"/>
        <v>4</v>
      </c>
    </row>
    <row r="297" spans="9:27">
      <c r="I297" s="78" t="str">
        <f>IF('내역서(엑셀)'!A271&lt;&gt;"",'내역서(엑셀)'!A271,"")</f>
        <v/>
      </c>
      <c r="J297" s="78" t="str">
        <f t="shared" si="135"/>
        <v/>
      </c>
      <c r="L297" s="79" t="str">
        <f t="shared" si="136"/>
        <v/>
      </c>
      <c r="M297" s="78" t="str">
        <f t="shared" si="137"/>
        <v/>
      </c>
      <c r="N297" s="78" t="str">
        <f t="shared" si="138"/>
        <v/>
      </c>
      <c r="O297" s="78" t="str">
        <f t="shared" si="139"/>
        <v/>
      </c>
      <c r="Q297" s="80" t="str">
        <f t="shared" si="140"/>
        <v/>
      </c>
      <c r="R297" s="81" t="str">
        <f t="shared" si="141"/>
        <v/>
      </c>
      <c r="S297" s="80" t="str">
        <f t="shared" si="142"/>
        <v/>
      </c>
      <c r="T297" s="81" t="str">
        <f t="shared" si="143"/>
        <v/>
      </c>
      <c r="U297" s="81" t="str">
        <f t="shared" si="144"/>
        <v/>
      </c>
      <c r="V297" s="82">
        <f>'내역서(엑셀)'!E271</f>
        <v>0</v>
      </c>
      <c r="W297" s="83">
        <f t="shared" si="145"/>
        <v>0</v>
      </c>
      <c r="X297" s="83">
        <f t="shared" si="146"/>
        <v>0</v>
      </c>
      <c r="Y297" s="84">
        <f t="shared" si="147"/>
        <v>4</v>
      </c>
      <c r="Z297" s="84">
        <f t="shared" si="148"/>
        <v>0</v>
      </c>
      <c r="AA297" s="84">
        <f t="shared" si="149"/>
        <v>4</v>
      </c>
    </row>
    <row r="298" spans="9:27">
      <c r="I298" s="78" t="str">
        <f>IF('내역서(엑셀)'!A272&lt;&gt;"",'내역서(엑셀)'!A272,"")</f>
        <v/>
      </c>
      <c r="J298" s="78" t="str">
        <f t="shared" si="135"/>
        <v/>
      </c>
      <c r="L298" s="79" t="str">
        <f t="shared" si="136"/>
        <v/>
      </c>
      <c r="M298" s="78" t="str">
        <f t="shared" si="137"/>
        <v/>
      </c>
      <c r="N298" s="78" t="str">
        <f t="shared" si="138"/>
        <v/>
      </c>
      <c r="O298" s="78" t="str">
        <f t="shared" si="139"/>
        <v/>
      </c>
      <c r="Q298" s="80" t="str">
        <f t="shared" si="140"/>
        <v/>
      </c>
      <c r="R298" s="81" t="str">
        <f t="shared" si="141"/>
        <v/>
      </c>
      <c r="S298" s="80" t="str">
        <f t="shared" si="142"/>
        <v/>
      </c>
      <c r="T298" s="81" t="str">
        <f t="shared" si="143"/>
        <v/>
      </c>
      <c r="U298" s="81" t="str">
        <f t="shared" si="144"/>
        <v/>
      </c>
      <c r="V298" s="82">
        <f>'내역서(엑셀)'!E272</f>
        <v>0</v>
      </c>
      <c r="W298" s="83">
        <f t="shared" si="145"/>
        <v>0</v>
      </c>
      <c r="X298" s="83">
        <f t="shared" si="146"/>
        <v>0</v>
      </c>
      <c r="Y298" s="84">
        <f t="shared" si="147"/>
        <v>4</v>
      </c>
      <c r="Z298" s="84">
        <f t="shared" si="148"/>
        <v>0</v>
      </c>
      <c r="AA298" s="84">
        <f t="shared" si="149"/>
        <v>4</v>
      </c>
    </row>
    <row r="299" spans="9:27">
      <c r="I299" s="78" t="str">
        <f>IF('내역서(엑셀)'!A273&lt;&gt;"",'내역서(엑셀)'!A273,"")</f>
        <v/>
      </c>
      <c r="J299" s="78" t="str">
        <f t="shared" si="135"/>
        <v/>
      </c>
      <c r="L299" s="79" t="str">
        <f t="shared" si="136"/>
        <v/>
      </c>
      <c r="M299" s="78" t="str">
        <f t="shared" si="137"/>
        <v/>
      </c>
      <c r="N299" s="78" t="str">
        <f t="shared" si="138"/>
        <v/>
      </c>
      <c r="O299" s="78" t="str">
        <f t="shared" si="139"/>
        <v/>
      </c>
      <c r="Q299" s="80" t="str">
        <f t="shared" si="140"/>
        <v/>
      </c>
      <c r="R299" s="81" t="str">
        <f t="shared" si="141"/>
        <v/>
      </c>
      <c r="S299" s="80" t="str">
        <f t="shared" si="142"/>
        <v/>
      </c>
      <c r="T299" s="81" t="str">
        <f t="shared" si="143"/>
        <v/>
      </c>
      <c r="U299" s="81" t="str">
        <f t="shared" si="144"/>
        <v/>
      </c>
      <c r="V299" s="82">
        <f>'내역서(엑셀)'!E273</f>
        <v>0</v>
      </c>
      <c r="W299" s="83">
        <f t="shared" si="145"/>
        <v>0</v>
      </c>
      <c r="X299" s="83">
        <f t="shared" si="146"/>
        <v>0</v>
      </c>
      <c r="Y299" s="84">
        <f t="shared" si="147"/>
        <v>4</v>
      </c>
      <c r="Z299" s="84">
        <f t="shared" si="148"/>
        <v>0</v>
      </c>
      <c r="AA299" s="84">
        <f t="shared" si="149"/>
        <v>4</v>
      </c>
    </row>
    <row r="300" spans="9:27">
      <c r="I300" s="78" t="str">
        <f>IF('내역서(엑셀)'!A274&lt;&gt;"",'내역서(엑셀)'!A274,"")</f>
        <v/>
      </c>
      <c r="J300" s="78" t="str">
        <f t="shared" si="135"/>
        <v/>
      </c>
      <c r="L300" s="79" t="str">
        <f t="shared" si="136"/>
        <v/>
      </c>
      <c r="M300" s="78" t="str">
        <f t="shared" si="137"/>
        <v/>
      </c>
      <c r="N300" s="78" t="str">
        <f t="shared" si="138"/>
        <v/>
      </c>
      <c r="O300" s="78" t="str">
        <f t="shared" si="139"/>
        <v/>
      </c>
      <c r="Q300" s="80" t="str">
        <f t="shared" si="140"/>
        <v/>
      </c>
      <c r="R300" s="81" t="str">
        <f t="shared" si="141"/>
        <v/>
      </c>
      <c r="S300" s="80" t="str">
        <f t="shared" si="142"/>
        <v/>
      </c>
      <c r="T300" s="81" t="str">
        <f t="shared" si="143"/>
        <v/>
      </c>
      <c r="U300" s="81" t="str">
        <f t="shared" si="144"/>
        <v/>
      </c>
      <c r="V300" s="82">
        <f>'내역서(엑셀)'!E274</f>
        <v>0</v>
      </c>
      <c r="W300" s="83">
        <f t="shared" si="145"/>
        <v>0</v>
      </c>
      <c r="X300" s="83">
        <f t="shared" si="146"/>
        <v>0</v>
      </c>
      <c r="Y300" s="84">
        <f t="shared" si="147"/>
        <v>4</v>
      </c>
      <c r="Z300" s="84">
        <f t="shared" si="148"/>
        <v>0</v>
      </c>
      <c r="AA300" s="84">
        <f t="shared" si="149"/>
        <v>4</v>
      </c>
    </row>
    <row r="301" spans="9:27">
      <c r="I301" s="78" t="str">
        <f>IF('내역서(엑셀)'!A275&lt;&gt;"",'내역서(엑셀)'!A275,"")</f>
        <v/>
      </c>
      <c r="J301" s="78" t="str">
        <f t="shared" si="135"/>
        <v/>
      </c>
      <c r="L301" s="79" t="str">
        <f t="shared" si="136"/>
        <v/>
      </c>
      <c r="M301" s="78" t="str">
        <f t="shared" si="137"/>
        <v/>
      </c>
      <c r="N301" s="78" t="str">
        <f t="shared" si="138"/>
        <v/>
      </c>
      <c r="O301" s="78" t="str">
        <f t="shared" si="139"/>
        <v/>
      </c>
      <c r="Q301" s="80" t="str">
        <f t="shared" si="140"/>
        <v/>
      </c>
      <c r="R301" s="81" t="str">
        <f t="shared" si="141"/>
        <v/>
      </c>
      <c r="S301" s="80" t="str">
        <f t="shared" si="142"/>
        <v/>
      </c>
      <c r="T301" s="81" t="str">
        <f t="shared" si="143"/>
        <v/>
      </c>
      <c r="U301" s="81" t="str">
        <f t="shared" si="144"/>
        <v/>
      </c>
      <c r="V301" s="82">
        <f>'내역서(엑셀)'!E275</f>
        <v>0</v>
      </c>
      <c r="W301" s="83">
        <f t="shared" si="145"/>
        <v>0</v>
      </c>
      <c r="X301" s="83">
        <f t="shared" si="146"/>
        <v>0</v>
      </c>
      <c r="Y301" s="84">
        <f t="shared" si="147"/>
        <v>4</v>
      </c>
      <c r="Z301" s="84">
        <f t="shared" si="148"/>
        <v>0</v>
      </c>
      <c r="AA301" s="84">
        <f t="shared" si="149"/>
        <v>4</v>
      </c>
    </row>
    <row r="302" spans="9:27">
      <c r="I302" s="78" t="str">
        <f>IF('내역서(엑셀)'!A276&lt;&gt;"",'내역서(엑셀)'!A276,"")</f>
        <v/>
      </c>
      <c r="J302" s="78" t="str">
        <f t="shared" si="135"/>
        <v/>
      </c>
      <c r="L302" s="79" t="str">
        <f t="shared" si="136"/>
        <v/>
      </c>
      <c r="M302" s="78" t="str">
        <f t="shared" si="137"/>
        <v/>
      </c>
      <c r="N302" s="78" t="str">
        <f t="shared" si="138"/>
        <v/>
      </c>
      <c r="O302" s="78" t="str">
        <f t="shared" si="139"/>
        <v/>
      </c>
      <c r="Q302" s="80" t="str">
        <f t="shared" si="140"/>
        <v/>
      </c>
      <c r="R302" s="81" t="str">
        <f t="shared" si="141"/>
        <v/>
      </c>
      <c r="S302" s="80" t="str">
        <f t="shared" si="142"/>
        <v/>
      </c>
      <c r="T302" s="81" t="str">
        <f t="shared" si="143"/>
        <v/>
      </c>
      <c r="U302" s="81" t="str">
        <f t="shared" si="144"/>
        <v/>
      </c>
      <c r="V302" s="82">
        <f>'내역서(엑셀)'!E276</f>
        <v>0</v>
      </c>
      <c r="W302" s="83">
        <f t="shared" si="145"/>
        <v>0</v>
      </c>
      <c r="X302" s="83">
        <f t="shared" si="146"/>
        <v>0</v>
      </c>
      <c r="Y302" s="84">
        <f t="shared" si="147"/>
        <v>4</v>
      </c>
      <c r="Z302" s="84">
        <f t="shared" si="148"/>
        <v>0</v>
      </c>
      <c r="AA302" s="84">
        <f t="shared" si="149"/>
        <v>4</v>
      </c>
    </row>
    <row r="303" spans="9:27">
      <c r="I303" s="78" t="str">
        <f>IF('내역서(엑셀)'!A277&lt;&gt;"",'내역서(엑셀)'!A277,"")</f>
        <v/>
      </c>
      <c r="J303" s="78" t="str">
        <f t="shared" si="135"/>
        <v/>
      </c>
      <c r="L303" s="79" t="str">
        <f t="shared" si="136"/>
        <v/>
      </c>
      <c r="M303" s="78" t="str">
        <f t="shared" si="137"/>
        <v/>
      </c>
      <c r="N303" s="78" t="str">
        <f t="shared" si="138"/>
        <v/>
      </c>
      <c r="O303" s="78" t="str">
        <f t="shared" si="139"/>
        <v/>
      </c>
      <c r="Q303" s="80" t="str">
        <f t="shared" si="140"/>
        <v/>
      </c>
      <c r="R303" s="81" t="str">
        <f t="shared" si="141"/>
        <v/>
      </c>
      <c r="S303" s="80" t="str">
        <f t="shared" si="142"/>
        <v/>
      </c>
      <c r="T303" s="81" t="str">
        <f t="shared" si="143"/>
        <v/>
      </c>
      <c r="U303" s="81" t="str">
        <f t="shared" si="144"/>
        <v/>
      </c>
      <c r="V303" s="82">
        <f>'내역서(엑셀)'!E277</f>
        <v>0</v>
      </c>
      <c r="W303" s="83">
        <f t="shared" si="145"/>
        <v>0</v>
      </c>
      <c r="X303" s="83">
        <f t="shared" si="146"/>
        <v>0</v>
      </c>
      <c r="Y303" s="84">
        <f t="shared" si="147"/>
        <v>4</v>
      </c>
      <c r="Z303" s="84">
        <f t="shared" si="148"/>
        <v>0</v>
      </c>
      <c r="AA303" s="84">
        <f t="shared" si="149"/>
        <v>4</v>
      </c>
    </row>
    <row r="304" spans="9:27">
      <c r="I304" s="78" t="str">
        <f>IF('내역서(엑셀)'!A278&lt;&gt;"",'내역서(엑셀)'!A278,"")</f>
        <v/>
      </c>
      <c r="J304" s="78" t="str">
        <f t="shared" si="135"/>
        <v/>
      </c>
      <c r="L304" s="79" t="str">
        <f t="shared" si="136"/>
        <v/>
      </c>
      <c r="M304" s="78" t="str">
        <f t="shared" si="137"/>
        <v/>
      </c>
      <c r="N304" s="78" t="str">
        <f t="shared" si="138"/>
        <v/>
      </c>
      <c r="O304" s="78" t="str">
        <f t="shared" si="139"/>
        <v/>
      </c>
      <c r="Q304" s="80" t="str">
        <f t="shared" si="140"/>
        <v/>
      </c>
      <c r="R304" s="81" t="str">
        <f t="shared" si="141"/>
        <v/>
      </c>
      <c r="S304" s="80" t="str">
        <f t="shared" si="142"/>
        <v/>
      </c>
      <c r="T304" s="81" t="str">
        <f t="shared" si="143"/>
        <v/>
      </c>
      <c r="U304" s="81" t="str">
        <f t="shared" si="144"/>
        <v/>
      </c>
      <c r="V304" s="82">
        <f>'내역서(엑셀)'!E278</f>
        <v>0</v>
      </c>
      <c r="W304" s="83">
        <f t="shared" si="145"/>
        <v>0</v>
      </c>
      <c r="X304" s="83">
        <f t="shared" si="146"/>
        <v>0</v>
      </c>
      <c r="Y304" s="84">
        <f t="shared" si="147"/>
        <v>4</v>
      </c>
      <c r="Z304" s="84">
        <f t="shared" si="148"/>
        <v>0</v>
      </c>
      <c r="AA304" s="84">
        <f t="shared" si="149"/>
        <v>4</v>
      </c>
    </row>
    <row r="305" spans="9:27">
      <c r="I305" s="78" t="str">
        <f>IF('내역서(엑셀)'!A279&lt;&gt;"",'내역서(엑셀)'!A279,"")</f>
        <v/>
      </c>
      <c r="J305" s="78" t="str">
        <f t="shared" si="135"/>
        <v/>
      </c>
      <c r="L305" s="79" t="str">
        <f t="shared" si="136"/>
        <v/>
      </c>
      <c r="M305" s="78" t="str">
        <f t="shared" si="137"/>
        <v/>
      </c>
      <c r="N305" s="78" t="str">
        <f t="shared" si="138"/>
        <v/>
      </c>
      <c r="O305" s="78" t="str">
        <f t="shared" si="139"/>
        <v/>
      </c>
      <c r="Q305" s="80" t="str">
        <f t="shared" si="140"/>
        <v/>
      </c>
      <c r="R305" s="81" t="str">
        <f t="shared" si="141"/>
        <v/>
      </c>
      <c r="S305" s="80" t="str">
        <f t="shared" si="142"/>
        <v/>
      </c>
      <c r="T305" s="81" t="str">
        <f t="shared" si="143"/>
        <v/>
      </c>
      <c r="U305" s="81" t="str">
        <f t="shared" si="144"/>
        <v/>
      </c>
      <c r="V305" s="82">
        <f>'내역서(엑셀)'!E279</f>
        <v>0</v>
      </c>
      <c r="W305" s="83">
        <f t="shared" si="145"/>
        <v>0</v>
      </c>
      <c r="X305" s="83">
        <f t="shared" si="146"/>
        <v>0</v>
      </c>
      <c r="Y305" s="84">
        <f t="shared" si="147"/>
        <v>4</v>
      </c>
      <c r="Z305" s="84">
        <f t="shared" si="148"/>
        <v>0</v>
      </c>
      <c r="AA305" s="84">
        <f t="shared" si="149"/>
        <v>4</v>
      </c>
    </row>
    <row r="306" spans="9:27">
      <c r="I306" s="78" t="str">
        <f>IF('내역서(엑셀)'!A280&lt;&gt;"",'내역서(엑셀)'!A280,"")</f>
        <v/>
      </c>
      <c r="J306" s="78" t="str">
        <f t="shared" si="135"/>
        <v/>
      </c>
      <c r="L306" s="79" t="str">
        <f t="shared" si="136"/>
        <v/>
      </c>
      <c r="M306" s="78" t="str">
        <f t="shared" si="137"/>
        <v/>
      </c>
      <c r="N306" s="78" t="str">
        <f t="shared" si="138"/>
        <v/>
      </c>
      <c r="O306" s="78" t="str">
        <f t="shared" si="139"/>
        <v/>
      </c>
      <c r="Q306" s="80" t="str">
        <f t="shared" si="140"/>
        <v/>
      </c>
      <c r="R306" s="81" t="str">
        <f t="shared" si="141"/>
        <v/>
      </c>
      <c r="S306" s="80" t="str">
        <f t="shared" si="142"/>
        <v/>
      </c>
      <c r="T306" s="81" t="str">
        <f t="shared" si="143"/>
        <v/>
      </c>
      <c r="U306" s="81" t="str">
        <f t="shared" si="144"/>
        <v/>
      </c>
      <c r="V306" s="82">
        <f>'내역서(엑셀)'!E280</f>
        <v>0</v>
      </c>
      <c r="W306" s="83">
        <f t="shared" si="145"/>
        <v>0</v>
      </c>
      <c r="X306" s="83">
        <f t="shared" si="146"/>
        <v>0</v>
      </c>
      <c r="Y306" s="84">
        <f t="shared" si="147"/>
        <v>4</v>
      </c>
      <c r="Z306" s="84">
        <f t="shared" si="148"/>
        <v>0</v>
      </c>
      <c r="AA306" s="84">
        <f t="shared" si="149"/>
        <v>4</v>
      </c>
    </row>
    <row r="307" spans="9:27">
      <c r="I307" s="78" t="str">
        <f>IF('내역서(엑셀)'!A281&lt;&gt;"",'내역서(엑셀)'!A281,"")</f>
        <v/>
      </c>
      <c r="J307" s="78" t="str">
        <f t="shared" si="135"/>
        <v/>
      </c>
      <c r="L307" s="79" t="str">
        <f t="shared" si="136"/>
        <v/>
      </c>
      <c r="M307" s="78" t="str">
        <f t="shared" si="137"/>
        <v/>
      </c>
      <c r="N307" s="78" t="str">
        <f t="shared" si="138"/>
        <v/>
      </c>
      <c r="O307" s="78" t="str">
        <f t="shared" si="139"/>
        <v/>
      </c>
      <c r="Q307" s="80" t="str">
        <f t="shared" si="140"/>
        <v/>
      </c>
      <c r="R307" s="81" t="str">
        <f t="shared" si="141"/>
        <v/>
      </c>
      <c r="S307" s="80" t="str">
        <f t="shared" si="142"/>
        <v/>
      </c>
      <c r="T307" s="81" t="str">
        <f t="shared" si="143"/>
        <v/>
      </c>
      <c r="U307" s="81" t="str">
        <f t="shared" si="144"/>
        <v/>
      </c>
      <c r="V307" s="82">
        <f>'내역서(엑셀)'!E281</f>
        <v>0</v>
      </c>
      <c r="W307" s="83">
        <f t="shared" si="145"/>
        <v>0</v>
      </c>
      <c r="X307" s="83">
        <f t="shared" si="146"/>
        <v>0</v>
      </c>
      <c r="Y307" s="84">
        <f t="shared" si="147"/>
        <v>4</v>
      </c>
      <c r="Z307" s="84">
        <f t="shared" si="148"/>
        <v>0</v>
      </c>
      <c r="AA307" s="84">
        <f t="shared" si="149"/>
        <v>4</v>
      </c>
    </row>
    <row r="308" spans="9:27">
      <c r="I308" s="78" t="str">
        <f>IF('내역서(엑셀)'!A282&lt;&gt;"",'내역서(엑셀)'!A282,"")</f>
        <v/>
      </c>
      <c r="J308" s="78" t="str">
        <f t="shared" si="135"/>
        <v/>
      </c>
      <c r="L308" s="79" t="str">
        <f t="shared" si="136"/>
        <v/>
      </c>
      <c r="M308" s="78" t="str">
        <f t="shared" si="137"/>
        <v/>
      </c>
      <c r="N308" s="78" t="str">
        <f t="shared" si="138"/>
        <v/>
      </c>
      <c r="O308" s="78" t="str">
        <f t="shared" si="139"/>
        <v/>
      </c>
      <c r="Q308" s="80" t="str">
        <f t="shared" si="140"/>
        <v/>
      </c>
      <c r="R308" s="81" t="str">
        <f t="shared" si="141"/>
        <v/>
      </c>
      <c r="S308" s="80" t="str">
        <f t="shared" si="142"/>
        <v/>
      </c>
      <c r="T308" s="81" t="str">
        <f t="shared" si="143"/>
        <v/>
      </c>
      <c r="U308" s="81" t="str">
        <f t="shared" si="144"/>
        <v/>
      </c>
      <c r="V308" s="82">
        <f>'내역서(엑셀)'!E282</f>
        <v>0</v>
      </c>
      <c r="W308" s="83">
        <f t="shared" si="145"/>
        <v>0</v>
      </c>
      <c r="X308" s="83">
        <f t="shared" si="146"/>
        <v>0</v>
      </c>
      <c r="Y308" s="84">
        <f t="shared" si="147"/>
        <v>4</v>
      </c>
      <c r="Z308" s="84">
        <f t="shared" si="148"/>
        <v>0</v>
      </c>
      <c r="AA308" s="84">
        <f t="shared" si="149"/>
        <v>4</v>
      </c>
    </row>
    <row r="309" spans="9:27">
      <c r="I309" s="78" t="str">
        <f>IF('내역서(엑셀)'!A283&lt;&gt;"",'내역서(엑셀)'!A283,"")</f>
        <v/>
      </c>
      <c r="J309" s="78" t="str">
        <f t="shared" si="135"/>
        <v/>
      </c>
      <c r="L309" s="79" t="str">
        <f t="shared" si="136"/>
        <v/>
      </c>
      <c r="M309" s="78" t="str">
        <f t="shared" si="137"/>
        <v/>
      </c>
      <c r="N309" s="78" t="str">
        <f t="shared" si="138"/>
        <v/>
      </c>
      <c r="O309" s="78" t="str">
        <f t="shared" si="139"/>
        <v/>
      </c>
      <c r="Q309" s="80" t="str">
        <f t="shared" si="140"/>
        <v/>
      </c>
      <c r="R309" s="81" t="str">
        <f t="shared" si="141"/>
        <v/>
      </c>
      <c r="S309" s="80" t="str">
        <f t="shared" si="142"/>
        <v/>
      </c>
      <c r="T309" s="81" t="str">
        <f t="shared" si="143"/>
        <v/>
      </c>
      <c r="U309" s="81" t="str">
        <f t="shared" si="144"/>
        <v/>
      </c>
      <c r="V309" s="82">
        <f>'내역서(엑셀)'!E283</f>
        <v>0</v>
      </c>
      <c r="W309" s="83">
        <f t="shared" si="145"/>
        <v>0</v>
      </c>
      <c r="X309" s="83">
        <f t="shared" si="146"/>
        <v>0</v>
      </c>
      <c r="Y309" s="84">
        <f t="shared" si="147"/>
        <v>4</v>
      </c>
      <c r="Z309" s="84">
        <f t="shared" si="148"/>
        <v>0</v>
      </c>
      <c r="AA309" s="84">
        <f t="shared" si="149"/>
        <v>4</v>
      </c>
    </row>
    <row r="310" spans="9:27">
      <c r="I310" s="78" t="str">
        <f>IF('내역서(엑셀)'!A284&lt;&gt;"",'내역서(엑셀)'!A284,"")</f>
        <v/>
      </c>
      <c r="J310" s="78" t="str">
        <f t="shared" si="135"/>
        <v/>
      </c>
      <c r="L310" s="79" t="str">
        <f t="shared" si="136"/>
        <v/>
      </c>
      <c r="M310" s="78" t="str">
        <f t="shared" si="137"/>
        <v/>
      </c>
      <c r="N310" s="78" t="str">
        <f t="shared" si="138"/>
        <v/>
      </c>
      <c r="O310" s="78" t="str">
        <f t="shared" si="139"/>
        <v/>
      </c>
      <c r="Q310" s="80" t="str">
        <f t="shared" si="140"/>
        <v/>
      </c>
      <c r="R310" s="81" t="str">
        <f t="shared" si="141"/>
        <v/>
      </c>
      <c r="S310" s="80" t="str">
        <f t="shared" si="142"/>
        <v/>
      </c>
      <c r="T310" s="81" t="str">
        <f t="shared" si="143"/>
        <v/>
      </c>
      <c r="U310" s="81" t="str">
        <f t="shared" si="144"/>
        <v/>
      </c>
      <c r="V310" s="82">
        <f>'내역서(엑셀)'!E284</f>
        <v>0</v>
      </c>
      <c r="W310" s="83">
        <f t="shared" si="145"/>
        <v>0</v>
      </c>
      <c r="X310" s="83">
        <f t="shared" si="146"/>
        <v>0</v>
      </c>
      <c r="Y310" s="84">
        <f t="shared" si="147"/>
        <v>4</v>
      </c>
      <c r="Z310" s="84">
        <f t="shared" si="148"/>
        <v>0</v>
      </c>
      <c r="AA310" s="84">
        <f t="shared" si="149"/>
        <v>4</v>
      </c>
    </row>
    <row r="311" spans="9:27">
      <c r="I311" s="78" t="str">
        <f>IF('내역서(엑셀)'!A285&lt;&gt;"",'내역서(엑셀)'!A285,"")</f>
        <v/>
      </c>
      <c r="J311" s="78" t="str">
        <f t="shared" si="135"/>
        <v/>
      </c>
      <c r="L311" s="79" t="str">
        <f t="shared" si="136"/>
        <v/>
      </c>
      <c r="M311" s="78" t="str">
        <f t="shared" si="137"/>
        <v/>
      </c>
      <c r="N311" s="78" t="str">
        <f t="shared" si="138"/>
        <v/>
      </c>
      <c r="O311" s="78" t="str">
        <f t="shared" si="139"/>
        <v/>
      </c>
      <c r="Q311" s="80" t="str">
        <f t="shared" si="140"/>
        <v/>
      </c>
      <c r="R311" s="81" t="str">
        <f t="shared" si="141"/>
        <v/>
      </c>
      <c r="S311" s="80" t="str">
        <f t="shared" si="142"/>
        <v/>
      </c>
      <c r="T311" s="81" t="str">
        <f t="shared" si="143"/>
        <v/>
      </c>
      <c r="U311" s="81" t="str">
        <f t="shared" si="144"/>
        <v/>
      </c>
      <c r="V311" s="82">
        <f>'내역서(엑셀)'!E285</f>
        <v>0</v>
      </c>
      <c r="W311" s="83">
        <f t="shared" si="145"/>
        <v>0</v>
      </c>
      <c r="X311" s="83">
        <f t="shared" si="146"/>
        <v>0</v>
      </c>
      <c r="Y311" s="84">
        <f t="shared" si="147"/>
        <v>4</v>
      </c>
      <c r="Z311" s="84">
        <f t="shared" si="148"/>
        <v>0</v>
      </c>
      <c r="AA311" s="84">
        <f t="shared" si="149"/>
        <v>4</v>
      </c>
    </row>
    <row r="312" spans="9:27">
      <c r="I312" s="78" t="str">
        <f>IF('내역서(엑셀)'!A286&lt;&gt;"",'내역서(엑셀)'!A286,"")</f>
        <v/>
      </c>
      <c r="J312" s="78" t="str">
        <f t="shared" si="135"/>
        <v/>
      </c>
      <c r="L312" s="79" t="str">
        <f t="shared" si="136"/>
        <v/>
      </c>
      <c r="M312" s="78" t="str">
        <f t="shared" si="137"/>
        <v/>
      </c>
      <c r="N312" s="78" t="str">
        <f t="shared" si="138"/>
        <v/>
      </c>
      <c r="O312" s="78" t="str">
        <f t="shared" si="139"/>
        <v/>
      </c>
      <c r="Q312" s="80" t="str">
        <f t="shared" si="140"/>
        <v/>
      </c>
      <c r="R312" s="81" t="str">
        <f t="shared" si="141"/>
        <v/>
      </c>
      <c r="S312" s="80" t="str">
        <f t="shared" si="142"/>
        <v/>
      </c>
      <c r="T312" s="81" t="str">
        <f t="shared" si="143"/>
        <v/>
      </c>
      <c r="U312" s="81" t="str">
        <f t="shared" si="144"/>
        <v/>
      </c>
      <c r="V312" s="82">
        <f>'내역서(엑셀)'!E286</f>
        <v>0</v>
      </c>
      <c r="W312" s="83">
        <f t="shared" si="145"/>
        <v>0</v>
      </c>
      <c r="X312" s="83">
        <f t="shared" si="146"/>
        <v>0</v>
      </c>
      <c r="Y312" s="84">
        <f t="shared" si="147"/>
        <v>4</v>
      </c>
      <c r="Z312" s="84">
        <f t="shared" si="148"/>
        <v>0</v>
      </c>
      <c r="AA312" s="84">
        <f t="shared" si="149"/>
        <v>4</v>
      </c>
    </row>
    <row r="313" spans="9:27">
      <c r="I313" s="78" t="str">
        <f>IF('내역서(엑셀)'!A287&lt;&gt;"",'내역서(엑셀)'!A287,"")</f>
        <v/>
      </c>
      <c r="J313" s="78" t="str">
        <f t="shared" si="135"/>
        <v/>
      </c>
      <c r="L313" s="79" t="str">
        <f t="shared" si="136"/>
        <v/>
      </c>
      <c r="M313" s="78" t="str">
        <f t="shared" si="137"/>
        <v/>
      </c>
      <c r="N313" s="78" t="str">
        <f t="shared" si="138"/>
        <v/>
      </c>
      <c r="O313" s="78" t="str">
        <f t="shared" si="139"/>
        <v/>
      </c>
      <c r="Q313" s="80" t="str">
        <f t="shared" si="140"/>
        <v/>
      </c>
      <c r="R313" s="81" t="str">
        <f t="shared" si="141"/>
        <v/>
      </c>
      <c r="S313" s="80" t="str">
        <f t="shared" si="142"/>
        <v/>
      </c>
      <c r="T313" s="81" t="str">
        <f t="shared" si="143"/>
        <v/>
      </c>
      <c r="U313" s="81" t="str">
        <f t="shared" si="144"/>
        <v/>
      </c>
      <c r="V313" s="82">
        <f>'내역서(엑셀)'!E287</f>
        <v>0</v>
      </c>
      <c r="W313" s="83">
        <f t="shared" si="145"/>
        <v>0</v>
      </c>
      <c r="X313" s="83">
        <f t="shared" si="146"/>
        <v>0</v>
      </c>
      <c r="Y313" s="84">
        <f t="shared" si="147"/>
        <v>4</v>
      </c>
      <c r="Z313" s="84">
        <f t="shared" si="148"/>
        <v>0</v>
      </c>
      <c r="AA313" s="84">
        <f t="shared" si="149"/>
        <v>4</v>
      </c>
    </row>
    <row r="314" spans="9:27">
      <c r="I314" s="78" t="str">
        <f>IF('내역서(엑셀)'!A288&lt;&gt;"",'내역서(엑셀)'!A288,"")</f>
        <v/>
      </c>
      <c r="J314" s="78" t="str">
        <f t="shared" si="135"/>
        <v/>
      </c>
      <c r="L314" s="79" t="str">
        <f t="shared" si="136"/>
        <v/>
      </c>
      <c r="M314" s="78" t="str">
        <f t="shared" si="137"/>
        <v/>
      </c>
      <c r="N314" s="78" t="str">
        <f t="shared" si="138"/>
        <v/>
      </c>
      <c r="O314" s="78" t="str">
        <f t="shared" si="139"/>
        <v/>
      </c>
      <c r="Q314" s="80" t="str">
        <f t="shared" si="140"/>
        <v/>
      </c>
      <c r="R314" s="81" t="str">
        <f t="shared" si="141"/>
        <v/>
      </c>
      <c r="S314" s="80" t="str">
        <f t="shared" si="142"/>
        <v/>
      </c>
      <c r="T314" s="81" t="str">
        <f t="shared" si="143"/>
        <v/>
      </c>
      <c r="U314" s="81" t="str">
        <f t="shared" si="144"/>
        <v/>
      </c>
      <c r="V314" s="82">
        <f>'내역서(엑셀)'!E288</f>
        <v>0</v>
      </c>
      <c r="W314" s="83">
        <f t="shared" si="145"/>
        <v>0</v>
      </c>
      <c r="X314" s="83">
        <f t="shared" si="146"/>
        <v>0</v>
      </c>
      <c r="Y314" s="84">
        <f t="shared" si="147"/>
        <v>4</v>
      </c>
      <c r="Z314" s="84">
        <f t="shared" si="148"/>
        <v>0</v>
      </c>
      <c r="AA314" s="84">
        <f t="shared" si="149"/>
        <v>4</v>
      </c>
    </row>
    <row r="315" spans="9:27">
      <c r="I315" s="78" t="str">
        <f>IF('내역서(엑셀)'!A289&lt;&gt;"",'내역서(엑셀)'!A289,"")</f>
        <v/>
      </c>
      <c r="J315" s="78" t="str">
        <f t="shared" si="135"/>
        <v/>
      </c>
      <c r="L315" s="79" t="str">
        <f t="shared" si="136"/>
        <v/>
      </c>
      <c r="M315" s="78" t="str">
        <f t="shared" si="137"/>
        <v/>
      </c>
      <c r="N315" s="78" t="str">
        <f t="shared" si="138"/>
        <v/>
      </c>
      <c r="O315" s="78" t="str">
        <f t="shared" si="139"/>
        <v/>
      </c>
      <c r="Q315" s="80" t="str">
        <f t="shared" si="140"/>
        <v/>
      </c>
      <c r="R315" s="81" t="str">
        <f t="shared" si="141"/>
        <v/>
      </c>
      <c r="S315" s="80" t="str">
        <f t="shared" si="142"/>
        <v/>
      </c>
      <c r="T315" s="81" t="str">
        <f t="shared" si="143"/>
        <v/>
      </c>
      <c r="U315" s="81" t="str">
        <f t="shared" si="144"/>
        <v/>
      </c>
      <c r="V315" s="82">
        <f>'내역서(엑셀)'!E289</f>
        <v>0</v>
      </c>
      <c r="W315" s="83">
        <f t="shared" si="145"/>
        <v>0</v>
      </c>
      <c r="X315" s="83">
        <f t="shared" si="146"/>
        <v>0</v>
      </c>
      <c r="Y315" s="84">
        <f t="shared" si="147"/>
        <v>4</v>
      </c>
      <c r="Z315" s="84">
        <f t="shared" si="148"/>
        <v>0</v>
      </c>
      <c r="AA315" s="84">
        <f t="shared" si="149"/>
        <v>4</v>
      </c>
    </row>
    <row r="316" spans="9:27">
      <c r="I316" s="78" t="str">
        <f>IF('내역서(엑셀)'!A290&lt;&gt;"",'내역서(엑셀)'!A290,"")</f>
        <v/>
      </c>
      <c r="J316" s="78" t="str">
        <f t="shared" si="135"/>
        <v/>
      </c>
      <c r="L316" s="79" t="str">
        <f t="shared" si="136"/>
        <v/>
      </c>
      <c r="M316" s="78" t="str">
        <f t="shared" si="137"/>
        <v/>
      </c>
      <c r="N316" s="78" t="str">
        <f t="shared" si="138"/>
        <v/>
      </c>
      <c r="O316" s="78" t="str">
        <f t="shared" si="139"/>
        <v/>
      </c>
      <c r="Q316" s="80" t="str">
        <f t="shared" si="140"/>
        <v/>
      </c>
      <c r="R316" s="81" t="str">
        <f t="shared" si="141"/>
        <v/>
      </c>
      <c r="S316" s="80" t="str">
        <f t="shared" si="142"/>
        <v/>
      </c>
      <c r="T316" s="81" t="str">
        <f t="shared" si="143"/>
        <v/>
      </c>
      <c r="U316" s="81" t="str">
        <f t="shared" si="144"/>
        <v/>
      </c>
      <c r="V316" s="82">
        <f>'내역서(엑셀)'!E290</f>
        <v>0</v>
      </c>
      <c r="W316" s="83">
        <f t="shared" si="145"/>
        <v>0</v>
      </c>
      <c r="X316" s="83">
        <f t="shared" si="146"/>
        <v>0</v>
      </c>
      <c r="Y316" s="84">
        <f t="shared" si="147"/>
        <v>4</v>
      </c>
      <c r="Z316" s="84">
        <f t="shared" si="148"/>
        <v>0</v>
      </c>
      <c r="AA316" s="84">
        <f t="shared" si="149"/>
        <v>4</v>
      </c>
    </row>
    <row r="317" spans="9:27">
      <c r="I317" s="78" t="str">
        <f>IF('내역서(엑셀)'!A291&lt;&gt;"",'내역서(엑셀)'!A291,"")</f>
        <v/>
      </c>
      <c r="J317" s="78" t="str">
        <f t="shared" si="135"/>
        <v/>
      </c>
      <c r="L317" s="79" t="str">
        <f t="shared" si="136"/>
        <v/>
      </c>
      <c r="M317" s="78" t="str">
        <f t="shared" si="137"/>
        <v/>
      </c>
      <c r="N317" s="78" t="str">
        <f t="shared" si="138"/>
        <v/>
      </c>
      <c r="O317" s="78" t="str">
        <f t="shared" si="139"/>
        <v/>
      </c>
      <c r="Q317" s="80" t="str">
        <f t="shared" si="140"/>
        <v/>
      </c>
      <c r="R317" s="81" t="str">
        <f t="shared" si="141"/>
        <v/>
      </c>
      <c r="S317" s="80" t="str">
        <f t="shared" si="142"/>
        <v/>
      </c>
      <c r="T317" s="81" t="str">
        <f t="shared" si="143"/>
        <v/>
      </c>
      <c r="U317" s="81" t="str">
        <f t="shared" si="144"/>
        <v/>
      </c>
      <c r="V317" s="82">
        <f>'내역서(엑셀)'!E291</f>
        <v>0</v>
      </c>
      <c r="W317" s="83">
        <f t="shared" si="145"/>
        <v>0</v>
      </c>
      <c r="X317" s="83">
        <f t="shared" si="146"/>
        <v>0</v>
      </c>
      <c r="Y317" s="84">
        <f t="shared" si="147"/>
        <v>4</v>
      </c>
      <c r="Z317" s="84">
        <f t="shared" si="148"/>
        <v>0</v>
      </c>
      <c r="AA317" s="84">
        <f t="shared" si="149"/>
        <v>4</v>
      </c>
    </row>
    <row r="318" spans="9:27">
      <c r="I318" s="78" t="str">
        <f>IF('내역서(엑셀)'!A292&lt;&gt;"",'내역서(엑셀)'!A292,"")</f>
        <v/>
      </c>
      <c r="J318" s="78" t="str">
        <f t="shared" si="135"/>
        <v/>
      </c>
      <c r="L318" s="79" t="str">
        <f t="shared" si="136"/>
        <v/>
      </c>
      <c r="M318" s="78" t="str">
        <f t="shared" si="137"/>
        <v/>
      </c>
      <c r="N318" s="78" t="str">
        <f t="shared" si="138"/>
        <v/>
      </c>
      <c r="O318" s="78" t="str">
        <f t="shared" si="139"/>
        <v/>
      </c>
      <c r="Q318" s="80" t="str">
        <f t="shared" si="140"/>
        <v/>
      </c>
      <c r="R318" s="81" t="str">
        <f t="shared" si="141"/>
        <v/>
      </c>
      <c r="S318" s="80" t="str">
        <f t="shared" si="142"/>
        <v/>
      </c>
      <c r="T318" s="81" t="str">
        <f t="shared" si="143"/>
        <v/>
      </c>
      <c r="U318" s="81" t="str">
        <f t="shared" si="144"/>
        <v/>
      </c>
      <c r="V318" s="82">
        <f>'내역서(엑셀)'!E292</f>
        <v>0</v>
      </c>
      <c r="W318" s="83">
        <f t="shared" si="145"/>
        <v>0</v>
      </c>
      <c r="X318" s="83">
        <f t="shared" si="146"/>
        <v>0</v>
      </c>
      <c r="Y318" s="84">
        <f t="shared" si="147"/>
        <v>4</v>
      </c>
      <c r="Z318" s="84">
        <f t="shared" si="148"/>
        <v>0</v>
      </c>
      <c r="AA318" s="84">
        <f t="shared" si="149"/>
        <v>4</v>
      </c>
    </row>
    <row r="319" spans="9:27">
      <c r="I319" s="78" t="str">
        <f>IF('내역서(엑셀)'!A293&lt;&gt;"",'내역서(엑셀)'!A293,"")</f>
        <v/>
      </c>
      <c r="J319" s="78" t="str">
        <f t="shared" si="135"/>
        <v/>
      </c>
      <c r="L319" s="79" t="str">
        <f t="shared" si="136"/>
        <v/>
      </c>
      <c r="M319" s="78" t="str">
        <f t="shared" si="137"/>
        <v/>
      </c>
      <c r="N319" s="78" t="str">
        <f t="shared" si="138"/>
        <v/>
      </c>
      <c r="O319" s="78" t="str">
        <f t="shared" si="139"/>
        <v/>
      </c>
      <c r="Q319" s="80" t="str">
        <f t="shared" si="140"/>
        <v/>
      </c>
      <c r="R319" s="81" t="str">
        <f t="shared" si="141"/>
        <v/>
      </c>
      <c r="S319" s="80" t="str">
        <f t="shared" si="142"/>
        <v/>
      </c>
      <c r="T319" s="81" t="str">
        <f t="shared" si="143"/>
        <v/>
      </c>
      <c r="U319" s="81" t="str">
        <f t="shared" si="144"/>
        <v/>
      </c>
      <c r="V319" s="82">
        <f>'내역서(엑셀)'!E293</f>
        <v>0</v>
      </c>
      <c r="W319" s="83">
        <f t="shared" si="145"/>
        <v>0</v>
      </c>
      <c r="X319" s="83">
        <f t="shared" si="146"/>
        <v>0</v>
      </c>
      <c r="Y319" s="84">
        <f t="shared" si="147"/>
        <v>4</v>
      </c>
      <c r="Z319" s="84">
        <f t="shared" si="148"/>
        <v>0</v>
      </c>
      <c r="AA319" s="84">
        <f t="shared" si="149"/>
        <v>4</v>
      </c>
    </row>
    <row r="320" spans="9:27">
      <c r="I320" s="78" t="str">
        <f>IF('내역서(엑셀)'!A294&lt;&gt;"",'내역서(엑셀)'!A294,"")</f>
        <v/>
      </c>
      <c r="J320" s="78" t="str">
        <f t="shared" si="135"/>
        <v/>
      </c>
      <c r="L320" s="79" t="str">
        <f t="shared" si="136"/>
        <v/>
      </c>
      <c r="M320" s="78" t="str">
        <f t="shared" si="137"/>
        <v/>
      </c>
      <c r="N320" s="78" t="str">
        <f t="shared" si="138"/>
        <v/>
      </c>
      <c r="O320" s="78" t="str">
        <f t="shared" si="139"/>
        <v/>
      </c>
      <c r="Q320" s="80" t="str">
        <f t="shared" si="140"/>
        <v/>
      </c>
      <c r="R320" s="81" t="str">
        <f t="shared" si="141"/>
        <v/>
      </c>
      <c r="S320" s="80" t="str">
        <f t="shared" si="142"/>
        <v/>
      </c>
      <c r="T320" s="81" t="str">
        <f t="shared" si="143"/>
        <v/>
      </c>
      <c r="U320" s="81" t="str">
        <f t="shared" si="144"/>
        <v/>
      </c>
      <c r="V320" s="82">
        <f>'내역서(엑셀)'!E294</f>
        <v>0</v>
      </c>
      <c r="W320" s="83">
        <f t="shared" si="145"/>
        <v>0</v>
      </c>
      <c r="X320" s="83">
        <f t="shared" si="146"/>
        <v>0</v>
      </c>
      <c r="Y320" s="84">
        <f t="shared" si="147"/>
        <v>4</v>
      </c>
      <c r="Z320" s="84">
        <f t="shared" si="148"/>
        <v>0</v>
      </c>
      <c r="AA320" s="84">
        <f t="shared" si="149"/>
        <v>4</v>
      </c>
    </row>
    <row r="321" spans="9:27">
      <c r="I321" s="78" t="str">
        <f>IF('내역서(엑셀)'!A295&lt;&gt;"",'내역서(엑셀)'!A295,"")</f>
        <v/>
      </c>
      <c r="J321" s="78" t="str">
        <f t="shared" si="135"/>
        <v/>
      </c>
      <c r="L321" s="79" t="str">
        <f t="shared" si="136"/>
        <v/>
      </c>
      <c r="M321" s="78" t="str">
        <f t="shared" si="137"/>
        <v/>
      </c>
      <c r="N321" s="78" t="str">
        <f t="shared" si="138"/>
        <v/>
      </c>
      <c r="O321" s="78" t="str">
        <f t="shared" si="139"/>
        <v/>
      </c>
      <c r="Q321" s="80" t="str">
        <f t="shared" si="140"/>
        <v/>
      </c>
      <c r="R321" s="81" t="str">
        <f t="shared" si="141"/>
        <v/>
      </c>
      <c r="S321" s="80" t="str">
        <f t="shared" si="142"/>
        <v/>
      </c>
      <c r="T321" s="81" t="str">
        <f t="shared" si="143"/>
        <v/>
      </c>
      <c r="U321" s="81" t="str">
        <f t="shared" si="144"/>
        <v/>
      </c>
      <c r="V321" s="82">
        <f>'내역서(엑셀)'!E295</f>
        <v>0</v>
      </c>
      <c r="W321" s="83">
        <f t="shared" si="145"/>
        <v>0</v>
      </c>
      <c r="X321" s="83">
        <f t="shared" si="146"/>
        <v>0</v>
      </c>
      <c r="Y321" s="84">
        <f t="shared" si="147"/>
        <v>4</v>
      </c>
      <c r="Z321" s="84">
        <f t="shared" si="148"/>
        <v>0</v>
      </c>
      <c r="AA321" s="84">
        <f t="shared" si="149"/>
        <v>4</v>
      </c>
    </row>
    <row r="322" spans="9:27">
      <c r="I322" s="78" t="str">
        <f>IF('내역서(엑셀)'!A296&lt;&gt;"",'내역서(엑셀)'!A296,"")</f>
        <v/>
      </c>
      <c r="J322" s="78" t="str">
        <f t="shared" si="135"/>
        <v/>
      </c>
      <c r="L322" s="79" t="str">
        <f t="shared" si="136"/>
        <v/>
      </c>
      <c r="M322" s="78" t="str">
        <f t="shared" si="137"/>
        <v/>
      </c>
      <c r="N322" s="78" t="str">
        <f t="shared" si="138"/>
        <v/>
      </c>
      <c r="O322" s="78" t="str">
        <f t="shared" si="139"/>
        <v/>
      </c>
      <c r="Q322" s="80" t="str">
        <f t="shared" si="140"/>
        <v/>
      </c>
      <c r="R322" s="81" t="str">
        <f t="shared" si="141"/>
        <v/>
      </c>
      <c r="S322" s="80" t="str">
        <f t="shared" si="142"/>
        <v/>
      </c>
      <c r="T322" s="81" t="str">
        <f t="shared" si="143"/>
        <v/>
      </c>
      <c r="U322" s="81" t="str">
        <f t="shared" si="144"/>
        <v/>
      </c>
      <c r="V322" s="82">
        <f>'내역서(엑셀)'!E296</f>
        <v>0</v>
      </c>
      <c r="W322" s="83">
        <f t="shared" si="145"/>
        <v>0</v>
      </c>
      <c r="X322" s="83">
        <f t="shared" si="146"/>
        <v>0</v>
      </c>
      <c r="Y322" s="84">
        <f t="shared" si="147"/>
        <v>4</v>
      </c>
      <c r="Z322" s="84">
        <f t="shared" si="148"/>
        <v>0</v>
      </c>
      <c r="AA322" s="84">
        <f t="shared" si="149"/>
        <v>4</v>
      </c>
    </row>
    <row r="323" spans="9:27">
      <c r="I323" s="78" t="str">
        <f>IF('내역서(엑셀)'!A297&lt;&gt;"",'내역서(엑셀)'!A297,"")</f>
        <v/>
      </c>
      <c r="J323" s="78" t="str">
        <f t="shared" si="135"/>
        <v/>
      </c>
      <c r="L323" s="79" t="str">
        <f t="shared" si="136"/>
        <v/>
      </c>
      <c r="M323" s="78" t="str">
        <f t="shared" si="137"/>
        <v/>
      </c>
      <c r="N323" s="78" t="str">
        <f t="shared" si="138"/>
        <v/>
      </c>
      <c r="O323" s="78" t="str">
        <f t="shared" si="139"/>
        <v/>
      </c>
      <c r="Q323" s="80" t="str">
        <f t="shared" si="140"/>
        <v/>
      </c>
      <c r="R323" s="81" t="str">
        <f t="shared" si="141"/>
        <v/>
      </c>
      <c r="S323" s="80" t="str">
        <f t="shared" si="142"/>
        <v/>
      </c>
      <c r="T323" s="81" t="str">
        <f t="shared" si="143"/>
        <v/>
      </c>
      <c r="U323" s="81" t="str">
        <f t="shared" si="144"/>
        <v/>
      </c>
      <c r="V323" s="82">
        <f>'내역서(엑셀)'!E297</f>
        <v>0</v>
      </c>
      <c r="W323" s="83">
        <f t="shared" si="145"/>
        <v>0</v>
      </c>
      <c r="X323" s="83">
        <f t="shared" si="146"/>
        <v>0</v>
      </c>
      <c r="Y323" s="84">
        <f t="shared" si="147"/>
        <v>4</v>
      </c>
      <c r="Z323" s="84">
        <f t="shared" si="148"/>
        <v>0</v>
      </c>
      <c r="AA323" s="84">
        <f t="shared" si="149"/>
        <v>4</v>
      </c>
    </row>
    <row r="324" spans="9:27">
      <c r="I324" s="78" t="str">
        <f>IF('내역서(엑셀)'!A298&lt;&gt;"",'내역서(엑셀)'!A298,"")</f>
        <v/>
      </c>
      <c r="J324" s="78" t="str">
        <f t="shared" si="135"/>
        <v/>
      </c>
      <c r="L324" s="79" t="str">
        <f t="shared" si="136"/>
        <v/>
      </c>
      <c r="M324" s="78" t="str">
        <f t="shared" si="137"/>
        <v/>
      </c>
      <c r="N324" s="78" t="str">
        <f t="shared" si="138"/>
        <v/>
      </c>
      <c r="O324" s="78" t="str">
        <f t="shared" si="139"/>
        <v/>
      </c>
      <c r="Q324" s="80" t="str">
        <f t="shared" si="140"/>
        <v/>
      </c>
      <c r="R324" s="81" t="str">
        <f t="shared" si="141"/>
        <v/>
      </c>
      <c r="S324" s="80" t="str">
        <f t="shared" si="142"/>
        <v/>
      </c>
      <c r="T324" s="81" t="str">
        <f t="shared" si="143"/>
        <v/>
      </c>
      <c r="U324" s="81" t="str">
        <f t="shared" si="144"/>
        <v/>
      </c>
      <c r="V324" s="82">
        <f>'내역서(엑셀)'!E298</f>
        <v>0</v>
      </c>
      <c r="W324" s="83">
        <f t="shared" si="145"/>
        <v>0</v>
      </c>
      <c r="X324" s="83">
        <f t="shared" si="146"/>
        <v>0</v>
      </c>
      <c r="Y324" s="84">
        <f t="shared" si="147"/>
        <v>4</v>
      </c>
      <c r="Z324" s="84">
        <f t="shared" si="148"/>
        <v>0</v>
      </c>
      <c r="AA324" s="84">
        <f t="shared" si="149"/>
        <v>4</v>
      </c>
    </row>
    <row r="325" spans="9:27">
      <c r="I325" s="78" t="str">
        <f>IF('내역서(엑셀)'!A299&lt;&gt;"",'내역서(엑셀)'!A299,"")</f>
        <v/>
      </c>
      <c r="J325" s="78" t="str">
        <f t="shared" si="135"/>
        <v/>
      </c>
      <c r="L325" s="79" t="str">
        <f t="shared" si="136"/>
        <v/>
      </c>
      <c r="M325" s="78" t="str">
        <f t="shared" si="137"/>
        <v/>
      </c>
      <c r="N325" s="78" t="str">
        <f t="shared" si="138"/>
        <v/>
      </c>
      <c r="O325" s="78" t="str">
        <f t="shared" si="139"/>
        <v/>
      </c>
      <c r="Q325" s="80" t="str">
        <f t="shared" si="140"/>
        <v/>
      </c>
      <c r="R325" s="81" t="str">
        <f t="shared" si="141"/>
        <v/>
      </c>
      <c r="S325" s="80" t="str">
        <f t="shared" si="142"/>
        <v/>
      </c>
      <c r="T325" s="81" t="str">
        <f t="shared" si="143"/>
        <v/>
      </c>
      <c r="U325" s="81" t="str">
        <f t="shared" si="144"/>
        <v/>
      </c>
      <c r="V325" s="82">
        <f>'내역서(엑셀)'!E299</f>
        <v>0</v>
      </c>
      <c r="W325" s="83">
        <f t="shared" si="145"/>
        <v>0</v>
      </c>
      <c r="X325" s="83">
        <f t="shared" si="146"/>
        <v>0</v>
      </c>
      <c r="Y325" s="84">
        <f t="shared" si="147"/>
        <v>4</v>
      </c>
      <c r="Z325" s="84">
        <f t="shared" si="148"/>
        <v>0</v>
      </c>
      <c r="AA325" s="84">
        <f t="shared" si="149"/>
        <v>4</v>
      </c>
    </row>
    <row r="326" spans="9:27">
      <c r="I326" s="78" t="str">
        <f>IF('내역서(엑셀)'!A300&lt;&gt;"",'내역서(엑셀)'!A300,"")</f>
        <v/>
      </c>
      <c r="J326" s="78" t="str">
        <f t="shared" si="135"/>
        <v/>
      </c>
      <c r="L326" s="79" t="str">
        <f t="shared" si="136"/>
        <v/>
      </c>
      <c r="M326" s="78" t="str">
        <f t="shared" si="137"/>
        <v/>
      </c>
      <c r="N326" s="78" t="str">
        <f t="shared" si="138"/>
        <v/>
      </c>
      <c r="O326" s="78" t="str">
        <f t="shared" si="139"/>
        <v/>
      </c>
      <c r="Q326" s="80" t="str">
        <f t="shared" si="140"/>
        <v/>
      </c>
      <c r="R326" s="81" t="str">
        <f t="shared" si="141"/>
        <v/>
      </c>
      <c r="S326" s="80" t="str">
        <f t="shared" si="142"/>
        <v/>
      </c>
      <c r="T326" s="81" t="str">
        <f t="shared" si="143"/>
        <v/>
      </c>
      <c r="U326" s="81" t="str">
        <f t="shared" si="144"/>
        <v/>
      </c>
      <c r="V326" s="82">
        <f>'내역서(엑셀)'!E300</f>
        <v>0</v>
      </c>
      <c r="W326" s="83">
        <f t="shared" si="145"/>
        <v>0</v>
      </c>
      <c r="X326" s="83">
        <f t="shared" si="146"/>
        <v>0</v>
      </c>
      <c r="Y326" s="84">
        <f t="shared" si="147"/>
        <v>4</v>
      </c>
      <c r="Z326" s="84">
        <f t="shared" si="148"/>
        <v>0</v>
      </c>
      <c r="AA326" s="84">
        <f t="shared" si="149"/>
        <v>4</v>
      </c>
    </row>
    <row r="327" spans="9:27">
      <c r="I327" s="78" t="str">
        <f>IF('내역서(엑셀)'!A301&lt;&gt;"",'내역서(엑셀)'!A301,"")</f>
        <v/>
      </c>
      <c r="J327" s="78" t="str">
        <f t="shared" si="135"/>
        <v/>
      </c>
      <c r="L327" s="79" t="str">
        <f t="shared" si="136"/>
        <v/>
      </c>
      <c r="M327" s="78" t="str">
        <f t="shared" si="137"/>
        <v/>
      </c>
      <c r="N327" s="78" t="str">
        <f t="shared" si="138"/>
        <v/>
      </c>
      <c r="O327" s="78" t="str">
        <f t="shared" si="139"/>
        <v/>
      </c>
      <c r="Q327" s="80" t="str">
        <f t="shared" si="140"/>
        <v/>
      </c>
      <c r="R327" s="81" t="str">
        <f t="shared" si="141"/>
        <v/>
      </c>
      <c r="S327" s="80" t="str">
        <f t="shared" si="142"/>
        <v/>
      </c>
      <c r="T327" s="81" t="str">
        <f t="shared" si="143"/>
        <v/>
      </c>
      <c r="U327" s="81" t="str">
        <f t="shared" si="144"/>
        <v/>
      </c>
      <c r="V327" s="82">
        <f>'내역서(엑셀)'!E301</f>
        <v>0</v>
      </c>
      <c r="W327" s="83">
        <f t="shared" si="145"/>
        <v>0</v>
      </c>
      <c r="X327" s="83">
        <f t="shared" si="146"/>
        <v>0</v>
      </c>
      <c r="Y327" s="84">
        <f t="shared" si="147"/>
        <v>4</v>
      </c>
      <c r="Z327" s="84">
        <f t="shared" si="148"/>
        <v>0</v>
      </c>
      <c r="AA327" s="84">
        <f t="shared" si="149"/>
        <v>4</v>
      </c>
    </row>
    <row r="328" spans="9:27">
      <c r="I328" s="78" t="str">
        <f>IF('내역서(엑셀)'!A302&lt;&gt;"",'내역서(엑셀)'!A302,"")</f>
        <v/>
      </c>
      <c r="J328" s="78" t="str">
        <f t="shared" si="135"/>
        <v/>
      </c>
      <c r="L328" s="79" t="str">
        <f t="shared" si="136"/>
        <v/>
      </c>
      <c r="M328" s="78" t="str">
        <f t="shared" si="137"/>
        <v/>
      </c>
      <c r="N328" s="78" t="str">
        <f t="shared" si="138"/>
        <v/>
      </c>
      <c r="O328" s="78" t="str">
        <f t="shared" si="139"/>
        <v/>
      </c>
      <c r="Q328" s="80" t="str">
        <f t="shared" si="140"/>
        <v/>
      </c>
      <c r="R328" s="81" t="str">
        <f t="shared" si="141"/>
        <v/>
      </c>
      <c r="S328" s="80" t="str">
        <f t="shared" si="142"/>
        <v/>
      </c>
      <c r="T328" s="81" t="str">
        <f t="shared" si="143"/>
        <v/>
      </c>
      <c r="U328" s="81" t="str">
        <f t="shared" si="144"/>
        <v/>
      </c>
      <c r="V328" s="82">
        <f>'내역서(엑셀)'!E302</f>
        <v>0</v>
      </c>
      <c r="W328" s="83">
        <f t="shared" si="145"/>
        <v>0</v>
      </c>
      <c r="X328" s="83">
        <f t="shared" si="146"/>
        <v>0</v>
      </c>
      <c r="Y328" s="84">
        <f t="shared" si="147"/>
        <v>4</v>
      </c>
      <c r="Z328" s="84">
        <f t="shared" si="148"/>
        <v>0</v>
      </c>
      <c r="AA328" s="84">
        <f t="shared" si="149"/>
        <v>4</v>
      </c>
    </row>
    <row r="329" spans="9:27">
      <c r="I329" s="78" t="str">
        <f>IF('내역서(엑셀)'!A303&lt;&gt;"",'내역서(엑셀)'!A303,"")</f>
        <v/>
      </c>
      <c r="J329" s="78" t="str">
        <f t="shared" si="135"/>
        <v/>
      </c>
      <c r="L329" s="79" t="str">
        <f t="shared" si="136"/>
        <v/>
      </c>
      <c r="M329" s="78" t="str">
        <f t="shared" si="137"/>
        <v/>
      </c>
      <c r="N329" s="78" t="str">
        <f t="shared" si="138"/>
        <v/>
      </c>
      <c r="O329" s="78" t="str">
        <f t="shared" si="139"/>
        <v/>
      </c>
      <c r="Q329" s="80" t="str">
        <f t="shared" si="140"/>
        <v/>
      </c>
      <c r="R329" s="81" t="str">
        <f t="shared" si="141"/>
        <v/>
      </c>
      <c r="S329" s="80" t="str">
        <f t="shared" si="142"/>
        <v/>
      </c>
      <c r="T329" s="81" t="str">
        <f t="shared" si="143"/>
        <v/>
      </c>
      <c r="U329" s="81" t="str">
        <f t="shared" si="144"/>
        <v/>
      </c>
      <c r="V329" s="82">
        <f>'내역서(엑셀)'!E303</f>
        <v>0</v>
      </c>
      <c r="W329" s="83">
        <f t="shared" si="145"/>
        <v>0</v>
      </c>
      <c r="X329" s="83">
        <f t="shared" si="146"/>
        <v>0</v>
      </c>
      <c r="Y329" s="84">
        <f t="shared" si="147"/>
        <v>4</v>
      </c>
      <c r="Z329" s="84">
        <f t="shared" si="148"/>
        <v>0</v>
      </c>
      <c r="AA329" s="84">
        <f t="shared" si="149"/>
        <v>4</v>
      </c>
    </row>
    <row r="330" spans="9:27">
      <c r="I330" s="78" t="str">
        <f>IF('내역서(엑셀)'!A304&lt;&gt;"",'내역서(엑셀)'!A304,"")</f>
        <v/>
      </c>
      <c r="J330" s="78" t="str">
        <f t="shared" si="135"/>
        <v/>
      </c>
      <c r="L330" s="79" t="str">
        <f t="shared" si="136"/>
        <v/>
      </c>
      <c r="M330" s="78" t="str">
        <f t="shared" si="137"/>
        <v/>
      </c>
      <c r="N330" s="78" t="str">
        <f t="shared" si="138"/>
        <v/>
      </c>
      <c r="O330" s="78" t="str">
        <f t="shared" si="139"/>
        <v/>
      </c>
      <c r="Q330" s="80" t="str">
        <f t="shared" si="140"/>
        <v/>
      </c>
      <c r="R330" s="81" t="str">
        <f t="shared" si="141"/>
        <v/>
      </c>
      <c r="S330" s="80" t="str">
        <f t="shared" si="142"/>
        <v/>
      </c>
      <c r="T330" s="81" t="str">
        <f t="shared" si="143"/>
        <v/>
      </c>
      <c r="U330" s="81" t="str">
        <f t="shared" si="144"/>
        <v/>
      </c>
      <c r="V330" s="82">
        <f>'내역서(엑셀)'!E304</f>
        <v>0</v>
      </c>
      <c r="W330" s="83">
        <f t="shared" si="145"/>
        <v>0</v>
      </c>
      <c r="X330" s="83">
        <f t="shared" si="146"/>
        <v>0</v>
      </c>
      <c r="Y330" s="84">
        <f t="shared" si="147"/>
        <v>4</v>
      </c>
      <c r="Z330" s="84">
        <f t="shared" si="148"/>
        <v>0</v>
      </c>
      <c r="AA330" s="84">
        <f t="shared" si="149"/>
        <v>4</v>
      </c>
    </row>
    <row r="331" spans="9:27">
      <c r="I331" s="78" t="str">
        <f>IF('내역서(엑셀)'!A305&lt;&gt;"",'내역서(엑셀)'!A305,"")</f>
        <v/>
      </c>
      <c r="J331" s="78" t="str">
        <f t="shared" si="135"/>
        <v/>
      </c>
      <c r="L331" s="79" t="str">
        <f t="shared" si="136"/>
        <v/>
      </c>
      <c r="M331" s="78" t="str">
        <f t="shared" si="137"/>
        <v/>
      </c>
      <c r="N331" s="78" t="str">
        <f t="shared" si="138"/>
        <v/>
      </c>
      <c r="O331" s="78" t="str">
        <f t="shared" si="139"/>
        <v/>
      </c>
      <c r="Q331" s="80" t="str">
        <f t="shared" si="140"/>
        <v/>
      </c>
      <c r="R331" s="81" t="str">
        <f t="shared" si="141"/>
        <v/>
      </c>
      <c r="S331" s="80" t="str">
        <f t="shared" si="142"/>
        <v/>
      </c>
      <c r="T331" s="81" t="str">
        <f t="shared" si="143"/>
        <v/>
      </c>
      <c r="U331" s="81" t="str">
        <f t="shared" si="144"/>
        <v/>
      </c>
      <c r="V331" s="82">
        <f>'내역서(엑셀)'!E305</f>
        <v>0</v>
      </c>
      <c r="W331" s="83">
        <f t="shared" si="145"/>
        <v>0</v>
      </c>
      <c r="X331" s="83">
        <f t="shared" si="146"/>
        <v>0</v>
      </c>
      <c r="Y331" s="84">
        <f t="shared" si="147"/>
        <v>4</v>
      </c>
      <c r="Z331" s="84">
        <f t="shared" si="148"/>
        <v>0</v>
      </c>
      <c r="AA331" s="84">
        <f t="shared" si="149"/>
        <v>4</v>
      </c>
    </row>
    <row r="332" spans="9:27">
      <c r="I332" s="78" t="str">
        <f>IF('내역서(엑셀)'!A306&lt;&gt;"",'내역서(엑셀)'!A306,"")</f>
        <v/>
      </c>
      <c r="J332" s="78" t="str">
        <f t="shared" si="135"/>
        <v/>
      </c>
      <c r="L332" s="79" t="str">
        <f t="shared" si="136"/>
        <v/>
      </c>
      <c r="M332" s="78" t="str">
        <f t="shared" si="137"/>
        <v/>
      </c>
      <c r="N332" s="78" t="str">
        <f t="shared" si="138"/>
        <v/>
      </c>
      <c r="O332" s="78" t="str">
        <f t="shared" si="139"/>
        <v/>
      </c>
      <c r="Q332" s="80" t="str">
        <f t="shared" si="140"/>
        <v/>
      </c>
      <c r="R332" s="81" t="str">
        <f t="shared" si="141"/>
        <v/>
      </c>
      <c r="S332" s="80" t="str">
        <f t="shared" si="142"/>
        <v/>
      </c>
      <c r="T332" s="81" t="str">
        <f t="shared" si="143"/>
        <v/>
      </c>
      <c r="U332" s="81" t="str">
        <f t="shared" si="144"/>
        <v/>
      </c>
      <c r="V332" s="82">
        <f>'내역서(엑셀)'!E306</f>
        <v>0</v>
      </c>
      <c r="W332" s="83">
        <f t="shared" si="145"/>
        <v>0</v>
      </c>
      <c r="X332" s="83">
        <f t="shared" si="146"/>
        <v>0</v>
      </c>
      <c r="Y332" s="84">
        <f t="shared" si="147"/>
        <v>4</v>
      </c>
      <c r="Z332" s="84">
        <f t="shared" si="148"/>
        <v>0</v>
      </c>
      <c r="AA332" s="84">
        <f t="shared" si="149"/>
        <v>4</v>
      </c>
    </row>
    <row r="333" spans="9:27">
      <c r="I333" s="78" t="str">
        <f>IF('내역서(엑셀)'!A307&lt;&gt;"",'내역서(엑셀)'!A307,"")</f>
        <v/>
      </c>
      <c r="J333" s="78" t="str">
        <f t="shared" si="135"/>
        <v/>
      </c>
      <c r="L333" s="79" t="str">
        <f t="shared" si="136"/>
        <v/>
      </c>
      <c r="M333" s="78" t="str">
        <f t="shared" si="137"/>
        <v/>
      </c>
      <c r="N333" s="78" t="str">
        <f t="shared" si="138"/>
        <v/>
      </c>
      <c r="O333" s="78" t="str">
        <f t="shared" si="139"/>
        <v/>
      </c>
      <c r="Q333" s="80" t="str">
        <f t="shared" si="140"/>
        <v/>
      </c>
      <c r="R333" s="81" t="str">
        <f t="shared" si="141"/>
        <v/>
      </c>
      <c r="S333" s="80" t="str">
        <f t="shared" si="142"/>
        <v/>
      </c>
      <c r="T333" s="81" t="str">
        <f t="shared" si="143"/>
        <v/>
      </c>
      <c r="U333" s="81" t="str">
        <f t="shared" si="144"/>
        <v/>
      </c>
      <c r="V333" s="82">
        <f>'내역서(엑셀)'!E307</f>
        <v>0</v>
      </c>
      <c r="W333" s="83">
        <f t="shared" si="145"/>
        <v>0</v>
      </c>
      <c r="X333" s="83">
        <f t="shared" si="146"/>
        <v>0</v>
      </c>
      <c r="Y333" s="84">
        <f t="shared" si="147"/>
        <v>4</v>
      </c>
      <c r="Z333" s="84">
        <f t="shared" si="148"/>
        <v>0</v>
      </c>
      <c r="AA333" s="84">
        <f t="shared" si="149"/>
        <v>4</v>
      </c>
    </row>
    <row r="334" spans="9:27">
      <c r="I334" s="78" t="str">
        <f>IF('내역서(엑셀)'!A308&lt;&gt;"",'내역서(엑셀)'!A308,"")</f>
        <v/>
      </c>
      <c r="J334" s="78" t="str">
        <f t="shared" si="135"/>
        <v/>
      </c>
      <c r="L334" s="79" t="str">
        <f t="shared" si="136"/>
        <v/>
      </c>
      <c r="M334" s="78" t="str">
        <f t="shared" si="137"/>
        <v/>
      </c>
      <c r="N334" s="78" t="str">
        <f t="shared" si="138"/>
        <v/>
      </c>
      <c r="O334" s="78" t="str">
        <f t="shared" si="139"/>
        <v/>
      </c>
      <c r="Q334" s="80" t="str">
        <f t="shared" si="140"/>
        <v/>
      </c>
      <c r="R334" s="81" t="str">
        <f t="shared" si="141"/>
        <v/>
      </c>
      <c r="S334" s="80" t="str">
        <f t="shared" si="142"/>
        <v/>
      </c>
      <c r="T334" s="81" t="str">
        <f t="shared" si="143"/>
        <v/>
      </c>
      <c r="U334" s="81" t="str">
        <f t="shared" si="144"/>
        <v/>
      </c>
      <c r="V334" s="82">
        <f>'내역서(엑셀)'!E308</f>
        <v>0</v>
      </c>
      <c r="W334" s="83">
        <f t="shared" si="145"/>
        <v>0</v>
      </c>
      <c r="X334" s="83">
        <f t="shared" si="146"/>
        <v>0</v>
      </c>
      <c r="Y334" s="84">
        <f t="shared" si="147"/>
        <v>4</v>
      </c>
      <c r="Z334" s="84">
        <f t="shared" si="148"/>
        <v>0</v>
      </c>
      <c r="AA334" s="84">
        <f t="shared" si="149"/>
        <v>4</v>
      </c>
    </row>
    <row r="335" spans="9:27">
      <c r="I335" s="78" t="str">
        <f>IF('내역서(엑셀)'!A309&lt;&gt;"",'내역서(엑셀)'!A309,"")</f>
        <v/>
      </c>
      <c r="J335" s="78" t="str">
        <f t="shared" si="135"/>
        <v/>
      </c>
      <c r="L335" s="79" t="str">
        <f t="shared" si="136"/>
        <v/>
      </c>
      <c r="M335" s="78" t="str">
        <f t="shared" si="137"/>
        <v/>
      </c>
      <c r="N335" s="78" t="str">
        <f t="shared" si="138"/>
        <v/>
      </c>
      <c r="O335" s="78" t="str">
        <f t="shared" si="139"/>
        <v/>
      </c>
      <c r="Q335" s="80" t="str">
        <f t="shared" si="140"/>
        <v/>
      </c>
      <c r="R335" s="81" t="str">
        <f t="shared" si="141"/>
        <v/>
      </c>
      <c r="S335" s="80" t="str">
        <f t="shared" si="142"/>
        <v/>
      </c>
      <c r="T335" s="81" t="str">
        <f t="shared" si="143"/>
        <v/>
      </c>
      <c r="U335" s="81" t="str">
        <f t="shared" si="144"/>
        <v/>
      </c>
      <c r="V335" s="82">
        <f>'내역서(엑셀)'!E309</f>
        <v>0</v>
      </c>
      <c r="W335" s="83">
        <f t="shared" si="145"/>
        <v>0</v>
      </c>
      <c r="X335" s="83">
        <f t="shared" si="146"/>
        <v>0</v>
      </c>
      <c r="Y335" s="84">
        <f t="shared" si="147"/>
        <v>4</v>
      </c>
      <c r="Z335" s="84">
        <f t="shared" si="148"/>
        <v>0</v>
      </c>
      <c r="AA335" s="84">
        <f t="shared" si="149"/>
        <v>4</v>
      </c>
    </row>
    <row r="336" spans="9:27">
      <c r="I336" s="78" t="str">
        <f>IF('내역서(엑셀)'!A310&lt;&gt;"",'내역서(엑셀)'!A310,"")</f>
        <v/>
      </c>
      <c r="J336" s="78" t="str">
        <f t="shared" si="135"/>
        <v/>
      </c>
      <c r="L336" s="79" t="str">
        <f t="shared" si="136"/>
        <v/>
      </c>
      <c r="M336" s="78" t="str">
        <f t="shared" si="137"/>
        <v/>
      </c>
      <c r="N336" s="78" t="str">
        <f t="shared" si="138"/>
        <v/>
      </c>
      <c r="O336" s="78" t="str">
        <f t="shared" si="139"/>
        <v/>
      </c>
      <c r="Q336" s="80" t="str">
        <f t="shared" si="140"/>
        <v/>
      </c>
      <c r="R336" s="81" t="str">
        <f t="shared" si="141"/>
        <v/>
      </c>
      <c r="S336" s="80" t="str">
        <f t="shared" si="142"/>
        <v/>
      </c>
      <c r="T336" s="81" t="str">
        <f t="shared" si="143"/>
        <v/>
      </c>
      <c r="U336" s="81" t="str">
        <f t="shared" si="144"/>
        <v/>
      </c>
      <c r="V336" s="82">
        <f>'내역서(엑셀)'!E310</f>
        <v>0</v>
      </c>
      <c r="W336" s="83">
        <f t="shared" si="145"/>
        <v>0</v>
      </c>
      <c r="X336" s="83">
        <f t="shared" si="146"/>
        <v>0</v>
      </c>
      <c r="Y336" s="84">
        <f t="shared" si="147"/>
        <v>4</v>
      </c>
      <c r="Z336" s="84">
        <f t="shared" si="148"/>
        <v>0</v>
      </c>
      <c r="AA336" s="84">
        <f t="shared" si="149"/>
        <v>4</v>
      </c>
    </row>
    <row r="337" spans="9:27">
      <c r="I337" s="78" t="str">
        <f>IF('내역서(엑셀)'!A311&lt;&gt;"",'내역서(엑셀)'!A311,"")</f>
        <v/>
      </c>
      <c r="J337" s="78" t="str">
        <f t="shared" si="135"/>
        <v/>
      </c>
      <c r="L337" s="79" t="str">
        <f t="shared" si="136"/>
        <v/>
      </c>
      <c r="M337" s="78" t="str">
        <f t="shared" si="137"/>
        <v/>
      </c>
      <c r="N337" s="78" t="str">
        <f t="shared" si="138"/>
        <v/>
      </c>
      <c r="O337" s="78" t="str">
        <f t="shared" si="139"/>
        <v/>
      </c>
      <c r="Q337" s="80" t="str">
        <f t="shared" si="140"/>
        <v/>
      </c>
      <c r="R337" s="81" t="str">
        <f t="shared" si="141"/>
        <v/>
      </c>
      <c r="S337" s="80" t="str">
        <f t="shared" si="142"/>
        <v/>
      </c>
      <c r="T337" s="81" t="str">
        <f t="shared" si="143"/>
        <v/>
      </c>
      <c r="U337" s="81" t="str">
        <f t="shared" si="144"/>
        <v/>
      </c>
      <c r="V337" s="82">
        <f>'내역서(엑셀)'!E311</f>
        <v>0</v>
      </c>
      <c r="W337" s="83">
        <f t="shared" si="145"/>
        <v>0</v>
      </c>
      <c r="X337" s="83">
        <f t="shared" si="146"/>
        <v>0</v>
      </c>
      <c r="Y337" s="84">
        <f t="shared" si="147"/>
        <v>4</v>
      </c>
      <c r="Z337" s="84">
        <f t="shared" si="148"/>
        <v>0</v>
      </c>
      <c r="AA337" s="84">
        <f t="shared" si="149"/>
        <v>4</v>
      </c>
    </row>
    <row r="338" spans="9:27">
      <c r="I338" s="78" t="str">
        <f>IF('내역서(엑셀)'!A312&lt;&gt;"",'내역서(엑셀)'!A312,"")</f>
        <v/>
      </c>
      <c r="J338" s="78" t="str">
        <f t="shared" si="135"/>
        <v/>
      </c>
      <c r="L338" s="79" t="str">
        <f t="shared" si="136"/>
        <v/>
      </c>
      <c r="M338" s="78" t="str">
        <f t="shared" si="137"/>
        <v/>
      </c>
      <c r="N338" s="78" t="str">
        <f t="shared" si="138"/>
        <v/>
      </c>
      <c r="O338" s="78" t="str">
        <f t="shared" si="139"/>
        <v/>
      </c>
      <c r="Q338" s="80" t="str">
        <f t="shared" si="140"/>
        <v/>
      </c>
      <c r="R338" s="81" t="str">
        <f t="shared" si="141"/>
        <v/>
      </c>
      <c r="S338" s="80" t="str">
        <f t="shared" si="142"/>
        <v/>
      </c>
      <c r="T338" s="81" t="str">
        <f t="shared" si="143"/>
        <v/>
      </c>
      <c r="U338" s="81" t="str">
        <f t="shared" si="144"/>
        <v/>
      </c>
      <c r="V338" s="82">
        <f>'내역서(엑셀)'!E312</f>
        <v>0</v>
      </c>
      <c r="W338" s="83">
        <f t="shared" si="145"/>
        <v>0</v>
      </c>
      <c r="X338" s="83">
        <f t="shared" si="146"/>
        <v>0</v>
      </c>
      <c r="Y338" s="84">
        <f t="shared" si="147"/>
        <v>4</v>
      </c>
      <c r="Z338" s="84">
        <f t="shared" si="148"/>
        <v>0</v>
      </c>
      <c r="AA338" s="84">
        <f t="shared" si="149"/>
        <v>4</v>
      </c>
    </row>
    <row r="339" spans="9:27">
      <c r="I339" s="78" t="str">
        <f>IF('내역서(엑셀)'!A313&lt;&gt;"",'내역서(엑셀)'!A313,"")</f>
        <v/>
      </c>
      <c r="J339" s="78" t="str">
        <f t="shared" si="135"/>
        <v/>
      </c>
      <c r="L339" s="79" t="str">
        <f t="shared" si="136"/>
        <v/>
      </c>
      <c r="M339" s="78" t="str">
        <f t="shared" si="137"/>
        <v/>
      </c>
      <c r="N339" s="78" t="str">
        <f t="shared" si="138"/>
        <v/>
      </c>
      <c r="O339" s="78" t="str">
        <f t="shared" si="139"/>
        <v/>
      </c>
      <c r="Q339" s="80" t="str">
        <f t="shared" si="140"/>
        <v/>
      </c>
      <c r="R339" s="81" t="str">
        <f t="shared" si="141"/>
        <v/>
      </c>
      <c r="S339" s="80" t="str">
        <f t="shared" si="142"/>
        <v/>
      </c>
      <c r="T339" s="81" t="str">
        <f t="shared" si="143"/>
        <v/>
      </c>
      <c r="U339" s="81" t="str">
        <f t="shared" si="144"/>
        <v/>
      </c>
      <c r="V339" s="82">
        <f>'내역서(엑셀)'!E313</f>
        <v>0</v>
      </c>
      <c r="W339" s="83">
        <f t="shared" si="145"/>
        <v>0</v>
      </c>
      <c r="X339" s="83">
        <f t="shared" si="146"/>
        <v>0</v>
      </c>
      <c r="Y339" s="84">
        <f t="shared" si="147"/>
        <v>4</v>
      </c>
      <c r="Z339" s="84">
        <f t="shared" si="148"/>
        <v>0</v>
      </c>
      <c r="AA339" s="84">
        <f t="shared" si="149"/>
        <v>4</v>
      </c>
    </row>
    <row r="340" spans="9:27">
      <c r="I340" s="78" t="str">
        <f>IF('내역서(엑셀)'!A314&lt;&gt;"",'내역서(엑셀)'!A314,"")</f>
        <v/>
      </c>
      <c r="J340" s="78" t="str">
        <f t="shared" si="135"/>
        <v/>
      </c>
      <c r="L340" s="79" t="str">
        <f t="shared" si="136"/>
        <v/>
      </c>
      <c r="M340" s="78" t="str">
        <f t="shared" si="137"/>
        <v/>
      </c>
      <c r="N340" s="78" t="str">
        <f t="shared" si="138"/>
        <v/>
      </c>
      <c r="O340" s="78" t="str">
        <f t="shared" si="139"/>
        <v/>
      </c>
      <c r="Q340" s="80" t="str">
        <f t="shared" si="140"/>
        <v/>
      </c>
      <c r="R340" s="81" t="str">
        <f t="shared" si="141"/>
        <v/>
      </c>
      <c r="S340" s="80" t="str">
        <f t="shared" si="142"/>
        <v/>
      </c>
      <c r="T340" s="81" t="str">
        <f t="shared" si="143"/>
        <v/>
      </c>
      <c r="U340" s="81" t="str">
        <f t="shared" si="144"/>
        <v/>
      </c>
      <c r="V340" s="82">
        <f>'내역서(엑셀)'!E314</f>
        <v>0</v>
      </c>
      <c r="W340" s="83">
        <f t="shared" si="145"/>
        <v>0</v>
      </c>
      <c r="X340" s="83">
        <f t="shared" si="146"/>
        <v>0</v>
      </c>
      <c r="Y340" s="84">
        <f t="shared" si="147"/>
        <v>4</v>
      </c>
      <c r="Z340" s="84">
        <f t="shared" si="148"/>
        <v>0</v>
      </c>
      <c r="AA340" s="84">
        <f t="shared" si="149"/>
        <v>4</v>
      </c>
    </row>
    <row r="341" spans="9:27">
      <c r="I341" s="78" t="str">
        <f>IF('내역서(엑셀)'!A315&lt;&gt;"",'내역서(엑셀)'!A315,"")</f>
        <v/>
      </c>
      <c r="J341" s="78" t="str">
        <f t="shared" si="135"/>
        <v/>
      </c>
      <c r="L341" s="79" t="str">
        <f t="shared" si="136"/>
        <v/>
      </c>
      <c r="M341" s="78" t="str">
        <f t="shared" si="137"/>
        <v/>
      </c>
      <c r="N341" s="78" t="str">
        <f t="shared" si="138"/>
        <v/>
      </c>
      <c r="O341" s="78" t="str">
        <f t="shared" si="139"/>
        <v/>
      </c>
      <c r="Q341" s="80" t="str">
        <f t="shared" si="140"/>
        <v/>
      </c>
      <c r="R341" s="81" t="str">
        <f t="shared" si="141"/>
        <v/>
      </c>
      <c r="S341" s="80" t="str">
        <f t="shared" si="142"/>
        <v/>
      </c>
      <c r="T341" s="81" t="str">
        <f t="shared" si="143"/>
        <v/>
      </c>
      <c r="U341" s="81" t="str">
        <f t="shared" si="144"/>
        <v/>
      </c>
      <c r="V341" s="82">
        <f>'내역서(엑셀)'!E315</f>
        <v>0</v>
      </c>
      <c r="W341" s="83">
        <f t="shared" si="145"/>
        <v>0</v>
      </c>
      <c r="X341" s="83">
        <f t="shared" si="146"/>
        <v>0</v>
      </c>
      <c r="Y341" s="84">
        <f t="shared" si="147"/>
        <v>4</v>
      </c>
      <c r="Z341" s="84">
        <f t="shared" si="148"/>
        <v>0</v>
      </c>
      <c r="AA341" s="84">
        <f t="shared" si="149"/>
        <v>4</v>
      </c>
    </row>
    <row r="342" spans="9:27">
      <c r="I342" s="78" t="str">
        <f>IF('내역서(엑셀)'!A316&lt;&gt;"",'내역서(엑셀)'!A316,"")</f>
        <v/>
      </c>
      <c r="J342" s="78" t="str">
        <f t="shared" si="135"/>
        <v/>
      </c>
      <c r="L342" s="79" t="str">
        <f t="shared" si="136"/>
        <v/>
      </c>
      <c r="M342" s="78" t="str">
        <f t="shared" si="137"/>
        <v/>
      </c>
      <c r="N342" s="78" t="str">
        <f t="shared" si="138"/>
        <v/>
      </c>
      <c r="O342" s="78" t="str">
        <f t="shared" si="139"/>
        <v/>
      </c>
      <c r="Q342" s="80" t="str">
        <f t="shared" si="140"/>
        <v/>
      </c>
      <c r="R342" s="81" t="str">
        <f t="shared" si="141"/>
        <v/>
      </c>
      <c r="S342" s="80" t="str">
        <f t="shared" si="142"/>
        <v/>
      </c>
      <c r="T342" s="81" t="str">
        <f t="shared" si="143"/>
        <v/>
      </c>
      <c r="U342" s="81" t="str">
        <f t="shared" si="144"/>
        <v/>
      </c>
      <c r="V342" s="82">
        <f>'내역서(엑셀)'!E316</f>
        <v>0</v>
      </c>
      <c r="W342" s="83">
        <f t="shared" si="145"/>
        <v>0</v>
      </c>
      <c r="X342" s="83">
        <f t="shared" si="146"/>
        <v>0</v>
      </c>
      <c r="Y342" s="84">
        <f t="shared" si="147"/>
        <v>4</v>
      </c>
      <c r="Z342" s="84">
        <f t="shared" si="148"/>
        <v>0</v>
      </c>
      <c r="AA342" s="84">
        <f t="shared" si="149"/>
        <v>4</v>
      </c>
    </row>
    <row r="343" spans="9:27">
      <c r="I343" s="78" t="str">
        <f>IF('내역서(엑셀)'!A317&lt;&gt;"",'내역서(엑셀)'!A317,"")</f>
        <v/>
      </c>
      <c r="J343" s="78" t="str">
        <f t="shared" si="135"/>
        <v/>
      </c>
      <c r="L343" s="79" t="str">
        <f t="shared" si="136"/>
        <v/>
      </c>
      <c r="M343" s="78" t="str">
        <f t="shared" si="137"/>
        <v/>
      </c>
      <c r="N343" s="78" t="str">
        <f t="shared" si="138"/>
        <v/>
      </c>
      <c r="O343" s="78" t="str">
        <f t="shared" si="139"/>
        <v/>
      </c>
      <c r="Q343" s="80" t="str">
        <f t="shared" si="140"/>
        <v/>
      </c>
      <c r="R343" s="81" t="str">
        <f t="shared" si="141"/>
        <v/>
      </c>
      <c r="S343" s="80" t="str">
        <f t="shared" si="142"/>
        <v/>
      </c>
      <c r="T343" s="81" t="str">
        <f t="shared" si="143"/>
        <v/>
      </c>
      <c r="U343" s="81" t="str">
        <f t="shared" si="144"/>
        <v/>
      </c>
      <c r="V343" s="82">
        <f>'내역서(엑셀)'!E317</f>
        <v>0</v>
      </c>
      <c r="W343" s="83">
        <f t="shared" si="145"/>
        <v>0</v>
      </c>
      <c r="X343" s="83">
        <f t="shared" si="146"/>
        <v>0</v>
      </c>
      <c r="Y343" s="84">
        <f t="shared" si="147"/>
        <v>4</v>
      </c>
      <c r="Z343" s="84">
        <f t="shared" si="148"/>
        <v>0</v>
      </c>
      <c r="AA343" s="84">
        <f t="shared" si="149"/>
        <v>4</v>
      </c>
    </row>
    <row r="344" spans="9:27">
      <c r="I344" s="78" t="str">
        <f>IF('내역서(엑셀)'!A318&lt;&gt;"",'내역서(엑셀)'!A318,"")</f>
        <v/>
      </c>
      <c r="J344" s="78" t="str">
        <f t="shared" si="135"/>
        <v/>
      </c>
      <c r="L344" s="79" t="str">
        <f t="shared" si="136"/>
        <v/>
      </c>
      <c r="M344" s="78" t="str">
        <f t="shared" si="137"/>
        <v/>
      </c>
      <c r="N344" s="78" t="str">
        <f t="shared" si="138"/>
        <v/>
      </c>
      <c r="O344" s="78" t="str">
        <f t="shared" si="139"/>
        <v/>
      </c>
      <c r="Q344" s="80" t="str">
        <f t="shared" si="140"/>
        <v/>
      </c>
      <c r="R344" s="81" t="str">
        <f t="shared" si="141"/>
        <v/>
      </c>
      <c r="S344" s="80" t="str">
        <f t="shared" si="142"/>
        <v/>
      </c>
      <c r="T344" s="81" t="str">
        <f t="shared" si="143"/>
        <v/>
      </c>
      <c r="U344" s="81" t="str">
        <f t="shared" si="144"/>
        <v/>
      </c>
      <c r="V344" s="82">
        <f>'내역서(엑셀)'!E318</f>
        <v>0</v>
      </c>
      <c r="W344" s="83">
        <f t="shared" si="145"/>
        <v>0</v>
      </c>
      <c r="X344" s="83">
        <f t="shared" si="146"/>
        <v>0</v>
      </c>
      <c r="Y344" s="84">
        <f t="shared" si="147"/>
        <v>4</v>
      </c>
      <c r="Z344" s="84">
        <f t="shared" si="148"/>
        <v>0</v>
      </c>
      <c r="AA344" s="84">
        <f t="shared" si="149"/>
        <v>4</v>
      </c>
    </row>
    <row r="345" spans="9:27">
      <c r="I345" s="78" t="str">
        <f>IF('내역서(엑셀)'!A319&lt;&gt;"",'내역서(엑셀)'!A319,"")</f>
        <v/>
      </c>
      <c r="J345" s="78" t="str">
        <f t="shared" si="135"/>
        <v/>
      </c>
      <c r="L345" s="79" t="str">
        <f t="shared" si="136"/>
        <v/>
      </c>
      <c r="M345" s="78" t="str">
        <f t="shared" si="137"/>
        <v/>
      </c>
      <c r="N345" s="78" t="str">
        <f t="shared" si="138"/>
        <v/>
      </c>
      <c r="O345" s="78" t="str">
        <f t="shared" si="139"/>
        <v/>
      </c>
      <c r="Q345" s="80" t="str">
        <f t="shared" si="140"/>
        <v/>
      </c>
      <c r="R345" s="81" t="str">
        <f t="shared" si="141"/>
        <v/>
      </c>
      <c r="S345" s="80" t="str">
        <f t="shared" si="142"/>
        <v/>
      </c>
      <c r="T345" s="81" t="str">
        <f t="shared" si="143"/>
        <v/>
      </c>
      <c r="U345" s="81" t="str">
        <f t="shared" si="144"/>
        <v/>
      </c>
      <c r="V345" s="82">
        <f>'내역서(엑셀)'!E319</f>
        <v>0</v>
      </c>
      <c r="W345" s="83">
        <f t="shared" si="145"/>
        <v>0</v>
      </c>
      <c r="X345" s="83">
        <f t="shared" si="146"/>
        <v>0</v>
      </c>
      <c r="Y345" s="84">
        <f t="shared" si="147"/>
        <v>4</v>
      </c>
      <c r="Z345" s="84">
        <f t="shared" si="148"/>
        <v>0</v>
      </c>
      <c r="AA345" s="84">
        <f t="shared" si="149"/>
        <v>4</v>
      </c>
    </row>
    <row r="346" spans="9:27">
      <c r="I346" s="78" t="str">
        <f>IF('내역서(엑셀)'!A320&lt;&gt;"",'내역서(엑셀)'!A320,"")</f>
        <v/>
      </c>
      <c r="J346" s="78" t="str">
        <f t="shared" si="135"/>
        <v/>
      </c>
      <c r="L346" s="79" t="str">
        <f t="shared" si="136"/>
        <v/>
      </c>
      <c r="M346" s="78" t="str">
        <f t="shared" si="137"/>
        <v/>
      </c>
      <c r="N346" s="78" t="str">
        <f t="shared" si="138"/>
        <v/>
      </c>
      <c r="O346" s="78" t="str">
        <f t="shared" si="139"/>
        <v/>
      </c>
      <c r="Q346" s="80" t="str">
        <f t="shared" si="140"/>
        <v/>
      </c>
      <c r="R346" s="81" t="str">
        <f t="shared" si="141"/>
        <v/>
      </c>
      <c r="S346" s="80" t="str">
        <f t="shared" si="142"/>
        <v/>
      </c>
      <c r="T346" s="81" t="str">
        <f t="shared" si="143"/>
        <v/>
      </c>
      <c r="U346" s="81" t="str">
        <f t="shared" si="144"/>
        <v/>
      </c>
      <c r="V346" s="82">
        <f>'내역서(엑셀)'!E320</f>
        <v>0</v>
      </c>
      <c r="W346" s="83">
        <f t="shared" si="145"/>
        <v>0</v>
      </c>
      <c r="X346" s="83">
        <f t="shared" si="146"/>
        <v>0</v>
      </c>
      <c r="Y346" s="84">
        <f t="shared" si="147"/>
        <v>4</v>
      </c>
      <c r="Z346" s="84">
        <f t="shared" si="148"/>
        <v>0</v>
      </c>
      <c r="AA346" s="84">
        <f t="shared" si="149"/>
        <v>4</v>
      </c>
    </row>
    <row r="347" spans="9:27">
      <c r="I347" s="78" t="str">
        <f>IF('내역서(엑셀)'!A321&lt;&gt;"",'내역서(엑셀)'!A321,"")</f>
        <v/>
      </c>
      <c r="J347" s="78" t="str">
        <f t="shared" si="135"/>
        <v/>
      </c>
      <c r="L347" s="79" t="str">
        <f t="shared" si="136"/>
        <v/>
      </c>
      <c r="M347" s="78" t="str">
        <f t="shared" si="137"/>
        <v/>
      </c>
      <c r="N347" s="78" t="str">
        <f t="shared" si="138"/>
        <v/>
      </c>
      <c r="O347" s="78" t="str">
        <f t="shared" si="139"/>
        <v/>
      </c>
      <c r="Q347" s="80" t="str">
        <f t="shared" si="140"/>
        <v/>
      </c>
      <c r="R347" s="81" t="str">
        <f t="shared" si="141"/>
        <v/>
      </c>
      <c r="S347" s="80" t="str">
        <f t="shared" si="142"/>
        <v/>
      </c>
      <c r="T347" s="81" t="str">
        <f t="shared" si="143"/>
        <v/>
      </c>
      <c r="U347" s="81" t="str">
        <f t="shared" si="144"/>
        <v/>
      </c>
      <c r="V347" s="82">
        <f>'내역서(엑셀)'!E321</f>
        <v>0</v>
      </c>
      <c r="W347" s="83">
        <f t="shared" si="145"/>
        <v>0</v>
      </c>
      <c r="X347" s="83">
        <f t="shared" si="146"/>
        <v>0</v>
      </c>
      <c r="Y347" s="84">
        <f t="shared" si="147"/>
        <v>4</v>
      </c>
      <c r="Z347" s="84">
        <f t="shared" si="148"/>
        <v>0</v>
      </c>
      <c r="AA347" s="84">
        <f t="shared" si="149"/>
        <v>4</v>
      </c>
    </row>
    <row r="348" spans="9:27">
      <c r="I348" s="78" t="str">
        <f>IF('내역서(엑셀)'!A322&lt;&gt;"",'내역서(엑셀)'!A322,"")</f>
        <v/>
      </c>
      <c r="J348" s="78" t="str">
        <f t="shared" si="135"/>
        <v/>
      </c>
      <c r="L348" s="79" t="str">
        <f t="shared" si="136"/>
        <v/>
      </c>
      <c r="M348" s="78" t="str">
        <f t="shared" si="137"/>
        <v/>
      </c>
      <c r="N348" s="78" t="str">
        <f t="shared" si="138"/>
        <v/>
      </c>
      <c r="O348" s="78" t="str">
        <f t="shared" si="139"/>
        <v/>
      </c>
      <c r="Q348" s="80" t="str">
        <f t="shared" si="140"/>
        <v/>
      </c>
      <c r="R348" s="81" t="str">
        <f t="shared" si="141"/>
        <v/>
      </c>
      <c r="S348" s="80" t="str">
        <f t="shared" si="142"/>
        <v/>
      </c>
      <c r="T348" s="81" t="str">
        <f t="shared" si="143"/>
        <v/>
      </c>
      <c r="U348" s="81" t="str">
        <f t="shared" si="144"/>
        <v/>
      </c>
      <c r="V348" s="82">
        <f>'내역서(엑셀)'!E322</f>
        <v>0</v>
      </c>
      <c r="W348" s="83">
        <f t="shared" si="145"/>
        <v>0</v>
      </c>
      <c r="X348" s="83">
        <f t="shared" si="146"/>
        <v>0</v>
      </c>
      <c r="Y348" s="84">
        <f t="shared" si="147"/>
        <v>4</v>
      </c>
      <c r="Z348" s="84">
        <f t="shared" si="148"/>
        <v>0</v>
      </c>
      <c r="AA348" s="84">
        <f t="shared" si="149"/>
        <v>4</v>
      </c>
    </row>
    <row r="349" spans="9:27">
      <c r="I349" s="78" t="str">
        <f>IF('내역서(엑셀)'!A323&lt;&gt;"",'내역서(엑셀)'!A323,"")</f>
        <v/>
      </c>
      <c r="J349" s="78" t="str">
        <f t="shared" si="135"/>
        <v/>
      </c>
      <c r="L349" s="79" t="str">
        <f t="shared" si="136"/>
        <v/>
      </c>
      <c r="M349" s="78" t="str">
        <f t="shared" si="137"/>
        <v/>
      </c>
      <c r="N349" s="78" t="str">
        <f t="shared" si="138"/>
        <v/>
      </c>
      <c r="O349" s="78" t="str">
        <f t="shared" si="139"/>
        <v/>
      </c>
      <c r="Q349" s="80" t="str">
        <f t="shared" si="140"/>
        <v/>
      </c>
      <c r="R349" s="81" t="str">
        <f t="shared" si="141"/>
        <v/>
      </c>
      <c r="S349" s="80" t="str">
        <f t="shared" si="142"/>
        <v/>
      </c>
      <c r="T349" s="81" t="str">
        <f t="shared" si="143"/>
        <v/>
      </c>
      <c r="U349" s="81" t="str">
        <f t="shared" si="144"/>
        <v/>
      </c>
      <c r="V349" s="82">
        <f>'내역서(엑셀)'!E323</f>
        <v>0</v>
      </c>
      <c r="W349" s="83">
        <f t="shared" si="145"/>
        <v>0</v>
      </c>
      <c r="X349" s="83">
        <f t="shared" si="146"/>
        <v>0</v>
      </c>
      <c r="Y349" s="84">
        <f t="shared" si="147"/>
        <v>4</v>
      </c>
      <c r="Z349" s="84">
        <f t="shared" si="148"/>
        <v>0</v>
      </c>
      <c r="AA349" s="84">
        <f t="shared" si="149"/>
        <v>4</v>
      </c>
    </row>
    <row r="350" spans="9:27">
      <c r="I350" s="78" t="str">
        <f>IF('내역서(엑셀)'!A324&lt;&gt;"",'내역서(엑셀)'!A324,"")</f>
        <v/>
      </c>
      <c r="J350" s="78" t="str">
        <f t="shared" si="135"/>
        <v/>
      </c>
      <c r="L350" s="79" t="str">
        <f t="shared" si="136"/>
        <v/>
      </c>
      <c r="M350" s="78" t="str">
        <f t="shared" si="137"/>
        <v/>
      </c>
      <c r="N350" s="78" t="str">
        <f t="shared" si="138"/>
        <v/>
      </c>
      <c r="O350" s="78" t="str">
        <f t="shared" si="139"/>
        <v/>
      </c>
      <c r="Q350" s="80" t="str">
        <f t="shared" si="140"/>
        <v/>
      </c>
      <c r="R350" s="81" t="str">
        <f t="shared" si="141"/>
        <v/>
      </c>
      <c r="S350" s="80" t="str">
        <f t="shared" si="142"/>
        <v/>
      </c>
      <c r="T350" s="81" t="str">
        <f t="shared" si="143"/>
        <v/>
      </c>
      <c r="U350" s="81" t="str">
        <f t="shared" si="144"/>
        <v/>
      </c>
      <c r="V350" s="82">
        <f>'내역서(엑셀)'!E324</f>
        <v>0</v>
      </c>
      <c r="W350" s="83">
        <f t="shared" si="145"/>
        <v>0</v>
      </c>
      <c r="X350" s="83">
        <f t="shared" si="146"/>
        <v>0</v>
      </c>
      <c r="Y350" s="84">
        <f t="shared" si="147"/>
        <v>4</v>
      </c>
      <c r="Z350" s="84">
        <f t="shared" si="148"/>
        <v>0</v>
      </c>
      <c r="AA350" s="84">
        <f t="shared" si="149"/>
        <v>4</v>
      </c>
    </row>
    <row r="351" spans="9:27">
      <c r="I351" s="78" t="str">
        <f>IF('내역서(엑셀)'!A325&lt;&gt;"",'내역서(엑셀)'!A325,"")</f>
        <v/>
      </c>
      <c r="J351" s="78" t="str">
        <f t="shared" si="135"/>
        <v/>
      </c>
      <c r="L351" s="79" t="str">
        <f t="shared" si="136"/>
        <v/>
      </c>
      <c r="M351" s="78" t="str">
        <f t="shared" si="137"/>
        <v/>
      </c>
      <c r="N351" s="78" t="str">
        <f t="shared" si="138"/>
        <v/>
      </c>
      <c r="O351" s="78" t="str">
        <f t="shared" si="139"/>
        <v/>
      </c>
      <c r="Q351" s="80" t="str">
        <f t="shared" si="140"/>
        <v/>
      </c>
      <c r="R351" s="81" t="str">
        <f t="shared" si="141"/>
        <v/>
      </c>
      <c r="S351" s="80" t="str">
        <f t="shared" si="142"/>
        <v/>
      </c>
      <c r="T351" s="81" t="str">
        <f t="shared" si="143"/>
        <v/>
      </c>
      <c r="U351" s="81" t="str">
        <f t="shared" si="144"/>
        <v/>
      </c>
      <c r="V351" s="82">
        <f>'내역서(엑셀)'!E325</f>
        <v>0</v>
      </c>
      <c r="W351" s="83">
        <f t="shared" si="145"/>
        <v>0</v>
      </c>
      <c r="X351" s="83">
        <f t="shared" si="146"/>
        <v>0</v>
      </c>
      <c r="Y351" s="84">
        <f t="shared" si="147"/>
        <v>4</v>
      </c>
      <c r="Z351" s="84">
        <f t="shared" si="148"/>
        <v>0</v>
      </c>
      <c r="AA351" s="84">
        <f t="shared" si="149"/>
        <v>4</v>
      </c>
    </row>
    <row r="352" spans="9:27">
      <c r="I352" s="78" t="str">
        <f>IF('내역서(엑셀)'!A326&lt;&gt;"",'내역서(엑셀)'!A326,"")</f>
        <v/>
      </c>
      <c r="J352" s="78" t="str">
        <f t="shared" si="135"/>
        <v/>
      </c>
      <c r="L352" s="79" t="str">
        <f t="shared" si="136"/>
        <v/>
      </c>
      <c r="M352" s="78" t="str">
        <f t="shared" si="137"/>
        <v/>
      </c>
      <c r="N352" s="78" t="str">
        <f t="shared" si="138"/>
        <v/>
      </c>
      <c r="O352" s="78" t="str">
        <f t="shared" si="139"/>
        <v/>
      </c>
      <c r="Q352" s="80" t="str">
        <f t="shared" si="140"/>
        <v/>
      </c>
      <c r="R352" s="81" t="str">
        <f t="shared" si="141"/>
        <v/>
      </c>
      <c r="S352" s="80" t="str">
        <f t="shared" si="142"/>
        <v/>
      </c>
      <c r="T352" s="81" t="str">
        <f t="shared" si="143"/>
        <v/>
      </c>
      <c r="U352" s="81" t="str">
        <f t="shared" si="144"/>
        <v/>
      </c>
      <c r="V352" s="82">
        <f>'내역서(엑셀)'!E326</f>
        <v>0</v>
      </c>
      <c r="W352" s="83">
        <f t="shared" si="145"/>
        <v>0</v>
      </c>
      <c r="X352" s="83">
        <f t="shared" si="146"/>
        <v>0</v>
      </c>
      <c r="Y352" s="84">
        <f t="shared" si="147"/>
        <v>4</v>
      </c>
      <c r="Z352" s="84">
        <f t="shared" si="148"/>
        <v>0</v>
      </c>
      <c r="AA352" s="84">
        <f t="shared" si="149"/>
        <v>4</v>
      </c>
    </row>
    <row r="353" spans="9:27">
      <c r="I353" s="78" t="str">
        <f>IF('내역서(엑셀)'!A327&lt;&gt;"",'내역서(엑셀)'!A327,"")</f>
        <v/>
      </c>
      <c r="J353" s="78" t="str">
        <f t="shared" si="135"/>
        <v/>
      </c>
      <c r="L353" s="79" t="str">
        <f t="shared" si="136"/>
        <v/>
      </c>
      <c r="M353" s="78" t="str">
        <f t="shared" si="137"/>
        <v/>
      </c>
      <c r="N353" s="78" t="str">
        <f t="shared" si="138"/>
        <v/>
      </c>
      <c r="O353" s="78" t="str">
        <f t="shared" si="139"/>
        <v/>
      </c>
      <c r="Q353" s="80" t="str">
        <f t="shared" si="140"/>
        <v/>
      </c>
      <c r="R353" s="81" t="str">
        <f t="shared" si="141"/>
        <v/>
      </c>
      <c r="S353" s="80" t="str">
        <f t="shared" si="142"/>
        <v/>
      </c>
      <c r="T353" s="81" t="str">
        <f t="shared" si="143"/>
        <v/>
      </c>
      <c r="U353" s="81" t="str">
        <f t="shared" si="144"/>
        <v/>
      </c>
      <c r="V353" s="82">
        <f>'내역서(엑셀)'!E327</f>
        <v>0</v>
      </c>
      <c r="W353" s="83">
        <f t="shared" si="145"/>
        <v>0</v>
      </c>
      <c r="X353" s="83">
        <f t="shared" si="146"/>
        <v>0</v>
      </c>
      <c r="Y353" s="84">
        <f t="shared" si="147"/>
        <v>4</v>
      </c>
      <c r="Z353" s="84">
        <f t="shared" si="148"/>
        <v>0</v>
      </c>
      <c r="AA353" s="84">
        <f t="shared" si="149"/>
        <v>4</v>
      </c>
    </row>
    <row r="354" spans="9:27">
      <c r="I354" s="78" t="str">
        <f>IF('내역서(엑셀)'!A328&lt;&gt;"",'내역서(엑셀)'!A328,"")</f>
        <v/>
      </c>
      <c r="J354" s="78" t="str">
        <f t="shared" si="135"/>
        <v/>
      </c>
      <c r="L354" s="79" t="str">
        <f t="shared" si="136"/>
        <v/>
      </c>
      <c r="M354" s="78" t="str">
        <f t="shared" si="137"/>
        <v/>
      </c>
      <c r="N354" s="78" t="str">
        <f t="shared" si="138"/>
        <v/>
      </c>
      <c r="O354" s="78" t="str">
        <f t="shared" si="139"/>
        <v/>
      </c>
      <c r="Q354" s="80" t="str">
        <f t="shared" si="140"/>
        <v/>
      </c>
      <c r="R354" s="81" t="str">
        <f t="shared" si="141"/>
        <v/>
      </c>
      <c r="S354" s="80" t="str">
        <f t="shared" si="142"/>
        <v/>
      </c>
      <c r="T354" s="81" t="str">
        <f t="shared" si="143"/>
        <v/>
      </c>
      <c r="U354" s="81" t="str">
        <f t="shared" si="144"/>
        <v/>
      </c>
      <c r="V354" s="82">
        <f>'내역서(엑셀)'!E328</f>
        <v>0</v>
      </c>
      <c r="W354" s="83">
        <f t="shared" si="145"/>
        <v>0</v>
      </c>
      <c r="X354" s="83">
        <f t="shared" si="146"/>
        <v>0</v>
      </c>
      <c r="Y354" s="84">
        <f t="shared" si="147"/>
        <v>4</v>
      </c>
      <c r="Z354" s="84">
        <f t="shared" si="148"/>
        <v>0</v>
      </c>
      <c r="AA354" s="84">
        <f t="shared" si="149"/>
        <v>4</v>
      </c>
    </row>
    <row r="355" spans="9:27">
      <c r="I355" s="78" t="str">
        <f>IF('내역서(엑셀)'!A329&lt;&gt;"",'내역서(엑셀)'!A329,"")</f>
        <v/>
      </c>
      <c r="J355" s="78" t="str">
        <f t="shared" si="135"/>
        <v/>
      </c>
      <c r="L355" s="79" t="str">
        <f t="shared" si="136"/>
        <v/>
      </c>
      <c r="M355" s="78" t="str">
        <f t="shared" si="137"/>
        <v/>
      </c>
      <c r="N355" s="78" t="str">
        <f t="shared" si="138"/>
        <v/>
      </c>
      <c r="O355" s="78" t="str">
        <f t="shared" si="139"/>
        <v/>
      </c>
      <c r="Q355" s="80" t="str">
        <f t="shared" si="140"/>
        <v/>
      </c>
      <c r="R355" s="81" t="str">
        <f t="shared" si="141"/>
        <v/>
      </c>
      <c r="S355" s="80" t="str">
        <f t="shared" si="142"/>
        <v/>
      </c>
      <c r="T355" s="81" t="str">
        <f t="shared" si="143"/>
        <v/>
      </c>
      <c r="U355" s="81" t="str">
        <f t="shared" si="144"/>
        <v/>
      </c>
      <c r="V355" s="82">
        <f>'내역서(엑셀)'!E329</f>
        <v>0</v>
      </c>
      <c r="W355" s="83">
        <f t="shared" si="145"/>
        <v>0</v>
      </c>
      <c r="X355" s="83">
        <f t="shared" si="146"/>
        <v>0</v>
      </c>
      <c r="Y355" s="84">
        <f t="shared" si="147"/>
        <v>4</v>
      </c>
      <c r="Z355" s="84">
        <f t="shared" si="148"/>
        <v>0</v>
      </c>
      <c r="AA355" s="84">
        <f t="shared" si="149"/>
        <v>4</v>
      </c>
    </row>
    <row r="356" spans="9:27">
      <c r="I356" s="78" t="str">
        <f>IF('내역서(엑셀)'!A330&lt;&gt;"",'내역서(엑셀)'!A330,"")</f>
        <v/>
      </c>
      <c r="J356" s="78" t="str">
        <f t="shared" si="135"/>
        <v/>
      </c>
      <c r="L356" s="79" t="str">
        <f t="shared" si="136"/>
        <v/>
      </c>
      <c r="M356" s="78" t="str">
        <f t="shared" si="137"/>
        <v/>
      </c>
      <c r="N356" s="78" t="str">
        <f t="shared" si="138"/>
        <v/>
      </c>
      <c r="O356" s="78" t="str">
        <f t="shared" si="139"/>
        <v/>
      </c>
      <c r="Q356" s="80" t="str">
        <f t="shared" si="140"/>
        <v/>
      </c>
      <c r="R356" s="81" t="str">
        <f t="shared" si="141"/>
        <v/>
      </c>
      <c r="S356" s="80" t="str">
        <f t="shared" si="142"/>
        <v/>
      </c>
      <c r="T356" s="81" t="str">
        <f t="shared" si="143"/>
        <v/>
      </c>
      <c r="U356" s="81" t="str">
        <f t="shared" si="144"/>
        <v/>
      </c>
      <c r="V356" s="82">
        <f>'내역서(엑셀)'!E330</f>
        <v>0</v>
      </c>
      <c r="W356" s="83">
        <f t="shared" si="145"/>
        <v>0</v>
      </c>
      <c r="X356" s="83">
        <f t="shared" si="146"/>
        <v>0</v>
      </c>
      <c r="Y356" s="84">
        <f t="shared" si="147"/>
        <v>4</v>
      </c>
      <c r="Z356" s="84">
        <f t="shared" si="148"/>
        <v>0</v>
      </c>
      <c r="AA356" s="84">
        <f t="shared" si="149"/>
        <v>4</v>
      </c>
    </row>
    <row r="357" spans="9:27">
      <c r="I357" s="78" t="str">
        <f>IF('내역서(엑셀)'!A331&lt;&gt;"",'내역서(엑셀)'!A331,"")</f>
        <v/>
      </c>
      <c r="J357" s="78" t="str">
        <f t="shared" si="135"/>
        <v/>
      </c>
      <c r="L357" s="79" t="str">
        <f t="shared" si="136"/>
        <v/>
      </c>
      <c r="M357" s="78" t="str">
        <f t="shared" si="137"/>
        <v/>
      </c>
      <c r="N357" s="78" t="str">
        <f t="shared" si="138"/>
        <v/>
      </c>
      <c r="O357" s="78" t="str">
        <f t="shared" si="139"/>
        <v/>
      </c>
      <c r="Q357" s="80" t="str">
        <f t="shared" si="140"/>
        <v/>
      </c>
      <c r="R357" s="81" t="str">
        <f t="shared" si="141"/>
        <v/>
      </c>
      <c r="S357" s="80" t="str">
        <f t="shared" si="142"/>
        <v/>
      </c>
      <c r="T357" s="81" t="str">
        <f t="shared" si="143"/>
        <v/>
      </c>
      <c r="U357" s="81" t="str">
        <f t="shared" si="144"/>
        <v/>
      </c>
      <c r="V357" s="82">
        <f>'내역서(엑셀)'!E331</f>
        <v>0</v>
      </c>
      <c r="W357" s="83">
        <f t="shared" si="145"/>
        <v>0</v>
      </c>
      <c r="X357" s="83">
        <f t="shared" si="146"/>
        <v>0</v>
      </c>
      <c r="Y357" s="84">
        <f t="shared" si="147"/>
        <v>4</v>
      </c>
      <c r="Z357" s="84">
        <f t="shared" si="148"/>
        <v>0</v>
      </c>
      <c r="AA357" s="84">
        <f t="shared" si="149"/>
        <v>4</v>
      </c>
    </row>
    <row r="358" spans="9:27">
      <c r="I358" s="78" t="str">
        <f>IF('내역서(엑셀)'!A332&lt;&gt;"",'내역서(엑셀)'!A332,"")</f>
        <v/>
      </c>
      <c r="J358" s="78" t="str">
        <f t="shared" ref="J358:J372" si="150">LEFT(I358,1)</f>
        <v/>
      </c>
      <c r="L358" s="79" t="str">
        <f t="shared" ref="L358:L372" si="151">IF(OR(J358="E",J358="L",J358="M"),"",I358)</f>
        <v/>
      </c>
      <c r="M358" s="78" t="str">
        <f t="shared" ref="M358:M372" si="152">IF(OR(J358="D",J358="L",J358="M"),"",I358)</f>
        <v/>
      </c>
      <c r="N358" s="78" t="str">
        <f t="shared" ref="N358:N372" si="153">IF(OR(J358="D",J358="E",J358="L"),"",I358)</f>
        <v/>
      </c>
      <c r="O358" s="78" t="str">
        <f t="shared" ref="O358:O372" si="154">IF(OR(J358="D",J358="E",J358="M"),"",I358)</f>
        <v/>
      </c>
      <c r="Q358" s="80" t="str">
        <f t="shared" ref="Q358:Q372" si="155">IF(Z358=0,"",IF(Z358=1,R358&amp;S358&amp;T358&amp;U358,"E99999"))</f>
        <v/>
      </c>
      <c r="R358" s="81" t="str">
        <f t="shared" ref="R358:R372" si="156">IF(L358="","",L358)</f>
        <v/>
      </c>
      <c r="S358" s="80" t="str">
        <f t="shared" ref="S358:S372" si="157">IF(M358="","",M358)</f>
        <v/>
      </c>
      <c r="T358" s="81" t="str">
        <f t="shared" ref="T358:T372" si="158">IF(W358=1,"",N358)</f>
        <v/>
      </c>
      <c r="U358" s="81" t="str">
        <f t="shared" ref="U358:U372" si="159">IF(OR(W358=1,X358=1),"",O358)</f>
        <v/>
      </c>
      <c r="V358" s="82">
        <f>'내역서(엑셀)'!E332</f>
        <v>0</v>
      </c>
      <c r="W358" s="83">
        <f t="shared" ref="W358:W372" si="160">COUNTIFS(R358,"&gt;&lt;")</f>
        <v>0</v>
      </c>
      <c r="X358" s="83">
        <f t="shared" ref="X358:X372" si="161">COUNTIFS(S358,"&gt;&lt;")</f>
        <v>0</v>
      </c>
      <c r="Y358" s="84">
        <f t="shared" ref="Y358:Y372" si="162">COUNTIFS(R358:U358,"*")</f>
        <v>4</v>
      </c>
      <c r="Z358" s="84">
        <f t="shared" ref="Z358:Z372" si="163">COUNTIFS(R358:U358,"&gt;&lt;")</f>
        <v>0</v>
      </c>
      <c r="AA358" s="84">
        <f t="shared" ref="AA358:AA372" si="164">COUNTIFS(R358:U358,"&lt;&gt;")</f>
        <v>4</v>
      </c>
    </row>
    <row r="359" spans="9:27">
      <c r="I359" s="78" t="str">
        <f>IF('내역서(엑셀)'!A333&lt;&gt;"",'내역서(엑셀)'!A333,"")</f>
        <v/>
      </c>
      <c r="J359" s="78" t="str">
        <f t="shared" si="150"/>
        <v/>
      </c>
      <c r="L359" s="79" t="str">
        <f t="shared" si="151"/>
        <v/>
      </c>
      <c r="M359" s="78" t="str">
        <f t="shared" si="152"/>
        <v/>
      </c>
      <c r="N359" s="78" t="str">
        <f t="shared" si="153"/>
        <v/>
      </c>
      <c r="O359" s="78" t="str">
        <f t="shared" si="154"/>
        <v/>
      </c>
      <c r="Q359" s="80" t="str">
        <f t="shared" si="155"/>
        <v/>
      </c>
      <c r="R359" s="81" t="str">
        <f t="shared" si="156"/>
        <v/>
      </c>
      <c r="S359" s="80" t="str">
        <f t="shared" si="157"/>
        <v/>
      </c>
      <c r="T359" s="81" t="str">
        <f t="shared" si="158"/>
        <v/>
      </c>
      <c r="U359" s="81" t="str">
        <f t="shared" si="159"/>
        <v/>
      </c>
      <c r="V359" s="82">
        <f>'내역서(엑셀)'!E333</f>
        <v>0</v>
      </c>
      <c r="W359" s="83">
        <f t="shared" si="160"/>
        <v>0</v>
      </c>
      <c r="X359" s="83">
        <f t="shared" si="161"/>
        <v>0</v>
      </c>
      <c r="Y359" s="84">
        <f t="shared" si="162"/>
        <v>4</v>
      </c>
      <c r="Z359" s="84">
        <f t="shared" si="163"/>
        <v>0</v>
      </c>
      <c r="AA359" s="84">
        <f t="shared" si="164"/>
        <v>4</v>
      </c>
    </row>
    <row r="360" spans="9:27">
      <c r="I360" s="78" t="str">
        <f>IF('내역서(엑셀)'!A334&lt;&gt;"",'내역서(엑셀)'!A334,"")</f>
        <v/>
      </c>
      <c r="J360" s="78" t="str">
        <f t="shared" si="150"/>
        <v/>
      </c>
      <c r="L360" s="79" t="str">
        <f t="shared" si="151"/>
        <v/>
      </c>
      <c r="M360" s="78" t="str">
        <f t="shared" si="152"/>
        <v/>
      </c>
      <c r="N360" s="78" t="str">
        <f t="shared" si="153"/>
        <v/>
      </c>
      <c r="O360" s="78" t="str">
        <f t="shared" si="154"/>
        <v/>
      </c>
      <c r="Q360" s="80" t="str">
        <f t="shared" si="155"/>
        <v/>
      </c>
      <c r="R360" s="81" t="str">
        <f t="shared" si="156"/>
        <v/>
      </c>
      <c r="S360" s="80" t="str">
        <f t="shared" si="157"/>
        <v/>
      </c>
      <c r="T360" s="81" t="str">
        <f t="shared" si="158"/>
        <v/>
      </c>
      <c r="U360" s="81" t="str">
        <f t="shared" si="159"/>
        <v/>
      </c>
      <c r="V360" s="82">
        <f>'내역서(엑셀)'!E334</f>
        <v>0</v>
      </c>
      <c r="W360" s="83">
        <f t="shared" si="160"/>
        <v>0</v>
      </c>
      <c r="X360" s="83">
        <f t="shared" si="161"/>
        <v>0</v>
      </c>
      <c r="Y360" s="84">
        <f t="shared" si="162"/>
        <v>4</v>
      </c>
      <c r="Z360" s="84">
        <f t="shared" si="163"/>
        <v>0</v>
      </c>
      <c r="AA360" s="84">
        <f t="shared" si="164"/>
        <v>4</v>
      </c>
    </row>
    <row r="361" spans="9:27">
      <c r="I361" s="78" t="str">
        <f>IF('내역서(엑셀)'!A335&lt;&gt;"",'내역서(엑셀)'!A335,"")</f>
        <v/>
      </c>
      <c r="J361" s="78" t="str">
        <f t="shared" si="150"/>
        <v/>
      </c>
      <c r="L361" s="79" t="str">
        <f t="shared" si="151"/>
        <v/>
      </c>
      <c r="M361" s="78" t="str">
        <f t="shared" si="152"/>
        <v/>
      </c>
      <c r="N361" s="78" t="str">
        <f t="shared" si="153"/>
        <v/>
      </c>
      <c r="O361" s="78" t="str">
        <f t="shared" si="154"/>
        <v/>
      </c>
      <c r="Q361" s="80" t="str">
        <f t="shared" si="155"/>
        <v/>
      </c>
      <c r="R361" s="81" t="str">
        <f t="shared" si="156"/>
        <v/>
      </c>
      <c r="S361" s="80" t="str">
        <f t="shared" si="157"/>
        <v/>
      </c>
      <c r="T361" s="81" t="str">
        <f t="shared" si="158"/>
        <v/>
      </c>
      <c r="U361" s="81" t="str">
        <f t="shared" si="159"/>
        <v/>
      </c>
      <c r="V361" s="82">
        <f>'내역서(엑셀)'!E335</f>
        <v>0</v>
      </c>
      <c r="W361" s="83">
        <f t="shared" si="160"/>
        <v>0</v>
      </c>
      <c r="X361" s="83">
        <f t="shared" si="161"/>
        <v>0</v>
      </c>
      <c r="Y361" s="84">
        <f t="shared" si="162"/>
        <v>4</v>
      </c>
      <c r="Z361" s="84">
        <f t="shared" si="163"/>
        <v>0</v>
      </c>
      <c r="AA361" s="84">
        <f t="shared" si="164"/>
        <v>4</v>
      </c>
    </row>
    <row r="362" spans="9:27">
      <c r="I362" s="78" t="str">
        <f>IF('내역서(엑셀)'!A336&lt;&gt;"",'내역서(엑셀)'!A336,"")</f>
        <v/>
      </c>
      <c r="J362" s="78" t="str">
        <f t="shared" si="150"/>
        <v/>
      </c>
      <c r="L362" s="79" t="str">
        <f t="shared" si="151"/>
        <v/>
      </c>
      <c r="M362" s="78" t="str">
        <f t="shared" si="152"/>
        <v/>
      </c>
      <c r="N362" s="78" t="str">
        <f t="shared" si="153"/>
        <v/>
      </c>
      <c r="O362" s="78" t="str">
        <f t="shared" si="154"/>
        <v/>
      </c>
      <c r="Q362" s="80" t="str">
        <f t="shared" si="155"/>
        <v/>
      </c>
      <c r="R362" s="81" t="str">
        <f t="shared" si="156"/>
        <v/>
      </c>
      <c r="S362" s="80" t="str">
        <f t="shared" si="157"/>
        <v/>
      </c>
      <c r="T362" s="81" t="str">
        <f t="shared" si="158"/>
        <v/>
      </c>
      <c r="U362" s="81" t="str">
        <f t="shared" si="159"/>
        <v/>
      </c>
      <c r="V362" s="82">
        <f>'내역서(엑셀)'!E336</f>
        <v>0</v>
      </c>
      <c r="W362" s="83">
        <f t="shared" si="160"/>
        <v>0</v>
      </c>
      <c r="X362" s="83">
        <f t="shared" si="161"/>
        <v>0</v>
      </c>
      <c r="Y362" s="84">
        <f t="shared" si="162"/>
        <v>4</v>
      </c>
      <c r="Z362" s="84">
        <f t="shared" si="163"/>
        <v>0</v>
      </c>
      <c r="AA362" s="84">
        <f t="shared" si="164"/>
        <v>4</v>
      </c>
    </row>
    <row r="363" spans="9:27">
      <c r="I363" s="78" t="str">
        <f>IF('내역서(엑셀)'!A337&lt;&gt;"",'내역서(엑셀)'!A337,"")</f>
        <v/>
      </c>
      <c r="J363" s="78" t="str">
        <f t="shared" si="150"/>
        <v/>
      </c>
      <c r="L363" s="79" t="str">
        <f t="shared" si="151"/>
        <v/>
      </c>
      <c r="M363" s="78" t="str">
        <f t="shared" si="152"/>
        <v/>
      </c>
      <c r="N363" s="78" t="str">
        <f t="shared" si="153"/>
        <v/>
      </c>
      <c r="O363" s="78" t="str">
        <f t="shared" si="154"/>
        <v/>
      </c>
      <c r="Q363" s="80" t="str">
        <f t="shared" si="155"/>
        <v/>
      </c>
      <c r="R363" s="81" t="str">
        <f t="shared" si="156"/>
        <v/>
      </c>
      <c r="S363" s="80" t="str">
        <f t="shared" si="157"/>
        <v/>
      </c>
      <c r="T363" s="81" t="str">
        <f t="shared" si="158"/>
        <v/>
      </c>
      <c r="U363" s="81" t="str">
        <f t="shared" si="159"/>
        <v/>
      </c>
      <c r="V363" s="82">
        <f>'내역서(엑셀)'!E337</f>
        <v>0</v>
      </c>
      <c r="W363" s="83">
        <f t="shared" si="160"/>
        <v>0</v>
      </c>
      <c r="X363" s="83">
        <f t="shared" si="161"/>
        <v>0</v>
      </c>
      <c r="Y363" s="84">
        <f t="shared" si="162"/>
        <v>4</v>
      </c>
      <c r="Z363" s="84">
        <f t="shared" si="163"/>
        <v>0</v>
      </c>
      <c r="AA363" s="84">
        <f t="shared" si="164"/>
        <v>4</v>
      </c>
    </row>
    <row r="364" spans="9:27">
      <c r="I364" s="78" t="str">
        <f>IF('내역서(엑셀)'!A338&lt;&gt;"",'내역서(엑셀)'!A338,"")</f>
        <v/>
      </c>
      <c r="J364" s="78" t="str">
        <f t="shared" si="150"/>
        <v/>
      </c>
      <c r="L364" s="79" t="str">
        <f t="shared" si="151"/>
        <v/>
      </c>
      <c r="M364" s="78" t="str">
        <f t="shared" si="152"/>
        <v/>
      </c>
      <c r="N364" s="78" t="str">
        <f t="shared" si="153"/>
        <v/>
      </c>
      <c r="O364" s="78" t="str">
        <f t="shared" si="154"/>
        <v/>
      </c>
      <c r="Q364" s="80" t="str">
        <f t="shared" si="155"/>
        <v/>
      </c>
      <c r="R364" s="81" t="str">
        <f t="shared" si="156"/>
        <v/>
      </c>
      <c r="S364" s="80" t="str">
        <f t="shared" si="157"/>
        <v/>
      </c>
      <c r="T364" s="81" t="str">
        <f t="shared" si="158"/>
        <v/>
      </c>
      <c r="U364" s="81" t="str">
        <f t="shared" si="159"/>
        <v/>
      </c>
      <c r="V364" s="82">
        <f>'내역서(엑셀)'!E338</f>
        <v>0</v>
      </c>
      <c r="W364" s="83">
        <f t="shared" si="160"/>
        <v>0</v>
      </c>
      <c r="X364" s="83">
        <f t="shared" si="161"/>
        <v>0</v>
      </c>
      <c r="Y364" s="84">
        <f t="shared" si="162"/>
        <v>4</v>
      </c>
      <c r="Z364" s="84">
        <f t="shared" si="163"/>
        <v>0</v>
      </c>
      <c r="AA364" s="84">
        <f t="shared" si="164"/>
        <v>4</v>
      </c>
    </row>
    <row r="365" spans="9:27">
      <c r="I365" s="78" t="str">
        <f>IF('내역서(엑셀)'!A339&lt;&gt;"",'내역서(엑셀)'!A339,"")</f>
        <v/>
      </c>
      <c r="J365" s="78" t="str">
        <f t="shared" si="150"/>
        <v/>
      </c>
      <c r="L365" s="79" t="str">
        <f t="shared" si="151"/>
        <v/>
      </c>
      <c r="M365" s="78" t="str">
        <f t="shared" si="152"/>
        <v/>
      </c>
      <c r="N365" s="78" t="str">
        <f t="shared" si="153"/>
        <v/>
      </c>
      <c r="O365" s="78" t="str">
        <f t="shared" si="154"/>
        <v/>
      </c>
      <c r="Q365" s="80" t="str">
        <f t="shared" si="155"/>
        <v/>
      </c>
      <c r="R365" s="81" t="str">
        <f t="shared" si="156"/>
        <v/>
      </c>
      <c r="S365" s="80" t="str">
        <f t="shared" si="157"/>
        <v/>
      </c>
      <c r="T365" s="81" t="str">
        <f t="shared" si="158"/>
        <v/>
      </c>
      <c r="U365" s="81" t="str">
        <f t="shared" si="159"/>
        <v/>
      </c>
      <c r="V365" s="82">
        <f>'내역서(엑셀)'!E339</f>
        <v>0</v>
      </c>
      <c r="W365" s="83">
        <f t="shared" si="160"/>
        <v>0</v>
      </c>
      <c r="X365" s="83">
        <f t="shared" si="161"/>
        <v>0</v>
      </c>
      <c r="Y365" s="84">
        <f t="shared" si="162"/>
        <v>4</v>
      </c>
      <c r="Z365" s="84">
        <f t="shared" si="163"/>
        <v>0</v>
      </c>
      <c r="AA365" s="84">
        <f t="shared" si="164"/>
        <v>4</v>
      </c>
    </row>
    <row r="366" spans="9:27">
      <c r="I366" s="78" t="str">
        <f>IF('내역서(엑셀)'!A340&lt;&gt;"",'내역서(엑셀)'!A340,"")</f>
        <v/>
      </c>
      <c r="J366" s="78" t="str">
        <f t="shared" si="150"/>
        <v/>
      </c>
      <c r="L366" s="79" t="str">
        <f t="shared" si="151"/>
        <v/>
      </c>
      <c r="M366" s="78" t="str">
        <f t="shared" si="152"/>
        <v/>
      </c>
      <c r="N366" s="78" t="str">
        <f t="shared" si="153"/>
        <v/>
      </c>
      <c r="O366" s="78" t="str">
        <f t="shared" si="154"/>
        <v/>
      </c>
      <c r="Q366" s="80" t="str">
        <f t="shared" si="155"/>
        <v/>
      </c>
      <c r="R366" s="81" t="str">
        <f t="shared" si="156"/>
        <v/>
      </c>
      <c r="S366" s="80" t="str">
        <f t="shared" si="157"/>
        <v/>
      </c>
      <c r="T366" s="81" t="str">
        <f t="shared" si="158"/>
        <v/>
      </c>
      <c r="U366" s="81" t="str">
        <f t="shared" si="159"/>
        <v/>
      </c>
      <c r="V366" s="82">
        <f>'내역서(엑셀)'!E340</f>
        <v>0</v>
      </c>
      <c r="W366" s="83">
        <f t="shared" si="160"/>
        <v>0</v>
      </c>
      <c r="X366" s="83">
        <f t="shared" si="161"/>
        <v>0</v>
      </c>
      <c r="Y366" s="84">
        <f t="shared" si="162"/>
        <v>4</v>
      </c>
      <c r="Z366" s="84">
        <f t="shared" si="163"/>
        <v>0</v>
      </c>
      <c r="AA366" s="84">
        <f t="shared" si="164"/>
        <v>4</v>
      </c>
    </row>
    <row r="367" spans="9:27">
      <c r="I367" s="78" t="str">
        <f>IF('내역서(엑셀)'!A341&lt;&gt;"",'내역서(엑셀)'!A341,"")</f>
        <v/>
      </c>
      <c r="J367" s="78" t="str">
        <f t="shared" si="150"/>
        <v/>
      </c>
      <c r="L367" s="79" t="str">
        <f t="shared" si="151"/>
        <v/>
      </c>
      <c r="M367" s="78" t="str">
        <f t="shared" si="152"/>
        <v/>
      </c>
      <c r="N367" s="78" t="str">
        <f t="shared" si="153"/>
        <v/>
      </c>
      <c r="O367" s="78" t="str">
        <f t="shared" si="154"/>
        <v/>
      </c>
      <c r="Q367" s="80" t="str">
        <f t="shared" si="155"/>
        <v/>
      </c>
      <c r="R367" s="81" t="str">
        <f t="shared" si="156"/>
        <v/>
      </c>
      <c r="S367" s="80" t="str">
        <f t="shared" si="157"/>
        <v/>
      </c>
      <c r="T367" s="81" t="str">
        <f t="shared" si="158"/>
        <v/>
      </c>
      <c r="U367" s="81" t="str">
        <f t="shared" si="159"/>
        <v/>
      </c>
      <c r="V367" s="82">
        <f>'내역서(엑셀)'!E341</f>
        <v>0</v>
      </c>
      <c r="W367" s="83">
        <f t="shared" si="160"/>
        <v>0</v>
      </c>
      <c r="X367" s="83">
        <f t="shared" si="161"/>
        <v>0</v>
      </c>
      <c r="Y367" s="84">
        <f t="shared" si="162"/>
        <v>4</v>
      </c>
      <c r="Z367" s="84">
        <f t="shared" si="163"/>
        <v>0</v>
      </c>
      <c r="AA367" s="84">
        <f t="shared" si="164"/>
        <v>4</v>
      </c>
    </row>
    <row r="368" spans="9:27">
      <c r="I368" s="78" t="str">
        <f>IF('내역서(엑셀)'!A342&lt;&gt;"",'내역서(엑셀)'!A342,"")</f>
        <v/>
      </c>
      <c r="J368" s="78" t="str">
        <f t="shared" si="150"/>
        <v/>
      </c>
      <c r="L368" s="79" t="str">
        <f t="shared" si="151"/>
        <v/>
      </c>
      <c r="M368" s="78" t="str">
        <f t="shared" si="152"/>
        <v/>
      </c>
      <c r="N368" s="78" t="str">
        <f t="shared" si="153"/>
        <v/>
      </c>
      <c r="O368" s="78" t="str">
        <f t="shared" si="154"/>
        <v/>
      </c>
      <c r="Q368" s="80" t="str">
        <f t="shared" si="155"/>
        <v/>
      </c>
      <c r="R368" s="81" t="str">
        <f t="shared" si="156"/>
        <v/>
      </c>
      <c r="S368" s="80" t="str">
        <f t="shared" si="157"/>
        <v/>
      </c>
      <c r="T368" s="81" t="str">
        <f t="shared" si="158"/>
        <v/>
      </c>
      <c r="U368" s="81" t="str">
        <f t="shared" si="159"/>
        <v/>
      </c>
      <c r="V368" s="82">
        <f>'내역서(엑셀)'!E342</f>
        <v>0</v>
      </c>
      <c r="W368" s="83">
        <f t="shared" si="160"/>
        <v>0</v>
      </c>
      <c r="X368" s="83">
        <f t="shared" si="161"/>
        <v>0</v>
      </c>
      <c r="Y368" s="84">
        <f t="shared" si="162"/>
        <v>4</v>
      </c>
      <c r="Z368" s="84">
        <f t="shared" si="163"/>
        <v>0</v>
      </c>
      <c r="AA368" s="84">
        <f t="shared" si="164"/>
        <v>4</v>
      </c>
    </row>
    <row r="369" spans="9:27">
      <c r="I369" s="78" t="str">
        <f>IF('내역서(엑셀)'!A343&lt;&gt;"",'내역서(엑셀)'!A343,"")</f>
        <v/>
      </c>
      <c r="J369" s="78" t="str">
        <f t="shared" si="150"/>
        <v/>
      </c>
      <c r="L369" s="79" t="str">
        <f t="shared" si="151"/>
        <v/>
      </c>
      <c r="M369" s="78" t="str">
        <f t="shared" si="152"/>
        <v/>
      </c>
      <c r="N369" s="78" t="str">
        <f t="shared" si="153"/>
        <v/>
      </c>
      <c r="O369" s="78" t="str">
        <f t="shared" si="154"/>
        <v/>
      </c>
      <c r="Q369" s="80" t="str">
        <f t="shared" si="155"/>
        <v/>
      </c>
      <c r="R369" s="81" t="str">
        <f t="shared" si="156"/>
        <v/>
      </c>
      <c r="S369" s="80" t="str">
        <f t="shared" si="157"/>
        <v/>
      </c>
      <c r="T369" s="81" t="str">
        <f t="shared" si="158"/>
        <v/>
      </c>
      <c r="U369" s="81" t="str">
        <f t="shared" si="159"/>
        <v/>
      </c>
      <c r="V369" s="82">
        <f>'내역서(엑셀)'!E343</f>
        <v>0</v>
      </c>
      <c r="W369" s="83">
        <f t="shared" si="160"/>
        <v>0</v>
      </c>
      <c r="X369" s="83">
        <f t="shared" si="161"/>
        <v>0</v>
      </c>
      <c r="Y369" s="84">
        <f t="shared" si="162"/>
        <v>4</v>
      </c>
      <c r="Z369" s="84">
        <f t="shared" si="163"/>
        <v>0</v>
      </c>
      <c r="AA369" s="84">
        <f t="shared" si="164"/>
        <v>4</v>
      </c>
    </row>
    <row r="370" spans="9:27">
      <c r="I370" s="78" t="str">
        <f>IF('내역서(엑셀)'!A344&lt;&gt;"",'내역서(엑셀)'!A344,"")</f>
        <v/>
      </c>
      <c r="J370" s="78" t="str">
        <f t="shared" si="150"/>
        <v/>
      </c>
      <c r="L370" s="79" t="str">
        <f t="shared" si="151"/>
        <v/>
      </c>
      <c r="M370" s="78" t="str">
        <f t="shared" si="152"/>
        <v/>
      </c>
      <c r="N370" s="78" t="str">
        <f t="shared" si="153"/>
        <v/>
      </c>
      <c r="O370" s="78" t="str">
        <f t="shared" si="154"/>
        <v/>
      </c>
      <c r="Q370" s="80" t="str">
        <f t="shared" si="155"/>
        <v/>
      </c>
      <c r="R370" s="81" t="str">
        <f t="shared" si="156"/>
        <v/>
      </c>
      <c r="S370" s="80" t="str">
        <f t="shared" si="157"/>
        <v/>
      </c>
      <c r="T370" s="81" t="str">
        <f t="shared" si="158"/>
        <v/>
      </c>
      <c r="U370" s="81" t="str">
        <f t="shared" si="159"/>
        <v/>
      </c>
      <c r="V370" s="82">
        <f>'내역서(엑셀)'!E344</f>
        <v>0</v>
      </c>
      <c r="W370" s="83">
        <f t="shared" si="160"/>
        <v>0</v>
      </c>
      <c r="X370" s="83">
        <f t="shared" si="161"/>
        <v>0</v>
      </c>
      <c r="Y370" s="84">
        <f t="shared" si="162"/>
        <v>4</v>
      </c>
      <c r="Z370" s="84">
        <f t="shared" si="163"/>
        <v>0</v>
      </c>
      <c r="AA370" s="84">
        <f t="shared" si="164"/>
        <v>4</v>
      </c>
    </row>
    <row r="371" spans="9:27">
      <c r="I371" s="78" t="str">
        <f>IF('내역서(엑셀)'!A345&lt;&gt;"",'내역서(엑셀)'!A345,"")</f>
        <v/>
      </c>
      <c r="J371" s="78" t="str">
        <f t="shared" si="150"/>
        <v/>
      </c>
      <c r="L371" s="79" t="str">
        <f t="shared" si="151"/>
        <v/>
      </c>
      <c r="M371" s="78" t="str">
        <f t="shared" si="152"/>
        <v/>
      </c>
      <c r="N371" s="78" t="str">
        <f t="shared" si="153"/>
        <v/>
      </c>
      <c r="O371" s="78" t="str">
        <f t="shared" si="154"/>
        <v/>
      </c>
      <c r="Q371" s="80" t="str">
        <f t="shared" si="155"/>
        <v/>
      </c>
      <c r="R371" s="81" t="str">
        <f t="shared" si="156"/>
        <v/>
      </c>
      <c r="S371" s="80" t="str">
        <f t="shared" si="157"/>
        <v/>
      </c>
      <c r="T371" s="81" t="str">
        <f t="shared" si="158"/>
        <v/>
      </c>
      <c r="U371" s="81" t="str">
        <f t="shared" si="159"/>
        <v/>
      </c>
      <c r="V371" s="82">
        <f>'내역서(엑셀)'!E345</f>
        <v>0</v>
      </c>
      <c r="W371" s="83">
        <f t="shared" si="160"/>
        <v>0</v>
      </c>
      <c r="X371" s="83">
        <f t="shared" si="161"/>
        <v>0</v>
      </c>
      <c r="Y371" s="84">
        <f t="shared" si="162"/>
        <v>4</v>
      </c>
      <c r="Z371" s="84">
        <f t="shared" si="163"/>
        <v>0</v>
      </c>
      <c r="AA371" s="84">
        <f t="shared" si="164"/>
        <v>4</v>
      </c>
    </row>
    <row r="372" spans="9:27">
      <c r="I372" s="78" t="str">
        <f>IF('내역서(엑셀)'!A346&lt;&gt;"",'내역서(엑셀)'!A346,"")</f>
        <v/>
      </c>
      <c r="J372" s="78" t="str">
        <f t="shared" si="150"/>
        <v/>
      </c>
      <c r="L372" s="79" t="str">
        <f t="shared" si="151"/>
        <v/>
      </c>
      <c r="M372" s="78" t="str">
        <f t="shared" si="152"/>
        <v/>
      </c>
      <c r="N372" s="78" t="str">
        <f t="shared" si="153"/>
        <v/>
      </c>
      <c r="O372" s="78" t="str">
        <f t="shared" si="154"/>
        <v/>
      </c>
      <c r="Q372" s="80" t="str">
        <f t="shared" si="155"/>
        <v/>
      </c>
      <c r="R372" s="81" t="str">
        <f t="shared" si="156"/>
        <v/>
      </c>
      <c r="S372" s="80" t="str">
        <f t="shared" si="157"/>
        <v/>
      </c>
      <c r="T372" s="81" t="str">
        <f t="shared" si="158"/>
        <v/>
      </c>
      <c r="U372" s="81" t="str">
        <f t="shared" si="159"/>
        <v/>
      </c>
      <c r="V372" s="82">
        <f>'내역서(엑셀)'!E346</f>
        <v>0</v>
      </c>
      <c r="W372" s="83">
        <f t="shared" si="160"/>
        <v>0</v>
      </c>
      <c r="X372" s="83">
        <f t="shared" si="161"/>
        <v>0</v>
      </c>
      <c r="Y372" s="84">
        <f t="shared" si="162"/>
        <v>4</v>
      </c>
      <c r="Z372" s="84">
        <f t="shared" si="163"/>
        <v>0</v>
      </c>
      <c r="AA372" s="84">
        <f t="shared" si="164"/>
        <v>4</v>
      </c>
    </row>
    <row r="373" spans="9:27">
      <c r="I373" s="78" t="str">
        <f>IF('내역서(엑셀)'!A169&lt;&gt;"",'내역서(엑셀)'!A169,"")</f>
        <v/>
      </c>
      <c r="J373" s="78" t="str">
        <f t="shared" ref="J373:J421" si="165">LEFT(I373,1)</f>
        <v/>
      </c>
      <c r="L373" s="79" t="str">
        <f t="shared" ref="L373:L421" si="166">IF(OR(J373="E",J373="L",J373="M"),"",I373)</f>
        <v/>
      </c>
      <c r="M373" s="78" t="str">
        <f t="shared" ref="M373:M424" si="167">IF(OR(J373="D",J373="L",J373="M"),"",I373)</f>
        <v/>
      </c>
      <c r="N373" s="78" t="str">
        <f t="shared" ref="N373:N421" si="168">IF(OR(J373="D",J373="E",J373="L"),"",I373)</f>
        <v/>
      </c>
      <c r="O373" s="78" t="str">
        <f t="shared" ref="O373:O421" si="169">IF(OR(J373="D",J373="E",J373="M"),"",I373)</f>
        <v/>
      </c>
      <c r="Q373" s="80" t="str">
        <f t="shared" ref="Q373:Q377" si="170">IF(Z373=0,"",IF(Z373=1,R373&amp;S373,"E99999"))</f>
        <v/>
      </c>
      <c r="R373" s="81" t="str">
        <f t="shared" ref="R373:S418" si="171">IF(L373="","",L373)</f>
        <v/>
      </c>
      <c r="S373" s="80" t="str">
        <f t="shared" si="171"/>
        <v/>
      </c>
      <c r="T373" s="81" t="str">
        <f t="shared" ref="T373:T418" si="172">IF(W373=1,"",N373)</f>
        <v/>
      </c>
      <c r="U373" s="81" t="str">
        <f t="shared" ref="U373:U418" si="173">IF(OR(W373=1,X373=1),"",O373)</f>
        <v/>
      </c>
      <c r="V373" s="82">
        <f>'내역서(엑셀)'!E376</f>
        <v>0</v>
      </c>
      <c r="W373" s="83">
        <f t="shared" ref="W373:X419" si="174">COUNTIFS(R373,"&gt;&lt;")</f>
        <v>0</v>
      </c>
      <c r="X373" s="83">
        <f t="shared" si="174"/>
        <v>0</v>
      </c>
      <c r="Y373" s="84">
        <f t="shared" ref="Y373:Y419" si="175">COUNTIFS(R373:U373,"*")</f>
        <v>4</v>
      </c>
      <c r="Z373" s="84">
        <f t="shared" ref="Z373:Z419" si="176">COUNTIFS(R373:U373,"&gt;&lt;")</f>
        <v>0</v>
      </c>
      <c r="AA373" s="84">
        <f t="shared" ref="AA373:AA419" si="177">COUNTIFS(R373:U373,"&lt;&gt;")</f>
        <v>4</v>
      </c>
    </row>
    <row r="374" spans="9:27">
      <c r="I374" s="78" t="str">
        <f>IF('내역서(엑셀)'!A170&lt;&gt;"",'내역서(엑셀)'!A170,"")</f>
        <v/>
      </c>
      <c r="J374" s="78" t="str">
        <f t="shared" si="165"/>
        <v/>
      </c>
      <c r="L374" s="79" t="str">
        <f t="shared" si="166"/>
        <v/>
      </c>
      <c r="M374" s="78" t="str">
        <f t="shared" si="167"/>
        <v/>
      </c>
      <c r="N374" s="78" t="str">
        <f t="shared" si="168"/>
        <v/>
      </c>
      <c r="O374" s="78" t="str">
        <f t="shared" si="169"/>
        <v/>
      </c>
      <c r="Q374" s="80" t="str">
        <f t="shared" si="170"/>
        <v/>
      </c>
      <c r="R374" s="81" t="str">
        <f t="shared" si="171"/>
        <v/>
      </c>
      <c r="S374" s="80" t="str">
        <f t="shared" si="171"/>
        <v/>
      </c>
      <c r="T374" s="81" t="str">
        <f t="shared" si="172"/>
        <v/>
      </c>
      <c r="U374" s="81" t="str">
        <f t="shared" si="173"/>
        <v/>
      </c>
      <c r="V374" s="82">
        <f>'내역서(엑셀)'!E377</f>
        <v>0</v>
      </c>
      <c r="W374" s="83">
        <f t="shared" si="174"/>
        <v>0</v>
      </c>
      <c r="X374" s="83">
        <f t="shared" si="174"/>
        <v>0</v>
      </c>
      <c r="Y374" s="84">
        <f t="shared" si="175"/>
        <v>4</v>
      </c>
      <c r="Z374" s="84">
        <f t="shared" si="176"/>
        <v>0</v>
      </c>
      <c r="AA374" s="84">
        <f t="shared" si="177"/>
        <v>4</v>
      </c>
    </row>
    <row r="375" spans="9:27">
      <c r="I375" s="78" t="str">
        <f>IF('내역서(엑셀)'!A171&lt;&gt;"",'내역서(엑셀)'!A171,"")</f>
        <v/>
      </c>
      <c r="J375" s="78" t="str">
        <f t="shared" si="165"/>
        <v/>
      </c>
      <c r="L375" s="79" t="str">
        <f t="shared" si="166"/>
        <v/>
      </c>
      <c r="M375" s="78" t="str">
        <f t="shared" si="167"/>
        <v/>
      </c>
      <c r="N375" s="78" t="str">
        <f t="shared" si="168"/>
        <v/>
      </c>
      <c r="O375" s="78" t="str">
        <f t="shared" si="169"/>
        <v/>
      </c>
      <c r="Q375" s="80" t="str">
        <f t="shared" si="170"/>
        <v/>
      </c>
      <c r="R375" s="81" t="str">
        <f t="shared" si="171"/>
        <v/>
      </c>
      <c r="S375" s="80" t="str">
        <f t="shared" si="171"/>
        <v/>
      </c>
      <c r="T375" s="81" t="str">
        <f t="shared" si="172"/>
        <v/>
      </c>
      <c r="U375" s="81" t="str">
        <f t="shared" si="173"/>
        <v/>
      </c>
      <c r="V375" s="82">
        <f>'내역서(엑셀)'!E378</f>
        <v>0</v>
      </c>
      <c r="W375" s="83">
        <f t="shared" si="174"/>
        <v>0</v>
      </c>
      <c r="X375" s="83">
        <f t="shared" si="174"/>
        <v>0</v>
      </c>
      <c r="Y375" s="84">
        <f t="shared" si="175"/>
        <v>4</v>
      </c>
      <c r="Z375" s="84">
        <f t="shared" si="176"/>
        <v>0</v>
      </c>
      <c r="AA375" s="84">
        <f t="shared" si="177"/>
        <v>4</v>
      </c>
    </row>
    <row r="376" spans="9:27">
      <c r="I376" s="78" t="str">
        <f>IF('내역서(엑셀)'!A172&lt;&gt;"",'내역서(엑셀)'!A172,"")</f>
        <v/>
      </c>
      <c r="J376" s="78" t="str">
        <f t="shared" si="165"/>
        <v/>
      </c>
      <c r="L376" s="79" t="str">
        <f t="shared" si="166"/>
        <v/>
      </c>
      <c r="M376" s="78" t="str">
        <f t="shared" si="167"/>
        <v/>
      </c>
      <c r="N376" s="78" t="str">
        <f t="shared" si="168"/>
        <v/>
      </c>
      <c r="O376" s="78" t="str">
        <f t="shared" si="169"/>
        <v/>
      </c>
      <c r="Q376" s="80" t="str">
        <f t="shared" si="170"/>
        <v/>
      </c>
      <c r="R376" s="81" t="str">
        <f t="shared" si="171"/>
        <v/>
      </c>
      <c r="S376" s="80" t="str">
        <f t="shared" si="171"/>
        <v/>
      </c>
      <c r="T376" s="81" t="str">
        <f t="shared" si="172"/>
        <v/>
      </c>
      <c r="U376" s="81" t="str">
        <f t="shared" si="173"/>
        <v/>
      </c>
      <c r="V376" s="82">
        <f>'내역서(엑셀)'!E379</f>
        <v>0</v>
      </c>
      <c r="W376" s="83">
        <f t="shared" si="174"/>
        <v>0</v>
      </c>
      <c r="X376" s="83">
        <f t="shared" si="174"/>
        <v>0</v>
      </c>
      <c r="Y376" s="84">
        <f t="shared" si="175"/>
        <v>4</v>
      </c>
      <c r="Z376" s="84">
        <f t="shared" si="176"/>
        <v>0</v>
      </c>
      <c r="AA376" s="84">
        <f t="shared" si="177"/>
        <v>4</v>
      </c>
    </row>
    <row r="377" spans="9:27">
      <c r="I377" s="78" t="str">
        <f>IF('내역서(엑셀)'!A173&lt;&gt;"",'내역서(엑셀)'!A173,"")</f>
        <v/>
      </c>
      <c r="J377" s="78" t="str">
        <f t="shared" si="165"/>
        <v/>
      </c>
      <c r="L377" s="79" t="str">
        <f t="shared" si="166"/>
        <v/>
      </c>
      <c r="M377" s="78" t="str">
        <f t="shared" si="167"/>
        <v/>
      </c>
      <c r="N377" s="78" t="str">
        <f t="shared" si="168"/>
        <v/>
      </c>
      <c r="O377" s="78" t="str">
        <f t="shared" si="169"/>
        <v/>
      </c>
      <c r="Q377" s="80" t="str">
        <f t="shared" si="170"/>
        <v/>
      </c>
      <c r="R377" s="81" t="str">
        <f t="shared" si="171"/>
        <v/>
      </c>
      <c r="S377" s="80" t="str">
        <f t="shared" si="171"/>
        <v/>
      </c>
      <c r="T377" s="81" t="str">
        <f t="shared" si="172"/>
        <v/>
      </c>
      <c r="U377" s="81" t="str">
        <f t="shared" si="173"/>
        <v/>
      </c>
      <c r="V377" s="82">
        <f>'내역서(엑셀)'!E380</f>
        <v>0</v>
      </c>
      <c r="W377" s="83">
        <f t="shared" si="174"/>
        <v>0</v>
      </c>
      <c r="X377" s="83">
        <f t="shared" si="174"/>
        <v>0</v>
      </c>
      <c r="Y377" s="84">
        <f t="shared" si="175"/>
        <v>4</v>
      </c>
      <c r="Z377" s="84">
        <f t="shared" si="176"/>
        <v>0</v>
      </c>
      <c r="AA377" s="84">
        <f t="shared" si="177"/>
        <v>4</v>
      </c>
    </row>
    <row r="378" spans="9:27">
      <c r="I378" s="78" t="str">
        <f>IF('내역서(엑셀)'!A174&lt;&gt;"",'내역서(엑셀)'!A174,"")</f>
        <v/>
      </c>
      <c r="J378" s="78" t="str">
        <f t="shared" si="165"/>
        <v/>
      </c>
      <c r="L378" s="79" t="str">
        <f t="shared" si="166"/>
        <v/>
      </c>
      <c r="M378" s="78" t="str">
        <f t="shared" si="167"/>
        <v/>
      </c>
      <c r="N378" s="78" t="str">
        <f t="shared" si="168"/>
        <v/>
      </c>
      <c r="O378" s="78" t="str">
        <f t="shared" si="169"/>
        <v/>
      </c>
      <c r="Q378" s="80" t="str">
        <f t="shared" ref="Q378:Q441" si="178">IF(Z378=0,"",IF(Z378=1,R378&amp;S378,"E99999"))</f>
        <v/>
      </c>
      <c r="R378" s="81" t="str">
        <f t="shared" si="171"/>
        <v/>
      </c>
      <c r="S378" s="80" t="str">
        <f t="shared" si="171"/>
        <v/>
      </c>
      <c r="T378" s="81" t="str">
        <f t="shared" si="172"/>
        <v/>
      </c>
      <c r="U378" s="81" t="str">
        <f t="shared" si="173"/>
        <v/>
      </c>
      <c r="V378" s="82">
        <f>'내역서(엑셀)'!E381</f>
        <v>0</v>
      </c>
      <c r="W378" s="83">
        <f t="shared" si="174"/>
        <v>0</v>
      </c>
      <c r="X378" s="83">
        <f t="shared" si="174"/>
        <v>0</v>
      </c>
      <c r="Y378" s="84">
        <f t="shared" si="175"/>
        <v>4</v>
      </c>
      <c r="Z378" s="84">
        <f t="shared" si="176"/>
        <v>0</v>
      </c>
      <c r="AA378" s="84">
        <f t="shared" si="177"/>
        <v>4</v>
      </c>
    </row>
    <row r="379" spans="9:27">
      <c r="I379" s="78" t="str">
        <f>IF('내역서(엑셀)'!A175&lt;&gt;"",'내역서(엑셀)'!A175,"")</f>
        <v/>
      </c>
      <c r="J379" s="78" t="str">
        <f t="shared" si="165"/>
        <v/>
      </c>
      <c r="L379" s="79" t="str">
        <f t="shared" si="166"/>
        <v/>
      </c>
      <c r="M379" s="78" t="str">
        <f t="shared" si="167"/>
        <v/>
      </c>
      <c r="N379" s="78" t="str">
        <f t="shared" si="168"/>
        <v/>
      </c>
      <c r="O379" s="78" t="str">
        <f t="shared" si="169"/>
        <v/>
      </c>
      <c r="Q379" s="80" t="str">
        <f t="shared" si="178"/>
        <v/>
      </c>
      <c r="R379" s="81" t="str">
        <f t="shared" si="171"/>
        <v/>
      </c>
      <c r="S379" s="80" t="str">
        <f t="shared" si="171"/>
        <v/>
      </c>
      <c r="T379" s="81" t="str">
        <f t="shared" si="172"/>
        <v/>
      </c>
      <c r="U379" s="81" t="str">
        <f t="shared" si="173"/>
        <v/>
      </c>
      <c r="V379" s="82">
        <f>'내역서(엑셀)'!E382</f>
        <v>0</v>
      </c>
      <c r="W379" s="83">
        <f t="shared" si="174"/>
        <v>0</v>
      </c>
      <c r="X379" s="83">
        <f t="shared" si="174"/>
        <v>0</v>
      </c>
      <c r="Y379" s="84">
        <f t="shared" si="175"/>
        <v>4</v>
      </c>
      <c r="Z379" s="84">
        <f t="shared" si="176"/>
        <v>0</v>
      </c>
      <c r="AA379" s="84">
        <f t="shared" si="177"/>
        <v>4</v>
      </c>
    </row>
    <row r="380" spans="9:27">
      <c r="I380" s="78" t="str">
        <f>IF('내역서(엑셀)'!A176&lt;&gt;"",'내역서(엑셀)'!A176,"")</f>
        <v/>
      </c>
      <c r="J380" s="78" t="str">
        <f t="shared" si="165"/>
        <v/>
      </c>
      <c r="L380" s="79" t="str">
        <f t="shared" si="166"/>
        <v/>
      </c>
      <c r="M380" s="78" t="str">
        <f t="shared" si="167"/>
        <v/>
      </c>
      <c r="N380" s="78" t="str">
        <f t="shared" si="168"/>
        <v/>
      </c>
      <c r="O380" s="78" t="str">
        <f t="shared" si="169"/>
        <v/>
      </c>
      <c r="Q380" s="80" t="str">
        <f t="shared" si="178"/>
        <v/>
      </c>
      <c r="R380" s="81" t="str">
        <f t="shared" si="171"/>
        <v/>
      </c>
      <c r="S380" s="80" t="str">
        <f t="shared" si="171"/>
        <v/>
      </c>
      <c r="T380" s="81" t="str">
        <f t="shared" si="172"/>
        <v/>
      </c>
      <c r="U380" s="81" t="str">
        <f t="shared" si="173"/>
        <v/>
      </c>
      <c r="V380" s="82">
        <f>'내역서(엑셀)'!E383</f>
        <v>0</v>
      </c>
      <c r="W380" s="83">
        <f t="shared" si="174"/>
        <v>0</v>
      </c>
      <c r="X380" s="83">
        <f t="shared" si="174"/>
        <v>0</v>
      </c>
      <c r="Y380" s="84">
        <f t="shared" si="175"/>
        <v>4</v>
      </c>
      <c r="Z380" s="84">
        <f t="shared" si="176"/>
        <v>0</v>
      </c>
      <c r="AA380" s="84">
        <f t="shared" si="177"/>
        <v>4</v>
      </c>
    </row>
    <row r="381" spans="9:27">
      <c r="I381" s="78" t="str">
        <f>IF('내역서(엑셀)'!A177&lt;&gt;"",'내역서(엑셀)'!A177,"")</f>
        <v/>
      </c>
      <c r="J381" s="78" t="str">
        <f t="shared" si="165"/>
        <v/>
      </c>
      <c r="L381" s="79" t="str">
        <f t="shared" si="166"/>
        <v/>
      </c>
      <c r="M381" s="78" t="str">
        <f t="shared" si="167"/>
        <v/>
      </c>
      <c r="N381" s="78" t="str">
        <f t="shared" si="168"/>
        <v/>
      </c>
      <c r="O381" s="78" t="str">
        <f t="shared" si="169"/>
        <v/>
      </c>
      <c r="Q381" s="80" t="str">
        <f t="shared" si="178"/>
        <v/>
      </c>
      <c r="R381" s="81" t="str">
        <f t="shared" si="171"/>
        <v/>
      </c>
      <c r="S381" s="80" t="str">
        <f t="shared" si="171"/>
        <v/>
      </c>
      <c r="T381" s="81" t="str">
        <f t="shared" si="172"/>
        <v/>
      </c>
      <c r="U381" s="81" t="str">
        <f t="shared" si="173"/>
        <v/>
      </c>
      <c r="V381" s="82">
        <f>'내역서(엑셀)'!E384</f>
        <v>0</v>
      </c>
      <c r="W381" s="83">
        <f t="shared" si="174"/>
        <v>0</v>
      </c>
      <c r="X381" s="83">
        <f t="shared" si="174"/>
        <v>0</v>
      </c>
      <c r="Y381" s="84">
        <f t="shared" si="175"/>
        <v>4</v>
      </c>
      <c r="Z381" s="84">
        <f t="shared" si="176"/>
        <v>0</v>
      </c>
      <c r="AA381" s="84">
        <f t="shared" si="177"/>
        <v>4</v>
      </c>
    </row>
    <row r="382" spans="9:27">
      <c r="I382" s="78" t="str">
        <f>IF('내역서(엑셀)'!A178&lt;&gt;"",'내역서(엑셀)'!A178,"")</f>
        <v/>
      </c>
      <c r="J382" s="78" t="str">
        <f t="shared" si="165"/>
        <v/>
      </c>
      <c r="L382" s="79" t="str">
        <f t="shared" si="166"/>
        <v/>
      </c>
      <c r="M382" s="78" t="str">
        <f t="shared" si="167"/>
        <v/>
      </c>
      <c r="N382" s="78" t="str">
        <f t="shared" si="168"/>
        <v/>
      </c>
      <c r="O382" s="78" t="str">
        <f t="shared" si="169"/>
        <v/>
      </c>
      <c r="Q382" s="80" t="str">
        <f t="shared" si="178"/>
        <v/>
      </c>
      <c r="R382" s="81" t="str">
        <f t="shared" si="171"/>
        <v/>
      </c>
      <c r="S382" s="80" t="str">
        <f t="shared" si="171"/>
        <v/>
      </c>
      <c r="T382" s="81" t="str">
        <f t="shared" si="172"/>
        <v/>
      </c>
      <c r="U382" s="81" t="str">
        <f t="shared" si="173"/>
        <v/>
      </c>
      <c r="V382" s="82">
        <f>'내역서(엑셀)'!E385</f>
        <v>0</v>
      </c>
      <c r="W382" s="83">
        <f t="shared" si="174"/>
        <v>0</v>
      </c>
      <c r="X382" s="83">
        <f t="shared" si="174"/>
        <v>0</v>
      </c>
      <c r="Y382" s="84">
        <f t="shared" si="175"/>
        <v>4</v>
      </c>
      <c r="Z382" s="84">
        <f t="shared" si="176"/>
        <v>0</v>
      </c>
      <c r="AA382" s="84">
        <f t="shared" si="177"/>
        <v>4</v>
      </c>
    </row>
    <row r="383" spans="9:27">
      <c r="I383" s="78" t="str">
        <f>IF('내역서(엑셀)'!A179&lt;&gt;"",'내역서(엑셀)'!A179,"")</f>
        <v/>
      </c>
      <c r="J383" s="78" t="str">
        <f t="shared" si="165"/>
        <v/>
      </c>
      <c r="L383" s="79" t="str">
        <f t="shared" si="166"/>
        <v/>
      </c>
      <c r="M383" s="78" t="str">
        <f t="shared" si="167"/>
        <v/>
      </c>
      <c r="N383" s="78" t="str">
        <f t="shared" si="168"/>
        <v/>
      </c>
      <c r="O383" s="78" t="str">
        <f t="shared" si="169"/>
        <v/>
      </c>
      <c r="Q383" s="80" t="str">
        <f t="shared" si="178"/>
        <v/>
      </c>
      <c r="R383" s="81" t="str">
        <f t="shared" si="171"/>
        <v/>
      </c>
      <c r="S383" s="80" t="str">
        <f t="shared" si="171"/>
        <v/>
      </c>
      <c r="T383" s="81" t="str">
        <f t="shared" si="172"/>
        <v/>
      </c>
      <c r="U383" s="81" t="str">
        <f t="shared" si="173"/>
        <v/>
      </c>
      <c r="V383" s="82">
        <f>'내역서(엑셀)'!E386</f>
        <v>0</v>
      </c>
      <c r="W383" s="83">
        <f t="shared" si="174"/>
        <v>0</v>
      </c>
      <c r="X383" s="83">
        <f t="shared" si="174"/>
        <v>0</v>
      </c>
      <c r="Y383" s="84">
        <f t="shared" si="175"/>
        <v>4</v>
      </c>
      <c r="Z383" s="84">
        <f t="shared" si="176"/>
        <v>0</v>
      </c>
      <c r="AA383" s="84">
        <f t="shared" si="177"/>
        <v>4</v>
      </c>
    </row>
    <row r="384" spans="9:27">
      <c r="I384" s="78" t="str">
        <f>IF('내역서(엑셀)'!A180&lt;&gt;"",'내역서(엑셀)'!A180,"")</f>
        <v/>
      </c>
      <c r="J384" s="78" t="str">
        <f t="shared" si="165"/>
        <v/>
      </c>
      <c r="L384" s="79" t="str">
        <f t="shared" si="166"/>
        <v/>
      </c>
      <c r="M384" s="78" t="str">
        <f t="shared" si="167"/>
        <v/>
      </c>
      <c r="N384" s="78" t="str">
        <f t="shared" si="168"/>
        <v/>
      </c>
      <c r="O384" s="78" t="str">
        <f t="shared" si="169"/>
        <v/>
      </c>
      <c r="Q384" s="80" t="str">
        <f t="shared" si="178"/>
        <v/>
      </c>
      <c r="R384" s="81" t="str">
        <f t="shared" si="171"/>
        <v/>
      </c>
      <c r="S384" s="80" t="str">
        <f t="shared" si="171"/>
        <v/>
      </c>
      <c r="T384" s="81" t="str">
        <f t="shared" si="172"/>
        <v/>
      </c>
      <c r="U384" s="81" t="str">
        <f t="shared" si="173"/>
        <v/>
      </c>
      <c r="V384" s="82">
        <f>'내역서(엑셀)'!E387</f>
        <v>0</v>
      </c>
      <c r="W384" s="83">
        <f t="shared" si="174"/>
        <v>0</v>
      </c>
      <c r="X384" s="83">
        <f t="shared" si="174"/>
        <v>0</v>
      </c>
      <c r="Y384" s="84">
        <f t="shared" si="175"/>
        <v>4</v>
      </c>
      <c r="Z384" s="84">
        <f t="shared" si="176"/>
        <v>0</v>
      </c>
      <c r="AA384" s="84">
        <f t="shared" si="177"/>
        <v>4</v>
      </c>
    </row>
    <row r="385" spans="9:27">
      <c r="I385" s="78" t="str">
        <f>IF('내역서(엑셀)'!A181&lt;&gt;"",'내역서(엑셀)'!A181,"")</f>
        <v/>
      </c>
      <c r="J385" s="78" t="str">
        <f t="shared" si="165"/>
        <v/>
      </c>
      <c r="L385" s="79" t="str">
        <f t="shared" si="166"/>
        <v/>
      </c>
      <c r="M385" s="78" t="str">
        <f t="shared" si="167"/>
        <v/>
      </c>
      <c r="N385" s="78" t="str">
        <f t="shared" si="168"/>
        <v/>
      </c>
      <c r="O385" s="78" t="str">
        <f t="shared" si="169"/>
        <v/>
      </c>
      <c r="Q385" s="80" t="str">
        <f t="shared" si="178"/>
        <v/>
      </c>
      <c r="R385" s="81" t="str">
        <f t="shared" si="171"/>
        <v/>
      </c>
      <c r="S385" s="80" t="str">
        <f t="shared" si="171"/>
        <v/>
      </c>
      <c r="T385" s="81" t="str">
        <f t="shared" si="172"/>
        <v/>
      </c>
      <c r="U385" s="81" t="str">
        <f t="shared" si="173"/>
        <v/>
      </c>
      <c r="V385" s="82">
        <f>'내역서(엑셀)'!E388</f>
        <v>0</v>
      </c>
      <c r="W385" s="83">
        <f t="shared" si="174"/>
        <v>0</v>
      </c>
      <c r="X385" s="83">
        <f t="shared" si="174"/>
        <v>0</v>
      </c>
      <c r="Y385" s="84">
        <f t="shared" si="175"/>
        <v>4</v>
      </c>
      <c r="Z385" s="84">
        <f t="shared" si="176"/>
        <v>0</v>
      </c>
      <c r="AA385" s="84">
        <f t="shared" si="177"/>
        <v>4</v>
      </c>
    </row>
    <row r="386" spans="9:27">
      <c r="I386" s="78" t="str">
        <f>IF('내역서(엑셀)'!A182&lt;&gt;"",'내역서(엑셀)'!A182,"")</f>
        <v/>
      </c>
      <c r="J386" s="78" t="str">
        <f t="shared" si="165"/>
        <v/>
      </c>
      <c r="L386" s="79" t="str">
        <f t="shared" si="166"/>
        <v/>
      </c>
      <c r="M386" s="78" t="str">
        <f t="shared" si="167"/>
        <v/>
      </c>
      <c r="N386" s="78" t="str">
        <f t="shared" si="168"/>
        <v/>
      </c>
      <c r="O386" s="78" t="str">
        <f t="shared" si="169"/>
        <v/>
      </c>
      <c r="Q386" s="80" t="str">
        <f t="shared" si="178"/>
        <v/>
      </c>
      <c r="R386" s="81" t="str">
        <f t="shared" si="171"/>
        <v/>
      </c>
      <c r="S386" s="80" t="str">
        <f t="shared" si="171"/>
        <v/>
      </c>
      <c r="T386" s="81" t="str">
        <f t="shared" si="172"/>
        <v/>
      </c>
      <c r="U386" s="81" t="str">
        <f t="shared" si="173"/>
        <v/>
      </c>
      <c r="V386" s="82">
        <f>'내역서(엑셀)'!E389</f>
        <v>0</v>
      </c>
      <c r="W386" s="83">
        <f t="shared" si="174"/>
        <v>0</v>
      </c>
      <c r="X386" s="83">
        <f t="shared" si="174"/>
        <v>0</v>
      </c>
      <c r="Y386" s="84">
        <f t="shared" si="175"/>
        <v>4</v>
      </c>
      <c r="Z386" s="84">
        <f t="shared" si="176"/>
        <v>0</v>
      </c>
      <c r="AA386" s="84">
        <f t="shared" si="177"/>
        <v>4</v>
      </c>
    </row>
    <row r="387" spans="9:27">
      <c r="I387" s="78" t="str">
        <f>IF('내역서(엑셀)'!A183&lt;&gt;"",'내역서(엑셀)'!A183,"")</f>
        <v/>
      </c>
      <c r="J387" s="78" t="str">
        <f t="shared" si="165"/>
        <v/>
      </c>
      <c r="L387" s="79" t="str">
        <f t="shared" si="166"/>
        <v/>
      </c>
      <c r="M387" s="78" t="str">
        <f t="shared" si="167"/>
        <v/>
      </c>
      <c r="N387" s="78" t="str">
        <f t="shared" si="168"/>
        <v/>
      </c>
      <c r="O387" s="78" t="str">
        <f t="shared" si="169"/>
        <v/>
      </c>
      <c r="Q387" s="80" t="str">
        <f t="shared" si="178"/>
        <v/>
      </c>
      <c r="R387" s="81" t="str">
        <f t="shared" si="171"/>
        <v/>
      </c>
      <c r="S387" s="80" t="str">
        <f t="shared" si="171"/>
        <v/>
      </c>
      <c r="T387" s="81" t="str">
        <f t="shared" si="172"/>
        <v/>
      </c>
      <c r="U387" s="81" t="str">
        <f t="shared" si="173"/>
        <v/>
      </c>
      <c r="V387" s="82">
        <f>'내역서(엑셀)'!E390</f>
        <v>0</v>
      </c>
      <c r="W387" s="83">
        <f t="shared" si="174"/>
        <v>0</v>
      </c>
      <c r="X387" s="83">
        <f t="shared" si="174"/>
        <v>0</v>
      </c>
      <c r="Y387" s="84">
        <f t="shared" si="175"/>
        <v>4</v>
      </c>
      <c r="Z387" s="84">
        <f t="shared" si="176"/>
        <v>0</v>
      </c>
      <c r="AA387" s="84">
        <f t="shared" si="177"/>
        <v>4</v>
      </c>
    </row>
    <row r="388" spans="9:27">
      <c r="I388" s="78" t="str">
        <f>IF('내역서(엑셀)'!A184&lt;&gt;"",'내역서(엑셀)'!A184,"")</f>
        <v/>
      </c>
      <c r="J388" s="78" t="str">
        <f t="shared" si="165"/>
        <v/>
      </c>
      <c r="L388" s="79" t="str">
        <f t="shared" si="166"/>
        <v/>
      </c>
      <c r="M388" s="78" t="str">
        <f t="shared" si="167"/>
        <v/>
      </c>
      <c r="N388" s="78" t="str">
        <f t="shared" si="168"/>
        <v/>
      </c>
      <c r="O388" s="78" t="str">
        <f t="shared" si="169"/>
        <v/>
      </c>
      <c r="Q388" s="80" t="str">
        <f t="shared" si="178"/>
        <v/>
      </c>
      <c r="R388" s="81" t="str">
        <f t="shared" si="171"/>
        <v/>
      </c>
      <c r="S388" s="80" t="str">
        <f t="shared" si="171"/>
        <v/>
      </c>
      <c r="T388" s="81" t="str">
        <f t="shared" si="172"/>
        <v/>
      </c>
      <c r="U388" s="81" t="str">
        <f t="shared" si="173"/>
        <v/>
      </c>
      <c r="V388" s="82">
        <f>'내역서(엑셀)'!E391</f>
        <v>0</v>
      </c>
      <c r="W388" s="83">
        <f t="shared" si="174"/>
        <v>0</v>
      </c>
      <c r="X388" s="83">
        <f t="shared" si="174"/>
        <v>0</v>
      </c>
      <c r="Y388" s="84">
        <f t="shared" si="175"/>
        <v>4</v>
      </c>
      <c r="Z388" s="84">
        <f t="shared" si="176"/>
        <v>0</v>
      </c>
      <c r="AA388" s="84">
        <f t="shared" si="177"/>
        <v>4</v>
      </c>
    </row>
    <row r="389" spans="9:27">
      <c r="I389" s="78" t="str">
        <f>IF('내역서(엑셀)'!A185&lt;&gt;"",'내역서(엑셀)'!A185,"")</f>
        <v/>
      </c>
      <c r="J389" s="78" t="str">
        <f t="shared" si="165"/>
        <v/>
      </c>
      <c r="L389" s="79" t="str">
        <f t="shared" si="166"/>
        <v/>
      </c>
      <c r="M389" s="78" t="str">
        <f t="shared" si="167"/>
        <v/>
      </c>
      <c r="N389" s="78" t="str">
        <f t="shared" si="168"/>
        <v/>
      </c>
      <c r="O389" s="78" t="str">
        <f t="shared" si="169"/>
        <v/>
      </c>
      <c r="Q389" s="80" t="str">
        <f t="shared" si="178"/>
        <v/>
      </c>
      <c r="R389" s="81" t="str">
        <f t="shared" si="171"/>
        <v/>
      </c>
      <c r="S389" s="80" t="str">
        <f t="shared" si="171"/>
        <v/>
      </c>
      <c r="T389" s="81" t="str">
        <f t="shared" si="172"/>
        <v/>
      </c>
      <c r="U389" s="81" t="str">
        <f t="shared" si="173"/>
        <v/>
      </c>
      <c r="V389" s="82">
        <f>'내역서(엑셀)'!E392</f>
        <v>0</v>
      </c>
      <c r="W389" s="83">
        <f t="shared" si="174"/>
        <v>0</v>
      </c>
      <c r="X389" s="83">
        <f t="shared" si="174"/>
        <v>0</v>
      </c>
      <c r="Y389" s="84">
        <f t="shared" si="175"/>
        <v>4</v>
      </c>
      <c r="Z389" s="84">
        <f t="shared" si="176"/>
        <v>0</v>
      </c>
      <c r="AA389" s="84">
        <f t="shared" si="177"/>
        <v>4</v>
      </c>
    </row>
    <row r="390" spans="9:27">
      <c r="I390" s="78" t="str">
        <f>IF('내역서(엑셀)'!A186&lt;&gt;"",'내역서(엑셀)'!A186,"")</f>
        <v/>
      </c>
      <c r="J390" s="78" t="str">
        <f t="shared" si="165"/>
        <v/>
      </c>
      <c r="L390" s="79" t="str">
        <f t="shared" si="166"/>
        <v/>
      </c>
      <c r="M390" s="78" t="str">
        <f t="shared" si="167"/>
        <v/>
      </c>
      <c r="N390" s="78" t="str">
        <f t="shared" si="168"/>
        <v/>
      </c>
      <c r="O390" s="78" t="str">
        <f t="shared" si="169"/>
        <v/>
      </c>
      <c r="Q390" s="80" t="str">
        <f t="shared" si="178"/>
        <v/>
      </c>
      <c r="R390" s="81" t="str">
        <f t="shared" si="171"/>
        <v/>
      </c>
      <c r="S390" s="80" t="str">
        <f t="shared" si="171"/>
        <v/>
      </c>
      <c r="T390" s="81" t="str">
        <f t="shared" si="172"/>
        <v/>
      </c>
      <c r="U390" s="81" t="str">
        <f t="shared" si="173"/>
        <v/>
      </c>
      <c r="V390" s="82">
        <f>'내역서(엑셀)'!E393</f>
        <v>0</v>
      </c>
      <c r="W390" s="83">
        <f t="shared" si="174"/>
        <v>0</v>
      </c>
      <c r="X390" s="83">
        <f t="shared" si="174"/>
        <v>0</v>
      </c>
      <c r="Y390" s="84">
        <f t="shared" si="175"/>
        <v>4</v>
      </c>
      <c r="Z390" s="84">
        <f t="shared" si="176"/>
        <v>0</v>
      </c>
      <c r="AA390" s="84">
        <f t="shared" si="177"/>
        <v>4</v>
      </c>
    </row>
    <row r="391" spans="9:27">
      <c r="I391" s="78" t="str">
        <f>IF('내역서(엑셀)'!A187&lt;&gt;"",'내역서(엑셀)'!A187,"")</f>
        <v/>
      </c>
      <c r="J391" s="78" t="str">
        <f t="shared" si="165"/>
        <v/>
      </c>
      <c r="L391" s="79" t="str">
        <f t="shared" si="166"/>
        <v/>
      </c>
      <c r="M391" s="78" t="str">
        <f t="shared" si="167"/>
        <v/>
      </c>
      <c r="N391" s="78" t="str">
        <f t="shared" si="168"/>
        <v/>
      </c>
      <c r="O391" s="78" t="str">
        <f t="shared" si="169"/>
        <v/>
      </c>
      <c r="Q391" s="80" t="str">
        <f t="shared" si="178"/>
        <v/>
      </c>
      <c r="R391" s="81" t="str">
        <f t="shared" si="171"/>
        <v/>
      </c>
      <c r="S391" s="80" t="str">
        <f t="shared" si="171"/>
        <v/>
      </c>
      <c r="T391" s="81" t="str">
        <f t="shared" si="172"/>
        <v/>
      </c>
      <c r="U391" s="81" t="str">
        <f t="shared" si="173"/>
        <v/>
      </c>
      <c r="V391" s="82">
        <f>'내역서(엑셀)'!E394</f>
        <v>0</v>
      </c>
      <c r="W391" s="83">
        <f t="shared" si="174"/>
        <v>0</v>
      </c>
      <c r="X391" s="83">
        <f t="shared" si="174"/>
        <v>0</v>
      </c>
      <c r="Y391" s="84">
        <f t="shared" si="175"/>
        <v>4</v>
      </c>
      <c r="Z391" s="84">
        <f t="shared" si="176"/>
        <v>0</v>
      </c>
      <c r="AA391" s="84">
        <f t="shared" si="177"/>
        <v>4</v>
      </c>
    </row>
    <row r="392" spans="9:27">
      <c r="I392" s="78" t="str">
        <f>IF('내역서(엑셀)'!A188&lt;&gt;"",'내역서(엑셀)'!A188,"")</f>
        <v/>
      </c>
      <c r="J392" s="78" t="str">
        <f t="shared" si="165"/>
        <v/>
      </c>
      <c r="L392" s="79" t="str">
        <f t="shared" si="166"/>
        <v/>
      </c>
      <c r="M392" s="78" t="str">
        <f t="shared" si="167"/>
        <v/>
      </c>
      <c r="N392" s="78" t="str">
        <f t="shared" si="168"/>
        <v/>
      </c>
      <c r="O392" s="78" t="str">
        <f t="shared" si="169"/>
        <v/>
      </c>
      <c r="Q392" s="80" t="str">
        <f t="shared" si="178"/>
        <v/>
      </c>
      <c r="R392" s="81" t="str">
        <f t="shared" si="171"/>
        <v/>
      </c>
      <c r="S392" s="80" t="str">
        <f t="shared" si="171"/>
        <v/>
      </c>
      <c r="T392" s="81" t="str">
        <f t="shared" si="172"/>
        <v/>
      </c>
      <c r="U392" s="81" t="str">
        <f t="shared" si="173"/>
        <v/>
      </c>
      <c r="V392" s="82">
        <f>'내역서(엑셀)'!E395</f>
        <v>0</v>
      </c>
      <c r="W392" s="83">
        <f t="shared" si="174"/>
        <v>0</v>
      </c>
      <c r="X392" s="83">
        <f t="shared" si="174"/>
        <v>0</v>
      </c>
      <c r="Y392" s="84">
        <f t="shared" si="175"/>
        <v>4</v>
      </c>
      <c r="Z392" s="84">
        <f t="shared" si="176"/>
        <v>0</v>
      </c>
      <c r="AA392" s="84">
        <f t="shared" si="177"/>
        <v>4</v>
      </c>
    </row>
    <row r="393" spans="9:27">
      <c r="I393" s="78" t="str">
        <f>IF('내역서(엑셀)'!A189&lt;&gt;"",'내역서(엑셀)'!A189,"")</f>
        <v/>
      </c>
      <c r="J393" s="78" t="str">
        <f t="shared" si="165"/>
        <v/>
      </c>
      <c r="L393" s="79" t="str">
        <f t="shared" si="166"/>
        <v/>
      </c>
      <c r="M393" s="78" t="str">
        <f t="shared" si="167"/>
        <v/>
      </c>
      <c r="N393" s="78" t="str">
        <f t="shared" si="168"/>
        <v/>
      </c>
      <c r="O393" s="78" t="str">
        <f t="shared" si="169"/>
        <v/>
      </c>
      <c r="Q393" s="80" t="str">
        <f t="shared" si="178"/>
        <v/>
      </c>
      <c r="R393" s="81" t="str">
        <f t="shared" si="171"/>
        <v/>
      </c>
      <c r="S393" s="80" t="str">
        <f t="shared" si="171"/>
        <v/>
      </c>
      <c r="T393" s="81" t="str">
        <f t="shared" si="172"/>
        <v/>
      </c>
      <c r="U393" s="81" t="str">
        <f t="shared" si="173"/>
        <v/>
      </c>
      <c r="V393" s="82">
        <f>'내역서(엑셀)'!E396</f>
        <v>0</v>
      </c>
      <c r="W393" s="83">
        <f t="shared" si="174"/>
        <v>0</v>
      </c>
      <c r="X393" s="83">
        <f t="shared" si="174"/>
        <v>0</v>
      </c>
      <c r="Y393" s="84">
        <f t="shared" si="175"/>
        <v>4</v>
      </c>
      <c r="Z393" s="84">
        <f t="shared" si="176"/>
        <v>0</v>
      </c>
      <c r="AA393" s="84">
        <f t="shared" si="177"/>
        <v>4</v>
      </c>
    </row>
    <row r="394" spans="9:27">
      <c r="I394" s="78" t="str">
        <f>IF('내역서(엑셀)'!A190&lt;&gt;"",'내역서(엑셀)'!A190,"")</f>
        <v/>
      </c>
      <c r="J394" s="78" t="str">
        <f t="shared" si="165"/>
        <v/>
      </c>
      <c r="L394" s="79" t="str">
        <f t="shared" si="166"/>
        <v/>
      </c>
      <c r="M394" s="78" t="str">
        <f t="shared" si="167"/>
        <v/>
      </c>
      <c r="N394" s="78" t="str">
        <f t="shared" si="168"/>
        <v/>
      </c>
      <c r="O394" s="78" t="str">
        <f t="shared" si="169"/>
        <v/>
      </c>
      <c r="Q394" s="80" t="str">
        <f t="shared" si="178"/>
        <v/>
      </c>
      <c r="R394" s="81" t="str">
        <f t="shared" si="171"/>
        <v/>
      </c>
      <c r="S394" s="80" t="str">
        <f t="shared" si="171"/>
        <v/>
      </c>
      <c r="T394" s="81" t="str">
        <f t="shared" si="172"/>
        <v/>
      </c>
      <c r="U394" s="81" t="str">
        <f t="shared" si="173"/>
        <v/>
      </c>
      <c r="V394" s="82">
        <f>'내역서(엑셀)'!E397</f>
        <v>0</v>
      </c>
      <c r="W394" s="83">
        <f t="shared" si="174"/>
        <v>0</v>
      </c>
      <c r="X394" s="83">
        <f t="shared" si="174"/>
        <v>0</v>
      </c>
      <c r="Y394" s="84">
        <f t="shared" si="175"/>
        <v>4</v>
      </c>
      <c r="Z394" s="84">
        <f t="shared" si="176"/>
        <v>0</v>
      </c>
      <c r="AA394" s="84">
        <f t="shared" si="177"/>
        <v>4</v>
      </c>
    </row>
    <row r="395" spans="9:27">
      <c r="I395" s="78" t="str">
        <f>IF('내역서(엑셀)'!A191&lt;&gt;"",'내역서(엑셀)'!A191,"")</f>
        <v/>
      </c>
      <c r="J395" s="78" t="str">
        <f t="shared" si="165"/>
        <v/>
      </c>
      <c r="L395" s="79" t="str">
        <f t="shared" si="166"/>
        <v/>
      </c>
      <c r="M395" s="78" t="str">
        <f t="shared" si="167"/>
        <v/>
      </c>
      <c r="N395" s="78" t="str">
        <f t="shared" si="168"/>
        <v/>
      </c>
      <c r="O395" s="78" t="str">
        <f t="shared" si="169"/>
        <v/>
      </c>
      <c r="Q395" s="80" t="str">
        <f t="shared" si="178"/>
        <v/>
      </c>
      <c r="R395" s="81" t="str">
        <f t="shared" si="171"/>
        <v/>
      </c>
      <c r="S395" s="80" t="str">
        <f t="shared" si="171"/>
        <v/>
      </c>
      <c r="T395" s="81" t="str">
        <f t="shared" si="172"/>
        <v/>
      </c>
      <c r="U395" s="81" t="str">
        <f t="shared" si="173"/>
        <v/>
      </c>
      <c r="V395" s="82">
        <f>'내역서(엑셀)'!E398</f>
        <v>0</v>
      </c>
      <c r="W395" s="83">
        <f t="shared" si="174"/>
        <v>0</v>
      </c>
      <c r="X395" s="83">
        <f t="shared" si="174"/>
        <v>0</v>
      </c>
      <c r="Y395" s="84">
        <f t="shared" si="175"/>
        <v>4</v>
      </c>
      <c r="Z395" s="84">
        <f t="shared" si="176"/>
        <v>0</v>
      </c>
      <c r="AA395" s="84">
        <f t="shared" si="177"/>
        <v>4</v>
      </c>
    </row>
    <row r="396" spans="9:27">
      <c r="I396" s="78" t="str">
        <f>IF('내역서(엑셀)'!A192&lt;&gt;"",'내역서(엑셀)'!A192,"")</f>
        <v/>
      </c>
      <c r="J396" s="78" t="str">
        <f t="shared" si="165"/>
        <v/>
      </c>
      <c r="L396" s="79" t="str">
        <f t="shared" si="166"/>
        <v/>
      </c>
      <c r="M396" s="78" t="str">
        <f t="shared" si="167"/>
        <v/>
      </c>
      <c r="N396" s="78" t="str">
        <f t="shared" si="168"/>
        <v/>
      </c>
      <c r="O396" s="78" t="str">
        <f t="shared" si="169"/>
        <v/>
      </c>
      <c r="Q396" s="80" t="str">
        <f t="shared" si="178"/>
        <v/>
      </c>
      <c r="R396" s="81" t="str">
        <f t="shared" si="171"/>
        <v/>
      </c>
      <c r="S396" s="80" t="str">
        <f t="shared" si="171"/>
        <v/>
      </c>
      <c r="T396" s="81" t="str">
        <f t="shared" si="172"/>
        <v/>
      </c>
      <c r="U396" s="81" t="str">
        <f t="shared" si="173"/>
        <v/>
      </c>
      <c r="V396" s="82">
        <f>'내역서(엑셀)'!E399</f>
        <v>0</v>
      </c>
      <c r="W396" s="83">
        <f t="shared" si="174"/>
        <v>0</v>
      </c>
      <c r="X396" s="83">
        <f t="shared" si="174"/>
        <v>0</v>
      </c>
      <c r="Y396" s="84">
        <f t="shared" si="175"/>
        <v>4</v>
      </c>
      <c r="Z396" s="84">
        <f t="shared" si="176"/>
        <v>0</v>
      </c>
      <c r="AA396" s="84">
        <f t="shared" si="177"/>
        <v>4</v>
      </c>
    </row>
    <row r="397" spans="9:27">
      <c r="I397" s="78" t="str">
        <f>IF('내역서(엑셀)'!A193&lt;&gt;"",'내역서(엑셀)'!A193,"")</f>
        <v/>
      </c>
      <c r="J397" s="78" t="str">
        <f t="shared" si="165"/>
        <v/>
      </c>
      <c r="L397" s="79" t="str">
        <f t="shared" si="166"/>
        <v/>
      </c>
      <c r="M397" s="78" t="str">
        <f t="shared" si="167"/>
        <v/>
      </c>
      <c r="N397" s="78" t="str">
        <f t="shared" si="168"/>
        <v/>
      </c>
      <c r="O397" s="78" t="str">
        <f t="shared" si="169"/>
        <v/>
      </c>
      <c r="Q397" s="80" t="str">
        <f t="shared" si="178"/>
        <v/>
      </c>
      <c r="R397" s="81" t="str">
        <f t="shared" si="171"/>
        <v/>
      </c>
      <c r="S397" s="80" t="str">
        <f t="shared" si="171"/>
        <v/>
      </c>
      <c r="T397" s="81" t="str">
        <f t="shared" si="172"/>
        <v/>
      </c>
      <c r="U397" s="81" t="str">
        <f t="shared" si="173"/>
        <v/>
      </c>
      <c r="V397" s="82">
        <f>'내역서(엑셀)'!E400</f>
        <v>0</v>
      </c>
      <c r="W397" s="83">
        <f t="shared" si="174"/>
        <v>0</v>
      </c>
      <c r="X397" s="83">
        <f t="shared" si="174"/>
        <v>0</v>
      </c>
      <c r="Y397" s="84">
        <f t="shared" si="175"/>
        <v>4</v>
      </c>
      <c r="Z397" s="84">
        <f t="shared" si="176"/>
        <v>0</v>
      </c>
      <c r="AA397" s="84">
        <f t="shared" si="177"/>
        <v>4</v>
      </c>
    </row>
    <row r="398" spans="9:27">
      <c r="I398" s="78" t="str">
        <f>IF('내역서(엑셀)'!A194&lt;&gt;"",'내역서(엑셀)'!A194,"")</f>
        <v/>
      </c>
      <c r="J398" s="78" t="str">
        <f t="shared" si="165"/>
        <v/>
      </c>
      <c r="L398" s="79" t="str">
        <f t="shared" si="166"/>
        <v/>
      </c>
      <c r="M398" s="78" t="str">
        <f t="shared" si="167"/>
        <v/>
      </c>
      <c r="N398" s="78" t="str">
        <f t="shared" si="168"/>
        <v/>
      </c>
      <c r="O398" s="78" t="str">
        <f t="shared" si="169"/>
        <v/>
      </c>
      <c r="Q398" s="80" t="str">
        <f t="shared" si="178"/>
        <v/>
      </c>
      <c r="R398" s="81" t="str">
        <f t="shared" si="171"/>
        <v/>
      </c>
      <c r="S398" s="80" t="str">
        <f t="shared" si="171"/>
        <v/>
      </c>
      <c r="T398" s="81" t="str">
        <f t="shared" si="172"/>
        <v/>
      </c>
      <c r="U398" s="81" t="str">
        <f t="shared" si="173"/>
        <v/>
      </c>
      <c r="V398" s="82">
        <f>'내역서(엑셀)'!E401</f>
        <v>0</v>
      </c>
      <c r="W398" s="83">
        <f t="shared" si="174"/>
        <v>0</v>
      </c>
      <c r="X398" s="83">
        <f t="shared" si="174"/>
        <v>0</v>
      </c>
      <c r="Y398" s="84">
        <f t="shared" si="175"/>
        <v>4</v>
      </c>
      <c r="Z398" s="84">
        <f t="shared" si="176"/>
        <v>0</v>
      </c>
      <c r="AA398" s="84">
        <f t="shared" si="177"/>
        <v>4</v>
      </c>
    </row>
    <row r="399" spans="9:27">
      <c r="I399" s="78" t="str">
        <f>IF('내역서(엑셀)'!A195&lt;&gt;"",'내역서(엑셀)'!A195,"")</f>
        <v/>
      </c>
      <c r="J399" s="78" t="str">
        <f t="shared" si="165"/>
        <v/>
      </c>
      <c r="L399" s="79" t="str">
        <f t="shared" si="166"/>
        <v/>
      </c>
      <c r="M399" s="78" t="str">
        <f t="shared" si="167"/>
        <v/>
      </c>
      <c r="N399" s="78" t="str">
        <f t="shared" si="168"/>
        <v/>
      </c>
      <c r="O399" s="78" t="str">
        <f t="shared" si="169"/>
        <v/>
      </c>
      <c r="Q399" s="80" t="str">
        <f t="shared" si="178"/>
        <v/>
      </c>
      <c r="R399" s="81" t="str">
        <f t="shared" si="171"/>
        <v/>
      </c>
      <c r="S399" s="80" t="str">
        <f t="shared" si="171"/>
        <v/>
      </c>
      <c r="T399" s="81" t="str">
        <f t="shared" si="172"/>
        <v/>
      </c>
      <c r="U399" s="81" t="str">
        <f t="shared" si="173"/>
        <v/>
      </c>
      <c r="V399" s="82">
        <f>'내역서(엑셀)'!E402</f>
        <v>0</v>
      </c>
      <c r="W399" s="83">
        <f t="shared" si="174"/>
        <v>0</v>
      </c>
      <c r="X399" s="83">
        <f t="shared" si="174"/>
        <v>0</v>
      </c>
      <c r="Y399" s="84">
        <f t="shared" si="175"/>
        <v>4</v>
      </c>
      <c r="Z399" s="84">
        <f t="shared" si="176"/>
        <v>0</v>
      </c>
      <c r="AA399" s="84">
        <f t="shared" si="177"/>
        <v>4</v>
      </c>
    </row>
    <row r="400" spans="9:27">
      <c r="I400" s="78" t="str">
        <f>IF('내역서(엑셀)'!A196&lt;&gt;"",'내역서(엑셀)'!A196,"")</f>
        <v/>
      </c>
      <c r="J400" s="78" t="str">
        <f t="shared" si="165"/>
        <v/>
      </c>
      <c r="L400" s="79" t="str">
        <f t="shared" si="166"/>
        <v/>
      </c>
      <c r="M400" s="78" t="str">
        <f t="shared" si="167"/>
        <v/>
      </c>
      <c r="N400" s="78" t="str">
        <f t="shared" si="168"/>
        <v/>
      </c>
      <c r="O400" s="78" t="str">
        <f t="shared" si="169"/>
        <v/>
      </c>
      <c r="Q400" s="80" t="str">
        <f t="shared" si="178"/>
        <v/>
      </c>
      <c r="R400" s="81" t="str">
        <f t="shared" si="171"/>
        <v/>
      </c>
      <c r="S400" s="80" t="str">
        <f t="shared" si="171"/>
        <v/>
      </c>
      <c r="T400" s="81" t="str">
        <f t="shared" si="172"/>
        <v/>
      </c>
      <c r="U400" s="81" t="str">
        <f t="shared" si="173"/>
        <v/>
      </c>
      <c r="V400" s="82">
        <f>'내역서(엑셀)'!E403</f>
        <v>0</v>
      </c>
      <c r="W400" s="83">
        <f t="shared" si="174"/>
        <v>0</v>
      </c>
      <c r="X400" s="83">
        <f t="shared" si="174"/>
        <v>0</v>
      </c>
      <c r="Y400" s="84">
        <f t="shared" si="175"/>
        <v>4</v>
      </c>
      <c r="Z400" s="84">
        <f t="shared" si="176"/>
        <v>0</v>
      </c>
      <c r="AA400" s="84">
        <f t="shared" si="177"/>
        <v>4</v>
      </c>
    </row>
    <row r="401" spans="9:27">
      <c r="I401" s="78" t="str">
        <f>IF('내역서(엑셀)'!A197&lt;&gt;"",'내역서(엑셀)'!A197,"")</f>
        <v/>
      </c>
      <c r="J401" s="78" t="str">
        <f t="shared" si="165"/>
        <v/>
      </c>
      <c r="L401" s="79" t="str">
        <f t="shared" si="166"/>
        <v/>
      </c>
      <c r="M401" s="78" t="str">
        <f t="shared" si="167"/>
        <v/>
      </c>
      <c r="N401" s="78" t="str">
        <f t="shared" si="168"/>
        <v/>
      </c>
      <c r="O401" s="78" t="str">
        <f t="shared" si="169"/>
        <v/>
      </c>
      <c r="Q401" s="80" t="str">
        <f t="shared" si="178"/>
        <v/>
      </c>
      <c r="R401" s="81" t="str">
        <f t="shared" si="171"/>
        <v/>
      </c>
      <c r="S401" s="80" t="str">
        <f t="shared" si="171"/>
        <v/>
      </c>
      <c r="T401" s="81" t="str">
        <f t="shared" si="172"/>
        <v/>
      </c>
      <c r="U401" s="81" t="str">
        <f t="shared" si="173"/>
        <v/>
      </c>
      <c r="V401" s="82">
        <f>'내역서(엑셀)'!E404</f>
        <v>0</v>
      </c>
      <c r="W401" s="83">
        <f t="shared" si="174"/>
        <v>0</v>
      </c>
      <c r="X401" s="83">
        <f t="shared" si="174"/>
        <v>0</v>
      </c>
      <c r="Y401" s="84">
        <f t="shared" si="175"/>
        <v>4</v>
      </c>
      <c r="Z401" s="84">
        <f t="shared" si="176"/>
        <v>0</v>
      </c>
      <c r="AA401" s="84">
        <f t="shared" si="177"/>
        <v>4</v>
      </c>
    </row>
    <row r="402" spans="9:27">
      <c r="I402" s="78" t="str">
        <f>IF('내역서(엑셀)'!A198&lt;&gt;"",'내역서(엑셀)'!A198,"")</f>
        <v/>
      </c>
      <c r="J402" s="78" t="str">
        <f t="shared" si="165"/>
        <v/>
      </c>
      <c r="L402" s="79" t="str">
        <f t="shared" si="166"/>
        <v/>
      </c>
      <c r="M402" s="78" t="str">
        <f t="shared" si="167"/>
        <v/>
      </c>
      <c r="N402" s="78" t="str">
        <f t="shared" si="168"/>
        <v/>
      </c>
      <c r="O402" s="78" t="str">
        <f t="shared" si="169"/>
        <v/>
      </c>
      <c r="Q402" s="80" t="str">
        <f t="shared" si="178"/>
        <v/>
      </c>
      <c r="R402" s="81" t="str">
        <f t="shared" si="171"/>
        <v/>
      </c>
      <c r="S402" s="80" t="str">
        <f t="shared" si="171"/>
        <v/>
      </c>
      <c r="T402" s="81" t="str">
        <f t="shared" si="172"/>
        <v/>
      </c>
      <c r="U402" s="81" t="str">
        <f t="shared" si="173"/>
        <v/>
      </c>
      <c r="V402" s="82">
        <f>'내역서(엑셀)'!E405</f>
        <v>0</v>
      </c>
      <c r="W402" s="83">
        <f t="shared" si="174"/>
        <v>0</v>
      </c>
      <c r="X402" s="83">
        <f t="shared" si="174"/>
        <v>0</v>
      </c>
      <c r="Y402" s="84">
        <f t="shared" si="175"/>
        <v>4</v>
      </c>
      <c r="Z402" s="84">
        <f t="shared" si="176"/>
        <v>0</v>
      </c>
      <c r="AA402" s="84">
        <f t="shared" si="177"/>
        <v>4</v>
      </c>
    </row>
    <row r="403" spans="9:27">
      <c r="I403" s="78" t="str">
        <f>IF('내역서(엑셀)'!A199&lt;&gt;"",'내역서(엑셀)'!A199,"")</f>
        <v/>
      </c>
      <c r="J403" s="78" t="str">
        <f t="shared" si="165"/>
        <v/>
      </c>
      <c r="L403" s="79" t="str">
        <f t="shared" si="166"/>
        <v/>
      </c>
      <c r="M403" s="78" t="str">
        <f t="shared" si="167"/>
        <v/>
      </c>
      <c r="N403" s="78" t="str">
        <f t="shared" si="168"/>
        <v/>
      </c>
      <c r="O403" s="78" t="str">
        <f t="shared" si="169"/>
        <v/>
      </c>
      <c r="Q403" s="80" t="str">
        <f t="shared" si="178"/>
        <v/>
      </c>
      <c r="R403" s="81" t="str">
        <f t="shared" si="171"/>
        <v/>
      </c>
      <c r="S403" s="80" t="str">
        <f t="shared" si="171"/>
        <v/>
      </c>
      <c r="T403" s="81" t="str">
        <f t="shared" si="172"/>
        <v/>
      </c>
      <c r="U403" s="81" t="str">
        <f t="shared" si="173"/>
        <v/>
      </c>
      <c r="V403" s="82">
        <f>'내역서(엑셀)'!E406</f>
        <v>0</v>
      </c>
      <c r="W403" s="83">
        <f t="shared" si="174"/>
        <v>0</v>
      </c>
      <c r="X403" s="83">
        <f t="shared" si="174"/>
        <v>0</v>
      </c>
      <c r="Y403" s="84">
        <f t="shared" si="175"/>
        <v>4</v>
      </c>
      <c r="Z403" s="84">
        <f t="shared" si="176"/>
        <v>0</v>
      </c>
      <c r="AA403" s="84">
        <f t="shared" si="177"/>
        <v>4</v>
      </c>
    </row>
    <row r="404" spans="9:27">
      <c r="I404" s="78" t="str">
        <f>IF('내역서(엑셀)'!A200&lt;&gt;"",'내역서(엑셀)'!A200,"")</f>
        <v/>
      </c>
      <c r="J404" s="78" t="str">
        <f t="shared" si="165"/>
        <v/>
      </c>
      <c r="L404" s="79" t="str">
        <f t="shared" si="166"/>
        <v/>
      </c>
      <c r="M404" s="78" t="str">
        <f t="shared" si="167"/>
        <v/>
      </c>
      <c r="N404" s="78" t="str">
        <f t="shared" si="168"/>
        <v/>
      </c>
      <c r="O404" s="78" t="str">
        <f t="shared" si="169"/>
        <v/>
      </c>
      <c r="Q404" s="80" t="str">
        <f t="shared" si="178"/>
        <v/>
      </c>
      <c r="R404" s="81" t="str">
        <f t="shared" si="171"/>
        <v/>
      </c>
      <c r="S404" s="80" t="str">
        <f t="shared" si="171"/>
        <v/>
      </c>
      <c r="T404" s="81" t="str">
        <f t="shared" si="172"/>
        <v/>
      </c>
      <c r="U404" s="81" t="str">
        <f t="shared" si="173"/>
        <v/>
      </c>
      <c r="V404" s="82">
        <f>'내역서(엑셀)'!E407</f>
        <v>0</v>
      </c>
      <c r="W404" s="83">
        <f t="shared" si="174"/>
        <v>0</v>
      </c>
      <c r="X404" s="83">
        <f t="shared" si="174"/>
        <v>0</v>
      </c>
      <c r="Y404" s="84">
        <f t="shared" si="175"/>
        <v>4</v>
      </c>
      <c r="Z404" s="84">
        <f t="shared" si="176"/>
        <v>0</v>
      </c>
      <c r="AA404" s="84">
        <f t="shared" si="177"/>
        <v>4</v>
      </c>
    </row>
    <row r="405" spans="9:27">
      <c r="I405" s="78" t="str">
        <f>IF('내역서(엑셀)'!A201&lt;&gt;"",'내역서(엑셀)'!A201,"")</f>
        <v/>
      </c>
      <c r="J405" s="78" t="str">
        <f t="shared" si="165"/>
        <v/>
      </c>
      <c r="L405" s="79" t="str">
        <f t="shared" si="166"/>
        <v/>
      </c>
      <c r="M405" s="78" t="str">
        <f t="shared" si="167"/>
        <v/>
      </c>
      <c r="N405" s="78" t="str">
        <f t="shared" si="168"/>
        <v/>
      </c>
      <c r="O405" s="78" t="str">
        <f t="shared" si="169"/>
        <v/>
      </c>
      <c r="Q405" s="80" t="str">
        <f t="shared" si="178"/>
        <v/>
      </c>
      <c r="R405" s="81" t="str">
        <f t="shared" si="171"/>
        <v/>
      </c>
      <c r="S405" s="80" t="str">
        <f t="shared" si="171"/>
        <v/>
      </c>
      <c r="T405" s="81" t="str">
        <f t="shared" si="172"/>
        <v/>
      </c>
      <c r="U405" s="81" t="str">
        <f t="shared" si="173"/>
        <v/>
      </c>
      <c r="V405" s="82">
        <f>'내역서(엑셀)'!E408</f>
        <v>0</v>
      </c>
      <c r="W405" s="83">
        <f t="shared" si="174"/>
        <v>0</v>
      </c>
      <c r="X405" s="83">
        <f t="shared" si="174"/>
        <v>0</v>
      </c>
      <c r="Y405" s="84">
        <f t="shared" si="175"/>
        <v>4</v>
      </c>
      <c r="Z405" s="84">
        <f t="shared" si="176"/>
        <v>0</v>
      </c>
      <c r="AA405" s="84">
        <f t="shared" si="177"/>
        <v>4</v>
      </c>
    </row>
    <row r="406" spans="9:27">
      <c r="I406" s="78" t="str">
        <f>IF('내역서(엑셀)'!A202&lt;&gt;"",'내역서(엑셀)'!A202,"")</f>
        <v/>
      </c>
      <c r="J406" s="78" t="str">
        <f t="shared" si="165"/>
        <v/>
      </c>
      <c r="L406" s="79" t="str">
        <f t="shared" si="166"/>
        <v/>
      </c>
      <c r="M406" s="78" t="str">
        <f t="shared" si="167"/>
        <v/>
      </c>
      <c r="N406" s="78" t="str">
        <f t="shared" si="168"/>
        <v/>
      </c>
      <c r="O406" s="78" t="str">
        <f t="shared" si="169"/>
        <v/>
      </c>
      <c r="Q406" s="80" t="str">
        <f t="shared" si="178"/>
        <v/>
      </c>
      <c r="R406" s="81" t="str">
        <f t="shared" si="171"/>
        <v/>
      </c>
      <c r="S406" s="80" t="str">
        <f t="shared" si="171"/>
        <v/>
      </c>
      <c r="T406" s="81" t="str">
        <f t="shared" si="172"/>
        <v/>
      </c>
      <c r="U406" s="81" t="str">
        <f t="shared" si="173"/>
        <v/>
      </c>
      <c r="V406" s="82">
        <f>'내역서(엑셀)'!E409</f>
        <v>0</v>
      </c>
      <c r="W406" s="83">
        <f t="shared" si="174"/>
        <v>0</v>
      </c>
      <c r="X406" s="83">
        <f t="shared" si="174"/>
        <v>0</v>
      </c>
      <c r="Y406" s="84">
        <f t="shared" si="175"/>
        <v>4</v>
      </c>
      <c r="Z406" s="84">
        <f t="shared" si="176"/>
        <v>0</v>
      </c>
      <c r="AA406" s="84">
        <f t="shared" si="177"/>
        <v>4</v>
      </c>
    </row>
    <row r="407" spans="9:27">
      <c r="I407" s="78" t="str">
        <f>IF('내역서(엑셀)'!A203&lt;&gt;"",'내역서(엑셀)'!A203,"")</f>
        <v/>
      </c>
      <c r="J407" s="78" t="str">
        <f t="shared" si="165"/>
        <v/>
      </c>
      <c r="L407" s="79" t="str">
        <f t="shared" si="166"/>
        <v/>
      </c>
      <c r="M407" s="78" t="str">
        <f t="shared" si="167"/>
        <v/>
      </c>
      <c r="N407" s="78" t="str">
        <f t="shared" si="168"/>
        <v/>
      </c>
      <c r="O407" s="78" t="str">
        <f t="shared" si="169"/>
        <v/>
      </c>
      <c r="Q407" s="80" t="str">
        <f t="shared" si="178"/>
        <v/>
      </c>
      <c r="R407" s="81" t="str">
        <f t="shared" si="171"/>
        <v/>
      </c>
      <c r="S407" s="80" t="str">
        <f t="shared" si="171"/>
        <v/>
      </c>
      <c r="T407" s="81" t="str">
        <f t="shared" si="172"/>
        <v/>
      </c>
      <c r="U407" s="81" t="str">
        <f t="shared" si="173"/>
        <v/>
      </c>
      <c r="V407" s="82">
        <f>'내역서(엑셀)'!E410</f>
        <v>0</v>
      </c>
      <c r="W407" s="83">
        <f t="shared" si="174"/>
        <v>0</v>
      </c>
      <c r="X407" s="83">
        <f t="shared" si="174"/>
        <v>0</v>
      </c>
      <c r="Y407" s="84">
        <f t="shared" si="175"/>
        <v>4</v>
      </c>
      <c r="Z407" s="84">
        <f t="shared" si="176"/>
        <v>0</v>
      </c>
      <c r="AA407" s="84">
        <f t="shared" si="177"/>
        <v>4</v>
      </c>
    </row>
    <row r="408" spans="9:27">
      <c r="I408" s="78" t="str">
        <f>IF('내역서(엑셀)'!A204&lt;&gt;"",'내역서(엑셀)'!A204,"")</f>
        <v/>
      </c>
      <c r="J408" s="78" t="str">
        <f t="shared" si="165"/>
        <v/>
      </c>
      <c r="L408" s="79" t="str">
        <f t="shared" si="166"/>
        <v/>
      </c>
      <c r="M408" s="78" t="str">
        <f t="shared" si="167"/>
        <v/>
      </c>
      <c r="N408" s="78" t="str">
        <f t="shared" si="168"/>
        <v/>
      </c>
      <c r="O408" s="78" t="str">
        <f t="shared" si="169"/>
        <v/>
      </c>
      <c r="Q408" s="80" t="str">
        <f t="shared" si="178"/>
        <v/>
      </c>
      <c r="R408" s="81" t="str">
        <f t="shared" si="171"/>
        <v/>
      </c>
      <c r="S408" s="80" t="str">
        <f t="shared" si="171"/>
        <v/>
      </c>
      <c r="T408" s="81" t="str">
        <f t="shared" si="172"/>
        <v/>
      </c>
      <c r="U408" s="81" t="str">
        <f t="shared" si="173"/>
        <v/>
      </c>
      <c r="V408" s="82">
        <f>'내역서(엑셀)'!E411</f>
        <v>0</v>
      </c>
      <c r="W408" s="83">
        <f t="shared" si="174"/>
        <v>0</v>
      </c>
      <c r="X408" s="83">
        <f t="shared" si="174"/>
        <v>0</v>
      </c>
      <c r="Y408" s="84">
        <f t="shared" si="175"/>
        <v>4</v>
      </c>
      <c r="Z408" s="84">
        <f t="shared" si="176"/>
        <v>0</v>
      </c>
      <c r="AA408" s="84">
        <f t="shared" si="177"/>
        <v>4</v>
      </c>
    </row>
    <row r="409" spans="9:27">
      <c r="I409" s="78" t="str">
        <f>IF('내역서(엑셀)'!A205&lt;&gt;"",'내역서(엑셀)'!A205,"")</f>
        <v/>
      </c>
      <c r="J409" s="78" t="str">
        <f t="shared" si="165"/>
        <v/>
      </c>
      <c r="L409" s="79" t="str">
        <f t="shared" si="166"/>
        <v/>
      </c>
      <c r="M409" s="78" t="str">
        <f t="shared" si="167"/>
        <v/>
      </c>
      <c r="N409" s="78" t="str">
        <f t="shared" si="168"/>
        <v/>
      </c>
      <c r="O409" s="78" t="str">
        <f t="shared" si="169"/>
        <v/>
      </c>
      <c r="Q409" s="80" t="str">
        <f t="shared" si="178"/>
        <v/>
      </c>
      <c r="R409" s="81" t="str">
        <f t="shared" si="171"/>
        <v/>
      </c>
      <c r="S409" s="80" t="str">
        <f t="shared" si="171"/>
        <v/>
      </c>
      <c r="T409" s="81" t="str">
        <f t="shared" si="172"/>
        <v/>
      </c>
      <c r="U409" s="81" t="str">
        <f t="shared" si="173"/>
        <v/>
      </c>
      <c r="V409" s="82">
        <f>'내역서(엑셀)'!E412</f>
        <v>0</v>
      </c>
      <c r="W409" s="83">
        <f t="shared" si="174"/>
        <v>0</v>
      </c>
      <c r="X409" s="83">
        <f t="shared" si="174"/>
        <v>0</v>
      </c>
      <c r="Y409" s="84">
        <f t="shared" si="175"/>
        <v>4</v>
      </c>
      <c r="Z409" s="84">
        <f t="shared" si="176"/>
        <v>0</v>
      </c>
      <c r="AA409" s="84">
        <f t="shared" si="177"/>
        <v>4</v>
      </c>
    </row>
    <row r="410" spans="9:27">
      <c r="I410" s="78" t="str">
        <f>IF('내역서(엑셀)'!A206&lt;&gt;"",'내역서(엑셀)'!A206,"")</f>
        <v/>
      </c>
      <c r="J410" s="78" t="str">
        <f t="shared" si="165"/>
        <v/>
      </c>
      <c r="L410" s="79" t="str">
        <f t="shared" si="166"/>
        <v/>
      </c>
      <c r="M410" s="78" t="str">
        <f t="shared" si="167"/>
        <v/>
      </c>
      <c r="N410" s="78" t="str">
        <f t="shared" si="168"/>
        <v/>
      </c>
      <c r="O410" s="78" t="str">
        <f t="shared" si="169"/>
        <v/>
      </c>
      <c r="Q410" s="80" t="str">
        <f t="shared" si="178"/>
        <v/>
      </c>
      <c r="R410" s="81" t="str">
        <f t="shared" si="171"/>
        <v/>
      </c>
      <c r="S410" s="80" t="str">
        <f t="shared" si="171"/>
        <v/>
      </c>
      <c r="T410" s="81" t="str">
        <f t="shared" si="172"/>
        <v/>
      </c>
      <c r="U410" s="81" t="str">
        <f t="shared" si="173"/>
        <v/>
      </c>
      <c r="V410" s="82">
        <f>'내역서(엑셀)'!E413</f>
        <v>0</v>
      </c>
      <c r="W410" s="83">
        <f t="shared" si="174"/>
        <v>0</v>
      </c>
      <c r="X410" s="83">
        <f t="shared" si="174"/>
        <v>0</v>
      </c>
      <c r="Y410" s="84">
        <f t="shared" si="175"/>
        <v>4</v>
      </c>
      <c r="Z410" s="84">
        <f t="shared" si="176"/>
        <v>0</v>
      </c>
      <c r="AA410" s="84">
        <f t="shared" si="177"/>
        <v>4</v>
      </c>
    </row>
    <row r="411" spans="9:27">
      <c r="I411" s="78" t="str">
        <f>IF('내역서(엑셀)'!A207&lt;&gt;"",'내역서(엑셀)'!A207,"")</f>
        <v/>
      </c>
      <c r="J411" s="78" t="str">
        <f t="shared" si="165"/>
        <v/>
      </c>
      <c r="L411" s="79" t="str">
        <f t="shared" si="166"/>
        <v/>
      </c>
      <c r="M411" s="78" t="str">
        <f t="shared" si="167"/>
        <v/>
      </c>
      <c r="N411" s="78" t="str">
        <f t="shared" si="168"/>
        <v/>
      </c>
      <c r="O411" s="78" t="str">
        <f t="shared" si="169"/>
        <v/>
      </c>
      <c r="Q411" s="80" t="str">
        <f t="shared" si="178"/>
        <v/>
      </c>
      <c r="R411" s="81" t="str">
        <f t="shared" si="171"/>
        <v/>
      </c>
      <c r="S411" s="80" t="str">
        <f t="shared" si="171"/>
        <v/>
      </c>
      <c r="T411" s="81" t="str">
        <f t="shared" si="172"/>
        <v/>
      </c>
      <c r="U411" s="81" t="str">
        <f t="shared" si="173"/>
        <v/>
      </c>
      <c r="V411" s="82">
        <f>'내역서(엑셀)'!E414</f>
        <v>0</v>
      </c>
      <c r="W411" s="83">
        <f t="shared" si="174"/>
        <v>0</v>
      </c>
      <c r="X411" s="83">
        <f t="shared" si="174"/>
        <v>0</v>
      </c>
      <c r="Y411" s="84">
        <f t="shared" si="175"/>
        <v>4</v>
      </c>
      <c r="Z411" s="84">
        <f t="shared" si="176"/>
        <v>0</v>
      </c>
      <c r="AA411" s="84">
        <f t="shared" si="177"/>
        <v>4</v>
      </c>
    </row>
    <row r="412" spans="9:27">
      <c r="I412" s="78" t="str">
        <f>IF('내역서(엑셀)'!A208&lt;&gt;"",'내역서(엑셀)'!A208,"")</f>
        <v/>
      </c>
      <c r="J412" s="78" t="str">
        <f t="shared" si="165"/>
        <v/>
      </c>
      <c r="L412" s="79" t="str">
        <f t="shared" si="166"/>
        <v/>
      </c>
      <c r="M412" s="78" t="str">
        <f t="shared" si="167"/>
        <v/>
      </c>
      <c r="N412" s="78" t="str">
        <f t="shared" si="168"/>
        <v/>
      </c>
      <c r="O412" s="78" t="str">
        <f t="shared" si="169"/>
        <v/>
      </c>
      <c r="Q412" s="80" t="str">
        <f t="shared" si="178"/>
        <v/>
      </c>
      <c r="R412" s="81" t="str">
        <f t="shared" si="171"/>
        <v/>
      </c>
      <c r="S412" s="80" t="str">
        <f t="shared" si="171"/>
        <v/>
      </c>
      <c r="T412" s="81" t="str">
        <f t="shared" si="172"/>
        <v/>
      </c>
      <c r="U412" s="81" t="str">
        <f t="shared" si="173"/>
        <v/>
      </c>
      <c r="V412" s="82">
        <f>'내역서(엑셀)'!E415</f>
        <v>0</v>
      </c>
      <c r="W412" s="83">
        <f t="shared" si="174"/>
        <v>0</v>
      </c>
      <c r="X412" s="83">
        <f t="shared" si="174"/>
        <v>0</v>
      </c>
      <c r="Y412" s="84">
        <f t="shared" si="175"/>
        <v>4</v>
      </c>
      <c r="Z412" s="84">
        <f t="shared" si="176"/>
        <v>0</v>
      </c>
      <c r="AA412" s="84">
        <f t="shared" si="177"/>
        <v>4</v>
      </c>
    </row>
    <row r="413" spans="9:27">
      <c r="I413" s="78" t="str">
        <f>IF('내역서(엑셀)'!A209&lt;&gt;"",'내역서(엑셀)'!A209,"")</f>
        <v/>
      </c>
      <c r="J413" s="78" t="str">
        <f t="shared" si="165"/>
        <v/>
      </c>
      <c r="L413" s="79" t="str">
        <f t="shared" si="166"/>
        <v/>
      </c>
      <c r="M413" s="78" t="str">
        <f t="shared" si="167"/>
        <v/>
      </c>
      <c r="N413" s="78" t="str">
        <f t="shared" si="168"/>
        <v/>
      </c>
      <c r="O413" s="78" t="str">
        <f t="shared" si="169"/>
        <v/>
      </c>
      <c r="Q413" s="80" t="str">
        <f t="shared" si="178"/>
        <v/>
      </c>
      <c r="R413" s="81" t="str">
        <f t="shared" si="171"/>
        <v/>
      </c>
      <c r="S413" s="80" t="str">
        <f t="shared" si="171"/>
        <v/>
      </c>
      <c r="T413" s="81" t="str">
        <f t="shared" si="172"/>
        <v/>
      </c>
      <c r="U413" s="81" t="str">
        <f t="shared" si="173"/>
        <v/>
      </c>
      <c r="V413" s="82">
        <f>'내역서(엑셀)'!E416</f>
        <v>0</v>
      </c>
      <c r="W413" s="83">
        <f t="shared" si="174"/>
        <v>0</v>
      </c>
      <c r="X413" s="83">
        <f t="shared" si="174"/>
        <v>0</v>
      </c>
      <c r="Y413" s="84">
        <f t="shared" si="175"/>
        <v>4</v>
      </c>
      <c r="Z413" s="84">
        <f t="shared" si="176"/>
        <v>0</v>
      </c>
      <c r="AA413" s="84">
        <f t="shared" si="177"/>
        <v>4</v>
      </c>
    </row>
    <row r="414" spans="9:27">
      <c r="I414" s="78" t="str">
        <f>IF('내역서(엑셀)'!A210&lt;&gt;"",'내역서(엑셀)'!A210,"")</f>
        <v/>
      </c>
      <c r="J414" s="78" t="str">
        <f t="shared" si="165"/>
        <v/>
      </c>
      <c r="L414" s="79" t="str">
        <f t="shared" si="166"/>
        <v/>
      </c>
      <c r="M414" s="78" t="str">
        <f t="shared" si="167"/>
        <v/>
      </c>
      <c r="N414" s="78" t="str">
        <f t="shared" si="168"/>
        <v/>
      </c>
      <c r="O414" s="78" t="str">
        <f t="shared" si="169"/>
        <v/>
      </c>
      <c r="Q414" s="80" t="str">
        <f t="shared" si="178"/>
        <v/>
      </c>
      <c r="R414" s="81" t="str">
        <f t="shared" si="171"/>
        <v/>
      </c>
      <c r="S414" s="80" t="str">
        <f t="shared" si="171"/>
        <v/>
      </c>
      <c r="T414" s="81" t="str">
        <f t="shared" si="172"/>
        <v/>
      </c>
      <c r="U414" s="81" t="str">
        <f t="shared" si="173"/>
        <v/>
      </c>
      <c r="V414" s="82">
        <f>'내역서(엑셀)'!E417</f>
        <v>0</v>
      </c>
      <c r="W414" s="83">
        <f t="shared" si="174"/>
        <v>0</v>
      </c>
      <c r="X414" s="83">
        <f t="shared" si="174"/>
        <v>0</v>
      </c>
      <c r="Y414" s="84">
        <f t="shared" si="175"/>
        <v>4</v>
      </c>
      <c r="Z414" s="84">
        <f t="shared" si="176"/>
        <v>0</v>
      </c>
      <c r="AA414" s="84">
        <f t="shared" si="177"/>
        <v>4</v>
      </c>
    </row>
    <row r="415" spans="9:27">
      <c r="I415" s="78" t="str">
        <f>IF('내역서(엑셀)'!A211&lt;&gt;"",'내역서(엑셀)'!A211,"")</f>
        <v/>
      </c>
      <c r="J415" s="78" t="str">
        <f t="shared" si="165"/>
        <v/>
      </c>
      <c r="L415" s="79" t="str">
        <f t="shared" si="166"/>
        <v/>
      </c>
      <c r="M415" s="78" t="str">
        <f t="shared" si="167"/>
        <v/>
      </c>
      <c r="N415" s="78" t="str">
        <f t="shared" si="168"/>
        <v/>
      </c>
      <c r="O415" s="78" t="str">
        <f t="shared" si="169"/>
        <v/>
      </c>
      <c r="Q415" s="80" t="str">
        <f t="shared" si="178"/>
        <v/>
      </c>
      <c r="R415" s="81" t="str">
        <f t="shared" si="171"/>
        <v/>
      </c>
      <c r="S415" s="80" t="str">
        <f t="shared" si="171"/>
        <v/>
      </c>
      <c r="T415" s="81" t="str">
        <f t="shared" si="172"/>
        <v/>
      </c>
      <c r="U415" s="81" t="str">
        <f t="shared" si="173"/>
        <v/>
      </c>
      <c r="V415" s="82">
        <f>'내역서(엑셀)'!E418</f>
        <v>0</v>
      </c>
      <c r="W415" s="83">
        <f t="shared" si="174"/>
        <v>0</v>
      </c>
      <c r="X415" s="83">
        <f t="shared" si="174"/>
        <v>0</v>
      </c>
      <c r="Y415" s="84">
        <f t="shared" si="175"/>
        <v>4</v>
      </c>
      <c r="Z415" s="84">
        <f t="shared" si="176"/>
        <v>0</v>
      </c>
      <c r="AA415" s="84">
        <f t="shared" si="177"/>
        <v>4</v>
      </c>
    </row>
    <row r="416" spans="9:27">
      <c r="I416" s="78" t="str">
        <f>IF('내역서(엑셀)'!A212&lt;&gt;"",'내역서(엑셀)'!A212,"")</f>
        <v/>
      </c>
      <c r="J416" s="78" t="str">
        <f t="shared" si="165"/>
        <v/>
      </c>
      <c r="L416" s="79" t="str">
        <f t="shared" si="166"/>
        <v/>
      </c>
      <c r="M416" s="78" t="str">
        <f t="shared" si="167"/>
        <v/>
      </c>
      <c r="N416" s="78" t="str">
        <f t="shared" si="168"/>
        <v/>
      </c>
      <c r="O416" s="78" t="str">
        <f t="shared" si="169"/>
        <v/>
      </c>
      <c r="Q416" s="80" t="str">
        <f t="shared" si="178"/>
        <v/>
      </c>
      <c r="R416" s="81" t="str">
        <f t="shared" si="171"/>
        <v/>
      </c>
      <c r="S416" s="80" t="str">
        <f t="shared" si="171"/>
        <v/>
      </c>
      <c r="T416" s="81" t="str">
        <f t="shared" si="172"/>
        <v/>
      </c>
      <c r="U416" s="81" t="str">
        <f t="shared" si="173"/>
        <v/>
      </c>
      <c r="V416" s="82">
        <f>'내역서(엑셀)'!E419</f>
        <v>0</v>
      </c>
      <c r="W416" s="83">
        <f t="shared" si="174"/>
        <v>0</v>
      </c>
      <c r="X416" s="83">
        <f t="shared" si="174"/>
        <v>0</v>
      </c>
      <c r="Y416" s="84">
        <f t="shared" si="175"/>
        <v>4</v>
      </c>
      <c r="Z416" s="84">
        <f t="shared" si="176"/>
        <v>0</v>
      </c>
      <c r="AA416" s="84">
        <f t="shared" si="177"/>
        <v>4</v>
      </c>
    </row>
    <row r="417" spans="9:27">
      <c r="I417" s="78" t="str">
        <f>IF('내역서(엑셀)'!A213&lt;&gt;"",'내역서(엑셀)'!A213,"")</f>
        <v/>
      </c>
      <c r="J417" s="78" t="str">
        <f t="shared" si="165"/>
        <v/>
      </c>
      <c r="L417" s="79" t="str">
        <f t="shared" si="166"/>
        <v/>
      </c>
      <c r="M417" s="78" t="str">
        <f t="shared" si="167"/>
        <v/>
      </c>
      <c r="N417" s="78" t="str">
        <f t="shared" si="168"/>
        <v/>
      </c>
      <c r="O417" s="78" t="str">
        <f t="shared" si="169"/>
        <v/>
      </c>
      <c r="Q417" s="80" t="str">
        <f t="shared" si="178"/>
        <v/>
      </c>
      <c r="R417" s="81" t="str">
        <f t="shared" si="171"/>
        <v/>
      </c>
      <c r="S417" s="80" t="str">
        <f t="shared" si="171"/>
        <v/>
      </c>
      <c r="T417" s="81" t="str">
        <f t="shared" si="172"/>
        <v/>
      </c>
      <c r="U417" s="81" t="str">
        <f t="shared" si="173"/>
        <v/>
      </c>
      <c r="V417" s="82">
        <f>'내역서(엑셀)'!E420</f>
        <v>0</v>
      </c>
      <c r="W417" s="83">
        <f t="shared" si="174"/>
        <v>0</v>
      </c>
      <c r="X417" s="83">
        <f t="shared" si="174"/>
        <v>0</v>
      </c>
      <c r="Y417" s="84">
        <f t="shared" si="175"/>
        <v>4</v>
      </c>
      <c r="Z417" s="84">
        <f t="shared" si="176"/>
        <v>0</v>
      </c>
      <c r="AA417" s="84">
        <f t="shared" si="177"/>
        <v>4</v>
      </c>
    </row>
    <row r="418" spans="9:27">
      <c r="I418" s="78" t="str">
        <f>IF('내역서(엑셀)'!A214&lt;&gt;"",'내역서(엑셀)'!A214,"")</f>
        <v/>
      </c>
      <c r="J418" s="78" t="str">
        <f t="shared" si="165"/>
        <v/>
      </c>
      <c r="L418" s="79" t="str">
        <f t="shared" si="166"/>
        <v/>
      </c>
      <c r="M418" s="78" t="str">
        <f t="shared" si="167"/>
        <v/>
      </c>
      <c r="N418" s="78" t="str">
        <f t="shared" si="168"/>
        <v/>
      </c>
      <c r="O418" s="78" t="str">
        <f t="shared" si="169"/>
        <v/>
      </c>
      <c r="Q418" s="80" t="str">
        <f t="shared" si="178"/>
        <v/>
      </c>
      <c r="R418" s="81" t="str">
        <f t="shared" si="171"/>
        <v/>
      </c>
      <c r="S418" s="80" t="str">
        <f t="shared" si="171"/>
        <v/>
      </c>
      <c r="T418" s="81" t="str">
        <f t="shared" si="172"/>
        <v/>
      </c>
      <c r="U418" s="81" t="str">
        <f t="shared" si="173"/>
        <v/>
      </c>
      <c r="V418" s="82">
        <f>'내역서(엑셀)'!E421</f>
        <v>0</v>
      </c>
      <c r="W418" s="83">
        <f t="shared" si="174"/>
        <v>0</v>
      </c>
      <c r="X418" s="83">
        <f t="shared" si="174"/>
        <v>0</v>
      </c>
      <c r="Y418" s="84">
        <f t="shared" si="175"/>
        <v>4</v>
      </c>
      <c r="Z418" s="84">
        <f t="shared" si="176"/>
        <v>0</v>
      </c>
      <c r="AA418" s="84">
        <f t="shared" si="177"/>
        <v>4</v>
      </c>
    </row>
    <row r="419" spans="9:27">
      <c r="I419" s="78" t="str">
        <f>IF('내역서(엑셀)'!A215&lt;&gt;"",'내역서(엑셀)'!A215,"")</f>
        <v/>
      </c>
      <c r="J419" s="78" t="str">
        <f t="shared" si="165"/>
        <v/>
      </c>
      <c r="L419" s="79" t="str">
        <f t="shared" si="166"/>
        <v/>
      </c>
      <c r="M419" s="78" t="str">
        <f t="shared" si="167"/>
        <v/>
      </c>
      <c r="N419" s="78" t="str">
        <f t="shared" si="168"/>
        <v/>
      </c>
      <c r="O419" s="78" t="str">
        <f t="shared" si="169"/>
        <v/>
      </c>
      <c r="Q419" s="80" t="str">
        <f t="shared" si="178"/>
        <v/>
      </c>
      <c r="R419" s="81" t="str">
        <f t="shared" ref="R419:S482" si="179">IF(L419="","",L419)</f>
        <v/>
      </c>
      <c r="S419" s="80" t="str">
        <f t="shared" si="179"/>
        <v/>
      </c>
      <c r="T419" s="81" t="str">
        <f t="shared" ref="T419:T482" si="180">IF(W419=1,"",N419)</f>
        <v/>
      </c>
      <c r="U419" s="81" t="str">
        <f t="shared" ref="U419:U482" si="181">IF(OR(W419=1,X419=1),"",O419)</f>
        <v/>
      </c>
      <c r="V419" s="82">
        <f>'내역서(엑셀)'!E422</f>
        <v>0</v>
      </c>
      <c r="W419" s="83">
        <f t="shared" si="174"/>
        <v>0</v>
      </c>
      <c r="X419" s="83">
        <f t="shared" si="174"/>
        <v>0</v>
      </c>
      <c r="Y419" s="84">
        <f t="shared" si="175"/>
        <v>4</v>
      </c>
      <c r="Z419" s="84">
        <f t="shared" si="176"/>
        <v>0</v>
      </c>
      <c r="AA419" s="84">
        <f t="shared" si="177"/>
        <v>4</v>
      </c>
    </row>
    <row r="420" spans="9:27">
      <c r="I420" s="78" t="str">
        <f>IF('내역서(엑셀)'!A216&lt;&gt;"",'내역서(엑셀)'!A216,"")</f>
        <v/>
      </c>
      <c r="J420" s="78" t="str">
        <f t="shared" si="165"/>
        <v/>
      </c>
      <c r="L420" s="79" t="str">
        <f t="shared" si="166"/>
        <v/>
      </c>
      <c r="M420" s="78" t="str">
        <f t="shared" si="167"/>
        <v/>
      </c>
      <c r="N420" s="78" t="str">
        <f t="shared" si="168"/>
        <v/>
      </c>
      <c r="O420" s="78" t="str">
        <f t="shared" si="169"/>
        <v/>
      </c>
      <c r="Q420" s="80" t="str">
        <f t="shared" si="178"/>
        <v/>
      </c>
      <c r="R420" s="81" t="str">
        <f t="shared" si="179"/>
        <v/>
      </c>
      <c r="S420" s="80" t="str">
        <f t="shared" si="179"/>
        <v/>
      </c>
      <c r="T420" s="81" t="str">
        <f t="shared" si="180"/>
        <v/>
      </c>
      <c r="U420" s="81" t="str">
        <f t="shared" si="181"/>
        <v/>
      </c>
      <c r="V420" s="82">
        <f>'내역서(엑셀)'!E423</f>
        <v>0</v>
      </c>
      <c r="W420" s="83">
        <f t="shared" ref="W420:X483" si="182">COUNTIFS(R420,"&gt;&lt;")</f>
        <v>0</v>
      </c>
      <c r="X420" s="83">
        <f t="shared" si="182"/>
        <v>0</v>
      </c>
      <c r="Y420" s="84">
        <f t="shared" ref="Y420:Y483" si="183">COUNTIFS(R420:U420,"*")</f>
        <v>4</v>
      </c>
      <c r="Z420" s="84">
        <f t="shared" ref="Z420:Z483" si="184">COUNTIFS(R420:U420,"&gt;&lt;")</f>
        <v>0</v>
      </c>
      <c r="AA420" s="84">
        <f t="shared" ref="AA420:AA483" si="185">COUNTIFS(R420:U420,"&lt;&gt;")</f>
        <v>4</v>
      </c>
    </row>
    <row r="421" spans="9:27">
      <c r="I421" s="78" t="str">
        <f>IF('내역서(엑셀)'!A217&lt;&gt;"",'내역서(엑셀)'!A217,"")</f>
        <v/>
      </c>
      <c r="J421" s="78" t="str">
        <f t="shared" si="165"/>
        <v/>
      </c>
      <c r="L421" s="79" t="str">
        <f t="shared" si="166"/>
        <v/>
      </c>
      <c r="M421" s="78" t="str">
        <f t="shared" si="167"/>
        <v/>
      </c>
      <c r="N421" s="78" t="str">
        <f t="shared" si="168"/>
        <v/>
      </c>
      <c r="O421" s="78" t="str">
        <f t="shared" si="169"/>
        <v/>
      </c>
      <c r="Q421" s="80" t="str">
        <f t="shared" si="178"/>
        <v/>
      </c>
      <c r="R421" s="81" t="str">
        <f t="shared" si="179"/>
        <v/>
      </c>
      <c r="S421" s="80" t="str">
        <f t="shared" si="179"/>
        <v/>
      </c>
      <c r="T421" s="81" t="str">
        <f t="shared" si="180"/>
        <v/>
      </c>
      <c r="U421" s="81" t="str">
        <f t="shared" si="181"/>
        <v/>
      </c>
      <c r="V421" s="82">
        <f>'내역서(엑셀)'!E424</f>
        <v>0</v>
      </c>
      <c r="W421" s="83">
        <f t="shared" si="182"/>
        <v>0</v>
      </c>
      <c r="X421" s="83">
        <f t="shared" si="182"/>
        <v>0</v>
      </c>
      <c r="Y421" s="84">
        <f t="shared" si="183"/>
        <v>4</v>
      </c>
      <c r="Z421" s="84">
        <f t="shared" si="184"/>
        <v>0</v>
      </c>
      <c r="AA421" s="84">
        <f t="shared" si="185"/>
        <v>4</v>
      </c>
    </row>
    <row r="422" spans="9:27">
      <c r="I422" s="78" t="str">
        <f>IF('내역서(엑셀)'!A218&lt;&gt;"",'내역서(엑셀)'!A218,"")</f>
        <v/>
      </c>
      <c r="J422" s="78" t="str">
        <f t="shared" ref="J422:J485" si="186">LEFT(I422,1)</f>
        <v/>
      </c>
      <c r="L422" s="79" t="str">
        <f t="shared" ref="L422:L485" si="187">IF(OR(J422="E",J422="L",J422="M"),"",I422)</f>
        <v/>
      </c>
      <c r="M422" s="78" t="str">
        <f t="shared" si="167"/>
        <v/>
      </c>
      <c r="N422" s="78" t="str">
        <f t="shared" ref="N422:N485" si="188">IF(OR(J422="D",J422="E",J422="L"),"",I422)</f>
        <v/>
      </c>
      <c r="O422" s="78" t="str">
        <f t="shared" ref="O422:O485" si="189">IF(OR(J422="D",J422="E",J422="M"),"",I422)</f>
        <v/>
      </c>
      <c r="Q422" s="80" t="str">
        <f t="shared" si="178"/>
        <v/>
      </c>
      <c r="R422" s="81" t="str">
        <f t="shared" si="179"/>
        <v/>
      </c>
      <c r="S422" s="80" t="str">
        <f t="shared" si="179"/>
        <v/>
      </c>
      <c r="T422" s="81" t="str">
        <f t="shared" si="180"/>
        <v/>
      </c>
      <c r="U422" s="81" t="str">
        <f t="shared" si="181"/>
        <v/>
      </c>
      <c r="V422" s="82">
        <f>'내역서(엑셀)'!E425</f>
        <v>0</v>
      </c>
      <c r="W422" s="83">
        <f t="shared" si="182"/>
        <v>0</v>
      </c>
      <c r="X422" s="83">
        <f t="shared" si="182"/>
        <v>0</v>
      </c>
      <c r="Y422" s="84">
        <f t="shared" si="183"/>
        <v>4</v>
      </c>
      <c r="Z422" s="84">
        <f t="shared" si="184"/>
        <v>0</v>
      </c>
      <c r="AA422" s="84">
        <f t="shared" si="185"/>
        <v>4</v>
      </c>
    </row>
    <row r="423" spans="9:27">
      <c r="I423" s="78" t="str">
        <f>IF('내역서(엑셀)'!A219&lt;&gt;"",'내역서(엑셀)'!A219,"")</f>
        <v/>
      </c>
      <c r="J423" s="78" t="str">
        <f t="shared" si="186"/>
        <v/>
      </c>
      <c r="L423" s="79" t="str">
        <f t="shared" si="187"/>
        <v/>
      </c>
      <c r="M423" s="78" t="str">
        <f t="shared" si="167"/>
        <v/>
      </c>
      <c r="N423" s="78" t="str">
        <f t="shared" si="188"/>
        <v/>
      </c>
      <c r="O423" s="78" t="str">
        <f t="shared" si="189"/>
        <v/>
      </c>
      <c r="Q423" s="80" t="str">
        <f t="shared" si="178"/>
        <v/>
      </c>
      <c r="R423" s="81" t="str">
        <f t="shared" si="179"/>
        <v/>
      </c>
      <c r="S423" s="80" t="str">
        <f t="shared" si="179"/>
        <v/>
      </c>
      <c r="T423" s="81" t="str">
        <f t="shared" si="180"/>
        <v/>
      </c>
      <c r="U423" s="81" t="str">
        <f t="shared" si="181"/>
        <v/>
      </c>
      <c r="V423" s="82">
        <f>'내역서(엑셀)'!E426</f>
        <v>0</v>
      </c>
      <c r="W423" s="83">
        <f t="shared" si="182"/>
        <v>0</v>
      </c>
      <c r="X423" s="83">
        <f t="shared" si="182"/>
        <v>0</v>
      </c>
      <c r="Y423" s="84">
        <f t="shared" si="183"/>
        <v>4</v>
      </c>
      <c r="Z423" s="84">
        <f t="shared" si="184"/>
        <v>0</v>
      </c>
      <c r="AA423" s="84">
        <f t="shared" si="185"/>
        <v>4</v>
      </c>
    </row>
    <row r="424" spans="9:27">
      <c r="I424" s="78" t="str">
        <f>IF('내역서(엑셀)'!A220&lt;&gt;"",'내역서(엑셀)'!A220,"")</f>
        <v/>
      </c>
      <c r="J424" s="78" t="str">
        <f t="shared" si="186"/>
        <v/>
      </c>
      <c r="L424" s="79" t="str">
        <f t="shared" si="187"/>
        <v/>
      </c>
      <c r="M424" s="78" t="str">
        <f t="shared" si="167"/>
        <v/>
      </c>
      <c r="N424" s="78" t="str">
        <f t="shared" si="188"/>
        <v/>
      </c>
      <c r="O424" s="78" t="str">
        <f t="shared" si="189"/>
        <v/>
      </c>
      <c r="Q424" s="80" t="str">
        <f t="shared" si="178"/>
        <v/>
      </c>
      <c r="R424" s="81" t="str">
        <f t="shared" si="179"/>
        <v/>
      </c>
      <c r="S424" s="80" t="str">
        <f t="shared" si="179"/>
        <v/>
      </c>
      <c r="T424" s="81" t="str">
        <f t="shared" si="180"/>
        <v/>
      </c>
      <c r="U424" s="81" t="str">
        <f t="shared" si="181"/>
        <v/>
      </c>
      <c r="V424" s="82">
        <f>'내역서(엑셀)'!E427</f>
        <v>0</v>
      </c>
      <c r="W424" s="83">
        <f t="shared" si="182"/>
        <v>0</v>
      </c>
      <c r="X424" s="83">
        <f t="shared" si="182"/>
        <v>0</v>
      </c>
      <c r="Y424" s="84">
        <f t="shared" si="183"/>
        <v>4</v>
      </c>
      <c r="Z424" s="84">
        <f t="shared" si="184"/>
        <v>0</v>
      </c>
      <c r="AA424" s="84">
        <f t="shared" si="185"/>
        <v>4</v>
      </c>
    </row>
    <row r="425" spans="9:27">
      <c r="I425" s="78" t="str">
        <f>IF('내역서(엑셀)'!A221&lt;&gt;"",'내역서(엑셀)'!A221,"")</f>
        <v/>
      </c>
      <c r="J425" s="78" t="str">
        <f t="shared" si="186"/>
        <v/>
      </c>
      <c r="L425" s="79" t="str">
        <f t="shared" si="187"/>
        <v/>
      </c>
      <c r="M425" s="78" t="str">
        <f t="shared" ref="M425:M488" si="190">IF(OR(J425="D",J425="L",J425="M"),"",I425)</f>
        <v/>
      </c>
      <c r="N425" s="78" t="str">
        <f t="shared" si="188"/>
        <v/>
      </c>
      <c r="O425" s="78" t="str">
        <f t="shared" si="189"/>
        <v/>
      </c>
      <c r="Q425" s="80" t="str">
        <f t="shared" si="178"/>
        <v/>
      </c>
      <c r="R425" s="81" t="str">
        <f t="shared" si="179"/>
        <v/>
      </c>
      <c r="S425" s="80" t="str">
        <f t="shared" si="179"/>
        <v/>
      </c>
      <c r="T425" s="81" t="str">
        <f t="shared" si="180"/>
        <v/>
      </c>
      <c r="U425" s="81" t="str">
        <f t="shared" si="181"/>
        <v/>
      </c>
      <c r="V425" s="82">
        <f>'내역서(엑셀)'!E428</f>
        <v>0</v>
      </c>
      <c r="W425" s="83">
        <f t="shared" si="182"/>
        <v>0</v>
      </c>
      <c r="X425" s="83">
        <f t="shared" si="182"/>
        <v>0</v>
      </c>
      <c r="Y425" s="84">
        <f t="shared" si="183"/>
        <v>4</v>
      </c>
      <c r="Z425" s="84">
        <f t="shared" si="184"/>
        <v>0</v>
      </c>
      <c r="AA425" s="84">
        <f t="shared" si="185"/>
        <v>4</v>
      </c>
    </row>
    <row r="426" spans="9:27">
      <c r="I426" s="78" t="str">
        <f>IF('내역서(엑셀)'!A222&lt;&gt;"",'내역서(엑셀)'!A222,"")</f>
        <v/>
      </c>
      <c r="J426" s="78" t="str">
        <f t="shared" si="186"/>
        <v/>
      </c>
      <c r="L426" s="79" t="str">
        <f t="shared" si="187"/>
        <v/>
      </c>
      <c r="M426" s="78" t="str">
        <f t="shared" si="190"/>
        <v/>
      </c>
      <c r="N426" s="78" t="str">
        <f t="shared" si="188"/>
        <v/>
      </c>
      <c r="O426" s="78" t="str">
        <f t="shared" si="189"/>
        <v/>
      </c>
      <c r="Q426" s="80" t="str">
        <f t="shared" si="178"/>
        <v/>
      </c>
      <c r="R426" s="81" t="str">
        <f t="shared" si="179"/>
        <v/>
      </c>
      <c r="S426" s="80" t="str">
        <f t="shared" si="179"/>
        <v/>
      </c>
      <c r="T426" s="81" t="str">
        <f t="shared" si="180"/>
        <v/>
      </c>
      <c r="U426" s="81" t="str">
        <f t="shared" si="181"/>
        <v/>
      </c>
      <c r="V426" s="82">
        <f>'내역서(엑셀)'!E429</f>
        <v>0</v>
      </c>
      <c r="W426" s="83">
        <f t="shared" si="182"/>
        <v>0</v>
      </c>
      <c r="X426" s="83">
        <f t="shared" si="182"/>
        <v>0</v>
      </c>
      <c r="Y426" s="84">
        <f t="shared" si="183"/>
        <v>4</v>
      </c>
      <c r="Z426" s="84">
        <f t="shared" si="184"/>
        <v>0</v>
      </c>
      <c r="AA426" s="84">
        <f t="shared" si="185"/>
        <v>4</v>
      </c>
    </row>
    <row r="427" spans="9:27">
      <c r="I427" s="78" t="str">
        <f>IF('내역서(엑셀)'!A223&lt;&gt;"",'내역서(엑셀)'!A223,"")</f>
        <v/>
      </c>
      <c r="J427" s="78" t="str">
        <f t="shared" si="186"/>
        <v/>
      </c>
      <c r="L427" s="79" t="str">
        <f t="shared" si="187"/>
        <v/>
      </c>
      <c r="M427" s="78" t="str">
        <f t="shared" si="190"/>
        <v/>
      </c>
      <c r="N427" s="78" t="str">
        <f t="shared" si="188"/>
        <v/>
      </c>
      <c r="O427" s="78" t="str">
        <f t="shared" si="189"/>
        <v/>
      </c>
      <c r="Q427" s="80" t="str">
        <f t="shared" si="178"/>
        <v/>
      </c>
      <c r="R427" s="81" t="str">
        <f t="shared" si="179"/>
        <v/>
      </c>
      <c r="S427" s="80" t="str">
        <f t="shared" si="179"/>
        <v/>
      </c>
      <c r="T427" s="81" t="str">
        <f t="shared" si="180"/>
        <v/>
      </c>
      <c r="U427" s="81" t="str">
        <f t="shared" si="181"/>
        <v/>
      </c>
      <c r="V427" s="82">
        <f>'내역서(엑셀)'!E430</f>
        <v>0</v>
      </c>
      <c r="W427" s="83">
        <f t="shared" si="182"/>
        <v>0</v>
      </c>
      <c r="X427" s="83">
        <f t="shared" si="182"/>
        <v>0</v>
      </c>
      <c r="Y427" s="84">
        <f t="shared" si="183"/>
        <v>4</v>
      </c>
      <c r="Z427" s="84">
        <f t="shared" si="184"/>
        <v>0</v>
      </c>
      <c r="AA427" s="84">
        <f t="shared" si="185"/>
        <v>4</v>
      </c>
    </row>
    <row r="428" spans="9:27">
      <c r="I428" s="78" t="str">
        <f>IF('내역서(엑셀)'!A224&lt;&gt;"",'내역서(엑셀)'!A224,"")</f>
        <v/>
      </c>
      <c r="J428" s="78" t="str">
        <f t="shared" si="186"/>
        <v/>
      </c>
      <c r="L428" s="79" t="str">
        <f t="shared" si="187"/>
        <v/>
      </c>
      <c r="M428" s="78" t="str">
        <f t="shared" si="190"/>
        <v/>
      </c>
      <c r="N428" s="78" t="str">
        <f t="shared" si="188"/>
        <v/>
      </c>
      <c r="O428" s="78" t="str">
        <f t="shared" si="189"/>
        <v/>
      </c>
      <c r="Q428" s="80" t="str">
        <f t="shared" si="178"/>
        <v/>
      </c>
      <c r="R428" s="81" t="str">
        <f t="shared" si="179"/>
        <v/>
      </c>
      <c r="S428" s="80" t="str">
        <f t="shared" si="179"/>
        <v/>
      </c>
      <c r="T428" s="81" t="str">
        <f t="shared" si="180"/>
        <v/>
      </c>
      <c r="U428" s="81" t="str">
        <f t="shared" si="181"/>
        <v/>
      </c>
      <c r="V428" s="82">
        <f>'내역서(엑셀)'!E431</f>
        <v>0</v>
      </c>
      <c r="W428" s="83">
        <f t="shared" si="182"/>
        <v>0</v>
      </c>
      <c r="X428" s="83">
        <f t="shared" si="182"/>
        <v>0</v>
      </c>
      <c r="Y428" s="84">
        <f t="shared" si="183"/>
        <v>4</v>
      </c>
      <c r="Z428" s="84">
        <f t="shared" si="184"/>
        <v>0</v>
      </c>
      <c r="AA428" s="84">
        <f t="shared" si="185"/>
        <v>4</v>
      </c>
    </row>
    <row r="429" spans="9:27">
      <c r="I429" s="78" t="str">
        <f>IF('내역서(엑셀)'!A225&lt;&gt;"",'내역서(엑셀)'!A225,"")</f>
        <v/>
      </c>
      <c r="J429" s="78" t="str">
        <f t="shared" si="186"/>
        <v/>
      </c>
      <c r="L429" s="79" t="str">
        <f t="shared" si="187"/>
        <v/>
      </c>
      <c r="M429" s="78" t="str">
        <f t="shared" si="190"/>
        <v/>
      </c>
      <c r="N429" s="78" t="str">
        <f t="shared" si="188"/>
        <v/>
      </c>
      <c r="O429" s="78" t="str">
        <f t="shared" si="189"/>
        <v/>
      </c>
      <c r="Q429" s="80" t="str">
        <f t="shared" si="178"/>
        <v/>
      </c>
      <c r="R429" s="81" t="str">
        <f t="shared" si="179"/>
        <v/>
      </c>
      <c r="S429" s="80" t="str">
        <f t="shared" si="179"/>
        <v/>
      </c>
      <c r="T429" s="81" t="str">
        <f t="shared" si="180"/>
        <v/>
      </c>
      <c r="U429" s="81" t="str">
        <f t="shared" si="181"/>
        <v/>
      </c>
      <c r="V429" s="82">
        <f>'내역서(엑셀)'!E432</f>
        <v>0</v>
      </c>
      <c r="W429" s="83">
        <f t="shared" si="182"/>
        <v>0</v>
      </c>
      <c r="X429" s="83">
        <f t="shared" si="182"/>
        <v>0</v>
      </c>
      <c r="Y429" s="84">
        <f t="shared" si="183"/>
        <v>4</v>
      </c>
      <c r="Z429" s="84">
        <f t="shared" si="184"/>
        <v>0</v>
      </c>
      <c r="AA429" s="84">
        <f t="shared" si="185"/>
        <v>4</v>
      </c>
    </row>
    <row r="430" spans="9:27">
      <c r="I430" s="78" t="str">
        <f>IF('내역서(엑셀)'!A226&lt;&gt;"",'내역서(엑셀)'!A226,"")</f>
        <v/>
      </c>
      <c r="J430" s="78" t="str">
        <f t="shared" si="186"/>
        <v/>
      </c>
      <c r="L430" s="79" t="str">
        <f t="shared" si="187"/>
        <v/>
      </c>
      <c r="M430" s="78" t="str">
        <f t="shared" si="190"/>
        <v/>
      </c>
      <c r="N430" s="78" t="str">
        <f t="shared" si="188"/>
        <v/>
      </c>
      <c r="O430" s="78" t="str">
        <f t="shared" si="189"/>
        <v/>
      </c>
      <c r="Q430" s="80" t="str">
        <f t="shared" si="178"/>
        <v/>
      </c>
      <c r="R430" s="81" t="str">
        <f t="shared" si="179"/>
        <v/>
      </c>
      <c r="S430" s="80" t="str">
        <f t="shared" si="179"/>
        <v/>
      </c>
      <c r="T430" s="81" t="str">
        <f t="shared" si="180"/>
        <v/>
      </c>
      <c r="U430" s="81" t="str">
        <f t="shared" si="181"/>
        <v/>
      </c>
      <c r="V430" s="82">
        <f>'내역서(엑셀)'!E433</f>
        <v>0</v>
      </c>
      <c r="W430" s="83">
        <f t="shared" si="182"/>
        <v>0</v>
      </c>
      <c r="X430" s="83">
        <f t="shared" si="182"/>
        <v>0</v>
      </c>
      <c r="Y430" s="84">
        <f t="shared" si="183"/>
        <v>4</v>
      </c>
      <c r="Z430" s="84">
        <f t="shared" si="184"/>
        <v>0</v>
      </c>
      <c r="AA430" s="84">
        <f t="shared" si="185"/>
        <v>4</v>
      </c>
    </row>
    <row r="431" spans="9:27">
      <c r="I431" s="78" t="str">
        <f>IF('내역서(엑셀)'!A227&lt;&gt;"",'내역서(엑셀)'!A227,"")</f>
        <v/>
      </c>
      <c r="J431" s="78" t="str">
        <f t="shared" si="186"/>
        <v/>
      </c>
      <c r="L431" s="79" t="str">
        <f t="shared" si="187"/>
        <v/>
      </c>
      <c r="M431" s="78" t="str">
        <f t="shared" si="190"/>
        <v/>
      </c>
      <c r="N431" s="78" t="str">
        <f t="shared" si="188"/>
        <v/>
      </c>
      <c r="O431" s="78" t="str">
        <f t="shared" si="189"/>
        <v/>
      </c>
      <c r="Q431" s="80" t="str">
        <f t="shared" si="178"/>
        <v/>
      </c>
      <c r="R431" s="81" t="str">
        <f t="shared" si="179"/>
        <v/>
      </c>
      <c r="S431" s="80" t="str">
        <f t="shared" si="179"/>
        <v/>
      </c>
      <c r="T431" s="81" t="str">
        <f t="shared" si="180"/>
        <v/>
      </c>
      <c r="U431" s="81" t="str">
        <f t="shared" si="181"/>
        <v/>
      </c>
      <c r="V431" s="82">
        <f>'내역서(엑셀)'!E434</f>
        <v>0</v>
      </c>
      <c r="W431" s="83">
        <f t="shared" si="182"/>
        <v>0</v>
      </c>
      <c r="X431" s="83">
        <f t="shared" si="182"/>
        <v>0</v>
      </c>
      <c r="Y431" s="84">
        <f t="shared" si="183"/>
        <v>4</v>
      </c>
      <c r="Z431" s="84">
        <f t="shared" si="184"/>
        <v>0</v>
      </c>
      <c r="AA431" s="84">
        <f t="shared" si="185"/>
        <v>4</v>
      </c>
    </row>
    <row r="432" spans="9:27">
      <c r="I432" s="78" t="str">
        <f>IF('내역서(엑셀)'!A228&lt;&gt;"",'내역서(엑셀)'!A228,"")</f>
        <v/>
      </c>
      <c r="J432" s="78" t="str">
        <f t="shared" si="186"/>
        <v/>
      </c>
      <c r="L432" s="79" t="str">
        <f t="shared" si="187"/>
        <v/>
      </c>
      <c r="M432" s="78" t="str">
        <f t="shared" si="190"/>
        <v/>
      </c>
      <c r="N432" s="78" t="str">
        <f t="shared" si="188"/>
        <v/>
      </c>
      <c r="O432" s="78" t="str">
        <f t="shared" si="189"/>
        <v/>
      </c>
      <c r="Q432" s="80" t="str">
        <f t="shared" si="178"/>
        <v/>
      </c>
      <c r="R432" s="81" t="str">
        <f t="shared" si="179"/>
        <v/>
      </c>
      <c r="S432" s="80" t="str">
        <f t="shared" si="179"/>
        <v/>
      </c>
      <c r="T432" s="81" t="str">
        <f t="shared" si="180"/>
        <v/>
      </c>
      <c r="U432" s="81" t="str">
        <f t="shared" si="181"/>
        <v/>
      </c>
      <c r="V432" s="82">
        <f>'내역서(엑셀)'!E435</f>
        <v>0</v>
      </c>
      <c r="W432" s="83">
        <f t="shared" si="182"/>
        <v>0</v>
      </c>
      <c r="X432" s="83">
        <f t="shared" si="182"/>
        <v>0</v>
      </c>
      <c r="Y432" s="84">
        <f t="shared" si="183"/>
        <v>4</v>
      </c>
      <c r="Z432" s="84">
        <f t="shared" si="184"/>
        <v>0</v>
      </c>
      <c r="AA432" s="84">
        <f t="shared" si="185"/>
        <v>4</v>
      </c>
    </row>
    <row r="433" spans="9:27">
      <c r="I433" s="78" t="str">
        <f>IF('내역서(엑셀)'!A229&lt;&gt;"",'내역서(엑셀)'!A229,"")</f>
        <v/>
      </c>
      <c r="J433" s="78" t="str">
        <f t="shared" si="186"/>
        <v/>
      </c>
      <c r="L433" s="79" t="str">
        <f t="shared" si="187"/>
        <v/>
      </c>
      <c r="M433" s="78" t="str">
        <f t="shared" si="190"/>
        <v/>
      </c>
      <c r="N433" s="78" t="str">
        <f t="shared" si="188"/>
        <v/>
      </c>
      <c r="O433" s="78" t="str">
        <f t="shared" si="189"/>
        <v/>
      </c>
      <c r="Q433" s="80" t="str">
        <f t="shared" si="178"/>
        <v/>
      </c>
      <c r="R433" s="81" t="str">
        <f t="shared" si="179"/>
        <v/>
      </c>
      <c r="S433" s="80" t="str">
        <f t="shared" si="179"/>
        <v/>
      </c>
      <c r="T433" s="81" t="str">
        <f t="shared" si="180"/>
        <v/>
      </c>
      <c r="U433" s="81" t="str">
        <f t="shared" si="181"/>
        <v/>
      </c>
      <c r="V433" s="82">
        <f>'내역서(엑셀)'!E436</f>
        <v>0</v>
      </c>
      <c r="W433" s="83">
        <f t="shared" si="182"/>
        <v>0</v>
      </c>
      <c r="X433" s="83">
        <f t="shared" si="182"/>
        <v>0</v>
      </c>
      <c r="Y433" s="84">
        <f t="shared" si="183"/>
        <v>4</v>
      </c>
      <c r="Z433" s="84">
        <f t="shared" si="184"/>
        <v>0</v>
      </c>
      <c r="AA433" s="84">
        <f t="shared" si="185"/>
        <v>4</v>
      </c>
    </row>
    <row r="434" spans="9:27">
      <c r="I434" s="78" t="str">
        <f>IF('내역서(엑셀)'!A230&lt;&gt;"",'내역서(엑셀)'!A230,"")</f>
        <v/>
      </c>
      <c r="J434" s="78" t="str">
        <f t="shared" si="186"/>
        <v/>
      </c>
      <c r="L434" s="79" t="str">
        <f t="shared" si="187"/>
        <v/>
      </c>
      <c r="M434" s="78" t="str">
        <f t="shared" si="190"/>
        <v/>
      </c>
      <c r="N434" s="78" t="str">
        <f t="shared" si="188"/>
        <v/>
      </c>
      <c r="O434" s="78" t="str">
        <f t="shared" si="189"/>
        <v/>
      </c>
      <c r="Q434" s="80" t="str">
        <f t="shared" si="178"/>
        <v/>
      </c>
      <c r="R434" s="81" t="str">
        <f t="shared" si="179"/>
        <v/>
      </c>
      <c r="S434" s="80" t="str">
        <f t="shared" si="179"/>
        <v/>
      </c>
      <c r="T434" s="81" t="str">
        <f t="shared" si="180"/>
        <v/>
      </c>
      <c r="U434" s="81" t="str">
        <f t="shared" si="181"/>
        <v/>
      </c>
      <c r="V434" s="82">
        <f>'내역서(엑셀)'!E437</f>
        <v>0</v>
      </c>
      <c r="W434" s="83">
        <f t="shared" si="182"/>
        <v>0</v>
      </c>
      <c r="X434" s="83">
        <f t="shared" si="182"/>
        <v>0</v>
      </c>
      <c r="Y434" s="84">
        <f t="shared" si="183"/>
        <v>4</v>
      </c>
      <c r="Z434" s="84">
        <f t="shared" si="184"/>
        <v>0</v>
      </c>
      <c r="AA434" s="84">
        <f t="shared" si="185"/>
        <v>4</v>
      </c>
    </row>
    <row r="435" spans="9:27">
      <c r="I435" s="78" t="str">
        <f>IF('내역서(엑셀)'!A231&lt;&gt;"",'내역서(엑셀)'!A231,"")</f>
        <v/>
      </c>
      <c r="J435" s="78" t="str">
        <f t="shared" si="186"/>
        <v/>
      </c>
      <c r="L435" s="79" t="str">
        <f t="shared" si="187"/>
        <v/>
      </c>
      <c r="M435" s="78" t="str">
        <f t="shared" si="190"/>
        <v/>
      </c>
      <c r="N435" s="78" t="str">
        <f t="shared" si="188"/>
        <v/>
      </c>
      <c r="O435" s="78" t="str">
        <f t="shared" si="189"/>
        <v/>
      </c>
      <c r="Q435" s="80" t="str">
        <f t="shared" si="178"/>
        <v/>
      </c>
      <c r="R435" s="81" t="str">
        <f t="shared" si="179"/>
        <v/>
      </c>
      <c r="S435" s="80" t="str">
        <f t="shared" si="179"/>
        <v/>
      </c>
      <c r="T435" s="81" t="str">
        <f t="shared" si="180"/>
        <v/>
      </c>
      <c r="U435" s="81" t="str">
        <f t="shared" si="181"/>
        <v/>
      </c>
      <c r="V435" s="82">
        <f>'내역서(엑셀)'!E438</f>
        <v>0</v>
      </c>
      <c r="W435" s="83">
        <f t="shared" si="182"/>
        <v>0</v>
      </c>
      <c r="X435" s="83">
        <f t="shared" si="182"/>
        <v>0</v>
      </c>
      <c r="Y435" s="84">
        <f t="shared" si="183"/>
        <v>4</v>
      </c>
      <c r="Z435" s="84">
        <f t="shared" si="184"/>
        <v>0</v>
      </c>
      <c r="AA435" s="84">
        <f t="shared" si="185"/>
        <v>4</v>
      </c>
    </row>
    <row r="436" spans="9:27">
      <c r="I436" s="78" t="str">
        <f>IF('내역서(엑셀)'!A232&lt;&gt;"",'내역서(엑셀)'!A232,"")</f>
        <v/>
      </c>
      <c r="J436" s="78" t="str">
        <f t="shared" si="186"/>
        <v/>
      </c>
      <c r="L436" s="79" t="str">
        <f t="shared" si="187"/>
        <v/>
      </c>
      <c r="M436" s="78" t="str">
        <f t="shared" si="190"/>
        <v/>
      </c>
      <c r="N436" s="78" t="str">
        <f t="shared" si="188"/>
        <v/>
      </c>
      <c r="O436" s="78" t="str">
        <f t="shared" si="189"/>
        <v/>
      </c>
      <c r="Q436" s="80" t="str">
        <f t="shared" si="178"/>
        <v/>
      </c>
      <c r="R436" s="81" t="str">
        <f t="shared" si="179"/>
        <v/>
      </c>
      <c r="S436" s="80" t="str">
        <f t="shared" si="179"/>
        <v/>
      </c>
      <c r="T436" s="81" t="str">
        <f t="shared" si="180"/>
        <v/>
      </c>
      <c r="U436" s="81" t="str">
        <f t="shared" si="181"/>
        <v/>
      </c>
      <c r="V436" s="82">
        <f>'내역서(엑셀)'!E439</f>
        <v>0</v>
      </c>
      <c r="W436" s="83">
        <f t="shared" si="182"/>
        <v>0</v>
      </c>
      <c r="X436" s="83">
        <f t="shared" si="182"/>
        <v>0</v>
      </c>
      <c r="Y436" s="84">
        <f t="shared" si="183"/>
        <v>4</v>
      </c>
      <c r="Z436" s="84">
        <f t="shared" si="184"/>
        <v>0</v>
      </c>
      <c r="AA436" s="84">
        <f t="shared" si="185"/>
        <v>4</v>
      </c>
    </row>
    <row r="437" spans="9:27">
      <c r="I437" s="78" t="str">
        <f>IF('내역서(엑셀)'!A233&lt;&gt;"",'내역서(엑셀)'!A233,"")</f>
        <v/>
      </c>
      <c r="J437" s="78" t="str">
        <f t="shared" si="186"/>
        <v/>
      </c>
      <c r="L437" s="79" t="str">
        <f t="shared" si="187"/>
        <v/>
      </c>
      <c r="M437" s="78" t="str">
        <f t="shared" si="190"/>
        <v/>
      </c>
      <c r="N437" s="78" t="str">
        <f t="shared" si="188"/>
        <v/>
      </c>
      <c r="O437" s="78" t="str">
        <f t="shared" si="189"/>
        <v/>
      </c>
      <c r="Q437" s="80" t="str">
        <f t="shared" si="178"/>
        <v/>
      </c>
      <c r="R437" s="81" t="str">
        <f t="shared" si="179"/>
        <v/>
      </c>
      <c r="S437" s="80" t="str">
        <f t="shared" si="179"/>
        <v/>
      </c>
      <c r="T437" s="81" t="str">
        <f t="shared" si="180"/>
        <v/>
      </c>
      <c r="U437" s="81" t="str">
        <f t="shared" si="181"/>
        <v/>
      </c>
      <c r="V437" s="82">
        <f>'내역서(엑셀)'!E440</f>
        <v>0</v>
      </c>
      <c r="W437" s="83">
        <f t="shared" si="182"/>
        <v>0</v>
      </c>
      <c r="X437" s="83">
        <f t="shared" si="182"/>
        <v>0</v>
      </c>
      <c r="Y437" s="84">
        <f t="shared" si="183"/>
        <v>4</v>
      </c>
      <c r="Z437" s="84">
        <f t="shared" si="184"/>
        <v>0</v>
      </c>
      <c r="AA437" s="84">
        <f t="shared" si="185"/>
        <v>4</v>
      </c>
    </row>
    <row r="438" spans="9:27">
      <c r="I438" s="78" t="str">
        <f>IF('내역서(엑셀)'!A234&lt;&gt;"",'내역서(엑셀)'!A234,"")</f>
        <v/>
      </c>
      <c r="J438" s="78" t="str">
        <f t="shared" si="186"/>
        <v/>
      </c>
      <c r="L438" s="79" t="str">
        <f t="shared" si="187"/>
        <v/>
      </c>
      <c r="M438" s="78" t="str">
        <f t="shared" si="190"/>
        <v/>
      </c>
      <c r="N438" s="78" t="str">
        <f t="shared" si="188"/>
        <v/>
      </c>
      <c r="O438" s="78" t="str">
        <f t="shared" si="189"/>
        <v/>
      </c>
      <c r="Q438" s="80" t="str">
        <f t="shared" si="178"/>
        <v/>
      </c>
      <c r="R438" s="81" t="str">
        <f t="shared" si="179"/>
        <v/>
      </c>
      <c r="S438" s="80" t="str">
        <f t="shared" si="179"/>
        <v/>
      </c>
      <c r="T438" s="81" t="str">
        <f t="shared" si="180"/>
        <v/>
      </c>
      <c r="U438" s="81" t="str">
        <f t="shared" si="181"/>
        <v/>
      </c>
      <c r="V438" s="82">
        <f>'내역서(엑셀)'!E441</f>
        <v>0</v>
      </c>
      <c r="W438" s="83">
        <f t="shared" si="182"/>
        <v>0</v>
      </c>
      <c r="X438" s="83">
        <f t="shared" si="182"/>
        <v>0</v>
      </c>
      <c r="Y438" s="84">
        <f t="shared" si="183"/>
        <v>4</v>
      </c>
      <c r="Z438" s="84">
        <f t="shared" si="184"/>
        <v>0</v>
      </c>
      <c r="AA438" s="84">
        <f t="shared" si="185"/>
        <v>4</v>
      </c>
    </row>
    <row r="439" spans="9:27">
      <c r="I439" s="78" t="str">
        <f>IF('내역서(엑셀)'!A235&lt;&gt;"",'내역서(엑셀)'!A235,"")</f>
        <v/>
      </c>
      <c r="J439" s="78" t="str">
        <f t="shared" si="186"/>
        <v/>
      </c>
      <c r="L439" s="79" t="str">
        <f t="shared" si="187"/>
        <v/>
      </c>
      <c r="M439" s="78" t="str">
        <f t="shared" si="190"/>
        <v/>
      </c>
      <c r="N439" s="78" t="str">
        <f t="shared" si="188"/>
        <v/>
      </c>
      <c r="O439" s="78" t="str">
        <f t="shared" si="189"/>
        <v/>
      </c>
      <c r="Q439" s="80" t="str">
        <f t="shared" si="178"/>
        <v/>
      </c>
      <c r="R439" s="81" t="str">
        <f t="shared" si="179"/>
        <v/>
      </c>
      <c r="S439" s="80" t="str">
        <f t="shared" si="179"/>
        <v/>
      </c>
      <c r="T439" s="81" t="str">
        <f t="shared" si="180"/>
        <v/>
      </c>
      <c r="U439" s="81" t="str">
        <f t="shared" si="181"/>
        <v/>
      </c>
      <c r="V439" s="82">
        <f>'내역서(엑셀)'!E442</f>
        <v>0</v>
      </c>
      <c r="W439" s="83">
        <f t="shared" si="182"/>
        <v>0</v>
      </c>
      <c r="X439" s="83">
        <f t="shared" si="182"/>
        <v>0</v>
      </c>
      <c r="Y439" s="84">
        <f t="shared" si="183"/>
        <v>4</v>
      </c>
      <c r="Z439" s="84">
        <f t="shared" si="184"/>
        <v>0</v>
      </c>
      <c r="AA439" s="84">
        <f t="shared" si="185"/>
        <v>4</v>
      </c>
    </row>
    <row r="440" spans="9:27">
      <c r="I440" s="78" t="str">
        <f>IF('내역서(엑셀)'!A236&lt;&gt;"",'내역서(엑셀)'!A236,"")</f>
        <v/>
      </c>
      <c r="J440" s="78" t="str">
        <f t="shared" si="186"/>
        <v/>
      </c>
      <c r="L440" s="79" t="str">
        <f t="shared" si="187"/>
        <v/>
      </c>
      <c r="M440" s="78" t="str">
        <f t="shared" si="190"/>
        <v/>
      </c>
      <c r="N440" s="78" t="str">
        <f t="shared" si="188"/>
        <v/>
      </c>
      <c r="O440" s="78" t="str">
        <f t="shared" si="189"/>
        <v/>
      </c>
      <c r="Q440" s="80" t="str">
        <f t="shared" si="178"/>
        <v/>
      </c>
      <c r="R440" s="81" t="str">
        <f t="shared" si="179"/>
        <v/>
      </c>
      <c r="S440" s="80" t="str">
        <f t="shared" si="179"/>
        <v/>
      </c>
      <c r="T440" s="81" t="str">
        <f t="shared" si="180"/>
        <v/>
      </c>
      <c r="U440" s="81" t="str">
        <f t="shared" si="181"/>
        <v/>
      </c>
      <c r="V440" s="82">
        <f>'내역서(엑셀)'!E443</f>
        <v>0</v>
      </c>
      <c r="W440" s="83">
        <f t="shared" si="182"/>
        <v>0</v>
      </c>
      <c r="X440" s="83">
        <f t="shared" si="182"/>
        <v>0</v>
      </c>
      <c r="Y440" s="84">
        <f t="shared" si="183"/>
        <v>4</v>
      </c>
      <c r="Z440" s="84">
        <f t="shared" si="184"/>
        <v>0</v>
      </c>
      <c r="AA440" s="84">
        <f t="shared" si="185"/>
        <v>4</v>
      </c>
    </row>
    <row r="441" spans="9:27">
      <c r="I441" s="78" t="str">
        <f>IF('내역서(엑셀)'!A237&lt;&gt;"",'내역서(엑셀)'!A237,"")</f>
        <v/>
      </c>
      <c r="J441" s="78" t="str">
        <f t="shared" si="186"/>
        <v/>
      </c>
      <c r="L441" s="79" t="str">
        <f t="shared" si="187"/>
        <v/>
      </c>
      <c r="M441" s="78" t="str">
        <f t="shared" si="190"/>
        <v/>
      </c>
      <c r="N441" s="78" t="str">
        <f t="shared" si="188"/>
        <v/>
      </c>
      <c r="O441" s="78" t="str">
        <f t="shared" si="189"/>
        <v/>
      </c>
      <c r="Q441" s="80" t="str">
        <f t="shared" si="178"/>
        <v/>
      </c>
      <c r="R441" s="81" t="str">
        <f t="shared" si="179"/>
        <v/>
      </c>
      <c r="S441" s="80" t="str">
        <f t="shared" si="179"/>
        <v/>
      </c>
      <c r="T441" s="81" t="str">
        <f t="shared" si="180"/>
        <v/>
      </c>
      <c r="U441" s="81" t="str">
        <f t="shared" si="181"/>
        <v/>
      </c>
      <c r="V441" s="82">
        <f>'내역서(엑셀)'!E444</f>
        <v>0</v>
      </c>
      <c r="W441" s="83">
        <f t="shared" si="182"/>
        <v>0</v>
      </c>
      <c r="X441" s="83">
        <f t="shared" si="182"/>
        <v>0</v>
      </c>
      <c r="Y441" s="84">
        <f t="shared" si="183"/>
        <v>4</v>
      </c>
      <c r="Z441" s="84">
        <f t="shared" si="184"/>
        <v>0</v>
      </c>
      <c r="AA441" s="84">
        <f t="shared" si="185"/>
        <v>4</v>
      </c>
    </row>
    <row r="442" spans="9:27">
      <c r="I442" s="78" t="str">
        <f>IF('내역서(엑셀)'!A238&lt;&gt;"",'내역서(엑셀)'!A238,"")</f>
        <v/>
      </c>
      <c r="J442" s="78" t="str">
        <f t="shared" si="186"/>
        <v/>
      </c>
      <c r="L442" s="79" t="str">
        <f t="shared" si="187"/>
        <v/>
      </c>
      <c r="M442" s="78" t="str">
        <f t="shared" si="190"/>
        <v/>
      </c>
      <c r="N442" s="78" t="str">
        <f t="shared" si="188"/>
        <v/>
      </c>
      <c r="O442" s="78" t="str">
        <f t="shared" si="189"/>
        <v/>
      </c>
      <c r="Q442" s="80" t="str">
        <f t="shared" ref="Q442:Q505" si="191">IF(Z442=0,"",IF(Z442=1,R442&amp;S442,"E99999"))</f>
        <v/>
      </c>
      <c r="R442" s="81" t="str">
        <f t="shared" si="179"/>
        <v/>
      </c>
      <c r="S442" s="80" t="str">
        <f t="shared" si="179"/>
        <v/>
      </c>
      <c r="T442" s="81" t="str">
        <f t="shared" si="180"/>
        <v/>
      </c>
      <c r="U442" s="81" t="str">
        <f t="shared" si="181"/>
        <v/>
      </c>
      <c r="V442" s="82">
        <f>'내역서(엑셀)'!E445</f>
        <v>0</v>
      </c>
      <c r="W442" s="83">
        <f t="shared" si="182"/>
        <v>0</v>
      </c>
      <c r="X442" s="83">
        <f t="shared" si="182"/>
        <v>0</v>
      </c>
      <c r="Y442" s="84">
        <f t="shared" si="183"/>
        <v>4</v>
      </c>
      <c r="Z442" s="84">
        <f t="shared" si="184"/>
        <v>0</v>
      </c>
      <c r="AA442" s="84">
        <f t="shared" si="185"/>
        <v>4</v>
      </c>
    </row>
    <row r="443" spans="9:27">
      <c r="I443" s="78" t="str">
        <f>IF('내역서(엑셀)'!A239&lt;&gt;"",'내역서(엑셀)'!A239,"")</f>
        <v/>
      </c>
      <c r="J443" s="78" t="str">
        <f t="shared" si="186"/>
        <v/>
      </c>
      <c r="L443" s="79" t="str">
        <f t="shared" si="187"/>
        <v/>
      </c>
      <c r="M443" s="78" t="str">
        <f t="shared" si="190"/>
        <v/>
      </c>
      <c r="N443" s="78" t="str">
        <f t="shared" si="188"/>
        <v/>
      </c>
      <c r="O443" s="78" t="str">
        <f t="shared" si="189"/>
        <v/>
      </c>
      <c r="Q443" s="80" t="str">
        <f t="shared" si="191"/>
        <v/>
      </c>
      <c r="R443" s="81" t="str">
        <f t="shared" si="179"/>
        <v/>
      </c>
      <c r="S443" s="80" t="str">
        <f t="shared" si="179"/>
        <v/>
      </c>
      <c r="T443" s="81" t="str">
        <f t="shared" si="180"/>
        <v/>
      </c>
      <c r="U443" s="81" t="str">
        <f t="shared" si="181"/>
        <v/>
      </c>
      <c r="V443" s="82">
        <f>'내역서(엑셀)'!E446</f>
        <v>0</v>
      </c>
      <c r="W443" s="83">
        <f t="shared" si="182"/>
        <v>0</v>
      </c>
      <c r="X443" s="83">
        <f t="shared" si="182"/>
        <v>0</v>
      </c>
      <c r="Y443" s="84">
        <f t="shared" si="183"/>
        <v>4</v>
      </c>
      <c r="Z443" s="84">
        <f t="shared" si="184"/>
        <v>0</v>
      </c>
      <c r="AA443" s="84">
        <f t="shared" si="185"/>
        <v>4</v>
      </c>
    </row>
    <row r="444" spans="9:27">
      <c r="I444" s="78" t="str">
        <f>IF('내역서(엑셀)'!A240&lt;&gt;"",'내역서(엑셀)'!A240,"")</f>
        <v/>
      </c>
      <c r="J444" s="78" t="str">
        <f t="shared" si="186"/>
        <v/>
      </c>
      <c r="L444" s="79" t="str">
        <f t="shared" si="187"/>
        <v/>
      </c>
      <c r="M444" s="78" t="str">
        <f t="shared" si="190"/>
        <v/>
      </c>
      <c r="N444" s="78" t="str">
        <f t="shared" si="188"/>
        <v/>
      </c>
      <c r="O444" s="78" t="str">
        <f t="shared" si="189"/>
        <v/>
      </c>
      <c r="Q444" s="80" t="str">
        <f t="shared" si="191"/>
        <v/>
      </c>
      <c r="R444" s="81" t="str">
        <f t="shared" si="179"/>
        <v/>
      </c>
      <c r="S444" s="80" t="str">
        <f t="shared" si="179"/>
        <v/>
      </c>
      <c r="T444" s="81" t="str">
        <f t="shared" si="180"/>
        <v/>
      </c>
      <c r="U444" s="81" t="str">
        <f t="shared" si="181"/>
        <v/>
      </c>
      <c r="V444" s="82">
        <f>'내역서(엑셀)'!E447</f>
        <v>0</v>
      </c>
      <c r="W444" s="83">
        <f t="shared" si="182"/>
        <v>0</v>
      </c>
      <c r="X444" s="83">
        <f t="shared" si="182"/>
        <v>0</v>
      </c>
      <c r="Y444" s="84">
        <f t="shared" si="183"/>
        <v>4</v>
      </c>
      <c r="Z444" s="84">
        <f t="shared" si="184"/>
        <v>0</v>
      </c>
      <c r="AA444" s="84">
        <f t="shared" si="185"/>
        <v>4</v>
      </c>
    </row>
    <row r="445" spans="9:27">
      <c r="I445" s="78" t="str">
        <f>IF('내역서(엑셀)'!A241&lt;&gt;"",'내역서(엑셀)'!A241,"")</f>
        <v/>
      </c>
      <c r="J445" s="78" t="str">
        <f t="shared" si="186"/>
        <v/>
      </c>
      <c r="L445" s="79" t="str">
        <f t="shared" si="187"/>
        <v/>
      </c>
      <c r="M445" s="78" t="str">
        <f t="shared" si="190"/>
        <v/>
      </c>
      <c r="N445" s="78" t="str">
        <f t="shared" si="188"/>
        <v/>
      </c>
      <c r="O445" s="78" t="str">
        <f t="shared" si="189"/>
        <v/>
      </c>
      <c r="Q445" s="80" t="str">
        <f t="shared" si="191"/>
        <v/>
      </c>
      <c r="R445" s="81" t="str">
        <f t="shared" si="179"/>
        <v/>
      </c>
      <c r="S445" s="80" t="str">
        <f t="shared" si="179"/>
        <v/>
      </c>
      <c r="T445" s="81" t="str">
        <f t="shared" si="180"/>
        <v/>
      </c>
      <c r="U445" s="81" t="str">
        <f t="shared" si="181"/>
        <v/>
      </c>
      <c r="V445" s="82">
        <f>'내역서(엑셀)'!E448</f>
        <v>0</v>
      </c>
      <c r="W445" s="83">
        <f t="shared" si="182"/>
        <v>0</v>
      </c>
      <c r="X445" s="83">
        <f t="shared" si="182"/>
        <v>0</v>
      </c>
      <c r="Y445" s="84">
        <f t="shared" si="183"/>
        <v>4</v>
      </c>
      <c r="Z445" s="84">
        <f t="shared" si="184"/>
        <v>0</v>
      </c>
      <c r="AA445" s="84">
        <f t="shared" si="185"/>
        <v>4</v>
      </c>
    </row>
    <row r="446" spans="9:27">
      <c r="I446" s="78" t="str">
        <f>IF('내역서(엑셀)'!A242&lt;&gt;"",'내역서(엑셀)'!A242,"")</f>
        <v/>
      </c>
      <c r="J446" s="78" t="str">
        <f t="shared" si="186"/>
        <v/>
      </c>
      <c r="L446" s="79" t="str">
        <f t="shared" si="187"/>
        <v/>
      </c>
      <c r="M446" s="78" t="str">
        <f t="shared" si="190"/>
        <v/>
      </c>
      <c r="N446" s="78" t="str">
        <f t="shared" si="188"/>
        <v/>
      </c>
      <c r="O446" s="78" t="str">
        <f t="shared" si="189"/>
        <v/>
      </c>
      <c r="Q446" s="80" t="str">
        <f t="shared" si="191"/>
        <v/>
      </c>
      <c r="R446" s="81" t="str">
        <f t="shared" si="179"/>
        <v/>
      </c>
      <c r="S446" s="80" t="str">
        <f t="shared" si="179"/>
        <v/>
      </c>
      <c r="T446" s="81" t="str">
        <f t="shared" si="180"/>
        <v/>
      </c>
      <c r="U446" s="81" t="str">
        <f t="shared" si="181"/>
        <v/>
      </c>
      <c r="V446" s="82">
        <f>'내역서(엑셀)'!E449</f>
        <v>0</v>
      </c>
      <c r="W446" s="83">
        <f t="shared" si="182"/>
        <v>0</v>
      </c>
      <c r="X446" s="83">
        <f t="shared" si="182"/>
        <v>0</v>
      </c>
      <c r="Y446" s="84">
        <f t="shared" si="183"/>
        <v>4</v>
      </c>
      <c r="Z446" s="84">
        <f t="shared" si="184"/>
        <v>0</v>
      </c>
      <c r="AA446" s="84">
        <f t="shared" si="185"/>
        <v>4</v>
      </c>
    </row>
    <row r="447" spans="9:27">
      <c r="I447" s="78" t="str">
        <f>IF('내역서(엑셀)'!A243&lt;&gt;"",'내역서(엑셀)'!A243,"")</f>
        <v/>
      </c>
      <c r="J447" s="78" t="str">
        <f t="shared" si="186"/>
        <v/>
      </c>
      <c r="L447" s="79" t="str">
        <f t="shared" si="187"/>
        <v/>
      </c>
      <c r="M447" s="78" t="str">
        <f t="shared" si="190"/>
        <v/>
      </c>
      <c r="N447" s="78" t="str">
        <f t="shared" si="188"/>
        <v/>
      </c>
      <c r="O447" s="78" t="str">
        <f t="shared" si="189"/>
        <v/>
      </c>
      <c r="Q447" s="80" t="str">
        <f t="shared" si="191"/>
        <v/>
      </c>
      <c r="R447" s="81" t="str">
        <f t="shared" si="179"/>
        <v/>
      </c>
      <c r="S447" s="80" t="str">
        <f t="shared" si="179"/>
        <v/>
      </c>
      <c r="T447" s="81" t="str">
        <f t="shared" si="180"/>
        <v/>
      </c>
      <c r="U447" s="81" t="str">
        <f t="shared" si="181"/>
        <v/>
      </c>
      <c r="V447" s="82">
        <f>'내역서(엑셀)'!E450</f>
        <v>0</v>
      </c>
      <c r="W447" s="83">
        <f t="shared" si="182"/>
        <v>0</v>
      </c>
      <c r="X447" s="83">
        <f t="shared" si="182"/>
        <v>0</v>
      </c>
      <c r="Y447" s="84">
        <f t="shared" si="183"/>
        <v>4</v>
      </c>
      <c r="Z447" s="84">
        <f t="shared" si="184"/>
        <v>0</v>
      </c>
      <c r="AA447" s="84">
        <f t="shared" si="185"/>
        <v>4</v>
      </c>
    </row>
    <row r="448" spans="9:27">
      <c r="I448" s="78" t="str">
        <f>IF('내역서(엑셀)'!A244&lt;&gt;"",'내역서(엑셀)'!A244,"")</f>
        <v/>
      </c>
      <c r="J448" s="78" t="str">
        <f t="shared" si="186"/>
        <v/>
      </c>
      <c r="L448" s="79" t="str">
        <f t="shared" si="187"/>
        <v/>
      </c>
      <c r="M448" s="78" t="str">
        <f t="shared" si="190"/>
        <v/>
      </c>
      <c r="N448" s="78" t="str">
        <f t="shared" si="188"/>
        <v/>
      </c>
      <c r="O448" s="78" t="str">
        <f t="shared" si="189"/>
        <v/>
      </c>
      <c r="Q448" s="80" t="str">
        <f t="shared" si="191"/>
        <v/>
      </c>
      <c r="R448" s="81" t="str">
        <f t="shared" si="179"/>
        <v/>
      </c>
      <c r="S448" s="80" t="str">
        <f t="shared" si="179"/>
        <v/>
      </c>
      <c r="T448" s="81" t="str">
        <f t="shared" si="180"/>
        <v/>
      </c>
      <c r="U448" s="81" t="str">
        <f t="shared" si="181"/>
        <v/>
      </c>
      <c r="V448" s="82">
        <f>'내역서(엑셀)'!E451</f>
        <v>0</v>
      </c>
      <c r="W448" s="83">
        <f t="shared" si="182"/>
        <v>0</v>
      </c>
      <c r="X448" s="83">
        <f t="shared" si="182"/>
        <v>0</v>
      </c>
      <c r="Y448" s="84">
        <f t="shared" si="183"/>
        <v>4</v>
      </c>
      <c r="Z448" s="84">
        <f t="shared" si="184"/>
        <v>0</v>
      </c>
      <c r="AA448" s="84">
        <f t="shared" si="185"/>
        <v>4</v>
      </c>
    </row>
    <row r="449" spans="9:27">
      <c r="I449" s="78" t="str">
        <f>IF('내역서(엑셀)'!A245&lt;&gt;"",'내역서(엑셀)'!A245,"")</f>
        <v/>
      </c>
      <c r="J449" s="78" t="str">
        <f t="shared" si="186"/>
        <v/>
      </c>
      <c r="L449" s="79" t="str">
        <f t="shared" si="187"/>
        <v/>
      </c>
      <c r="M449" s="78" t="str">
        <f t="shared" si="190"/>
        <v/>
      </c>
      <c r="N449" s="78" t="str">
        <f t="shared" si="188"/>
        <v/>
      </c>
      <c r="O449" s="78" t="str">
        <f t="shared" si="189"/>
        <v/>
      </c>
      <c r="Q449" s="80" t="str">
        <f t="shared" si="191"/>
        <v/>
      </c>
      <c r="R449" s="81" t="str">
        <f t="shared" si="179"/>
        <v/>
      </c>
      <c r="S449" s="80" t="str">
        <f t="shared" si="179"/>
        <v/>
      </c>
      <c r="T449" s="81" t="str">
        <f t="shared" si="180"/>
        <v/>
      </c>
      <c r="U449" s="81" t="str">
        <f t="shared" si="181"/>
        <v/>
      </c>
      <c r="V449" s="82">
        <f>'내역서(엑셀)'!E452</f>
        <v>0</v>
      </c>
      <c r="W449" s="83">
        <f t="shared" si="182"/>
        <v>0</v>
      </c>
      <c r="X449" s="83">
        <f t="shared" si="182"/>
        <v>0</v>
      </c>
      <c r="Y449" s="84">
        <f t="shared" si="183"/>
        <v>4</v>
      </c>
      <c r="Z449" s="84">
        <f t="shared" si="184"/>
        <v>0</v>
      </c>
      <c r="AA449" s="84">
        <f t="shared" si="185"/>
        <v>4</v>
      </c>
    </row>
    <row r="450" spans="9:27">
      <c r="I450" s="78" t="str">
        <f>IF('내역서(엑셀)'!A246&lt;&gt;"",'내역서(엑셀)'!A246,"")</f>
        <v/>
      </c>
      <c r="J450" s="78" t="str">
        <f t="shared" si="186"/>
        <v/>
      </c>
      <c r="L450" s="79" t="str">
        <f t="shared" si="187"/>
        <v/>
      </c>
      <c r="M450" s="78" t="str">
        <f t="shared" si="190"/>
        <v/>
      </c>
      <c r="N450" s="78" t="str">
        <f t="shared" si="188"/>
        <v/>
      </c>
      <c r="O450" s="78" t="str">
        <f t="shared" si="189"/>
        <v/>
      </c>
      <c r="Q450" s="80" t="str">
        <f t="shared" si="191"/>
        <v/>
      </c>
      <c r="R450" s="81" t="str">
        <f t="shared" si="179"/>
        <v/>
      </c>
      <c r="S450" s="80" t="str">
        <f t="shared" si="179"/>
        <v/>
      </c>
      <c r="T450" s="81" t="str">
        <f t="shared" si="180"/>
        <v/>
      </c>
      <c r="U450" s="81" t="str">
        <f t="shared" si="181"/>
        <v/>
      </c>
      <c r="V450" s="82">
        <f>'내역서(엑셀)'!E453</f>
        <v>0</v>
      </c>
      <c r="W450" s="83">
        <f t="shared" si="182"/>
        <v>0</v>
      </c>
      <c r="X450" s="83">
        <f t="shared" si="182"/>
        <v>0</v>
      </c>
      <c r="Y450" s="84">
        <f t="shared" si="183"/>
        <v>4</v>
      </c>
      <c r="Z450" s="84">
        <f t="shared" si="184"/>
        <v>0</v>
      </c>
      <c r="AA450" s="84">
        <f t="shared" si="185"/>
        <v>4</v>
      </c>
    </row>
    <row r="451" spans="9:27">
      <c r="I451" s="78" t="str">
        <f>IF('내역서(엑셀)'!A247&lt;&gt;"",'내역서(엑셀)'!A247,"")</f>
        <v/>
      </c>
      <c r="J451" s="78" t="str">
        <f t="shared" si="186"/>
        <v/>
      </c>
      <c r="L451" s="79" t="str">
        <f t="shared" si="187"/>
        <v/>
      </c>
      <c r="M451" s="78" t="str">
        <f t="shared" si="190"/>
        <v/>
      </c>
      <c r="N451" s="78" t="str">
        <f t="shared" si="188"/>
        <v/>
      </c>
      <c r="O451" s="78" t="str">
        <f t="shared" si="189"/>
        <v/>
      </c>
      <c r="Q451" s="80" t="str">
        <f t="shared" si="191"/>
        <v/>
      </c>
      <c r="R451" s="81" t="str">
        <f t="shared" si="179"/>
        <v/>
      </c>
      <c r="S451" s="80" t="str">
        <f t="shared" si="179"/>
        <v/>
      </c>
      <c r="T451" s="81" t="str">
        <f t="shared" si="180"/>
        <v/>
      </c>
      <c r="U451" s="81" t="str">
        <f t="shared" si="181"/>
        <v/>
      </c>
      <c r="V451" s="82">
        <f>'내역서(엑셀)'!E454</f>
        <v>0</v>
      </c>
      <c r="W451" s="83">
        <f t="shared" si="182"/>
        <v>0</v>
      </c>
      <c r="X451" s="83">
        <f t="shared" si="182"/>
        <v>0</v>
      </c>
      <c r="Y451" s="84">
        <f t="shared" si="183"/>
        <v>4</v>
      </c>
      <c r="Z451" s="84">
        <f t="shared" si="184"/>
        <v>0</v>
      </c>
      <c r="AA451" s="84">
        <f t="shared" si="185"/>
        <v>4</v>
      </c>
    </row>
    <row r="452" spans="9:27">
      <c r="I452" s="78" t="str">
        <f>IF('내역서(엑셀)'!A248&lt;&gt;"",'내역서(엑셀)'!A248,"")</f>
        <v/>
      </c>
      <c r="J452" s="78" t="str">
        <f t="shared" si="186"/>
        <v/>
      </c>
      <c r="L452" s="79" t="str">
        <f t="shared" si="187"/>
        <v/>
      </c>
      <c r="M452" s="78" t="str">
        <f t="shared" si="190"/>
        <v/>
      </c>
      <c r="N452" s="78" t="str">
        <f t="shared" si="188"/>
        <v/>
      </c>
      <c r="O452" s="78" t="str">
        <f t="shared" si="189"/>
        <v/>
      </c>
      <c r="Q452" s="80" t="str">
        <f t="shared" si="191"/>
        <v/>
      </c>
      <c r="R452" s="81" t="str">
        <f t="shared" si="179"/>
        <v/>
      </c>
      <c r="S452" s="80" t="str">
        <f t="shared" si="179"/>
        <v/>
      </c>
      <c r="T452" s="81" t="str">
        <f t="shared" si="180"/>
        <v/>
      </c>
      <c r="U452" s="81" t="str">
        <f t="shared" si="181"/>
        <v/>
      </c>
      <c r="V452" s="82">
        <f>'내역서(엑셀)'!E455</f>
        <v>0</v>
      </c>
      <c r="W452" s="83">
        <f t="shared" si="182"/>
        <v>0</v>
      </c>
      <c r="X452" s="83">
        <f t="shared" si="182"/>
        <v>0</v>
      </c>
      <c r="Y452" s="84">
        <f t="shared" si="183"/>
        <v>4</v>
      </c>
      <c r="Z452" s="84">
        <f t="shared" si="184"/>
        <v>0</v>
      </c>
      <c r="AA452" s="84">
        <f t="shared" si="185"/>
        <v>4</v>
      </c>
    </row>
    <row r="453" spans="9:27">
      <c r="I453" s="78" t="str">
        <f>IF('내역서(엑셀)'!A249&lt;&gt;"",'내역서(엑셀)'!A249,"")</f>
        <v/>
      </c>
      <c r="J453" s="78" t="str">
        <f t="shared" si="186"/>
        <v/>
      </c>
      <c r="L453" s="79" t="str">
        <f t="shared" si="187"/>
        <v/>
      </c>
      <c r="M453" s="78" t="str">
        <f t="shared" si="190"/>
        <v/>
      </c>
      <c r="N453" s="78" t="str">
        <f t="shared" si="188"/>
        <v/>
      </c>
      <c r="O453" s="78" t="str">
        <f t="shared" si="189"/>
        <v/>
      </c>
      <c r="Q453" s="80" t="str">
        <f t="shared" si="191"/>
        <v/>
      </c>
      <c r="R453" s="81" t="str">
        <f t="shared" si="179"/>
        <v/>
      </c>
      <c r="S453" s="80" t="str">
        <f t="shared" si="179"/>
        <v/>
      </c>
      <c r="T453" s="81" t="str">
        <f t="shared" si="180"/>
        <v/>
      </c>
      <c r="U453" s="81" t="str">
        <f t="shared" si="181"/>
        <v/>
      </c>
      <c r="V453" s="82">
        <f>'내역서(엑셀)'!E456</f>
        <v>0</v>
      </c>
      <c r="W453" s="83">
        <f t="shared" si="182"/>
        <v>0</v>
      </c>
      <c r="X453" s="83">
        <f t="shared" si="182"/>
        <v>0</v>
      </c>
      <c r="Y453" s="84">
        <f t="shared" si="183"/>
        <v>4</v>
      </c>
      <c r="Z453" s="84">
        <f t="shared" si="184"/>
        <v>0</v>
      </c>
      <c r="AA453" s="84">
        <f t="shared" si="185"/>
        <v>4</v>
      </c>
    </row>
    <row r="454" spans="9:27">
      <c r="I454" s="78" t="str">
        <f>IF('내역서(엑셀)'!A250&lt;&gt;"",'내역서(엑셀)'!A250,"")</f>
        <v/>
      </c>
      <c r="J454" s="78" t="str">
        <f t="shared" si="186"/>
        <v/>
      </c>
      <c r="L454" s="79" t="str">
        <f t="shared" si="187"/>
        <v/>
      </c>
      <c r="M454" s="78" t="str">
        <f t="shared" si="190"/>
        <v/>
      </c>
      <c r="N454" s="78" t="str">
        <f t="shared" si="188"/>
        <v/>
      </c>
      <c r="O454" s="78" t="str">
        <f t="shared" si="189"/>
        <v/>
      </c>
      <c r="Q454" s="80" t="str">
        <f t="shared" si="191"/>
        <v/>
      </c>
      <c r="R454" s="81" t="str">
        <f t="shared" si="179"/>
        <v/>
      </c>
      <c r="S454" s="80" t="str">
        <f t="shared" si="179"/>
        <v/>
      </c>
      <c r="T454" s="81" t="str">
        <f t="shared" si="180"/>
        <v/>
      </c>
      <c r="U454" s="81" t="str">
        <f t="shared" si="181"/>
        <v/>
      </c>
      <c r="V454" s="82">
        <f>'내역서(엑셀)'!E457</f>
        <v>0</v>
      </c>
      <c r="W454" s="83">
        <f t="shared" si="182"/>
        <v>0</v>
      </c>
      <c r="X454" s="83">
        <f t="shared" si="182"/>
        <v>0</v>
      </c>
      <c r="Y454" s="84">
        <f t="shared" si="183"/>
        <v>4</v>
      </c>
      <c r="Z454" s="84">
        <f t="shared" si="184"/>
        <v>0</v>
      </c>
      <c r="AA454" s="84">
        <f t="shared" si="185"/>
        <v>4</v>
      </c>
    </row>
    <row r="455" spans="9:27">
      <c r="I455" s="78" t="str">
        <f>IF('내역서(엑셀)'!A251&lt;&gt;"",'내역서(엑셀)'!A251,"")</f>
        <v/>
      </c>
      <c r="J455" s="78" t="str">
        <f t="shared" si="186"/>
        <v/>
      </c>
      <c r="L455" s="79" t="str">
        <f t="shared" si="187"/>
        <v/>
      </c>
      <c r="M455" s="78" t="str">
        <f t="shared" si="190"/>
        <v/>
      </c>
      <c r="N455" s="78" t="str">
        <f t="shared" si="188"/>
        <v/>
      </c>
      <c r="O455" s="78" t="str">
        <f t="shared" si="189"/>
        <v/>
      </c>
      <c r="Q455" s="80" t="str">
        <f t="shared" si="191"/>
        <v/>
      </c>
      <c r="R455" s="81" t="str">
        <f t="shared" si="179"/>
        <v/>
      </c>
      <c r="S455" s="80" t="str">
        <f t="shared" si="179"/>
        <v/>
      </c>
      <c r="T455" s="81" t="str">
        <f t="shared" si="180"/>
        <v/>
      </c>
      <c r="U455" s="81" t="str">
        <f t="shared" si="181"/>
        <v/>
      </c>
      <c r="V455" s="82">
        <f>'내역서(엑셀)'!E458</f>
        <v>0</v>
      </c>
      <c r="W455" s="83">
        <f t="shared" si="182"/>
        <v>0</v>
      </c>
      <c r="X455" s="83">
        <f t="shared" si="182"/>
        <v>0</v>
      </c>
      <c r="Y455" s="84">
        <f t="shared" si="183"/>
        <v>4</v>
      </c>
      <c r="Z455" s="84">
        <f t="shared" si="184"/>
        <v>0</v>
      </c>
      <c r="AA455" s="84">
        <f t="shared" si="185"/>
        <v>4</v>
      </c>
    </row>
    <row r="456" spans="9:27">
      <c r="I456" s="78" t="str">
        <f>IF('내역서(엑셀)'!A252&lt;&gt;"",'내역서(엑셀)'!A252,"")</f>
        <v/>
      </c>
      <c r="J456" s="78" t="str">
        <f t="shared" si="186"/>
        <v/>
      </c>
      <c r="L456" s="79" t="str">
        <f t="shared" si="187"/>
        <v/>
      </c>
      <c r="M456" s="78" t="str">
        <f t="shared" si="190"/>
        <v/>
      </c>
      <c r="N456" s="78" t="str">
        <f t="shared" si="188"/>
        <v/>
      </c>
      <c r="O456" s="78" t="str">
        <f t="shared" si="189"/>
        <v/>
      </c>
      <c r="Q456" s="80" t="str">
        <f t="shared" si="191"/>
        <v/>
      </c>
      <c r="R456" s="81" t="str">
        <f t="shared" si="179"/>
        <v/>
      </c>
      <c r="S456" s="80" t="str">
        <f t="shared" si="179"/>
        <v/>
      </c>
      <c r="T456" s="81" t="str">
        <f t="shared" si="180"/>
        <v/>
      </c>
      <c r="U456" s="81" t="str">
        <f t="shared" si="181"/>
        <v/>
      </c>
      <c r="V456" s="82">
        <f>'내역서(엑셀)'!E459</f>
        <v>0</v>
      </c>
      <c r="W456" s="83">
        <f t="shared" si="182"/>
        <v>0</v>
      </c>
      <c r="X456" s="83">
        <f t="shared" si="182"/>
        <v>0</v>
      </c>
      <c r="Y456" s="84">
        <f t="shared" si="183"/>
        <v>4</v>
      </c>
      <c r="Z456" s="84">
        <f t="shared" si="184"/>
        <v>0</v>
      </c>
      <c r="AA456" s="84">
        <f t="shared" si="185"/>
        <v>4</v>
      </c>
    </row>
    <row r="457" spans="9:27">
      <c r="I457" s="78" t="str">
        <f>IF('내역서(엑셀)'!A253&lt;&gt;"",'내역서(엑셀)'!A253,"")</f>
        <v/>
      </c>
      <c r="J457" s="78" t="str">
        <f t="shared" si="186"/>
        <v/>
      </c>
      <c r="L457" s="79" t="str">
        <f t="shared" si="187"/>
        <v/>
      </c>
      <c r="M457" s="78" t="str">
        <f t="shared" si="190"/>
        <v/>
      </c>
      <c r="N457" s="78" t="str">
        <f t="shared" si="188"/>
        <v/>
      </c>
      <c r="O457" s="78" t="str">
        <f t="shared" si="189"/>
        <v/>
      </c>
      <c r="Q457" s="80" t="str">
        <f t="shared" si="191"/>
        <v/>
      </c>
      <c r="R457" s="81" t="str">
        <f t="shared" si="179"/>
        <v/>
      </c>
      <c r="S457" s="80" t="str">
        <f t="shared" si="179"/>
        <v/>
      </c>
      <c r="T457" s="81" t="str">
        <f t="shared" si="180"/>
        <v/>
      </c>
      <c r="U457" s="81" t="str">
        <f t="shared" si="181"/>
        <v/>
      </c>
      <c r="V457" s="82">
        <f>'내역서(엑셀)'!E460</f>
        <v>0</v>
      </c>
      <c r="W457" s="83">
        <f t="shared" si="182"/>
        <v>0</v>
      </c>
      <c r="X457" s="83">
        <f t="shared" si="182"/>
        <v>0</v>
      </c>
      <c r="Y457" s="84">
        <f t="shared" si="183"/>
        <v>4</v>
      </c>
      <c r="Z457" s="84">
        <f t="shared" si="184"/>
        <v>0</v>
      </c>
      <c r="AA457" s="84">
        <f t="shared" si="185"/>
        <v>4</v>
      </c>
    </row>
    <row r="458" spans="9:27">
      <c r="I458" s="78" t="str">
        <f>IF('내역서(엑셀)'!A254&lt;&gt;"",'내역서(엑셀)'!A254,"")</f>
        <v/>
      </c>
      <c r="J458" s="78" t="str">
        <f t="shared" si="186"/>
        <v/>
      </c>
      <c r="L458" s="79" t="str">
        <f t="shared" si="187"/>
        <v/>
      </c>
      <c r="M458" s="78" t="str">
        <f t="shared" si="190"/>
        <v/>
      </c>
      <c r="N458" s="78" t="str">
        <f t="shared" si="188"/>
        <v/>
      </c>
      <c r="O458" s="78" t="str">
        <f t="shared" si="189"/>
        <v/>
      </c>
      <c r="Q458" s="80" t="str">
        <f t="shared" si="191"/>
        <v/>
      </c>
      <c r="R458" s="81" t="str">
        <f t="shared" si="179"/>
        <v/>
      </c>
      <c r="S458" s="80" t="str">
        <f t="shared" si="179"/>
        <v/>
      </c>
      <c r="T458" s="81" t="str">
        <f t="shared" si="180"/>
        <v/>
      </c>
      <c r="U458" s="81" t="str">
        <f t="shared" si="181"/>
        <v/>
      </c>
      <c r="V458" s="82">
        <f>'내역서(엑셀)'!E461</f>
        <v>0</v>
      </c>
      <c r="W458" s="83">
        <f t="shared" si="182"/>
        <v>0</v>
      </c>
      <c r="X458" s="83">
        <f t="shared" si="182"/>
        <v>0</v>
      </c>
      <c r="Y458" s="84">
        <f t="shared" si="183"/>
        <v>4</v>
      </c>
      <c r="Z458" s="84">
        <f t="shared" si="184"/>
        <v>0</v>
      </c>
      <c r="AA458" s="84">
        <f t="shared" si="185"/>
        <v>4</v>
      </c>
    </row>
    <row r="459" spans="9:27">
      <c r="I459" s="78" t="str">
        <f>IF('내역서(엑셀)'!A255&lt;&gt;"",'내역서(엑셀)'!A255,"")</f>
        <v/>
      </c>
      <c r="J459" s="78" t="str">
        <f t="shared" si="186"/>
        <v/>
      </c>
      <c r="L459" s="79" t="str">
        <f t="shared" si="187"/>
        <v/>
      </c>
      <c r="M459" s="78" t="str">
        <f t="shared" si="190"/>
        <v/>
      </c>
      <c r="N459" s="78" t="str">
        <f t="shared" si="188"/>
        <v/>
      </c>
      <c r="O459" s="78" t="str">
        <f t="shared" si="189"/>
        <v/>
      </c>
      <c r="Q459" s="80" t="str">
        <f t="shared" si="191"/>
        <v/>
      </c>
      <c r="R459" s="81" t="str">
        <f t="shared" si="179"/>
        <v/>
      </c>
      <c r="S459" s="80" t="str">
        <f t="shared" si="179"/>
        <v/>
      </c>
      <c r="T459" s="81" t="str">
        <f t="shared" si="180"/>
        <v/>
      </c>
      <c r="U459" s="81" t="str">
        <f t="shared" si="181"/>
        <v/>
      </c>
      <c r="V459" s="82">
        <f>'내역서(엑셀)'!E462</f>
        <v>0</v>
      </c>
      <c r="W459" s="83">
        <f t="shared" si="182"/>
        <v>0</v>
      </c>
      <c r="X459" s="83">
        <f t="shared" si="182"/>
        <v>0</v>
      </c>
      <c r="Y459" s="84">
        <f t="shared" si="183"/>
        <v>4</v>
      </c>
      <c r="Z459" s="84">
        <f t="shared" si="184"/>
        <v>0</v>
      </c>
      <c r="AA459" s="84">
        <f t="shared" si="185"/>
        <v>4</v>
      </c>
    </row>
    <row r="460" spans="9:27">
      <c r="I460" s="78" t="str">
        <f>IF('내역서(엑셀)'!A256&lt;&gt;"",'내역서(엑셀)'!A256,"")</f>
        <v/>
      </c>
      <c r="J460" s="78" t="str">
        <f t="shared" si="186"/>
        <v/>
      </c>
      <c r="L460" s="79" t="str">
        <f t="shared" si="187"/>
        <v/>
      </c>
      <c r="M460" s="78" t="str">
        <f t="shared" si="190"/>
        <v/>
      </c>
      <c r="N460" s="78" t="str">
        <f t="shared" si="188"/>
        <v/>
      </c>
      <c r="O460" s="78" t="str">
        <f t="shared" si="189"/>
        <v/>
      </c>
      <c r="Q460" s="80" t="str">
        <f t="shared" si="191"/>
        <v/>
      </c>
      <c r="R460" s="81" t="str">
        <f t="shared" si="179"/>
        <v/>
      </c>
      <c r="S460" s="80" t="str">
        <f t="shared" si="179"/>
        <v/>
      </c>
      <c r="T460" s="81" t="str">
        <f t="shared" si="180"/>
        <v/>
      </c>
      <c r="U460" s="81" t="str">
        <f t="shared" si="181"/>
        <v/>
      </c>
      <c r="V460" s="82">
        <f>'내역서(엑셀)'!E463</f>
        <v>0</v>
      </c>
      <c r="W460" s="83">
        <f t="shared" si="182"/>
        <v>0</v>
      </c>
      <c r="X460" s="83">
        <f t="shared" si="182"/>
        <v>0</v>
      </c>
      <c r="Y460" s="84">
        <f t="shared" si="183"/>
        <v>4</v>
      </c>
      <c r="Z460" s="84">
        <f t="shared" si="184"/>
        <v>0</v>
      </c>
      <c r="AA460" s="84">
        <f t="shared" si="185"/>
        <v>4</v>
      </c>
    </row>
    <row r="461" spans="9:27">
      <c r="I461" s="78" t="str">
        <f>IF('내역서(엑셀)'!A257&lt;&gt;"",'내역서(엑셀)'!A257,"")</f>
        <v/>
      </c>
      <c r="J461" s="78" t="str">
        <f t="shared" si="186"/>
        <v/>
      </c>
      <c r="L461" s="79" t="str">
        <f t="shared" si="187"/>
        <v/>
      </c>
      <c r="M461" s="78" t="str">
        <f t="shared" si="190"/>
        <v/>
      </c>
      <c r="N461" s="78" t="str">
        <f t="shared" si="188"/>
        <v/>
      </c>
      <c r="O461" s="78" t="str">
        <f t="shared" si="189"/>
        <v/>
      </c>
      <c r="Q461" s="80" t="str">
        <f t="shared" si="191"/>
        <v/>
      </c>
      <c r="R461" s="81" t="str">
        <f t="shared" si="179"/>
        <v/>
      </c>
      <c r="S461" s="80" t="str">
        <f t="shared" si="179"/>
        <v/>
      </c>
      <c r="T461" s="81" t="str">
        <f t="shared" si="180"/>
        <v/>
      </c>
      <c r="U461" s="81" t="str">
        <f t="shared" si="181"/>
        <v/>
      </c>
      <c r="V461" s="82">
        <f>'내역서(엑셀)'!E464</f>
        <v>0</v>
      </c>
      <c r="W461" s="83">
        <f t="shared" si="182"/>
        <v>0</v>
      </c>
      <c r="X461" s="83">
        <f t="shared" si="182"/>
        <v>0</v>
      </c>
      <c r="Y461" s="84">
        <f t="shared" si="183"/>
        <v>4</v>
      </c>
      <c r="Z461" s="84">
        <f t="shared" si="184"/>
        <v>0</v>
      </c>
      <c r="AA461" s="84">
        <f t="shared" si="185"/>
        <v>4</v>
      </c>
    </row>
    <row r="462" spans="9:27">
      <c r="I462" s="78" t="str">
        <f>IF('내역서(엑셀)'!A258&lt;&gt;"",'내역서(엑셀)'!A258,"")</f>
        <v/>
      </c>
      <c r="J462" s="78" t="str">
        <f t="shared" si="186"/>
        <v/>
      </c>
      <c r="L462" s="79" t="str">
        <f t="shared" si="187"/>
        <v/>
      </c>
      <c r="M462" s="78" t="str">
        <f t="shared" si="190"/>
        <v/>
      </c>
      <c r="N462" s="78" t="str">
        <f t="shared" si="188"/>
        <v/>
      </c>
      <c r="O462" s="78" t="str">
        <f t="shared" si="189"/>
        <v/>
      </c>
      <c r="Q462" s="80" t="str">
        <f t="shared" si="191"/>
        <v/>
      </c>
      <c r="R462" s="81" t="str">
        <f t="shared" si="179"/>
        <v/>
      </c>
      <c r="S462" s="80" t="str">
        <f t="shared" si="179"/>
        <v/>
      </c>
      <c r="T462" s="81" t="str">
        <f t="shared" si="180"/>
        <v/>
      </c>
      <c r="U462" s="81" t="str">
        <f t="shared" si="181"/>
        <v/>
      </c>
      <c r="V462" s="82">
        <f>'내역서(엑셀)'!E465</f>
        <v>0</v>
      </c>
      <c r="W462" s="83">
        <f t="shared" si="182"/>
        <v>0</v>
      </c>
      <c r="X462" s="83">
        <f t="shared" si="182"/>
        <v>0</v>
      </c>
      <c r="Y462" s="84">
        <f t="shared" si="183"/>
        <v>4</v>
      </c>
      <c r="Z462" s="84">
        <f t="shared" si="184"/>
        <v>0</v>
      </c>
      <c r="AA462" s="84">
        <f t="shared" si="185"/>
        <v>4</v>
      </c>
    </row>
    <row r="463" spans="9:27">
      <c r="I463" s="78" t="str">
        <f>IF('내역서(엑셀)'!A259&lt;&gt;"",'내역서(엑셀)'!A259,"")</f>
        <v/>
      </c>
      <c r="J463" s="78" t="str">
        <f t="shared" si="186"/>
        <v/>
      </c>
      <c r="L463" s="79" t="str">
        <f t="shared" si="187"/>
        <v/>
      </c>
      <c r="M463" s="78" t="str">
        <f t="shared" si="190"/>
        <v/>
      </c>
      <c r="N463" s="78" t="str">
        <f t="shared" si="188"/>
        <v/>
      </c>
      <c r="O463" s="78" t="str">
        <f t="shared" si="189"/>
        <v/>
      </c>
      <c r="Q463" s="80" t="str">
        <f t="shared" si="191"/>
        <v/>
      </c>
      <c r="R463" s="81" t="str">
        <f t="shared" si="179"/>
        <v/>
      </c>
      <c r="S463" s="80" t="str">
        <f t="shared" si="179"/>
        <v/>
      </c>
      <c r="T463" s="81" t="str">
        <f t="shared" si="180"/>
        <v/>
      </c>
      <c r="U463" s="81" t="str">
        <f t="shared" si="181"/>
        <v/>
      </c>
      <c r="V463" s="82">
        <f>'내역서(엑셀)'!E466</f>
        <v>0</v>
      </c>
      <c r="W463" s="83">
        <f t="shared" si="182"/>
        <v>0</v>
      </c>
      <c r="X463" s="83">
        <f t="shared" si="182"/>
        <v>0</v>
      </c>
      <c r="Y463" s="84">
        <f t="shared" si="183"/>
        <v>4</v>
      </c>
      <c r="Z463" s="84">
        <f t="shared" si="184"/>
        <v>0</v>
      </c>
      <c r="AA463" s="84">
        <f t="shared" si="185"/>
        <v>4</v>
      </c>
    </row>
    <row r="464" spans="9:27">
      <c r="I464" s="78" t="str">
        <f>IF('내역서(엑셀)'!A260&lt;&gt;"",'내역서(엑셀)'!A260,"")</f>
        <v/>
      </c>
      <c r="J464" s="78" t="str">
        <f t="shared" si="186"/>
        <v/>
      </c>
      <c r="L464" s="79" t="str">
        <f t="shared" si="187"/>
        <v/>
      </c>
      <c r="M464" s="78" t="str">
        <f t="shared" si="190"/>
        <v/>
      </c>
      <c r="N464" s="78" t="str">
        <f t="shared" si="188"/>
        <v/>
      </c>
      <c r="O464" s="78" t="str">
        <f t="shared" si="189"/>
        <v/>
      </c>
      <c r="Q464" s="80" t="str">
        <f t="shared" si="191"/>
        <v/>
      </c>
      <c r="R464" s="81" t="str">
        <f t="shared" si="179"/>
        <v/>
      </c>
      <c r="S464" s="80" t="str">
        <f t="shared" si="179"/>
        <v/>
      </c>
      <c r="T464" s="81" t="str">
        <f t="shared" si="180"/>
        <v/>
      </c>
      <c r="U464" s="81" t="str">
        <f t="shared" si="181"/>
        <v/>
      </c>
      <c r="V464" s="82">
        <f>'내역서(엑셀)'!E467</f>
        <v>0</v>
      </c>
      <c r="W464" s="83">
        <f t="shared" si="182"/>
        <v>0</v>
      </c>
      <c r="X464" s="83">
        <f t="shared" si="182"/>
        <v>0</v>
      </c>
      <c r="Y464" s="84">
        <f t="shared" si="183"/>
        <v>4</v>
      </c>
      <c r="Z464" s="84">
        <f t="shared" si="184"/>
        <v>0</v>
      </c>
      <c r="AA464" s="84">
        <f t="shared" si="185"/>
        <v>4</v>
      </c>
    </row>
    <row r="465" spans="9:27">
      <c r="I465" s="78" t="str">
        <f>IF('내역서(엑셀)'!A261&lt;&gt;"",'내역서(엑셀)'!A261,"")</f>
        <v/>
      </c>
      <c r="J465" s="78" t="str">
        <f t="shared" si="186"/>
        <v/>
      </c>
      <c r="L465" s="79" t="str">
        <f t="shared" si="187"/>
        <v/>
      </c>
      <c r="M465" s="78" t="str">
        <f t="shared" si="190"/>
        <v/>
      </c>
      <c r="N465" s="78" t="str">
        <f t="shared" si="188"/>
        <v/>
      </c>
      <c r="O465" s="78" t="str">
        <f t="shared" si="189"/>
        <v/>
      </c>
      <c r="Q465" s="80" t="str">
        <f t="shared" si="191"/>
        <v/>
      </c>
      <c r="R465" s="81" t="str">
        <f t="shared" si="179"/>
        <v/>
      </c>
      <c r="S465" s="80" t="str">
        <f t="shared" si="179"/>
        <v/>
      </c>
      <c r="T465" s="81" t="str">
        <f t="shared" si="180"/>
        <v/>
      </c>
      <c r="U465" s="81" t="str">
        <f t="shared" si="181"/>
        <v/>
      </c>
      <c r="V465" s="82">
        <f>'내역서(엑셀)'!E468</f>
        <v>0</v>
      </c>
      <c r="W465" s="83">
        <f t="shared" si="182"/>
        <v>0</v>
      </c>
      <c r="X465" s="83">
        <f t="shared" si="182"/>
        <v>0</v>
      </c>
      <c r="Y465" s="84">
        <f t="shared" si="183"/>
        <v>4</v>
      </c>
      <c r="Z465" s="84">
        <f t="shared" si="184"/>
        <v>0</v>
      </c>
      <c r="AA465" s="84">
        <f t="shared" si="185"/>
        <v>4</v>
      </c>
    </row>
    <row r="466" spans="9:27">
      <c r="I466" s="78" t="str">
        <f>IF('내역서(엑셀)'!A262&lt;&gt;"",'내역서(엑셀)'!A262,"")</f>
        <v/>
      </c>
      <c r="J466" s="78" t="str">
        <f t="shared" si="186"/>
        <v/>
      </c>
      <c r="L466" s="79" t="str">
        <f t="shared" si="187"/>
        <v/>
      </c>
      <c r="M466" s="78" t="str">
        <f t="shared" si="190"/>
        <v/>
      </c>
      <c r="N466" s="78" t="str">
        <f t="shared" si="188"/>
        <v/>
      </c>
      <c r="O466" s="78" t="str">
        <f t="shared" si="189"/>
        <v/>
      </c>
      <c r="Q466" s="80" t="str">
        <f t="shared" si="191"/>
        <v/>
      </c>
      <c r="R466" s="81" t="str">
        <f t="shared" si="179"/>
        <v/>
      </c>
      <c r="S466" s="80" t="str">
        <f t="shared" si="179"/>
        <v/>
      </c>
      <c r="T466" s="81" t="str">
        <f t="shared" si="180"/>
        <v/>
      </c>
      <c r="U466" s="81" t="str">
        <f t="shared" si="181"/>
        <v/>
      </c>
      <c r="V466" s="82">
        <f>'내역서(엑셀)'!E469</f>
        <v>0</v>
      </c>
      <c r="W466" s="83">
        <f t="shared" si="182"/>
        <v>0</v>
      </c>
      <c r="X466" s="83">
        <f t="shared" si="182"/>
        <v>0</v>
      </c>
      <c r="Y466" s="84">
        <f t="shared" si="183"/>
        <v>4</v>
      </c>
      <c r="Z466" s="84">
        <f t="shared" si="184"/>
        <v>0</v>
      </c>
      <c r="AA466" s="84">
        <f t="shared" si="185"/>
        <v>4</v>
      </c>
    </row>
    <row r="467" spans="9:27">
      <c r="I467" s="78" t="str">
        <f>IF('내역서(엑셀)'!A263&lt;&gt;"",'내역서(엑셀)'!A263,"")</f>
        <v/>
      </c>
      <c r="J467" s="78" t="str">
        <f t="shared" si="186"/>
        <v/>
      </c>
      <c r="L467" s="79" t="str">
        <f t="shared" si="187"/>
        <v/>
      </c>
      <c r="M467" s="78" t="str">
        <f t="shared" si="190"/>
        <v/>
      </c>
      <c r="N467" s="78" t="str">
        <f t="shared" si="188"/>
        <v/>
      </c>
      <c r="O467" s="78" t="str">
        <f t="shared" si="189"/>
        <v/>
      </c>
      <c r="Q467" s="80" t="str">
        <f t="shared" si="191"/>
        <v/>
      </c>
      <c r="R467" s="81" t="str">
        <f t="shared" si="179"/>
        <v/>
      </c>
      <c r="S467" s="80" t="str">
        <f t="shared" si="179"/>
        <v/>
      </c>
      <c r="T467" s="81" t="str">
        <f t="shared" si="180"/>
        <v/>
      </c>
      <c r="U467" s="81" t="str">
        <f t="shared" si="181"/>
        <v/>
      </c>
      <c r="V467" s="82">
        <f>'내역서(엑셀)'!E470</f>
        <v>0</v>
      </c>
      <c r="W467" s="83">
        <f t="shared" si="182"/>
        <v>0</v>
      </c>
      <c r="X467" s="83">
        <f t="shared" si="182"/>
        <v>0</v>
      </c>
      <c r="Y467" s="84">
        <f t="shared" si="183"/>
        <v>4</v>
      </c>
      <c r="Z467" s="84">
        <f t="shared" si="184"/>
        <v>0</v>
      </c>
      <c r="AA467" s="84">
        <f t="shared" si="185"/>
        <v>4</v>
      </c>
    </row>
    <row r="468" spans="9:27">
      <c r="I468" s="78" t="str">
        <f>IF('내역서(엑셀)'!A264&lt;&gt;"",'내역서(엑셀)'!A264,"")</f>
        <v/>
      </c>
      <c r="J468" s="78" t="str">
        <f t="shared" si="186"/>
        <v/>
      </c>
      <c r="L468" s="79" t="str">
        <f t="shared" si="187"/>
        <v/>
      </c>
      <c r="M468" s="78" t="str">
        <f t="shared" si="190"/>
        <v/>
      </c>
      <c r="N468" s="78" t="str">
        <f t="shared" si="188"/>
        <v/>
      </c>
      <c r="O468" s="78" t="str">
        <f t="shared" si="189"/>
        <v/>
      </c>
      <c r="Q468" s="80" t="str">
        <f t="shared" si="191"/>
        <v/>
      </c>
      <c r="R468" s="81" t="str">
        <f t="shared" si="179"/>
        <v/>
      </c>
      <c r="S468" s="80" t="str">
        <f t="shared" si="179"/>
        <v/>
      </c>
      <c r="T468" s="81" t="str">
        <f t="shared" si="180"/>
        <v/>
      </c>
      <c r="U468" s="81" t="str">
        <f t="shared" si="181"/>
        <v/>
      </c>
      <c r="V468" s="82">
        <f>'내역서(엑셀)'!E471</f>
        <v>0</v>
      </c>
      <c r="W468" s="83">
        <f t="shared" si="182"/>
        <v>0</v>
      </c>
      <c r="X468" s="83">
        <f t="shared" si="182"/>
        <v>0</v>
      </c>
      <c r="Y468" s="84">
        <f t="shared" si="183"/>
        <v>4</v>
      </c>
      <c r="Z468" s="84">
        <f t="shared" si="184"/>
        <v>0</v>
      </c>
      <c r="AA468" s="84">
        <f t="shared" si="185"/>
        <v>4</v>
      </c>
    </row>
    <row r="469" spans="9:27">
      <c r="I469" s="78" t="str">
        <f>IF('내역서(엑셀)'!A265&lt;&gt;"",'내역서(엑셀)'!A265,"")</f>
        <v/>
      </c>
      <c r="J469" s="78" t="str">
        <f t="shared" si="186"/>
        <v/>
      </c>
      <c r="L469" s="79" t="str">
        <f t="shared" si="187"/>
        <v/>
      </c>
      <c r="M469" s="78" t="str">
        <f t="shared" si="190"/>
        <v/>
      </c>
      <c r="N469" s="78" t="str">
        <f t="shared" si="188"/>
        <v/>
      </c>
      <c r="O469" s="78" t="str">
        <f t="shared" si="189"/>
        <v/>
      </c>
      <c r="Q469" s="80" t="str">
        <f t="shared" si="191"/>
        <v/>
      </c>
      <c r="R469" s="81" t="str">
        <f t="shared" si="179"/>
        <v/>
      </c>
      <c r="S469" s="80" t="str">
        <f t="shared" si="179"/>
        <v/>
      </c>
      <c r="T469" s="81" t="str">
        <f t="shared" si="180"/>
        <v/>
      </c>
      <c r="U469" s="81" t="str">
        <f t="shared" si="181"/>
        <v/>
      </c>
      <c r="V469" s="82">
        <f>'내역서(엑셀)'!E472</f>
        <v>0</v>
      </c>
      <c r="W469" s="83">
        <f t="shared" si="182"/>
        <v>0</v>
      </c>
      <c r="X469" s="83">
        <f t="shared" si="182"/>
        <v>0</v>
      </c>
      <c r="Y469" s="84">
        <f t="shared" si="183"/>
        <v>4</v>
      </c>
      <c r="Z469" s="84">
        <f t="shared" si="184"/>
        <v>0</v>
      </c>
      <c r="AA469" s="84">
        <f t="shared" si="185"/>
        <v>4</v>
      </c>
    </row>
    <row r="470" spans="9:27">
      <c r="I470" s="78" t="str">
        <f>IF('내역서(엑셀)'!A266&lt;&gt;"",'내역서(엑셀)'!A266,"")</f>
        <v/>
      </c>
      <c r="J470" s="78" t="str">
        <f t="shared" si="186"/>
        <v/>
      </c>
      <c r="L470" s="79" t="str">
        <f t="shared" si="187"/>
        <v/>
      </c>
      <c r="M470" s="78" t="str">
        <f t="shared" si="190"/>
        <v/>
      </c>
      <c r="N470" s="78" t="str">
        <f t="shared" si="188"/>
        <v/>
      </c>
      <c r="O470" s="78" t="str">
        <f t="shared" si="189"/>
        <v/>
      </c>
      <c r="Q470" s="80" t="str">
        <f t="shared" si="191"/>
        <v/>
      </c>
      <c r="R470" s="81" t="str">
        <f t="shared" si="179"/>
        <v/>
      </c>
      <c r="S470" s="80" t="str">
        <f t="shared" si="179"/>
        <v/>
      </c>
      <c r="T470" s="81" t="str">
        <f t="shared" si="180"/>
        <v/>
      </c>
      <c r="U470" s="81" t="str">
        <f t="shared" si="181"/>
        <v/>
      </c>
      <c r="V470" s="82">
        <f>'내역서(엑셀)'!E473</f>
        <v>0</v>
      </c>
      <c r="W470" s="83">
        <f t="shared" si="182"/>
        <v>0</v>
      </c>
      <c r="X470" s="83">
        <f t="shared" si="182"/>
        <v>0</v>
      </c>
      <c r="Y470" s="84">
        <f t="shared" si="183"/>
        <v>4</v>
      </c>
      <c r="Z470" s="84">
        <f t="shared" si="184"/>
        <v>0</v>
      </c>
      <c r="AA470" s="84">
        <f t="shared" si="185"/>
        <v>4</v>
      </c>
    </row>
    <row r="471" spans="9:27">
      <c r="I471" s="78" t="str">
        <f>IF('내역서(엑셀)'!A267&lt;&gt;"",'내역서(엑셀)'!A267,"")</f>
        <v/>
      </c>
      <c r="J471" s="78" t="str">
        <f t="shared" si="186"/>
        <v/>
      </c>
      <c r="L471" s="79" t="str">
        <f t="shared" si="187"/>
        <v/>
      </c>
      <c r="M471" s="78" t="str">
        <f t="shared" si="190"/>
        <v/>
      </c>
      <c r="N471" s="78" t="str">
        <f t="shared" si="188"/>
        <v/>
      </c>
      <c r="O471" s="78" t="str">
        <f t="shared" si="189"/>
        <v/>
      </c>
      <c r="Q471" s="80" t="str">
        <f t="shared" si="191"/>
        <v/>
      </c>
      <c r="R471" s="81" t="str">
        <f t="shared" si="179"/>
        <v/>
      </c>
      <c r="S471" s="80" t="str">
        <f t="shared" si="179"/>
        <v/>
      </c>
      <c r="T471" s="81" t="str">
        <f t="shared" si="180"/>
        <v/>
      </c>
      <c r="U471" s="81" t="str">
        <f t="shared" si="181"/>
        <v/>
      </c>
      <c r="V471" s="82">
        <f>'내역서(엑셀)'!E474</f>
        <v>0</v>
      </c>
      <c r="W471" s="83">
        <f t="shared" si="182"/>
        <v>0</v>
      </c>
      <c r="X471" s="83">
        <f t="shared" si="182"/>
        <v>0</v>
      </c>
      <c r="Y471" s="84">
        <f t="shared" si="183"/>
        <v>4</v>
      </c>
      <c r="Z471" s="84">
        <f t="shared" si="184"/>
        <v>0</v>
      </c>
      <c r="AA471" s="84">
        <f t="shared" si="185"/>
        <v>4</v>
      </c>
    </row>
    <row r="472" spans="9:27">
      <c r="I472" s="78" t="str">
        <f>IF('내역서(엑셀)'!A268&lt;&gt;"",'내역서(엑셀)'!A268,"")</f>
        <v/>
      </c>
      <c r="J472" s="78" t="str">
        <f t="shared" si="186"/>
        <v/>
      </c>
      <c r="L472" s="79" t="str">
        <f t="shared" si="187"/>
        <v/>
      </c>
      <c r="M472" s="78" t="str">
        <f t="shared" si="190"/>
        <v/>
      </c>
      <c r="N472" s="78" t="str">
        <f t="shared" si="188"/>
        <v/>
      </c>
      <c r="O472" s="78" t="str">
        <f t="shared" si="189"/>
        <v/>
      </c>
      <c r="Q472" s="80" t="str">
        <f t="shared" si="191"/>
        <v/>
      </c>
      <c r="R472" s="81" t="str">
        <f t="shared" si="179"/>
        <v/>
      </c>
      <c r="S472" s="80" t="str">
        <f t="shared" si="179"/>
        <v/>
      </c>
      <c r="T472" s="81" t="str">
        <f t="shared" si="180"/>
        <v/>
      </c>
      <c r="U472" s="81" t="str">
        <f t="shared" si="181"/>
        <v/>
      </c>
      <c r="V472" s="82">
        <f>'내역서(엑셀)'!E475</f>
        <v>0</v>
      </c>
      <c r="W472" s="83">
        <f t="shared" si="182"/>
        <v>0</v>
      </c>
      <c r="X472" s="83">
        <f t="shared" si="182"/>
        <v>0</v>
      </c>
      <c r="Y472" s="84">
        <f t="shared" si="183"/>
        <v>4</v>
      </c>
      <c r="Z472" s="84">
        <f t="shared" si="184"/>
        <v>0</v>
      </c>
      <c r="AA472" s="84">
        <f t="shared" si="185"/>
        <v>4</v>
      </c>
    </row>
    <row r="473" spans="9:27">
      <c r="I473" s="78" t="str">
        <f>IF('내역서(엑셀)'!A269&lt;&gt;"",'내역서(엑셀)'!A269,"")</f>
        <v/>
      </c>
      <c r="J473" s="78" t="str">
        <f t="shared" si="186"/>
        <v/>
      </c>
      <c r="L473" s="79" t="str">
        <f t="shared" si="187"/>
        <v/>
      </c>
      <c r="M473" s="78" t="str">
        <f t="shared" si="190"/>
        <v/>
      </c>
      <c r="N473" s="78" t="str">
        <f t="shared" si="188"/>
        <v/>
      </c>
      <c r="O473" s="78" t="str">
        <f t="shared" si="189"/>
        <v/>
      </c>
      <c r="Q473" s="80" t="str">
        <f t="shared" si="191"/>
        <v/>
      </c>
      <c r="R473" s="81" t="str">
        <f t="shared" si="179"/>
        <v/>
      </c>
      <c r="S473" s="80" t="str">
        <f t="shared" si="179"/>
        <v/>
      </c>
      <c r="T473" s="81" t="str">
        <f t="shared" si="180"/>
        <v/>
      </c>
      <c r="U473" s="81" t="str">
        <f t="shared" si="181"/>
        <v/>
      </c>
      <c r="V473" s="82">
        <f>'내역서(엑셀)'!E476</f>
        <v>0</v>
      </c>
      <c r="W473" s="83">
        <f t="shared" si="182"/>
        <v>0</v>
      </c>
      <c r="X473" s="83">
        <f t="shared" si="182"/>
        <v>0</v>
      </c>
      <c r="Y473" s="84">
        <f t="shared" si="183"/>
        <v>4</v>
      </c>
      <c r="Z473" s="84">
        <f t="shared" si="184"/>
        <v>0</v>
      </c>
      <c r="AA473" s="84">
        <f t="shared" si="185"/>
        <v>4</v>
      </c>
    </row>
    <row r="474" spans="9:27">
      <c r="I474" s="78" t="str">
        <f>IF('내역서(엑셀)'!A270&lt;&gt;"",'내역서(엑셀)'!A270,"")</f>
        <v/>
      </c>
      <c r="J474" s="78" t="str">
        <f t="shared" si="186"/>
        <v/>
      </c>
      <c r="L474" s="79" t="str">
        <f t="shared" si="187"/>
        <v/>
      </c>
      <c r="M474" s="78" t="str">
        <f t="shared" si="190"/>
        <v/>
      </c>
      <c r="N474" s="78" t="str">
        <f t="shared" si="188"/>
        <v/>
      </c>
      <c r="O474" s="78" t="str">
        <f t="shared" si="189"/>
        <v/>
      </c>
      <c r="Q474" s="80" t="str">
        <f t="shared" si="191"/>
        <v/>
      </c>
      <c r="R474" s="81" t="str">
        <f t="shared" si="179"/>
        <v/>
      </c>
      <c r="S474" s="80" t="str">
        <f t="shared" si="179"/>
        <v/>
      </c>
      <c r="T474" s="81" t="str">
        <f t="shared" si="180"/>
        <v/>
      </c>
      <c r="U474" s="81" t="str">
        <f t="shared" si="181"/>
        <v/>
      </c>
      <c r="V474" s="82">
        <f>'내역서(엑셀)'!E477</f>
        <v>0</v>
      </c>
      <c r="W474" s="83">
        <f t="shared" si="182"/>
        <v>0</v>
      </c>
      <c r="X474" s="83">
        <f t="shared" si="182"/>
        <v>0</v>
      </c>
      <c r="Y474" s="84">
        <f t="shared" si="183"/>
        <v>4</v>
      </c>
      <c r="Z474" s="84">
        <f t="shared" si="184"/>
        <v>0</v>
      </c>
      <c r="AA474" s="84">
        <f t="shared" si="185"/>
        <v>4</v>
      </c>
    </row>
    <row r="475" spans="9:27">
      <c r="I475" s="78" t="str">
        <f>IF('내역서(엑셀)'!A271&lt;&gt;"",'내역서(엑셀)'!A271,"")</f>
        <v/>
      </c>
      <c r="J475" s="78" t="str">
        <f t="shared" si="186"/>
        <v/>
      </c>
      <c r="L475" s="79" t="str">
        <f t="shared" si="187"/>
        <v/>
      </c>
      <c r="M475" s="78" t="str">
        <f t="shared" si="190"/>
        <v/>
      </c>
      <c r="N475" s="78" t="str">
        <f t="shared" si="188"/>
        <v/>
      </c>
      <c r="O475" s="78" t="str">
        <f t="shared" si="189"/>
        <v/>
      </c>
      <c r="Q475" s="80" t="str">
        <f t="shared" si="191"/>
        <v/>
      </c>
      <c r="R475" s="81" t="str">
        <f t="shared" si="179"/>
        <v/>
      </c>
      <c r="S475" s="80" t="str">
        <f t="shared" si="179"/>
        <v/>
      </c>
      <c r="T475" s="81" t="str">
        <f t="shared" si="180"/>
        <v/>
      </c>
      <c r="U475" s="81" t="str">
        <f t="shared" si="181"/>
        <v/>
      </c>
      <c r="V475" s="82">
        <f>'내역서(엑셀)'!E478</f>
        <v>0</v>
      </c>
      <c r="W475" s="83">
        <f t="shared" si="182"/>
        <v>0</v>
      </c>
      <c r="X475" s="83">
        <f t="shared" si="182"/>
        <v>0</v>
      </c>
      <c r="Y475" s="84">
        <f t="shared" si="183"/>
        <v>4</v>
      </c>
      <c r="Z475" s="84">
        <f t="shared" si="184"/>
        <v>0</v>
      </c>
      <c r="AA475" s="84">
        <f t="shared" si="185"/>
        <v>4</v>
      </c>
    </row>
    <row r="476" spans="9:27">
      <c r="I476" s="78" t="str">
        <f>IF('내역서(엑셀)'!A272&lt;&gt;"",'내역서(엑셀)'!A272,"")</f>
        <v/>
      </c>
      <c r="J476" s="78" t="str">
        <f t="shared" si="186"/>
        <v/>
      </c>
      <c r="L476" s="79" t="str">
        <f t="shared" si="187"/>
        <v/>
      </c>
      <c r="M476" s="78" t="str">
        <f t="shared" si="190"/>
        <v/>
      </c>
      <c r="N476" s="78" t="str">
        <f t="shared" si="188"/>
        <v/>
      </c>
      <c r="O476" s="78" t="str">
        <f t="shared" si="189"/>
        <v/>
      </c>
      <c r="Q476" s="80" t="str">
        <f t="shared" si="191"/>
        <v/>
      </c>
      <c r="R476" s="81" t="str">
        <f t="shared" si="179"/>
        <v/>
      </c>
      <c r="S476" s="80" t="str">
        <f t="shared" si="179"/>
        <v/>
      </c>
      <c r="T476" s="81" t="str">
        <f t="shared" si="180"/>
        <v/>
      </c>
      <c r="U476" s="81" t="str">
        <f t="shared" si="181"/>
        <v/>
      </c>
      <c r="V476" s="82">
        <f>'내역서(엑셀)'!E479</f>
        <v>0</v>
      </c>
      <c r="W476" s="83">
        <f t="shared" si="182"/>
        <v>0</v>
      </c>
      <c r="X476" s="83">
        <f t="shared" si="182"/>
        <v>0</v>
      </c>
      <c r="Y476" s="84">
        <f t="shared" si="183"/>
        <v>4</v>
      </c>
      <c r="Z476" s="84">
        <f t="shared" si="184"/>
        <v>0</v>
      </c>
      <c r="AA476" s="84">
        <f t="shared" si="185"/>
        <v>4</v>
      </c>
    </row>
    <row r="477" spans="9:27">
      <c r="I477" s="78" t="str">
        <f>IF('내역서(엑셀)'!A273&lt;&gt;"",'내역서(엑셀)'!A273,"")</f>
        <v/>
      </c>
      <c r="J477" s="78" t="str">
        <f t="shared" si="186"/>
        <v/>
      </c>
      <c r="L477" s="79" t="str">
        <f t="shared" si="187"/>
        <v/>
      </c>
      <c r="M477" s="78" t="str">
        <f t="shared" si="190"/>
        <v/>
      </c>
      <c r="N477" s="78" t="str">
        <f t="shared" si="188"/>
        <v/>
      </c>
      <c r="O477" s="78" t="str">
        <f t="shared" si="189"/>
        <v/>
      </c>
      <c r="Q477" s="80" t="str">
        <f t="shared" si="191"/>
        <v/>
      </c>
      <c r="R477" s="81" t="str">
        <f t="shared" si="179"/>
        <v/>
      </c>
      <c r="S477" s="80" t="str">
        <f t="shared" si="179"/>
        <v/>
      </c>
      <c r="T477" s="81" t="str">
        <f t="shared" si="180"/>
        <v/>
      </c>
      <c r="U477" s="81" t="str">
        <f t="shared" si="181"/>
        <v/>
      </c>
      <c r="V477" s="82">
        <f>'내역서(엑셀)'!E480</f>
        <v>0</v>
      </c>
      <c r="W477" s="83">
        <f t="shared" si="182"/>
        <v>0</v>
      </c>
      <c r="X477" s="83">
        <f t="shared" si="182"/>
        <v>0</v>
      </c>
      <c r="Y477" s="84">
        <f t="shared" si="183"/>
        <v>4</v>
      </c>
      <c r="Z477" s="84">
        <f t="shared" si="184"/>
        <v>0</v>
      </c>
      <c r="AA477" s="84">
        <f t="shared" si="185"/>
        <v>4</v>
      </c>
    </row>
    <row r="478" spans="9:27">
      <c r="I478" s="78" t="str">
        <f>IF('내역서(엑셀)'!A274&lt;&gt;"",'내역서(엑셀)'!A274,"")</f>
        <v/>
      </c>
      <c r="J478" s="78" t="str">
        <f t="shared" si="186"/>
        <v/>
      </c>
      <c r="L478" s="79" t="str">
        <f t="shared" si="187"/>
        <v/>
      </c>
      <c r="M478" s="78" t="str">
        <f t="shared" si="190"/>
        <v/>
      </c>
      <c r="N478" s="78" t="str">
        <f t="shared" si="188"/>
        <v/>
      </c>
      <c r="O478" s="78" t="str">
        <f t="shared" si="189"/>
        <v/>
      </c>
      <c r="Q478" s="80" t="str">
        <f t="shared" si="191"/>
        <v/>
      </c>
      <c r="R478" s="81" t="str">
        <f t="shared" si="179"/>
        <v/>
      </c>
      <c r="S478" s="80" t="str">
        <f t="shared" si="179"/>
        <v/>
      </c>
      <c r="T478" s="81" t="str">
        <f t="shared" si="180"/>
        <v/>
      </c>
      <c r="U478" s="81" t="str">
        <f t="shared" si="181"/>
        <v/>
      </c>
      <c r="V478" s="82">
        <f>'내역서(엑셀)'!E481</f>
        <v>0</v>
      </c>
      <c r="W478" s="83">
        <f t="shared" si="182"/>
        <v>0</v>
      </c>
      <c r="X478" s="83">
        <f t="shared" si="182"/>
        <v>0</v>
      </c>
      <c r="Y478" s="84">
        <f t="shared" si="183"/>
        <v>4</v>
      </c>
      <c r="Z478" s="84">
        <f t="shared" si="184"/>
        <v>0</v>
      </c>
      <c r="AA478" s="84">
        <f t="shared" si="185"/>
        <v>4</v>
      </c>
    </row>
    <row r="479" spans="9:27">
      <c r="I479" s="78" t="str">
        <f>IF('내역서(엑셀)'!A275&lt;&gt;"",'내역서(엑셀)'!A275,"")</f>
        <v/>
      </c>
      <c r="J479" s="78" t="str">
        <f t="shared" si="186"/>
        <v/>
      </c>
      <c r="L479" s="79" t="str">
        <f t="shared" si="187"/>
        <v/>
      </c>
      <c r="M479" s="78" t="str">
        <f t="shared" si="190"/>
        <v/>
      </c>
      <c r="N479" s="78" t="str">
        <f t="shared" si="188"/>
        <v/>
      </c>
      <c r="O479" s="78" t="str">
        <f t="shared" si="189"/>
        <v/>
      </c>
      <c r="Q479" s="80" t="str">
        <f t="shared" si="191"/>
        <v/>
      </c>
      <c r="R479" s="81" t="str">
        <f t="shared" si="179"/>
        <v/>
      </c>
      <c r="S479" s="80" t="str">
        <f t="shared" si="179"/>
        <v/>
      </c>
      <c r="T479" s="81" t="str">
        <f t="shared" si="180"/>
        <v/>
      </c>
      <c r="U479" s="81" t="str">
        <f t="shared" si="181"/>
        <v/>
      </c>
      <c r="V479" s="82">
        <f>'내역서(엑셀)'!E482</f>
        <v>0</v>
      </c>
      <c r="W479" s="83">
        <f t="shared" si="182"/>
        <v>0</v>
      </c>
      <c r="X479" s="83">
        <f t="shared" si="182"/>
        <v>0</v>
      </c>
      <c r="Y479" s="84">
        <f t="shared" si="183"/>
        <v>4</v>
      </c>
      <c r="Z479" s="84">
        <f t="shared" si="184"/>
        <v>0</v>
      </c>
      <c r="AA479" s="84">
        <f t="shared" si="185"/>
        <v>4</v>
      </c>
    </row>
    <row r="480" spans="9:27">
      <c r="I480" s="78" t="str">
        <f>IF('내역서(엑셀)'!A276&lt;&gt;"",'내역서(엑셀)'!A276,"")</f>
        <v/>
      </c>
      <c r="J480" s="78" t="str">
        <f t="shared" si="186"/>
        <v/>
      </c>
      <c r="L480" s="79" t="str">
        <f t="shared" si="187"/>
        <v/>
      </c>
      <c r="M480" s="78" t="str">
        <f t="shared" si="190"/>
        <v/>
      </c>
      <c r="N480" s="78" t="str">
        <f t="shared" si="188"/>
        <v/>
      </c>
      <c r="O480" s="78" t="str">
        <f t="shared" si="189"/>
        <v/>
      </c>
      <c r="Q480" s="80" t="str">
        <f t="shared" si="191"/>
        <v/>
      </c>
      <c r="R480" s="81" t="str">
        <f t="shared" si="179"/>
        <v/>
      </c>
      <c r="S480" s="80" t="str">
        <f t="shared" si="179"/>
        <v/>
      </c>
      <c r="T480" s="81" t="str">
        <f t="shared" si="180"/>
        <v/>
      </c>
      <c r="U480" s="81" t="str">
        <f t="shared" si="181"/>
        <v/>
      </c>
      <c r="V480" s="82">
        <f>'내역서(엑셀)'!E483</f>
        <v>0</v>
      </c>
      <c r="W480" s="83">
        <f t="shared" si="182"/>
        <v>0</v>
      </c>
      <c r="X480" s="83">
        <f t="shared" si="182"/>
        <v>0</v>
      </c>
      <c r="Y480" s="84">
        <f t="shared" si="183"/>
        <v>4</v>
      </c>
      <c r="Z480" s="84">
        <f t="shared" si="184"/>
        <v>0</v>
      </c>
      <c r="AA480" s="84">
        <f t="shared" si="185"/>
        <v>4</v>
      </c>
    </row>
    <row r="481" spans="9:27">
      <c r="I481" s="78" t="str">
        <f>IF('내역서(엑셀)'!A277&lt;&gt;"",'내역서(엑셀)'!A277,"")</f>
        <v/>
      </c>
      <c r="J481" s="78" t="str">
        <f t="shared" si="186"/>
        <v/>
      </c>
      <c r="L481" s="79" t="str">
        <f t="shared" si="187"/>
        <v/>
      </c>
      <c r="M481" s="78" t="str">
        <f t="shared" si="190"/>
        <v/>
      </c>
      <c r="N481" s="78" t="str">
        <f t="shared" si="188"/>
        <v/>
      </c>
      <c r="O481" s="78" t="str">
        <f t="shared" si="189"/>
        <v/>
      </c>
      <c r="Q481" s="80" t="str">
        <f t="shared" si="191"/>
        <v/>
      </c>
      <c r="R481" s="81" t="str">
        <f t="shared" si="179"/>
        <v/>
      </c>
      <c r="S481" s="80" t="str">
        <f t="shared" si="179"/>
        <v/>
      </c>
      <c r="T481" s="81" t="str">
        <f t="shared" si="180"/>
        <v/>
      </c>
      <c r="U481" s="81" t="str">
        <f t="shared" si="181"/>
        <v/>
      </c>
      <c r="V481" s="82">
        <f>'내역서(엑셀)'!E484</f>
        <v>0</v>
      </c>
      <c r="W481" s="83">
        <f t="shared" si="182"/>
        <v>0</v>
      </c>
      <c r="X481" s="83">
        <f t="shared" si="182"/>
        <v>0</v>
      </c>
      <c r="Y481" s="84">
        <f t="shared" si="183"/>
        <v>4</v>
      </c>
      <c r="Z481" s="84">
        <f t="shared" si="184"/>
        <v>0</v>
      </c>
      <c r="AA481" s="84">
        <f t="shared" si="185"/>
        <v>4</v>
      </c>
    </row>
    <row r="482" spans="9:27">
      <c r="I482" s="78" t="str">
        <f>IF('내역서(엑셀)'!A278&lt;&gt;"",'내역서(엑셀)'!A278,"")</f>
        <v/>
      </c>
      <c r="J482" s="78" t="str">
        <f t="shared" si="186"/>
        <v/>
      </c>
      <c r="L482" s="79" t="str">
        <f t="shared" si="187"/>
        <v/>
      </c>
      <c r="M482" s="78" t="str">
        <f t="shared" si="190"/>
        <v/>
      </c>
      <c r="N482" s="78" t="str">
        <f t="shared" si="188"/>
        <v/>
      </c>
      <c r="O482" s="78" t="str">
        <f t="shared" si="189"/>
        <v/>
      </c>
      <c r="Q482" s="80" t="str">
        <f t="shared" si="191"/>
        <v/>
      </c>
      <c r="R482" s="81" t="str">
        <f t="shared" si="179"/>
        <v/>
      </c>
      <c r="S482" s="80" t="str">
        <f t="shared" si="179"/>
        <v/>
      </c>
      <c r="T482" s="81" t="str">
        <f t="shared" si="180"/>
        <v/>
      </c>
      <c r="U482" s="81" t="str">
        <f t="shared" si="181"/>
        <v/>
      </c>
      <c r="V482" s="82">
        <f>'내역서(엑셀)'!E485</f>
        <v>0</v>
      </c>
      <c r="W482" s="83">
        <f t="shared" si="182"/>
        <v>0</v>
      </c>
      <c r="X482" s="83">
        <f t="shared" si="182"/>
        <v>0</v>
      </c>
      <c r="Y482" s="84">
        <f t="shared" si="183"/>
        <v>4</v>
      </c>
      <c r="Z482" s="84">
        <f t="shared" si="184"/>
        <v>0</v>
      </c>
      <c r="AA482" s="84">
        <f t="shared" si="185"/>
        <v>4</v>
      </c>
    </row>
    <row r="483" spans="9:27">
      <c r="I483" s="78" t="str">
        <f>IF('내역서(엑셀)'!A279&lt;&gt;"",'내역서(엑셀)'!A279,"")</f>
        <v/>
      </c>
      <c r="J483" s="78" t="str">
        <f t="shared" si="186"/>
        <v/>
      </c>
      <c r="L483" s="79" t="str">
        <f t="shared" si="187"/>
        <v/>
      </c>
      <c r="M483" s="78" t="str">
        <f t="shared" si="190"/>
        <v/>
      </c>
      <c r="N483" s="78" t="str">
        <f t="shared" si="188"/>
        <v/>
      </c>
      <c r="O483" s="78" t="str">
        <f t="shared" si="189"/>
        <v/>
      </c>
      <c r="Q483" s="80" t="str">
        <f t="shared" si="191"/>
        <v/>
      </c>
      <c r="R483" s="81" t="str">
        <f t="shared" ref="R483:S546" si="192">IF(L483="","",L483)</f>
        <v/>
      </c>
      <c r="S483" s="80" t="str">
        <f t="shared" si="192"/>
        <v/>
      </c>
      <c r="T483" s="81" t="str">
        <f t="shared" ref="T483:T546" si="193">IF(W483=1,"",N483)</f>
        <v/>
      </c>
      <c r="U483" s="81" t="str">
        <f t="shared" ref="U483:U546" si="194">IF(OR(W483=1,X483=1),"",O483)</f>
        <v/>
      </c>
      <c r="V483" s="82">
        <f>'내역서(엑셀)'!E486</f>
        <v>0</v>
      </c>
      <c r="W483" s="83">
        <f t="shared" si="182"/>
        <v>0</v>
      </c>
      <c r="X483" s="83">
        <f t="shared" si="182"/>
        <v>0</v>
      </c>
      <c r="Y483" s="84">
        <f t="shared" si="183"/>
        <v>4</v>
      </c>
      <c r="Z483" s="84">
        <f t="shared" si="184"/>
        <v>0</v>
      </c>
      <c r="AA483" s="84">
        <f t="shared" si="185"/>
        <v>4</v>
      </c>
    </row>
    <row r="484" spans="9:27">
      <c r="I484" s="78" t="str">
        <f>IF('내역서(엑셀)'!A280&lt;&gt;"",'내역서(엑셀)'!A280,"")</f>
        <v/>
      </c>
      <c r="J484" s="78" t="str">
        <f t="shared" si="186"/>
        <v/>
      </c>
      <c r="L484" s="79" t="str">
        <f t="shared" si="187"/>
        <v/>
      </c>
      <c r="M484" s="78" t="str">
        <f t="shared" si="190"/>
        <v/>
      </c>
      <c r="N484" s="78" t="str">
        <f t="shared" si="188"/>
        <v/>
      </c>
      <c r="O484" s="78" t="str">
        <f t="shared" si="189"/>
        <v/>
      </c>
      <c r="Q484" s="80" t="str">
        <f t="shared" si="191"/>
        <v/>
      </c>
      <c r="R484" s="81" t="str">
        <f t="shared" si="192"/>
        <v/>
      </c>
      <c r="S484" s="80" t="str">
        <f t="shared" si="192"/>
        <v/>
      </c>
      <c r="T484" s="81" t="str">
        <f t="shared" si="193"/>
        <v/>
      </c>
      <c r="U484" s="81" t="str">
        <f t="shared" si="194"/>
        <v/>
      </c>
      <c r="V484" s="82">
        <f>'내역서(엑셀)'!E487</f>
        <v>0</v>
      </c>
      <c r="W484" s="83">
        <f t="shared" ref="W484:X547" si="195">COUNTIFS(R484,"&gt;&lt;")</f>
        <v>0</v>
      </c>
      <c r="X484" s="83">
        <f t="shared" si="195"/>
        <v>0</v>
      </c>
      <c r="Y484" s="84">
        <f t="shared" ref="Y484:Y547" si="196">COUNTIFS(R484:U484,"*")</f>
        <v>4</v>
      </c>
      <c r="Z484" s="84">
        <f t="shared" ref="Z484:Z547" si="197">COUNTIFS(R484:U484,"&gt;&lt;")</f>
        <v>0</v>
      </c>
      <c r="AA484" s="84">
        <f t="shared" ref="AA484:AA547" si="198">COUNTIFS(R484:U484,"&lt;&gt;")</f>
        <v>4</v>
      </c>
    </row>
    <row r="485" spans="9:27">
      <c r="I485" s="78" t="str">
        <f>IF('내역서(엑셀)'!A281&lt;&gt;"",'내역서(엑셀)'!A281,"")</f>
        <v/>
      </c>
      <c r="J485" s="78" t="str">
        <f t="shared" si="186"/>
        <v/>
      </c>
      <c r="L485" s="79" t="str">
        <f t="shared" si="187"/>
        <v/>
      </c>
      <c r="M485" s="78" t="str">
        <f t="shared" si="190"/>
        <v/>
      </c>
      <c r="N485" s="78" t="str">
        <f t="shared" si="188"/>
        <v/>
      </c>
      <c r="O485" s="78" t="str">
        <f t="shared" si="189"/>
        <v/>
      </c>
      <c r="Q485" s="80" t="str">
        <f t="shared" si="191"/>
        <v/>
      </c>
      <c r="R485" s="81" t="str">
        <f t="shared" si="192"/>
        <v/>
      </c>
      <c r="S485" s="80" t="str">
        <f t="shared" si="192"/>
        <v/>
      </c>
      <c r="T485" s="81" t="str">
        <f t="shared" si="193"/>
        <v/>
      </c>
      <c r="U485" s="81" t="str">
        <f t="shared" si="194"/>
        <v/>
      </c>
      <c r="V485" s="82">
        <f>'내역서(엑셀)'!E488</f>
        <v>0</v>
      </c>
      <c r="W485" s="83">
        <f t="shared" si="195"/>
        <v>0</v>
      </c>
      <c r="X485" s="83">
        <f t="shared" si="195"/>
        <v>0</v>
      </c>
      <c r="Y485" s="84">
        <f t="shared" si="196"/>
        <v>4</v>
      </c>
      <c r="Z485" s="84">
        <f t="shared" si="197"/>
        <v>0</v>
      </c>
      <c r="AA485" s="84">
        <f t="shared" si="198"/>
        <v>4</v>
      </c>
    </row>
    <row r="486" spans="9:27">
      <c r="I486" s="78" t="str">
        <f>IF('내역서(엑셀)'!A282&lt;&gt;"",'내역서(엑셀)'!A282,"")</f>
        <v/>
      </c>
      <c r="J486" s="78" t="str">
        <f t="shared" ref="J486:J549" si="199">LEFT(I486,1)</f>
        <v/>
      </c>
      <c r="L486" s="79" t="str">
        <f t="shared" ref="L486:L549" si="200">IF(OR(J486="E",J486="L",J486="M"),"",I486)</f>
        <v/>
      </c>
      <c r="M486" s="78" t="str">
        <f t="shared" si="190"/>
        <v/>
      </c>
      <c r="N486" s="78" t="str">
        <f t="shared" ref="N486:N549" si="201">IF(OR(J486="D",J486="E",J486="L"),"",I486)</f>
        <v/>
      </c>
      <c r="O486" s="78" t="str">
        <f t="shared" ref="O486:O549" si="202">IF(OR(J486="D",J486="E",J486="M"),"",I486)</f>
        <v/>
      </c>
      <c r="Q486" s="80" t="str">
        <f t="shared" si="191"/>
        <v/>
      </c>
      <c r="R486" s="81" t="str">
        <f t="shared" si="192"/>
        <v/>
      </c>
      <c r="S486" s="80" t="str">
        <f t="shared" si="192"/>
        <v/>
      </c>
      <c r="T486" s="81" t="str">
        <f t="shared" si="193"/>
        <v/>
      </c>
      <c r="U486" s="81" t="str">
        <f t="shared" si="194"/>
        <v/>
      </c>
      <c r="V486" s="82">
        <f>'내역서(엑셀)'!E489</f>
        <v>0</v>
      </c>
      <c r="W486" s="83">
        <f t="shared" si="195"/>
        <v>0</v>
      </c>
      <c r="X486" s="83">
        <f t="shared" si="195"/>
        <v>0</v>
      </c>
      <c r="Y486" s="84">
        <f t="shared" si="196"/>
        <v>4</v>
      </c>
      <c r="Z486" s="84">
        <f t="shared" si="197"/>
        <v>0</v>
      </c>
      <c r="AA486" s="84">
        <f t="shared" si="198"/>
        <v>4</v>
      </c>
    </row>
    <row r="487" spans="9:27">
      <c r="I487" s="78" t="str">
        <f>IF('내역서(엑셀)'!A283&lt;&gt;"",'내역서(엑셀)'!A283,"")</f>
        <v/>
      </c>
      <c r="J487" s="78" t="str">
        <f t="shared" si="199"/>
        <v/>
      </c>
      <c r="L487" s="79" t="str">
        <f t="shared" si="200"/>
        <v/>
      </c>
      <c r="M487" s="78" t="str">
        <f t="shared" si="190"/>
        <v/>
      </c>
      <c r="N487" s="78" t="str">
        <f t="shared" si="201"/>
        <v/>
      </c>
      <c r="O487" s="78" t="str">
        <f t="shared" si="202"/>
        <v/>
      </c>
      <c r="Q487" s="80" t="str">
        <f t="shared" si="191"/>
        <v/>
      </c>
      <c r="R487" s="81" t="str">
        <f t="shared" si="192"/>
        <v/>
      </c>
      <c r="S487" s="80" t="str">
        <f t="shared" si="192"/>
        <v/>
      </c>
      <c r="T487" s="81" t="str">
        <f t="shared" si="193"/>
        <v/>
      </c>
      <c r="U487" s="81" t="str">
        <f t="shared" si="194"/>
        <v/>
      </c>
      <c r="V487" s="82">
        <f>'내역서(엑셀)'!E490</f>
        <v>0</v>
      </c>
      <c r="W487" s="83">
        <f t="shared" si="195"/>
        <v>0</v>
      </c>
      <c r="X487" s="83">
        <f t="shared" si="195"/>
        <v>0</v>
      </c>
      <c r="Y487" s="84">
        <f t="shared" si="196"/>
        <v>4</v>
      </c>
      <c r="Z487" s="84">
        <f t="shared" si="197"/>
        <v>0</v>
      </c>
      <c r="AA487" s="84">
        <f t="shared" si="198"/>
        <v>4</v>
      </c>
    </row>
    <row r="488" spans="9:27">
      <c r="I488" s="78" t="str">
        <f>IF('내역서(엑셀)'!A284&lt;&gt;"",'내역서(엑셀)'!A284,"")</f>
        <v/>
      </c>
      <c r="J488" s="78" t="str">
        <f t="shared" si="199"/>
        <v/>
      </c>
      <c r="L488" s="79" t="str">
        <f t="shared" si="200"/>
        <v/>
      </c>
      <c r="M488" s="78" t="str">
        <f t="shared" si="190"/>
        <v/>
      </c>
      <c r="N488" s="78" t="str">
        <f t="shared" si="201"/>
        <v/>
      </c>
      <c r="O488" s="78" t="str">
        <f t="shared" si="202"/>
        <v/>
      </c>
      <c r="Q488" s="80" t="str">
        <f t="shared" si="191"/>
        <v/>
      </c>
      <c r="R488" s="81" t="str">
        <f t="shared" si="192"/>
        <v/>
      </c>
      <c r="S488" s="80" t="str">
        <f t="shared" si="192"/>
        <v/>
      </c>
      <c r="T488" s="81" t="str">
        <f t="shared" si="193"/>
        <v/>
      </c>
      <c r="U488" s="81" t="str">
        <f t="shared" si="194"/>
        <v/>
      </c>
      <c r="V488" s="82">
        <f>'내역서(엑셀)'!E491</f>
        <v>0</v>
      </c>
      <c r="W488" s="83">
        <f t="shared" si="195"/>
        <v>0</v>
      </c>
      <c r="X488" s="83">
        <f t="shared" si="195"/>
        <v>0</v>
      </c>
      <c r="Y488" s="84">
        <f t="shared" si="196"/>
        <v>4</v>
      </c>
      <c r="Z488" s="84">
        <f t="shared" si="197"/>
        <v>0</v>
      </c>
      <c r="AA488" s="84">
        <f t="shared" si="198"/>
        <v>4</v>
      </c>
    </row>
    <row r="489" spans="9:27">
      <c r="I489" s="78" t="str">
        <f>IF('내역서(엑셀)'!A285&lt;&gt;"",'내역서(엑셀)'!A285,"")</f>
        <v/>
      </c>
      <c r="J489" s="78" t="str">
        <f t="shared" si="199"/>
        <v/>
      </c>
      <c r="L489" s="79" t="str">
        <f t="shared" si="200"/>
        <v/>
      </c>
      <c r="M489" s="78" t="str">
        <f t="shared" ref="M489:M552" si="203">IF(OR(J489="D",J489="L",J489="M"),"",I489)</f>
        <v/>
      </c>
      <c r="N489" s="78" t="str">
        <f t="shared" si="201"/>
        <v/>
      </c>
      <c r="O489" s="78" t="str">
        <f t="shared" si="202"/>
        <v/>
      </c>
      <c r="Q489" s="80" t="str">
        <f t="shared" si="191"/>
        <v/>
      </c>
      <c r="R489" s="81" t="str">
        <f t="shared" si="192"/>
        <v/>
      </c>
      <c r="S489" s="80" t="str">
        <f t="shared" si="192"/>
        <v/>
      </c>
      <c r="T489" s="81" t="str">
        <f t="shared" si="193"/>
        <v/>
      </c>
      <c r="U489" s="81" t="str">
        <f t="shared" si="194"/>
        <v/>
      </c>
      <c r="V489" s="82">
        <f>'내역서(엑셀)'!E492</f>
        <v>0</v>
      </c>
      <c r="W489" s="83">
        <f t="shared" si="195"/>
        <v>0</v>
      </c>
      <c r="X489" s="83">
        <f t="shared" si="195"/>
        <v>0</v>
      </c>
      <c r="Y489" s="84">
        <f t="shared" si="196"/>
        <v>4</v>
      </c>
      <c r="Z489" s="84">
        <f t="shared" si="197"/>
        <v>0</v>
      </c>
      <c r="AA489" s="84">
        <f t="shared" si="198"/>
        <v>4</v>
      </c>
    </row>
    <row r="490" spans="9:27">
      <c r="I490" s="78" t="str">
        <f>IF('내역서(엑셀)'!A286&lt;&gt;"",'내역서(엑셀)'!A286,"")</f>
        <v/>
      </c>
      <c r="J490" s="78" t="str">
        <f t="shared" si="199"/>
        <v/>
      </c>
      <c r="L490" s="79" t="str">
        <f t="shared" si="200"/>
        <v/>
      </c>
      <c r="M490" s="78" t="str">
        <f t="shared" si="203"/>
        <v/>
      </c>
      <c r="N490" s="78" t="str">
        <f t="shared" si="201"/>
        <v/>
      </c>
      <c r="O490" s="78" t="str">
        <f t="shared" si="202"/>
        <v/>
      </c>
      <c r="Q490" s="80" t="str">
        <f t="shared" si="191"/>
        <v/>
      </c>
      <c r="R490" s="81" t="str">
        <f t="shared" si="192"/>
        <v/>
      </c>
      <c r="S490" s="80" t="str">
        <f t="shared" si="192"/>
        <v/>
      </c>
      <c r="T490" s="81" t="str">
        <f t="shared" si="193"/>
        <v/>
      </c>
      <c r="U490" s="81" t="str">
        <f t="shared" si="194"/>
        <v/>
      </c>
      <c r="V490" s="82">
        <f>'내역서(엑셀)'!E493</f>
        <v>0</v>
      </c>
      <c r="W490" s="83">
        <f t="shared" si="195"/>
        <v>0</v>
      </c>
      <c r="X490" s="83">
        <f t="shared" si="195"/>
        <v>0</v>
      </c>
      <c r="Y490" s="84">
        <f t="shared" si="196"/>
        <v>4</v>
      </c>
      <c r="Z490" s="84">
        <f t="shared" si="197"/>
        <v>0</v>
      </c>
      <c r="AA490" s="84">
        <f t="shared" si="198"/>
        <v>4</v>
      </c>
    </row>
    <row r="491" spans="9:27">
      <c r="I491" s="78" t="str">
        <f>IF('내역서(엑셀)'!A287&lt;&gt;"",'내역서(엑셀)'!A287,"")</f>
        <v/>
      </c>
      <c r="J491" s="78" t="str">
        <f t="shared" si="199"/>
        <v/>
      </c>
      <c r="L491" s="79" t="str">
        <f t="shared" si="200"/>
        <v/>
      </c>
      <c r="M491" s="78" t="str">
        <f t="shared" si="203"/>
        <v/>
      </c>
      <c r="N491" s="78" t="str">
        <f t="shared" si="201"/>
        <v/>
      </c>
      <c r="O491" s="78" t="str">
        <f t="shared" si="202"/>
        <v/>
      </c>
      <c r="Q491" s="80" t="str">
        <f t="shared" si="191"/>
        <v/>
      </c>
      <c r="R491" s="81" t="str">
        <f t="shared" si="192"/>
        <v/>
      </c>
      <c r="S491" s="80" t="str">
        <f t="shared" si="192"/>
        <v/>
      </c>
      <c r="T491" s="81" t="str">
        <f t="shared" si="193"/>
        <v/>
      </c>
      <c r="U491" s="81" t="str">
        <f t="shared" si="194"/>
        <v/>
      </c>
      <c r="V491" s="82">
        <f>'내역서(엑셀)'!E494</f>
        <v>0</v>
      </c>
      <c r="W491" s="83">
        <f t="shared" si="195"/>
        <v>0</v>
      </c>
      <c r="X491" s="83">
        <f t="shared" si="195"/>
        <v>0</v>
      </c>
      <c r="Y491" s="84">
        <f t="shared" si="196"/>
        <v>4</v>
      </c>
      <c r="Z491" s="84">
        <f t="shared" si="197"/>
        <v>0</v>
      </c>
      <c r="AA491" s="84">
        <f t="shared" si="198"/>
        <v>4</v>
      </c>
    </row>
    <row r="492" spans="9:27">
      <c r="I492" s="78" t="str">
        <f>IF('내역서(엑셀)'!A288&lt;&gt;"",'내역서(엑셀)'!A288,"")</f>
        <v/>
      </c>
      <c r="J492" s="78" t="str">
        <f t="shared" si="199"/>
        <v/>
      </c>
      <c r="L492" s="79" t="str">
        <f t="shared" si="200"/>
        <v/>
      </c>
      <c r="M492" s="78" t="str">
        <f t="shared" si="203"/>
        <v/>
      </c>
      <c r="N492" s="78" t="str">
        <f t="shared" si="201"/>
        <v/>
      </c>
      <c r="O492" s="78" t="str">
        <f t="shared" si="202"/>
        <v/>
      </c>
      <c r="Q492" s="80" t="str">
        <f t="shared" si="191"/>
        <v/>
      </c>
      <c r="R492" s="81" t="str">
        <f t="shared" si="192"/>
        <v/>
      </c>
      <c r="S492" s="80" t="str">
        <f t="shared" si="192"/>
        <v/>
      </c>
      <c r="T492" s="81" t="str">
        <f t="shared" si="193"/>
        <v/>
      </c>
      <c r="U492" s="81" t="str">
        <f t="shared" si="194"/>
        <v/>
      </c>
      <c r="V492" s="82">
        <f>'내역서(엑셀)'!E495</f>
        <v>0</v>
      </c>
      <c r="W492" s="83">
        <f t="shared" si="195"/>
        <v>0</v>
      </c>
      <c r="X492" s="83">
        <f t="shared" si="195"/>
        <v>0</v>
      </c>
      <c r="Y492" s="84">
        <f t="shared" si="196"/>
        <v>4</v>
      </c>
      <c r="Z492" s="84">
        <f t="shared" si="197"/>
        <v>0</v>
      </c>
      <c r="AA492" s="84">
        <f t="shared" si="198"/>
        <v>4</v>
      </c>
    </row>
    <row r="493" spans="9:27">
      <c r="I493" s="78" t="str">
        <f>IF('내역서(엑셀)'!A289&lt;&gt;"",'내역서(엑셀)'!A289,"")</f>
        <v/>
      </c>
      <c r="J493" s="78" t="str">
        <f t="shared" si="199"/>
        <v/>
      </c>
      <c r="L493" s="79" t="str">
        <f t="shared" si="200"/>
        <v/>
      </c>
      <c r="M493" s="78" t="str">
        <f t="shared" si="203"/>
        <v/>
      </c>
      <c r="N493" s="78" t="str">
        <f t="shared" si="201"/>
        <v/>
      </c>
      <c r="O493" s="78" t="str">
        <f t="shared" si="202"/>
        <v/>
      </c>
      <c r="Q493" s="80" t="str">
        <f t="shared" si="191"/>
        <v/>
      </c>
      <c r="R493" s="81" t="str">
        <f t="shared" si="192"/>
        <v/>
      </c>
      <c r="S493" s="80" t="str">
        <f t="shared" si="192"/>
        <v/>
      </c>
      <c r="T493" s="81" t="str">
        <f t="shared" si="193"/>
        <v/>
      </c>
      <c r="U493" s="81" t="str">
        <f t="shared" si="194"/>
        <v/>
      </c>
      <c r="V493" s="82">
        <f>'내역서(엑셀)'!E496</f>
        <v>0</v>
      </c>
      <c r="W493" s="83">
        <f t="shared" si="195"/>
        <v>0</v>
      </c>
      <c r="X493" s="83">
        <f t="shared" si="195"/>
        <v>0</v>
      </c>
      <c r="Y493" s="84">
        <f t="shared" si="196"/>
        <v>4</v>
      </c>
      <c r="Z493" s="84">
        <f t="shared" si="197"/>
        <v>0</v>
      </c>
      <c r="AA493" s="84">
        <f t="shared" si="198"/>
        <v>4</v>
      </c>
    </row>
    <row r="494" spans="9:27">
      <c r="I494" s="78" t="str">
        <f>IF('내역서(엑셀)'!A290&lt;&gt;"",'내역서(엑셀)'!A290,"")</f>
        <v/>
      </c>
      <c r="J494" s="78" t="str">
        <f t="shared" si="199"/>
        <v/>
      </c>
      <c r="L494" s="79" t="str">
        <f t="shared" si="200"/>
        <v/>
      </c>
      <c r="M494" s="78" t="str">
        <f t="shared" si="203"/>
        <v/>
      </c>
      <c r="N494" s="78" t="str">
        <f t="shared" si="201"/>
        <v/>
      </c>
      <c r="O494" s="78" t="str">
        <f t="shared" si="202"/>
        <v/>
      </c>
      <c r="Q494" s="80" t="str">
        <f t="shared" si="191"/>
        <v/>
      </c>
      <c r="R494" s="81" t="str">
        <f t="shared" si="192"/>
        <v/>
      </c>
      <c r="S494" s="80" t="str">
        <f t="shared" si="192"/>
        <v/>
      </c>
      <c r="T494" s="81" t="str">
        <f t="shared" si="193"/>
        <v/>
      </c>
      <c r="U494" s="81" t="str">
        <f t="shared" si="194"/>
        <v/>
      </c>
      <c r="V494" s="82">
        <f>'내역서(엑셀)'!E497</f>
        <v>0</v>
      </c>
      <c r="W494" s="83">
        <f t="shared" si="195"/>
        <v>0</v>
      </c>
      <c r="X494" s="83">
        <f t="shared" si="195"/>
        <v>0</v>
      </c>
      <c r="Y494" s="84">
        <f t="shared" si="196"/>
        <v>4</v>
      </c>
      <c r="Z494" s="84">
        <f t="shared" si="197"/>
        <v>0</v>
      </c>
      <c r="AA494" s="84">
        <f t="shared" si="198"/>
        <v>4</v>
      </c>
    </row>
    <row r="495" spans="9:27">
      <c r="I495" s="78" t="str">
        <f>IF('내역서(엑셀)'!A291&lt;&gt;"",'내역서(엑셀)'!A291,"")</f>
        <v/>
      </c>
      <c r="J495" s="78" t="str">
        <f t="shared" si="199"/>
        <v/>
      </c>
      <c r="L495" s="79" t="str">
        <f t="shared" si="200"/>
        <v/>
      </c>
      <c r="M495" s="78" t="str">
        <f t="shared" si="203"/>
        <v/>
      </c>
      <c r="N495" s="78" t="str">
        <f t="shared" si="201"/>
        <v/>
      </c>
      <c r="O495" s="78" t="str">
        <f t="shared" si="202"/>
        <v/>
      </c>
      <c r="Q495" s="80" t="str">
        <f t="shared" si="191"/>
        <v/>
      </c>
      <c r="R495" s="81" t="str">
        <f t="shared" si="192"/>
        <v/>
      </c>
      <c r="S495" s="80" t="str">
        <f t="shared" si="192"/>
        <v/>
      </c>
      <c r="T495" s="81" t="str">
        <f t="shared" si="193"/>
        <v/>
      </c>
      <c r="U495" s="81" t="str">
        <f t="shared" si="194"/>
        <v/>
      </c>
      <c r="V495" s="82">
        <f>'내역서(엑셀)'!E498</f>
        <v>0</v>
      </c>
      <c r="W495" s="83">
        <f t="shared" si="195"/>
        <v>0</v>
      </c>
      <c r="X495" s="83">
        <f t="shared" si="195"/>
        <v>0</v>
      </c>
      <c r="Y495" s="84">
        <f t="shared" si="196"/>
        <v>4</v>
      </c>
      <c r="Z495" s="84">
        <f t="shared" si="197"/>
        <v>0</v>
      </c>
      <c r="AA495" s="84">
        <f t="shared" si="198"/>
        <v>4</v>
      </c>
    </row>
    <row r="496" spans="9:27">
      <c r="I496" s="78" t="str">
        <f>IF('내역서(엑셀)'!A292&lt;&gt;"",'내역서(엑셀)'!A292,"")</f>
        <v/>
      </c>
      <c r="J496" s="78" t="str">
        <f t="shared" si="199"/>
        <v/>
      </c>
      <c r="L496" s="79" t="str">
        <f t="shared" si="200"/>
        <v/>
      </c>
      <c r="M496" s="78" t="str">
        <f t="shared" si="203"/>
        <v/>
      </c>
      <c r="N496" s="78" t="str">
        <f t="shared" si="201"/>
        <v/>
      </c>
      <c r="O496" s="78" t="str">
        <f t="shared" si="202"/>
        <v/>
      </c>
      <c r="Q496" s="80" t="str">
        <f t="shared" si="191"/>
        <v/>
      </c>
      <c r="R496" s="81" t="str">
        <f t="shared" si="192"/>
        <v/>
      </c>
      <c r="S496" s="80" t="str">
        <f t="shared" si="192"/>
        <v/>
      </c>
      <c r="T496" s="81" t="str">
        <f t="shared" si="193"/>
        <v/>
      </c>
      <c r="U496" s="81" t="str">
        <f t="shared" si="194"/>
        <v/>
      </c>
      <c r="V496" s="82">
        <f>'내역서(엑셀)'!E499</f>
        <v>0</v>
      </c>
      <c r="W496" s="83">
        <f t="shared" si="195"/>
        <v>0</v>
      </c>
      <c r="X496" s="83">
        <f t="shared" si="195"/>
        <v>0</v>
      </c>
      <c r="Y496" s="84">
        <f t="shared" si="196"/>
        <v>4</v>
      </c>
      <c r="Z496" s="84">
        <f t="shared" si="197"/>
        <v>0</v>
      </c>
      <c r="AA496" s="84">
        <f t="shared" si="198"/>
        <v>4</v>
      </c>
    </row>
    <row r="497" spans="9:27">
      <c r="I497" s="78" t="str">
        <f>IF('내역서(엑셀)'!A293&lt;&gt;"",'내역서(엑셀)'!A293,"")</f>
        <v/>
      </c>
      <c r="J497" s="78" t="str">
        <f t="shared" si="199"/>
        <v/>
      </c>
      <c r="L497" s="79" t="str">
        <f t="shared" si="200"/>
        <v/>
      </c>
      <c r="M497" s="78" t="str">
        <f t="shared" si="203"/>
        <v/>
      </c>
      <c r="N497" s="78" t="str">
        <f t="shared" si="201"/>
        <v/>
      </c>
      <c r="O497" s="78" t="str">
        <f t="shared" si="202"/>
        <v/>
      </c>
      <c r="Q497" s="80" t="str">
        <f t="shared" si="191"/>
        <v/>
      </c>
      <c r="R497" s="81" t="str">
        <f t="shared" si="192"/>
        <v/>
      </c>
      <c r="S497" s="80" t="str">
        <f t="shared" si="192"/>
        <v/>
      </c>
      <c r="T497" s="81" t="str">
        <f t="shared" si="193"/>
        <v/>
      </c>
      <c r="U497" s="81" t="str">
        <f t="shared" si="194"/>
        <v/>
      </c>
      <c r="V497" s="82">
        <f>'내역서(엑셀)'!E500</f>
        <v>0</v>
      </c>
      <c r="W497" s="83">
        <f t="shared" si="195"/>
        <v>0</v>
      </c>
      <c r="X497" s="83">
        <f t="shared" si="195"/>
        <v>0</v>
      </c>
      <c r="Y497" s="84">
        <f t="shared" si="196"/>
        <v>4</v>
      </c>
      <c r="Z497" s="84">
        <f t="shared" si="197"/>
        <v>0</v>
      </c>
      <c r="AA497" s="84">
        <f t="shared" si="198"/>
        <v>4</v>
      </c>
    </row>
    <row r="498" spans="9:27">
      <c r="I498" s="78" t="str">
        <f>IF('내역서(엑셀)'!A294&lt;&gt;"",'내역서(엑셀)'!A294,"")</f>
        <v/>
      </c>
      <c r="J498" s="78" t="str">
        <f t="shared" si="199"/>
        <v/>
      </c>
      <c r="L498" s="79" t="str">
        <f t="shared" si="200"/>
        <v/>
      </c>
      <c r="M498" s="78" t="str">
        <f t="shared" si="203"/>
        <v/>
      </c>
      <c r="N498" s="78" t="str">
        <f t="shared" si="201"/>
        <v/>
      </c>
      <c r="O498" s="78" t="str">
        <f t="shared" si="202"/>
        <v/>
      </c>
      <c r="Q498" s="80" t="str">
        <f t="shared" si="191"/>
        <v/>
      </c>
      <c r="R498" s="81" t="str">
        <f t="shared" si="192"/>
        <v/>
      </c>
      <c r="S498" s="80" t="str">
        <f t="shared" si="192"/>
        <v/>
      </c>
      <c r="T498" s="81" t="str">
        <f t="shared" si="193"/>
        <v/>
      </c>
      <c r="U498" s="81" t="str">
        <f t="shared" si="194"/>
        <v/>
      </c>
      <c r="V498" s="82">
        <f>'내역서(엑셀)'!E501</f>
        <v>0</v>
      </c>
      <c r="W498" s="83">
        <f t="shared" si="195"/>
        <v>0</v>
      </c>
      <c r="X498" s="83">
        <f t="shared" si="195"/>
        <v>0</v>
      </c>
      <c r="Y498" s="84">
        <f t="shared" si="196"/>
        <v>4</v>
      </c>
      <c r="Z498" s="84">
        <f t="shared" si="197"/>
        <v>0</v>
      </c>
      <c r="AA498" s="84">
        <f t="shared" si="198"/>
        <v>4</v>
      </c>
    </row>
    <row r="499" spans="9:27">
      <c r="I499" s="78" t="str">
        <f>IF('내역서(엑셀)'!A295&lt;&gt;"",'내역서(엑셀)'!A295,"")</f>
        <v/>
      </c>
      <c r="J499" s="78" t="str">
        <f t="shared" si="199"/>
        <v/>
      </c>
      <c r="L499" s="79" t="str">
        <f t="shared" si="200"/>
        <v/>
      </c>
      <c r="M499" s="78" t="str">
        <f t="shared" si="203"/>
        <v/>
      </c>
      <c r="N499" s="78" t="str">
        <f t="shared" si="201"/>
        <v/>
      </c>
      <c r="O499" s="78" t="str">
        <f t="shared" si="202"/>
        <v/>
      </c>
      <c r="Q499" s="80" t="str">
        <f t="shared" si="191"/>
        <v/>
      </c>
      <c r="R499" s="81" t="str">
        <f t="shared" si="192"/>
        <v/>
      </c>
      <c r="S499" s="80" t="str">
        <f t="shared" si="192"/>
        <v/>
      </c>
      <c r="T499" s="81" t="str">
        <f t="shared" si="193"/>
        <v/>
      </c>
      <c r="U499" s="81" t="str">
        <f t="shared" si="194"/>
        <v/>
      </c>
      <c r="V499" s="82">
        <f>'내역서(엑셀)'!E502</f>
        <v>0</v>
      </c>
      <c r="W499" s="83">
        <f t="shared" si="195"/>
        <v>0</v>
      </c>
      <c r="X499" s="83">
        <f t="shared" si="195"/>
        <v>0</v>
      </c>
      <c r="Y499" s="84">
        <f t="shared" si="196"/>
        <v>4</v>
      </c>
      <c r="Z499" s="84">
        <f t="shared" si="197"/>
        <v>0</v>
      </c>
      <c r="AA499" s="84">
        <f t="shared" si="198"/>
        <v>4</v>
      </c>
    </row>
    <row r="500" spans="9:27">
      <c r="I500" s="78" t="str">
        <f>IF('내역서(엑셀)'!A296&lt;&gt;"",'내역서(엑셀)'!A296,"")</f>
        <v/>
      </c>
      <c r="J500" s="78" t="str">
        <f t="shared" si="199"/>
        <v/>
      </c>
      <c r="L500" s="79" t="str">
        <f t="shared" si="200"/>
        <v/>
      </c>
      <c r="M500" s="78" t="str">
        <f t="shared" si="203"/>
        <v/>
      </c>
      <c r="N500" s="78" t="str">
        <f t="shared" si="201"/>
        <v/>
      </c>
      <c r="O500" s="78" t="str">
        <f t="shared" si="202"/>
        <v/>
      </c>
      <c r="Q500" s="80" t="str">
        <f t="shared" si="191"/>
        <v/>
      </c>
      <c r="R500" s="81" t="str">
        <f t="shared" si="192"/>
        <v/>
      </c>
      <c r="S500" s="80" t="str">
        <f t="shared" si="192"/>
        <v/>
      </c>
      <c r="T500" s="81" t="str">
        <f t="shared" si="193"/>
        <v/>
      </c>
      <c r="U500" s="81" t="str">
        <f t="shared" si="194"/>
        <v/>
      </c>
      <c r="V500" s="82">
        <f>'내역서(엑셀)'!E503</f>
        <v>0</v>
      </c>
      <c r="W500" s="83">
        <f t="shared" si="195"/>
        <v>0</v>
      </c>
      <c r="X500" s="83">
        <f t="shared" si="195"/>
        <v>0</v>
      </c>
      <c r="Y500" s="84">
        <f t="shared" si="196"/>
        <v>4</v>
      </c>
      <c r="Z500" s="84">
        <f t="shared" si="197"/>
        <v>0</v>
      </c>
      <c r="AA500" s="84">
        <f t="shared" si="198"/>
        <v>4</v>
      </c>
    </row>
    <row r="501" spans="9:27">
      <c r="I501" s="78" t="str">
        <f>IF('내역서(엑셀)'!A297&lt;&gt;"",'내역서(엑셀)'!A297,"")</f>
        <v/>
      </c>
      <c r="J501" s="78" t="str">
        <f t="shared" si="199"/>
        <v/>
      </c>
      <c r="L501" s="79" t="str">
        <f t="shared" si="200"/>
        <v/>
      </c>
      <c r="M501" s="78" t="str">
        <f t="shared" si="203"/>
        <v/>
      </c>
      <c r="N501" s="78" t="str">
        <f t="shared" si="201"/>
        <v/>
      </c>
      <c r="O501" s="78" t="str">
        <f t="shared" si="202"/>
        <v/>
      </c>
      <c r="Q501" s="80" t="str">
        <f t="shared" si="191"/>
        <v/>
      </c>
      <c r="R501" s="81" t="str">
        <f t="shared" si="192"/>
        <v/>
      </c>
      <c r="S501" s="80" t="str">
        <f t="shared" si="192"/>
        <v/>
      </c>
      <c r="T501" s="81" t="str">
        <f t="shared" si="193"/>
        <v/>
      </c>
      <c r="U501" s="81" t="str">
        <f t="shared" si="194"/>
        <v/>
      </c>
      <c r="V501" s="82">
        <f>'내역서(엑셀)'!E504</f>
        <v>0</v>
      </c>
      <c r="W501" s="83">
        <f t="shared" si="195"/>
        <v>0</v>
      </c>
      <c r="X501" s="83">
        <f t="shared" si="195"/>
        <v>0</v>
      </c>
      <c r="Y501" s="84">
        <f t="shared" si="196"/>
        <v>4</v>
      </c>
      <c r="Z501" s="84">
        <f t="shared" si="197"/>
        <v>0</v>
      </c>
      <c r="AA501" s="84">
        <f t="shared" si="198"/>
        <v>4</v>
      </c>
    </row>
    <row r="502" spans="9:27">
      <c r="I502" s="78" t="str">
        <f>IF('내역서(엑셀)'!A298&lt;&gt;"",'내역서(엑셀)'!A298,"")</f>
        <v/>
      </c>
      <c r="J502" s="78" t="str">
        <f t="shared" si="199"/>
        <v/>
      </c>
      <c r="L502" s="79" t="str">
        <f t="shared" si="200"/>
        <v/>
      </c>
      <c r="M502" s="78" t="str">
        <f t="shared" si="203"/>
        <v/>
      </c>
      <c r="N502" s="78" t="str">
        <f t="shared" si="201"/>
        <v/>
      </c>
      <c r="O502" s="78" t="str">
        <f t="shared" si="202"/>
        <v/>
      </c>
      <c r="Q502" s="80" t="str">
        <f t="shared" si="191"/>
        <v/>
      </c>
      <c r="R502" s="81" t="str">
        <f t="shared" si="192"/>
        <v/>
      </c>
      <c r="S502" s="80" t="str">
        <f t="shared" si="192"/>
        <v/>
      </c>
      <c r="T502" s="81" t="str">
        <f t="shared" si="193"/>
        <v/>
      </c>
      <c r="U502" s="81" t="str">
        <f t="shared" si="194"/>
        <v/>
      </c>
      <c r="V502" s="82">
        <f>'내역서(엑셀)'!E505</f>
        <v>0</v>
      </c>
      <c r="W502" s="83">
        <f t="shared" si="195"/>
        <v>0</v>
      </c>
      <c r="X502" s="83">
        <f t="shared" si="195"/>
        <v>0</v>
      </c>
      <c r="Y502" s="84">
        <f t="shared" si="196"/>
        <v>4</v>
      </c>
      <c r="Z502" s="84">
        <f t="shared" si="197"/>
        <v>0</v>
      </c>
      <c r="AA502" s="84">
        <f t="shared" si="198"/>
        <v>4</v>
      </c>
    </row>
    <row r="503" spans="9:27">
      <c r="I503" s="78" t="str">
        <f>IF('내역서(엑셀)'!A299&lt;&gt;"",'내역서(엑셀)'!A299,"")</f>
        <v/>
      </c>
      <c r="J503" s="78" t="str">
        <f t="shared" si="199"/>
        <v/>
      </c>
      <c r="L503" s="79" t="str">
        <f t="shared" si="200"/>
        <v/>
      </c>
      <c r="M503" s="78" t="str">
        <f t="shared" si="203"/>
        <v/>
      </c>
      <c r="N503" s="78" t="str">
        <f t="shared" si="201"/>
        <v/>
      </c>
      <c r="O503" s="78" t="str">
        <f t="shared" si="202"/>
        <v/>
      </c>
      <c r="Q503" s="80" t="str">
        <f t="shared" si="191"/>
        <v/>
      </c>
      <c r="R503" s="81" t="str">
        <f t="shared" si="192"/>
        <v/>
      </c>
      <c r="S503" s="80" t="str">
        <f t="shared" si="192"/>
        <v/>
      </c>
      <c r="T503" s="81" t="str">
        <f t="shared" si="193"/>
        <v/>
      </c>
      <c r="U503" s="81" t="str">
        <f t="shared" si="194"/>
        <v/>
      </c>
      <c r="V503" s="82">
        <f>'내역서(엑셀)'!E506</f>
        <v>0</v>
      </c>
      <c r="W503" s="83">
        <f t="shared" si="195"/>
        <v>0</v>
      </c>
      <c r="X503" s="83">
        <f t="shared" si="195"/>
        <v>0</v>
      </c>
      <c r="Y503" s="84">
        <f t="shared" si="196"/>
        <v>4</v>
      </c>
      <c r="Z503" s="84">
        <f t="shared" si="197"/>
        <v>0</v>
      </c>
      <c r="AA503" s="84">
        <f t="shared" si="198"/>
        <v>4</v>
      </c>
    </row>
    <row r="504" spans="9:27">
      <c r="I504" s="78" t="str">
        <f>IF('내역서(엑셀)'!A300&lt;&gt;"",'내역서(엑셀)'!A300,"")</f>
        <v/>
      </c>
      <c r="J504" s="78" t="str">
        <f t="shared" si="199"/>
        <v/>
      </c>
      <c r="L504" s="79" t="str">
        <f t="shared" si="200"/>
        <v/>
      </c>
      <c r="M504" s="78" t="str">
        <f t="shared" si="203"/>
        <v/>
      </c>
      <c r="N504" s="78" t="str">
        <f t="shared" si="201"/>
        <v/>
      </c>
      <c r="O504" s="78" t="str">
        <f t="shared" si="202"/>
        <v/>
      </c>
      <c r="Q504" s="80" t="str">
        <f t="shared" si="191"/>
        <v/>
      </c>
      <c r="R504" s="81" t="str">
        <f t="shared" si="192"/>
        <v/>
      </c>
      <c r="S504" s="80" t="str">
        <f t="shared" si="192"/>
        <v/>
      </c>
      <c r="T504" s="81" t="str">
        <f t="shared" si="193"/>
        <v/>
      </c>
      <c r="U504" s="81" t="str">
        <f t="shared" si="194"/>
        <v/>
      </c>
      <c r="V504" s="82">
        <f>'내역서(엑셀)'!E507</f>
        <v>0</v>
      </c>
      <c r="W504" s="83">
        <f t="shared" si="195"/>
        <v>0</v>
      </c>
      <c r="X504" s="83">
        <f t="shared" si="195"/>
        <v>0</v>
      </c>
      <c r="Y504" s="84">
        <f t="shared" si="196"/>
        <v>4</v>
      </c>
      <c r="Z504" s="84">
        <f t="shared" si="197"/>
        <v>0</v>
      </c>
      <c r="AA504" s="84">
        <f t="shared" si="198"/>
        <v>4</v>
      </c>
    </row>
    <row r="505" spans="9:27">
      <c r="I505" s="78" t="str">
        <f>IF('내역서(엑셀)'!A301&lt;&gt;"",'내역서(엑셀)'!A301,"")</f>
        <v/>
      </c>
      <c r="J505" s="78" t="str">
        <f t="shared" si="199"/>
        <v/>
      </c>
      <c r="L505" s="79" t="str">
        <f t="shared" si="200"/>
        <v/>
      </c>
      <c r="M505" s="78" t="str">
        <f t="shared" si="203"/>
        <v/>
      </c>
      <c r="N505" s="78" t="str">
        <f t="shared" si="201"/>
        <v/>
      </c>
      <c r="O505" s="78" t="str">
        <f t="shared" si="202"/>
        <v/>
      </c>
      <c r="Q505" s="80" t="str">
        <f t="shared" si="191"/>
        <v/>
      </c>
      <c r="R505" s="81" t="str">
        <f t="shared" si="192"/>
        <v/>
      </c>
      <c r="S505" s="80" t="str">
        <f t="shared" si="192"/>
        <v/>
      </c>
      <c r="T505" s="81" t="str">
        <f t="shared" si="193"/>
        <v/>
      </c>
      <c r="U505" s="81" t="str">
        <f t="shared" si="194"/>
        <v/>
      </c>
      <c r="V505" s="82">
        <f>'내역서(엑셀)'!E508</f>
        <v>0</v>
      </c>
      <c r="W505" s="83">
        <f t="shared" si="195"/>
        <v>0</v>
      </c>
      <c r="X505" s="83">
        <f t="shared" si="195"/>
        <v>0</v>
      </c>
      <c r="Y505" s="84">
        <f t="shared" si="196"/>
        <v>4</v>
      </c>
      <c r="Z505" s="84">
        <f t="shared" si="197"/>
        <v>0</v>
      </c>
      <c r="AA505" s="84">
        <f t="shared" si="198"/>
        <v>4</v>
      </c>
    </row>
    <row r="506" spans="9:27">
      <c r="I506" s="78" t="str">
        <f>IF('내역서(엑셀)'!A302&lt;&gt;"",'내역서(엑셀)'!A302,"")</f>
        <v/>
      </c>
      <c r="J506" s="78" t="str">
        <f t="shared" si="199"/>
        <v/>
      </c>
      <c r="L506" s="79" t="str">
        <f t="shared" si="200"/>
        <v/>
      </c>
      <c r="M506" s="78" t="str">
        <f t="shared" si="203"/>
        <v/>
      </c>
      <c r="N506" s="78" t="str">
        <f t="shared" si="201"/>
        <v/>
      </c>
      <c r="O506" s="78" t="str">
        <f t="shared" si="202"/>
        <v/>
      </c>
      <c r="Q506" s="80" t="str">
        <f t="shared" ref="Q506:Q569" si="204">IF(Z506=0,"",IF(Z506=1,R506&amp;S506,"E99999"))</f>
        <v/>
      </c>
      <c r="R506" s="81" t="str">
        <f t="shared" si="192"/>
        <v/>
      </c>
      <c r="S506" s="80" t="str">
        <f t="shared" si="192"/>
        <v/>
      </c>
      <c r="T506" s="81" t="str">
        <f t="shared" si="193"/>
        <v/>
      </c>
      <c r="U506" s="81" t="str">
        <f t="shared" si="194"/>
        <v/>
      </c>
      <c r="V506" s="82">
        <f>'내역서(엑셀)'!E509</f>
        <v>0</v>
      </c>
      <c r="W506" s="83">
        <f t="shared" si="195"/>
        <v>0</v>
      </c>
      <c r="X506" s="83">
        <f t="shared" si="195"/>
        <v>0</v>
      </c>
      <c r="Y506" s="84">
        <f t="shared" si="196"/>
        <v>4</v>
      </c>
      <c r="Z506" s="84">
        <f t="shared" si="197"/>
        <v>0</v>
      </c>
      <c r="AA506" s="84">
        <f t="shared" si="198"/>
        <v>4</v>
      </c>
    </row>
    <row r="507" spans="9:27">
      <c r="I507" s="78" t="str">
        <f>IF('내역서(엑셀)'!A303&lt;&gt;"",'내역서(엑셀)'!A303,"")</f>
        <v/>
      </c>
      <c r="J507" s="78" t="str">
        <f t="shared" si="199"/>
        <v/>
      </c>
      <c r="L507" s="79" t="str">
        <f t="shared" si="200"/>
        <v/>
      </c>
      <c r="M507" s="78" t="str">
        <f t="shared" si="203"/>
        <v/>
      </c>
      <c r="N507" s="78" t="str">
        <f t="shared" si="201"/>
        <v/>
      </c>
      <c r="O507" s="78" t="str">
        <f t="shared" si="202"/>
        <v/>
      </c>
      <c r="Q507" s="80" t="str">
        <f t="shared" si="204"/>
        <v/>
      </c>
      <c r="R507" s="81" t="str">
        <f t="shared" si="192"/>
        <v/>
      </c>
      <c r="S507" s="80" t="str">
        <f t="shared" si="192"/>
        <v/>
      </c>
      <c r="T507" s="81" t="str">
        <f t="shared" si="193"/>
        <v/>
      </c>
      <c r="U507" s="81" t="str">
        <f t="shared" si="194"/>
        <v/>
      </c>
      <c r="V507" s="82">
        <f>'내역서(엑셀)'!E510</f>
        <v>0</v>
      </c>
      <c r="W507" s="83">
        <f t="shared" si="195"/>
        <v>0</v>
      </c>
      <c r="X507" s="83">
        <f t="shared" si="195"/>
        <v>0</v>
      </c>
      <c r="Y507" s="84">
        <f t="shared" si="196"/>
        <v>4</v>
      </c>
      <c r="Z507" s="84">
        <f t="shared" si="197"/>
        <v>0</v>
      </c>
      <c r="AA507" s="84">
        <f t="shared" si="198"/>
        <v>4</v>
      </c>
    </row>
    <row r="508" spans="9:27">
      <c r="I508" s="78" t="str">
        <f>IF('내역서(엑셀)'!A304&lt;&gt;"",'내역서(엑셀)'!A304,"")</f>
        <v/>
      </c>
      <c r="J508" s="78" t="str">
        <f t="shared" si="199"/>
        <v/>
      </c>
      <c r="L508" s="79" t="str">
        <f t="shared" si="200"/>
        <v/>
      </c>
      <c r="M508" s="78" t="str">
        <f t="shared" si="203"/>
        <v/>
      </c>
      <c r="N508" s="78" t="str">
        <f t="shared" si="201"/>
        <v/>
      </c>
      <c r="O508" s="78" t="str">
        <f t="shared" si="202"/>
        <v/>
      </c>
      <c r="Q508" s="80" t="str">
        <f t="shared" si="204"/>
        <v/>
      </c>
      <c r="R508" s="81" t="str">
        <f t="shared" si="192"/>
        <v/>
      </c>
      <c r="S508" s="80" t="str">
        <f t="shared" si="192"/>
        <v/>
      </c>
      <c r="T508" s="81" t="str">
        <f t="shared" si="193"/>
        <v/>
      </c>
      <c r="U508" s="81" t="str">
        <f t="shared" si="194"/>
        <v/>
      </c>
      <c r="V508" s="82">
        <f>'내역서(엑셀)'!E511</f>
        <v>0</v>
      </c>
      <c r="W508" s="83">
        <f t="shared" si="195"/>
        <v>0</v>
      </c>
      <c r="X508" s="83">
        <f t="shared" si="195"/>
        <v>0</v>
      </c>
      <c r="Y508" s="84">
        <f t="shared" si="196"/>
        <v>4</v>
      </c>
      <c r="Z508" s="84">
        <f t="shared" si="197"/>
        <v>0</v>
      </c>
      <c r="AA508" s="84">
        <f t="shared" si="198"/>
        <v>4</v>
      </c>
    </row>
    <row r="509" spans="9:27">
      <c r="I509" s="78" t="str">
        <f>IF('내역서(엑셀)'!A305&lt;&gt;"",'내역서(엑셀)'!A305,"")</f>
        <v/>
      </c>
      <c r="J509" s="78" t="str">
        <f t="shared" si="199"/>
        <v/>
      </c>
      <c r="L509" s="79" t="str">
        <f t="shared" si="200"/>
        <v/>
      </c>
      <c r="M509" s="78" t="str">
        <f t="shared" si="203"/>
        <v/>
      </c>
      <c r="N509" s="78" t="str">
        <f t="shared" si="201"/>
        <v/>
      </c>
      <c r="O509" s="78" t="str">
        <f t="shared" si="202"/>
        <v/>
      </c>
      <c r="Q509" s="80" t="str">
        <f t="shared" si="204"/>
        <v/>
      </c>
      <c r="R509" s="81" t="str">
        <f t="shared" si="192"/>
        <v/>
      </c>
      <c r="S509" s="80" t="str">
        <f t="shared" si="192"/>
        <v/>
      </c>
      <c r="T509" s="81" t="str">
        <f t="shared" si="193"/>
        <v/>
      </c>
      <c r="U509" s="81" t="str">
        <f t="shared" si="194"/>
        <v/>
      </c>
      <c r="V509" s="82">
        <f>'내역서(엑셀)'!E512</f>
        <v>0</v>
      </c>
      <c r="W509" s="83">
        <f t="shared" si="195"/>
        <v>0</v>
      </c>
      <c r="X509" s="83">
        <f t="shared" si="195"/>
        <v>0</v>
      </c>
      <c r="Y509" s="84">
        <f t="shared" si="196"/>
        <v>4</v>
      </c>
      <c r="Z509" s="84">
        <f t="shared" si="197"/>
        <v>0</v>
      </c>
      <c r="AA509" s="84">
        <f t="shared" si="198"/>
        <v>4</v>
      </c>
    </row>
    <row r="510" spans="9:27">
      <c r="I510" s="78" t="str">
        <f>IF('내역서(엑셀)'!A306&lt;&gt;"",'내역서(엑셀)'!A306,"")</f>
        <v/>
      </c>
      <c r="J510" s="78" t="str">
        <f t="shared" si="199"/>
        <v/>
      </c>
      <c r="L510" s="79" t="str">
        <f t="shared" si="200"/>
        <v/>
      </c>
      <c r="M510" s="78" t="str">
        <f t="shared" si="203"/>
        <v/>
      </c>
      <c r="N510" s="78" t="str">
        <f t="shared" si="201"/>
        <v/>
      </c>
      <c r="O510" s="78" t="str">
        <f t="shared" si="202"/>
        <v/>
      </c>
      <c r="Q510" s="80" t="str">
        <f t="shared" si="204"/>
        <v/>
      </c>
      <c r="R510" s="81" t="str">
        <f t="shared" si="192"/>
        <v/>
      </c>
      <c r="S510" s="80" t="str">
        <f t="shared" si="192"/>
        <v/>
      </c>
      <c r="T510" s="81" t="str">
        <f t="shared" si="193"/>
        <v/>
      </c>
      <c r="U510" s="81" t="str">
        <f t="shared" si="194"/>
        <v/>
      </c>
      <c r="V510" s="82">
        <f>'내역서(엑셀)'!E513</f>
        <v>0</v>
      </c>
      <c r="W510" s="83">
        <f t="shared" si="195"/>
        <v>0</v>
      </c>
      <c r="X510" s="83">
        <f t="shared" si="195"/>
        <v>0</v>
      </c>
      <c r="Y510" s="84">
        <f t="shared" si="196"/>
        <v>4</v>
      </c>
      <c r="Z510" s="84">
        <f t="shared" si="197"/>
        <v>0</v>
      </c>
      <c r="AA510" s="84">
        <f t="shared" si="198"/>
        <v>4</v>
      </c>
    </row>
    <row r="511" spans="9:27">
      <c r="I511" s="78" t="str">
        <f>IF('내역서(엑셀)'!A307&lt;&gt;"",'내역서(엑셀)'!A307,"")</f>
        <v/>
      </c>
      <c r="J511" s="78" t="str">
        <f t="shared" si="199"/>
        <v/>
      </c>
      <c r="L511" s="79" t="str">
        <f t="shared" si="200"/>
        <v/>
      </c>
      <c r="M511" s="78" t="str">
        <f t="shared" si="203"/>
        <v/>
      </c>
      <c r="N511" s="78" t="str">
        <f t="shared" si="201"/>
        <v/>
      </c>
      <c r="O511" s="78" t="str">
        <f t="shared" si="202"/>
        <v/>
      </c>
      <c r="Q511" s="80" t="str">
        <f t="shared" si="204"/>
        <v/>
      </c>
      <c r="R511" s="81" t="str">
        <f t="shared" si="192"/>
        <v/>
      </c>
      <c r="S511" s="80" t="str">
        <f t="shared" si="192"/>
        <v/>
      </c>
      <c r="T511" s="81" t="str">
        <f t="shared" si="193"/>
        <v/>
      </c>
      <c r="U511" s="81" t="str">
        <f t="shared" si="194"/>
        <v/>
      </c>
      <c r="V511" s="82">
        <f>'내역서(엑셀)'!E514</f>
        <v>0</v>
      </c>
      <c r="W511" s="83">
        <f t="shared" si="195"/>
        <v>0</v>
      </c>
      <c r="X511" s="83">
        <f t="shared" si="195"/>
        <v>0</v>
      </c>
      <c r="Y511" s="84">
        <f t="shared" si="196"/>
        <v>4</v>
      </c>
      <c r="Z511" s="84">
        <f t="shared" si="197"/>
        <v>0</v>
      </c>
      <c r="AA511" s="84">
        <f t="shared" si="198"/>
        <v>4</v>
      </c>
    </row>
    <row r="512" spans="9:27">
      <c r="I512" s="78" t="str">
        <f>IF('내역서(엑셀)'!A308&lt;&gt;"",'내역서(엑셀)'!A308,"")</f>
        <v/>
      </c>
      <c r="J512" s="78" t="str">
        <f t="shared" si="199"/>
        <v/>
      </c>
      <c r="L512" s="79" t="str">
        <f t="shared" si="200"/>
        <v/>
      </c>
      <c r="M512" s="78" t="str">
        <f t="shared" si="203"/>
        <v/>
      </c>
      <c r="N512" s="78" t="str">
        <f t="shared" si="201"/>
        <v/>
      </c>
      <c r="O512" s="78" t="str">
        <f t="shared" si="202"/>
        <v/>
      </c>
      <c r="Q512" s="80" t="str">
        <f t="shared" si="204"/>
        <v/>
      </c>
      <c r="R512" s="81" t="str">
        <f t="shared" si="192"/>
        <v/>
      </c>
      <c r="S512" s="80" t="str">
        <f t="shared" si="192"/>
        <v/>
      </c>
      <c r="T512" s="81" t="str">
        <f t="shared" si="193"/>
        <v/>
      </c>
      <c r="U512" s="81" t="str">
        <f t="shared" si="194"/>
        <v/>
      </c>
      <c r="V512" s="82">
        <f>'내역서(엑셀)'!E515</f>
        <v>0</v>
      </c>
      <c r="W512" s="83">
        <f t="shared" si="195"/>
        <v>0</v>
      </c>
      <c r="X512" s="83">
        <f t="shared" si="195"/>
        <v>0</v>
      </c>
      <c r="Y512" s="84">
        <f t="shared" si="196"/>
        <v>4</v>
      </c>
      <c r="Z512" s="84">
        <f t="shared" si="197"/>
        <v>0</v>
      </c>
      <c r="AA512" s="84">
        <f t="shared" si="198"/>
        <v>4</v>
      </c>
    </row>
    <row r="513" spans="9:27">
      <c r="I513" s="78" t="str">
        <f>IF('내역서(엑셀)'!A309&lt;&gt;"",'내역서(엑셀)'!A309,"")</f>
        <v/>
      </c>
      <c r="J513" s="78" t="str">
        <f t="shared" si="199"/>
        <v/>
      </c>
      <c r="L513" s="79" t="str">
        <f t="shared" si="200"/>
        <v/>
      </c>
      <c r="M513" s="78" t="str">
        <f t="shared" si="203"/>
        <v/>
      </c>
      <c r="N513" s="78" t="str">
        <f t="shared" si="201"/>
        <v/>
      </c>
      <c r="O513" s="78" t="str">
        <f t="shared" si="202"/>
        <v/>
      </c>
      <c r="Q513" s="80" t="str">
        <f t="shared" si="204"/>
        <v/>
      </c>
      <c r="R513" s="81" t="str">
        <f t="shared" si="192"/>
        <v/>
      </c>
      <c r="S513" s="80" t="str">
        <f t="shared" si="192"/>
        <v/>
      </c>
      <c r="T513" s="81" t="str">
        <f t="shared" si="193"/>
        <v/>
      </c>
      <c r="U513" s="81" t="str">
        <f t="shared" si="194"/>
        <v/>
      </c>
      <c r="V513" s="82">
        <f>'내역서(엑셀)'!E516</f>
        <v>0</v>
      </c>
      <c r="W513" s="83">
        <f t="shared" si="195"/>
        <v>0</v>
      </c>
      <c r="X513" s="83">
        <f t="shared" si="195"/>
        <v>0</v>
      </c>
      <c r="Y513" s="84">
        <f t="shared" si="196"/>
        <v>4</v>
      </c>
      <c r="Z513" s="84">
        <f t="shared" si="197"/>
        <v>0</v>
      </c>
      <c r="AA513" s="84">
        <f t="shared" si="198"/>
        <v>4</v>
      </c>
    </row>
    <row r="514" spans="9:27">
      <c r="I514" s="78" t="str">
        <f>IF('내역서(엑셀)'!A310&lt;&gt;"",'내역서(엑셀)'!A310,"")</f>
        <v/>
      </c>
      <c r="J514" s="78" t="str">
        <f t="shared" si="199"/>
        <v/>
      </c>
      <c r="L514" s="79" t="str">
        <f t="shared" si="200"/>
        <v/>
      </c>
      <c r="M514" s="78" t="str">
        <f t="shared" si="203"/>
        <v/>
      </c>
      <c r="N514" s="78" t="str">
        <f t="shared" si="201"/>
        <v/>
      </c>
      <c r="O514" s="78" t="str">
        <f t="shared" si="202"/>
        <v/>
      </c>
      <c r="Q514" s="80" t="str">
        <f t="shared" si="204"/>
        <v/>
      </c>
      <c r="R514" s="81" t="str">
        <f t="shared" si="192"/>
        <v/>
      </c>
      <c r="S514" s="80" t="str">
        <f t="shared" si="192"/>
        <v/>
      </c>
      <c r="T514" s="81" t="str">
        <f t="shared" si="193"/>
        <v/>
      </c>
      <c r="U514" s="81" t="str">
        <f t="shared" si="194"/>
        <v/>
      </c>
      <c r="V514" s="82">
        <f>'내역서(엑셀)'!E517</f>
        <v>0</v>
      </c>
      <c r="W514" s="83">
        <f t="shared" si="195"/>
        <v>0</v>
      </c>
      <c r="X514" s="83">
        <f t="shared" si="195"/>
        <v>0</v>
      </c>
      <c r="Y514" s="84">
        <f t="shared" si="196"/>
        <v>4</v>
      </c>
      <c r="Z514" s="84">
        <f t="shared" si="197"/>
        <v>0</v>
      </c>
      <c r="AA514" s="84">
        <f t="shared" si="198"/>
        <v>4</v>
      </c>
    </row>
    <row r="515" spans="9:27">
      <c r="I515" s="78" t="str">
        <f>IF('내역서(엑셀)'!A311&lt;&gt;"",'내역서(엑셀)'!A311,"")</f>
        <v/>
      </c>
      <c r="J515" s="78" t="str">
        <f t="shared" si="199"/>
        <v/>
      </c>
      <c r="L515" s="79" t="str">
        <f t="shared" si="200"/>
        <v/>
      </c>
      <c r="M515" s="78" t="str">
        <f t="shared" si="203"/>
        <v/>
      </c>
      <c r="N515" s="78" t="str">
        <f t="shared" si="201"/>
        <v/>
      </c>
      <c r="O515" s="78" t="str">
        <f t="shared" si="202"/>
        <v/>
      </c>
      <c r="Q515" s="80" t="str">
        <f t="shared" si="204"/>
        <v/>
      </c>
      <c r="R515" s="81" t="str">
        <f t="shared" si="192"/>
        <v/>
      </c>
      <c r="S515" s="80" t="str">
        <f t="shared" si="192"/>
        <v/>
      </c>
      <c r="T515" s="81" t="str">
        <f t="shared" si="193"/>
        <v/>
      </c>
      <c r="U515" s="81" t="str">
        <f t="shared" si="194"/>
        <v/>
      </c>
      <c r="V515" s="82">
        <f>'내역서(엑셀)'!E518</f>
        <v>0</v>
      </c>
      <c r="W515" s="83">
        <f t="shared" si="195"/>
        <v>0</v>
      </c>
      <c r="X515" s="83">
        <f t="shared" si="195"/>
        <v>0</v>
      </c>
      <c r="Y515" s="84">
        <f t="shared" si="196"/>
        <v>4</v>
      </c>
      <c r="Z515" s="84">
        <f t="shared" si="197"/>
        <v>0</v>
      </c>
      <c r="AA515" s="84">
        <f t="shared" si="198"/>
        <v>4</v>
      </c>
    </row>
    <row r="516" spans="9:27">
      <c r="I516" s="78" t="str">
        <f>IF('내역서(엑셀)'!A312&lt;&gt;"",'내역서(엑셀)'!A312,"")</f>
        <v/>
      </c>
      <c r="J516" s="78" t="str">
        <f t="shared" si="199"/>
        <v/>
      </c>
      <c r="L516" s="79" t="str">
        <f t="shared" si="200"/>
        <v/>
      </c>
      <c r="M516" s="78" t="str">
        <f t="shared" si="203"/>
        <v/>
      </c>
      <c r="N516" s="78" t="str">
        <f t="shared" si="201"/>
        <v/>
      </c>
      <c r="O516" s="78" t="str">
        <f t="shared" si="202"/>
        <v/>
      </c>
      <c r="Q516" s="80" t="str">
        <f t="shared" si="204"/>
        <v/>
      </c>
      <c r="R516" s="81" t="str">
        <f t="shared" si="192"/>
        <v/>
      </c>
      <c r="S516" s="80" t="str">
        <f t="shared" si="192"/>
        <v/>
      </c>
      <c r="T516" s="81" t="str">
        <f t="shared" si="193"/>
        <v/>
      </c>
      <c r="U516" s="81" t="str">
        <f t="shared" si="194"/>
        <v/>
      </c>
      <c r="V516" s="82">
        <f>'내역서(엑셀)'!E519</f>
        <v>0</v>
      </c>
      <c r="W516" s="83">
        <f t="shared" si="195"/>
        <v>0</v>
      </c>
      <c r="X516" s="83">
        <f t="shared" si="195"/>
        <v>0</v>
      </c>
      <c r="Y516" s="84">
        <f t="shared" si="196"/>
        <v>4</v>
      </c>
      <c r="Z516" s="84">
        <f t="shared" si="197"/>
        <v>0</v>
      </c>
      <c r="AA516" s="84">
        <f t="shared" si="198"/>
        <v>4</v>
      </c>
    </row>
    <row r="517" spans="9:27">
      <c r="I517" s="78" t="str">
        <f>IF('내역서(엑셀)'!A313&lt;&gt;"",'내역서(엑셀)'!A313,"")</f>
        <v/>
      </c>
      <c r="J517" s="78" t="str">
        <f t="shared" si="199"/>
        <v/>
      </c>
      <c r="L517" s="79" t="str">
        <f t="shared" si="200"/>
        <v/>
      </c>
      <c r="M517" s="78" t="str">
        <f t="shared" si="203"/>
        <v/>
      </c>
      <c r="N517" s="78" t="str">
        <f t="shared" si="201"/>
        <v/>
      </c>
      <c r="O517" s="78" t="str">
        <f t="shared" si="202"/>
        <v/>
      </c>
      <c r="Q517" s="80" t="str">
        <f t="shared" si="204"/>
        <v/>
      </c>
      <c r="R517" s="81" t="str">
        <f t="shared" si="192"/>
        <v/>
      </c>
      <c r="S517" s="80" t="str">
        <f t="shared" si="192"/>
        <v/>
      </c>
      <c r="T517" s="81" t="str">
        <f t="shared" si="193"/>
        <v/>
      </c>
      <c r="U517" s="81" t="str">
        <f t="shared" si="194"/>
        <v/>
      </c>
      <c r="V517" s="82">
        <f>'내역서(엑셀)'!E520</f>
        <v>0</v>
      </c>
      <c r="W517" s="83">
        <f t="shared" si="195"/>
        <v>0</v>
      </c>
      <c r="X517" s="83">
        <f t="shared" si="195"/>
        <v>0</v>
      </c>
      <c r="Y517" s="84">
        <f t="shared" si="196"/>
        <v>4</v>
      </c>
      <c r="Z517" s="84">
        <f t="shared" si="197"/>
        <v>0</v>
      </c>
      <c r="AA517" s="84">
        <f t="shared" si="198"/>
        <v>4</v>
      </c>
    </row>
    <row r="518" spans="9:27">
      <c r="I518" s="78" t="str">
        <f>IF('내역서(엑셀)'!A314&lt;&gt;"",'내역서(엑셀)'!A314,"")</f>
        <v/>
      </c>
      <c r="J518" s="78" t="str">
        <f t="shared" si="199"/>
        <v/>
      </c>
      <c r="L518" s="79" t="str">
        <f t="shared" si="200"/>
        <v/>
      </c>
      <c r="M518" s="78" t="str">
        <f t="shared" si="203"/>
        <v/>
      </c>
      <c r="N518" s="78" t="str">
        <f t="shared" si="201"/>
        <v/>
      </c>
      <c r="O518" s="78" t="str">
        <f t="shared" si="202"/>
        <v/>
      </c>
      <c r="Q518" s="80" t="str">
        <f t="shared" si="204"/>
        <v/>
      </c>
      <c r="R518" s="81" t="str">
        <f t="shared" si="192"/>
        <v/>
      </c>
      <c r="S518" s="80" t="str">
        <f t="shared" si="192"/>
        <v/>
      </c>
      <c r="T518" s="81" t="str">
        <f t="shared" si="193"/>
        <v/>
      </c>
      <c r="U518" s="81" t="str">
        <f t="shared" si="194"/>
        <v/>
      </c>
      <c r="V518" s="82">
        <f>'내역서(엑셀)'!E521</f>
        <v>0</v>
      </c>
      <c r="W518" s="83">
        <f t="shared" si="195"/>
        <v>0</v>
      </c>
      <c r="X518" s="83">
        <f t="shared" si="195"/>
        <v>0</v>
      </c>
      <c r="Y518" s="84">
        <f t="shared" si="196"/>
        <v>4</v>
      </c>
      <c r="Z518" s="84">
        <f t="shared" si="197"/>
        <v>0</v>
      </c>
      <c r="AA518" s="84">
        <f t="shared" si="198"/>
        <v>4</v>
      </c>
    </row>
    <row r="519" spans="9:27">
      <c r="I519" s="78" t="str">
        <f>IF('내역서(엑셀)'!A315&lt;&gt;"",'내역서(엑셀)'!A315,"")</f>
        <v/>
      </c>
      <c r="J519" s="78" t="str">
        <f t="shared" si="199"/>
        <v/>
      </c>
      <c r="L519" s="79" t="str">
        <f t="shared" si="200"/>
        <v/>
      </c>
      <c r="M519" s="78" t="str">
        <f t="shared" si="203"/>
        <v/>
      </c>
      <c r="N519" s="78" t="str">
        <f t="shared" si="201"/>
        <v/>
      </c>
      <c r="O519" s="78" t="str">
        <f t="shared" si="202"/>
        <v/>
      </c>
      <c r="Q519" s="80" t="str">
        <f t="shared" si="204"/>
        <v/>
      </c>
      <c r="R519" s="81" t="str">
        <f t="shared" si="192"/>
        <v/>
      </c>
      <c r="S519" s="80" t="str">
        <f t="shared" si="192"/>
        <v/>
      </c>
      <c r="T519" s="81" t="str">
        <f t="shared" si="193"/>
        <v/>
      </c>
      <c r="U519" s="81" t="str">
        <f t="shared" si="194"/>
        <v/>
      </c>
      <c r="V519" s="82">
        <f>'내역서(엑셀)'!E522</f>
        <v>0</v>
      </c>
      <c r="W519" s="83">
        <f t="shared" si="195"/>
        <v>0</v>
      </c>
      <c r="X519" s="83">
        <f t="shared" si="195"/>
        <v>0</v>
      </c>
      <c r="Y519" s="84">
        <f t="shared" si="196"/>
        <v>4</v>
      </c>
      <c r="Z519" s="84">
        <f t="shared" si="197"/>
        <v>0</v>
      </c>
      <c r="AA519" s="84">
        <f t="shared" si="198"/>
        <v>4</v>
      </c>
    </row>
    <row r="520" spans="9:27">
      <c r="I520" s="78" t="str">
        <f>IF('내역서(엑셀)'!A316&lt;&gt;"",'내역서(엑셀)'!A316,"")</f>
        <v/>
      </c>
      <c r="J520" s="78" t="str">
        <f t="shared" si="199"/>
        <v/>
      </c>
      <c r="L520" s="79" t="str">
        <f t="shared" si="200"/>
        <v/>
      </c>
      <c r="M520" s="78" t="str">
        <f t="shared" si="203"/>
        <v/>
      </c>
      <c r="N520" s="78" t="str">
        <f t="shared" si="201"/>
        <v/>
      </c>
      <c r="O520" s="78" t="str">
        <f t="shared" si="202"/>
        <v/>
      </c>
      <c r="Q520" s="80" t="str">
        <f t="shared" si="204"/>
        <v/>
      </c>
      <c r="R520" s="81" t="str">
        <f t="shared" si="192"/>
        <v/>
      </c>
      <c r="S520" s="80" t="str">
        <f t="shared" si="192"/>
        <v/>
      </c>
      <c r="T520" s="81" t="str">
        <f t="shared" si="193"/>
        <v/>
      </c>
      <c r="U520" s="81" t="str">
        <f t="shared" si="194"/>
        <v/>
      </c>
      <c r="V520" s="82">
        <f>'내역서(엑셀)'!E523</f>
        <v>0</v>
      </c>
      <c r="W520" s="83">
        <f t="shared" si="195"/>
        <v>0</v>
      </c>
      <c r="X520" s="83">
        <f t="shared" si="195"/>
        <v>0</v>
      </c>
      <c r="Y520" s="84">
        <f t="shared" si="196"/>
        <v>4</v>
      </c>
      <c r="Z520" s="84">
        <f t="shared" si="197"/>
        <v>0</v>
      </c>
      <c r="AA520" s="84">
        <f t="shared" si="198"/>
        <v>4</v>
      </c>
    </row>
    <row r="521" spans="9:27">
      <c r="I521" s="78" t="str">
        <f>IF('내역서(엑셀)'!A317&lt;&gt;"",'내역서(엑셀)'!A317,"")</f>
        <v/>
      </c>
      <c r="J521" s="78" t="str">
        <f t="shared" si="199"/>
        <v/>
      </c>
      <c r="L521" s="79" t="str">
        <f t="shared" si="200"/>
        <v/>
      </c>
      <c r="M521" s="78" t="str">
        <f t="shared" si="203"/>
        <v/>
      </c>
      <c r="N521" s="78" t="str">
        <f t="shared" si="201"/>
        <v/>
      </c>
      <c r="O521" s="78" t="str">
        <f t="shared" si="202"/>
        <v/>
      </c>
      <c r="Q521" s="80" t="str">
        <f t="shared" si="204"/>
        <v/>
      </c>
      <c r="R521" s="81" t="str">
        <f t="shared" si="192"/>
        <v/>
      </c>
      <c r="S521" s="80" t="str">
        <f t="shared" si="192"/>
        <v/>
      </c>
      <c r="T521" s="81" t="str">
        <f t="shared" si="193"/>
        <v/>
      </c>
      <c r="U521" s="81" t="str">
        <f t="shared" si="194"/>
        <v/>
      </c>
      <c r="V521" s="82">
        <f>'내역서(엑셀)'!E524</f>
        <v>0</v>
      </c>
      <c r="W521" s="83">
        <f t="shared" si="195"/>
        <v>0</v>
      </c>
      <c r="X521" s="83">
        <f t="shared" si="195"/>
        <v>0</v>
      </c>
      <c r="Y521" s="84">
        <f t="shared" si="196"/>
        <v>4</v>
      </c>
      <c r="Z521" s="84">
        <f t="shared" si="197"/>
        <v>0</v>
      </c>
      <c r="AA521" s="84">
        <f t="shared" si="198"/>
        <v>4</v>
      </c>
    </row>
    <row r="522" spans="9:27">
      <c r="I522" s="78" t="str">
        <f>IF('내역서(엑셀)'!A318&lt;&gt;"",'내역서(엑셀)'!A318,"")</f>
        <v/>
      </c>
      <c r="J522" s="78" t="str">
        <f t="shared" si="199"/>
        <v/>
      </c>
      <c r="L522" s="79" t="str">
        <f t="shared" si="200"/>
        <v/>
      </c>
      <c r="M522" s="78" t="str">
        <f t="shared" si="203"/>
        <v/>
      </c>
      <c r="N522" s="78" t="str">
        <f t="shared" si="201"/>
        <v/>
      </c>
      <c r="O522" s="78" t="str">
        <f t="shared" si="202"/>
        <v/>
      </c>
      <c r="Q522" s="80" t="str">
        <f t="shared" si="204"/>
        <v/>
      </c>
      <c r="R522" s="81" t="str">
        <f t="shared" si="192"/>
        <v/>
      </c>
      <c r="S522" s="80" t="str">
        <f t="shared" si="192"/>
        <v/>
      </c>
      <c r="T522" s="81" t="str">
        <f t="shared" si="193"/>
        <v/>
      </c>
      <c r="U522" s="81" t="str">
        <f t="shared" si="194"/>
        <v/>
      </c>
      <c r="V522" s="82">
        <f>'내역서(엑셀)'!E525</f>
        <v>0</v>
      </c>
      <c r="W522" s="83">
        <f t="shared" si="195"/>
        <v>0</v>
      </c>
      <c r="X522" s="83">
        <f t="shared" si="195"/>
        <v>0</v>
      </c>
      <c r="Y522" s="84">
        <f t="shared" si="196"/>
        <v>4</v>
      </c>
      <c r="Z522" s="84">
        <f t="shared" si="197"/>
        <v>0</v>
      </c>
      <c r="AA522" s="84">
        <f t="shared" si="198"/>
        <v>4</v>
      </c>
    </row>
    <row r="523" spans="9:27">
      <c r="I523" s="78" t="str">
        <f>IF('내역서(엑셀)'!A319&lt;&gt;"",'내역서(엑셀)'!A319,"")</f>
        <v/>
      </c>
      <c r="J523" s="78" t="str">
        <f t="shared" si="199"/>
        <v/>
      </c>
      <c r="L523" s="79" t="str">
        <f t="shared" si="200"/>
        <v/>
      </c>
      <c r="M523" s="78" t="str">
        <f t="shared" si="203"/>
        <v/>
      </c>
      <c r="N523" s="78" t="str">
        <f t="shared" si="201"/>
        <v/>
      </c>
      <c r="O523" s="78" t="str">
        <f t="shared" si="202"/>
        <v/>
      </c>
      <c r="Q523" s="80" t="str">
        <f t="shared" si="204"/>
        <v/>
      </c>
      <c r="R523" s="81" t="str">
        <f t="shared" si="192"/>
        <v/>
      </c>
      <c r="S523" s="80" t="str">
        <f t="shared" si="192"/>
        <v/>
      </c>
      <c r="T523" s="81" t="str">
        <f t="shared" si="193"/>
        <v/>
      </c>
      <c r="U523" s="81" t="str">
        <f t="shared" si="194"/>
        <v/>
      </c>
      <c r="V523" s="82">
        <f>'내역서(엑셀)'!E526</f>
        <v>0</v>
      </c>
      <c r="W523" s="83">
        <f t="shared" si="195"/>
        <v>0</v>
      </c>
      <c r="X523" s="83">
        <f t="shared" si="195"/>
        <v>0</v>
      </c>
      <c r="Y523" s="84">
        <f t="shared" si="196"/>
        <v>4</v>
      </c>
      <c r="Z523" s="84">
        <f t="shared" si="197"/>
        <v>0</v>
      </c>
      <c r="AA523" s="84">
        <f t="shared" si="198"/>
        <v>4</v>
      </c>
    </row>
    <row r="524" spans="9:27">
      <c r="I524" s="78" t="str">
        <f>IF('내역서(엑셀)'!A320&lt;&gt;"",'내역서(엑셀)'!A320,"")</f>
        <v/>
      </c>
      <c r="J524" s="78" t="str">
        <f t="shared" si="199"/>
        <v/>
      </c>
      <c r="L524" s="79" t="str">
        <f t="shared" si="200"/>
        <v/>
      </c>
      <c r="M524" s="78" t="str">
        <f t="shared" si="203"/>
        <v/>
      </c>
      <c r="N524" s="78" t="str">
        <f t="shared" si="201"/>
        <v/>
      </c>
      <c r="O524" s="78" t="str">
        <f t="shared" si="202"/>
        <v/>
      </c>
      <c r="Q524" s="80" t="str">
        <f t="shared" si="204"/>
        <v/>
      </c>
      <c r="R524" s="81" t="str">
        <f t="shared" si="192"/>
        <v/>
      </c>
      <c r="S524" s="80" t="str">
        <f t="shared" si="192"/>
        <v/>
      </c>
      <c r="T524" s="81" t="str">
        <f t="shared" si="193"/>
        <v/>
      </c>
      <c r="U524" s="81" t="str">
        <f t="shared" si="194"/>
        <v/>
      </c>
      <c r="V524" s="82">
        <f>'내역서(엑셀)'!E527</f>
        <v>0</v>
      </c>
      <c r="W524" s="83">
        <f t="shared" si="195"/>
        <v>0</v>
      </c>
      <c r="X524" s="83">
        <f t="shared" si="195"/>
        <v>0</v>
      </c>
      <c r="Y524" s="84">
        <f t="shared" si="196"/>
        <v>4</v>
      </c>
      <c r="Z524" s="84">
        <f t="shared" si="197"/>
        <v>0</v>
      </c>
      <c r="AA524" s="84">
        <f t="shared" si="198"/>
        <v>4</v>
      </c>
    </row>
    <row r="525" spans="9:27">
      <c r="I525" s="78" t="str">
        <f>IF('내역서(엑셀)'!A321&lt;&gt;"",'내역서(엑셀)'!A321,"")</f>
        <v/>
      </c>
      <c r="J525" s="78" t="str">
        <f t="shared" si="199"/>
        <v/>
      </c>
      <c r="L525" s="79" t="str">
        <f t="shared" si="200"/>
        <v/>
      </c>
      <c r="M525" s="78" t="str">
        <f t="shared" si="203"/>
        <v/>
      </c>
      <c r="N525" s="78" t="str">
        <f t="shared" si="201"/>
        <v/>
      </c>
      <c r="O525" s="78" t="str">
        <f t="shared" si="202"/>
        <v/>
      </c>
      <c r="Q525" s="80" t="str">
        <f t="shared" si="204"/>
        <v/>
      </c>
      <c r="R525" s="81" t="str">
        <f t="shared" si="192"/>
        <v/>
      </c>
      <c r="S525" s="80" t="str">
        <f t="shared" si="192"/>
        <v/>
      </c>
      <c r="T525" s="81" t="str">
        <f t="shared" si="193"/>
        <v/>
      </c>
      <c r="U525" s="81" t="str">
        <f t="shared" si="194"/>
        <v/>
      </c>
      <c r="V525" s="82">
        <f>'내역서(엑셀)'!E528</f>
        <v>0</v>
      </c>
      <c r="W525" s="83">
        <f t="shared" si="195"/>
        <v>0</v>
      </c>
      <c r="X525" s="83">
        <f t="shared" si="195"/>
        <v>0</v>
      </c>
      <c r="Y525" s="84">
        <f t="shared" si="196"/>
        <v>4</v>
      </c>
      <c r="Z525" s="84">
        <f t="shared" si="197"/>
        <v>0</v>
      </c>
      <c r="AA525" s="84">
        <f t="shared" si="198"/>
        <v>4</v>
      </c>
    </row>
    <row r="526" spans="9:27">
      <c r="I526" s="78" t="str">
        <f>IF('내역서(엑셀)'!A322&lt;&gt;"",'내역서(엑셀)'!A322,"")</f>
        <v/>
      </c>
      <c r="J526" s="78" t="str">
        <f t="shared" si="199"/>
        <v/>
      </c>
      <c r="L526" s="79" t="str">
        <f t="shared" si="200"/>
        <v/>
      </c>
      <c r="M526" s="78" t="str">
        <f t="shared" si="203"/>
        <v/>
      </c>
      <c r="N526" s="78" t="str">
        <f t="shared" si="201"/>
        <v/>
      </c>
      <c r="O526" s="78" t="str">
        <f t="shared" si="202"/>
        <v/>
      </c>
      <c r="Q526" s="80" t="str">
        <f t="shared" si="204"/>
        <v/>
      </c>
      <c r="R526" s="81" t="str">
        <f t="shared" si="192"/>
        <v/>
      </c>
      <c r="S526" s="80" t="str">
        <f t="shared" si="192"/>
        <v/>
      </c>
      <c r="T526" s="81" t="str">
        <f t="shared" si="193"/>
        <v/>
      </c>
      <c r="U526" s="81" t="str">
        <f t="shared" si="194"/>
        <v/>
      </c>
      <c r="V526" s="82">
        <f>'내역서(엑셀)'!E529</f>
        <v>0</v>
      </c>
      <c r="W526" s="83">
        <f t="shared" si="195"/>
        <v>0</v>
      </c>
      <c r="X526" s="83">
        <f t="shared" si="195"/>
        <v>0</v>
      </c>
      <c r="Y526" s="84">
        <f t="shared" si="196"/>
        <v>4</v>
      </c>
      <c r="Z526" s="84">
        <f t="shared" si="197"/>
        <v>0</v>
      </c>
      <c r="AA526" s="84">
        <f t="shared" si="198"/>
        <v>4</v>
      </c>
    </row>
    <row r="527" spans="9:27">
      <c r="I527" s="78" t="str">
        <f>IF('내역서(엑셀)'!A323&lt;&gt;"",'내역서(엑셀)'!A323,"")</f>
        <v/>
      </c>
      <c r="J527" s="78" t="str">
        <f t="shared" si="199"/>
        <v/>
      </c>
      <c r="L527" s="79" t="str">
        <f t="shared" si="200"/>
        <v/>
      </c>
      <c r="M527" s="78" t="str">
        <f t="shared" si="203"/>
        <v/>
      </c>
      <c r="N527" s="78" t="str">
        <f t="shared" si="201"/>
        <v/>
      </c>
      <c r="O527" s="78" t="str">
        <f t="shared" si="202"/>
        <v/>
      </c>
      <c r="Q527" s="80" t="str">
        <f t="shared" si="204"/>
        <v/>
      </c>
      <c r="R527" s="81" t="str">
        <f t="shared" si="192"/>
        <v/>
      </c>
      <c r="S527" s="80" t="str">
        <f t="shared" si="192"/>
        <v/>
      </c>
      <c r="T527" s="81" t="str">
        <f t="shared" si="193"/>
        <v/>
      </c>
      <c r="U527" s="81" t="str">
        <f t="shared" si="194"/>
        <v/>
      </c>
      <c r="V527" s="82">
        <f>'내역서(엑셀)'!E530</f>
        <v>0</v>
      </c>
      <c r="W527" s="83">
        <f t="shared" si="195"/>
        <v>0</v>
      </c>
      <c r="X527" s="83">
        <f t="shared" si="195"/>
        <v>0</v>
      </c>
      <c r="Y527" s="84">
        <f t="shared" si="196"/>
        <v>4</v>
      </c>
      <c r="Z527" s="84">
        <f t="shared" si="197"/>
        <v>0</v>
      </c>
      <c r="AA527" s="84">
        <f t="shared" si="198"/>
        <v>4</v>
      </c>
    </row>
    <row r="528" spans="9:27">
      <c r="I528" s="78" t="str">
        <f>IF('내역서(엑셀)'!A324&lt;&gt;"",'내역서(엑셀)'!A324,"")</f>
        <v/>
      </c>
      <c r="J528" s="78" t="str">
        <f t="shared" si="199"/>
        <v/>
      </c>
      <c r="L528" s="79" t="str">
        <f t="shared" si="200"/>
        <v/>
      </c>
      <c r="M528" s="78" t="str">
        <f t="shared" si="203"/>
        <v/>
      </c>
      <c r="N528" s="78" t="str">
        <f t="shared" si="201"/>
        <v/>
      </c>
      <c r="O528" s="78" t="str">
        <f t="shared" si="202"/>
        <v/>
      </c>
      <c r="Q528" s="80" t="str">
        <f t="shared" si="204"/>
        <v/>
      </c>
      <c r="R528" s="81" t="str">
        <f t="shared" si="192"/>
        <v/>
      </c>
      <c r="S528" s="80" t="str">
        <f t="shared" si="192"/>
        <v/>
      </c>
      <c r="T528" s="81" t="str">
        <f t="shared" si="193"/>
        <v/>
      </c>
      <c r="U528" s="81" t="str">
        <f t="shared" si="194"/>
        <v/>
      </c>
      <c r="V528" s="82">
        <f>'내역서(엑셀)'!E531</f>
        <v>0</v>
      </c>
      <c r="W528" s="83">
        <f t="shared" si="195"/>
        <v>0</v>
      </c>
      <c r="X528" s="83">
        <f t="shared" si="195"/>
        <v>0</v>
      </c>
      <c r="Y528" s="84">
        <f t="shared" si="196"/>
        <v>4</v>
      </c>
      <c r="Z528" s="84">
        <f t="shared" si="197"/>
        <v>0</v>
      </c>
      <c r="AA528" s="84">
        <f t="shared" si="198"/>
        <v>4</v>
      </c>
    </row>
    <row r="529" spans="9:27">
      <c r="I529" s="78" t="str">
        <f>IF('내역서(엑셀)'!A325&lt;&gt;"",'내역서(엑셀)'!A325,"")</f>
        <v/>
      </c>
      <c r="J529" s="78" t="str">
        <f t="shared" si="199"/>
        <v/>
      </c>
      <c r="L529" s="79" t="str">
        <f t="shared" si="200"/>
        <v/>
      </c>
      <c r="M529" s="78" t="str">
        <f t="shared" si="203"/>
        <v/>
      </c>
      <c r="N529" s="78" t="str">
        <f t="shared" si="201"/>
        <v/>
      </c>
      <c r="O529" s="78" t="str">
        <f t="shared" si="202"/>
        <v/>
      </c>
      <c r="Q529" s="80" t="str">
        <f t="shared" si="204"/>
        <v/>
      </c>
      <c r="R529" s="81" t="str">
        <f t="shared" si="192"/>
        <v/>
      </c>
      <c r="S529" s="80" t="str">
        <f t="shared" si="192"/>
        <v/>
      </c>
      <c r="T529" s="81" t="str">
        <f t="shared" si="193"/>
        <v/>
      </c>
      <c r="U529" s="81" t="str">
        <f t="shared" si="194"/>
        <v/>
      </c>
      <c r="V529" s="82">
        <f>'내역서(엑셀)'!E532</f>
        <v>0</v>
      </c>
      <c r="W529" s="83">
        <f t="shared" si="195"/>
        <v>0</v>
      </c>
      <c r="X529" s="83">
        <f t="shared" si="195"/>
        <v>0</v>
      </c>
      <c r="Y529" s="84">
        <f t="shared" si="196"/>
        <v>4</v>
      </c>
      <c r="Z529" s="84">
        <f t="shared" si="197"/>
        <v>0</v>
      </c>
      <c r="AA529" s="84">
        <f t="shared" si="198"/>
        <v>4</v>
      </c>
    </row>
    <row r="530" spans="9:27">
      <c r="I530" s="78" t="str">
        <f>IF('내역서(엑셀)'!A326&lt;&gt;"",'내역서(엑셀)'!A326,"")</f>
        <v/>
      </c>
      <c r="J530" s="78" t="str">
        <f t="shared" si="199"/>
        <v/>
      </c>
      <c r="L530" s="79" t="str">
        <f t="shared" si="200"/>
        <v/>
      </c>
      <c r="M530" s="78" t="str">
        <f t="shared" si="203"/>
        <v/>
      </c>
      <c r="N530" s="78" t="str">
        <f t="shared" si="201"/>
        <v/>
      </c>
      <c r="O530" s="78" t="str">
        <f t="shared" si="202"/>
        <v/>
      </c>
      <c r="Q530" s="80" t="str">
        <f t="shared" si="204"/>
        <v/>
      </c>
      <c r="R530" s="81" t="str">
        <f t="shared" si="192"/>
        <v/>
      </c>
      <c r="S530" s="80" t="str">
        <f t="shared" si="192"/>
        <v/>
      </c>
      <c r="T530" s="81" t="str">
        <f t="shared" si="193"/>
        <v/>
      </c>
      <c r="U530" s="81" t="str">
        <f t="shared" si="194"/>
        <v/>
      </c>
      <c r="V530" s="82">
        <f>'내역서(엑셀)'!E533</f>
        <v>0</v>
      </c>
      <c r="W530" s="83">
        <f t="shared" si="195"/>
        <v>0</v>
      </c>
      <c r="X530" s="83">
        <f t="shared" si="195"/>
        <v>0</v>
      </c>
      <c r="Y530" s="84">
        <f t="shared" si="196"/>
        <v>4</v>
      </c>
      <c r="Z530" s="84">
        <f t="shared" si="197"/>
        <v>0</v>
      </c>
      <c r="AA530" s="84">
        <f t="shared" si="198"/>
        <v>4</v>
      </c>
    </row>
    <row r="531" spans="9:27">
      <c r="I531" s="78" t="str">
        <f>IF('내역서(엑셀)'!A327&lt;&gt;"",'내역서(엑셀)'!A327,"")</f>
        <v/>
      </c>
      <c r="J531" s="78" t="str">
        <f t="shared" si="199"/>
        <v/>
      </c>
      <c r="L531" s="79" t="str">
        <f t="shared" si="200"/>
        <v/>
      </c>
      <c r="M531" s="78" t="str">
        <f t="shared" si="203"/>
        <v/>
      </c>
      <c r="N531" s="78" t="str">
        <f t="shared" si="201"/>
        <v/>
      </c>
      <c r="O531" s="78" t="str">
        <f t="shared" si="202"/>
        <v/>
      </c>
      <c r="Q531" s="80" t="str">
        <f t="shared" si="204"/>
        <v/>
      </c>
      <c r="R531" s="81" t="str">
        <f t="shared" si="192"/>
        <v/>
      </c>
      <c r="S531" s="80" t="str">
        <f t="shared" si="192"/>
        <v/>
      </c>
      <c r="T531" s="81" t="str">
        <f t="shared" si="193"/>
        <v/>
      </c>
      <c r="U531" s="81" t="str">
        <f t="shared" si="194"/>
        <v/>
      </c>
      <c r="V531" s="82">
        <f>'내역서(엑셀)'!E534</f>
        <v>0</v>
      </c>
      <c r="W531" s="83">
        <f t="shared" si="195"/>
        <v>0</v>
      </c>
      <c r="X531" s="83">
        <f t="shared" si="195"/>
        <v>0</v>
      </c>
      <c r="Y531" s="84">
        <f t="shared" si="196"/>
        <v>4</v>
      </c>
      <c r="Z531" s="84">
        <f t="shared" si="197"/>
        <v>0</v>
      </c>
      <c r="AA531" s="84">
        <f t="shared" si="198"/>
        <v>4</v>
      </c>
    </row>
    <row r="532" spans="9:27">
      <c r="I532" s="78" t="str">
        <f>IF('내역서(엑셀)'!A328&lt;&gt;"",'내역서(엑셀)'!A328,"")</f>
        <v/>
      </c>
      <c r="J532" s="78" t="str">
        <f t="shared" si="199"/>
        <v/>
      </c>
      <c r="L532" s="79" t="str">
        <f t="shared" si="200"/>
        <v/>
      </c>
      <c r="M532" s="78" t="str">
        <f t="shared" si="203"/>
        <v/>
      </c>
      <c r="N532" s="78" t="str">
        <f t="shared" si="201"/>
        <v/>
      </c>
      <c r="O532" s="78" t="str">
        <f t="shared" si="202"/>
        <v/>
      </c>
      <c r="Q532" s="80" t="str">
        <f t="shared" si="204"/>
        <v/>
      </c>
      <c r="R532" s="81" t="str">
        <f t="shared" si="192"/>
        <v/>
      </c>
      <c r="S532" s="80" t="str">
        <f t="shared" si="192"/>
        <v/>
      </c>
      <c r="T532" s="81" t="str">
        <f t="shared" si="193"/>
        <v/>
      </c>
      <c r="U532" s="81" t="str">
        <f t="shared" si="194"/>
        <v/>
      </c>
      <c r="V532" s="82">
        <f>'내역서(엑셀)'!E535</f>
        <v>0</v>
      </c>
      <c r="W532" s="83">
        <f t="shared" si="195"/>
        <v>0</v>
      </c>
      <c r="X532" s="83">
        <f t="shared" si="195"/>
        <v>0</v>
      </c>
      <c r="Y532" s="84">
        <f t="shared" si="196"/>
        <v>4</v>
      </c>
      <c r="Z532" s="84">
        <f t="shared" si="197"/>
        <v>0</v>
      </c>
      <c r="AA532" s="84">
        <f t="shared" si="198"/>
        <v>4</v>
      </c>
    </row>
    <row r="533" spans="9:27">
      <c r="I533" s="78" t="str">
        <f>IF('내역서(엑셀)'!A329&lt;&gt;"",'내역서(엑셀)'!A329,"")</f>
        <v/>
      </c>
      <c r="J533" s="78" t="str">
        <f t="shared" si="199"/>
        <v/>
      </c>
      <c r="L533" s="79" t="str">
        <f t="shared" si="200"/>
        <v/>
      </c>
      <c r="M533" s="78" t="str">
        <f t="shared" si="203"/>
        <v/>
      </c>
      <c r="N533" s="78" t="str">
        <f t="shared" si="201"/>
        <v/>
      </c>
      <c r="O533" s="78" t="str">
        <f t="shared" si="202"/>
        <v/>
      </c>
      <c r="Q533" s="80" t="str">
        <f t="shared" si="204"/>
        <v/>
      </c>
      <c r="R533" s="81" t="str">
        <f t="shared" si="192"/>
        <v/>
      </c>
      <c r="S533" s="80" t="str">
        <f t="shared" si="192"/>
        <v/>
      </c>
      <c r="T533" s="81" t="str">
        <f t="shared" si="193"/>
        <v/>
      </c>
      <c r="U533" s="81" t="str">
        <f t="shared" si="194"/>
        <v/>
      </c>
      <c r="V533" s="82">
        <f>'내역서(엑셀)'!E536</f>
        <v>0</v>
      </c>
      <c r="W533" s="83">
        <f t="shared" si="195"/>
        <v>0</v>
      </c>
      <c r="X533" s="83">
        <f t="shared" si="195"/>
        <v>0</v>
      </c>
      <c r="Y533" s="84">
        <f t="shared" si="196"/>
        <v>4</v>
      </c>
      <c r="Z533" s="84">
        <f t="shared" si="197"/>
        <v>0</v>
      </c>
      <c r="AA533" s="84">
        <f t="shared" si="198"/>
        <v>4</v>
      </c>
    </row>
    <row r="534" spans="9:27">
      <c r="I534" s="78" t="str">
        <f>IF('내역서(엑셀)'!A330&lt;&gt;"",'내역서(엑셀)'!A330,"")</f>
        <v/>
      </c>
      <c r="J534" s="78" t="str">
        <f t="shared" si="199"/>
        <v/>
      </c>
      <c r="L534" s="79" t="str">
        <f t="shared" si="200"/>
        <v/>
      </c>
      <c r="M534" s="78" t="str">
        <f t="shared" si="203"/>
        <v/>
      </c>
      <c r="N534" s="78" t="str">
        <f t="shared" si="201"/>
        <v/>
      </c>
      <c r="O534" s="78" t="str">
        <f t="shared" si="202"/>
        <v/>
      </c>
      <c r="Q534" s="80" t="str">
        <f t="shared" si="204"/>
        <v/>
      </c>
      <c r="R534" s="81" t="str">
        <f t="shared" si="192"/>
        <v/>
      </c>
      <c r="S534" s="80" t="str">
        <f t="shared" si="192"/>
        <v/>
      </c>
      <c r="T534" s="81" t="str">
        <f t="shared" si="193"/>
        <v/>
      </c>
      <c r="U534" s="81" t="str">
        <f t="shared" si="194"/>
        <v/>
      </c>
      <c r="V534" s="82">
        <f>'내역서(엑셀)'!E537</f>
        <v>0</v>
      </c>
      <c r="W534" s="83">
        <f t="shared" si="195"/>
        <v>0</v>
      </c>
      <c r="X534" s="83">
        <f t="shared" si="195"/>
        <v>0</v>
      </c>
      <c r="Y534" s="84">
        <f t="shared" si="196"/>
        <v>4</v>
      </c>
      <c r="Z534" s="84">
        <f t="shared" si="197"/>
        <v>0</v>
      </c>
      <c r="AA534" s="84">
        <f t="shared" si="198"/>
        <v>4</v>
      </c>
    </row>
    <row r="535" spans="9:27">
      <c r="I535" s="78" t="str">
        <f>IF('내역서(엑셀)'!A331&lt;&gt;"",'내역서(엑셀)'!A331,"")</f>
        <v/>
      </c>
      <c r="J535" s="78" t="str">
        <f t="shared" si="199"/>
        <v/>
      </c>
      <c r="L535" s="79" t="str">
        <f t="shared" si="200"/>
        <v/>
      </c>
      <c r="M535" s="78" t="str">
        <f t="shared" si="203"/>
        <v/>
      </c>
      <c r="N535" s="78" t="str">
        <f t="shared" si="201"/>
        <v/>
      </c>
      <c r="O535" s="78" t="str">
        <f t="shared" si="202"/>
        <v/>
      </c>
      <c r="Q535" s="80" t="str">
        <f t="shared" si="204"/>
        <v/>
      </c>
      <c r="R535" s="81" t="str">
        <f t="shared" si="192"/>
        <v/>
      </c>
      <c r="S535" s="80" t="str">
        <f t="shared" si="192"/>
        <v/>
      </c>
      <c r="T535" s="81" t="str">
        <f t="shared" si="193"/>
        <v/>
      </c>
      <c r="U535" s="81" t="str">
        <f t="shared" si="194"/>
        <v/>
      </c>
      <c r="V535" s="82">
        <f>'내역서(엑셀)'!E538</f>
        <v>0</v>
      </c>
      <c r="W535" s="83">
        <f t="shared" si="195"/>
        <v>0</v>
      </c>
      <c r="X535" s="83">
        <f t="shared" si="195"/>
        <v>0</v>
      </c>
      <c r="Y535" s="84">
        <f t="shared" si="196"/>
        <v>4</v>
      </c>
      <c r="Z535" s="84">
        <f t="shared" si="197"/>
        <v>0</v>
      </c>
      <c r="AA535" s="84">
        <f t="shared" si="198"/>
        <v>4</v>
      </c>
    </row>
    <row r="536" spans="9:27">
      <c r="I536" s="78" t="str">
        <f>IF('내역서(엑셀)'!A332&lt;&gt;"",'내역서(엑셀)'!A332,"")</f>
        <v/>
      </c>
      <c r="J536" s="78" t="str">
        <f t="shared" si="199"/>
        <v/>
      </c>
      <c r="L536" s="79" t="str">
        <f t="shared" si="200"/>
        <v/>
      </c>
      <c r="M536" s="78" t="str">
        <f t="shared" si="203"/>
        <v/>
      </c>
      <c r="N536" s="78" t="str">
        <f t="shared" si="201"/>
        <v/>
      </c>
      <c r="O536" s="78" t="str">
        <f t="shared" si="202"/>
        <v/>
      </c>
      <c r="Q536" s="80" t="str">
        <f t="shared" si="204"/>
        <v/>
      </c>
      <c r="R536" s="81" t="str">
        <f t="shared" si="192"/>
        <v/>
      </c>
      <c r="S536" s="80" t="str">
        <f t="shared" si="192"/>
        <v/>
      </c>
      <c r="T536" s="81" t="str">
        <f t="shared" si="193"/>
        <v/>
      </c>
      <c r="U536" s="81" t="str">
        <f t="shared" si="194"/>
        <v/>
      </c>
      <c r="V536" s="82">
        <f>'내역서(엑셀)'!E539</f>
        <v>0</v>
      </c>
      <c r="W536" s="83">
        <f t="shared" si="195"/>
        <v>0</v>
      </c>
      <c r="X536" s="83">
        <f t="shared" si="195"/>
        <v>0</v>
      </c>
      <c r="Y536" s="84">
        <f t="shared" si="196"/>
        <v>4</v>
      </c>
      <c r="Z536" s="84">
        <f t="shared" si="197"/>
        <v>0</v>
      </c>
      <c r="AA536" s="84">
        <f t="shared" si="198"/>
        <v>4</v>
      </c>
    </row>
    <row r="537" spans="9:27">
      <c r="I537" s="78" t="str">
        <f>IF('내역서(엑셀)'!A333&lt;&gt;"",'내역서(엑셀)'!A333,"")</f>
        <v/>
      </c>
      <c r="J537" s="78" t="str">
        <f t="shared" si="199"/>
        <v/>
      </c>
      <c r="L537" s="79" t="str">
        <f t="shared" si="200"/>
        <v/>
      </c>
      <c r="M537" s="78" t="str">
        <f t="shared" si="203"/>
        <v/>
      </c>
      <c r="N537" s="78" t="str">
        <f t="shared" si="201"/>
        <v/>
      </c>
      <c r="O537" s="78" t="str">
        <f t="shared" si="202"/>
        <v/>
      </c>
      <c r="Q537" s="80" t="str">
        <f t="shared" si="204"/>
        <v/>
      </c>
      <c r="R537" s="81" t="str">
        <f t="shared" si="192"/>
        <v/>
      </c>
      <c r="S537" s="80" t="str">
        <f t="shared" si="192"/>
        <v/>
      </c>
      <c r="T537" s="81" t="str">
        <f t="shared" si="193"/>
        <v/>
      </c>
      <c r="U537" s="81" t="str">
        <f t="shared" si="194"/>
        <v/>
      </c>
      <c r="V537" s="82">
        <f>'내역서(엑셀)'!E540</f>
        <v>0</v>
      </c>
      <c r="W537" s="83">
        <f t="shared" si="195"/>
        <v>0</v>
      </c>
      <c r="X537" s="83">
        <f t="shared" si="195"/>
        <v>0</v>
      </c>
      <c r="Y537" s="84">
        <f t="shared" si="196"/>
        <v>4</v>
      </c>
      <c r="Z537" s="84">
        <f t="shared" si="197"/>
        <v>0</v>
      </c>
      <c r="AA537" s="84">
        <f t="shared" si="198"/>
        <v>4</v>
      </c>
    </row>
    <row r="538" spans="9:27">
      <c r="I538" s="78" t="str">
        <f>IF('내역서(엑셀)'!A334&lt;&gt;"",'내역서(엑셀)'!A334,"")</f>
        <v/>
      </c>
      <c r="J538" s="78" t="str">
        <f t="shared" si="199"/>
        <v/>
      </c>
      <c r="L538" s="79" t="str">
        <f t="shared" si="200"/>
        <v/>
      </c>
      <c r="M538" s="78" t="str">
        <f t="shared" si="203"/>
        <v/>
      </c>
      <c r="N538" s="78" t="str">
        <f t="shared" si="201"/>
        <v/>
      </c>
      <c r="O538" s="78" t="str">
        <f t="shared" si="202"/>
        <v/>
      </c>
      <c r="Q538" s="80" t="str">
        <f t="shared" si="204"/>
        <v/>
      </c>
      <c r="R538" s="81" t="str">
        <f t="shared" si="192"/>
        <v/>
      </c>
      <c r="S538" s="80" t="str">
        <f t="shared" si="192"/>
        <v/>
      </c>
      <c r="T538" s="81" t="str">
        <f t="shared" si="193"/>
        <v/>
      </c>
      <c r="U538" s="81" t="str">
        <f t="shared" si="194"/>
        <v/>
      </c>
      <c r="V538" s="82">
        <f>'내역서(엑셀)'!E541</f>
        <v>0</v>
      </c>
      <c r="W538" s="83">
        <f t="shared" si="195"/>
        <v>0</v>
      </c>
      <c r="X538" s="83">
        <f t="shared" si="195"/>
        <v>0</v>
      </c>
      <c r="Y538" s="84">
        <f t="shared" si="196"/>
        <v>4</v>
      </c>
      <c r="Z538" s="84">
        <f t="shared" si="197"/>
        <v>0</v>
      </c>
      <c r="AA538" s="84">
        <f t="shared" si="198"/>
        <v>4</v>
      </c>
    </row>
    <row r="539" spans="9:27">
      <c r="I539" s="78" t="str">
        <f>IF('내역서(엑셀)'!A335&lt;&gt;"",'내역서(엑셀)'!A335,"")</f>
        <v/>
      </c>
      <c r="J539" s="78" t="str">
        <f t="shared" si="199"/>
        <v/>
      </c>
      <c r="L539" s="79" t="str">
        <f t="shared" si="200"/>
        <v/>
      </c>
      <c r="M539" s="78" t="str">
        <f t="shared" si="203"/>
        <v/>
      </c>
      <c r="N539" s="78" t="str">
        <f t="shared" si="201"/>
        <v/>
      </c>
      <c r="O539" s="78" t="str">
        <f t="shared" si="202"/>
        <v/>
      </c>
      <c r="Q539" s="80" t="str">
        <f t="shared" si="204"/>
        <v/>
      </c>
      <c r="R539" s="81" t="str">
        <f t="shared" si="192"/>
        <v/>
      </c>
      <c r="S539" s="80" t="str">
        <f t="shared" si="192"/>
        <v/>
      </c>
      <c r="T539" s="81" t="str">
        <f t="shared" si="193"/>
        <v/>
      </c>
      <c r="U539" s="81" t="str">
        <f t="shared" si="194"/>
        <v/>
      </c>
      <c r="V539" s="82">
        <f>'내역서(엑셀)'!E542</f>
        <v>0</v>
      </c>
      <c r="W539" s="83">
        <f t="shared" si="195"/>
        <v>0</v>
      </c>
      <c r="X539" s="83">
        <f t="shared" si="195"/>
        <v>0</v>
      </c>
      <c r="Y539" s="84">
        <f t="shared" si="196"/>
        <v>4</v>
      </c>
      <c r="Z539" s="84">
        <f t="shared" si="197"/>
        <v>0</v>
      </c>
      <c r="AA539" s="84">
        <f t="shared" si="198"/>
        <v>4</v>
      </c>
    </row>
    <row r="540" spans="9:27">
      <c r="I540" s="78" t="str">
        <f>IF('내역서(엑셀)'!A336&lt;&gt;"",'내역서(엑셀)'!A336,"")</f>
        <v/>
      </c>
      <c r="J540" s="78" t="str">
        <f t="shared" si="199"/>
        <v/>
      </c>
      <c r="L540" s="79" t="str">
        <f t="shared" si="200"/>
        <v/>
      </c>
      <c r="M540" s="78" t="str">
        <f t="shared" si="203"/>
        <v/>
      </c>
      <c r="N540" s="78" t="str">
        <f t="shared" si="201"/>
        <v/>
      </c>
      <c r="O540" s="78" t="str">
        <f t="shared" si="202"/>
        <v/>
      </c>
      <c r="Q540" s="80" t="str">
        <f t="shared" si="204"/>
        <v/>
      </c>
      <c r="R540" s="81" t="str">
        <f t="shared" si="192"/>
        <v/>
      </c>
      <c r="S540" s="80" t="str">
        <f t="shared" si="192"/>
        <v/>
      </c>
      <c r="T540" s="81" t="str">
        <f t="shared" si="193"/>
        <v/>
      </c>
      <c r="U540" s="81" t="str">
        <f t="shared" si="194"/>
        <v/>
      </c>
      <c r="V540" s="82">
        <f>'내역서(엑셀)'!E543</f>
        <v>0</v>
      </c>
      <c r="W540" s="83">
        <f t="shared" si="195"/>
        <v>0</v>
      </c>
      <c r="X540" s="83">
        <f t="shared" si="195"/>
        <v>0</v>
      </c>
      <c r="Y540" s="84">
        <f t="shared" si="196"/>
        <v>4</v>
      </c>
      <c r="Z540" s="84">
        <f t="shared" si="197"/>
        <v>0</v>
      </c>
      <c r="AA540" s="84">
        <f t="shared" si="198"/>
        <v>4</v>
      </c>
    </row>
    <row r="541" spans="9:27">
      <c r="I541" s="78" t="str">
        <f>IF('내역서(엑셀)'!A337&lt;&gt;"",'내역서(엑셀)'!A337,"")</f>
        <v/>
      </c>
      <c r="J541" s="78" t="str">
        <f t="shared" si="199"/>
        <v/>
      </c>
      <c r="L541" s="79" t="str">
        <f t="shared" si="200"/>
        <v/>
      </c>
      <c r="M541" s="78" t="str">
        <f t="shared" si="203"/>
        <v/>
      </c>
      <c r="N541" s="78" t="str">
        <f t="shared" si="201"/>
        <v/>
      </c>
      <c r="O541" s="78" t="str">
        <f t="shared" si="202"/>
        <v/>
      </c>
      <c r="Q541" s="80" t="str">
        <f t="shared" si="204"/>
        <v/>
      </c>
      <c r="R541" s="81" t="str">
        <f t="shared" si="192"/>
        <v/>
      </c>
      <c r="S541" s="80" t="str">
        <f t="shared" si="192"/>
        <v/>
      </c>
      <c r="T541" s="81" t="str">
        <f t="shared" si="193"/>
        <v/>
      </c>
      <c r="U541" s="81" t="str">
        <f t="shared" si="194"/>
        <v/>
      </c>
      <c r="V541" s="82">
        <f>'내역서(엑셀)'!E544</f>
        <v>0</v>
      </c>
      <c r="W541" s="83">
        <f t="shared" si="195"/>
        <v>0</v>
      </c>
      <c r="X541" s="83">
        <f t="shared" si="195"/>
        <v>0</v>
      </c>
      <c r="Y541" s="84">
        <f t="shared" si="196"/>
        <v>4</v>
      </c>
      <c r="Z541" s="84">
        <f t="shared" si="197"/>
        <v>0</v>
      </c>
      <c r="AA541" s="84">
        <f t="shared" si="198"/>
        <v>4</v>
      </c>
    </row>
    <row r="542" spans="9:27">
      <c r="I542" s="78" t="str">
        <f>IF('내역서(엑셀)'!A338&lt;&gt;"",'내역서(엑셀)'!A338,"")</f>
        <v/>
      </c>
      <c r="J542" s="78" t="str">
        <f t="shared" si="199"/>
        <v/>
      </c>
      <c r="L542" s="79" t="str">
        <f t="shared" si="200"/>
        <v/>
      </c>
      <c r="M542" s="78" t="str">
        <f t="shared" si="203"/>
        <v/>
      </c>
      <c r="N542" s="78" t="str">
        <f t="shared" si="201"/>
        <v/>
      </c>
      <c r="O542" s="78" t="str">
        <f t="shared" si="202"/>
        <v/>
      </c>
      <c r="Q542" s="80" t="str">
        <f t="shared" si="204"/>
        <v/>
      </c>
      <c r="R542" s="81" t="str">
        <f t="shared" si="192"/>
        <v/>
      </c>
      <c r="S542" s="80" t="str">
        <f t="shared" si="192"/>
        <v/>
      </c>
      <c r="T542" s="81" t="str">
        <f t="shared" si="193"/>
        <v/>
      </c>
      <c r="U542" s="81" t="str">
        <f t="shared" si="194"/>
        <v/>
      </c>
      <c r="V542" s="82">
        <f>'내역서(엑셀)'!E545</f>
        <v>0</v>
      </c>
      <c r="W542" s="83">
        <f t="shared" si="195"/>
        <v>0</v>
      </c>
      <c r="X542" s="83">
        <f t="shared" si="195"/>
        <v>0</v>
      </c>
      <c r="Y542" s="84">
        <f t="shared" si="196"/>
        <v>4</v>
      </c>
      <c r="Z542" s="84">
        <f t="shared" si="197"/>
        <v>0</v>
      </c>
      <c r="AA542" s="84">
        <f t="shared" si="198"/>
        <v>4</v>
      </c>
    </row>
    <row r="543" spans="9:27">
      <c r="I543" s="78" t="str">
        <f>IF('내역서(엑셀)'!A339&lt;&gt;"",'내역서(엑셀)'!A339,"")</f>
        <v/>
      </c>
      <c r="J543" s="78" t="str">
        <f t="shared" si="199"/>
        <v/>
      </c>
      <c r="L543" s="79" t="str">
        <f t="shared" si="200"/>
        <v/>
      </c>
      <c r="M543" s="78" t="str">
        <f t="shared" si="203"/>
        <v/>
      </c>
      <c r="N543" s="78" t="str">
        <f t="shared" si="201"/>
        <v/>
      </c>
      <c r="O543" s="78" t="str">
        <f t="shared" si="202"/>
        <v/>
      </c>
      <c r="Q543" s="80" t="str">
        <f t="shared" si="204"/>
        <v/>
      </c>
      <c r="R543" s="81" t="str">
        <f t="shared" si="192"/>
        <v/>
      </c>
      <c r="S543" s="80" t="str">
        <f t="shared" si="192"/>
        <v/>
      </c>
      <c r="T543" s="81" t="str">
        <f t="shared" si="193"/>
        <v/>
      </c>
      <c r="U543" s="81" t="str">
        <f t="shared" si="194"/>
        <v/>
      </c>
      <c r="V543" s="82">
        <f>'내역서(엑셀)'!E546</f>
        <v>0</v>
      </c>
      <c r="W543" s="83">
        <f t="shared" si="195"/>
        <v>0</v>
      </c>
      <c r="X543" s="83">
        <f t="shared" si="195"/>
        <v>0</v>
      </c>
      <c r="Y543" s="84">
        <f t="shared" si="196"/>
        <v>4</v>
      </c>
      <c r="Z543" s="84">
        <f t="shared" si="197"/>
        <v>0</v>
      </c>
      <c r="AA543" s="84">
        <f t="shared" si="198"/>
        <v>4</v>
      </c>
    </row>
    <row r="544" spans="9:27">
      <c r="I544" s="78" t="str">
        <f>IF('내역서(엑셀)'!A340&lt;&gt;"",'내역서(엑셀)'!A340,"")</f>
        <v/>
      </c>
      <c r="J544" s="78" t="str">
        <f t="shared" si="199"/>
        <v/>
      </c>
      <c r="L544" s="79" t="str">
        <f t="shared" si="200"/>
        <v/>
      </c>
      <c r="M544" s="78" t="str">
        <f t="shared" si="203"/>
        <v/>
      </c>
      <c r="N544" s="78" t="str">
        <f t="shared" si="201"/>
        <v/>
      </c>
      <c r="O544" s="78" t="str">
        <f t="shared" si="202"/>
        <v/>
      </c>
      <c r="Q544" s="80" t="str">
        <f t="shared" si="204"/>
        <v/>
      </c>
      <c r="R544" s="81" t="str">
        <f t="shared" si="192"/>
        <v/>
      </c>
      <c r="S544" s="80" t="str">
        <f t="shared" si="192"/>
        <v/>
      </c>
      <c r="T544" s="81" t="str">
        <f t="shared" si="193"/>
        <v/>
      </c>
      <c r="U544" s="81" t="str">
        <f t="shared" si="194"/>
        <v/>
      </c>
      <c r="V544" s="82">
        <f>'내역서(엑셀)'!E547</f>
        <v>0</v>
      </c>
      <c r="W544" s="83">
        <f t="shared" si="195"/>
        <v>0</v>
      </c>
      <c r="X544" s="83">
        <f t="shared" si="195"/>
        <v>0</v>
      </c>
      <c r="Y544" s="84">
        <f t="shared" si="196"/>
        <v>4</v>
      </c>
      <c r="Z544" s="84">
        <f t="shared" si="197"/>
        <v>0</v>
      </c>
      <c r="AA544" s="84">
        <f t="shared" si="198"/>
        <v>4</v>
      </c>
    </row>
    <row r="545" spans="9:27">
      <c r="I545" s="78" t="str">
        <f>IF('내역서(엑셀)'!A341&lt;&gt;"",'내역서(엑셀)'!A341,"")</f>
        <v/>
      </c>
      <c r="J545" s="78" t="str">
        <f t="shared" si="199"/>
        <v/>
      </c>
      <c r="L545" s="79" t="str">
        <f t="shared" si="200"/>
        <v/>
      </c>
      <c r="M545" s="78" t="str">
        <f t="shared" si="203"/>
        <v/>
      </c>
      <c r="N545" s="78" t="str">
        <f t="shared" si="201"/>
        <v/>
      </c>
      <c r="O545" s="78" t="str">
        <f t="shared" si="202"/>
        <v/>
      </c>
      <c r="Q545" s="80" t="str">
        <f t="shared" si="204"/>
        <v/>
      </c>
      <c r="R545" s="81" t="str">
        <f t="shared" si="192"/>
        <v/>
      </c>
      <c r="S545" s="80" t="str">
        <f t="shared" si="192"/>
        <v/>
      </c>
      <c r="T545" s="81" t="str">
        <f t="shared" si="193"/>
        <v/>
      </c>
      <c r="U545" s="81" t="str">
        <f t="shared" si="194"/>
        <v/>
      </c>
      <c r="V545" s="82">
        <f>'내역서(엑셀)'!E548</f>
        <v>0</v>
      </c>
      <c r="W545" s="83">
        <f t="shared" si="195"/>
        <v>0</v>
      </c>
      <c r="X545" s="83">
        <f t="shared" si="195"/>
        <v>0</v>
      </c>
      <c r="Y545" s="84">
        <f t="shared" si="196"/>
        <v>4</v>
      </c>
      <c r="Z545" s="84">
        <f t="shared" si="197"/>
        <v>0</v>
      </c>
      <c r="AA545" s="84">
        <f t="shared" si="198"/>
        <v>4</v>
      </c>
    </row>
    <row r="546" spans="9:27">
      <c r="I546" s="78" t="str">
        <f>IF('내역서(엑셀)'!A342&lt;&gt;"",'내역서(엑셀)'!A342,"")</f>
        <v/>
      </c>
      <c r="J546" s="78" t="str">
        <f t="shared" si="199"/>
        <v/>
      </c>
      <c r="L546" s="79" t="str">
        <f t="shared" si="200"/>
        <v/>
      </c>
      <c r="M546" s="78" t="str">
        <f t="shared" si="203"/>
        <v/>
      </c>
      <c r="N546" s="78" t="str">
        <f t="shared" si="201"/>
        <v/>
      </c>
      <c r="O546" s="78" t="str">
        <f t="shared" si="202"/>
        <v/>
      </c>
      <c r="Q546" s="80" t="str">
        <f t="shared" si="204"/>
        <v/>
      </c>
      <c r="R546" s="81" t="str">
        <f t="shared" si="192"/>
        <v/>
      </c>
      <c r="S546" s="80" t="str">
        <f t="shared" si="192"/>
        <v/>
      </c>
      <c r="T546" s="81" t="str">
        <f t="shared" si="193"/>
        <v/>
      </c>
      <c r="U546" s="81" t="str">
        <f t="shared" si="194"/>
        <v/>
      </c>
      <c r="V546" s="82">
        <f>'내역서(엑셀)'!E549</f>
        <v>0</v>
      </c>
      <c r="W546" s="83">
        <f t="shared" si="195"/>
        <v>0</v>
      </c>
      <c r="X546" s="83">
        <f t="shared" si="195"/>
        <v>0</v>
      </c>
      <c r="Y546" s="84">
        <f t="shared" si="196"/>
        <v>4</v>
      </c>
      <c r="Z546" s="84">
        <f t="shared" si="197"/>
        <v>0</v>
      </c>
      <c r="AA546" s="84">
        <f t="shared" si="198"/>
        <v>4</v>
      </c>
    </row>
    <row r="547" spans="9:27">
      <c r="I547" s="78" t="str">
        <f>IF('내역서(엑셀)'!A343&lt;&gt;"",'내역서(엑셀)'!A343,"")</f>
        <v/>
      </c>
      <c r="J547" s="78" t="str">
        <f t="shared" si="199"/>
        <v/>
      </c>
      <c r="L547" s="79" t="str">
        <f t="shared" si="200"/>
        <v/>
      </c>
      <c r="M547" s="78" t="str">
        <f t="shared" si="203"/>
        <v/>
      </c>
      <c r="N547" s="78" t="str">
        <f t="shared" si="201"/>
        <v/>
      </c>
      <c r="O547" s="78" t="str">
        <f t="shared" si="202"/>
        <v/>
      </c>
      <c r="Q547" s="80" t="str">
        <f t="shared" si="204"/>
        <v/>
      </c>
      <c r="R547" s="81" t="str">
        <f t="shared" ref="R547:S610" si="205">IF(L547="","",L547)</f>
        <v/>
      </c>
      <c r="S547" s="80" t="str">
        <f t="shared" si="205"/>
        <v/>
      </c>
      <c r="T547" s="81" t="str">
        <f t="shared" ref="T547:T610" si="206">IF(W547=1,"",N547)</f>
        <v/>
      </c>
      <c r="U547" s="81" t="str">
        <f t="shared" ref="U547:U610" si="207">IF(OR(W547=1,X547=1),"",O547)</f>
        <v/>
      </c>
      <c r="V547" s="82">
        <f>'내역서(엑셀)'!E550</f>
        <v>0</v>
      </c>
      <c r="W547" s="83">
        <f t="shared" si="195"/>
        <v>0</v>
      </c>
      <c r="X547" s="83">
        <f t="shared" si="195"/>
        <v>0</v>
      </c>
      <c r="Y547" s="84">
        <f t="shared" si="196"/>
        <v>4</v>
      </c>
      <c r="Z547" s="84">
        <f t="shared" si="197"/>
        <v>0</v>
      </c>
      <c r="AA547" s="84">
        <f t="shared" si="198"/>
        <v>4</v>
      </c>
    </row>
    <row r="548" spans="9:27">
      <c r="I548" s="78" t="str">
        <f>IF('내역서(엑셀)'!A344&lt;&gt;"",'내역서(엑셀)'!A344,"")</f>
        <v/>
      </c>
      <c r="J548" s="78" t="str">
        <f t="shared" si="199"/>
        <v/>
      </c>
      <c r="L548" s="79" t="str">
        <f t="shared" si="200"/>
        <v/>
      </c>
      <c r="M548" s="78" t="str">
        <f t="shared" si="203"/>
        <v/>
      </c>
      <c r="N548" s="78" t="str">
        <f t="shared" si="201"/>
        <v/>
      </c>
      <c r="O548" s="78" t="str">
        <f t="shared" si="202"/>
        <v/>
      </c>
      <c r="Q548" s="80" t="str">
        <f t="shared" si="204"/>
        <v/>
      </c>
      <c r="R548" s="81" t="str">
        <f t="shared" si="205"/>
        <v/>
      </c>
      <c r="S548" s="80" t="str">
        <f t="shared" si="205"/>
        <v/>
      </c>
      <c r="T548" s="81" t="str">
        <f t="shared" si="206"/>
        <v/>
      </c>
      <c r="U548" s="81" t="str">
        <f t="shared" si="207"/>
        <v/>
      </c>
      <c r="V548" s="82">
        <f>'내역서(엑셀)'!E551</f>
        <v>0</v>
      </c>
      <c r="W548" s="83">
        <f t="shared" ref="W548:X611" si="208">COUNTIFS(R548,"&gt;&lt;")</f>
        <v>0</v>
      </c>
      <c r="X548" s="83">
        <f t="shared" si="208"/>
        <v>0</v>
      </c>
      <c r="Y548" s="84">
        <f t="shared" ref="Y548:Y611" si="209">COUNTIFS(R548:U548,"*")</f>
        <v>4</v>
      </c>
      <c r="Z548" s="84">
        <f t="shared" ref="Z548:Z611" si="210">COUNTIFS(R548:U548,"&gt;&lt;")</f>
        <v>0</v>
      </c>
      <c r="AA548" s="84">
        <f t="shared" ref="AA548:AA611" si="211">COUNTIFS(R548:U548,"&lt;&gt;")</f>
        <v>4</v>
      </c>
    </row>
    <row r="549" spans="9:27">
      <c r="I549" s="78" t="str">
        <f>IF('내역서(엑셀)'!A345&lt;&gt;"",'내역서(엑셀)'!A345,"")</f>
        <v/>
      </c>
      <c r="J549" s="78" t="str">
        <f t="shared" si="199"/>
        <v/>
      </c>
      <c r="L549" s="79" t="str">
        <f t="shared" si="200"/>
        <v/>
      </c>
      <c r="M549" s="78" t="str">
        <f t="shared" si="203"/>
        <v/>
      </c>
      <c r="N549" s="78" t="str">
        <f t="shared" si="201"/>
        <v/>
      </c>
      <c r="O549" s="78" t="str">
        <f t="shared" si="202"/>
        <v/>
      </c>
      <c r="Q549" s="80" t="str">
        <f t="shared" si="204"/>
        <v/>
      </c>
      <c r="R549" s="81" t="str">
        <f t="shared" si="205"/>
        <v/>
      </c>
      <c r="S549" s="80" t="str">
        <f t="shared" si="205"/>
        <v/>
      </c>
      <c r="T549" s="81" t="str">
        <f t="shared" si="206"/>
        <v/>
      </c>
      <c r="U549" s="81" t="str">
        <f t="shared" si="207"/>
        <v/>
      </c>
      <c r="V549" s="82">
        <f>'내역서(엑셀)'!E552</f>
        <v>0</v>
      </c>
      <c r="W549" s="83">
        <f t="shared" si="208"/>
        <v>0</v>
      </c>
      <c r="X549" s="83">
        <f t="shared" si="208"/>
        <v>0</v>
      </c>
      <c r="Y549" s="84">
        <f t="shared" si="209"/>
        <v>4</v>
      </c>
      <c r="Z549" s="84">
        <f t="shared" si="210"/>
        <v>0</v>
      </c>
      <c r="AA549" s="84">
        <f t="shared" si="211"/>
        <v>4</v>
      </c>
    </row>
    <row r="550" spans="9:27">
      <c r="I550" s="78" t="str">
        <f>IF('내역서(엑셀)'!A346&lt;&gt;"",'내역서(엑셀)'!A346,"")</f>
        <v/>
      </c>
      <c r="J550" s="78" t="str">
        <f t="shared" ref="J550:J613" si="212">LEFT(I550,1)</f>
        <v/>
      </c>
      <c r="L550" s="79" t="str">
        <f t="shared" ref="L550:L613" si="213">IF(OR(J550="E",J550="L",J550="M"),"",I550)</f>
        <v/>
      </c>
      <c r="M550" s="78" t="str">
        <f t="shared" si="203"/>
        <v/>
      </c>
      <c r="N550" s="78" t="str">
        <f t="shared" ref="N550:N613" si="214">IF(OR(J550="D",J550="E",J550="L"),"",I550)</f>
        <v/>
      </c>
      <c r="O550" s="78" t="str">
        <f t="shared" ref="O550:O613" si="215">IF(OR(J550="D",J550="E",J550="M"),"",I550)</f>
        <v/>
      </c>
      <c r="Q550" s="80" t="str">
        <f t="shared" si="204"/>
        <v/>
      </c>
      <c r="R550" s="81" t="str">
        <f t="shared" si="205"/>
        <v/>
      </c>
      <c r="S550" s="80" t="str">
        <f t="shared" si="205"/>
        <v/>
      </c>
      <c r="T550" s="81" t="str">
        <f t="shared" si="206"/>
        <v/>
      </c>
      <c r="U550" s="81" t="str">
        <f t="shared" si="207"/>
        <v/>
      </c>
      <c r="V550" s="82">
        <f>'내역서(엑셀)'!E553</f>
        <v>0</v>
      </c>
      <c r="W550" s="83">
        <f t="shared" si="208"/>
        <v>0</v>
      </c>
      <c r="X550" s="83">
        <f t="shared" si="208"/>
        <v>0</v>
      </c>
      <c r="Y550" s="84">
        <f t="shared" si="209"/>
        <v>4</v>
      </c>
      <c r="Z550" s="84">
        <f t="shared" si="210"/>
        <v>0</v>
      </c>
      <c r="AA550" s="84">
        <f t="shared" si="211"/>
        <v>4</v>
      </c>
    </row>
    <row r="551" spans="9:27">
      <c r="I551" s="78" t="str">
        <f>IF('내역서(엑셀)'!A347&lt;&gt;"",'내역서(엑셀)'!A347,"")</f>
        <v/>
      </c>
      <c r="J551" s="78" t="str">
        <f t="shared" si="212"/>
        <v/>
      </c>
      <c r="L551" s="79" t="str">
        <f t="shared" si="213"/>
        <v/>
      </c>
      <c r="M551" s="78" t="str">
        <f t="shared" si="203"/>
        <v/>
      </c>
      <c r="N551" s="78" t="str">
        <f t="shared" si="214"/>
        <v/>
      </c>
      <c r="O551" s="78" t="str">
        <f t="shared" si="215"/>
        <v/>
      </c>
      <c r="Q551" s="80" t="str">
        <f t="shared" si="204"/>
        <v/>
      </c>
      <c r="R551" s="81" t="str">
        <f t="shared" si="205"/>
        <v/>
      </c>
      <c r="S551" s="80" t="str">
        <f t="shared" si="205"/>
        <v/>
      </c>
      <c r="T551" s="81" t="str">
        <f t="shared" si="206"/>
        <v/>
      </c>
      <c r="U551" s="81" t="str">
        <f t="shared" si="207"/>
        <v/>
      </c>
      <c r="V551" s="82">
        <f>'내역서(엑셀)'!E554</f>
        <v>0</v>
      </c>
      <c r="W551" s="83">
        <f t="shared" si="208"/>
        <v>0</v>
      </c>
      <c r="X551" s="83">
        <f t="shared" si="208"/>
        <v>0</v>
      </c>
      <c r="Y551" s="84">
        <f t="shared" si="209"/>
        <v>4</v>
      </c>
      <c r="Z551" s="84">
        <f t="shared" si="210"/>
        <v>0</v>
      </c>
      <c r="AA551" s="84">
        <f t="shared" si="211"/>
        <v>4</v>
      </c>
    </row>
    <row r="552" spans="9:27">
      <c r="I552" s="78" t="str">
        <f>IF('내역서(엑셀)'!A348&lt;&gt;"",'내역서(엑셀)'!A348,"")</f>
        <v/>
      </c>
      <c r="J552" s="78" t="str">
        <f t="shared" si="212"/>
        <v/>
      </c>
      <c r="L552" s="79" t="str">
        <f t="shared" si="213"/>
        <v/>
      </c>
      <c r="M552" s="78" t="str">
        <f t="shared" si="203"/>
        <v/>
      </c>
      <c r="N552" s="78" t="str">
        <f t="shared" si="214"/>
        <v/>
      </c>
      <c r="O552" s="78" t="str">
        <f t="shared" si="215"/>
        <v/>
      </c>
      <c r="Q552" s="80" t="str">
        <f t="shared" si="204"/>
        <v/>
      </c>
      <c r="R552" s="81" t="str">
        <f t="shared" si="205"/>
        <v/>
      </c>
      <c r="S552" s="80" t="str">
        <f t="shared" si="205"/>
        <v/>
      </c>
      <c r="T552" s="81" t="str">
        <f t="shared" si="206"/>
        <v/>
      </c>
      <c r="U552" s="81" t="str">
        <f t="shared" si="207"/>
        <v/>
      </c>
      <c r="V552" s="82">
        <f>'내역서(엑셀)'!E555</f>
        <v>0</v>
      </c>
      <c r="W552" s="83">
        <f t="shared" si="208"/>
        <v>0</v>
      </c>
      <c r="X552" s="83">
        <f t="shared" si="208"/>
        <v>0</v>
      </c>
      <c r="Y552" s="84">
        <f t="shared" si="209"/>
        <v>4</v>
      </c>
      <c r="Z552" s="84">
        <f t="shared" si="210"/>
        <v>0</v>
      </c>
      <c r="AA552" s="84">
        <f t="shared" si="211"/>
        <v>4</v>
      </c>
    </row>
    <row r="553" spans="9:27">
      <c r="I553" s="78" t="str">
        <f>IF('내역서(엑셀)'!A349&lt;&gt;"",'내역서(엑셀)'!A349,"")</f>
        <v/>
      </c>
      <c r="J553" s="78" t="str">
        <f t="shared" si="212"/>
        <v/>
      </c>
      <c r="L553" s="79" t="str">
        <f t="shared" si="213"/>
        <v/>
      </c>
      <c r="M553" s="78" t="str">
        <f t="shared" ref="M553:M616" si="216">IF(OR(J553="D",J553="L",J553="M"),"",I553)</f>
        <v/>
      </c>
      <c r="N553" s="78" t="str">
        <f t="shared" si="214"/>
        <v/>
      </c>
      <c r="O553" s="78" t="str">
        <f t="shared" si="215"/>
        <v/>
      </c>
      <c r="Q553" s="80" t="str">
        <f t="shared" si="204"/>
        <v/>
      </c>
      <c r="R553" s="81" t="str">
        <f t="shared" si="205"/>
        <v/>
      </c>
      <c r="S553" s="80" t="str">
        <f t="shared" si="205"/>
        <v/>
      </c>
      <c r="T553" s="81" t="str">
        <f t="shared" si="206"/>
        <v/>
      </c>
      <c r="U553" s="81" t="str">
        <f t="shared" si="207"/>
        <v/>
      </c>
      <c r="V553" s="82">
        <f>'내역서(엑셀)'!E556</f>
        <v>0</v>
      </c>
      <c r="W553" s="83">
        <f t="shared" si="208"/>
        <v>0</v>
      </c>
      <c r="X553" s="83">
        <f t="shared" si="208"/>
        <v>0</v>
      </c>
      <c r="Y553" s="84">
        <f t="shared" si="209"/>
        <v>4</v>
      </c>
      <c r="Z553" s="84">
        <f t="shared" si="210"/>
        <v>0</v>
      </c>
      <c r="AA553" s="84">
        <f t="shared" si="211"/>
        <v>4</v>
      </c>
    </row>
    <row r="554" spans="9:27">
      <c r="I554" s="78" t="str">
        <f>IF('내역서(엑셀)'!A350&lt;&gt;"",'내역서(엑셀)'!A350,"")</f>
        <v/>
      </c>
      <c r="J554" s="78" t="str">
        <f t="shared" si="212"/>
        <v/>
      </c>
      <c r="L554" s="79" t="str">
        <f t="shared" si="213"/>
        <v/>
      </c>
      <c r="M554" s="78" t="str">
        <f t="shared" si="216"/>
        <v/>
      </c>
      <c r="N554" s="78" t="str">
        <f t="shared" si="214"/>
        <v/>
      </c>
      <c r="O554" s="78" t="str">
        <f t="shared" si="215"/>
        <v/>
      </c>
      <c r="Q554" s="80" t="str">
        <f t="shared" si="204"/>
        <v/>
      </c>
      <c r="R554" s="81" t="str">
        <f t="shared" si="205"/>
        <v/>
      </c>
      <c r="S554" s="80" t="str">
        <f t="shared" si="205"/>
        <v/>
      </c>
      <c r="T554" s="81" t="str">
        <f t="shared" si="206"/>
        <v/>
      </c>
      <c r="U554" s="81" t="str">
        <f t="shared" si="207"/>
        <v/>
      </c>
      <c r="V554" s="82">
        <f>'내역서(엑셀)'!E557</f>
        <v>0</v>
      </c>
      <c r="W554" s="83">
        <f t="shared" si="208"/>
        <v>0</v>
      </c>
      <c r="X554" s="83">
        <f t="shared" si="208"/>
        <v>0</v>
      </c>
      <c r="Y554" s="84">
        <f t="shared" si="209"/>
        <v>4</v>
      </c>
      <c r="Z554" s="84">
        <f t="shared" si="210"/>
        <v>0</v>
      </c>
      <c r="AA554" s="84">
        <f t="shared" si="211"/>
        <v>4</v>
      </c>
    </row>
    <row r="555" spans="9:27">
      <c r="I555" s="78" t="str">
        <f>IF('내역서(엑셀)'!A351&lt;&gt;"",'내역서(엑셀)'!A351,"")</f>
        <v/>
      </c>
      <c r="J555" s="78" t="str">
        <f t="shared" si="212"/>
        <v/>
      </c>
      <c r="L555" s="79" t="str">
        <f t="shared" si="213"/>
        <v/>
      </c>
      <c r="M555" s="78" t="str">
        <f t="shared" si="216"/>
        <v/>
      </c>
      <c r="N555" s="78" t="str">
        <f t="shared" si="214"/>
        <v/>
      </c>
      <c r="O555" s="78" t="str">
        <f t="shared" si="215"/>
        <v/>
      </c>
      <c r="Q555" s="80" t="str">
        <f t="shared" si="204"/>
        <v/>
      </c>
      <c r="R555" s="81" t="str">
        <f t="shared" si="205"/>
        <v/>
      </c>
      <c r="S555" s="80" t="str">
        <f t="shared" si="205"/>
        <v/>
      </c>
      <c r="T555" s="81" t="str">
        <f t="shared" si="206"/>
        <v/>
      </c>
      <c r="U555" s="81" t="str">
        <f t="shared" si="207"/>
        <v/>
      </c>
      <c r="V555" s="82">
        <f>'내역서(엑셀)'!E558</f>
        <v>0</v>
      </c>
      <c r="W555" s="83">
        <f t="shared" si="208"/>
        <v>0</v>
      </c>
      <c r="X555" s="83">
        <f t="shared" si="208"/>
        <v>0</v>
      </c>
      <c r="Y555" s="84">
        <f t="shared" si="209"/>
        <v>4</v>
      </c>
      <c r="Z555" s="84">
        <f t="shared" si="210"/>
        <v>0</v>
      </c>
      <c r="AA555" s="84">
        <f t="shared" si="211"/>
        <v>4</v>
      </c>
    </row>
    <row r="556" spans="9:27">
      <c r="I556" s="78" t="str">
        <f>IF('내역서(엑셀)'!A352&lt;&gt;"",'내역서(엑셀)'!A352,"")</f>
        <v/>
      </c>
      <c r="J556" s="78" t="str">
        <f t="shared" si="212"/>
        <v/>
      </c>
      <c r="L556" s="79" t="str">
        <f t="shared" si="213"/>
        <v/>
      </c>
      <c r="M556" s="78" t="str">
        <f t="shared" si="216"/>
        <v/>
      </c>
      <c r="N556" s="78" t="str">
        <f t="shared" si="214"/>
        <v/>
      </c>
      <c r="O556" s="78" t="str">
        <f t="shared" si="215"/>
        <v/>
      </c>
      <c r="Q556" s="80" t="str">
        <f t="shared" si="204"/>
        <v/>
      </c>
      <c r="R556" s="81" t="str">
        <f t="shared" si="205"/>
        <v/>
      </c>
      <c r="S556" s="80" t="str">
        <f t="shared" si="205"/>
        <v/>
      </c>
      <c r="T556" s="81" t="str">
        <f t="shared" si="206"/>
        <v/>
      </c>
      <c r="U556" s="81" t="str">
        <f t="shared" si="207"/>
        <v/>
      </c>
      <c r="V556" s="82">
        <f>'내역서(엑셀)'!E559</f>
        <v>0</v>
      </c>
      <c r="W556" s="83">
        <f t="shared" si="208"/>
        <v>0</v>
      </c>
      <c r="X556" s="83">
        <f t="shared" si="208"/>
        <v>0</v>
      </c>
      <c r="Y556" s="84">
        <f t="shared" si="209"/>
        <v>4</v>
      </c>
      <c r="Z556" s="84">
        <f t="shared" si="210"/>
        <v>0</v>
      </c>
      <c r="AA556" s="84">
        <f t="shared" si="211"/>
        <v>4</v>
      </c>
    </row>
    <row r="557" spans="9:27">
      <c r="I557" s="78" t="str">
        <f>IF('내역서(엑셀)'!A353&lt;&gt;"",'내역서(엑셀)'!A353,"")</f>
        <v/>
      </c>
      <c r="J557" s="78" t="str">
        <f t="shared" si="212"/>
        <v/>
      </c>
      <c r="L557" s="79" t="str">
        <f t="shared" si="213"/>
        <v/>
      </c>
      <c r="M557" s="78" t="str">
        <f t="shared" si="216"/>
        <v/>
      </c>
      <c r="N557" s="78" t="str">
        <f t="shared" si="214"/>
        <v/>
      </c>
      <c r="O557" s="78" t="str">
        <f t="shared" si="215"/>
        <v/>
      </c>
      <c r="Q557" s="80" t="str">
        <f t="shared" si="204"/>
        <v/>
      </c>
      <c r="R557" s="81" t="str">
        <f t="shared" si="205"/>
        <v/>
      </c>
      <c r="S557" s="80" t="str">
        <f t="shared" si="205"/>
        <v/>
      </c>
      <c r="T557" s="81" t="str">
        <f t="shared" si="206"/>
        <v/>
      </c>
      <c r="U557" s="81" t="str">
        <f t="shared" si="207"/>
        <v/>
      </c>
      <c r="V557" s="82">
        <f>'내역서(엑셀)'!E560</f>
        <v>0</v>
      </c>
      <c r="W557" s="83">
        <f t="shared" si="208"/>
        <v>0</v>
      </c>
      <c r="X557" s="83">
        <f t="shared" si="208"/>
        <v>0</v>
      </c>
      <c r="Y557" s="84">
        <f t="shared" si="209"/>
        <v>4</v>
      </c>
      <c r="Z557" s="84">
        <f t="shared" si="210"/>
        <v>0</v>
      </c>
      <c r="AA557" s="84">
        <f t="shared" si="211"/>
        <v>4</v>
      </c>
    </row>
    <row r="558" spans="9:27">
      <c r="I558" s="78" t="str">
        <f>IF('내역서(엑셀)'!A354&lt;&gt;"",'내역서(엑셀)'!A354,"")</f>
        <v/>
      </c>
      <c r="J558" s="78" t="str">
        <f t="shared" si="212"/>
        <v/>
      </c>
      <c r="L558" s="79" t="str">
        <f t="shared" si="213"/>
        <v/>
      </c>
      <c r="M558" s="78" t="str">
        <f t="shared" si="216"/>
        <v/>
      </c>
      <c r="N558" s="78" t="str">
        <f t="shared" si="214"/>
        <v/>
      </c>
      <c r="O558" s="78" t="str">
        <f t="shared" si="215"/>
        <v/>
      </c>
      <c r="Q558" s="80" t="str">
        <f t="shared" si="204"/>
        <v/>
      </c>
      <c r="R558" s="81" t="str">
        <f t="shared" si="205"/>
        <v/>
      </c>
      <c r="S558" s="80" t="str">
        <f t="shared" si="205"/>
        <v/>
      </c>
      <c r="T558" s="81" t="str">
        <f t="shared" si="206"/>
        <v/>
      </c>
      <c r="U558" s="81" t="str">
        <f t="shared" si="207"/>
        <v/>
      </c>
      <c r="V558" s="82">
        <f>'내역서(엑셀)'!E561</f>
        <v>0</v>
      </c>
      <c r="W558" s="83">
        <f t="shared" si="208"/>
        <v>0</v>
      </c>
      <c r="X558" s="83">
        <f t="shared" si="208"/>
        <v>0</v>
      </c>
      <c r="Y558" s="84">
        <f t="shared" si="209"/>
        <v>4</v>
      </c>
      <c r="Z558" s="84">
        <f t="shared" si="210"/>
        <v>0</v>
      </c>
      <c r="AA558" s="84">
        <f t="shared" si="211"/>
        <v>4</v>
      </c>
    </row>
    <row r="559" spans="9:27">
      <c r="I559" s="78" t="str">
        <f>IF('내역서(엑셀)'!A355&lt;&gt;"",'내역서(엑셀)'!A355,"")</f>
        <v/>
      </c>
      <c r="J559" s="78" t="str">
        <f t="shared" si="212"/>
        <v/>
      </c>
      <c r="L559" s="79" t="str">
        <f t="shared" si="213"/>
        <v/>
      </c>
      <c r="M559" s="78" t="str">
        <f t="shared" si="216"/>
        <v/>
      </c>
      <c r="N559" s="78" t="str">
        <f t="shared" si="214"/>
        <v/>
      </c>
      <c r="O559" s="78" t="str">
        <f t="shared" si="215"/>
        <v/>
      </c>
      <c r="Q559" s="80" t="str">
        <f t="shared" si="204"/>
        <v/>
      </c>
      <c r="R559" s="81" t="str">
        <f t="shared" si="205"/>
        <v/>
      </c>
      <c r="S559" s="80" t="str">
        <f t="shared" si="205"/>
        <v/>
      </c>
      <c r="T559" s="81" t="str">
        <f t="shared" si="206"/>
        <v/>
      </c>
      <c r="U559" s="81" t="str">
        <f t="shared" si="207"/>
        <v/>
      </c>
      <c r="V559" s="82">
        <f>'내역서(엑셀)'!E562</f>
        <v>0</v>
      </c>
      <c r="W559" s="83">
        <f t="shared" si="208"/>
        <v>0</v>
      </c>
      <c r="X559" s="83">
        <f t="shared" si="208"/>
        <v>0</v>
      </c>
      <c r="Y559" s="84">
        <f t="shared" si="209"/>
        <v>4</v>
      </c>
      <c r="Z559" s="84">
        <f t="shared" si="210"/>
        <v>0</v>
      </c>
      <c r="AA559" s="84">
        <f t="shared" si="211"/>
        <v>4</v>
      </c>
    </row>
    <row r="560" spans="9:27">
      <c r="I560" s="78" t="str">
        <f>IF('내역서(엑셀)'!A356&lt;&gt;"",'내역서(엑셀)'!A356,"")</f>
        <v/>
      </c>
      <c r="J560" s="78" t="str">
        <f t="shared" si="212"/>
        <v/>
      </c>
      <c r="L560" s="79" t="str">
        <f t="shared" si="213"/>
        <v/>
      </c>
      <c r="M560" s="78" t="str">
        <f t="shared" si="216"/>
        <v/>
      </c>
      <c r="N560" s="78" t="str">
        <f t="shared" si="214"/>
        <v/>
      </c>
      <c r="O560" s="78" t="str">
        <f t="shared" si="215"/>
        <v/>
      </c>
      <c r="Q560" s="80" t="str">
        <f t="shared" si="204"/>
        <v/>
      </c>
      <c r="R560" s="81" t="str">
        <f t="shared" si="205"/>
        <v/>
      </c>
      <c r="S560" s="80" t="str">
        <f t="shared" si="205"/>
        <v/>
      </c>
      <c r="T560" s="81" t="str">
        <f t="shared" si="206"/>
        <v/>
      </c>
      <c r="U560" s="81" t="str">
        <f t="shared" si="207"/>
        <v/>
      </c>
      <c r="V560" s="82">
        <f>'내역서(엑셀)'!E563</f>
        <v>0</v>
      </c>
      <c r="W560" s="83">
        <f t="shared" si="208"/>
        <v>0</v>
      </c>
      <c r="X560" s="83">
        <f t="shared" si="208"/>
        <v>0</v>
      </c>
      <c r="Y560" s="84">
        <f t="shared" si="209"/>
        <v>4</v>
      </c>
      <c r="Z560" s="84">
        <f t="shared" si="210"/>
        <v>0</v>
      </c>
      <c r="AA560" s="84">
        <f t="shared" si="211"/>
        <v>4</v>
      </c>
    </row>
    <row r="561" spans="9:27">
      <c r="I561" s="78" t="str">
        <f>IF('내역서(엑셀)'!A357&lt;&gt;"",'내역서(엑셀)'!A357,"")</f>
        <v/>
      </c>
      <c r="J561" s="78" t="str">
        <f t="shared" si="212"/>
        <v/>
      </c>
      <c r="L561" s="79" t="str">
        <f t="shared" si="213"/>
        <v/>
      </c>
      <c r="M561" s="78" t="str">
        <f t="shared" si="216"/>
        <v/>
      </c>
      <c r="N561" s="78" t="str">
        <f t="shared" si="214"/>
        <v/>
      </c>
      <c r="O561" s="78" t="str">
        <f t="shared" si="215"/>
        <v/>
      </c>
      <c r="Q561" s="80" t="str">
        <f t="shared" si="204"/>
        <v/>
      </c>
      <c r="R561" s="81" t="str">
        <f t="shared" si="205"/>
        <v/>
      </c>
      <c r="S561" s="80" t="str">
        <f t="shared" si="205"/>
        <v/>
      </c>
      <c r="T561" s="81" t="str">
        <f t="shared" si="206"/>
        <v/>
      </c>
      <c r="U561" s="81" t="str">
        <f t="shared" si="207"/>
        <v/>
      </c>
      <c r="V561" s="82">
        <f>'내역서(엑셀)'!E564</f>
        <v>0</v>
      </c>
      <c r="W561" s="83">
        <f t="shared" si="208"/>
        <v>0</v>
      </c>
      <c r="X561" s="83">
        <f t="shared" si="208"/>
        <v>0</v>
      </c>
      <c r="Y561" s="84">
        <f t="shared" si="209"/>
        <v>4</v>
      </c>
      <c r="Z561" s="84">
        <f t="shared" si="210"/>
        <v>0</v>
      </c>
      <c r="AA561" s="84">
        <f t="shared" si="211"/>
        <v>4</v>
      </c>
    </row>
    <row r="562" spans="9:27">
      <c r="I562" s="78" t="str">
        <f>IF('내역서(엑셀)'!A358&lt;&gt;"",'내역서(엑셀)'!A358,"")</f>
        <v/>
      </c>
      <c r="J562" s="78" t="str">
        <f t="shared" si="212"/>
        <v/>
      </c>
      <c r="L562" s="79" t="str">
        <f t="shared" si="213"/>
        <v/>
      </c>
      <c r="M562" s="78" t="str">
        <f t="shared" si="216"/>
        <v/>
      </c>
      <c r="N562" s="78" t="str">
        <f t="shared" si="214"/>
        <v/>
      </c>
      <c r="O562" s="78" t="str">
        <f t="shared" si="215"/>
        <v/>
      </c>
      <c r="Q562" s="80" t="str">
        <f t="shared" si="204"/>
        <v/>
      </c>
      <c r="R562" s="81" t="str">
        <f t="shared" si="205"/>
        <v/>
      </c>
      <c r="S562" s="80" t="str">
        <f t="shared" si="205"/>
        <v/>
      </c>
      <c r="T562" s="81" t="str">
        <f t="shared" si="206"/>
        <v/>
      </c>
      <c r="U562" s="81" t="str">
        <f t="shared" si="207"/>
        <v/>
      </c>
      <c r="V562" s="82">
        <f>'내역서(엑셀)'!E565</f>
        <v>0</v>
      </c>
      <c r="W562" s="83">
        <f t="shared" si="208"/>
        <v>0</v>
      </c>
      <c r="X562" s="83">
        <f t="shared" si="208"/>
        <v>0</v>
      </c>
      <c r="Y562" s="84">
        <f t="shared" si="209"/>
        <v>4</v>
      </c>
      <c r="Z562" s="84">
        <f t="shared" si="210"/>
        <v>0</v>
      </c>
      <c r="AA562" s="84">
        <f t="shared" si="211"/>
        <v>4</v>
      </c>
    </row>
    <row r="563" spans="9:27">
      <c r="I563" s="78" t="str">
        <f>IF('내역서(엑셀)'!A359&lt;&gt;"",'내역서(엑셀)'!A359,"")</f>
        <v/>
      </c>
      <c r="J563" s="78" t="str">
        <f t="shared" si="212"/>
        <v/>
      </c>
      <c r="L563" s="79" t="str">
        <f t="shared" si="213"/>
        <v/>
      </c>
      <c r="M563" s="78" t="str">
        <f t="shared" si="216"/>
        <v/>
      </c>
      <c r="N563" s="78" t="str">
        <f t="shared" si="214"/>
        <v/>
      </c>
      <c r="O563" s="78" t="str">
        <f t="shared" si="215"/>
        <v/>
      </c>
      <c r="Q563" s="80" t="str">
        <f t="shared" si="204"/>
        <v/>
      </c>
      <c r="R563" s="81" t="str">
        <f t="shared" si="205"/>
        <v/>
      </c>
      <c r="S563" s="80" t="str">
        <f t="shared" si="205"/>
        <v/>
      </c>
      <c r="T563" s="81" t="str">
        <f t="shared" si="206"/>
        <v/>
      </c>
      <c r="U563" s="81" t="str">
        <f t="shared" si="207"/>
        <v/>
      </c>
      <c r="V563" s="82">
        <f>'내역서(엑셀)'!E566</f>
        <v>0</v>
      </c>
      <c r="W563" s="83">
        <f t="shared" si="208"/>
        <v>0</v>
      </c>
      <c r="X563" s="83">
        <f t="shared" si="208"/>
        <v>0</v>
      </c>
      <c r="Y563" s="84">
        <f t="shared" si="209"/>
        <v>4</v>
      </c>
      <c r="Z563" s="84">
        <f t="shared" si="210"/>
        <v>0</v>
      </c>
      <c r="AA563" s="84">
        <f t="shared" si="211"/>
        <v>4</v>
      </c>
    </row>
    <row r="564" spans="9:27">
      <c r="I564" s="78" t="str">
        <f>IF('내역서(엑셀)'!A360&lt;&gt;"",'내역서(엑셀)'!A360,"")</f>
        <v/>
      </c>
      <c r="J564" s="78" t="str">
        <f t="shared" si="212"/>
        <v/>
      </c>
      <c r="L564" s="79" t="str">
        <f t="shared" si="213"/>
        <v/>
      </c>
      <c r="M564" s="78" t="str">
        <f t="shared" si="216"/>
        <v/>
      </c>
      <c r="N564" s="78" t="str">
        <f t="shared" si="214"/>
        <v/>
      </c>
      <c r="O564" s="78" t="str">
        <f t="shared" si="215"/>
        <v/>
      </c>
      <c r="Q564" s="80" t="str">
        <f t="shared" si="204"/>
        <v/>
      </c>
      <c r="R564" s="81" t="str">
        <f t="shared" si="205"/>
        <v/>
      </c>
      <c r="S564" s="80" t="str">
        <f t="shared" si="205"/>
        <v/>
      </c>
      <c r="T564" s="81" t="str">
        <f t="shared" si="206"/>
        <v/>
      </c>
      <c r="U564" s="81" t="str">
        <f t="shared" si="207"/>
        <v/>
      </c>
      <c r="V564" s="82">
        <f>'내역서(엑셀)'!E567</f>
        <v>0</v>
      </c>
      <c r="W564" s="83">
        <f t="shared" si="208"/>
        <v>0</v>
      </c>
      <c r="X564" s="83">
        <f t="shared" si="208"/>
        <v>0</v>
      </c>
      <c r="Y564" s="84">
        <f t="shared" si="209"/>
        <v>4</v>
      </c>
      <c r="Z564" s="84">
        <f t="shared" si="210"/>
        <v>0</v>
      </c>
      <c r="AA564" s="84">
        <f t="shared" si="211"/>
        <v>4</v>
      </c>
    </row>
    <row r="565" spans="9:27">
      <c r="I565" s="78" t="str">
        <f>IF('내역서(엑셀)'!A361&lt;&gt;"",'내역서(엑셀)'!A361,"")</f>
        <v/>
      </c>
      <c r="J565" s="78" t="str">
        <f t="shared" si="212"/>
        <v/>
      </c>
      <c r="L565" s="79" t="str">
        <f t="shared" si="213"/>
        <v/>
      </c>
      <c r="M565" s="78" t="str">
        <f t="shared" si="216"/>
        <v/>
      </c>
      <c r="N565" s="78" t="str">
        <f t="shared" si="214"/>
        <v/>
      </c>
      <c r="O565" s="78" t="str">
        <f t="shared" si="215"/>
        <v/>
      </c>
      <c r="Q565" s="80" t="str">
        <f t="shared" si="204"/>
        <v/>
      </c>
      <c r="R565" s="81" t="str">
        <f t="shared" si="205"/>
        <v/>
      </c>
      <c r="S565" s="80" t="str">
        <f t="shared" si="205"/>
        <v/>
      </c>
      <c r="T565" s="81" t="str">
        <f t="shared" si="206"/>
        <v/>
      </c>
      <c r="U565" s="81" t="str">
        <f t="shared" si="207"/>
        <v/>
      </c>
      <c r="V565" s="82">
        <f>'내역서(엑셀)'!E568</f>
        <v>0</v>
      </c>
      <c r="W565" s="83">
        <f t="shared" si="208"/>
        <v>0</v>
      </c>
      <c r="X565" s="83">
        <f t="shared" si="208"/>
        <v>0</v>
      </c>
      <c r="Y565" s="84">
        <f t="shared" si="209"/>
        <v>4</v>
      </c>
      <c r="Z565" s="84">
        <f t="shared" si="210"/>
        <v>0</v>
      </c>
      <c r="AA565" s="84">
        <f t="shared" si="211"/>
        <v>4</v>
      </c>
    </row>
    <row r="566" spans="9:27">
      <c r="I566" s="78" t="str">
        <f>IF('내역서(엑셀)'!A362&lt;&gt;"",'내역서(엑셀)'!A362,"")</f>
        <v/>
      </c>
      <c r="J566" s="78" t="str">
        <f t="shared" si="212"/>
        <v/>
      </c>
      <c r="L566" s="79" t="str">
        <f t="shared" si="213"/>
        <v/>
      </c>
      <c r="M566" s="78" t="str">
        <f t="shared" si="216"/>
        <v/>
      </c>
      <c r="N566" s="78" t="str">
        <f t="shared" si="214"/>
        <v/>
      </c>
      <c r="O566" s="78" t="str">
        <f t="shared" si="215"/>
        <v/>
      </c>
      <c r="Q566" s="80" t="str">
        <f t="shared" si="204"/>
        <v/>
      </c>
      <c r="R566" s="81" t="str">
        <f t="shared" si="205"/>
        <v/>
      </c>
      <c r="S566" s="80" t="str">
        <f t="shared" si="205"/>
        <v/>
      </c>
      <c r="T566" s="81" t="str">
        <f t="shared" si="206"/>
        <v/>
      </c>
      <c r="U566" s="81" t="str">
        <f t="shared" si="207"/>
        <v/>
      </c>
      <c r="V566" s="82">
        <f>'내역서(엑셀)'!E569</f>
        <v>0</v>
      </c>
      <c r="W566" s="83">
        <f t="shared" si="208"/>
        <v>0</v>
      </c>
      <c r="X566" s="83">
        <f t="shared" si="208"/>
        <v>0</v>
      </c>
      <c r="Y566" s="84">
        <f t="shared" si="209"/>
        <v>4</v>
      </c>
      <c r="Z566" s="84">
        <f t="shared" si="210"/>
        <v>0</v>
      </c>
      <c r="AA566" s="84">
        <f t="shared" si="211"/>
        <v>4</v>
      </c>
    </row>
    <row r="567" spans="9:27">
      <c r="I567" s="78" t="str">
        <f>IF('내역서(엑셀)'!A363&lt;&gt;"",'내역서(엑셀)'!A363,"")</f>
        <v/>
      </c>
      <c r="J567" s="78" t="str">
        <f t="shared" si="212"/>
        <v/>
      </c>
      <c r="L567" s="79" t="str">
        <f t="shared" si="213"/>
        <v/>
      </c>
      <c r="M567" s="78" t="str">
        <f t="shared" si="216"/>
        <v/>
      </c>
      <c r="N567" s="78" t="str">
        <f t="shared" si="214"/>
        <v/>
      </c>
      <c r="O567" s="78" t="str">
        <f t="shared" si="215"/>
        <v/>
      </c>
      <c r="Q567" s="80" t="str">
        <f t="shared" si="204"/>
        <v/>
      </c>
      <c r="R567" s="81" t="str">
        <f t="shared" si="205"/>
        <v/>
      </c>
      <c r="S567" s="80" t="str">
        <f t="shared" si="205"/>
        <v/>
      </c>
      <c r="T567" s="81" t="str">
        <f t="shared" si="206"/>
        <v/>
      </c>
      <c r="U567" s="81" t="str">
        <f t="shared" si="207"/>
        <v/>
      </c>
      <c r="V567" s="82">
        <f>'내역서(엑셀)'!E570</f>
        <v>0</v>
      </c>
      <c r="W567" s="83">
        <f t="shared" si="208"/>
        <v>0</v>
      </c>
      <c r="X567" s="83">
        <f t="shared" si="208"/>
        <v>0</v>
      </c>
      <c r="Y567" s="84">
        <f t="shared" si="209"/>
        <v>4</v>
      </c>
      <c r="Z567" s="84">
        <f t="shared" si="210"/>
        <v>0</v>
      </c>
      <c r="AA567" s="84">
        <f t="shared" si="211"/>
        <v>4</v>
      </c>
    </row>
    <row r="568" spans="9:27">
      <c r="I568" s="78" t="str">
        <f>IF('내역서(엑셀)'!A364&lt;&gt;"",'내역서(엑셀)'!A364,"")</f>
        <v/>
      </c>
      <c r="J568" s="78" t="str">
        <f t="shared" si="212"/>
        <v/>
      </c>
      <c r="L568" s="79" t="str">
        <f t="shared" si="213"/>
        <v/>
      </c>
      <c r="M568" s="78" t="str">
        <f t="shared" si="216"/>
        <v/>
      </c>
      <c r="N568" s="78" t="str">
        <f t="shared" si="214"/>
        <v/>
      </c>
      <c r="O568" s="78" t="str">
        <f t="shared" si="215"/>
        <v/>
      </c>
      <c r="Q568" s="80" t="str">
        <f t="shared" si="204"/>
        <v/>
      </c>
      <c r="R568" s="81" t="str">
        <f t="shared" si="205"/>
        <v/>
      </c>
      <c r="S568" s="80" t="str">
        <f t="shared" si="205"/>
        <v/>
      </c>
      <c r="T568" s="81" t="str">
        <f t="shared" si="206"/>
        <v/>
      </c>
      <c r="U568" s="81" t="str">
        <f t="shared" si="207"/>
        <v/>
      </c>
      <c r="V568" s="82">
        <f>'내역서(엑셀)'!E571</f>
        <v>0</v>
      </c>
      <c r="W568" s="83">
        <f t="shared" si="208"/>
        <v>0</v>
      </c>
      <c r="X568" s="83">
        <f t="shared" si="208"/>
        <v>0</v>
      </c>
      <c r="Y568" s="84">
        <f t="shared" si="209"/>
        <v>4</v>
      </c>
      <c r="Z568" s="84">
        <f t="shared" si="210"/>
        <v>0</v>
      </c>
      <c r="AA568" s="84">
        <f t="shared" si="211"/>
        <v>4</v>
      </c>
    </row>
    <row r="569" spans="9:27">
      <c r="I569" s="78" t="str">
        <f>IF('내역서(엑셀)'!A365&lt;&gt;"",'내역서(엑셀)'!A365,"")</f>
        <v/>
      </c>
      <c r="J569" s="78" t="str">
        <f t="shared" si="212"/>
        <v/>
      </c>
      <c r="L569" s="79" t="str">
        <f t="shared" si="213"/>
        <v/>
      </c>
      <c r="M569" s="78" t="str">
        <f t="shared" si="216"/>
        <v/>
      </c>
      <c r="N569" s="78" t="str">
        <f t="shared" si="214"/>
        <v/>
      </c>
      <c r="O569" s="78" t="str">
        <f t="shared" si="215"/>
        <v/>
      </c>
      <c r="Q569" s="80" t="str">
        <f t="shared" si="204"/>
        <v/>
      </c>
      <c r="R569" s="81" t="str">
        <f t="shared" si="205"/>
        <v/>
      </c>
      <c r="S569" s="80" t="str">
        <f t="shared" si="205"/>
        <v/>
      </c>
      <c r="T569" s="81" t="str">
        <f t="shared" si="206"/>
        <v/>
      </c>
      <c r="U569" s="81" t="str">
        <f t="shared" si="207"/>
        <v/>
      </c>
      <c r="V569" s="82">
        <f>'내역서(엑셀)'!E572</f>
        <v>0</v>
      </c>
      <c r="W569" s="83">
        <f t="shared" si="208"/>
        <v>0</v>
      </c>
      <c r="X569" s="83">
        <f t="shared" si="208"/>
        <v>0</v>
      </c>
      <c r="Y569" s="84">
        <f t="shared" si="209"/>
        <v>4</v>
      </c>
      <c r="Z569" s="84">
        <f t="shared" si="210"/>
        <v>0</v>
      </c>
      <c r="AA569" s="84">
        <f t="shared" si="211"/>
        <v>4</v>
      </c>
    </row>
    <row r="570" spans="9:27">
      <c r="I570" s="78" t="str">
        <f>IF('내역서(엑셀)'!A366&lt;&gt;"",'내역서(엑셀)'!A366,"")</f>
        <v/>
      </c>
      <c r="J570" s="78" t="str">
        <f t="shared" si="212"/>
        <v/>
      </c>
      <c r="L570" s="79" t="str">
        <f t="shared" si="213"/>
        <v/>
      </c>
      <c r="M570" s="78" t="str">
        <f t="shared" si="216"/>
        <v/>
      </c>
      <c r="N570" s="78" t="str">
        <f t="shared" si="214"/>
        <v/>
      </c>
      <c r="O570" s="78" t="str">
        <f t="shared" si="215"/>
        <v/>
      </c>
      <c r="Q570" s="80" t="str">
        <f t="shared" ref="Q570:Q633" si="217">IF(Z570=0,"",IF(Z570=1,R570&amp;S570,"E99999"))</f>
        <v/>
      </c>
      <c r="R570" s="81" t="str">
        <f t="shared" si="205"/>
        <v/>
      </c>
      <c r="S570" s="80" t="str">
        <f t="shared" si="205"/>
        <v/>
      </c>
      <c r="T570" s="81" t="str">
        <f t="shared" si="206"/>
        <v/>
      </c>
      <c r="U570" s="81" t="str">
        <f t="shared" si="207"/>
        <v/>
      </c>
      <c r="V570" s="82">
        <f>'내역서(엑셀)'!E573</f>
        <v>0</v>
      </c>
      <c r="W570" s="83">
        <f t="shared" si="208"/>
        <v>0</v>
      </c>
      <c r="X570" s="83">
        <f t="shared" si="208"/>
        <v>0</v>
      </c>
      <c r="Y570" s="84">
        <f t="shared" si="209"/>
        <v>4</v>
      </c>
      <c r="Z570" s="84">
        <f t="shared" si="210"/>
        <v>0</v>
      </c>
      <c r="AA570" s="84">
        <f t="shared" si="211"/>
        <v>4</v>
      </c>
    </row>
    <row r="571" spans="9:27">
      <c r="I571" s="78" t="str">
        <f>IF('내역서(엑셀)'!A367&lt;&gt;"",'내역서(엑셀)'!A367,"")</f>
        <v/>
      </c>
      <c r="J571" s="78" t="str">
        <f t="shared" si="212"/>
        <v/>
      </c>
      <c r="L571" s="79" t="str">
        <f t="shared" si="213"/>
        <v/>
      </c>
      <c r="M571" s="78" t="str">
        <f t="shared" si="216"/>
        <v/>
      </c>
      <c r="N571" s="78" t="str">
        <f t="shared" si="214"/>
        <v/>
      </c>
      <c r="O571" s="78" t="str">
        <f t="shared" si="215"/>
        <v/>
      </c>
      <c r="Q571" s="80" t="str">
        <f t="shared" si="217"/>
        <v/>
      </c>
      <c r="R571" s="81" t="str">
        <f t="shared" si="205"/>
        <v/>
      </c>
      <c r="S571" s="80" t="str">
        <f t="shared" si="205"/>
        <v/>
      </c>
      <c r="T571" s="81" t="str">
        <f t="shared" si="206"/>
        <v/>
      </c>
      <c r="U571" s="81" t="str">
        <f t="shared" si="207"/>
        <v/>
      </c>
      <c r="V571" s="82">
        <f>'내역서(엑셀)'!E574</f>
        <v>0</v>
      </c>
      <c r="W571" s="83">
        <f t="shared" si="208"/>
        <v>0</v>
      </c>
      <c r="X571" s="83">
        <f t="shared" si="208"/>
        <v>0</v>
      </c>
      <c r="Y571" s="84">
        <f t="shared" si="209"/>
        <v>4</v>
      </c>
      <c r="Z571" s="84">
        <f t="shared" si="210"/>
        <v>0</v>
      </c>
      <c r="AA571" s="84">
        <f t="shared" si="211"/>
        <v>4</v>
      </c>
    </row>
    <row r="572" spans="9:27">
      <c r="I572" s="78" t="str">
        <f>IF('내역서(엑셀)'!A368&lt;&gt;"",'내역서(엑셀)'!A368,"")</f>
        <v/>
      </c>
      <c r="J572" s="78" t="str">
        <f t="shared" si="212"/>
        <v/>
      </c>
      <c r="L572" s="79" t="str">
        <f t="shared" si="213"/>
        <v/>
      </c>
      <c r="M572" s="78" t="str">
        <f t="shared" si="216"/>
        <v/>
      </c>
      <c r="N572" s="78" t="str">
        <f t="shared" si="214"/>
        <v/>
      </c>
      <c r="O572" s="78" t="str">
        <f t="shared" si="215"/>
        <v/>
      </c>
      <c r="Q572" s="80" t="str">
        <f t="shared" si="217"/>
        <v/>
      </c>
      <c r="R572" s="81" t="str">
        <f t="shared" si="205"/>
        <v/>
      </c>
      <c r="S572" s="80" t="str">
        <f t="shared" si="205"/>
        <v/>
      </c>
      <c r="T572" s="81" t="str">
        <f t="shared" si="206"/>
        <v/>
      </c>
      <c r="U572" s="81" t="str">
        <f t="shared" si="207"/>
        <v/>
      </c>
      <c r="V572" s="82">
        <f>'내역서(엑셀)'!E575</f>
        <v>0</v>
      </c>
      <c r="W572" s="83">
        <f t="shared" si="208"/>
        <v>0</v>
      </c>
      <c r="X572" s="83">
        <f t="shared" si="208"/>
        <v>0</v>
      </c>
      <c r="Y572" s="84">
        <f t="shared" si="209"/>
        <v>4</v>
      </c>
      <c r="Z572" s="84">
        <f t="shared" si="210"/>
        <v>0</v>
      </c>
      <c r="AA572" s="84">
        <f t="shared" si="211"/>
        <v>4</v>
      </c>
    </row>
    <row r="573" spans="9:27">
      <c r="I573" s="78" t="str">
        <f>IF('내역서(엑셀)'!A369&lt;&gt;"",'내역서(엑셀)'!A369,"")</f>
        <v/>
      </c>
      <c r="J573" s="78" t="str">
        <f t="shared" si="212"/>
        <v/>
      </c>
      <c r="L573" s="79" t="str">
        <f t="shared" si="213"/>
        <v/>
      </c>
      <c r="M573" s="78" t="str">
        <f t="shared" si="216"/>
        <v/>
      </c>
      <c r="N573" s="78" t="str">
        <f t="shared" si="214"/>
        <v/>
      </c>
      <c r="O573" s="78" t="str">
        <f t="shared" si="215"/>
        <v/>
      </c>
      <c r="Q573" s="80" t="str">
        <f t="shared" si="217"/>
        <v/>
      </c>
      <c r="R573" s="81" t="str">
        <f t="shared" si="205"/>
        <v/>
      </c>
      <c r="S573" s="80" t="str">
        <f t="shared" si="205"/>
        <v/>
      </c>
      <c r="T573" s="81" t="str">
        <f t="shared" si="206"/>
        <v/>
      </c>
      <c r="U573" s="81" t="str">
        <f t="shared" si="207"/>
        <v/>
      </c>
      <c r="V573" s="82">
        <f>'내역서(엑셀)'!E576</f>
        <v>0</v>
      </c>
      <c r="W573" s="83">
        <f t="shared" si="208"/>
        <v>0</v>
      </c>
      <c r="X573" s="83">
        <f t="shared" si="208"/>
        <v>0</v>
      </c>
      <c r="Y573" s="84">
        <f t="shared" si="209"/>
        <v>4</v>
      </c>
      <c r="Z573" s="84">
        <f t="shared" si="210"/>
        <v>0</v>
      </c>
      <c r="AA573" s="84">
        <f t="shared" si="211"/>
        <v>4</v>
      </c>
    </row>
    <row r="574" spans="9:27">
      <c r="I574" s="78" t="str">
        <f>IF('내역서(엑셀)'!A370&lt;&gt;"",'내역서(엑셀)'!A370,"")</f>
        <v/>
      </c>
      <c r="J574" s="78" t="str">
        <f t="shared" si="212"/>
        <v/>
      </c>
      <c r="L574" s="79" t="str">
        <f t="shared" si="213"/>
        <v/>
      </c>
      <c r="M574" s="78" t="str">
        <f t="shared" si="216"/>
        <v/>
      </c>
      <c r="N574" s="78" t="str">
        <f t="shared" si="214"/>
        <v/>
      </c>
      <c r="O574" s="78" t="str">
        <f t="shared" si="215"/>
        <v/>
      </c>
      <c r="Q574" s="80" t="str">
        <f t="shared" si="217"/>
        <v/>
      </c>
      <c r="R574" s="81" t="str">
        <f t="shared" si="205"/>
        <v/>
      </c>
      <c r="S574" s="80" t="str">
        <f t="shared" si="205"/>
        <v/>
      </c>
      <c r="T574" s="81" t="str">
        <f t="shared" si="206"/>
        <v/>
      </c>
      <c r="U574" s="81" t="str">
        <f t="shared" si="207"/>
        <v/>
      </c>
      <c r="V574" s="82">
        <f>'내역서(엑셀)'!E577</f>
        <v>0</v>
      </c>
      <c r="W574" s="83">
        <f t="shared" si="208"/>
        <v>0</v>
      </c>
      <c r="X574" s="83">
        <f t="shared" si="208"/>
        <v>0</v>
      </c>
      <c r="Y574" s="84">
        <f t="shared" si="209"/>
        <v>4</v>
      </c>
      <c r="Z574" s="84">
        <f t="shared" si="210"/>
        <v>0</v>
      </c>
      <c r="AA574" s="84">
        <f t="shared" si="211"/>
        <v>4</v>
      </c>
    </row>
    <row r="575" spans="9:27">
      <c r="I575" s="78" t="str">
        <f>IF('내역서(엑셀)'!A371&lt;&gt;"",'내역서(엑셀)'!A371,"")</f>
        <v/>
      </c>
      <c r="J575" s="78" t="str">
        <f t="shared" si="212"/>
        <v/>
      </c>
      <c r="L575" s="79" t="str">
        <f t="shared" si="213"/>
        <v/>
      </c>
      <c r="M575" s="78" t="str">
        <f t="shared" si="216"/>
        <v/>
      </c>
      <c r="N575" s="78" t="str">
        <f t="shared" si="214"/>
        <v/>
      </c>
      <c r="O575" s="78" t="str">
        <f t="shared" si="215"/>
        <v/>
      </c>
      <c r="Q575" s="80" t="str">
        <f t="shared" si="217"/>
        <v/>
      </c>
      <c r="R575" s="81" t="str">
        <f t="shared" si="205"/>
        <v/>
      </c>
      <c r="S575" s="80" t="str">
        <f t="shared" si="205"/>
        <v/>
      </c>
      <c r="T575" s="81" t="str">
        <f t="shared" si="206"/>
        <v/>
      </c>
      <c r="U575" s="81" t="str">
        <f t="shared" si="207"/>
        <v/>
      </c>
      <c r="V575" s="82">
        <f>'내역서(엑셀)'!E578</f>
        <v>0</v>
      </c>
      <c r="W575" s="83">
        <f t="shared" si="208"/>
        <v>0</v>
      </c>
      <c r="X575" s="83">
        <f t="shared" si="208"/>
        <v>0</v>
      </c>
      <c r="Y575" s="84">
        <f t="shared" si="209"/>
        <v>4</v>
      </c>
      <c r="Z575" s="84">
        <f t="shared" si="210"/>
        <v>0</v>
      </c>
      <c r="AA575" s="84">
        <f t="shared" si="211"/>
        <v>4</v>
      </c>
    </row>
    <row r="576" spans="9:27">
      <c r="I576" s="78" t="str">
        <f>IF('내역서(엑셀)'!A372&lt;&gt;"",'내역서(엑셀)'!A372,"")</f>
        <v/>
      </c>
      <c r="J576" s="78" t="str">
        <f t="shared" si="212"/>
        <v/>
      </c>
      <c r="L576" s="79" t="str">
        <f t="shared" si="213"/>
        <v/>
      </c>
      <c r="M576" s="78" t="str">
        <f t="shared" si="216"/>
        <v/>
      </c>
      <c r="N576" s="78" t="str">
        <f t="shared" si="214"/>
        <v/>
      </c>
      <c r="O576" s="78" t="str">
        <f t="shared" si="215"/>
        <v/>
      </c>
      <c r="Q576" s="80" t="str">
        <f t="shared" si="217"/>
        <v/>
      </c>
      <c r="R576" s="81" t="str">
        <f t="shared" si="205"/>
        <v/>
      </c>
      <c r="S576" s="80" t="str">
        <f t="shared" si="205"/>
        <v/>
      </c>
      <c r="T576" s="81" t="str">
        <f t="shared" si="206"/>
        <v/>
      </c>
      <c r="U576" s="81" t="str">
        <f t="shared" si="207"/>
        <v/>
      </c>
      <c r="V576" s="82">
        <f>'내역서(엑셀)'!E579</f>
        <v>0</v>
      </c>
      <c r="W576" s="83">
        <f t="shared" si="208"/>
        <v>0</v>
      </c>
      <c r="X576" s="83">
        <f t="shared" si="208"/>
        <v>0</v>
      </c>
      <c r="Y576" s="84">
        <f t="shared" si="209"/>
        <v>4</v>
      </c>
      <c r="Z576" s="84">
        <f t="shared" si="210"/>
        <v>0</v>
      </c>
      <c r="AA576" s="84">
        <f t="shared" si="211"/>
        <v>4</v>
      </c>
    </row>
    <row r="577" spans="9:27">
      <c r="I577" s="78" t="str">
        <f>IF('내역서(엑셀)'!A373&lt;&gt;"",'내역서(엑셀)'!A373,"")</f>
        <v/>
      </c>
      <c r="J577" s="78" t="str">
        <f t="shared" si="212"/>
        <v/>
      </c>
      <c r="L577" s="79" t="str">
        <f t="shared" si="213"/>
        <v/>
      </c>
      <c r="M577" s="78" t="str">
        <f t="shared" si="216"/>
        <v/>
      </c>
      <c r="N577" s="78" t="str">
        <f t="shared" si="214"/>
        <v/>
      </c>
      <c r="O577" s="78" t="str">
        <f t="shared" si="215"/>
        <v/>
      </c>
      <c r="Q577" s="80" t="str">
        <f t="shared" si="217"/>
        <v/>
      </c>
      <c r="R577" s="81" t="str">
        <f t="shared" si="205"/>
        <v/>
      </c>
      <c r="S577" s="80" t="str">
        <f t="shared" si="205"/>
        <v/>
      </c>
      <c r="T577" s="81" t="str">
        <f t="shared" si="206"/>
        <v/>
      </c>
      <c r="U577" s="81" t="str">
        <f t="shared" si="207"/>
        <v/>
      </c>
      <c r="V577" s="82">
        <f>'내역서(엑셀)'!E580</f>
        <v>0</v>
      </c>
      <c r="W577" s="83">
        <f t="shared" si="208"/>
        <v>0</v>
      </c>
      <c r="X577" s="83">
        <f t="shared" si="208"/>
        <v>0</v>
      </c>
      <c r="Y577" s="84">
        <f t="shared" si="209"/>
        <v>4</v>
      </c>
      <c r="Z577" s="84">
        <f t="shared" si="210"/>
        <v>0</v>
      </c>
      <c r="AA577" s="84">
        <f t="shared" si="211"/>
        <v>4</v>
      </c>
    </row>
    <row r="578" spans="9:27">
      <c r="I578" s="78" t="str">
        <f>IF('내역서(엑셀)'!A374&lt;&gt;"",'내역서(엑셀)'!A374,"")</f>
        <v/>
      </c>
      <c r="J578" s="78" t="str">
        <f t="shared" si="212"/>
        <v/>
      </c>
      <c r="L578" s="79" t="str">
        <f t="shared" si="213"/>
        <v/>
      </c>
      <c r="M578" s="78" t="str">
        <f t="shared" si="216"/>
        <v/>
      </c>
      <c r="N578" s="78" t="str">
        <f t="shared" si="214"/>
        <v/>
      </c>
      <c r="O578" s="78" t="str">
        <f t="shared" si="215"/>
        <v/>
      </c>
      <c r="Q578" s="80" t="str">
        <f t="shared" si="217"/>
        <v/>
      </c>
      <c r="R578" s="81" t="str">
        <f t="shared" si="205"/>
        <v/>
      </c>
      <c r="S578" s="80" t="str">
        <f t="shared" si="205"/>
        <v/>
      </c>
      <c r="T578" s="81" t="str">
        <f t="shared" si="206"/>
        <v/>
      </c>
      <c r="U578" s="81" t="str">
        <f t="shared" si="207"/>
        <v/>
      </c>
      <c r="V578" s="82">
        <f>'내역서(엑셀)'!E581</f>
        <v>0</v>
      </c>
      <c r="W578" s="83">
        <f t="shared" si="208"/>
        <v>0</v>
      </c>
      <c r="X578" s="83">
        <f t="shared" si="208"/>
        <v>0</v>
      </c>
      <c r="Y578" s="84">
        <f t="shared" si="209"/>
        <v>4</v>
      </c>
      <c r="Z578" s="84">
        <f t="shared" si="210"/>
        <v>0</v>
      </c>
      <c r="AA578" s="84">
        <f t="shared" si="211"/>
        <v>4</v>
      </c>
    </row>
    <row r="579" spans="9:27">
      <c r="I579" s="78" t="str">
        <f>IF('내역서(엑셀)'!A375&lt;&gt;"",'내역서(엑셀)'!A375,"")</f>
        <v/>
      </c>
      <c r="J579" s="78" t="str">
        <f t="shared" si="212"/>
        <v/>
      </c>
      <c r="L579" s="79" t="str">
        <f t="shared" si="213"/>
        <v/>
      </c>
      <c r="M579" s="78" t="str">
        <f t="shared" si="216"/>
        <v/>
      </c>
      <c r="N579" s="78" t="str">
        <f t="shared" si="214"/>
        <v/>
      </c>
      <c r="O579" s="78" t="str">
        <f t="shared" si="215"/>
        <v/>
      </c>
      <c r="Q579" s="80" t="str">
        <f t="shared" si="217"/>
        <v/>
      </c>
      <c r="R579" s="81" t="str">
        <f t="shared" si="205"/>
        <v/>
      </c>
      <c r="S579" s="80" t="str">
        <f t="shared" si="205"/>
        <v/>
      </c>
      <c r="T579" s="81" t="str">
        <f t="shared" si="206"/>
        <v/>
      </c>
      <c r="U579" s="81" t="str">
        <f t="shared" si="207"/>
        <v/>
      </c>
      <c r="V579" s="82">
        <f>'내역서(엑셀)'!E582</f>
        <v>0</v>
      </c>
      <c r="W579" s="83">
        <f t="shared" si="208"/>
        <v>0</v>
      </c>
      <c r="X579" s="83">
        <f t="shared" si="208"/>
        <v>0</v>
      </c>
      <c r="Y579" s="84">
        <f t="shared" si="209"/>
        <v>4</v>
      </c>
      <c r="Z579" s="84">
        <f t="shared" si="210"/>
        <v>0</v>
      </c>
      <c r="AA579" s="84">
        <f t="shared" si="211"/>
        <v>4</v>
      </c>
    </row>
    <row r="580" spans="9:27">
      <c r="I580" s="78" t="str">
        <f>IF('내역서(엑셀)'!A376&lt;&gt;"",'내역서(엑셀)'!A376,"")</f>
        <v/>
      </c>
      <c r="J580" s="78" t="str">
        <f t="shared" si="212"/>
        <v/>
      </c>
      <c r="L580" s="79" t="str">
        <f t="shared" si="213"/>
        <v/>
      </c>
      <c r="M580" s="78" t="str">
        <f t="shared" si="216"/>
        <v/>
      </c>
      <c r="N580" s="78" t="str">
        <f t="shared" si="214"/>
        <v/>
      </c>
      <c r="O580" s="78" t="str">
        <f t="shared" si="215"/>
        <v/>
      </c>
      <c r="Q580" s="80" t="str">
        <f t="shared" si="217"/>
        <v/>
      </c>
      <c r="R580" s="81" t="str">
        <f t="shared" si="205"/>
        <v/>
      </c>
      <c r="S580" s="80" t="str">
        <f t="shared" si="205"/>
        <v/>
      </c>
      <c r="T580" s="81" t="str">
        <f t="shared" si="206"/>
        <v/>
      </c>
      <c r="U580" s="81" t="str">
        <f t="shared" si="207"/>
        <v/>
      </c>
      <c r="V580" s="82">
        <f>'내역서(엑셀)'!E583</f>
        <v>0</v>
      </c>
      <c r="W580" s="83">
        <f t="shared" si="208"/>
        <v>0</v>
      </c>
      <c r="X580" s="83">
        <f t="shared" si="208"/>
        <v>0</v>
      </c>
      <c r="Y580" s="84">
        <f t="shared" si="209"/>
        <v>4</v>
      </c>
      <c r="Z580" s="84">
        <f t="shared" si="210"/>
        <v>0</v>
      </c>
      <c r="AA580" s="84">
        <f t="shared" si="211"/>
        <v>4</v>
      </c>
    </row>
    <row r="581" spans="9:27">
      <c r="I581" s="78" t="str">
        <f>IF('내역서(엑셀)'!A377&lt;&gt;"",'내역서(엑셀)'!A377,"")</f>
        <v/>
      </c>
      <c r="J581" s="78" t="str">
        <f t="shared" si="212"/>
        <v/>
      </c>
      <c r="L581" s="79" t="str">
        <f t="shared" si="213"/>
        <v/>
      </c>
      <c r="M581" s="78" t="str">
        <f t="shared" si="216"/>
        <v/>
      </c>
      <c r="N581" s="78" t="str">
        <f t="shared" si="214"/>
        <v/>
      </c>
      <c r="O581" s="78" t="str">
        <f t="shared" si="215"/>
        <v/>
      </c>
      <c r="Q581" s="80" t="str">
        <f t="shared" si="217"/>
        <v/>
      </c>
      <c r="R581" s="81" t="str">
        <f t="shared" si="205"/>
        <v/>
      </c>
      <c r="S581" s="80" t="str">
        <f t="shared" si="205"/>
        <v/>
      </c>
      <c r="T581" s="81" t="str">
        <f t="shared" si="206"/>
        <v/>
      </c>
      <c r="U581" s="81" t="str">
        <f t="shared" si="207"/>
        <v/>
      </c>
      <c r="V581" s="82">
        <f>'내역서(엑셀)'!E584</f>
        <v>0</v>
      </c>
      <c r="W581" s="83">
        <f t="shared" si="208"/>
        <v>0</v>
      </c>
      <c r="X581" s="83">
        <f t="shared" si="208"/>
        <v>0</v>
      </c>
      <c r="Y581" s="84">
        <f t="shared" si="209"/>
        <v>4</v>
      </c>
      <c r="Z581" s="84">
        <f t="shared" si="210"/>
        <v>0</v>
      </c>
      <c r="AA581" s="84">
        <f t="shared" si="211"/>
        <v>4</v>
      </c>
    </row>
    <row r="582" spans="9:27">
      <c r="I582" s="78" t="str">
        <f>IF('내역서(엑셀)'!A378&lt;&gt;"",'내역서(엑셀)'!A378,"")</f>
        <v/>
      </c>
      <c r="J582" s="78" t="str">
        <f t="shared" si="212"/>
        <v/>
      </c>
      <c r="L582" s="79" t="str">
        <f t="shared" si="213"/>
        <v/>
      </c>
      <c r="M582" s="78" t="str">
        <f t="shared" si="216"/>
        <v/>
      </c>
      <c r="N582" s="78" t="str">
        <f t="shared" si="214"/>
        <v/>
      </c>
      <c r="O582" s="78" t="str">
        <f t="shared" si="215"/>
        <v/>
      </c>
      <c r="Q582" s="80" t="str">
        <f t="shared" si="217"/>
        <v/>
      </c>
      <c r="R582" s="81" t="str">
        <f t="shared" si="205"/>
        <v/>
      </c>
      <c r="S582" s="80" t="str">
        <f t="shared" si="205"/>
        <v/>
      </c>
      <c r="T582" s="81" t="str">
        <f t="shared" si="206"/>
        <v/>
      </c>
      <c r="U582" s="81" t="str">
        <f t="shared" si="207"/>
        <v/>
      </c>
      <c r="V582" s="82">
        <f>'내역서(엑셀)'!E585</f>
        <v>0</v>
      </c>
      <c r="W582" s="83">
        <f t="shared" si="208"/>
        <v>0</v>
      </c>
      <c r="X582" s="83">
        <f t="shared" si="208"/>
        <v>0</v>
      </c>
      <c r="Y582" s="84">
        <f t="shared" si="209"/>
        <v>4</v>
      </c>
      <c r="Z582" s="84">
        <f t="shared" si="210"/>
        <v>0</v>
      </c>
      <c r="AA582" s="84">
        <f t="shared" si="211"/>
        <v>4</v>
      </c>
    </row>
    <row r="583" spans="9:27">
      <c r="I583" s="78" t="str">
        <f>IF('내역서(엑셀)'!A379&lt;&gt;"",'내역서(엑셀)'!A379,"")</f>
        <v/>
      </c>
      <c r="J583" s="78" t="str">
        <f t="shared" si="212"/>
        <v/>
      </c>
      <c r="L583" s="79" t="str">
        <f t="shared" si="213"/>
        <v/>
      </c>
      <c r="M583" s="78" t="str">
        <f t="shared" si="216"/>
        <v/>
      </c>
      <c r="N583" s="78" t="str">
        <f t="shared" si="214"/>
        <v/>
      </c>
      <c r="O583" s="78" t="str">
        <f t="shared" si="215"/>
        <v/>
      </c>
      <c r="Q583" s="80" t="str">
        <f t="shared" si="217"/>
        <v/>
      </c>
      <c r="R583" s="81" t="str">
        <f t="shared" si="205"/>
        <v/>
      </c>
      <c r="S583" s="80" t="str">
        <f t="shared" si="205"/>
        <v/>
      </c>
      <c r="T583" s="81" t="str">
        <f t="shared" si="206"/>
        <v/>
      </c>
      <c r="U583" s="81" t="str">
        <f t="shared" si="207"/>
        <v/>
      </c>
      <c r="V583" s="82">
        <f>'내역서(엑셀)'!E586</f>
        <v>0</v>
      </c>
      <c r="W583" s="83">
        <f t="shared" si="208"/>
        <v>0</v>
      </c>
      <c r="X583" s="83">
        <f t="shared" si="208"/>
        <v>0</v>
      </c>
      <c r="Y583" s="84">
        <f t="shared" si="209"/>
        <v>4</v>
      </c>
      <c r="Z583" s="84">
        <f t="shared" si="210"/>
        <v>0</v>
      </c>
      <c r="AA583" s="84">
        <f t="shared" si="211"/>
        <v>4</v>
      </c>
    </row>
    <row r="584" spans="9:27">
      <c r="I584" s="78" t="str">
        <f>IF('내역서(엑셀)'!A380&lt;&gt;"",'내역서(엑셀)'!A380,"")</f>
        <v/>
      </c>
      <c r="J584" s="78" t="str">
        <f t="shared" si="212"/>
        <v/>
      </c>
      <c r="L584" s="79" t="str">
        <f t="shared" si="213"/>
        <v/>
      </c>
      <c r="M584" s="78" t="str">
        <f t="shared" si="216"/>
        <v/>
      </c>
      <c r="N584" s="78" t="str">
        <f t="shared" si="214"/>
        <v/>
      </c>
      <c r="O584" s="78" t="str">
        <f t="shared" si="215"/>
        <v/>
      </c>
      <c r="Q584" s="80" t="str">
        <f t="shared" si="217"/>
        <v/>
      </c>
      <c r="R584" s="81" t="str">
        <f t="shared" si="205"/>
        <v/>
      </c>
      <c r="S584" s="80" t="str">
        <f t="shared" si="205"/>
        <v/>
      </c>
      <c r="T584" s="81" t="str">
        <f t="shared" si="206"/>
        <v/>
      </c>
      <c r="U584" s="81" t="str">
        <f t="shared" si="207"/>
        <v/>
      </c>
      <c r="V584" s="82">
        <f>'내역서(엑셀)'!E587</f>
        <v>0</v>
      </c>
      <c r="W584" s="83">
        <f t="shared" si="208"/>
        <v>0</v>
      </c>
      <c r="X584" s="83">
        <f t="shared" si="208"/>
        <v>0</v>
      </c>
      <c r="Y584" s="84">
        <f t="shared" si="209"/>
        <v>4</v>
      </c>
      <c r="Z584" s="84">
        <f t="shared" si="210"/>
        <v>0</v>
      </c>
      <c r="AA584" s="84">
        <f t="shared" si="211"/>
        <v>4</v>
      </c>
    </row>
    <row r="585" spans="9:27">
      <c r="I585" s="78" t="str">
        <f>IF('내역서(엑셀)'!A381&lt;&gt;"",'내역서(엑셀)'!A381,"")</f>
        <v/>
      </c>
      <c r="J585" s="78" t="str">
        <f t="shared" si="212"/>
        <v/>
      </c>
      <c r="L585" s="79" t="str">
        <f t="shared" si="213"/>
        <v/>
      </c>
      <c r="M585" s="78" t="str">
        <f t="shared" si="216"/>
        <v/>
      </c>
      <c r="N585" s="78" t="str">
        <f t="shared" si="214"/>
        <v/>
      </c>
      <c r="O585" s="78" t="str">
        <f t="shared" si="215"/>
        <v/>
      </c>
      <c r="Q585" s="80" t="str">
        <f t="shared" si="217"/>
        <v/>
      </c>
      <c r="R585" s="81" t="str">
        <f t="shared" si="205"/>
        <v/>
      </c>
      <c r="S585" s="80" t="str">
        <f t="shared" si="205"/>
        <v/>
      </c>
      <c r="T585" s="81" t="str">
        <f t="shared" si="206"/>
        <v/>
      </c>
      <c r="U585" s="81" t="str">
        <f t="shared" si="207"/>
        <v/>
      </c>
      <c r="V585" s="82">
        <f>'내역서(엑셀)'!E588</f>
        <v>0</v>
      </c>
      <c r="W585" s="83">
        <f t="shared" si="208"/>
        <v>0</v>
      </c>
      <c r="X585" s="83">
        <f t="shared" si="208"/>
        <v>0</v>
      </c>
      <c r="Y585" s="84">
        <f t="shared" si="209"/>
        <v>4</v>
      </c>
      <c r="Z585" s="84">
        <f t="shared" si="210"/>
        <v>0</v>
      </c>
      <c r="AA585" s="84">
        <f t="shared" si="211"/>
        <v>4</v>
      </c>
    </row>
    <row r="586" spans="9:27">
      <c r="I586" s="78" t="str">
        <f>IF('내역서(엑셀)'!A382&lt;&gt;"",'내역서(엑셀)'!A382,"")</f>
        <v/>
      </c>
      <c r="J586" s="78" t="str">
        <f t="shared" si="212"/>
        <v/>
      </c>
      <c r="L586" s="79" t="str">
        <f t="shared" si="213"/>
        <v/>
      </c>
      <c r="M586" s="78" t="str">
        <f t="shared" si="216"/>
        <v/>
      </c>
      <c r="N586" s="78" t="str">
        <f t="shared" si="214"/>
        <v/>
      </c>
      <c r="O586" s="78" t="str">
        <f t="shared" si="215"/>
        <v/>
      </c>
      <c r="Q586" s="80" t="str">
        <f t="shared" si="217"/>
        <v/>
      </c>
      <c r="R586" s="81" t="str">
        <f t="shared" si="205"/>
        <v/>
      </c>
      <c r="S586" s="80" t="str">
        <f t="shared" si="205"/>
        <v/>
      </c>
      <c r="T586" s="81" t="str">
        <f t="shared" si="206"/>
        <v/>
      </c>
      <c r="U586" s="81" t="str">
        <f t="shared" si="207"/>
        <v/>
      </c>
      <c r="V586" s="82">
        <f>'내역서(엑셀)'!E589</f>
        <v>0</v>
      </c>
      <c r="W586" s="83">
        <f t="shared" si="208"/>
        <v>0</v>
      </c>
      <c r="X586" s="83">
        <f t="shared" si="208"/>
        <v>0</v>
      </c>
      <c r="Y586" s="84">
        <f t="shared" si="209"/>
        <v>4</v>
      </c>
      <c r="Z586" s="84">
        <f t="shared" si="210"/>
        <v>0</v>
      </c>
      <c r="AA586" s="84">
        <f t="shared" si="211"/>
        <v>4</v>
      </c>
    </row>
    <row r="587" spans="9:27">
      <c r="I587" s="78" t="str">
        <f>IF('내역서(엑셀)'!A383&lt;&gt;"",'내역서(엑셀)'!A383,"")</f>
        <v/>
      </c>
      <c r="J587" s="78" t="str">
        <f t="shared" si="212"/>
        <v/>
      </c>
      <c r="L587" s="79" t="str">
        <f t="shared" si="213"/>
        <v/>
      </c>
      <c r="M587" s="78" t="str">
        <f t="shared" si="216"/>
        <v/>
      </c>
      <c r="N587" s="78" t="str">
        <f t="shared" si="214"/>
        <v/>
      </c>
      <c r="O587" s="78" t="str">
        <f t="shared" si="215"/>
        <v/>
      </c>
      <c r="Q587" s="80" t="str">
        <f t="shared" si="217"/>
        <v/>
      </c>
      <c r="R587" s="81" t="str">
        <f t="shared" si="205"/>
        <v/>
      </c>
      <c r="S587" s="80" t="str">
        <f t="shared" si="205"/>
        <v/>
      </c>
      <c r="T587" s="81" t="str">
        <f t="shared" si="206"/>
        <v/>
      </c>
      <c r="U587" s="81" t="str">
        <f t="shared" si="207"/>
        <v/>
      </c>
      <c r="V587" s="82">
        <f>'내역서(엑셀)'!E590</f>
        <v>0</v>
      </c>
      <c r="W587" s="83">
        <f t="shared" si="208"/>
        <v>0</v>
      </c>
      <c r="X587" s="83">
        <f t="shared" si="208"/>
        <v>0</v>
      </c>
      <c r="Y587" s="84">
        <f t="shared" si="209"/>
        <v>4</v>
      </c>
      <c r="Z587" s="84">
        <f t="shared" si="210"/>
        <v>0</v>
      </c>
      <c r="AA587" s="84">
        <f t="shared" si="211"/>
        <v>4</v>
      </c>
    </row>
    <row r="588" spans="9:27">
      <c r="I588" s="78" t="str">
        <f>IF('내역서(엑셀)'!A384&lt;&gt;"",'내역서(엑셀)'!A384,"")</f>
        <v/>
      </c>
      <c r="J588" s="78" t="str">
        <f t="shared" si="212"/>
        <v/>
      </c>
      <c r="L588" s="79" t="str">
        <f t="shared" si="213"/>
        <v/>
      </c>
      <c r="M588" s="78" t="str">
        <f t="shared" si="216"/>
        <v/>
      </c>
      <c r="N588" s="78" t="str">
        <f t="shared" si="214"/>
        <v/>
      </c>
      <c r="O588" s="78" t="str">
        <f t="shared" si="215"/>
        <v/>
      </c>
      <c r="Q588" s="80" t="str">
        <f t="shared" si="217"/>
        <v/>
      </c>
      <c r="R588" s="81" t="str">
        <f t="shared" si="205"/>
        <v/>
      </c>
      <c r="S588" s="80" t="str">
        <f t="shared" si="205"/>
        <v/>
      </c>
      <c r="T588" s="81" t="str">
        <f t="shared" si="206"/>
        <v/>
      </c>
      <c r="U588" s="81" t="str">
        <f t="shared" si="207"/>
        <v/>
      </c>
      <c r="V588" s="82">
        <f>'내역서(엑셀)'!E591</f>
        <v>0</v>
      </c>
      <c r="W588" s="83">
        <f t="shared" si="208"/>
        <v>0</v>
      </c>
      <c r="X588" s="83">
        <f t="shared" si="208"/>
        <v>0</v>
      </c>
      <c r="Y588" s="84">
        <f t="shared" si="209"/>
        <v>4</v>
      </c>
      <c r="Z588" s="84">
        <f t="shared" si="210"/>
        <v>0</v>
      </c>
      <c r="AA588" s="84">
        <f t="shared" si="211"/>
        <v>4</v>
      </c>
    </row>
    <row r="589" spans="9:27">
      <c r="I589" s="78" t="str">
        <f>IF('내역서(엑셀)'!A385&lt;&gt;"",'내역서(엑셀)'!A385,"")</f>
        <v/>
      </c>
      <c r="J589" s="78" t="str">
        <f t="shared" si="212"/>
        <v/>
      </c>
      <c r="L589" s="79" t="str">
        <f t="shared" si="213"/>
        <v/>
      </c>
      <c r="M589" s="78" t="str">
        <f t="shared" si="216"/>
        <v/>
      </c>
      <c r="N589" s="78" t="str">
        <f t="shared" si="214"/>
        <v/>
      </c>
      <c r="O589" s="78" t="str">
        <f t="shared" si="215"/>
        <v/>
      </c>
      <c r="Q589" s="80" t="str">
        <f t="shared" si="217"/>
        <v/>
      </c>
      <c r="R589" s="81" t="str">
        <f t="shared" si="205"/>
        <v/>
      </c>
      <c r="S589" s="80" t="str">
        <f t="shared" si="205"/>
        <v/>
      </c>
      <c r="T589" s="81" t="str">
        <f t="shared" si="206"/>
        <v/>
      </c>
      <c r="U589" s="81" t="str">
        <f t="shared" si="207"/>
        <v/>
      </c>
      <c r="V589" s="82">
        <f>'내역서(엑셀)'!E592</f>
        <v>0</v>
      </c>
      <c r="W589" s="83">
        <f t="shared" si="208"/>
        <v>0</v>
      </c>
      <c r="X589" s="83">
        <f t="shared" si="208"/>
        <v>0</v>
      </c>
      <c r="Y589" s="84">
        <f t="shared" si="209"/>
        <v>4</v>
      </c>
      <c r="Z589" s="84">
        <f t="shared" si="210"/>
        <v>0</v>
      </c>
      <c r="AA589" s="84">
        <f t="shared" si="211"/>
        <v>4</v>
      </c>
    </row>
    <row r="590" spans="9:27">
      <c r="I590" s="78" t="str">
        <f>IF('내역서(엑셀)'!A386&lt;&gt;"",'내역서(엑셀)'!A386,"")</f>
        <v/>
      </c>
      <c r="J590" s="78" t="str">
        <f t="shared" si="212"/>
        <v/>
      </c>
      <c r="L590" s="79" t="str">
        <f t="shared" si="213"/>
        <v/>
      </c>
      <c r="M590" s="78" t="str">
        <f t="shared" si="216"/>
        <v/>
      </c>
      <c r="N590" s="78" t="str">
        <f t="shared" si="214"/>
        <v/>
      </c>
      <c r="O590" s="78" t="str">
        <f t="shared" si="215"/>
        <v/>
      </c>
      <c r="Q590" s="80" t="str">
        <f t="shared" si="217"/>
        <v/>
      </c>
      <c r="R590" s="81" t="str">
        <f t="shared" si="205"/>
        <v/>
      </c>
      <c r="S590" s="80" t="str">
        <f t="shared" si="205"/>
        <v/>
      </c>
      <c r="T590" s="81" t="str">
        <f t="shared" si="206"/>
        <v/>
      </c>
      <c r="U590" s="81" t="str">
        <f t="shared" si="207"/>
        <v/>
      </c>
      <c r="V590" s="82">
        <f>'내역서(엑셀)'!E593</f>
        <v>0</v>
      </c>
      <c r="W590" s="83">
        <f t="shared" si="208"/>
        <v>0</v>
      </c>
      <c r="X590" s="83">
        <f t="shared" si="208"/>
        <v>0</v>
      </c>
      <c r="Y590" s="84">
        <f t="shared" si="209"/>
        <v>4</v>
      </c>
      <c r="Z590" s="84">
        <f t="shared" si="210"/>
        <v>0</v>
      </c>
      <c r="AA590" s="84">
        <f t="shared" si="211"/>
        <v>4</v>
      </c>
    </row>
    <row r="591" spans="9:27">
      <c r="I591" s="78" t="str">
        <f>IF('내역서(엑셀)'!A387&lt;&gt;"",'내역서(엑셀)'!A387,"")</f>
        <v/>
      </c>
      <c r="J591" s="78" t="str">
        <f t="shared" si="212"/>
        <v/>
      </c>
      <c r="L591" s="79" t="str">
        <f t="shared" si="213"/>
        <v/>
      </c>
      <c r="M591" s="78" t="str">
        <f t="shared" si="216"/>
        <v/>
      </c>
      <c r="N591" s="78" t="str">
        <f t="shared" si="214"/>
        <v/>
      </c>
      <c r="O591" s="78" t="str">
        <f t="shared" si="215"/>
        <v/>
      </c>
      <c r="Q591" s="80" t="str">
        <f t="shared" si="217"/>
        <v/>
      </c>
      <c r="R591" s="81" t="str">
        <f t="shared" si="205"/>
        <v/>
      </c>
      <c r="S591" s="80" t="str">
        <f t="shared" si="205"/>
        <v/>
      </c>
      <c r="T591" s="81" t="str">
        <f t="shared" si="206"/>
        <v/>
      </c>
      <c r="U591" s="81" t="str">
        <f t="shared" si="207"/>
        <v/>
      </c>
      <c r="V591" s="82">
        <f>'내역서(엑셀)'!E594</f>
        <v>0</v>
      </c>
      <c r="W591" s="83">
        <f t="shared" si="208"/>
        <v>0</v>
      </c>
      <c r="X591" s="83">
        <f t="shared" si="208"/>
        <v>0</v>
      </c>
      <c r="Y591" s="84">
        <f t="shared" si="209"/>
        <v>4</v>
      </c>
      <c r="Z591" s="84">
        <f t="shared" si="210"/>
        <v>0</v>
      </c>
      <c r="AA591" s="84">
        <f t="shared" si="211"/>
        <v>4</v>
      </c>
    </row>
    <row r="592" spans="9:27">
      <c r="I592" s="78" t="str">
        <f>IF('내역서(엑셀)'!A388&lt;&gt;"",'내역서(엑셀)'!A388,"")</f>
        <v/>
      </c>
      <c r="J592" s="78" t="str">
        <f t="shared" si="212"/>
        <v/>
      </c>
      <c r="L592" s="79" t="str">
        <f t="shared" si="213"/>
        <v/>
      </c>
      <c r="M592" s="78" t="str">
        <f t="shared" si="216"/>
        <v/>
      </c>
      <c r="N592" s="78" t="str">
        <f t="shared" si="214"/>
        <v/>
      </c>
      <c r="O592" s="78" t="str">
        <f t="shared" si="215"/>
        <v/>
      </c>
      <c r="Q592" s="80" t="str">
        <f t="shared" si="217"/>
        <v/>
      </c>
      <c r="R592" s="81" t="str">
        <f t="shared" si="205"/>
        <v/>
      </c>
      <c r="S592" s="80" t="str">
        <f t="shared" si="205"/>
        <v/>
      </c>
      <c r="T592" s="81" t="str">
        <f t="shared" si="206"/>
        <v/>
      </c>
      <c r="U592" s="81" t="str">
        <f t="shared" si="207"/>
        <v/>
      </c>
      <c r="V592" s="82">
        <f>'내역서(엑셀)'!E595</f>
        <v>0</v>
      </c>
      <c r="W592" s="83">
        <f t="shared" si="208"/>
        <v>0</v>
      </c>
      <c r="X592" s="83">
        <f t="shared" si="208"/>
        <v>0</v>
      </c>
      <c r="Y592" s="84">
        <f t="shared" si="209"/>
        <v>4</v>
      </c>
      <c r="Z592" s="84">
        <f t="shared" si="210"/>
        <v>0</v>
      </c>
      <c r="AA592" s="84">
        <f t="shared" si="211"/>
        <v>4</v>
      </c>
    </row>
    <row r="593" spans="9:27">
      <c r="I593" s="78" t="str">
        <f>IF('내역서(엑셀)'!A389&lt;&gt;"",'내역서(엑셀)'!A389,"")</f>
        <v/>
      </c>
      <c r="J593" s="78" t="str">
        <f t="shared" si="212"/>
        <v/>
      </c>
      <c r="L593" s="79" t="str">
        <f t="shared" si="213"/>
        <v/>
      </c>
      <c r="M593" s="78" t="str">
        <f t="shared" si="216"/>
        <v/>
      </c>
      <c r="N593" s="78" t="str">
        <f t="shared" si="214"/>
        <v/>
      </c>
      <c r="O593" s="78" t="str">
        <f t="shared" si="215"/>
        <v/>
      </c>
      <c r="Q593" s="80" t="str">
        <f t="shared" si="217"/>
        <v/>
      </c>
      <c r="R593" s="81" t="str">
        <f t="shared" si="205"/>
        <v/>
      </c>
      <c r="S593" s="80" t="str">
        <f t="shared" si="205"/>
        <v/>
      </c>
      <c r="T593" s="81" t="str">
        <f t="shared" si="206"/>
        <v/>
      </c>
      <c r="U593" s="81" t="str">
        <f t="shared" si="207"/>
        <v/>
      </c>
      <c r="V593" s="82">
        <f>'내역서(엑셀)'!E596</f>
        <v>0</v>
      </c>
      <c r="W593" s="83">
        <f t="shared" si="208"/>
        <v>0</v>
      </c>
      <c r="X593" s="83">
        <f t="shared" si="208"/>
        <v>0</v>
      </c>
      <c r="Y593" s="84">
        <f t="shared" si="209"/>
        <v>4</v>
      </c>
      <c r="Z593" s="84">
        <f t="shared" si="210"/>
        <v>0</v>
      </c>
      <c r="AA593" s="84">
        <f t="shared" si="211"/>
        <v>4</v>
      </c>
    </row>
    <row r="594" spans="9:27">
      <c r="I594" s="78" t="str">
        <f>IF('내역서(엑셀)'!A390&lt;&gt;"",'내역서(엑셀)'!A390,"")</f>
        <v/>
      </c>
      <c r="J594" s="78" t="str">
        <f t="shared" si="212"/>
        <v/>
      </c>
      <c r="L594" s="79" t="str">
        <f t="shared" si="213"/>
        <v/>
      </c>
      <c r="M594" s="78" t="str">
        <f t="shared" si="216"/>
        <v/>
      </c>
      <c r="N594" s="78" t="str">
        <f t="shared" si="214"/>
        <v/>
      </c>
      <c r="O594" s="78" t="str">
        <f t="shared" si="215"/>
        <v/>
      </c>
      <c r="Q594" s="80" t="str">
        <f t="shared" si="217"/>
        <v/>
      </c>
      <c r="R594" s="81" t="str">
        <f t="shared" si="205"/>
        <v/>
      </c>
      <c r="S594" s="80" t="str">
        <f t="shared" si="205"/>
        <v/>
      </c>
      <c r="T594" s="81" t="str">
        <f t="shared" si="206"/>
        <v/>
      </c>
      <c r="U594" s="81" t="str">
        <f t="shared" si="207"/>
        <v/>
      </c>
      <c r="V594" s="82">
        <f>'내역서(엑셀)'!E597</f>
        <v>0</v>
      </c>
      <c r="W594" s="83">
        <f t="shared" si="208"/>
        <v>0</v>
      </c>
      <c r="X594" s="83">
        <f t="shared" si="208"/>
        <v>0</v>
      </c>
      <c r="Y594" s="84">
        <f t="shared" si="209"/>
        <v>4</v>
      </c>
      <c r="Z594" s="84">
        <f t="shared" si="210"/>
        <v>0</v>
      </c>
      <c r="AA594" s="84">
        <f t="shared" si="211"/>
        <v>4</v>
      </c>
    </row>
    <row r="595" spans="9:27">
      <c r="I595" s="78" t="str">
        <f>IF('내역서(엑셀)'!A391&lt;&gt;"",'내역서(엑셀)'!A391,"")</f>
        <v/>
      </c>
      <c r="J595" s="78" t="str">
        <f t="shared" si="212"/>
        <v/>
      </c>
      <c r="L595" s="79" t="str">
        <f t="shared" si="213"/>
        <v/>
      </c>
      <c r="M595" s="78" t="str">
        <f t="shared" si="216"/>
        <v/>
      </c>
      <c r="N595" s="78" t="str">
        <f t="shared" si="214"/>
        <v/>
      </c>
      <c r="O595" s="78" t="str">
        <f t="shared" si="215"/>
        <v/>
      </c>
      <c r="Q595" s="80" t="str">
        <f t="shared" si="217"/>
        <v/>
      </c>
      <c r="R595" s="81" t="str">
        <f t="shared" si="205"/>
        <v/>
      </c>
      <c r="S595" s="80" t="str">
        <f t="shared" si="205"/>
        <v/>
      </c>
      <c r="T595" s="81" t="str">
        <f t="shared" si="206"/>
        <v/>
      </c>
      <c r="U595" s="81" t="str">
        <f t="shared" si="207"/>
        <v/>
      </c>
      <c r="V595" s="82">
        <f>'내역서(엑셀)'!E598</f>
        <v>0</v>
      </c>
      <c r="W595" s="83">
        <f t="shared" si="208"/>
        <v>0</v>
      </c>
      <c r="X595" s="83">
        <f t="shared" si="208"/>
        <v>0</v>
      </c>
      <c r="Y595" s="84">
        <f t="shared" si="209"/>
        <v>4</v>
      </c>
      <c r="Z595" s="84">
        <f t="shared" si="210"/>
        <v>0</v>
      </c>
      <c r="AA595" s="84">
        <f t="shared" si="211"/>
        <v>4</v>
      </c>
    </row>
    <row r="596" spans="9:27">
      <c r="I596" s="78" t="str">
        <f>IF('내역서(엑셀)'!A392&lt;&gt;"",'내역서(엑셀)'!A392,"")</f>
        <v/>
      </c>
      <c r="J596" s="78" t="str">
        <f t="shared" si="212"/>
        <v/>
      </c>
      <c r="L596" s="79" t="str">
        <f t="shared" si="213"/>
        <v/>
      </c>
      <c r="M596" s="78" t="str">
        <f t="shared" si="216"/>
        <v/>
      </c>
      <c r="N596" s="78" t="str">
        <f t="shared" si="214"/>
        <v/>
      </c>
      <c r="O596" s="78" t="str">
        <f t="shared" si="215"/>
        <v/>
      </c>
      <c r="Q596" s="80" t="str">
        <f t="shared" si="217"/>
        <v/>
      </c>
      <c r="R596" s="81" t="str">
        <f t="shared" si="205"/>
        <v/>
      </c>
      <c r="S596" s="80" t="str">
        <f t="shared" si="205"/>
        <v/>
      </c>
      <c r="T596" s="81" t="str">
        <f t="shared" si="206"/>
        <v/>
      </c>
      <c r="U596" s="81" t="str">
        <f t="shared" si="207"/>
        <v/>
      </c>
      <c r="V596" s="82">
        <f>'내역서(엑셀)'!E599</f>
        <v>0</v>
      </c>
      <c r="W596" s="83">
        <f t="shared" si="208"/>
        <v>0</v>
      </c>
      <c r="X596" s="83">
        <f t="shared" si="208"/>
        <v>0</v>
      </c>
      <c r="Y596" s="84">
        <f t="shared" si="209"/>
        <v>4</v>
      </c>
      <c r="Z596" s="84">
        <f t="shared" si="210"/>
        <v>0</v>
      </c>
      <c r="AA596" s="84">
        <f t="shared" si="211"/>
        <v>4</v>
      </c>
    </row>
    <row r="597" spans="9:27">
      <c r="I597" s="78" t="str">
        <f>IF('내역서(엑셀)'!A393&lt;&gt;"",'내역서(엑셀)'!A393,"")</f>
        <v/>
      </c>
      <c r="J597" s="78" t="str">
        <f t="shared" si="212"/>
        <v/>
      </c>
      <c r="L597" s="79" t="str">
        <f t="shared" si="213"/>
        <v/>
      </c>
      <c r="M597" s="78" t="str">
        <f t="shared" si="216"/>
        <v/>
      </c>
      <c r="N597" s="78" t="str">
        <f t="shared" si="214"/>
        <v/>
      </c>
      <c r="O597" s="78" t="str">
        <f t="shared" si="215"/>
        <v/>
      </c>
      <c r="Q597" s="80" t="str">
        <f t="shared" si="217"/>
        <v/>
      </c>
      <c r="R597" s="81" t="str">
        <f t="shared" si="205"/>
        <v/>
      </c>
      <c r="S597" s="80" t="str">
        <f t="shared" si="205"/>
        <v/>
      </c>
      <c r="T597" s="81" t="str">
        <f t="shared" si="206"/>
        <v/>
      </c>
      <c r="U597" s="81" t="str">
        <f t="shared" si="207"/>
        <v/>
      </c>
      <c r="V597" s="82">
        <f>'내역서(엑셀)'!E600</f>
        <v>0</v>
      </c>
      <c r="W597" s="83">
        <f t="shared" si="208"/>
        <v>0</v>
      </c>
      <c r="X597" s="83">
        <f t="shared" si="208"/>
        <v>0</v>
      </c>
      <c r="Y597" s="84">
        <f t="shared" si="209"/>
        <v>4</v>
      </c>
      <c r="Z597" s="84">
        <f t="shared" si="210"/>
        <v>0</v>
      </c>
      <c r="AA597" s="84">
        <f t="shared" si="211"/>
        <v>4</v>
      </c>
    </row>
    <row r="598" spans="9:27">
      <c r="I598" s="78" t="str">
        <f>IF('내역서(엑셀)'!A394&lt;&gt;"",'내역서(엑셀)'!A394,"")</f>
        <v/>
      </c>
      <c r="J598" s="78" t="str">
        <f t="shared" si="212"/>
        <v/>
      </c>
      <c r="L598" s="79" t="str">
        <f t="shared" si="213"/>
        <v/>
      </c>
      <c r="M598" s="78" t="str">
        <f t="shared" si="216"/>
        <v/>
      </c>
      <c r="N598" s="78" t="str">
        <f t="shared" si="214"/>
        <v/>
      </c>
      <c r="O598" s="78" t="str">
        <f t="shared" si="215"/>
        <v/>
      </c>
      <c r="Q598" s="80" t="str">
        <f t="shared" si="217"/>
        <v/>
      </c>
      <c r="R598" s="81" t="str">
        <f t="shared" si="205"/>
        <v/>
      </c>
      <c r="S598" s="80" t="str">
        <f t="shared" si="205"/>
        <v/>
      </c>
      <c r="T598" s="81" t="str">
        <f t="shared" si="206"/>
        <v/>
      </c>
      <c r="U598" s="81" t="str">
        <f t="shared" si="207"/>
        <v/>
      </c>
      <c r="V598" s="82">
        <f>'내역서(엑셀)'!E601</f>
        <v>0</v>
      </c>
      <c r="W598" s="83">
        <f t="shared" si="208"/>
        <v>0</v>
      </c>
      <c r="X598" s="83">
        <f t="shared" si="208"/>
        <v>0</v>
      </c>
      <c r="Y598" s="84">
        <f t="shared" si="209"/>
        <v>4</v>
      </c>
      <c r="Z598" s="84">
        <f t="shared" si="210"/>
        <v>0</v>
      </c>
      <c r="AA598" s="84">
        <f t="shared" si="211"/>
        <v>4</v>
      </c>
    </row>
    <row r="599" spans="9:27">
      <c r="I599" s="78" t="str">
        <f>IF('내역서(엑셀)'!A395&lt;&gt;"",'내역서(엑셀)'!A395,"")</f>
        <v/>
      </c>
      <c r="J599" s="78" t="str">
        <f t="shared" si="212"/>
        <v/>
      </c>
      <c r="L599" s="79" t="str">
        <f t="shared" si="213"/>
        <v/>
      </c>
      <c r="M599" s="78" t="str">
        <f t="shared" si="216"/>
        <v/>
      </c>
      <c r="N599" s="78" t="str">
        <f t="shared" si="214"/>
        <v/>
      </c>
      <c r="O599" s="78" t="str">
        <f t="shared" si="215"/>
        <v/>
      </c>
      <c r="Q599" s="80" t="str">
        <f t="shared" si="217"/>
        <v/>
      </c>
      <c r="R599" s="81" t="str">
        <f t="shared" si="205"/>
        <v/>
      </c>
      <c r="S599" s="80" t="str">
        <f t="shared" si="205"/>
        <v/>
      </c>
      <c r="T599" s="81" t="str">
        <f t="shared" si="206"/>
        <v/>
      </c>
      <c r="U599" s="81" t="str">
        <f t="shared" si="207"/>
        <v/>
      </c>
      <c r="V599" s="82">
        <f>'내역서(엑셀)'!E602</f>
        <v>0</v>
      </c>
      <c r="W599" s="83">
        <f t="shared" si="208"/>
        <v>0</v>
      </c>
      <c r="X599" s="83">
        <f t="shared" si="208"/>
        <v>0</v>
      </c>
      <c r="Y599" s="84">
        <f t="shared" si="209"/>
        <v>4</v>
      </c>
      <c r="Z599" s="84">
        <f t="shared" si="210"/>
        <v>0</v>
      </c>
      <c r="AA599" s="84">
        <f t="shared" si="211"/>
        <v>4</v>
      </c>
    </row>
    <row r="600" spans="9:27">
      <c r="I600" s="78" t="str">
        <f>IF('내역서(엑셀)'!A396&lt;&gt;"",'내역서(엑셀)'!A396,"")</f>
        <v/>
      </c>
      <c r="J600" s="78" t="str">
        <f t="shared" si="212"/>
        <v/>
      </c>
      <c r="L600" s="79" t="str">
        <f t="shared" si="213"/>
        <v/>
      </c>
      <c r="M600" s="78" t="str">
        <f t="shared" si="216"/>
        <v/>
      </c>
      <c r="N600" s="78" t="str">
        <f t="shared" si="214"/>
        <v/>
      </c>
      <c r="O600" s="78" t="str">
        <f t="shared" si="215"/>
        <v/>
      </c>
      <c r="Q600" s="80" t="str">
        <f t="shared" si="217"/>
        <v/>
      </c>
      <c r="R600" s="81" t="str">
        <f t="shared" si="205"/>
        <v/>
      </c>
      <c r="S600" s="80" t="str">
        <f t="shared" si="205"/>
        <v/>
      </c>
      <c r="T600" s="81" t="str">
        <f t="shared" si="206"/>
        <v/>
      </c>
      <c r="U600" s="81" t="str">
        <f t="shared" si="207"/>
        <v/>
      </c>
      <c r="V600" s="82">
        <f>'내역서(엑셀)'!E603</f>
        <v>0</v>
      </c>
      <c r="W600" s="83">
        <f t="shared" si="208"/>
        <v>0</v>
      </c>
      <c r="X600" s="83">
        <f t="shared" si="208"/>
        <v>0</v>
      </c>
      <c r="Y600" s="84">
        <f t="shared" si="209"/>
        <v>4</v>
      </c>
      <c r="Z600" s="84">
        <f t="shared" si="210"/>
        <v>0</v>
      </c>
      <c r="AA600" s="84">
        <f t="shared" si="211"/>
        <v>4</v>
      </c>
    </row>
    <row r="601" spans="9:27">
      <c r="I601" s="78" t="str">
        <f>IF('내역서(엑셀)'!A397&lt;&gt;"",'내역서(엑셀)'!A397,"")</f>
        <v/>
      </c>
      <c r="J601" s="78" t="str">
        <f t="shared" si="212"/>
        <v/>
      </c>
      <c r="L601" s="79" t="str">
        <f t="shared" si="213"/>
        <v/>
      </c>
      <c r="M601" s="78" t="str">
        <f t="shared" si="216"/>
        <v/>
      </c>
      <c r="N601" s="78" t="str">
        <f t="shared" si="214"/>
        <v/>
      </c>
      <c r="O601" s="78" t="str">
        <f t="shared" si="215"/>
        <v/>
      </c>
      <c r="Q601" s="80" t="str">
        <f t="shared" si="217"/>
        <v/>
      </c>
      <c r="R601" s="81" t="str">
        <f t="shared" si="205"/>
        <v/>
      </c>
      <c r="S601" s="80" t="str">
        <f t="shared" si="205"/>
        <v/>
      </c>
      <c r="T601" s="81" t="str">
        <f t="shared" si="206"/>
        <v/>
      </c>
      <c r="U601" s="81" t="str">
        <f t="shared" si="207"/>
        <v/>
      </c>
      <c r="V601" s="82">
        <f>'내역서(엑셀)'!E604</f>
        <v>0</v>
      </c>
      <c r="W601" s="83">
        <f t="shared" si="208"/>
        <v>0</v>
      </c>
      <c r="X601" s="83">
        <f t="shared" si="208"/>
        <v>0</v>
      </c>
      <c r="Y601" s="84">
        <f t="shared" si="209"/>
        <v>4</v>
      </c>
      <c r="Z601" s="84">
        <f t="shared" si="210"/>
        <v>0</v>
      </c>
      <c r="AA601" s="84">
        <f t="shared" si="211"/>
        <v>4</v>
      </c>
    </row>
    <row r="602" spans="9:27">
      <c r="I602" s="78" t="str">
        <f>IF('내역서(엑셀)'!A398&lt;&gt;"",'내역서(엑셀)'!A398,"")</f>
        <v/>
      </c>
      <c r="J602" s="78" t="str">
        <f t="shared" si="212"/>
        <v/>
      </c>
      <c r="L602" s="79" t="str">
        <f t="shared" si="213"/>
        <v/>
      </c>
      <c r="M602" s="78" t="str">
        <f t="shared" si="216"/>
        <v/>
      </c>
      <c r="N602" s="78" t="str">
        <f t="shared" si="214"/>
        <v/>
      </c>
      <c r="O602" s="78" t="str">
        <f t="shared" si="215"/>
        <v/>
      </c>
      <c r="Q602" s="80" t="str">
        <f t="shared" si="217"/>
        <v/>
      </c>
      <c r="R602" s="81" t="str">
        <f t="shared" si="205"/>
        <v/>
      </c>
      <c r="S602" s="80" t="str">
        <f t="shared" si="205"/>
        <v/>
      </c>
      <c r="T602" s="81" t="str">
        <f t="shared" si="206"/>
        <v/>
      </c>
      <c r="U602" s="81" t="str">
        <f t="shared" si="207"/>
        <v/>
      </c>
      <c r="V602" s="82">
        <f>'내역서(엑셀)'!E605</f>
        <v>0</v>
      </c>
      <c r="W602" s="83">
        <f t="shared" si="208"/>
        <v>0</v>
      </c>
      <c r="X602" s="83">
        <f t="shared" si="208"/>
        <v>0</v>
      </c>
      <c r="Y602" s="84">
        <f t="shared" si="209"/>
        <v>4</v>
      </c>
      <c r="Z602" s="84">
        <f t="shared" si="210"/>
        <v>0</v>
      </c>
      <c r="AA602" s="84">
        <f t="shared" si="211"/>
        <v>4</v>
      </c>
    </row>
    <row r="603" spans="9:27">
      <c r="I603" s="78" t="str">
        <f>IF('내역서(엑셀)'!A399&lt;&gt;"",'내역서(엑셀)'!A399,"")</f>
        <v/>
      </c>
      <c r="J603" s="78" t="str">
        <f t="shared" si="212"/>
        <v/>
      </c>
      <c r="L603" s="79" t="str">
        <f t="shared" si="213"/>
        <v/>
      </c>
      <c r="M603" s="78" t="str">
        <f t="shared" si="216"/>
        <v/>
      </c>
      <c r="N603" s="78" t="str">
        <f t="shared" si="214"/>
        <v/>
      </c>
      <c r="O603" s="78" t="str">
        <f t="shared" si="215"/>
        <v/>
      </c>
      <c r="Q603" s="80" t="str">
        <f t="shared" si="217"/>
        <v/>
      </c>
      <c r="R603" s="81" t="str">
        <f t="shared" si="205"/>
        <v/>
      </c>
      <c r="S603" s="80" t="str">
        <f t="shared" si="205"/>
        <v/>
      </c>
      <c r="T603" s="81" t="str">
        <f t="shared" si="206"/>
        <v/>
      </c>
      <c r="U603" s="81" t="str">
        <f t="shared" si="207"/>
        <v/>
      </c>
      <c r="V603" s="82">
        <f>'내역서(엑셀)'!E606</f>
        <v>0</v>
      </c>
      <c r="W603" s="83">
        <f t="shared" si="208"/>
        <v>0</v>
      </c>
      <c r="X603" s="83">
        <f t="shared" si="208"/>
        <v>0</v>
      </c>
      <c r="Y603" s="84">
        <f t="shared" si="209"/>
        <v>4</v>
      </c>
      <c r="Z603" s="84">
        <f t="shared" si="210"/>
        <v>0</v>
      </c>
      <c r="AA603" s="84">
        <f t="shared" si="211"/>
        <v>4</v>
      </c>
    </row>
    <row r="604" spans="9:27">
      <c r="I604" s="78" t="str">
        <f>IF('내역서(엑셀)'!A400&lt;&gt;"",'내역서(엑셀)'!A400,"")</f>
        <v/>
      </c>
      <c r="J604" s="78" t="str">
        <f t="shared" si="212"/>
        <v/>
      </c>
      <c r="L604" s="79" t="str">
        <f t="shared" si="213"/>
        <v/>
      </c>
      <c r="M604" s="78" t="str">
        <f t="shared" si="216"/>
        <v/>
      </c>
      <c r="N604" s="78" t="str">
        <f t="shared" si="214"/>
        <v/>
      </c>
      <c r="O604" s="78" t="str">
        <f t="shared" si="215"/>
        <v/>
      </c>
      <c r="Q604" s="80" t="str">
        <f t="shared" si="217"/>
        <v/>
      </c>
      <c r="R604" s="81" t="str">
        <f t="shared" si="205"/>
        <v/>
      </c>
      <c r="S604" s="80" t="str">
        <f t="shared" si="205"/>
        <v/>
      </c>
      <c r="T604" s="81" t="str">
        <f t="shared" si="206"/>
        <v/>
      </c>
      <c r="U604" s="81" t="str">
        <f t="shared" si="207"/>
        <v/>
      </c>
      <c r="V604" s="82">
        <f>'내역서(엑셀)'!E607</f>
        <v>0</v>
      </c>
      <c r="W604" s="83">
        <f t="shared" si="208"/>
        <v>0</v>
      </c>
      <c r="X604" s="83">
        <f t="shared" si="208"/>
        <v>0</v>
      </c>
      <c r="Y604" s="84">
        <f t="shared" si="209"/>
        <v>4</v>
      </c>
      <c r="Z604" s="84">
        <f t="shared" si="210"/>
        <v>0</v>
      </c>
      <c r="AA604" s="84">
        <f t="shared" si="211"/>
        <v>4</v>
      </c>
    </row>
    <row r="605" spans="9:27">
      <c r="I605" s="78" t="str">
        <f>IF('내역서(엑셀)'!A401&lt;&gt;"",'내역서(엑셀)'!A401,"")</f>
        <v/>
      </c>
      <c r="J605" s="78" t="str">
        <f t="shared" si="212"/>
        <v/>
      </c>
      <c r="L605" s="79" t="str">
        <f t="shared" si="213"/>
        <v/>
      </c>
      <c r="M605" s="78" t="str">
        <f t="shared" si="216"/>
        <v/>
      </c>
      <c r="N605" s="78" t="str">
        <f t="shared" si="214"/>
        <v/>
      </c>
      <c r="O605" s="78" t="str">
        <f t="shared" si="215"/>
        <v/>
      </c>
      <c r="Q605" s="80" t="str">
        <f t="shared" si="217"/>
        <v/>
      </c>
      <c r="R605" s="81" t="str">
        <f t="shared" si="205"/>
        <v/>
      </c>
      <c r="S605" s="80" t="str">
        <f t="shared" si="205"/>
        <v/>
      </c>
      <c r="T605" s="81" t="str">
        <f t="shared" si="206"/>
        <v/>
      </c>
      <c r="U605" s="81" t="str">
        <f t="shared" si="207"/>
        <v/>
      </c>
      <c r="V605" s="82">
        <f>'내역서(엑셀)'!E608</f>
        <v>0</v>
      </c>
      <c r="W605" s="83">
        <f t="shared" si="208"/>
        <v>0</v>
      </c>
      <c r="X605" s="83">
        <f t="shared" si="208"/>
        <v>0</v>
      </c>
      <c r="Y605" s="84">
        <f t="shared" si="209"/>
        <v>4</v>
      </c>
      <c r="Z605" s="84">
        <f t="shared" si="210"/>
        <v>0</v>
      </c>
      <c r="AA605" s="84">
        <f t="shared" si="211"/>
        <v>4</v>
      </c>
    </row>
    <row r="606" spans="9:27">
      <c r="I606" s="78" t="str">
        <f>IF('내역서(엑셀)'!A402&lt;&gt;"",'내역서(엑셀)'!A402,"")</f>
        <v/>
      </c>
      <c r="J606" s="78" t="str">
        <f t="shared" si="212"/>
        <v/>
      </c>
      <c r="L606" s="79" t="str">
        <f t="shared" si="213"/>
        <v/>
      </c>
      <c r="M606" s="78" t="str">
        <f t="shared" si="216"/>
        <v/>
      </c>
      <c r="N606" s="78" t="str">
        <f t="shared" si="214"/>
        <v/>
      </c>
      <c r="O606" s="78" t="str">
        <f t="shared" si="215"/>
        <v/>
      </c>
      <c r="Q606" s="80" t="str">
        <f t="shared" si="217"/>
        <v/>
      </c>
      <c r="R606" s="81" t="str">
        <f t="shared" si="205"/>
        <v/>
      </c>
      <c r="S606" s="80" t="str">
        <f t="shared" si="205"/>
        <v/>
      </c>
      <c r="T606" s="81" t="str">
        <f t="shared" si="206"/>
        <v/>
      </c>
      <c r="U606" s="81" t="str">
        <f t="shared" si="207"/>
        <v/>
      </c>
      <c r="V606" s="82">
        <f>'내역서(엑셀)'!E609</f>
        <v>0</v>
      </c>
      <c r="W606" s="83">
        <f t="shared" si="208"/>
        <v>0</v>
      </c>
      <c r="X606" s="83">
        <f t="shared" si="208"/>
        <v>0</v>
      </c>
      <c r="Y606" s="84">
        <f t="shared" si="209"/>
        <v>4</v>
      </c>
      <c r="Z606" s="84">
        <f t="shared" si="210"/>
        <v>0</v>
      </c>
      <c r="AA606" s="84">
        <f t="shared" si="211"/>
        <v>4</v>
      </c>
    </row>
    <row r="607" spans="9:27">
      <c r="I607" s="78" t="str">
        <f>IF('내역서(엑셀)'!A403&lt;&gt;"",'내역서(엑셀)'!A403,"")</f>
        <v/>
      </c>
      <c r="J607" s="78" t="str">
        <f t="shared" si="212"/>
        <v/>
      </c>
      <c r="L607" s="79" t="str">
        <f t="shared" si="213"/>
        <v/>
      </c>
      <c r="M607" s="78" t="str">
        <f t="shared" si="216"/>
        <v/>
      </c>
      <c r="N607" s="78" t="str">
        <f t="shared" si="214"/>
        <v/>
      </c>
      <c r="O607" s="78" t="str">
        <f t="shared" si="215"/>
        <v/>
      </c>
      <c r="Q607" s="80" t="str">
        <f t="shared" si="217"/>
        <v/>
      </c>
      <c r="R607" s="81" t="str">
        <f t="shared" si="205"/>
        <v/>
      </c>
      <c r="S607" s="80" t="str">
        <f t="shared" si="205"/>
        <v/>
      </c>
      <c r="T607" s="81" t="str">
        <f t="shared" si="206"/>
        <v/>
      </c>
      <c r="U607" s="81" t="str">
        <f t="shared" si="207"/>
        <v/>
      </c>
      <c r="V607" s="82">
        <f>'내역서(엑셀)'!E610</f>
        <v>0</v>
      </c>
      <c r="W607" s="83">
        <f t="shared" si="208"/>
        <v>0</v>
      </c>
      <c r="X607" s="83">
        <f t="shared" si="208"/>
        <v>0</v>
      </c>
      <c r="Y607" s="84">
        <f t="shared" si="209"/>
        <v>4</v>
      </c>
      <c r="Z607" s="84">
        <f t="shared" si="210"/>
        <v>0</v>
      </c>
      <c r="AA607" s="84">
        <f t="shared" si="211"/>
        <v>4</v>
      </c>
    </row>
    <row r="608" spans="9:27">
      <c r="I608" s="78" t="str">
        <f>IF('내역서(엑셀)'!A404&lt;&gt;"",'내역서(엑셀)'!A404,"")</f>
        <v/>
      </c>
      <c r="J608" s="78" t="str">
        <f t="shared" si="212"/>
        <v/>
      </c>
      <c r="L608" s="79" t="str">
        <f t="shared" si="213"/>
        <v/>
      </c>
      <c r="M608" s="78" t="str">
        <f t="shared" si="216"/>
        <v/>
      </c>
      <c r="N608" s="78" t="str">
        <f t="shared" si="214"/>
        <v/>
      </c>
      <c r="O608" s="78" t="str">
        <f t="shared" si="215"/>
        <v/>
      </c>
      <c r="Q608" s="80" t="str">
        <f t="shared" si="217"/>
        <v/>
      </c>
      <c r="R608" s="81" t="str">
        <f t="shared" si="205"/>
        <v/>
      </c>
      <c r="S608" s="80" t="str">
        <f t="shared" si="205"/>
        <v/>
      </c>
      <c r="T608" s="81" t="str">
        <f t="shared" si="206"/>
        <v/>
      </c>
      <c r="U608" s="81" t="str">
        <f t="shared" si="207"/>
        <v/>
      </c>
      <c r="V608" s="82">
        <f>'내역서(엑셀)'!E611</f>
        <v>0</v>
      </c>
      <c r="W608" s="83">
        <f t="shared" si="208"/>
        <v>0</v>
      </c>
      <c r="X608" s="83">
        <f t="shared" si="208"/>
        <v>0</v>
      </c>
      <c r="Y608" s="84">
        <f t="shared" si="209"/>
        <v>4</v>
      </c>
      <c r="Z608" s="84">
        <f t="shared" si="210"/>
        <v>0</v>
      </c>
      <c r="AA608" s="84">
        <f t="shared" si="211"/>
        <v>4</v>
      </c>
    </row>
    <row r="609" spans="9:27">
      <c r="I609" s="78" t="str">
        <f>IF('내역서(엑셀)'!A405&lt;&gt;"",'내역서(엑셀)'!A405,"")</f>
        <v/>
      </c>
      <c r="J609" s="78" t="str">
        <f t="shared" si="212"/>
        <v/>
      </c>
      <c r="L609" s="79" t="str">
        <f t="shared" si="213"/>
        <v/>
      </c>
      <c r="M609" s="78" t="str">
        <f t="shared" si="216"/>
        <v/>
      </c>
      <c r="N609" s="78" t="str">
        <f t="shared" si="214"/>
        <v/>
      </c>
      <c r="O609" s="78" t="str">
        <f t="shared" si="215"/>
        <v/>
      </c>
      <c r="Q609" s="80" t="str">
        <f t="shared" si="217"/>
        <v/>
      </c>
      <c r="R609" s="81" t="str">
        <f t="shared" si="205"/>
        <v/>
      </c>
      <c r="S609" s="80" t="str">
        <f t="shared" si="205"/>
        <v/>
      </c>
      <c r="T609" s="81" t="str">
        <f t="shared" si="206"/>
        <v/>
      </c>
      <c r="U609" s="81" t="str">
        <f t="shared" si="207"/>
        <v/>
      </c>
      <c r="V609" s="82">
        <f>'내역서(엑셀)'!E612</f>
        <v>0</v>
      </c>
      <c r="W609" s="83">
        <f t="shared" si="208"/>
        <v>0</v>
      </c>
      <c r="X609" s="83">
        <f t="shared" si="208"/>
        <v>0</v>
      </c>
      <c r="Y609" s="84">
        <f t="shared" si="209"/>
        <v>4</v>
      </c>
      <c r="Z609" s="84">
        <f t="shared" si="210"/>
        <v>0</v>
      </c>
      <c r="AA609" s="84">
        <f t="shared" si="211"/>
        <v>4</v>
      </c>
    </row>
    <row r="610" spans="9:27">
      <c r="I610" s="78" t="str">
        <f>IF('내역서(엑셀)'!A406&lt;&gt;"",'내역서(엑셀)'!A406,"")</f>
        <v/>
      </c>
      <c r="J610" s="78" t="str">
        <f t="shared" si="212"/>
        <v/>
      </c>
      <c r="L610" s="79" t="str">
        <f t="shared" si="213"/>
        <v/>
      </c>
      <c r="M610" s="78" t="str">
        <f t="shared" si="216"/>
        <v/>
      </c>
      <c r="N610" s="78" t="str">
        <f t="shared" si="214"/>
        <v/>
      </c>
      <c r="O610" s="78" t="str">
        <f t="shared" si="215"/>
        <v/>
      </c>
      <c r="Q610" s="80" t="str">
        <f t="shared" si="217"/>
        <v/>
      </c>
      <c r="R610" s="81" t="str">
        <f t="shared" si="205"/>
        <v/>
      </c>
      <c r="S610" s="80" t="str">
        <f t="shared" si="205"/>
        <v/>
      </c>
      <c r="T610" s="81" t="str">
        <f t="shared" si="206"/>
        <v/>
      </c>
      <c r="U610" s="81" t="str">
        <f t="shared" si="207"/>
        <v/>
      </c>
      <c r="V610" s="82">
        <f>'내역서(엑셀)'!E613</f>
        <v>0</v>
      </c>
      <c r="W610" s="83">
        <f t="shared" si="208"/>
        <v>0</v>
      </c>
      <c r="X610" s="83">
        <f t="shared" si="208"/>
        <v>0</v>
      </c>
      <c r="Y610" s="84">
        <f t="shared" si="209"/>
        <v>4</v>
      </c>
      <c r="Z610" s="84">
        <f t="shared" si="210"/>
        <v>0</v>
      </c>
      <c r="AA610" s="84">
        <f t="shared" si="211"/>
        <v>4</v>
      </c>
    </row>
    <row r="611" spans="9:27">
      <c r="I611" s="78" t="str">
        <f>IF('내역서(엑셀)'!A407&lt;&gt;"",'내역서(엑셀)'!A407,"")</f>
        <v/>
      </c>
      <c r="J611" s="78" t="str">
        <f t="shared" si="212"/>
        <v/>
      </c>
      <c r="L611" s="79" t="str">
        <f t="shared" si="213"/>
        <v/>
      </c>
      <c r="M611" s="78" t="str">
        <f t="shared" si="216"/>
        <v/>
      </c>
      <c r="N611" s="78" t="str">
        <f t="shared" si="214"/>
        <v/>
      </c>
      <c r="O611" s="78" t="str">
        <f t="shared" si="215"/>
        <v/>
      </c>
      <c r="Q611" s="80" t="str">
        <f t="shared" si="217"/>
        <v/>
      </c>
      <c r="R611" s="81" t="str">
        <f t="shared" ref="R611:S674" si="218">IF(L611="","",L611)</f>
        <v/>
      </c>
      <c r="S611" s="80" t="str">
        <f t="shared" si="218"/>
        <v/>
      </c>
      <c r="T611" s="81" t="str">
        <f t="shared" ref="T611:T674" si="219">IF(W611=1,"",N611)</f>
        <v/>
      </c>
      <c r="U611" s="81" t="str">
        <f t="shared" ref="U611:U674" si="220">IF(OR(W611=1,X611=1),"",O611)</f>
        <v/>
      </c>
      <c r="V611" s="82">
        <f>'내역서(엑셀)'!E614</f>
        <v>0</v>
      </c>
      <c r="W611" s="83">
        <f t="shared" si="208"/>
        <v>0</v>
      </c>
      <c r="X611" s="83">
        <f t="shared" si="208"/>
        <v>0</v>
      </c>
      <c r="Y611" s="84">
        <f t="shared" si="209"/>
        <v>4</v>
      </c>
      <c r="Z611" s="84">
        <f t="shared" si="210"/>
        <v>0</v>
      </c>
      <c r="AA611" s="84">
        <f t="shared" si="211"/>
        <v>4</v>
      </c>
    </row>
    <row r="612" spans="9:27">
      <c r="I612" s="78" t="str">
        <f>IF('내역서(엑셀)'!A408&lt;&gt;"",'내역서(엑셀)'!A408,"")</f>
        <v/>
      </c>
      <c r="J612" s="78" t="str">
        <f t="shared" si="212"/>
        <v/>
      </c>
      <c r="L612" s="79" t="str">
        <f t="shared" si="213"/>
        <v/>
      </c>
      <c r="M612" s="78" t="str">
        <f t="shared" si="216"/>
        <v/>
      </c>
      <c r="N612" s="78" t="str">
        <f t="shared" si="214"/>
        <v/>
      </c>
      <c r="O612" s="78" t="str">
        <f t="shared" si="215"/>
        <v/>
      </c>
      <c r="Q612" s="80" t="str">
        <f t="shared" si="217"/>
        <v/>
      </c>
      <c r="R612" s="81" t="str">
        <f t="shared" si="218"/>
        <v/>
      </c>
      <c r="S612" s="80" t="str">
        <f t="shared" si="218"/>
        <v/>
      </c>
      <c r="T612" s="81" t="str">
        <f t="shared" si="219"/>
        <v/>
      </c>
      <c r="U612" s="81" t="str">
        <f t="shared" si="220"/>
        <v/>
      </c>
      <c r="V612" s="82">
        <f>'내역서(엑셀)'!E615</f>
        <v>0</v>
      </c>
      <c r="W612" s="83">
        <f t="shared" ref="W612:X675" si="221">COUNTIFS(R612,"&gt;&lt;")</f>
        <v>0</v>
      </c>
      <c r="X612" s="83">
        <f t="shared" si="221"/>
        <v>0</v>
      </c>
      <c r="Y612" s="84">
        <f t="shared" ref="Y612:Y675" si="222">COUNTIFS(R612:U612,"*")</f>
        <v>4</v>
      </c>
      <c r="Z612" s="84">
        <f t="shared" ref="Z612:Z675" si="223">COUNTIFS(R612:U612,"&gt;&lt;")</f>
        <v>0</v>
      </c>
      <c r="AA612" s="84">
        <f t="shared" ref="AA612:AA675" si="224">COUNTIFS(R612:U612,"&lt;&gt;")</f>
        <v>4</v>
      </c>
    </row>
    <row r="613" spans="9:27">
      <c r="I613" s="78" t="str">
        <f>IF('내역서(엑셀)'!A409&lt;&gt;"",'내역서(엑셀)'!A409,"")</f>
        <v/>
      </c>
      <c r="J613" s="78" t="str">
        <f t="shared" si="212"/>
        <v/>
      </c>
      <c r="L613" s="79" t="str">
        <f t="shared" si="213"/>
        <v/>
      </c>
      <c r="M613" s="78" t="str">
        <f t="shared" si="216"/>
        <v/>
      </c>
      <c r="N613" s="78" t="str">
        <f t="shared" si="214"/>
        <v/>
      </c>
      <c r="O613" s="78" t="str">
        <f t="shared" si="215"/>
        <v/>
      </c>
      <c r="Q613" s="80" t="str">
        <f t="shared" si="217"/>
        <v/>
      </c>
      <c r="R613" s="81" t="str">
        <f t="shared" si="218"/>
        <v/>
      </c>
      <c r="S613" s="80" t="str">
        <f t="shared" si="218"/>
        <v/>
      </c>
      <c r="T613" s="81" t="str">
        <f t="shared" si="219"/>
        <v/>
      </c>
      <c r="U613" s="81" t="str">
        <f t="shared" si="220"/>
        <v/>
      </c>
      <c r="V613" s="82">
        <f>'내역서(엑셀)'!E616</f>
        <v>0</v>
      </c>
      <c r="W613" s="83">
        <f t="shared" si="221"/>
        <v>0</v>
      </c>
      <c r="X613" s="83">
        <f t="shared" si="221"/>
        <v>0</v>
      </c>
      <c r="Y613" s="84">
        <f t="shared" si="222"/>
        <v>4</v>
      </c>
      <c r="Z613" s="84">
        <f t="shared" si="223"/>
        <v>0</v>
      </c>
      <c r="AA613" s="84">
        <f t="shared" si="224"/>
        <v>4</v>
      </c>
    </row>
    <row r="614" spans="9:27">
      <c r="I614" s="78" t="str">
        <f>IF('내역서(엑셀)'!A410&lt;&gt;"",'내역서(엑셀)'!A410,"")</f>
        <v/>
      </c>
      <c r="J614" s="78" t="str">
        <f t="shared" ref="J614:J677" si="225">LEFT(I614,1)</f>
        <v/>
      </c>
      <c r="L614" s="79" t="str">
        <f t="shared" ref="L614:L677" si="226">IF(OR(J614="E",J614="L",J614="M"),"",I614)</f>
        <v/>
      </c>
      <c r="M614" s="78" t="str">
        <f t="shared" si="216"/>
        <v/>
      </c>
      <c r="N614" s="78" t="str">
        <f t="shared" ref="N614:N677" si="227">IF(OR(J614="D",J614="E",J614="L"),"",I614)</f>
        <v/>
      </c>
      <c r="O614" s="78" t="str">
        <f t="shared" ref="O614:O677" si="228">IF(OR(J614="D",J614="E",J614="M"),"",I614)</f>
        <v/>
      </c>
      <c r="Q614" s="80" t="str">
        <f t="shared" si="217"/>
        <v/>
      </c>
      <c r="R614" s="81" t="str">
        <f t="shared" si="218"/>
        <v/>
      </c>
      <c r="S614" s="80" t="str">
        <f t="shared" si="218"/>
        <v/>
      </c>
      <c r="T614" s="81" t="str">
        <f t="shared" si="219"/>
        <v/>
      </c>
      <c r="U614" s="81" t="str">
        <f t="shared" si="220"/>
        <v/>
      </c>
      <c r="V614" s="82">
        <f>'내역서(엑셀)'!E617</f>
        <v>0</v>
      </c>
      <c r="W614" s="83">
        <f t="shared" si="221"/>
        <v>0</v>
      </c>
      <c r="X614" s="83">
        <f t="shared" si="221"/>
        <v>0</v>
      </c>
      <c r="Y614" s="84">
        <f t="shared" si="222"/>
        <v>4</v>
      </c>
      <c r="Z614" s="84">
        <f t="shared" si="223"/>
        <v>0</v>
      </c>
      <c r="AA614" s="84">
        <f t="shared" si="224"/>
        <v>4</v>
      </c>
    </row>
    <row r="615" spans="9:27">
      <c r="I615" s="78" t="str">
        <f>IF('내역서(엑셀)'!A411&lt;&gt;"",'내역서(엑셀)'!A411,"")</f>
        <v/>
      </c>
      <c r="J615" s="78" t="str">
        <f t="shared" si="225"/>
        <v/>
      </c>
      <c r="L615" s="79" t="str">
        <f t="shared" si="226"/>
        <v/>
      </c>
      <c r="M615" s="78" t="str">
        <f t="shared" si="216"/>
        <v/>
      </c>
      <c r="N615" s="78" t="str">
        <f t="shared" si="227"/>
        <v/>
      </c>
      <c r="O615" s="78" t="str">
        <f t="shared" si="228"/>
        <v/>
      </c>
      <c r="Q615" s="80" t="str">
        <f t="shared" si="217"/>
        <v/>
      </c>
      <c r="R615" s="81" t="str">
        <f t="shared" si="218"/>
        <v/>
      </c>
      <c r="S615" s="80" t="str">
        <f t="shared" si="218"/>
        <v/>
      </c>
      <c r="T615" s="81" t="str">
        <f t="shared" si="219"/>
        <v/>
      </c>
      <c r="U615" s="81" t="str">
        <f t="shared" si="220"/>
        <v/>
      </c>
      <c r="V615" s="82">
        <f>'내역서(엑셀)'!E618</f>
        <v>0</v>
      </c>
      <c r="W615" s="83">
        <f t="shared" si="221"/>
        <v>0</v>
      </c>
      <c r="X615" s="83">
        <f t="shared" si="221"/>
        <v>0</v>
      </c>
      <c r="Y615" s="84">
        <f t="shared" si="222"/>
        <v>4</v>
      </c>
      <c r="Z615" s="84">
        <f t="shared" si="223"/>
        <v>0</v>
      </c>
      <c r="AA615" s="84">
        <f t="shared" si="224"/>
        <v>4</v>
      </c>
    </row>
    <row r="616" spans="9:27">
      <c r="I616" s="78" t="str">
        <f>IF('내역서(엑셀)'!A412&lt;&gt;"",'내역서(엑셀)'!A412,"")</f>
        <v/>
      </c>
      <c r="J616" s="78" t="str">
        <f t="shared" si="225"/>
        <v/>
      </c>
      <c r="L616" s="79" t="str">
        <f t="shared" si="226"/>
        <v/>
      </c>
      <c r="M616" s="78" t="str">
        <f t="shared" si="216"/>
        <v/>
      </c>
      <c r="N616" s="78" t="str">
        <f t="shared" si="227"/>
        <v/>
      </c>
      <c r="O616" s="78" t="str">
        <f t="shared" si="228"/>
        <v/>
      </c>
      <c r="Q616" s="80" t="str">
        <f t="shared" si="217"/>
        <v/>
      </c>
      <c r="R616" s="81" t="str">
        <f t="shared" si="218"/>
        <v/>
      </c>
      <c r="S616" s="80" t="str">
        <f t="shared" si="218"/>
        <v/>
      </c>
      <c r="T616" s="81" t="str">
        <f t="shared" si="219"/>
        <v/>
      </c>
      <c r="U616" s="81" t="str">
        <f t="shared" si="220"/>
        <v/>
      </c>
      <c r="V616" s="82">
        <f>'내역서(엑셀)'!E619</f>
        <v>0</v>
      </c>
      <c r="W616" s="83">
        <f t="shared" si="221"/>
        <v>0</v>
      </c>
      <c r="X616" s="83">
        <f t="shared" si="221"/>
        <v>0</v>
      </c>
      <c r="Y616" s="84">
        <f t="shared" si="222"/>
        <v>4</v>
      </c>
      <c r="Z616" s="84">
        <f t="shared" si="223"/>
        <v>0</v>
      </c>
      <c r="AA616" s="84">
        <f t="shared" si="224"/>
        <v>4</v>
      </c>
    </row>
    <row r="617" spans="9:27">
      <c r="I617" s="78" t="str">
        <f>IF('내역서(엑셀)'!A413&lt;&gt;"",'내역서(엑셀)'!A413,"")</f>
        <v/>
      </c>
      <c r="J617" s="78" t="str">
        <f t="shared" si="225"/>
        <v/>
      </c>
      <c r="L617" s="79" t="str">
        <f t="shared" si="226"/>
        <v/>
      </c>
      <c r="M617" s="78" t="str">
        <f t="shared" ref="M617:M680" si="229">IF(OR(J617="D",J617="L",J617="M"),"",I617)</f>
        <v/>
      </c>
      <c r="N617" s="78" t="str">
        <f t="shared" si="227"/>
        <v/>
      </c>
      <c r="O617" s="78" t="str">
        <f t="shared" si="228"/>
        <v/>
      </c>
      <c r="Q617" s="80" t="str">
        <f t="shared" si="217"/>
        <v/>
      </c>
      <c r="R617" s="81" t="str">
        <f t="shared" si="218"/>
        <v/>
      </c>
      <c r="S617" s="80" t="str">
        <f t="shared" si="218"/>
        <v/>
      </c>
      <c r="T617" s="81" t="str">
        <f t="shared" si="219"/>
        <v/>
      </c>
      <c r="U617" s="81" t="str">
        <f t="shared" si="220"/>
        <v/>
      </c>
      <c r="V617" s="82">
        <f>'내역서(엑셀)'!E620</f>
        <v>0</v>
      </c>
      <c r="W617" s="83">
        <f t="shared" si="221"/>
        <v>0</v>
      </c>
      <c r="X617" s="83">
        <f t="shared" si="221"/>
        <v>0</v>
      </c>
      <c r="Y617" s="84">
        <f t="shared" si="222"/>
        <v>4</v>
      </c>
      <c r="Z617" s="84">
        <f t="shared" si="223"/>
        <v>0</v>
      </c>
      <c r="AA617" s="84">
        <f t="shared" si="224"/>
        <v>4</v>
      </c>
    </row>
    <row r="618" spans="9:27">
      <c r="I618" s="78" t="str">
        <f>IF('내역서(엑셀)'!A414&lt;&gt;"",'내역서(엑셀)'!A414,"")</f>
        <v/>
      </c>
      <c r="J618" s="78" t="str">
        <f t="shared" si="225"/>
        <v/>
      </c>
      <c r="L618" s="79" t="str">
        <f t="shared" si="226"/>
        <v/>
      </c>
      <c r="M618" s="78" t="str">
        <f t="shared" si="229"/>
        <v/>
      </c>
      <c r="N618" s="78" t="str">
        <f t="shared" si="227"/>
        <v/>
      </c>
      <c r="O618" s="78" t="str">
        <f t="shared" si="228"/>
        <v/>
      </c>
      <c r="Q618" s="80" t="str">
        <f t="shared" si="217"/>
        <v/>
      </c>
      <c r="R618" s="81" t="str">
        <f t="shared" si="218"/>
        <v/>
      </c>
      <c r="S618" s="80" t="str">
        <f t="shared" si="218"/>
        <v/>
      </c>
      <c r="T618" s="81" t="str">
        <f t="shared" si="219"/>
        <v/>
      </c>
      <c r="U618" s="81" t="str">
        <f t="shared" si="220"/>
        <v/>
      </c>
      <c r="V618" s="82">
        <f>'내역서(엑셀)'!E621</f>
        <v>0</v>
      </c>
      <c r="W618" s="83">
        <f t="shared" si="221"/>
        <v>0</v>
      </c>
      <c r="X618" s="83">
        <f t="shared" si="221"/>
        <v>0</v>
      </c>
      <c r="Y618" s="84">
        <f t="shared" si="222"/>
        <v>4</v>
      </c>
      <c r="Z618" s="84">
        <f t="shared" si="223"/>
        <v>0</v>
      </c>
      <c r="AA618" s="84">
        <f t="shared" si="224"/>
        <v>4</v>
      </c>
    </row>
    <row r="619" spans="9:27">
      <c r="I619" s="78" t="str">
        <f>IF('내역서(엑셀)'!A415&lt;&gt;"",'내역서(엑셀)'!A415,"")</f>
        <v/>
      </c>
      <c r="J619" s="78" t="str">
        <f t="shared" si="225"/>
        <v/>
      </c>
      <c r="L619" s="79" t="str">
        <f t="shared" si="226"/>
        <v/>
      </c>
      <c r="M619" s="78" t="str">
        <f t="shared" si="229"/>
        <v/>
      </c>
      <c r="N619" s="78" t="str">
        <f t="shared" si="227"/>
        <v/>
      </c>
      <c r="O619" s="78" t="str">
        <f t="shared" si="228"/>
        <v/>
      </c>
      <c r="Q619" s="80" t="str">
        <f t="shared" si="217"/>
        <v/>
      </c>
      <c r="R619" s="81" t="str">
        <f t="shared" si="218"/>
        <v/>
      </c>
      <c r="S619" s="80" t="str">
        <f t="shared" si="218"/>
        <v/>
      </c>
      <c r="T619" s="81" t="str">
        <f t="shared" si="219"/>
        <v/>
      </c>
      <c r="U619" s="81" t="str">
        <f t="shared" si="220"/>
        <v/>
      </c>
      <c r="V619" s="82">
        <f>'내역서(엑셀)'!E622</f>
        <v>0</v>
      </c>
      <c r="W619" s="83">
        <f t="shared" si="221"/>
        <v>0</v>
      </c>
      <c r="X619" s="83">
        <f t="shared" si="221"/>
        <v>0</v>
      </c>
      <c r="Y619" s="84">
        <f t="shared" si="222"/>
        <v>4</v>
      </c>
      <c r="Z619" s="84">
        <f t="shared" si="223"/>
        <v>0</v>
      </c>
      <c r="AA619" s="84">
        <f t="shared" si="224"/>
        <v>4</v>
      </c>
    </row>
    <row r="620" spans="9:27">
      <c r="I620" s="78" t="str">
        <f>IF('내역서(엑셀)'!A416&lt;&gt;"",'내역서(엑셀)'!A416,"")</f>
        <v/>
      </c>
      <c r="J620" s="78" t="str">
        <f t="shared" si="225"/>
        <v/>
      </c>
      <c r="L620" s="79" t="str">
        <f t="shared" si="226"/>
        <v/>
      </c>
      <c r="M620" s="78" t="str">
        <f t="shared" si="229"/>
        <v/>
      </c>
      <c r="N620" s="78" t="str">
        <f t="shared" si="227"/>
        <v/>
      </c>
      <c r="O620" s="78" t="str">
        <f t="shared" si="228"/>
        <v/>
      </c>
      <c r="Q620" s="80" t="str">
        <f t="shared" si="217"/>
        <v/>
      </c>
      <c r="R620" s="81" t="str">
        <f t="shared" si="218"/>
        <v/>
      </c>
      <c r="S620" s="80" t="str">
        <f t="shared" si="218"/>
        <v/>
      </c>
      <c r="T620" s="81" t="str">
        <f t="shared" si="219"/>
        <v/>
      </c>
      <c r="U620" s="81" t="str">
        <f t="shared" si="220"/>
        <v/>
      </c>
      <c r="V620" s="82">
        <f>'내역서(엑셀)'!E623</f>
        <v>0</v>
      </c>
      <c r="W620" s="83">
        <f t="shared" si="221"/>
        <v>0</v>
      </c>
      <c r="X620" s="83">
        <f t="shared" si="221"/>
        <v>0</v>
      </c>
      <c r="Y620" s="84">
        <f t="shared" si="222"/>
        <v>4</v>
      </c>
      <c r="Z620" s="84">
        <f t="shared" si="223"/>
        <v>0</v>
      </c>
      <c r="AA620" s="84">
        <f t="shared" si="224"/>
        <v>4</v>
      </c>
    </row>
    <row r="621" spans="9:27">
      <c r="I621" s="78" t="str">
        <f>IF('내역서(엑셀)'!A417&lt;&gt;"",'내역서(엑셀)'!A417,"")</f>
        <v/>
      </c>
      <c r="J621" s="78" t="str">
        <f t="shared" si="225"/>
        <v/>
      </c>
      <c r="L621" s="79" t="str">
        <f t="shared" si="226"/>
        <v/>
      </c>
      <c r="M621" s="78" t="str">
        <f t="shared" si="229"/>
        <v/>
      </c>
      <c r="N621" s="78" t="str">
        <f t="shared" si="227"/>
        <v/>
      </c>
      <c r="O621" s="78" t="str">
        <f t="shared" si="228"/>
        <v/>
      </c>
      <c r="Q621" s="80" t="str">
        <f t="shared" si="217"/>
        <v/>
      </c>
      <c r="R621" s="81" t="str">
        <f t="shared" si="218"/>
        <v/>
      </c>
      <c r="S621" s="80" t="str">
        <f t="shared" si="218"/>
        <v/>
      </c>
      <c r="T621" s="81" t="str">
        <f t="shared" si="219"/>
        <v/>
      </c>
      <c r="U621" s="81" t="str">
        <f t="shared" si="220"/>
        <v/>
      </c>
      <c r="V621" s="82">
        <f>'내역서(엑셀)'!E624</f>
        <v>0</v>
      </c>
      <c r="W621" s="83">
        <f t="shared" si="221"/>
        <v>0</v>
      </c>
      <c r="X621" s="83">
        <f t="shared" si="221"/>
        <v>0</v>
      </c>
      <c r="Y621" s="84">
        <f t="shared" si="222"/>
        <v>4</v>
      </c>
      <c r="Z621" s="84">
        <f t="shared" si="223"/>
        <v>0</v>
      </c>
      <c r="AA621" s="84">
        <f t="shared" si="224"/>
        <v>4</v>
      </c>
    </row>
    <row r="622" spans="9:27">
      <c r="I622" s="78" t="str">
        <f>IF('내역서(엑셀)'!A418&lt;&gt;"",'내역서(엑셀)'!A418,"")</f>
        <v/>
      </c>
      <c r="J622" s="78" t="str">
        <f t="shared" si="225"/>
        <v/>
      </c>
      <c r="L622" s="79" t="str">
        <f t="shared" si="226"/>
        <v/>
      </c>
      <c r="M622" s="78" t="str">
        <f t="shared" si="229"/>
        <v/>
      </c>
      <c r="N622" s="78" t="str">
        <f t="shared" si="227"/>
        <v/>
      </c>
      <c r="O622" s="78" t="str">
        <f t="shared" si="228"/>
        <v/>
      </c>
      <c r="Q622" s="80" t="str">
        <f t="shared" si="217"/>
        <v/>
      </c>
      <c r="R622" s="81" t="str">
        <f t="shared" si="218"/>
        <v/>
      </c>
      <c r="S622" s="80" t="str">
        <f t="shared" si="218"/>
        <v/>
      </c>
      <c r="T622" s="81" t="str">
        <f t="shared" si="219"/>
        <v/>
      </c>
      <c r="U622" s="81" t="str">
        <f t="shared" si="220"/>
        <v/>
      </c>
      <c r="V622" s="82">
        <f>'내역서(엑셀)'!E625</f>
        <v>0</v>
      </c>
      <c r="W622" s="83">
        <f t="shared" si="221"/>
        <v>0</v>
      </c>
      <c r="X622" s="83">
        <f t="shared" si="221"/>
        <v>0</v>
      </c>
      <c r="Y622" s="84">
        <f t="shared" si="222"/>
        <v>4</v>
      </c>
      <c r="Z622" s="84">
        <f t="shared" si="223"/>
        <v>0</v>
      </c>
      <c r="AA622" s="84">
        <f t="shared" si="224"/>
        <v>4</v>
      </c>
    </row>
    <row r="623" spans="9:27">
      <c r="I623" s="78" t="str">
        <f>IF('내역서(엑셀)'!A419&lt;&gt;"",'내역서(엑셀)'!A419,"")</f>
        <v/>
      </c>
      <c r="J623" s="78" t="str">
        <f t="shared" si="225"/>
        <v/>
      </c>
      <c r="L623" s="79" t="str">
        <f t="shared" si="226"/>
        <v/>
      </c>
      <c r="M623" s="78" t="str">
        <f t="shared" si="229"/>
        <v/>
      </c>
      <c r="N623" s="78" t="str">
        <f t="shared" si="227"/>
        <v/>
      </c>
      <c r="O623" s="78" t="str">
        <f t="shared" si="228"/>
        <v/>
      </c>
      <c r="Q623" s="80" t="str">
        <f t="shared" si="217"/>
        <v/>
      </c>
      <c r="R623" s="81" t="str">
        <f t="shared" si="218"/>
        <v/>
      </c>
      <c r="S623" s="80" t="str">
        <f t="shared" si="218"/>
        <v/>
      </c>
      <c r="T623" s="81" t="str">
        <f t="shared" si="219"/>
        <v/>
      </c>
      <c r="U623" s="81" t="str">
        <f t="shared" si="220"/>
        <v/>
      </c>
      <c r="V623" s="82">
        <f>'내역서(엑셀)'!E626</f>
        <v>0</v>
      </c>
      <c r="W623" s="83">
        <f t="shared" si="221"/>
        <v>0</v>
      </c>
      <c r="X623" s="83">
        <f t="shared" si="221"/>
        <v>0</v>
      </c>
      <c r="Y623" s="84">
        <f t="shared" si="222"/>
        <v>4</v>
      </c>
      <c r="Z623" s="84">
        <f t="shared" si="223"/>
        <v>0</v>
      </c>
      <c r="AA623" s="84">
        <f t="shared" si="224"/>
        <v>4</v>
      </c>
    </row>
    <row r="624" spans="9:27">
      <c r="I624" s="78" t="str">
        <f>IF('내역서(엑셀)'!A420&lt;&gt;"",'내역서(엑셀)'!A420,"")</f>
        <v/>
      </c>
      <c r="J624" s="78" t="str">
        <f t="shared" si="225"/>
        <v/>
      </c>
      <c r="L624" s="79" t="str">
        <f t="shared" si="226"/>
        <v/>
      </c>
      <c r="M624" s="78" t="str">
        <f t="shared" si="229"/>
        <v/>
      </c>
      <c r="N624" s="78" t="str">
        <f t="shared" si="227"/>
        <v/>
      </c>
      <c r="O624" s="78" t="str">
        <f t="shared" si="228"/>
        <v/>
      </c>
      <c r="Q624" s="80" t="str">
        <f t="shared" si="217"/>
        <v/>
      </c>
      <c r="R624" s="81" t="str">
        <f t="shared" si="218"/>
        <v/>
      </c>
      <c r="S624" s="80" t="str">
        <f t="shared" si="218"/>
        <v/>
      </c>
      <c r="T624" s="81" t="str">
        <f t="shared" si="219"/>
        <v/>
      </c>
      <c r="U624" s="81" t="str">
        <f t="shared" si="220"/>
        <v/>
      </c>
      <c r="V624" s="82">
        <f>'내역서(엑셀)'!E627</f>
        <v>0</v>
      </c>
      <c r="W624" s="83">
        <f t="shared" si="221"/>
        <v>0</v>
      </c>
      <c r="X624" s="83">
        <f t="shared" si="221"/>
        <v>0</v>
      </c>
      <c r="Y624" s="84">
        <f t="shared" si="222"/>
        <v>4</v>
      </c>
      <c r="Z624" s="84">
        <f t="shared" si="223"/>
        <v>0</v>
      </c>
      <c r="AA624" s="84">
        <f t="shared" si="224"/>
        <v>4</v>
      </c>
    </row>
    <row r="625" spans="9:27">
      <c r="I625" s="78" t="str">
        <f>IF('내역서(엑셀)'!A421&lt;&gt;"",'내역서(엑셀)'!A421,"")</f>
        <v/>
      </c>
      <c r="J625" s="78" t="str">
        <f t="shared" si="225"/>
        <v/>
      </c>
      <c r="L625" s="79" t="str">
        <f t="shared" si="226"/>
        <v/>
      </c>
      <c r="M625" s="78" t="str">
        <f t="shared" si="229"/>
        <v/>
      </c>
      <c r="N625" s="78" t="str">
        <f t="shared" si="227"/>
        <v/>
      </c>
      <c r="O625" s="78" t="str">
        <f t="shared" si="228"/>
        <v/>
      </c>
      <c r="Q625" s="80" t="str">
        <f t="shared" si="217"/>
        <v/>
      </c>
      <c r="R625" s="81" t="str">
        <f t="shared" si="218"/>
        <v/>
      </c>
      <c r="S625" s="80" t="str">
        <f t="shared" si="218"/>
        <v/>
      </c>
      <c r="T625" s="81" t="str">
        <f t="shared" si="219"/>
        <v/>
      </c>
      <c r="U625" s="81" t="str">
        <f t="shared" si="220"/>
        <v/>
      </c>
      <c r="V625" s="82">
        <f>'내역서(엑셀)'!E628</f>
        <v>0</v>
      </c>
      <c r="W625" s="83">
        <f t="shared" si="221"/>
        <v>0</v>
      </c>
      <c r="X625" s="83">
        <f t="shared" si="221"/>
        <v>0</v>
      </c>
      <c r="Y625" s="84">
        <f t="shared" si="222"/>
        <v>4</v>
      </c>
      <c r="Z625" s="84">
        <f t="shared" si="223"/>
        <v>0</v>
      </c>
      <c r="AA625" s="84">
        <f t="shared" si="224"/>
        <v>4</v>
      </c>
    </row>
    <row r="626" spans="9:27">
      <c r="I626" s="78" t="str">
        <f>IF('내역서(엑셀)'!A422&lt;&gt;"",'내역서(엑셀)'!A422,"")</f>
        <v/>
      </c>
      <c r="J626" s="78" t="str">
        <f t="shared" si="225"/>
        <v/>
      </c>
      <c r="L626" s="79" t="str">
        <f t="shared" si="226"/>
        <v/>
      </c>
      <c r="M626" s="78" t="str">
        <f t="shared" si="229"/>
        <v/>
      </c>
      <c r="N626" s="78" t="str">
        <f t="shared" si="227"/>
        <v/>
      </c>
      <c r="O626" s="78" t="str">
        <f t="shared" si="228"/>
        <v/>
      </c>
      <c r="Q626" s="80" t="str">
        <f t="shared" si="217"/>
        <v/>
      </c>
      <c r="R626" s="81" t="str">
        <f t="shared" si="218"/>
        <v/>
      </c>
      <c r="S626" s="80" t="str">
        <f t="shared" si="218"/>
        <v/>
      </c>
      <c r="T626" s="81" t="str">
        <f t="shared" si="219"/>
        <v/>
      </c>
      <c r="U626" s="81" t="str">
        <f t="shared" si="220"/>
        <v/>
      </c>
      <c r="V626" s="82">
        <f>'내역서(엑셀)'!E629</f>
        <v>0</v>
      </c>
      <c r="W626" s="83">
        <f t="shared" si="221"/>
        <v>0</v>
      </c>
      <c r="X626" s="83">
        <f t="shared" si="221"/>
        <v>0</v>
      </c>
      <c r="Y626" s="84">
        <f t="shared" si="222"/>
        <v>4</v>
      </c>
      <c r="Z626" s="84">
        <f t="shared" si="223"/>
        <v>0</v>
      </c>
      <c r="AA626" s="84">
        <f t="shared" si="224"/>
        <v>4</v>
      </c>
    </row>
    <row r="627" spans="9:27">
      <c r="I627" s="78" t="str">
        <f>IF('내역서(엑셀)'!A423&lt;&gt;"",'내역서(엑셀)'!A423,"")</f>
        <v/>
      </c>
      <c r="J627" s="78" t="str">
        <f t="shared" si="225"/>
        <v/>
      </c>
      <c r="L627" s="79" t="str">
        <f t="shared" si="226"/>
        <v/>
      </c>
      <c r="M627" s="78" t="str">
        <f t="shared" si="229"/>
        <v/>
      </c>
      <c r="N627" s="78" t="str">
        <f t="shared" si="227"/>
        <v/>
      </c>
      <c r="O627" s="78" t="str">
        <f t="shared" si="228"/>
        <v/>
      </c>
      <c r="Q627" s="80" t="str">
        <f t="shared" si="217"/>
        <v/>
      </c>
      <c r="R627" s="81" t="str">
        <f t="shared" si="218"/>
        <v/>
      </c>
      <c r="S627" s="80" t="str">
        <f t="shared" si="218"/>
        <v/>
      </c>
      <c r="T627" s="81" t="str">
        <f t="shared" si="219"/>
        <v/>
      </c>
      <c r="U627" s="81" t="str">
        <f t="shared" si="220"/>
        <v/>
      </c>
      <c r="V627" s="82">
        <f>'내역서(엑셀)'!E630</f>
        <v>0</v>
      </c>
      <c r="W627" s="83">
        <f t="shared" si="221"/>
        <v>0</v>
      </c>
      <c r="X627" s="83">
        <f t="shared" si="221"/>
        <v>0</v>
      </c>
      <c r="Y627" s="84">
        <f t="shared" si="222"/>
        <v>4</v>
      </c>
      <c r="Z627" s="84">
        <f t="shared" si="223"/>
        <v>0</v>
      </c>
      <c r="AA627" s="84">
        <f t="shared" si="224"/>
        <v>4</v>
      </c>
    </row>
    <row r="628" spans="9:27">
      <c r="I628" s="78" t="str">
        <f>IF('내역서(엑셀)'!A424&lt;&gt;"",'내역서(엑셀)'!A424,"")</f>
        <v/>
      </c>
      <c r="J628" s="78" t="str">
        <f t="shared" si="225"/>
        <v/>
      </c>
      <c r="L628" s="79" t="str">
        <f t="shared" si="226"/>
        <v/>
      </c>
      <c r="M628" s="78" t="str">
        <f t="shared" si="229"/>
        <v/>
      </c>
      <c r="N628" s="78" t="str">
        <f t="shared" si="227"/>
        <v/>
      </c>
      <c r="O628" s="78" t="str">
        <f t="shared" si="228"/>
        <v/>
      </c>
      <c r="Q628" s="80" t="str">
        <f t="shared" si="217"/>
        <v/>
      </c>
      <c r="R628" s="81" t="str">
        <f t="shared" si="218"/>
        <v/>
      </c>
      <c r="S628" s="80" t="str">
        <f t="shared" si="218"/>
        <v/>
      </c>
      <c r="T628" s="81" t="str">
        <f t="shared" si="219"/>
        <v/>
      </c>
      <c r="U628" s="81" t="str">
        <f t="shared" si="220"/>
        <v/>
      </c>
      <c r="V628" s="82">
        <f>'내역서(엑셀)'!E631</f>
        <v>0</v>
      </c>
      <c r="W628" s="83">
        <f t="shared" si="221"/>
        <v>0</v>
      </c>
      <c r="X628" s="83">
        <f t="shared" si="221"/>
        <v>0</v>
      </c>
      <c r="Y628" s="84">
        <f t="shared" si="222"/>
        <v>4</v>
      </c>
      <c r="Z628" s="84">
        <f t="shared" si="223"/>
        <v>0</v>
      </c>
      <c r="AA628" s="84">
        <f t="shared" si="224"/>
        <v>4</v>
      </c>
    </row>
    <row r="629" spans="9:27">
      <c r="I629" s="78" t="str">
        <f>IF('내역서(엑셀)'!A425&lt;&gt;"",'내역서(엑셀)'!A425,"")</f>
        <v/>
      </c>
      <c r="J629" s="78" t="str">
        <f t="shared" si="225"/>
        <v/>
      </c>
      <c r="L629" s="79" t="str">
        <f t="shared" si="226"/>
        <v/>
      </c>
      <c r="M629" s="78" t="str">
        <f t="shared" si="229"/>
        <v/>
      </c>
      <c r="N629" s="78" t="str">
        <f t="shared" si="227"/>
        <v/>
      </c>
      <c r="O629" s="78" t="str">
        <f t="shared" si="228"/>
        <v/>
      </c>
      <c r="Q629" s="80" t="str">
        <f t="shared" si="217"/>
        <v/>
      </c>
      <c r="R629" s="81" t="str">
        <f t="shared" si="218"/>
        <v/>
      </c>
      <c r="S629" s="80" t="str">
        <f t="shared" si="218"/>
        <v/>
      </c>
      <c r="T629" s="81" t="str">
        <f t="shared" si="219"/>
        <v/>
      </c>
      <c r="U629" s="81" t="str">
        <f t="shared" si="220"/>
        <v/>
      </c>
      <c r="V629" s="82">
        <f>'내역서(엑셀)'!E632</f>
        <v>0</v>
      </c>
      <c r="W629" s="83">
        <f t="shared" si="221"/>
        <v>0</v>
      </c>
      <c r="X629" s="83">
        <f t="shared" si="221"/>
        <v>0</v>
      </c>
      <c r="Y629" s="84">
        <f t="shared" si="222"/>
        <v>4</v>
      </c>
      <c r="Z629" s="84">
        <f t="shared" si="223"/>
        <v>0</v>
      </c>
      <c r="AA629" s="84">
        <f t="shared" si="224"/>
        <v>4</v>
      </c>
    </row>
    <row r="630" spans="9:27">
      <c r="I630" s="78" t="str">
        <f>IF('내역서(엑셀)'!A426&lt;&gt;"",'내역서(엑셀)'!A426,"")</f>
        <v/>
      </c>
      <c r="J630" s="78" t="str">
        <f t="shared" si="225"/>
        <v/>
      </c>
      <c r="L630" s="79" t="str">
        <f t="shared" si="226"/>
        <v/>
      </c>
      <c r="M630" s="78" t="str">
        <f t="shared" si="229"/>
        <v/>
      </c>
      <c r="N630" s="78" t="str">
        <f t="shared" si="227"/>
        <v/>
      </c>
      <c r="O630" s="78" t="str">
        <f t="shared" si="228"/>
        <v/>
      </c>
      <c r="Q630" s="80" t="str">
        <f t="shared" si="217"/>
        <v/>
      </c>
      <c r="R630" s="81" t="str">
        <f t="shared" si="218"/>
        <v/>
      </c>
      <c r="S630" s="80" t="str">
        <f t="shared" si="218"/>
        <v/>
      </c>
      <c r="T630" s="81" t="str">
        <f t="shared" si="219"/>
        <v/>
      </c>
      <c r="U630" s="81" t="str">
        <f t="shared" si="220"/>
        <v/>
      </c>
      <c r="V630" s="82">
        <f>'내역서(엑셀)'!E633</f>
        <v>0</v>
      </c>
      <c r="W630" s="83">
        <f t="shared" si="221"/>
        <v>0</v>
      </c>
      <c r="X630" s="83">
        <f t="shared" si="221"/>
        <v>0</v>
      </c>
      <c r="Y630" s="84">
        <f t="shared" si="222"/>
        <v>4</v>
      </c>
      <c r="Z630" s="84">
        <f t="shared" si="223"/>
        <v>0</v>
      </c>
      <c r="AA630" s="84">
        <f t="shared" si="224"/>
        <v>4</v>
      </c>
    </row>
    <row r="631" spans="9:27">
      <c r="I631" s="78" t="str">
        <f>IF('내역서(엑셀)'!A427&lt;&gt;"",'내역서(엑셀)'!A427,"")</f>
        <v/>
      </c>
      <c r="J631" s="78" t="str">
        <f t="shared" si="225"/>
        <v/>
      </c>
      <c r="L631" s="79" t="str">
        <f t="shared" si="226"/>
        <v/>
      </c>
      <c r="M631" s="78" t="str">
        <f t="shared" si="229"/>
        <v/>
      </c>
      <c r="N631" s="78" t="str">
        <f t="shared" si="227"/>
        <v/>
      </c>
      <c r="O631" s="78" t="str">
        <f t="shared" si="228"/>
        <v/>
      </c>
      <c r="Q631" s="80" t="str">
        <f t="shared" si="217"/>
        <v/>
      </c>
      <c r="R631" s="81" t="str">
        <f t="shared" si="218"/>
        <v/>
      </c>
      <c r="S631" s="80" t="str">
        <f t="shared" si="218"/>
        <v/>
      </c>
      <c r="T631" s="81" t="str">
        <f t="shared" si="219"/>
        <v/>
      </c>
      <c r="U631" s="81" t="str">
        <f t="shared" si="220"/>
        <v/>
      </c>
      <c r="V631" s="82">
        <f>'내역서(엑셀)'!E634</f>
        <v>0</v>
      </c>
      <c r="W631" s="83">
        <f t="shared" si="221"/>
        <v>0</v>
      </c>
      <c r="X631" s="83">
        <f t="shared" si="221"/>
        <v>0</v>
      </c>
      <c r="Y631" s="84">
        <f t="shared" si="222"/>
        <v>4</v>
      </c>
      <c r="Z631" s="84">
        <f t="shared" si="223"/>
        <v>0</v>
      </c>
      <c r="AA631" s="84">
        <f t="shared" si="224"/>
        <v>4</v>
      </c>
    </row>
    <row r="632" spans="9:27">
      <c r="I632" s="78" t="str">
        <f>IF('내역서(엑셀)'!A428&lt;&gt;"",'내역서(엑셀)'!A428,"")</f>
        <v/>
      </c>
      <c r="J632" s="78" t="str">
        <f t="shared" si="225"/>
        <v/>
      </c>
      <c r="L632" s="79" t="str">
        <f t="shared" si="226"/>
        <v/>
      </c>
      <c r="M632" s="78" t="str">
        <f t="shared" si="229"/>
        <v/>
      </c>
      <c r="N632" s="78" t="str">
        <f t="shared" si="227"/>
        <v/>
      </c>
      <c r="O632" s="78" t="str">
        <f t="shared" si="228"/>
        <v/>
      </c>
      <c r="Q632" s="80" t="str">
        <f t="shared" si="217"/>
        <v/>
      </c>
      <c r="R632" s="81" t="str">
        <f t="shared" si="218"/>
        <v/>
      </c>
      <c r="S632" s="80" t="str">
        <f t="shared" si="218"/>
        <v/>
      </c>
      <c r="T632" s="81" t="str">
        <f t="shared" si="219"/>
        <v/>
      </c>
      <c r="U632" s="81" t="str">
        <f t="shared" si="220"/>
        <v/>
      </c>
      <c r="V632" s="82">
        <f>'내역서(엑셀)'!E635</f>
        <v>0</v>
      </c>
      <c r="W632" s="83">
        <f t="shared" si="221"/>
        <v>0</v>
      </c>
      <c r="X632" s="83">
        <f t="shared" si="221"/>
        <v>0</v>
      </c>
      <c r="Y632" s="84">
        <f t="shared" si="222"/>
        <v>4</v>
      </c>
      <c r="Z632" s="84">
        <f t="shared" si="223"/>
        <v>0</v>
      </c>
      <c r="AA632" s="84">
        <f t="shared" si="224"/>
        <v>4</v>
      </c>
    </row>
    <row r="633" spans="9:27">
      <c r="I633" s="78" t="str">
        <f>IF('내역서(엑셀)'!A429&lt;&gt;"",'내역서(엑셀)'!A429,"")</f>
        <v/>
      </c>
      <c r="J633" s="78" t="str">
        <f t="shared" si="225"/>
        <v/>
      </c>
      <c r="L633" s="79" t="str">
        <f t="shared" si="226"/>
        <v/>
      </c>
      <c r="M633" s="78" t="str">
        <f t="shared" si="229"/>
        <v/>
      </c>
      <c r="N633" s="78" t="str">
        <f t="shared" si="227"/>
        <v/>
      </c>
      <c r="O633" s="78" t="str">
        <f t="shared" si="228"/>
        <v/>
      </c>
      <c r="Q633" s="80" t="str">
        <f t="shared" si="217"/>
        <v/>
      </c>
      <c r="R633" s="81" t="str">
        <f t="shared" si="218"/>
        <v/>
      </c>
      <c r="S633" s="80" t="str">
        <f t="shared" si="218"/>
        <v/>
      </c>
      <c r="T633" s="81" t="str">
        <f t="shared" si="219"/>
        <v/>
      </c>
      <c r="U633" s="81" t="str">
        <f t="shared" si="220"/>
        <v/>
      </c>
      <c r="V633" s="82">
        <f>'내역서(엑셀)'!E636</f>
        <v>0</v>
      </c>
      <c r="W633" s="83">
        <f t="shared" si="221"/>
        <v>0</v>
      </c>
      <c r="X633" s="83">
        <f t="shared" si="221"/>
        <v>0</v>
      </c>
      <c r="Y633" s="84">
        <f t="shared" si="222"/>
        <v>4</v>
      </c>
      <c r="Z633" s="84">
        <f t="shared" si="223"/>
        <v>0</v>
      </c>
      <c r="AA633" s="84">
        <f t="shared" si="224"/>
        <v>4</v>
      </c>
    </row>
    <row r="634" spans="9:27">
      <c r="I634" s="78" t="str">
        <f>IF('내역서(엑셀)'!A430&lt;&gt;"",'내역서(엑셀)'!A430,"")</f>
        <v/>
      </c>
      <c r="J634" s="78" t="str">
        <f t="shared" si="225"/>
        <v/>
      </c>
      <c r="L634" s="79" t="str">
        <f t="shared" si="226"/>
        <v/>
      </c>
      <c r="M634" s="78" t="str">
        <f t="shared" si="229"/>
        <v/>
      </c>
      <c r="N634" s="78" t="str">
        <f t="shared" si="227"/>
        <v/>
      </c>
      <c r="O634" s="78" t="str">
        <f t="shared" si="228"/>
        <v/>
      </c>
      <c r="Q634" s="80" t="str">
        <f t="shared" ref="Q634:Q697" si="230">IF(Z634=0,"",IF(Z634=1,R634&amp;S634,"E99999"))</f>
        <v/>
      </c>
      <c r="R634" s="81" t="str">
        <f t="shared" si="218"/>
        <v/>
      </c>
      <c r="S634" s="80" t="str">
        <f t="shared" si="218"/>
        <v/>
      </c>
      <c r="T634" s="81" t="str">
        <f t="shared" si="219"/>
        <v/>
      </c>
      <c r="U634" s="81" t="str">
        <f t="shared" si="220"/>
        <v/>
      </c>
      <c r="V634" s="82">
        <f>'내역서(엑셀)'!E637</f>
        <v>0</v>
      </c>
      <c r="W634" s="83">
        <f t="shared" si="221"/>
        <v>0</v>
      </c>
      <c r="X634" s="83">
        <f t="shared" si="221"/>
        <v>0</v>
      </c>
      <c r="Y634" s="84">
        <f t="shared" si="222"/>
        <v>4</v>
      </c>
      <c r="Z634" s="84">
        <f t="shared" si="223"/>
        <v>0</v>
      </c>
      <c r="AA634" s="84">
        <f t="shared" si="224"/>
        <v>4</v>
      </c>
    </row>
    <row r="635" spans="9:27">
      <c r="I635" s="78" t="str">
        <f>IF('내역서(엑셀)'!A431&lt;&gt;"",'내역서(엑셀)'!A431,"")</f>
        <v/>
      </c>
      <c r="J635" s="78" t="str">
        <f t="shared" si="225"/>
        <v/>
      </c>
      <c r="L635" s="79" t="str">
        <f t="shared" si="226"/>
        <v/>
      </c>
      <c r="M635" s="78" t="str">
        <f t="shared" si="229"/>
        <v/>
      </c>
      <c r="N635" s="78" t="str">
        <f t="shared" si="227"/>
        <v/>
      </c>
      <c r="O635" s="78" t="str">
        <f t="shared" si="228"/>
        <v/>
      </c>
      <c r="Q635" s="80" t="str">
        <f t="shared" si="230"/>
        <v/>
      </c>
      <c r="R635" s="81" t="str">
        <f t="shared" si="218"/>
        <v/>
      </c>
      <c r="S635" s="80" t="str">
        <f t="shared" si="218"/>
        <v/>
      </c>
      <c r="T635" s="81" t="str">
        <f t="shared" si="219"/>
        <v/>
      </c>
      <c r="U635" s="81" t="str">
        <f t="shared" si="220"/>
        <v/>
      </c>
      <c r="V635" s="82">
        <f>'내역서(엑셀)'!E638</f>
        <v>0</v>
      </c>
      <c r="W635" s="83">
        <f t="shared" si="221"/>
        <v>0</v>
      </c>
      <c r="X635" s="83">
        <f t="shared" si="221"/>
        <v>0</v>
      </c>
      <c r="Y635" s="84">
        <f t="shared" si="222"/>
        <v>4</v>
      </c>
      <c r="Z635" s="84">
        <f t="shared" si="223"/>
        <v>0</v>
      </c>
      <c r="AA635" s="84">
        <f t="shared" si="224"/>
        <v>4</v>
      </c>
    </row>
    <row r="636" spans="9:27">
      <c r="I636" s="78" t="str">
        <f>IF('내역서(엑셀)'!A432&lt;&gt;"",'내역서(엑셀)'!A432,"")</f>
        <v/>
      </c>
      <c r="J636" s="78" t="str">
        <f t="shared" si="225"/>
        <v/>
      </c>
      <c r="L636" s="79" t="str">
        <f t="shared" si="226"/>
        <v/>
      </c>
      <c r="M636" s="78" t="str">
        <f t="shared" si="229"/>
        <v/>
      </c>
      <c r="N636" s="78" t="str">
        <f t="shared" si="227"/>
        <v/>
      </c>
      <c r="O636" s="78" t="str">
        <f t="shared" si="228"/>
        <v/>
      </c>
      <c r="Q636" s="80" t="str">
        <f t="shared" si="230"/>
        <v/>
      </c>
      <c r="R636" s="81" t="str">
        <f t="shared" si="218"/>
        <v/>
      </c>
      <c r="S636" s="80" t="str">
        <f t="shared" si="218"/>
        <v/>
      </c>
      <c r="T636" s="81" t="str">
        <f t="shared" si="219"/>
        <v/>
      </c>
      <c r="U636" s="81" t="str">
        <f t="shared" si="220"/>
        <v/>
      </c>
      <c r="V636" s="82">
        <f>'내역서(엑셀)'!E639</f>
        <v>0</v>
      </c>
      <c r="W636" s="83">
        <f t="shared" si="221"/>
        <v>0</v>
      </c>
      <c r="X636" s="83">
        <f t="shared" si="221"/>
        <v>0</v>
      </c>
      <c r="Y636" s="84">
        <f t="shared" si="222"/>
        <v>4</v>
      </c>
      <c r="Z636" s="84">
        <f t="shared" si="223"/>
        <v>0</v>
      </c>
      <c r="AA636" s="84">
        <f t="shared" si="224"/>
        <v>4</v>
      </c>
    </row>
    <row r="637" spans="9:27">
      <c r="I637" s="78" t="str">
        <f>IF('내역서(엑셀)'!A433&lt;&gt;"",'내역서(엑셀)'!A433,"")</f>
        <v/>
      </c>
      <c r="J637" s="78" t="str">
        <f t="shared" si="225"/>
        <v/>
      </c>
      <c r="L637" s="79" t="str">
        <f t="shared" si="226"/>
        <v/>
      </c>
      <c r="M637" s="78" t="str">
        <f t="shared" si="229"/>
        <v/>
      </c>
      <c r="N637" s="78" t="str">
        <f t="shared" si="227"/>
        <v/>
      </c>
      <c r="O637" s="78" t="str">
        <f t="shared" si="228"/>
        <v/>
      </c>
      <c r="Q637" s="80" t="str">
        <f t="shared" si="230"/>
        <v/>
      </c>
      <c r="R637" s="81" t="str">
        <f t="shared" si="218"/>
        <v/>
      </c>
      <c r="S637" s="80" t="str">
        <f t="shared" si="218"/>
        <v/>
      </c>
      <c r="T637" s="81" t="str">
        <f t="shared" si="219"/>
        <v/>
      </c>
      <c r="U637" s="81" t="str">
        <f t="shared" si="220"/>
        <v/>
      </c>
      <c r="V637" s="82">
        <f>'내역서(엑셀)'!E640</f>
        <v>0</v>
      </c>
      <c r="W637" s="83">
        <f t="shared" si="221"/>
        <v>0</v>
      </c>
      <c r="X637" s="83">
        <f t="shared" si="221"/>
        <v>0</v>
      </c>
      <c r="Y637" s="84">
        <f t="shared" si="222"/>
        <v>4</v>
      </c>
      <c r="Z637" s="84">
        <f t="shared" si="223"/>
        <v>0</v>
      </c>
      <c r="AA637" s="84">
        <f t="shared" si="224"/>
        <v>4</v>
      </c>
    </row>
    <row r="638" spans="9:27">
      <c r="I638" s="78" t="str">
        <f>IF('내역서(엑셀)'!A434&lt;&gt;"",'내역서(엑셀)'!A434,"")</f>
        <v/>
      </c>
      <c r="J638" s="78" t="str">
        <f t="shared" si="225"/>
        <v/>
      </c>
      <c r="L638" s="79" t="str">
        <f t="shared" si="226"/>
        <v/>
      </c>
      <c r="M638" s="78" t="str">
        <f t="shared" si="229"/>
        <v/>
      </c>
      <c r="N638" s="78" t="str">
        <f t="shared" si="227"/>
        <v/>
      </c>
      <c r="O638" s="78" t="str">
        <f t="shared" si="228"/>
        <v/>
      </c>
      <c r="Q638" s="80" t="str">
        <f t="shared" si="230"/>
        <v/>
      </c>
      <c r="R638" s="81" t="str">
        <f t="shared" si="218"/>
        <v/>
      </c>
      <c r="S638" s="80" t="str">
        <f t="shared" si="218"/>
        <v/>
      </c>
      <c r="T638" s="81" t="str">
        <f t="shared" si="219"/>
        <v/>
      </c>
      <c r="U638" s="81" t="str">
        <f t="shared" si="220"/>
        <v/>
      </c>
      <c r="V638" s="82">
        <f>'내역서(엑셀)'!E641</f>
        <v>0</v>
      </c>
      <c r="W638" s="83">
        <f t="shared" si="221"/>
        <v>0</v>
      </c>
      <c r="X638" s="83">
        <f t="shared" si="221"/>
        <v>0</v>
      </c>
      <c r="Y638" s="84">
        <f t="shared" si="222"/>
        <v>4</v>
      </c>
      <c r="Z638" s="84">
        <f t="shared" si="223"/>
        <v>0</v>
      </c>
      <c r="AA638" s="84">
        <f t="shared" si="224"/>
        <v>4</v>
      </c>
    </row>
    <row r="639" spans="9:27">
      <c r="I639" s="78" t="str">
        <f>IF('내역서(엑셀)'!A435&lt;&gt;"",'내역서(엑셀)'!A435,"")</f>
        <v/>
      </c>
      <c r="J639" s="78" t="str">
        <f t="shared" si="225"/>
        <v/>
      </c>
      <c r="L639" s="79" t="str">
        <f t="shared" si="226"/>
        <v/>
      </c>
      <c r="M639" s="78" t="str">
        <f t="shared" si="229"/>
        <v/>
      </c>
      <c r="N639" s="78" t="str">
        <f t="shared" si="227"/>
        <v/>
      </c>
      <c r="O639" s="78" t="str">
        <f t="shared" si="228"/>
        <v/>
      </c>
      <c r="Q639" s="80" t="str">
        <f t="shared" si="230"/>
        <v/>
      </c>
      <c r="R639" s="81" t="str">
        <f t="shared" si="218"/>
        <v/>
      </c>
      <c r="S639" s="80" t="str">
        <f t="shared" si="218"/>
        <v/>
      </c>
      <c r="T639" s="81" t="str">
        <f t="shared" si="219"/>
        <v/>
      </c>
      <c r="U639" s="81" t="str">
        <f t="shared" si="220"/>
        <v/>
      </c>
      <c r="V639" s="82">
        <f>'내역서(엑셀)'!E642</f>
        <v>0</v>
      </c>
      <c r="W639" s="83">
        <f t="shared" si="221"/>
        <v>0</v>
      </c>
      <c r="X639" s="83">
        <f t="shared" si="221"/>
        <v>0</v>
      </c>
      <c r="Y639" s="84">
        <f t="shared" si="222"/>
        <v>4</v>
      </c>
      <c r="Z639" s="84">
        <f t="shared" si="223"/>
        <v>0</v>
      </c>
      <c r="AA639" s="84">
        <f t="shared" si="224"/>
        <v>4</v>
      </c>
    </row>
    <row r="640" spans="9:27">
      <c r="I640" s="78" t="str">
        <f>IF('내역서(엑셀)'!A436&lt;&gt;"",'내역서(엑셀)'!A436,"")</f>
        <v/>
      </c>
      <c r="J640" s="78" t="str">
        <f t="shared" si="225"/>
        <v/>
      </c>
      <c r="L640" s="79" t="str">
        <f t="shared" si="226"/>
        <v/>
      </c>
      <c r="M640" s="78" t="str">
        <f t="shared" si="229"/>
        <v/>
      </c>
      <c r="N640" s="78" t="str">
        <f t="shared" si="227"/>
        <v/>
      </c>
      <c r="O640" s="78" t="str">
        <f t="shared" si="228"/>
        <v/>
      </c>
      <c r="Q640" s="80" t="str">
        <f t="shared" si="230"/>
        <v/>
      </c>
      <c r="R640" s="81" t="str">
        <f t="shared" si="218"/>
        <v/>
      </c>
      <c r="S640" s="80" t="str">
        <f t="shared" si="218"/>
        <v/>
      </c>
      <c r="T640" s="81" t="str">
        <f t="shared" si="219"/>
        <v/>
      </c>
      <c r="U640" s="81" t="str">
        <f t="shared" si="220"/>
        <v/>
      </c>
      <c r="V640" s="82">
        <f>'내역서(엑셀)'!E643</f>
        <v>0</v>
      </c>
      <c r="W640" s="83">
        <f t="shared" si="221"/>
        <v>0</v>
      </c>
      <c r="X640" s="83">
        <f t="shared" si="221"/>
        <v>0</v>
      </c>
      <c r="Y640" s="84">
        <f t="shared" si="222"/>
        <v>4</v>
      </c>
      <c r="Z640" s="84">
        <f t="shared" si="223"/>
        <v>0</v>
      </c>
      <c r="AA640" s="84">
        <f t="shared" si="224"/>
        <v>4</v>
      </c>
    </row>
    <row r="641" spans="9:27">
      <c r="I641" s="78" t="str">
        <f>IF('내역서(엑셀)'!A437&lt;&gt;"",'내역서(엑셀)'!A437,"")</f>
        <v/>
      </c>
      <c r="J641" s="78" t="str">
        <f t="shared" si="225"/>
        <v/>
      </c>
      <c r="L641" s="79" t="str">
        <f t="shared" si="226"/>
        <v/>
      </c>
      <c r="M641" s="78" t="str">
        <f t="shared" si="229"/>
        <v/>
      </c>
      <c r="N641" s="78" t="str">
        <f t="shared" si="227"/>
        <v/>
      </c>
      <c r="O641" s="78" t="str">
        <f t="shared" si="228"/>
        <v/>
      </c>
      <c r="Q641" s="80" t="str">
        <f t="shared" si="230"/>
        <v/>
      </c>
      <c r="R641" s="81" t="str">
        <f t="shared" si="218"/>
        <v/>
      </c>
      <c r="S641" s="80" t="str">
        <f t="shared" si="218"/>
        <v/>
      </c>
      <c r="T641" s="81" t="str">
        <f t="shared" si="219"/>
        <v/>
      </c>
      <c r="U641" s="81" t="str">
        <f t="shared" si="220"/>
        <v/>
      </c>
      <c r="V641" s="82">
        <f>'내역서(엑셀)'!E644</f>
        <v>0</v>
      </c>
      <c r="W641" s="83">
        <f t="shared" si="221"/>
        <v>0</v>
      </c>
      <c r="X641" s="83">
        <f t="shared" si="221"/>
        <v>0</v>
      </c>
      <c r="Y641" s="84">
        <f t="shared" si="222"/>
        <v>4</v>
      </c>
      <c r="Z641" s="84">
        <f t="shared" si="223"/>
        <v>0</v>
      </c>
      <c r="AA641" s="84">
        <f t="shared" si="224"/>
        <v>4</v>
      </c>
    </row>
    <row r="642" spans="9:27">
      <c r="I642" s="78" t="str">
        <f>IF('내역서(엑셀)'!A438&lt;&gt;"",'내역서(엑셀)'!A438,"")</f>
        <v/>
      </c>
      <c r="J642" s="78" t="str">
        <f t="shared" si="225"/>
        <v/>
      </c>
      <c r="L642" s="79" t="str">
        <f t="shared" si="226"/>
        <v/>
      </c>
      <c r="M642" s="78" t="str">
        <f t="shared" si="229"/>
        <v/>
      </c>
      <c r="N642" s="78" t="str">
        <f t="shared" si="227"/>
        <v/>
      </c>
      <c r="O642" s="78" t="str">
        <f t="shared" si="228"/>
        <v/>
      </c>
      <c r="Q642" s="80" t="str">
        <f t="shared" si="230"/>
        <v/>
      </c>
      <c r="R642" s="81" t="str">
        <f t="shared" si="218"/>
        <v/>
      </c>
      <c r="S642" s="80" t="str">
        <f t="shared" si="218"/>
        <v/>
      </c>
      <c r="T642" s="81" t="str">
        <f t="shared" si="219"/>
        <v/>
      </c>
      <c r="U642" s="81" t="str">
        <f t="shared" si="220"/>
        <v/>
      </c>
      <c r="V642" s="82">
        <f>'내역서(엑셀)'!E645</f>
        <v>0</v>
      </c>
      <c r="W642" s="83">
        <f t="shared" si="221"/>
        <v>0</v>
      </c>
      <c r="X642" s="83">
        <f t="shared" si="221"/>
        <v>0</v>
      </c>
      <c r="Y642" s="84">
        <f t="shared" si="222"/>
        <v>4</v>
      </c>
      <c r="Z642" s="84">
        <f t="shared" si="223"/>
        <v>0</v>
      </c>
      <c r="AA642" s="84">
        <f t="shared" si="224"/>
        <v>4</v>
      </c>
    </row>
    <row r="643" spans="9:27">
      <c r="I643" s="78" t="str">
        <f>IF('내역서(엑셀)'!A439&lt;&gt;"",'내역서(엑셀)'!A439,"")</f>
        <v/>
      </c>
      <c r="J643" s="78" t="str">
        <f t="shared" si="225"/>
        <v/>
      </c>
      <c r="L643" s="79" t="str">
        <f t="shared" si="226"/>
        <v/>
      </c>
      <c r="M643" s="78" t="str">
        <f t="shared" si="229"/>
        <v/>
      </c>
      <c r="N643" s="78" t="str">
        <f t="shared" si="227"/>
        <v/>
      </c>
      <c r="O643" s="78" t="str">
        <f t="shared" si="228"/>
        <v/>
      </c>
      <c r="Q643" s="80" t="str">
        <f t="shared" si="230"/>
        <v/>
      </c>
      <c r="R643" s="81" t="str">
        <f t="shared" si="218"/>
        <v/>
      </c>
      <c r="S643" s="80" t="str">
        <f t="shared" si="218"/>
        <v/>
      </c>
      <c r="T643" s="81" t="str">
        <f t="shared" si="219"/>
        <v/>
      </c>
      <c r="U643" s="81" t="str">
        <f t="shared" si="220"/>
        <v/>
      </c>
      <c r="V643" s="82">
        <f>'내역서(엑셀)'!E646</f>
        <v>0</v>
      </c>
      <c r="W643" s="83">
        <f t="shared" si="221"/>
        <v>0</v>
      </c>
      <c r="X643" s="83">
        <f t="shared" si="221"/>
        <v>0</v>
      </c>
      <c r="Y643" s="84">
        <f t="shared" si="222"/>
        <v>4</v>
      </c>
      <c r="Z643" s="84">
        <f t="shared" si="223"/>
        <v>0</v>
      </c>
      <c r="AA643" s="84">
        <f t="shared" si="224"/>
        <v>4</v>
      </c>
    </row>
    <row r="644" spans="9:27">
      <c r="I644" s="78" t="str">
        <f>IF('내역서(엑셀)'!A440&lt;&gt;"",'내역서(엑셀)'!A440,"")</f>
        <v/>
      </c>
      <c r="J644" s="78" t="str">
        <f t="shared" si="225"/>
        <v/>
      </c>
      <c r="L644" s="79" t="str">
        <f t="shared" si="226"/>
        <v/>
      </c>
      <c r="M644" s="78" t="str">
        <f t="shared" si="229"/>
        <v/>
      </c>
      <c r="N644" s="78" t="str">
        <f t="shared" si="227"/>
        <v/>
      </c>
      <c r="O644" s="78" t="str">
        <f t="shared" si="228"/>
        <v/>
      </c>
      <c r="Q644" s="80" t="str">
        <f t="shared" si="230"/>
        <v/>
      </c>
      <c r="R644" s="81" t="str">
        <f t="shared" si="218"/>
        <v/>
      </c>
      <c r="S644" s="80" t="str">
        <f t="shared" si="218"/>
        <v/>
      </c>
      <c r="T644" s="81" t="str">
        <f t="shared" si="219"/>
        <v/>
      </c>
      <c r="U644" s="81" t="str">
        <f t="shared" si="220"/>
        <v/>
      </c>
      <c r="V644" s="82">
        <f>'내역서(엑셀)'!E647</f>
        <v>0</v>
      </c>
      <c r="W644" s="83">
        <f t="shared" si="221"/>
        <v>0</v>
      </c>
      <c r="X644" s="83">
        <f t="shared" si="221"/>
        <v>0</v>
      </c>
      <c r="Y644" s="84">
        <f t="shared" si="222"/>
        <v>4</v>
      </c>
      <c r="Z644" s="84">
        <f t="shared" si="223"/>
        <v>0</v>
      </c>
      <c r="AA644" s="84">
        <f t="shared" si="224"/>
        <v>4</v>
      </c>
    </row>
    <row r="645" spans="9:27">
      <c r="I645" s="78" t="str">
        <f>IF('내역서(엑셀)'!A441&lt;&gt;"",'내역서(엑셀)'!A441,"")</f>
        <v/>
      </c>
      <c r="J645" s="78" t="str">
        <f t="shared" si="225"/>
        <v/>
      </c>
      <c r="L645" s="79" t="str">
        <f t="shared" si="226"/>
        <v/>
      </c>
      <c r="M645" s="78" t="str">
        <f t="shared" si="229"/>
        <v/>
      </c>
      <c r="N645" s="78" t="str">
        <f t="shared" si="227"/>
        <v/>
      </c>
      <c r="O645" s="78" t="str">
        <f t="shared" si="228"/>
        <v/>
      </c>
      <c r="Q645" s="80" t="str">
        <f t="shared" si="230"/>
        <v/>
      </c>
      <c r="R645" s="81" t="str">
        <f t="shared" si="218"/>
        <v/>
      </c>
      <c r="S645" s="80" t="str">
        <f t="shared" si="218"/>
        <v/>
      </c>
      <c r="T645" s="81" t="str">
        <f t="shared" si="219"/>
        <v/>
      </c>
      <c r="U645" s="81" t="str">
        <f t="shared" si="220"/>
        <v/>
      </c>
      <c r="V645" s="82">
        <f>'내역서(엑셀)'!E648</f>
        <v>0</v>
      </c>
      <c r="W645" s="83">
        <f t="shared" si="221"/>
        <v>0</v>
      </c>
      <c r="X645" s="83">
        <f t="shared" si="221"/>
        <v>0</v>
      </c>
      <c r="Y645" s="84">
        <f t="shared" si="222"/>
        <v>4</v>
      </c>
      <c r="Z645" s="84">
        <f t="shared" si="223"/>
        <v>0</v>
      </c>
      <c r="AA645" s="84">
        <f t="shared" si="224"/>
        <v>4</v>
      </c>
    </row>
    <row r="646" spans="9:27">
      <c r="I646" s="78" t="str">
        <f>IF('내역서(엑셀)'!A442&lt;&gt;"",'내역서(엑셀)'!A442,"")</f>
        <v/>
      </c>
      <c r="J646" s="78" t="str">
        <f t="shared" si="225"/>
        <v/>
      </c>
      <c r="L646" s="79" t="str">
        <f t="shared" si="226"/>
        <v/>
      </c>
      <c r="M646" s="78" t="str">
        <f t="shared" si="229"/>
        <v/>
      </c>
      <c r="N646" s="78" t="str">
        <f t="shared" si="227"/>
        <v/>
      </c>
      <c r="O646" s="78" t="str">
        <f t="shared" si="228"/>
        <v/>
      </c>
      <c r="Q646" s="80" t="str">
        <f t="shared" si="230"/>
        <v/>
      </c>
      <c r="R646" s="81" t="str">
        <f t="shared" si="218"/>
        <v/>
      </c>
      <c r="S646" s="80" t="str">
        <f t="shared" si="218"/>
        <v/>
      </c>
      <c r="T646" s="81" t="str">
        <f t="shared" si="219"/>
        <v/>
      </c>
      <c r="U646" s="81" t="str">
        <f t="shared" si="220"/>
        <v/>
      </c>
      <c r="V646" s="82">
        <f>'내역서(엑셀)'!E649</f>
        <v>0</v>
      </c>
      <c r="W646" s="83">
        <f t="shared" si="221"/>
        <v>0</v>
      </c>
      <c r="X646" s="83">
        <f t="shared" si="221"/>
        <v>0</v>
      </c>
      <c r="Y646" s="84">
        <f t="shared" si="222"/>
        <v>4</v>
      </c>
      <c r="Z646" s="84">
        <f t="shared" si="223"/>
        <v>0</v>
      </c>
      <c r="AA646" s="84">
        <f t="shared" si="224"/>
        <v>4</v>
      </c>
    </row>
    <row r="647" spans="9:27">
      <c r="I647" s="78" t="str">
        <f>IF('내역서(엑셀)'!A443&lt;&gt;"",'내역서(엑셀)'!A443,"")</f>
        <v/>
      </c>
      <c r="J647" s="78" t="str">
        <f t="shared" si="225"/>
        <v/>
      </c>
      <c r="L647" s="79" t="str">
        <f t="shared" si="226"/>
        <v/>
      </c>
      <c r="M647" s="78" t="str">
        <f t="shared" si="229"/>
        <v/>
      </c>
      <c r="N647" s="78" t="str">
        <f t="shared" si="227"/>
        <v/>
      </c>
      <c r="O647" s="78" t="str">
        <f t="shared" si="228"/>
        <v/>
      </c>
      <c r="Q647" s="80" t="str">
        <f t="shared" si="230"/>
        <v/>
      </c>
      <c r="R647" s="81" t="str">
        <f t="shared" si="218"/>
        <v/>
      </c>
      <c r="S647" s="80" t="str">
        <f t="shared" si="218"/>
        <v/>
      </c>
      <c r="T647" s="81" t="str">
        <f t="shared" si="219"/>
        <v/>
      </c>
      <c r="U647" s="81" t="str">
        <f t="shared" si="220"/>
        <v/>
      </c>
      <c r="V647" s="82">
        <f>'내역서(엑셀)'!E650</f>
        <v>0</v>
      </c>
      <c r="W647" s="83">
        <f t="shared" si="221"/>
        <v>0</v>
      </c>
      <c r="X647" s="83">
        <f t="shared" si="221"/>
        <v>0</v>
      </c>
      <c r="Y647" s="84">
        <f t="shared" si="222"/>
        <v>4</v>
      </c>
      <c r="Z647" s="84">
        <f t="shared" si="223"/>
        <v>0</v>
      </c>
      <c r="AA647" s="84">
        <f t="shared" si="224"/>
        <v>4</v>
      </c>
    </row>
    <row r="648" spans="9:27">
      <c r="I648" s="78" t="str">
        <f>IF('내역서(엑셀)'!A444&lt;&gt;"",'내역서(엑셀)'!A444,"")</f>
        <v/>
      </c>
      <c r="J648" s="78" t="str">
        <f t="shared" si="225"/>
        <v/>
      </c>
      <c r="L648" s="79" t="str">
        <f t="shared" si="226"/>
        <v/>
      </c>
      <c r="M648" s="78" t="str">
        <f t="shared" si="229"/>
        <v/>
      </c>
      <c r="N648" s="78" t="str">
        <f t="shared" si="227"/>
        <v/>
      </c>
      <c r="O648" s="78" t="str">
        <f t="shared" si="228"/>
        <v/>
      </c>
      <c r="Q648" s="80" t="str">
        <f t="shared" si="230"/>
        <v/>
      </c>
      <c r="R648" s="81" t="str">
        <f t="shared" si="218"/>
        <v/>
      </c>
      <c r="S648" s="80" t="str">
        <f t="shared" si="218"/>
        <v/>
      </c>
      <c r="T648" s="81" t="str">
        <f t="shared" si="219"/>
        <v/>
      </c>
      <c r="U648" s="81" t="str">
        <f t="shared" si="220"/>
        <v/>
      </c>
      <c r="V648" s="82">
        <f>'내역서(엑셀)'!E651</f>
        <v>0</v>
      </c>
      <c r="W648" s="83">
        <f t="shared" si="221"/>
        <v>0</v>
      </c>
      <c r="X648" s="83">
        <f t="shared" si="221"/>
        <v>0</v>
      </c>
      <c r="Y648" s="84">
        <f t="shared" si="222"/>
        <v>4</v>
      </c>
      <c r="Z648" s="84">
        <f t="shared" si="223"/>
        <v>0</v>
      </c>
      <c r="AA648" s="84">
        <f t="shared" si="224"/>
        <v>4</v>
      </c>
    </row>
    <row r="649" spans="9:27">
      <c r="I649" s="78" t="str">
        <f>IF('내역서(엑셀)'!A445&lt;&gt;"",'내역서(엑셀)'!A445,"")</f>
        <v/>
      </c>
      <c r="J649" s="78" t="str">
        <f t="shared" si="225"/>
        <v/>
      </c>
      <c r="L649" s="79" t="str">
        <f t="shared" si="226"/>
        <v/>
      </c>
      <c r="M649" s="78" t="str">
        <f t="shared" si="229"/>
        <v/>
      </c>
      <c r="N649" s="78" t="str">
        <f t="shared" si="227"/>
        <v/>
      </c>
      <c r="O649" s="78" t="str">
        <f t="shared" si="228"/>
        <v/>
      </c>
      <c r="Q649" s="80" t="str">
        <f t="shared" si="230"/>
        <v/>
      </c>
      <c r="R649" s="81" t="str">
        <f t="shared" si="218"/>
        <v/>
      </c>
      <c r="S649" s="80" t="str">
        <f t="shared" si="218"/>
        <v/>
      </c>
      <c r="T649" s="81" t="str">
        <f t="shared" si="219"/>
        <v/>
      </c>
      <c r="U649" s="81" t="str">
        <f t="shared" si="220"/>
        <v/>
      </c>
      <c r="V649" s="82">
        <f>'내역서(엑셀)'!E652</f>
        <v>0</v>
      </c>
      <c r="W649" s="83">
        <f t="shared" si="221"/>
        <v>0</v>
      </c>
      <c r="X649" s="83">
        <f t="shared" si="221"/>
        <v>0</v>
      </c>
      <c r="Y649" s="84">
        <f t="shared" si="222"/>
        <v>4</v>
      </c>
      <c r="Z649" s="84">
        <f t="shared" si="223"/>
        <v>0</v>
      </c>
      <c r="AA649" s="84">
        <f t="shared" si="224"/>
        <v>4</v>
      </c>
    </row>
    <row r="650" spans="9:27">
      <c r="I650" s="78" t="str">
        <f>IF('내역서(엑셀)'!A446&lt;&gt;"",'내역서(엑셀)'!A446,"")</f>
        <v/>
      </c>
      <c r="J650" s="78" t="str">
        <f t="shared" si="225"/>
        <v/>
      </c>
      <c r="L650" s="79" t="str">
        <f t="shared" si="226"/>
        <v/>
      </c>
      <c r="M650" s="78" t="str">
        <f t="shared" si="229"/>
        <v/>
      </c>
      <c r="N650" s="78" t="str">
        <f t="shared" si="227"/>
        <v/>
      </c>
      <c r="O650" s="78" t="str">
        <f t="shared" si="228"/>
        <v/>
      </c>
      <c r="Q650" s="80" t="str">
        <f t="shared" si="230"/>
        <v/>
      </c>
      <c r="R650" s="81" t="str">
        <f t="shared" si="218"/>
        <v/>
      </c>
      <c r="S650" s="80" t="str">
        <f t="shared" si="218"/>
        <v/>
      </c>
      <c r="T650" s="81" t="str">
        <f t="shared" si="219"/>
        <v/>
      </c>
      <c r="U650" s="81" t="str">
        <f t="shared" si="220"/>
        <v/>
      </c>
      <c r="V650" s="82">
        <f>'내역서(엑셀)'!E653</f>
        <v>0</v>
      </c>
      <c r="W650" s="83">
        <f t="shared" si="221"/>
        <v>0</v>
      </c>
      <c r="X650" s="83">
        <f t="shared" si="221"/>
        <v>0</v>
      </c>
      <c r="Y650" s="84">
        <f t="shared" si="222"/>
        <v>4</v>
      </c>
      <c r="Z650" s="84">
        <f t="shared" si="223"/>
        <v>0</v>
      </c>
      <c r="AA650" s="84">
        <f t="shared" si="224"/>
        <v>4</v>
      </c>
    </row>
    <row r="651" spans="9:27">
      <c r="I651" s="78" t="str">
        <f>IF('내역서(엑셀)'!A447&lt;&gt;"",'내역서(엑셀)'!A447,"")</f>
        <v/>
      </c>
      <c r="J651" s="78" t="str">
        <f t="shared" si="225"/>
        <v/>
      </c>
      <c r="L651" s="79" t="str">
        <f t="shared" si="226"/>
        <v/>
      </c>
      <c r="M651" s="78" t="str">
        <f t="shared" si="229"/>
        <v/>
      </c>
      <c r="N651" s="78" t="str">
        <f t="shared" si="227"/>
        <v/>
      </c>
      <c r="O651" s="78" t="str">
        <f t="shared" si="228"/>
        <v/>
      </c>
      <c r="Q651" s="80" t="str">
        <f t="shared" si="230"/>
        <v/>
      </c>
      <c r="R651" s="81" t="str">
        <f t="shared" si="218"/>
        <v/>
      </c>
      <c r="S651" s="80" t="str">
        <f t="shared" si="218"/>
        <v/>
      </c>
      <c r="T651" s="81" t="str">
        <f t="shared" si="219"/>
        <v/>
      </c>
      <c r="U651" s="81" t="str">
        <f t="shared" si="220"/>
        <v/>
      </c>
      <c r="V651" s="82">
        <f>'내역서(엑셀)'!E654</f>
        <v>0</v>
      </c>
      <c r="W651" s="83">
        <f t="shared" si="221"/>
        <v>0</v>
      </c>
      <c r="X651" s="83">
        <f t="shared" si="221"/>
        <v>0</v>
      </c>
      <c r="Y651" s="84">
        <f t="shared" si="222"/>
        <v>4</v>
      </c>
      <c r="Z651" s="84">
        <f t="shared" si="223"/>
        <v>0</v>
      </c>
      <c r="AA651" s="84">
        <f t="shared" si="224"/>
        <v>4</v>
      </c>
    </row>
    <row r="652" spans="9:27">
      <c r="I652" s="78" t="str">
        <f>IF('내역서(엑셀)'!A448&lt;&gt;"",'내역서(엑셀)'!A448,"")</f>
        <v/>
      </c>
      <c r="J652" s="78" t="str">
        <f t="shared" si="225"/>
        <v/>
      </c>
      <c r="L652" s="79" t="str">
        <f t="shared" si="226"/>
        <v/>
      </c>
      <c r="M652" s="78" t="str">
        <f t="shared" si="229"/>
        <v/>
      </c>
      <c r="N652" s="78" t="str">
        <f t="shared" si="227"/>
        <v/>
      </c>
      <c r="O652" s="78" t="str">
        <f t="shared" si="228"/>
        <v/>
      </c>
      <c r="Q652" s="80" t="str">
        <f t="shared" si="230"/>
        <v/>
      </c>
      <c r="R652" s="81" t="str">
        <f t="shared" si="218"/>
        <v/>
      </c>
      <c r="S652" s="80" t="str">
        <f t="shared" si="218"/>
        <v/>
      </c>
      <c r="T652" s="81" t="str">
        <f t="shared" si="219"/>
        <v/>
      </c>
      <c r="U652" s="81" t="str">
        <f t="shared" si="220"/>
        <v/>
      </c>
      <c r="V652" s="82">
        <f>'내역서(엑셀)'!E655</f>
        <v>0</v>
      </c>
      <c r="W652" s="83">
        <f t="shared" si="221"/>
        <v>0</v>
      </c>
      <c r="X652" s="83">
        <f t="shared" si="221"/>
        <v>0</v>
      </c>
      <c r="Y652" s="84">
        <f t="shared" si="222"/>
        <v>4</v>
      </c>
      <c r="Z652" s="84">
        <f t="shared" si="223"/>
        <v>0</v>
      </c>
      <c r="AA652" s="84">
        <f t="shared" si="224"/>
        <v>4</v>
      </c>
    </row>
    <row r="653" spans="9:27">
      <c r="I653" s="78" t="str">
        <f>IF('내역서(엑셀)'!A656&lt;&gt;"",'내역서(엑셀)'!A656,"")</f>
        <v/>
      </c>
      <c r="J653" s="78" t="str">
        <f t="shared" si="225"/>
        <v/>
      </c>
      <c r="L653" s="79" t="str">
        <f t="shared" si="226"/>
        <v/>
      </c>
      <c r="M653" s="78" t="str">
        <f t="shared" si="229"/>
        <v/>
      </c>
      <c r="N653" s="78" t="str">
        <f t="shared" si="227"/>
        <v/>
      </c>
      <c r="O653" s="78" t="str">
        <f t="shared" si="228"/>
        <v/>
      </c>
      <c r="Q653" s="80" t="str">
        <f t="shared" si="230"/>
        <v/>
      </c>
      <c r="R653" s="81" t="str">
        <f t="shared" si="218"/>
        <v/>
      </c>
      <c r="S653" s="80" t="str">
        <f t="shared" si="218"/>
        <v/>
      </c>
      <c r="T653" s="81" t="str">
        <f t="shared" si="219"/>
        <v/>
      </c>
      <c r="U653" s="81" t="str">
        <f t="shared" si="220"/>
        <v/>
      </c>
      <c r="V653" s="82">
        <f>'내역서(엑셀)'!E656</f>
        <v>0</v>
      </c>
      <c r="W653" s="83">
        <f t="shared" si="221"/>
        <v>0</v>
      </c>
      <c r="X653" s="83">
        <f t="shared" si="221"/>
        <v>0</v>
      </c>
      <c r="Y653" s="84">
        <f t="shared" si="222"/>
        <v>4</v>
      </c>
      <c r="Z653" s="84">
        <f t="shared" si="223"/>
        <v>0</v>
      </c>
      <c r="AA653" s="84">
        <f t="shared" si="224"/>
        <v>4</v>
      </c>
    </row>
    <row r="654" spans="9:27">
      <c r="I654" s="78" t="str">
        <f>IF('내역서(엑셀)'!A657&lt;&gt;"",'내역서(엑셀)'!A657,"")</f>
        <v/>
      </c>
      <c r="J654" s="78" t="str">
        <f t="shared" si="225"/>
        <v/>
      </c>
      <c r="L654" s="79" t="str">
        <f t="shared" si="226"/>
        <v/>
      </c>
      <c r="M654" s="78" t="str">
        <f t="shared" si="229"/>
        <v/>
      </c>
      <c r="N654" s="78" t="str">
        <f t="shared" si="227"/>
        <v/>
      </c>
      <c r="O654" s="78" t="str">
        <f t="shared" si="228"/>
        <v/>
      </c>
      <c r="Q654" s="80" t="str">
        <f t="shared" si="230"/>
        <v/>
      </c>
      <c r="R654" s="81" t="str">
        <f t="shared" si="218"/>
        <v/>
      </c>
      <c r="S654" s="80" t="str">
        <f t="shared" si="218"/>
        <v/>
      </c>
      <c r="T654" s="81" t="str">
        <f t="shared" si="219"/>
        <v/>
      </c>
      <c r="U654" s="81" t="str">
        <f t="shared" si="220"/>
        <v/>
      </c>
      <c r="V654" s="82">
        <f>'내역서(엑셀)'!E657</f>
        <v>0</v>
      </c>
      <c r="W654" s="83">
        <f t="shared" si="221"/>
        <v>0</v>
      </c>
      <c r="X654" s="83">
        <f t="shared" si="221"/>
        <v>0</v>
      </c>
      <c r="Y654" s="84">
        <f t="shared" si="222"/>
        <v>4</v>
      </c>
      <c r="Z654" s="84">
        <f t="shared" si="223"/>
        <v>0</v>
      </c>
      <c r="AA654" s="84">
        <f t="shared" si="224"/>
        <v>4</v>
      </c>
    </row>
    <row r="655" spans="9:27">
      <c r="I655" s="78" t="str">
        <f>IF('내역서(엑셀)'!A658&lt;&gt;"",'내역서(엑셀)'!A658,"")</f>
        <v/>
      </c>
      <c r="J655" s="78" t="str">
        <f t="shared" si="225"/>
        <v/>
      </c>
      <c r="L655" s="79" t="str">
        <f t="shared" si="226"/>
        <v/>
      </c>
      <c r="M655" s="78" t="str">
        <f t="shared" si="229"/>
        <v/>
      </c>
      <c r="N655" s="78" t="str">
        <f t="shared" si="227"/>
        <v/>
      </c>
      <c r="O655" s="78" t="str">
        <f t="shared" si="228"/>
        <v/>
      </c>
      <c r="Q655" s="80" t="str">
        <f t="shared" si="230"/>
        <v/>
      </c>
      <c r="R655" s="81" t="str">
        <f t="shared" si="218"/>
        <v/>
      </c>
      <c r="S655" s="80" t="str">
        <f t="shared" si="218"/>
        <v/>
      </c>
      <c r="T655" s="81" t="str">
        <f t="shared" si="219"/>
        <v/>
      </c>
      <c r="U655" s="81" t="str">
        <f t="shared" si="220"/>
        <v/>
      </c>
      <c r="V655" s="82">
        <f>'내역서(엑셀)'!E658</f>
        <v>0</v>
      </c>
      <c r="W655" s="83">
        <f t="shared" si="221"/>
        <v>0</v>
      </c>
      <c r="X655" s="83">
        <f t="shared" si="221"/>
        <v>0</v>
      </c>
      <c r="Y655" s="84">
        <f t="shared" si="222"/>
        <v>4</v>
      </c>
      <c r="Z655" s="84">
        <f t="shared" si="223"/>
        <v>0</v>
      </c>
      <c r="AA655" s="84">
        <f t="shared" si="224"/>
        <v>4</v>
      </c>
    </row>
    <row r="656" spans="9:27">
      <c r="I656" s="78" t="str">
        <f>IF('내역서(엑셀)'!A659&lt;&gt;"",'내역서(엑셀)'!A659,"")</f>
        <v/>
      </c>
      <c r="J656" s="78" t="str">
        <f t="shared" si="225"/>
        <v/>
      </c>
      <c r="L656" s="79" t="str">
        <f t="shared" si="226"/>
        <v/>
      </c>
      <c r="M656" s="78" t="str">
        <f t="shared" si="229"/>
        <v/>
      </c>
      <c r="N656" s="78" t="str">
        <f t="shared" si="227"/>
        <v/>
      </c>
      <c r="O656" s="78" t="str">
        <f t="shared" si="228"/>
        <v/>
      </c>
      <c r="Q656" s="80" t="str">
        <f t="shared" si="230"/>
        <v/>
      </c>
      <c r="R656" s="81" t="str">
        <f t="shared" si="218"/>
        <v/>
      </c>
      <c r="S656" s="80" t="str">
        <f t="shared" si="218"/>
        <v/>
      </c>
      <c r="T656" s="81" t="str">
        <f t="shared" si="219"/>
        <v/>
      </c>
      <c r="U656" s="81" t="str">
        <f t="shared" si="220"/>
        <v/>
      </c>
      <c r="V656" s="82">
        <f>'내역서(엑셀)'!E659</f>
        <v>0</v>
      </c>
      <c r="W656" s="83">
        <f t="shared" si="221"/>
        <v>0</v>
      </c>
      <c r="X656" s="83">
        <f t="shared" si="221"/>
        <v>0</v>
      </c>
      <c r="Y656" s="84">
        <f t="shared" si="222"/>
        <v>4</v>
      </c>
      <c r="Z656" s="84">
        <f t="shared" si="223"/>
        <v>0</v>
      </c>
      <c r="AA656" s="84">
        <f t="shared" si="224"/>
        <v>4</v>
      </c>
    </row>
    <row r="657" spans="9:27">
      <c r="I657" s="78" t="str">
        <f>IF('내역서(엑셀)'!A660&lt;&gt;"",'내역서(엑셀)'!A660,"")</f>
        <v/>
      </c>
      <c r="J657" s="78" t="str">
        <f t="shared" si="225"/>
        <v/>
      </c>
      <c r="L657" s="79" t="str">
        <f t="shared" si="226"/>
        <v/>
      </c>
      <c r="M657" s="78" t="str">
        <f t="shared" si="229"/>
        <v/>
      </c>
      <c r="N657" s="78" t="str">
        <f t="shared" si="227"/>
        <v/>
      </c>
      <c r="O657" s="78" t="str">
        <f t="shared" si="228"/>
        <v/>
      </c>
      <c r="Q657" s="80" t="str">
        <f t="shared" si="230"/>
        <v/>
      </c>
      <c r="R657" s="81" t="str">
        <f t="shared" si="218"/>
        <v/>
      </c>
      <c r="S657" s="80" t="str">
        <f t="shared" si="218"/>
        <v/>
      </c>
      <c r="T657" s="81" t="str">
        <f t="shared" si="219"/>
        <v/>
      </c>
      <c r="U657" s="81" t="str">
        <f t="shared" si="220"/>
        <v/>
      </c>
      <c r="V657" s="82">
        <f>'내역서(엑셀)'!E660</f>
        <v>0</v>
      </c>
      <c r="W657" s="83">
        <f t="shared" si="221"/>
        <v>0</v>
      </c>
      <c r="X657" s="83">
        <f t="shared" si="221"/>
        <v>0</v>
      </c>
      <c r="Y657" s="84">
        <f t="shared" si="222"/>
        <v>4</v>
      </c>
      <c r="Z657" s="84">
        <f t="shared" si="223"/>
        <v>0</v>
      </c>
      <c r="AA657" s="84">
        <f t="shared" si="224"/>
        <v>4</v>
      </c>
    </row>
    <row r="658" spans="9:27">
      <c r="I658" s="78" t="str">
        <f>IF('내역서(엑셀)'!A661&lt;&gt;"",'내역서(엑셀)'!A661,"")</f>
        <v/>
      </c>
      <c r="J658" s="78" t="str">
        <f t="shared" si="225"/>
        <v/>
      </c>
      <c r="L658" s="79" t="str">
        <f t="shared" si="226"/>
        <v/>
      </c>
      <c r="M658" s="78" t="str">
        <f t="shared" si="229"/>
        <v/>
      </c>
      <c r="N658" s="78" t="str">
        <f t="shared" si="227"/>
        <v/>
      </c>
      <c r="O658" s="78" t="str">
        <f t="shared" si="228"/>
        <v/>
      </c>
      <c r="Q658" s="80" t="str">
        <f t="shared" si="230"/>
        <v/>
      </c>
      <c r="R658" s="81" t="str">
        <f t="shared" si="218"/>
        <v/>
      </c>
      <c r="S658" s="80" t="str">
        <f t="shared" si="218"/>
        <v/>
      </c>
      <c r="T658" s="81" t="str">
        <f t="shared" si="219"/>
        <v/>
      </c>
      <c r="U658" s="81" t="str">
        <f t="shared" si="220"/>
        <v/>
      </c>
      <c r="V658" s="82">
        <f>'내역서(엑셀)'!E661</f>
        <v>0</v>
      </c>
      <c r="W658" s="83">
        <f t="shared" si="221"/>
        <v>0</v>
      </c>
      <c r="X658" s="83">
        <f t="shared" si="221"/>
        <v>0</v>
      </c>
      <c r="Y658" s="84">
        <f t="shared" si="222"/>
        <v>4</v>
      </c>
      <c r="Z658" s="84">
        <f t="shared" si="223"/>
        <v>0</v>
      </c>
      <c r="AA658" s="84">
        <f t="shared" si="224"/>
        <v>4</v>
      </c>
    </row>
    <row r="659" spans="9:27">
      <c r="I659" s="78" t="str">
        <f>IF('내역서(엑셀)'!A662&lt;&gt;"",'내역서(엑셀)'!A662,"")</f>
        <v/>
      </c>
      <c r="J659" s="78" t="str">
        <f t="shared" si="225"/>
        <v/>
      </c>
      <c r="L659" s="79" t="str">
        <f t="shared" si="226"/>
        <v/>
      </c>
      <c r="M659" s="78" t="str">
        <f t="shared" si="229"/>
        <v/>
      </c>
      <c r="N659" s="78" t="str">
        <f t="shared" si="227"/>
        <v/>
      </c>
      <c r="O659" s="78" t="str">
        <f t="shared" si="228"/>
        <v/>
      </c>
      <c r="Q659" s="80" t="str">
        <f t="shared" si="230"/>
        <v/>
      </c>
      <c r="R659" s="81" t="str">
        <f t="shared" si="218"/>
        <v/>
      </c>
      <c r="S659" s="80" t="str">
        <f t="shared" si="218"/>
        <v/>
      </c>
      <c r="T659" s="81" t="str">
        <f t="shared" si="219"/>
        <v/>
      </c>
      <c r="U659" s="81" t="str">
        <f t="shared" si="220"/>
        <v/>
      </c>
      <c r="V659" s="82">
        <f>'내역서(엑셀)'!E662</f>
        <v>0</v>
      </c>
      <c r="W659" s="83">
        <f t="shared" si="221"/>
        <v>0</v>
      </c>
      <c r="X659" s="83">
        <f t="shared" si="221"/>
        <v>0</v>
      </c>
      <c r="Y659" s="84">
        <f t="shared" si="222"/>
        <v>4</v>
      </c>
      <c r="Z659" s="84">
        <f t="shared" si="223"/>
        <v>0</v>
      </c>
      <c r="AA659" s="84">
        <f t="shared" si="224"/>
        <v>4</v>
      </c>
    </row>
    <row r="660" spans="9:27">
      <c r="I660" s="78" t="str">
        <f>IF('내역서(엑셀)'!A663&lt;&gt;"",'내역서(엑셀)'!A663,"")</f>
        <v/>
      </c>
      <c r="J660" s="78" t="str">
        <f t="shared" si="225"/>
        <v/>
      </c>
      <c r="L660" s="79" t="str">
        <f t="shared" si="226"/>
        <v/>
      </c>
      <c r="M660" s="78" t="str">
        <f t="shared" si="229"/>
        <v/>
      </c>
      <c r="N660" s="78" t="str">
        <f t="shared" si="227"/>
        <v/>
      </c>
      <c r="O660" s="78" t="str">
        <f t="shared" si="228"/>
        <v/>
      </c>
      <c r="Q660" s="80" t="str">
        <f t="shared" si="230"/>
        <v/>
      </c>
      <c r="R660" s="81" t="str">
        <f t="shared" si="218"/>
        <v/>
      </c>
      <c r="S660" s="80" t="str">
        <f t="shared" si="218"/>
        <v/>
      </c>
      <c r="T660" s="81" t="str">
        <f t="shared" si="219"/>
        <v/>
      </c>
      <c r="U660" s="81" t="str">
        <f t="shared" si="220"/>
        <v/>
      </c>
      <c r="V660" s="82">
        <f>'내역서(엑셀)'!E663</f>
        <v>0</v>
      </c>
      <c r="W660" s="83">
        <f t="shared" si="221"/>
        <v>0</v>
      </c>
      <c r="X660" s="83">
        <f t="shared" si="221"/>
        <v>0</v>
      </c>
      <c r="Y660" s="84">
        <f t="shared" si="222"/>
        <v>4</v>
      </c>
      <c r="Z660" s="84">
        <f t="shared" si="223"/>
        <v>0</v>
      </c>
      <c r="AA660" s="84">
        <f t="shared" si="224"/>
        <v>4</v>
      </c>
    </row>
    <row r="661" spans="9:27">
      <c r="I661" s="78" t="str">
        <f>IF('내역서(엑셀)'!A664&lt;&gt;"",'내역서(엑셀)'!A664,"")</f>
        <v/>
      </c>
      <c r="J661" s="78" t="str">
        <f t="shared" si="225"/>
        <v/>
      </c>
      <c r="L661" s="79" t="str">
        <f t="shared" si="226"/>
        <v/>
      </c>
      <c r="M661" s="78" t="str">
        <f t="shared" si="229"/>
        <v/>
      </c>
      <c r="N661" s="78" t="str">
        <f t="shared" si="227"/>
        <v/>
      </c>
      <c r="O661" s="78" t="str">
        <f t="shared" si="228"/>
        <v/>
      </c>
      <c r="Q661" s="80" t="str">
        <f t="shared" si="230"/>
        <v/>
      </c>
      <c r="R661" s="81" t="str">
        <f t="shared" si="218"/>
        <v/>
      </c>
      <c r="S661" s="80" t="str">
        <f t="shared" si="218"/>
        <v/>
      </c>
      <c r="T661" s="81" t="str">
        <f t="shared" si="219"/>
        <v/>
      </c>
      <c r="U661" s="81" t="str">
        <f t="shared" si="220"/>
        <v/>
      </c>
      <c r="V661" s="82">
        <f>'내역서(엑셀)'!E664</f>
        <v>0</v>
      </c>
      <c r="W661" s="83">
        <f t="shared" si="221"/>
        <v>0</v>
      </c>
      <c r="X661" s="83">
        <f t="shared" si="221"/>
        <v>0</v>
      </c>
      <c r="Y661" s="84">
        <f t="shared" si="222"/>
        <v>4</v>
      </c>
      <c r="Z661" s="84">
        <f t="shared" si="223"/>
        <v>0</v>
      </c>
      <c r="AA661" s="84">
        <f t="shared" si="224"/>
        <v>4</v>
      </c>
    </row>
    <row r="662" spans="9:27">
      <c r="I662" s="78" t="str">
        <f>IF('내역서(엑셀)'!A665&lt;&gt;"",'내역서(엑셀)'!A665,"")</f>
        <v/>
      </c>
      <c r="J662" s="78" t="str">
        <f t="shared" si="225"/>
        <v/>
      </c>
      <c r="L662" s="79" t="str">
        <f t="shared" si="226"/>
        <v/>
      </c>
      <c r="M662" s="78" t="str">
        <f t="shared" si="229"/>
        <v/>
      </c>
      <c r="N662" s="78" t="str">
        <f t="shared" si="227"/>
        <v/>
      </c>
      <c r="O662" s="78" t="str">
        <f t="shared" si="228"/>
        <v/>
      </c>
      <c r="Q662" s="80" t="str">
        <f t="shared" si="230"/>
        <v/>
      </c>
      <c r="R662" s="81" t="str">
        <f t="shared" si="218"/>
        <v/>
      </c>
      <c r="S662" s="80" t="str">
        <f t="shared" si="218"/>
        <v/>
      </c>
      <c r="T662" s="81" t="str">
        <f t="shared" si="219"/>
        <v/>
      </c>
      <c r="U662" s="81" t="str">
        <f t="shared" si="220"/>
        <v/>
      </c>
      <c r="V662" s="82">
        <f>'내역서(엑셀)'!E665</f>
        <v>0</v>
      </c>
      <c r="W662" s="83">
        <f t="shared" si="221"/>
        <v>0</v>
      </c>
      <c r="X662" s="83">
        <f t="shared" si="221"/>
        <v>0</v>
      </c>
      <c r="Y662" s="84">
        <f t="shared" si="222"/>
        <v>4</v>
      </c>
      <c r="Z662" s="84">
        <f t="shared" si="223"/>
        <v>0</v>
      </c>
      <c r="AA662" s="84">
        <f t="shared" si="224"/>
        <v>4</v>
      </c>
    </row>
    <row r="663" spans="9:27">
      <c r="I663" s="78" t="str">
        <f>IF('내역서(엑셀)'!A666&lt;&gt;"",'내역서(엑셀)'!A666,"")</f>
        <v/>
      </c>
      <c r="J663" s="78" t="str">
        <f t="shared" si="225"/>
        <v/>
      </c>
      <c r="L663" s="79" t="str">
        <f t="shared" si="226"/>
        <v/>
      </c>
      <c r="M663" s="78" t="str">
        <f t="shared" si="229"/>
        <v/>
      </c>
      <c r="N663" s="78" t="str">
        <f t="shared" si="227"/>
        <v/>
      </c>
      <c r="O663" s="78" t="str">
        <f t="shared" si="228"/>
        <v/>
      </c>
      <c r="Q663" s="80" t="str">
        <f t="shared" si="230"/>
        <v/>
      </c>
      <c r="R663" s="81" t="str">
        <f t="shared" si="218"/>
        <v/>
      </c>
      <c r="S663" s="80" t="str">
        <f t="shared" si="218"/>
        <v/>
      </c>
      <c r="T663" s="81" t="str">
        <f t="shared" si="219"/>
        <v/>
      </c>
      <c r="U663" s="81" t="str">
        <f t="shared" si="220"/>
        <v/>
      </c>
      <c r="V663" s="82">
        <f>'내역서(엑셀)'!E666</f>
        <v>0</v>
      </c>
      <c r="W663" s="83">
        <f t="shared" si="221"/>
        <v>0</v>
      </c>
      <c r="X663" s="83">
        <f t="shared" si="221"/>
        <v>0</v>
      </c>
      <c r="Y663" s="84">
        <f t="shared" si="222"/>
        <v>4</v>
      </c>
      <c r="Z663" s="84">
        <f t="shared" si="223"/>
        <v>0</v>
      </c>
      <c r="AA663" s="84">
        <f t="shared" si="224"/>
        <v>4</v>
      </c>
    </row>
    <row r="664" spans="9:27">
      <c r="I664" s="78" t="str">
        <f>IF('내역서(엑셀)'!A667&lt;&gt;"",'내역서(엑셀)'!A667,"")</f>
        <v/>
      </c>
      <c r="J664" s="78" t="str">
        <f t="shared" si="225"/>
        <v/>
      </c>
      <c r="L664" s="79" t="str">
        <f t="shared" si="226"/>
        <v/>
      </c>
      <c r="M664" s="78" t="str">
        <f t="shared" si="229"/>
        <v/>
      </c>
      <c r="N664" s="78" t="str">
        <f t="shared" si="227"/>
        <v/>
      </c>
      <c r="O664" s="78" t="str">
        <f t="shared" si="228"/>
        <v/>
      </c>
      <c r="Q664" s="80" t="str">
        <f t="shared" si="230"/>
        <v/>
      </c>
      <c r="R664" s="81" t="str">
        <f t="shared" si="218"/>
        <v/>
      </c>
      <c r="S664" s="80" t="str">
        <f t="shared" si="218"/>
        <v/>
      </c>
      <c r="T664" s="81" t="str">
        <f t="shared" si="219"/>
        <v/>
      </c>
      <c r="U664" s="81" t="str">
        <f t="shared" si="220"/>
        <v/>
      </c>
      <c r="V664" s="82">
        <f>'내역서(엑셀)'!E667</f>
        <v>0</v>
      </c>
      <c r="W664" s="83">
        <f t="shared" si="221"/>
        <v>0</v>
      </c>
      <c r="X664" s="83">
        <f t="shared" si="221"/>
        <v>0</v>
      </c>
      <c r="Y664" s="84">
        <f t="shared" si="222"/>
        <v>4</v>
      </c>
      <c r="Z664" s="84">
        <f t="shared" si="223"/>
        <v>0</v>
      </c>
      <c r="AA664" s="84">
        <f t="shared" si="224"/>
        <v>4</v>
      </c>
    </row>
    <row r="665" spans="9:27">
      <c r="I665" s="78" t="str">
        <f>IF('내역서(엑셀)'!A668&lt;&gt;"",'내역서(엑셀)'!A668,"")</f>
        <v/>
      </c>
      <c r="J665" s="78" t="str">
        <f t="shared" si="225"/>
        <v/>
      </c>
      <c r="L665" s="79" t="str">
        <f t="shared" si="226"/>
        <v/>
      </c>
      <c r="M665" s="78" t="str">
        <f t="shared" si="229"/>
        <v/>
      </c>
      <c r="N665" s="78" t="str">
        <f t="shared" si="227"/>
        <v/>
      </c>
      <c r="O665" s="78" t="str">
        <f t="shared" si="228"/>
        <v/>
      </c>
      <c r="Q665" s="80" t="str">
        <f t="shared" si="230"/>
        <v/>
      </c>
      <c r="R665" s="81" t="str">
        <f t="shared" si="218"/>
        <v/>
      </c>
      <c r="S665" s="80" t="str">
        <f t="shared" si="218"/>
        <v/>
      </c>
      <c r="T665" s="81" t="str">
        <f t="shared" si="219"/>
        <v/>
      </c>
      <c r="U665" s="81" t="str">
        <f t="shared" si="220"/>
        <v/>
      </c>
      <c r="V665" s="82">
        <f>'내역서(엑셀)'!E668</f>
        <v>0</v>
      </c>
      <c r="W665" s="83">
        <f t="shared" si="221"/>
        <v>0</v>
      </c>
      <c r="X665" s="83">
        <f t="shared" si="221"/>
        <v>0</v>
      </c>
      <c r="Y665" s="84">
        <f t="shared" si="222"/>
        <v>4</v>
      </c>
      <c r="Z665" s="84">
        <f t="shared" si="223"/>
        <v>0</v>
      </c>
      <c r="AA665" s="84">
        <f t="shared" si="224"/>
        <v>4</v>
      </c>
    </row>
    <row r="666" spans="9:27">
      <c r="I666" s="78" t="str">
        <f>IF('내역서(엑셀)'!A669&lt;&gt;"",'내역서(엑셀)'!A669,"")</f>
        <v/>
      </c>
      <c r="J666" s="78" t="str">
        <f t="shared" si="225"/>
        <v/>
      </c>
      <c r="L666" s="79" t="str">
        <f t="shared" si="226"/>
        <v/>
      </c>
      <c r="M666" s="78" t="str">
        <f t="shared" si="229"/>
        <v/>
      </c>
      <c r="N666" s="78" t="str">
        <f t="shared" si="227"/>
        <v/>
      </c>
      <c r="O666" s="78" t="str">
        <f t="shared" si="228"/>
        <v/>
      </c>
      <c r="Q666" s="80" t="str">
        <f t="shared" si="230"/>
        <v/>
      </c>
      <c r="R666" s="81" t="str">
        <f t="shared" si="218"/>
        <v/>
      </c>
      <c r="S666" s="80" t="str">
        <f t="shared" si="218"/>
        <v/>
      </c>
      <c r="T666" s="81" t="str">
        <f t="shared" si="219"/>
        <v/>
      </c>
      <c r="U666" s="81" t="str">
        <f t="shared" si="220"/>
        <v/>
      </c>
      <c r="V666" s="82">
        <f>'내역서(엑셀)'!E669</f>
        <v>0</v>
      </c>
      <c r="W666" s="83">
        <f t="shared" si="221"/>
        <v>0</v>
      </c>
      <c r="X666" s="83">
        <f t="shared" si="221"/>
        <v>0</v>
      </c>
      <c r="Y666" s="84">
        <f t="shared" si="222"/>
        <v>4</v>
      </c>
      <c r="Z666" s="84">
        <f t="shared" si="223"/>
        <v>0</v>
      </c>
      <c r="AA666" s="84">
        <f t="shared" si="224"/>
        <v>4</v>
      </c>
    </row>
    <row r="667" spans="9:27">
      <c r="I667" s="78" t="str">
        <f>IF('내역서(엑셀)'!A670&lt;&gt;"",'내역서(엑셀)'!A670,"")</f>
        <v/>
      </c>
      <c r="J667" s="78" t="str">
        <f t="shared" si="225"/>
        <v/>
      </c>
      <c r="L667" s="79" t="str">
        <f t="shared" si="226"/>
        <v/>
      </c>
      <c r="M667" s="78" t="str">
        <f t="shared" si="229"/>
        <v/>
      </c>
      <c r="N667" s="78" t="str">
        <f t="shared" si="227"/>
        <v/>
      </c>
      <c r="O667" s="78" t="str">
        <f t="shared" si="228"/>
        <v/>
      </c>
      <c r="Q667" s="80" t="str">
        <f t="shared" si="230"/>
        <v/>
      </c>
      <c r="R667" s="81" t="str">
        <f t="shared" si="218"/>
        <v/>
      </c>
      <c r="S667" s="80" t="str">
        <f t="shared" si="218"/>
        <v/>
      </c>
      <c r="T667" s="81" t="str">
        <f t="shared" si="219"/>
        <v/>
      </c>
      <c r="U667" s="81" t="str">
        <f t="shared" si="220"/>
        <v/>
      </c>
      <c r="V667" s="82">
        <f>'내역서(엑셀)'!E670</f>
        <v>0</v>
      </c>
      <c r="W667" s="83">
        <f t="shared" si="221"/>
        <v>0</v>
      </c>
      <c r="X667" s="83">
        <f t="shared" si="221"/>
        <v>0</v>
      </c>
      <c r="Y667" s="84">
        <f t="shared" si="222"/>
        <v>4</v>
      </c>
      <c r="Z667" s="84">
        <f t="shared" si="223"/>
        <v>0</v>
      </c>
      <c r="AA667" s="84">
        <f t="shared" si="224"/>
        <v>4</v>
      </c>
    </row>
    <row r="668" spans="9:27">
      <c r="I668" s="78" t="str">
        <f>IF('내역서(엑셀)'!A671&lt;&gt;"",'내역서(엑셀)'!A671,"")</f>
        <v/>
      </c>
      <c r="J668" s="78" t="str">
        <f t="shared" si="225"/>
        <v/>
      </c>
      <c r="L668" s="79" t="str">
        <f t="shared" si="226"/>
        <v/>
      </c>
      <c r="M668" s="78" t="str">
        <f t="shared" si="229"/>
        <v/>
      </c>
      <c r="N668" s="78" t="str">
        <f t="shared" si="227"/>
        <v/>
      </c>
      <c r="O668" s="78" t="str">
        <f t="shared" si="228"/>
        <v/>
      </c>
      <c r="Q668" s="80" t="str">
        <f t="shared" si="230"/>
        <v/>
      </c>
      <c r="R668" s="81" t="str">
        <f t="shared" si="218"/>
        <v/>
      </c>
      <c r="S668" s="80" t="str">
        <f t="shared" si="218"/>
        <v/>
      </c>
      <c r="T668" s="81" t="str">
        <f t="shared" si="219"/>
        <v/>
      </c>
      <c r="U668" s="81" t="str">
        <f t="shared" si="220"/>
        <v/>
      </c>
      <c r="V668" s="82">
        <f>'내역서(엑셀)'!E671</f>
        <v>0</v>
      </c>
      <c r="W668" s="83">
        <f t="shared" si="221"/>
        <v>0</v>
      </c>
      <c r="X668" s="83">
        <f t="shared" si="221"/>
        <v>0</v>
      </c>
      <c r="Y668" s="84">
        <f t="shared" si="222"/>
        <v>4</v>
      </c>
      <c r="Z668" s="84">
        <f t="shared" si="223"/>
        <v>0</v>
      </c>
      <c r="AA668" s="84">
        <f t="shared" si="224"/>
        <v>4</v>
      </c>
    </row>
    <row r="669" spans="9:27">
      <c r="I669" s="78" t="str">
        <f>IF('내역서(엑셀)'!A672&lt;&gt;"",'내역서(엑셀)'!A672,"")</f>
        <v/>
      </c>
      <c r="J669" s="78" t="str">
        <f t="shared" si="225"/>
        <v/>
      </c>
      <c r="L669" s="79" t="str">
        <f t="shared" si="226"/>
        <v/>
      </c>
      <c r="M669" s="78" t="str">
        <f t="shared" si="229"/>
        <v/>
      </c>
      <c r="N669" s="78" t="str">
        <f t="shared" si="227"/>
        <v/>
      </c>
      <c r="O669" s="78" t="str">
        <f t="shared" si="228"/>
        <v/>
      </c>
      <c r="Q669" s="80" t="str">
        <f t="shared" si="230"/>
        <v/>
      </c>
      <c r="R669" s="81" t="str">
        <f t="shared" si="218"/>
        <v/>
      </c>
      <c r="S669" s="80" t="str">
        <f t="shared" si="218"/>
        <v/>
      </c>
      <c r="T669" s="81" t="str">
        <f t="shared" si="219"/>
        <v/>
      </c>
      <c r="U669" s="81" t="str">
        <f t="shared" si="220"/>
        <v/>
      </c>
      <c r="V669" s="82">
        <f>'내역서(엑셀)'!E672</f>
        <v>0</v>
      </c>
      <c r="W669" s="83">
        <f t="shared" si="221"/>
        <v>0</v>
      </c>
      <c r="X669" s="83">
        <f t="shared" si="221"/>
        <v>0</v>
      </c>
      <c r="Y669" s="84">
        <f t="shared" si="222"/>
        <v>4</v>
      </c>
      <c r="Z669" s="84">
        <f t="shared" si="223"/>
        <v>0</v>
      </c>
      <c r="AA669" s="84">
        <f t="shared" si="224"/>
        <v>4</v>
      </c>
    </row>
    <row r="670" spans="9:27">
      <c r="I670" s="78" t="str">
        <f>IF('내역서(엑셀)'!A673&lt;&gt;"",'내역서(엑셀)'!A673,"")</f>
        <v/>
      </c>
      <c r="J670" s="78" t="str">
        <f t="shared" si="225"/>
        <v/>
      </c>
      <c r="L670" s="79" t="str">
        <f t="shared" si="226"/>
        <v/>
      </c>
      <c r="M670" s="78" t="str">
        <f t="shared" si="229"/>
        <v/>
      </c>
      <c r="N670" s="78" t="str">
        <f t="shared" si="227"/>
        <v/>
      </c>
      <c r="O670" s="78" t="str">
        <f t="shared" si="228"/>
        <v/>
      </c>
      <c r="Q670" s="80" t="str">
        <f t="shared" si="230"/>
        <v/>
      </c>
      <c r="R670" s="81" t="str">
        <f t="shared" si="218"/>
        <v/>
      </c>
      <c r="S670" s="80" t="str">
        <f t="shared" si="218"/>
        <v/>
      </c>
      <c r="T670" s="81" t="str">
        <f t="shared" si="219"/>
        <v/>
      </c>
      <c r="U670" s="81" t="str">
        <f t="shared" si="220"/>
        <v/>
      </c>
      <c r="V670" s="82">
        <f>'내역서(엑셀)'!E673</f>
        <v>0</v>
      </c>
      <c r="W670" s="83">
        <f t="shared" si="221"/>
        <v>0</v>
      </c>
      <c r="X670" s="83">
        <f t="shared" si="221"/>
        <v>0</v>
      </c>
      <c r="Y670" s="84">
        <f t="shared" si="222"/>
        <v>4</v>
      </c>
      <c r="Z670" s="84">
        <f t="shared" si="223"/>
        <v>0</v>
      </c>
      <c r="AA670" s="84">
        <f t="shared" si="224"/>
        <v>4</v>
      </c>
    </row>
    <row r="671" spans="9:27">
      <c r="I671" s="78" t="str">
        <f>IF('내역서(엑셀)'!A674&lt;&gt;"",'내역서(엑셀)'!A674,"")</f>
        <v/>
      </c>
      <c r="J671" s="78" t="str">
        <f t="shared" si="225"/>
        <v/>
      </c>
      <c r="L671" s="79" t="str">
        <f t="shared" si="226"/>
        <v/>
      </c>
      <c r="M671" s="78" t="str">
        <f t="shared" si="229"/>
        <v/>
      </c>
      <c r="N671" s="78" t="str">
        <f t="shared" si="227"/>
        <v/>
      </c>
      <c r="O671" s="78" t="str">
        <f t="shared" si="228"/>
        <v/>
      </c>
      <c r="Q671" s="80" t="str">
        <f t="shared" si="230"/>
        <v/>
      </c>
      <c r="R671" s="81" t="str">
        <f t="shared" si="218"/>
        <v/>
      </c>
      <c r="S671" s="80" t="str">
        <f t="shared" si="218"/>
        <v/>
      </c>
      <c r="T671" s="81" t="str">
        <f t="shared" si="219"/>
        <v/>
      </c>
      <c r="U671" s="81" t="str">
        <f t="shared" si="220"/>
        <v/>
      </c>
      <c r="V671" s="82">
        <f>'내역서(엑셀)'!E674</f>
        <v>0</v>
      </c>
      <c r="W671" s="83">
        <f t="shared" si="221"/>
        <v>0</v>
      </c>
      <c r="X671" s="83">
        <f t="shared" si="221"/>
        <v>0</v>
      </c>
      <c r="Y671" s="84">
        <f t="shared" si="222"/>
        <v>4</v>
      </c>
      <c r="Z671" s="84">
        <f t="shared" si="223"/>
        <v>0</v>
      </c>
      <c r="AA671" s="84">
        <f t="shared" si="224"/>
        <v>4</v>
      </c>
    </row>
    <row r="672" spans="9:27">
      <c r="I672" s="78" t="str">
        <f>IF('내역서(엑셀)'!A675&lt;&gt;"",'내역서(엑셀)'!A675,"")</f>
        <v/>
      </c>
      <c r="J672" s="78" t="str">
        <f t="shared" si="225"/>
        <v/>
      </c>
      <c r="L672" s="79" t="str">
        <f t="shared" si="226"/>
        <v/>
      </c>
      <c r="M672" s="78" t="str">
        <f t="shared" si="229"/>
        <v/>
      </c>
      <c r="N672" s="78" t="str">
        <f t="shared" si="227"/>
        <v/>
      </c>
      <c r="O672" s="78" t="str">
        <f t="shared" si="228"/>
        <v/>
      </c>
      <c r="Q672" s="80" t="str">
        <f t="shared" si="230"/>
        <v/>
      </c>
      <c r="R672" s="81" t="str">
        <f t="shared" si="218"/>
        <v/>
      </c>
      <c r="S672" s="80" t="str">
        <f t="shared" si="218"/>
        <v/>
      </c>
      <c r="T672" s="81" t="str">
        <f t="shared" si="219"/>
        <v/>
      </c>
      <c r="U672" s="81" t="str">
        <f t="shared" si="220"/>
        <v/>
      </c>
      <c r="V672" s="82">
        <f>'내역서(엑셀)'!E675</f>
        <v>0</v>
      </c>
      <c r="W672" s="83">
        <f t="shared" si="221"/>
        <v>0</v>
      </c>
      <c r="X672" s="83">
        <f t="shared" si="221"/>
        <v>0</v>
      </c>
      <c r="Y672" s="84">
        <f t="shared" si="222"/>
        <v>4</v>
      </c>
      <c r="Z672" s="84">
        <f t="shared" si="223"/>
        <v>0</v>
      </c>
      <c r="AA672" s="84">
        <f t="shared" si="224"/>
        <v>4</v>
      </c>
    </row>
    <row r="673" spans="9:27">
      <c r="I673" s="78" t="str">
        <f>IF('내역서(엑셀)'!A676&lt;&gt;"",'내역서(엑셀)'!A676,"")</f>
        <v/>
      </c>
      <c r="J673" s="78" t="str">
        <f t="shared" si="225"/>
        <v/>
      </c>
      <c r="L673" s="79" t="str">
        <f t="shared" si="226"/>
        <v/>
      </c>
      <c r="M673" s="78" t="str">
        <f t="shared" si="229"/>
        <v/>
      </c>
      <c r="N673" s="78" t="str">
        <f t="shared" si="227"/>
        <v/>
      </c>
      <c r="O673" s="78" t="str">
        <f t="shared" si="228"/>
        <v/>
      </c>
      <c r="Q673" s="80" t="str">
        <f t="shared" si="230"/>
        <v/>
      </c>
      <c r="R673" s="81" t="str">
        <f t="shared" si="218"/>
        <v/>
      </c>
      <c r="S673" s="80" t="str">
        <f t="shared" si="218"/>
        <v/>
      </c>
      <c r="T673" s="81" t="str">
        <f t="shared" si="219"/>
        <v/>
      </c>
      <c r="U673" s="81" t="str">
        <f t="shared" si="220"/>
        <v/>
      </c>
      <c r="V673" s="82">
        <f>'내역서(엑셀)'!E676</f>
        <v>0</v>
      </c>
      <c r="W673" s="83">
        <f t="shared" si="221"/>
        <v>0</v>
      </c>
      <c r="X673" s="83">
        <f t="shared" si="221"/>
        <v>0</v>
      </c>
      <c r="Y673" s="84">
        <f t="shared" si="222"/>
        <v>4</v>
      </c>
      <c r="Z673" s="84">
        <f t="shared" si="223"/>
        <v>0</v>
      </c>
      <c r="AA673" s="84">
        <f t="shared" si="224"/>
        <v>4</v>
      </c>
    </row>
    <row r="674" spans="9:27">
      <c r="I674" s="78" t="str">
        <f>IF('내역서(엑셀)'!A677&lt;&gt;"",'내역서(엑셀)'!A677,"")</f>
        <v/>
      </c>
      <c r="J674" s="78" t="str">
        <f t="shared" si="225"/>
        <v/>
      </c>
      <c r="L674" s="79" t="str">
        <f t="shared" si="226"/>
        <v/>
      </c>
      <c r="M674" s="78" t="str">
        <f t="shared" si="229"/>
        <v/>
      </c>
      <c r="N674" s="78" t="str">
        <f t="shared" si="227"/>
        <v/>
      </c>
      <c r="O674" s="78" t="str">
        <f t="shared" si="228"/>
        <v/>
      </c>
      <c r="Q674" s="80" t="str">
        <f t="shared" si="230"/>
        <v/>
      </c>
      <c r="R674" s="81" t="str">
        <f t="shared" si="218"/>
        <v/>
      </c>
      <c r="S674" s="80" t="str">
        <f t="shared" si="218"/>
        <v/>
      </c>
      <c r="T674" s="81" t="str">
        <f t="shared" si="219"/>
        <v/>
      </c>
      <c r="U674" s="81" t="str">
        <f t="shared" si="220"/>
        <v/>
      </c>
      <c r="V674" s="82">
        <f>'내역서(엑셀)'!E677</f>
        <v>0</v>
      </c>
      <c r="W674" s="83">
        <f t="shared" si="221"/>
        <v>0</v>
      </c>
      <c r="X674" s="83">
        <f t="shared" si="221"/>
        <v>0</v>
      </c>
      <c r="Y674" s="84">
        <f t="shared" si="222"/>
        <v>4</v>
      </c>
      <c r="Z674" s="84">
        <f t="shared" si="223"/>
        <v>0</v>
      </c>
      <c r="AA674" s="84">
        <f t="shared" si="224"/>
        <v>4</v>
      </c>
    </row>
    <row r="675" spans="9:27">
      <c r="I675" s="78" t="str">
        <f>IF('내역서(엑셀)'!A678&lt;&gt;"",'내역서(엑셀)'!A678,"")</f>
        <v/>
      </c>
      <c r="J675" s="78" t="str">
        <f t="shared" si="225"/>
        <v/>
      </c>
      <c r="L675" s="79" t="str">
        <f t="shared" si="226"/>
        <v/>
      </c>
      <c r="M675" s="78" t="str">
        <f t="shared" si="229"/>
        <v/>
      </c>
      <c r="N675" s="78" t="str">
        <f t="shared" si="227"/>
        <v/>
      </c>
      <c r="O675" s="78" t="str">
        <f t="shared" si="228"/>
        <v/>
      </c>
      <c r="Q675" s="80" t="str">
        <f t="shared" si="230"/>
        <v/>
      </c>
      <c r="R675" s="81" t="str">
        <f t="shared" ref="R675:S738" si="231">IF(L675="","",L675)</f>
        <v/>
      </c>
      <c r="S675" s="80" t="str">
        <f t="shared" si="231"/>
        <v/>
      </c>
      <c r="T675" s="81" t="str">
        <f t="shared" ref="T675:T738" si="232">IF(W675=1,"",N675)</f>
        <v/>
      </c>
      <c r="U675" s="81" t="str">
        <f t="shared" ref="U675:U738" si="233">IF(OR(W675=1,X675=1),"",O675)</f>
        <v/>
      </c>
      <c r="V675" s="82">
        <f>'내역서(엑셀)'!E678</f>
        <v>0</v>
      </c>
      <c r="W675" s="83">
        <f t="shared" si="221"/>
        <v>0</v>
      </c>
      <c r="X675" s="83">
        <f t="shared" si="221"/>
        <v>0</v>
      </c>
      <c r="Y675" s="84">
        <f t="shared" si="222"/>
        <v>4</v>
      </c>
      <c r="Z675" s="84">
        <f t="shared" si="223"/>
        <v>0</v>
      </c>
      <c r="AA675" s="84">
        <f t="shared" si="224"/>
        <v>4</v>
      </c>
    </row>
    <row r="676" spans="9:27">
      <c r="I676" s="78" t="str">
        <f>IF('내역서(엑셀)'!A679&lt;&gt;"",'내역서(엑셀)'!A679,"")</f>
        <v/>
      </c>
      <c r="J676" s="78" t="str">
        <f t="shared" si="225"/>
        <v/>
      </c>
      <c r="L676" s="79" t="str">
        <f t="shared" si="226"/>
        <v/>
      </c>
      <c r="M676" s="78" t="str">
        <f t="shared" si="229"/>
        <v/>
      </c>
      <c r="N676" s="78" t="str">
        <f t="shared" si="227"/>
        <v/>
      </c>
      <c r="O676" s="78" t="str">
        <f t="shared" si="228"/>
        <v/>
      </c>
      <c r="Q676" s="80" t="str">
        <f t="shared" si="230"/>
        <v/>
      </c>
      <c r="R676" s="81" t="str">
        <f t="shared" si="231"/>
        <v/>
      </c>
      <c r="S676" s="80" t="str">
        <f t="shared" si="231"/>
        <v/>
      </c>
      <c r="T676" s="81" t="str">
        <f t="shared" si="232"/>
        <v/>
      </c>
      <c r="U676" s="81" t="str">
        <f t="shared" si="233"/>
        <v/>
      </c>
      <c r="V676" s="82">
        <f>'내역서(엑셀)'!E679</f>
        <v>0</v>
      </c>
      <c r="W676" s="83">
        <f t="shared" ref="W676:X739" si="234">COUNTIFS(R676,"&gt;&lt;")</f>
        <v>0</v>
      </c>
      <c r="X676" s="83">
        <f t="shared" si="234"/>
        <v>0</v>
      </c>
      <c r="Y676" s="84">
        <f t="shared" ref="Y676:Y739" si="235">COUNTIFS(R676:U676,"*")</f>
        <v>4</v>
      </c>
      <c r="Z676" s="84">
        <f t="shared" ref="Z676:Z739" si="236">COUNTIFS(R676:U676,"&gt;&lt;")</f>
        <v>0</v>
      </c>
      <c r="AA676" s="84">
        <f t="shared" ref="AA676:AA739" si="237">COUNTIFS(R676:U676,"&lt;&gt;")</f>
        <v>4</v>
      </c>
    </row>
    <row r="677" spans="9:27">
      <c r="I677" s="78" t="str">
        <f>IF('내역서(엑셀)'!A680&lt;&gt;"",'내역서(엑셀)'!A680,"")</f>
        <v/>
      </c>
      <c r="J677" s="78" t="str">
        <f t="shared" si="225"/>
        <v/>
      </c>
      <c r="L677" s="79" t="str">
        <f t="shared" si="226"/>
        <v/>
      </c>
      <c r="M677" s="78" t="str">
        <f t="shared" si="229"/>
        <v/>
      </c>
      <c r="N677" s="78" t="str">
        <f t="shared" si="227"/>
        <v/>
      </c>
      <c r="O677" s="78" t="str">
        <f t="shared" si="228"/>
        <v/>
      </c>
      <c r="Q677" s="80" t="str">
        <f t="shared" si="230"/>
        <v/>
      </c>
      <c r="R677" s="81" t="str">
        <f t="shared" si="231"/>
        <v/>
      </c>
      <c r="S677" s="80" t="str">
        <f t="shared" si="231"/>
        <v/>
      </c>
      <c r="T677" s="81" t="str">
        <f t="shared" si="232"/>
        <v/>
      </c>
      <c r="U677" s="81" t="str">
        <f t="shared" si="233"/>
        <v/>
      </c>
      <c r="V677" s="82">
        <f>'내역서(엑셀)'!E680</f>
        <v>0</v>
      </c>
      <c r="W677" s="83">
        <f t="shared" si="234"/>
        <v>0</v>
      </c>
      <c r="X677" s="83">
        <f t="shared" si="234"/>
        <v>0</v>
      </c>
      <c r="Y677" s="84">
        <f t="shared" si="235"/>
        <v>4</v>
      </c>
      <c r="Z677" s="84">
        <f t="shared" si="236"/>
        <v>0</v>
      </c>
      <c r="AA677" s="84">
        <f t="shared" si="237"/>
        <v>4</v>
      </c>
    </row>
    <row r="678" spans="9:27">
      <c r="I678" s="78" t="str">
        <f>IF('내역서(엑셀)'!A681&lt;&gt;"",'내역서(엑셀)'!A681,"")</f>
        <v/>
      </c>
      <c r="J678" s="78" t="str">
        <f t="shared" ref="J678:J741" si="238">LEFT(I678,1)</f>
        <v/>
      </c>
      <c r="L678" s="79" t="str">
        <f t="shared" ref="L678:L741" si="239">IF(OR(J678="E",J678="L",J678="M"),"",I678)</f>
        <v/>
      </c>
      <c r="M678" s="78" t="str">
        <f t="shared" si="229"/>
        <v/>
      </c>
      <c r="N678" s="78" t="str">
        <f t="shared" ref="N678:N741" si="240">IF(OR(J678="D",J678="E",J678="L"),"",I678)</f>
        <v/>
      </c>
      <c r="O678" s="78" t="str">
        <f t="shared" ref="O678:O741" si="241">IF(OR(J678="D",J678="E",J678="M"),"",I678)</f>
        <v/>
      </c>
      <c r="Q678" s="80" t="str">
        <f t="shared" si="230"/>
        <v/>
      </c>
      <c r="R678" s="81" t="str">
        <f t="shared" si="231"/>
        <v/>
      </c>
      <c r="S678" s="80" t="str">
        <f t="shared" si="231"/>
        <v/>
      </c>
      <c r="T678" s="81" t="str">
        <f t="shared" si="232"/>
        <v/>
      </c>
      <c r="U678" s="81" t="str">
        <f t="shared" si="233"/>
        <v/>
      </c>
      <c r="V678" s="82">
        <f>'내역서(엑셀)'!E681</f>
        <v>0</v>
      </c>
      <c r="W678" s="83">
        <f t="shared" si="234"/>
        <v>0</v>
      </c>
      <c r="X678" s="83">
        <f t="shared" si="234"/>
        <v>0</v>
      </c>
      <c r="Y678" s="84">
        <f t="shared" si="235"/>
        <v>4</v>
      </c>
      <c r="Z678" s="84">
        <f t="shared" si="236"/>
        <v>0</v>
      </c>
      <c r="AA678" s="84">
        <f t="shared" si="237"/>
        <v>4</v>
      </c>
    </row>
    <row r="679" spans="9:27">
      <c r="I679" s="78" t="str">
        <f>IF('내역서(엑셀)'!A682&lt;&gt;"",'내역서(엑셀)'!A682,"")</f>
        <v/>
      </c>
      <c r="J679" s="78" t="str">
        <f t="shared" si="238"/>
        <v/>
      </c>
      <c r="L679" s="79" t="str">
        <f t="shared" si="239"/>
        <v/>
      </c>
      <c r="M679" s="78" t="str">
        <f t="shared" si="229"/>
        <v/>
      </c>
      <c r="N679" s="78" t="str">
        <f t="shared" si="240"/>
        <v/>
      </c>
      <c r="O679" s="78" t="str">
        <f t="shared" si="241"/>
        <v/>
      </c>
      <c r="Q679" s="80" t="str">
        <f t="shared" si="230"/>
        <v/>
      </c>
      <c r="R679" s="81" t="str">
        <f t="shared" si="231"/>
        <v/>
      </c>
      <c r="S679" s="80" t="str">
        <f t="shared" si="231"/>
        <v/>
      </c>
      <c r="T679" s="81" t="str">
        <f t="shared" si="232"/>
        <v/>
      </c>
      <c r="U679" s="81" t="str">
        <f t="shared" si="233"/>
        <v/>
      </c>
      <c r="V679" s="82">
        <f>'내역서(엑셀)'!E682</f>
        <v>0</v>
      </c>
      <c r="W679" s="83">
        <f t="shared" si="234"/>
        <v>0</v>
      </c>
      <c r="X679" s="83">
        <f t="shared" si="234"/>
        <v>0</v>
      </c>
      <c r="Y679" s="84">
        <f t="shared" si="235"/>
        <v>4</v>
      </c>
      <c r="Z679" s="84">
        <f t="shared" si="236"/>
        <v>0</v>
      </c>
      <c r="AA679" s="84">
        <f t="shared" si="237"/>
        <v>4</v>
      </c>
    </row>
    <row r="680" spans="9:27">
      <c r="I680" s="78" t="str">
        <f>IF('내역서(엑셀)'!A683&lt;&gt;"",'내역서(엑셀)'!A683,"")</f>
        <v/>
      </c>
      <c r="J680" s="78" t="str">
        <f t="shared" si="238"/>
        <v/>
      </c>
      <c r="L680" s="79" t="str">
        <f t="shared" si="239"/>
        <v/>
      </c>
      <c r="M680" s="78" t="str">
        <f t="shared" si="229"/>
        <v/>
      </c>
      <c r="N680" s="78" t="str">
        <f t="shared" si="240"/>
        <v/>
      </c>
      <c r="O680" s="78" t="str">
        <f t="shared" si="241"/>
        <v/>
      </c>
      <c r="Q680" s="80" t="str">
        <f t="shared" si="230"/>
        <v/>
      </c>
      <c r="R680" s="81" t="str">
        <f t="shared" si="231"/>
        <v/>
      </c>
      <c r="S680" s="80" t="str">
        <f t="shared" si="231"/>
        <v/>
      </c>
      <c r="T680" s="81" t="str">
        <f t="shared" si="232"/>
        <v/>
      </c>
      <c r="U680" s="81" t="str">
        <f t="shared" si="233"/>
        <v/>
      </c>
      <c r="V680" s="82">
        <f>'내역서(엑셀)'!E683</f>
        <v>0</v>
      </c>
      <c r="W680" s="83">
        <f t="shared" si="234"/>
        <v>0</v>
      </c>
      <c r="X680" s="83">
        <f t="shared" si="234"/>
        <v>0</v>
      </c>
      <c r="Y680" s="84">
        <f t="shared" si="235"/>
        <v>4</v>
      </c>
      <c r="Z680" s="84">
        <f t="shared" si="236"/>
        <v>0</v>
      </c>
      <c r="AA680" s="84">
        <f t="shared" si="237"/>
        <v>4</v>
      </c>
    </row>
    <row r="681" spans="9:27">
      <c r="I681" s="78" t="str">
        <f>IF('내역서(엑셀)'!A684&lt;&gt;"",'내역서(엑셀)'!A684,"")</f>
        <v/>
      </c>
      <c r="J681" s="78" t="str">
        <f t="shared" si="238"/>
        <v/>
      </c>
      <c r="L681" s="79" t="str">
        <f t="shared" si="239"/>
        <v/>
      </c>
      <c r="M681" s="78" t="str">
        <f t="shared" ref="M681:M744" si="242">IF(OR(J681="D",J681="L",J681="M"),"",I681)</f>
        <v/>
      </c>
      <c r="N681" s="78" t="str">
        <f t="shared" si="240"/>
        <v/>
      </c>
      <c r="O681" s="78" t="str">
        <f t="shared" si="241"/>
        <v/>
      </c>
      <c r="Q681" s="80" t="str">
        <f t="shared" si="230"/>
        <v/>
      </c>
      <c r="R681" s="81" t="str">
        <f t="shared" si="231"/>
        <v/>
      </c>
      <c r="S681" s="80" t="str">
        <f t="shared" si="231"/>
        <v/>
      </c>
      <c r="T681" s="81" t="str">
        <f t="shared" si="232"/>
        <v/>
      </c>
      <c r="U681" s="81" t="str">
        <f t="shared" si="233"/>
        <v/>
      </c>
      <c r="V681" s="82">
        <f>'내역서(엑셀)'!E684</f>
        <v>0</v>
      </c>
      <c r="W681" s="83">
        <f t="shared" si="234"/>
        <v>0</v>
      </c>
      <c r="X681" s="83">
        <f t="shared" si="234"/>
        <v>0</v>
      </c>
      <c r="Y681" s="84">
        <f t="shared" si="235"/>
        <v>4</v>
      </c>
      <c r="Z681" s="84">
        <f t="shared" si="236"/>
        <v>0</v>
      </c>
      <c r="AA681" s="84">
        <f t="shared" si="237"/>
        <v>4</v>
      </c>
    </row>
    <row r="682" spans="9:27">
      <c r="I682" s="78" t="str">
        <f>IF('내역서(엑셀)'!A685&lt;&gt;"",'내역서(엑셀)'!A685,"")</f>
        <v/>
      </c>
      <c r="J682" s="78" t="str">
        <f t="shared" si="238"/>
        <v/>
      </c>
      <c r="L682" s="79" t="str">
        <f t="shared" si="239"/>
        <v/>
      </c>
      <c r="M682" s="78" t="str">
        <f t="shared" si="242"/>
        <v/>
      </c>
      <c r="N682" s="78" t="str">
        <f t="shared" si="240"/>
        <v/>
      </c>
      <c r="O682" s="78" t="str">
        <f t="shared" si="241"/>
        <v/>
      </c>
      <c r="Q682" s="80" t="str">
        <f t="shared" si="230"/>
        <v/>
      </c>
      <c r="R682" s="81" t="str">
        <f t="shared" si="231"/>
        <v/>
      </c>
      <c r="S682" s="80" t="str">
        <f t="shared" si="231"/>
        <v/>
      </c>
      <c r="T682" s="81" t="str">
        <f t="shared" si="232"/>
        <v/>
      </c>
      <c r="U682" s="81" t="str">
        <f t="shared" si="233"/>
        <v/>
      </c>
      <c r="V682" s="82">
        <f>'내역서(엑셀)'!E685</f>
        <v>0</v>
      </c>
      <c r="W682" s="83">
        <f t="shared" si="234"/>
        <v>0</v>
      </c>
      <c r="X682" s="83">
        <f t="shared" si="234"/>
        <v>0</v>
      </c>
      <c r="Y682" s="84">
        <f t="shared" si="235"/>
        <v>4</v>
      </c>
      <c r="Z682" s="84">
        <f t="shared" si="236"/>
        <v>0</v>
      </c>
      <c r="AA682" s="84">
        <f t="shared" si="237"/>
        <v>4</v>
      </c>
    </row>
    <row r="683" spans="9:27">
      <c r="I683" s="78" t="str">
        <f>IF('내역서(엑셀)'!A686&lt;&gt;"",'내역서(엑셀)'!A686,"")</f>
        <v/>
      </c>
      <c r="J683" s="78" t="str">
        <f t="shared" si="238"/>
        <v/>
      </c>
      <c r="L683" s="79" t="str">
        <f t="shared" si="239"/>
        <v/>
      </c>
      <c r="M683" s="78" t="str">
        <f t="shared" si="242"/>
        <v/>
      </c>
      <c r="N683" s="78" t="str">
        <f t="shared" si="240"/>
        <v/>
      </c>
      <c r="O683" s="78" t="str">
        <f t="shared" si="241"/>
        <v/>
      </c>
      <c r="Q683" s="80" t="str">
        <f t="shared" si="230"/>
        <v/>
      </c>
      <c r="R683" s="81" t="str">
        <f t="shared" si="231"/>
        <v/>
      </c>
      <c r="S683" s="80" t="str">
        <f t="shared" si="231"/>
        <v/>
      </c>
      <c r="T683" s="81" t="str">
        <f t="shared" si="232"/>
        <v/>
      </c>
      <c r="U683" s="81" t="str">
        <f t="shared" si="233"/>
        <v/>
      </c>
      <c r="V683" s="82">
        <f>'내역서(엑셀)'!E686</f>
        <v>0</v>
      </c>
      <c r="W683" s="83">
        <f t="shared" si="234"/>
        <v>0</v>
      </c>
      <c r="X683" s="83">
        <f t="shared" si="234"/>
        <v>0</v>
      </c>
      <c r="Y683" s="84">
        <f t="shared" si="235"/>
        <v>4</v>
      </c>
      <c r="Z683" s="84">
        <f t="shared" si="236"/>
        <v>0</v>
      </c>
      <c r="AA683" s="84">
        <f t="shared" si="237"/>
        <v>4</v>
      </c>
    </row>
    <row r="684" spans="9:27">
      <c r="I684" s="78" t="str">
        <f>IF('내역서(엑셀)'!A687&lt;&gt;"",'내역서(엑셀)'!A687,"")</f>
        <v/>
      </c>
      <c r="J684" s="78" t="str">
        <f t="shared" si="238"/>
        <v/>
      </c>
      <c r="L684" s="79" t="str">
        <f t="shared" si="239"/>
        <v/>
      </c>
      <c r="M684" s="78" t="str">
        <f t="shared" si="242"/>
        <v/>
      </c>
      <c r="N684" s="78" t="str">
        <f t="shared" si="240"/>
        <v/>
      </c>
      <c r="O684" s="78" t="str">
        <f t="shared" si="241"/>
        <v/>
      </c>
      <c r="Q684" s="80" t="str">
        <f t="shared" si="230"/>
        <v/>
      </c>
      <c r="R684" s="81" t="str">
        <f t="shared" si="231"/>
        <v/>
      </c>
      <c r="S684" s="80" t="str">
        <f t="shared" si="231"/>
        <v/>
      </c>
      <c r="T684" s="81" t="str">
        <f t="shared" si="232"/>
        <v/>
      </c>
      <c r="U684" s="81" t="str">
        <f t="shared" si="233"/>
        <v/>
      </c>
      <c r="V684" s="82">
        <f>'내역서(엑셀)'!E687</f>
        <v>0</v>
      </c>
      <c r="W684" s="83">
        <f t="shared" si="234"/>
        <v>0</v>
      </c>
      <c r="X684" s="83">
        <f t="shared" si="234"/>
        <v>0</v>
      </c>
      <c r="Y684" s="84">
        <f t="shared" si="235"/>
        <v>4</v>
      </c>
      <c r="Z684" s="84">
        <f t="shared" si="236"/>
        <v>0</v>
      </c>
      <c r="AA684" s="84">
        <f t="shared" si="237"/>
        <v>4</v>
      </c>
    </row>
    <row r="685" spans="9:27">
      <c r="I685" s="78" t="str">
        <f>IF('내역서(엑셀)'!A688&lt;&gt;"",'내역서(엑셀)'!A688,"")</f>
        <v/>
      </c>
      <c r="J685" s="78" t="str">
        <f t="shared" si="238"/>
        <v/>
      </c>
      <c r="L685" s="79" t="str">
        <f t="shared" si="239"/>
        <v/>
      </c>
      <c r="M685" s="78" t="str">
        <f t="shared" si="242"/>
        <v/>
      </c>
      <c r="N685" s="78" t="str">
        <f t="shared" si="240"/>
        <v/>
      </c>
      <c r="O685" s="78" t="str">
        <f t="shared" si="241"/>
        <v/>
      </c>
      <c r="Q685" s="80" t="str">
        <f t="shared" si="230"/>
        <v/>
      </c>
      <c r="R685" s="81" t="str">
        <f t="shared" si="231"/>
        <v/>
      </c>
      <c r="S685" s="80" t="str">
        <f t="shared" si="231"/>
        <v/>
      </c>
      <c r="T685" s="81" t="str">
        <f t="shared" si="232"/>
        <v/>
      </c>
      <c r="U685" s="81" t="str">
        <f t="shared" si="233"/>
        <v/>
      </c>
      <c r="V685" s="82">
        <f>'내역서(엑셀)'!E688</f>
        <v>0</v>
      </c>
      <c r="W685" s="83">
        <f t="shared" si="234"/>
        <v>0</v>
      </c>
      <c r="X685" s="83">
        <f t="shared" si="234"/>
        <v>0</v>
      </c>
      <c r="Y685" s="84">
        <f t="shared" si="235"/>
        <v>4</v>
      </c>
      <c r="Z685" s="84">
        <f t="shared" si="236"/>
        <v>0</v>
      </c>
      <c r="AA685" s="84">
        <f t="shared" si="237"/>
        <v>4</v>
      </c>
    </row>
    <row r="686" spans="9:27">
      <c r="I686" s="78" t="str">
        <f>IF('내역서(엑셀)'!A689&lt;&gt;"",'내역서(엑셀)'!A689,"")</f>
        <v/>
      </c>
      <c r="J686" s="78" t="str">
        <f t="shared" si="238"/>
        <v/>
      </c>
      <c r="L686" s="79" t="str">
        <f t="shared" si="239"/>
        <v/>
      </c>
      <c r="M686" s="78" t="str">
        <f t="shared" si="242"/>
        <v/>
      </c>
      <c r="N686" s="78" t="str">
        <f t="shared" si="240"/>
        <v/>
      </c>
      <c r="O686" s="78" t="str">
        <f t="shared" si="241"/>
        <v/>
      </c>
      <c r="Q686" s="80" t="str">
        <f t="shared" si="230"/>
        <v/>
      </c>
      <c r="R686" s="81" t="str">
        <f t="shared" si="231"/>
        <v/>
      </c>
      <c r="S686" s="80" t="str">
        <f t="shared" si="231"/>
        <v/>
      </c>
      <c r="T686" s="81" t="str">
        <f t="shared" si="232"/>
        <v/>
      </c>
      <c r="U686" s="81" t="str">
        <f t="shared" si="233"/>
        <v/>
      </c>
      <c r="V686" s="82">
        <f>'내역서(엑셀)'!E689</f>
        <v>0</v>
      </c>
      <c r="W686" s="83">
        <f t="shared" si="234"/>
        <v>0</v>
      </c>
      <c r="X686" s="83">
        <f t="shared" si="234"/>
        <v>0</v>
      </c>
      <c r="Y686" s="84">
        <f t="shared" si="235"/>
        <v>4</v>
      </c>
      <c r="Z686" s="84">
        <f t="shared" si="236"/>
        <v>0</v>
      </c>
      <c r="AA686" s="84">
        <f t="shared" si="237"/>
        <v>4</v>
      </c>
    </row>
    <row r="687" spans="9:27">
      <c r="I687" s="78" t="str">
        <f>IF('내역서(엑셀)'!A690&lt;&gt;"",'내역서(엑셀)'!A690,"")</f>
        <v/>
      </c>
      <c r="J687" s="78" t="str">
        <f t="shared" si="238"/>
        <v/>
      </c>
      <c r="L687" s="79" t="str">
        <f t="shared" si="239"/>
        <v/>
      </c>
      <c r="M687" s="78" t="str">
        <f t="shared" si="242"/>
        <v/>
      </c>
      <c r="N687" s="78" t="str">
        <f t="shared" si="240"/>
        <v/>
      </c>
      <c r="O687" s="78" t="str">
        <f t="shared" si="241"/>
        <v/>
      </c>
      <c r="Q687" s="80" t="str">
        <f t="shared" si="230"/>
        <v/>
      </c>
      <c r="R687" s="81" t="str">
        <f t="shared" si="231"/>
        <v/>
      </c>
      <c r="S687" s="80" t="str">
        <f t="shared" si="231"/>
        <v/>
      </c>
      <c r="T687" s="81" t="str">
        <f t="shared" si="232"/>
        <v/>
      </c>
      <c r="U687" s="81" t="str">
        <f t="shared" si="233"/>
        <v/>
      </c>
      <c r="V687" s="82">
        <f>'내역서(엑셀)'!E690</f>
        <v>0</v>
      </c>
      <c r="W687" s="83">
        <f t="shared" si="234"/>
        <v>0</v>
      </c>
      <c r="X687" s="83">
        <f t="shared" si="234"/>
        <v>0</v>
      </c>
      <c r="Y687" s="84">
        <f t="shared" si="235"/>
        <v>4</v>
      </c>
      <c r="Z687" s="84">
        <f t="shared" si="236"/>
        <v>0</v>
      </c>
      <c r="AA687" s="84">
        <f t="shared" si="237"/>
        <v>4</v>
      </c>
    </row>
    <row r="688" spans="9:27">
      <c r="I688" s="78" t="str">
        <f>IF('내역서(엑셀)'!A691&lt;&gt;"",'내역서(엑셀)'!A691,"")</f>
        <v/>
      </c>
      <c r="J688" s="78" t="str">
        <f t="shared" si="238"/>
        <v/>
      </c>
      <c r="L688" s="79" t="str">
        <f t="shared" si="239"/>
        <v/>
      </c>
      <c r="M688" s="78" t="str">
        <f t="shared" si="242"/>
        <v/>
      </c>
      <c r="N688" s="78" t="str">
        <f t="shared" si="240"/>
        <v/>
      </c>
      <c r="O688" s="78" t="str">
        <f t="shared" si="241"/>
        <v/>
      </c>
      <c r="Q688" s="80" t="str">
        <f t="shared" si="230"/>
        <v/>
      </c>
      <c r="R688" s="81" t="str">
        <f t="shared" si="231"/>
        <v/>
      </c>
      <c r="S688" s="80" t="str">
        <f t="shared" si="231"/>
        <v/>
      </c>
      <c r="T688" s="81" t="str">
        <f t="shared" si="232"/>
        <v/>
      </c>
      <c r="U688" s="81" t="str">
        <f t="shared" si="233"/>
        <v/>
      </c>
      <c r="V688" s="82">
        <f>'내역서(엑셀)'!E691</f>
        <v>0</v>
      </c>
      <c r="W688" s="83">
        <f t="shared" si="234"/>
        <v>0</v>
      </c>
      <c r="X688" s="83">
        <f t="shared" si="234"/>
        <v>0</v>
      </c>
      <c r="Y688" s="84">
        <f t="shared" si="235"/>
        <v>4</v>
      </c>
      <c r="Z688" s="84">
        <f t="shared" si="236"/>
        <v>0</v>
      </c>
      <c r="AA688" s="84">
        <f t="shared" si="237"/>
        <v>4</v>
      </c>
    </row>
    <row r="689" spans="9:27">
      <c r="I689" s="78" t="str">
        <f>IF('내역서(엑셀)'!A692&lt;&gt;"",'내역서(엑셀)'!A692,"")</f>
        <v/>
      </c>
      <c r="J689" s="78" t="str">
        <f t="shared" si="238"/>
        <v/>
      </c>
      <c r="L689" s="79" t="str">
        <f t="shared" si="239"/>
        <v/>
      </c>
      <c r="M689" s="78" t="str">
        <f t="shared" si="242"/>
        <v/>
      </c>
      <c r="N689" s="78" t="str">
        <f t="shared" si="240"/>
        <v/>
      </c>
      <c r="O689" s="78" t="str">
        <f t="shared" si="241"/>
        <v/>
      </c>
      <c r="Q689" s="80" t="str">
        <f t="shared" si="230"/>
        <v/>
      </c>
      <c r="R689" s="81" t="str">
        <f t="shared" si="231"/>
        <v/>
      </c>
      <c r="S689" s="80" t="str">
        <f t="shared" si="231"/>
        <v/>
      </c>
      <c r="T689" s="81" t="str">
        <f t="shared" si="232"/>
        <v/>
      </c>
      <c r="U689" s="81" t="str">
        <f t="shared" si="233"/>
        <v/>
      </c>
      <c r="V689" s="82">
        <f>'내역서(엑셀)'!E692</f>
        <v>0</v>
      </c>
      <c r="W689" s="83">
        <f t="shared" si="234"/>
        <v>0</v>
      </c>
      <c r="X689" s="83">
        <f t="shared" si="234"/>
        <v>0</v>
      </c>
      <c r="Y689" s="84">
        <f t="shared" si="235"/>
        <v>4</v>
      </c>
      <c r="Z689" s="84">
        <f t="shared" si="236"/>
        <v>0</v>
      </c>
      <c r="AA689" s="84">
        <f t="shared" si="237"/>
        <v>4</v>
      </c>
    </row>
    <row r="690" spans="9:27">
      <c r="I690" s="78" t="str">
        <f>IF('내역서(엑셀)'!A693&lt;&gt;"",'내역서(엑셀)'!A693,"")</f>
        <v/>
      </c>
      <c r="J690" s="78" t="str">
        <f t="shared" si="238"/>
        <v/>
      </c>
      <c r="L690" s="79" t="str">
        <f t="shared" si="239"/>
        <v/>
      </c>
      <c r="M690" s="78" t="str">
        <f t="shared" si="242"/>
        <v/>
      </c>
      <c r="N690" s="78" t="str">
        <f t="shared" si="240"/>
        <v/>
      </c>
      <c r="O690" s="78" t="str">
        <f t="shared" si="241"/>
        <v/>
      </c>
      <c r="Q690" s="80" t="str">
        <f t="shared" si="230"/>
        <v/>
      </c>
      <c r="R690" s="81" t="str">
        <f t="shared" si="231"/>
        <v/>
      </c>
      <c r="S690" s="80" t="str">
        <f t="shared" si="231"/>
        <v/>
      </c>
      <c r="T690" s="81" t="str">
        <f t="shared" si="232"/>
        <v/>
      </c>
      <c r="U690" s="81" t="str">
        <f t="shared" si="233"/>
        <v/>
      </c>
      <c r="V690" s="82">
        <f>'내역서(엑셀)'!E693</f>
        <v>0</v>
      </c>
      <c r="W690" s="83">
        <f t="shared" si="234"/>
        <v>0</v>
      </c>
      <c r="X690" s="83">
        <f t="shared" si="234"/>
        <v>0</v>
      </c>
      <c r="Y690" s="84">
        <f t="shared" si="235"/>
        <v>4</v>
      </c>
      <c r="Z690" s="84">
        <f t="shared" si="236"/>
        <v>0</v>
      </c>
      <c r="AA690" s="84">
        <f t="shared" si="237"/>
        <v>4</v>
      </c>
    </row>
    <row r="691" spans="9:27">
      <c r="I691" s="78" t="str">
        <f>IF('내역서(엑셀)'!A694&lt;&gt;"",'내역서(엑셀)'!A694,"")</f>
        <v/>
      </c>
      <c r="J691" s="78" t="str">
        <f t="shared" si="238"/>
        <v/>
      </c>
      <c r="L691" s="79" t="str">
        <f t="shared" si="239"/>
        <v/>
      </c>
      <c r="M691" s="78" t="str">
        <f t="shared" si="242"/>
        <v/>
      </c>
      <c r="N691" s="78" t="str">
        <f t="shared" si="240"/>
        <v/>
      </c>
      <c r="O691" s="78" t="str">
        <f t="shared" si="241"/>
        <v/>
      </c>
      <c r="Q691" s="80" t="str">
        <f t="shared" si="230"/>
        <v/>
      </c>
      <c r="R691" s="81" t="str">
        <f t="shared" si="231"/>
        <v/>
      </c>
      <c r="S691" s="80" t="str">
        <f t="shared" si="231"/>
        <v/>
      </c>
      <c r="T691" s="81" t="str">
        <f t="shared" si="232"/>
        <v/>
      </c>
      <c r="U691" s="81" t="str">
        <f t="shared" si="233"/>
        <v/>
      </c>
      <c r="V691" s="82">
        <f>'내역서(엑셀)'!E694</f>
        <v>0</v>
      </c>
      <c r="W691" s="83">
        <f t="shared" si="234"/>
        <v>0</v>
      </c>
      <c r="X691" s="83">
        <f t="shared" si="234"/>
        <v>0</v>
      </c>
      <c r="Y691" s="84">
        <f t="shared" si="235"/>
        <v>4</v>
      </c>
      <c r="Z691" s="84">
        <f t="shared" si="236"/>
        <v>0</v>
      </c>
      <c r="AA691" s="84">
        <f t="shared" si="237"/>
        <v>4</v>
      </c>
    </row>
    <row r="692" spans="9:27">
      <c r="I692" s="78" t="str">
        <f>IF('내역서(엑셀)'!A695&lt;&gt;"",'내역서(엑셀)'!A695,"")</f>
        <v/>
      </c>
      <c r="J692" s="78" t="str">
        <f t="shared" si="238"/>
        <v/>
      </c>
      <c r="L692" s="79" t="str">
        <f t="shared" si="239"/>
        <v/>
      </c>
      <c r="M692" s="78" t="str">
        <f t="shared" si="242"/>
        <v/>
      </c>
      <c r="N692" s="78" t="str">
        <f t="shared" si="240"/>
        <v/>
      </c>
      <c r="O692" s="78" t="str">
        <f t="shared" si="241"/>
        <v/>
      </c>
      <c r="Q692" s="80" t="str">
        <f t="shared" si="230"/>
        <v/>
      </c>
      <c r="R692" s="81" t="str">
        <f t="shared" si="231"/>
        <v/>
      </c>
      <c r="S692" s="80" t="str">
        <f t="shared" si="231"/>
        <v/>
      </c>
      <c r="T692" s="81" t="str">
        <f t="shared" si="232"/>
        <v/>
      </c>
      <c r="U692" s="81" t="str">
        <f t="shared" si="233"/>
        <v/>
      </c>
      <c r="V692" s="82">
        <f>'내역서(엑셀)'!E695</f>
        <v>0</v>
      </c>
      <c r="W692" s="83">
        <f t="shared" si="234"/>
        <v>0</v>
      </c>
      <c r="X692" s="83">
        <f t="shared" si="234"/>
        <v>0</v>
      </c>
      <c r="Y692" s="84">
        <f t="shared" si="235"/>
        <v>4</v>
      </c>
      <c r="Z692" s="84">
        <f t="shared" si="236"/>
        <v>0</v>
      </c>
      <c r="AA692" s="84">
        <f t="shared" si="237"/>
        <v>4</v>
      </c>
    </row>
    <row r="693" spans="9:27">
      <c r="I693" s="78" t="str">
        <f>IF('내역서(엑셀)'!A696&lt;&gt;"",'내역서(엑셀)'!A696,"")</f>
        <v/>
      </c>
      <c r="J693" s="78" t="str">
        <f t="shared" si="238"/>
        <v/>
      </c>
      <c r="L693" s="79" t="str">
        <f t="shared" si="239"/>
        <v/>
      </c>
      <c r="M693" s="78" t="str">
        <f t="shared" si="242"/>
        <v/>
      </c>
      <c r="N693" s="78" t="str">
        <f t="shared" si="240"/>
        <v/>
      </c>
      <c r="O693" s="78" t="str">
        <f t="shared" si="241"/>
        <v/>
      </c>
      <c r="Q693" s="80" t="str">
        <f t="shared" si="230"/>
        <v/>
      </c>
      <c r="R693" s="81" t="str">
        <f t="shared" si="231"/>
        <v/>
      </c>
      <c r="S693" s="80" t="str">
        <f t="shared" si="231"/>
        <v/>
      </c>
      <c r="T693" s="81" t="str">
        <f t="shared" si="232"/>
        <v/>
      </c>
      <c r="U693" s="81" t="str">
        <f t="shared" si="233"/>
        <v/>
      </c>
      <c r="V693" s="82">
        <f>'내역서(엑셀)'!E696</f>
        <v>0</v>
      </c>
      <c r="W693" s="83">
        <f t="shared" si="234"/>
        <v>0</v>
      </c>
      <c r="X693" s="83">
        <f t="shared" si="234"/>
        <v>0</v>
      </c>
      <c r="Y693" s="84">
        <f t="shared" si="235"/>
        <v>4</v>
      </c>
      <c r="Z693" s="84">
        <f t="shared" si="236"/>
        <v>0</v>
      </c>
      <c r="AA693" s="84">
        <f t="shared" si="237"/>
        <v>4</v>
      </c>
    </row>
    <row r="694" spans="9:27">
      <c r="I694" s="78" t="str">
        <f>IF('내역서(엑셀)'!A697&lt;&gt;"",'내역서(엑셀)'!A697,"")</f>
        <v/>
      </c>
      <c r="J694" s="78" t="str">
        <f t="shared" si="238"/>
        <v/>
      </c>
      <c r="L694" s="79" t="str">
        <f t="shared" si="239"/>
        <v/>
      </c>
      <c r="M694" s="78" t="str">
        <f t="shared" si="242"/>
        <v/>
      </c>
      <c r="N694" s="78" t="str">
        <f t="shared" si="240"/>
        <v/>
      </c>
      <c r="O694" s="78" t="str">
        <f t="shared" si="241"/>
        <v/>
      </c>
      <c r="Q694" s="80" t="str">
        <f t="shared" si="230"/>
        <v/>
      </c>
      <c r="R694" s="81" t="str">
        <f t="shared" si="231"/>
        <v/>
      </c>
      <c r="S694" s="80" t="str">
        <f t="shared" si="231"/>
        <v/>
      </c>
      <c r="T694" s="81" t="str">
        <f t="shared" si="232"/>
        <v/>
      </c>
      <c r="U694" s="81" t="str">
        <f t="shared" si="233"/>
        <v/>
      </c>
      <c r="V694" s="82">
        <f>'내역서(엑셀)'!E697</f>
        <v>0</v>
      </c>
      <c r="W694" s="83">
        <f t="shared" si="234"/>
        <v>0</v>
      </c>
      <c r="X694" s="83">
        <f t="shared" si="234"/>
        <v>0</v>
      </c>
      <c r="Y694" s="84">
        <f t="shared" si="235"/>
        <v>4</v>
      </c>
      <c r="Z694" s="84">
        <f t="shared" si="236"/>
        <v>0</v>
      </c>
      <c r="AA694" s="84">
        <f t="shared" si="237"/>
        <v>4</v>
      </c>
    </row>
    <row r="695" spans="9:27">
      <c r="I695" s="78" t="str">
        <f>IF('내역서(엑셀)'!A698&lt;&gt;"",'내역서(엑셀)'!A698,"")</f>
        <v/>
      </c>
      <c r="J695" s="78" t="str">
        <f t="shared" si="238"/>
        <v/>
      </c>
      <c r="L695" s="79" t="str">
        <f t="shared" si="239"/>
        <v/>
      </c>
      <c r="M695" s="78" t="str">
        <f t="shared" si="242"/>
        <v/>
      </c>
      <c r="N695" s="78" t="str">
        <f t="shared" si="240"/>
        <v/>
      </c>
      <c r="O695" s="78" t="str">
        <f t="shared" si="241"/>
        <v/>
      </c>
      <c r="Q695" s="80" t="str">
        <f t="shared" si="230"/>
        <v/>
      </c>
      <c r="R695" s="81" t="str">
        <f t="shared" si="231"/>
        <v/>
      </c>
      <c r="S695" s="80" t="str">
        <f t="shared" si="231"/>
        <v/>
      </c>
      <c r="T695" s="81" t="str">
        <f t="shared" si="232"/>
        <v/>
      </c>
      <c r="U695" s="81" t="str">
        <f t="shared" si="233"/>
        <v/>
      </c>
      <c r="V695" s="82">
        <f>'내역서(엑셀)'!E698</f>
        <v>0</v>
      </c>
      <c r="W695" s="83">
        <f t="shared" si="234"/>
        <v>0</v>
      </c>
      <c r="X695" s="83">
        <f t="shared" si="234"/>
        <v>0</v>
      </c>
      <c r="Y695" s="84">
        <f t="shared" si="235"/>
        <v>4</v>
      </c>
      <c r="Z695" s="84">
        <f t="shared" si="236"/>
        <v>0</v>
      </c>
      <c r="AA695" s="84">
        <f t="shared" si="237"/>
        <v>4</v>
      </c>
    </row>
    <row r="696" spans="9:27">
      <c r="I696" s="78" t="str">
        <f>IF('내역서(엑셀)'!A699&lt;&gt;"",'내역서(엑셀)'!A699,"")</f>
        <v/>
      </c>
      <c r="J696" s="78" t="str">
        <f t="shared" si="238"/>
        <v/>
      </c>
      <c r="L696" s="79" t="str">
        <f t="shared" si="239"/>
        <v/>
      </c>
      <c r="M696" s="78" t="str">
        <f t="shared" si="242"/>
        <v/>
      </c>
      <c r="N696" s="78" t="str">
        <f t="shared" si="240"/>
        <v/>
      </c>
      <c r="O696" s="78" t="str">
        <f t="shared" si="241"/>
        <v/>
      </c>
      <c r="Q696" s="80" t="str">
        <f t="shared" si="230"/>
        <v/>
      </c>
      <c r="R696" s="81" t="str">
        <f t="shared" si="231"/>
        <v/>
      </c>
      <c r="S696" s="80" t="str">
        <f t="shared" si="231"/>
        <v/>
      </c>
      <c r="T696" s="81" t="str">
        <f t="shared" si="232"/>
        <v/>
      </c>
      <c r="U696" s="81" t="str">
        <f t="shared" si="233"/>
        <v/>
      </c>
      <c r="V696" s="82">
        <f>'내역서(엑셀)'!E699</f>
        <v>0</v>
      </c>
      <c r="W696" s="83">
        <f t="shared" si="234"/>
        <v>0</v>
      </c>
      <c r="X696" s="83">
        <f t="shared" si="234"/>
        <v>0</v>
      </c>
      <c r="Y696" s="84">
        <f t="shared" si="235"/>
        <v>4</v>
      </c>
      <c r="Z696" s="84">
        <f t="shared" si="236"/>
        <v>0</v>
      </c>
      <c r="AA696" s="84">
        <f t="shared" si="237"/>
        <v>4</v>
      </c>
    </row>
    <row r="697" spans="9:27">
      <c r="I697" s="78" t="str">
        <f>IF('내역서(엑셀)'!A700&lt;&gt;"",'내역서(엑셀)'!A700,"")</f>
        <v/>
      </c>
      <c r="J697" s="78" t="str">
        <f t="shared" si="238"/>
        <v/>
      </c>
      <c r="L697" s="79" t="str">
        <f t="shared" si="239"/>
        <v/>
      </c>
      <c r="M697" s="78" t="str">
        <f t="shared" si="242"/>
        <v/>
      </c>
      <c r="N697" s="78" t="str">
        <f t="shared" si="240"/>
        <v/>
      </c>
      <c r="O697" s="78" t="str">
        <f t="shared" si="241"/>
        <v/>
      </c>
      <c r="Q697" s="80" t="str">
        <f t="shared" si="230"/>
        <v/>
      </c>
      <c r="R697" s="81" t="str">
        <f t="shared" si="231"/>
        <v/>
      </c>
      <c r="S697" s="80" t="str">
        <f t="shared" si="231"/>
        <v/>
      </c>
      <c r="T697" s="81" t="str">
        <f t="shared" si="232"/>
        <v/>
      </c>
      <c r="U697" s="81" t="str">
        <f t="shared" si="233"/>
        <v/>
      </c>
      <c r="V697" s="82">
        <f>'내역서(엑셀)'!E700</f>
        <v>0</v>
      </c>
      <c r="W697" s="83">
        <f t="shared" si="234"/>
        <v>0</v>
      </c>
      <c r="X697" s="83">
        <f t="shared" si="234"/>
        <v>0</v>
      </c>
      <c r="Y697" s="84">
        <f t="shared" si="235"/>
        <v>4</v>
      </c>
      <c r="Z697" s="84">
        <f t="shared" si="236"/>
        <v>0</v>
      </c>
      <c r="AA697" s="84">
        <f t="shared" si="237"/>
        <v>4</v>
      </c>
    </row>
    <row r="698" spans="9:27">
      <c r="I698" s="78" t="str">
        <f>IF('내역서(엑셀)'!A701&lt;&gt;"",'내역서(엑셀)'!A701,"")</f>
        <v/>
      </c>
      <c r="J698" s="78" t="str">
        <f t="shared" si="238"/>
        <v/>
      </c>
      <c r="L698" s="79" t="str">
        <f t="shared" si="239"/>
        <v/>
      </c>
      <c r="M698" s="78" t="str">
        <f t="shared" si="242"/>
        <v/>
      </c>
      <c r="N698" s="78" t="str">
        <f t="shared" si="240"/>
        <v/>
      </c>
      <c r="O698" s="78" t="str">
        <f t="shared" si="241"/>
        <v/>
      </c>
      <c r="Q698" s="80" t="str">
        <f t="shared" ref="Q698:Q761" si="243">IF(Z698=0,"",IF(Z698=1,R698&amp;S698,"E99999"))</f>
        <v/>
      </c>
      <c r="R698" s="81" t="str">
        <f t="shared" si="231"/>
        <v/>
      </c>
      <c r="S698" s="80" t="str">
        <f t="shared" si="231"/>
        <v/>
      </c>
      <c r="T698" s="81" t="str">
        <f t="shared" si="232"/>
        <v/>
      </c>
      <c r="U698" s="81" t="str">
        <f t="shared" si="233"/>
        <v/>
      </c>
      <c r="V698" s="82">
        <f>'내역서(엑셀)'!E701</f>
        <v>0</v>
      </c>
      <c r="W698" s="83">
        <f t="shared" si="234"/>
        <v>0</v>
      </c>
      <c r="X698" s="83">
        <f t="shared" si="234"/>
        <v>0</v>
      </c>
      <c r="Y698" s="84">
        <f t="shared" si="235"/>
        <v>4</v>
      </c>
      <c r="Z698" s="84">
        <f t="shared" si="236"/>
        <v>0</v>
      </c>
      <c r="AA698" s="84">
        <f t="shared" si="237"/>
        <v>4</v>
      </c>
    </row>
    <row r="699" spans="9:27">
      <c r="I699" s="78" t="str">
        <f>IF('내역서(엑셀)'!A702&lt;&gt;"",'내역서(엑셀)'!A702,"")</f>
        <v/>
      </c>
      <c r="J699" s="78" t="str">
        <f t="shared" si="238"/>
        <v/>
      </c>
      <c r="L699" s="79" t="str">
        <f t="shared" si="239"/>
        <v/>
      </c>
      <c r="M699" s="78" t="str">
        <f t="shared" si="242"/>
        <v/>
      </c>
      <c r="N699" s="78" t="str">
        <f t="shared" si="240"/>
        <v/>
      </c>
      <c r="O699" s="78" t="str">
        <f t="shared" si="241"/>
        <v/>
      </c>
      <c r="Q699" s="80" t="str">
        <f t="shared" si="243"/>
        <v/>
      </c>
      <c r="R699" s="81" t="str">
        <f t="shared" si="231"/>
        <v/>
      </c>
      <c r="S699" s="80" t="str">
        <f t="shared" si="231"/>
        <v/>
      </c>
      <c r="T699" s="81" t="str">
        <f t="shared" si="232"/>
        <v/>
      </c>
      <c r="U699" s="81" t="str">
        <f t="shared" si="233"/>
        <v/>
      </c>
      <c r="V699" s="82">
        <f>'내역서(엑셀)'!E702</f>
        <v>0</v>
      </c>
      <c r="W699" s="83">
        <f t="shared" si="234"/>
        <v>0</v>
      </c>
      <c r="X699" s="83">
        <f t="shared" si="234"/>
        <v>0</v>
      </c>
      <c r="Y699" s="84">
        <f t="shared" si="235"/>
        <v>4</v>
      </c>
      <c r="Z699" s="84">
        <f t="shared" si="236"/>
        <v>0</v>
      </c>
      <c r="AA699" s="84">
        <f t="shared" si="237"/>
        <v>4</v>
      </c>
    </row>
    <row r="700" spans="9:27">
      <c r="I700" s="78" t="str">
        <f>IF('내역서(엑셀)'!A703&lt;&gt;"",'내역서(엑셀)'!A703,"")</f>
        <v/>
      </c>
      <c r="J700" s="78" t="str">
        <f t="shared" si="238"/>
        <v/>
      </c>
      <c r="L700" s="79" t="str">
        <f t="shared" si="239"/>
        <v/>
      </c>
      <c r="M700" s="78" t="str">
        <f t="shared" si="242"/>
        <v/>
      </c>
      <c r="N700" s="78" t="str">
        <f t="shared" si="240"/>
        <v/>
      </c>
      <c r="O700" s="78" t="str">
        <f t="shared" si="241"/>
        <v/>
      </c>
      <c r="Q700" s="80" t="str">
        <f t="shared" si="243"/>
        <v/>
      </c>
      <c r="R700" s="81" t="str">
        <f t="shared" si="231"/>
        <v/>
      </c>
      <c r="S700" s="80" t="str">
        <f t="shared" si="231"/>
        <v/>
      </c>
      <c r="T700" s="81" t="str">
        <f t="shared" si="232"/>
        <v/>
      </c>
      <c r="U700" s="81" t="str">
        <f t="shared" si="233"/>
        <v/>
      </c>
      <c r="V700" s="82">
        <f>'내역서(엑셀)'!E703</f>
        <v>0</v>
      </c>
      <c r="W700" s="83">
        <f t="shared" si="234"/>
        <v>0</v>
      </c>
      <c r="X700" s="83">
        <f t="shared" si="234"/>
        <v>0</v>
      </c>
      <c r="Y700" s="84">
        <f t="shared" si="235"/>
        <v>4</v>
      </c>
      <c r="Z700" s="84">
        <f t="shared" si="236"/>
        <v>0</v>
      </c>
      <c r="AA700" s="84">
        <f t="shared" si="237"/>
        <v>4</v>
      </c>
    </row>
    <row r="701" spans="9:27">
      <c r="I701" s="78" t="str">
        <f>IF('내역서(엑셀)'!A704&lt;&gt;"",'내역서(엑셀)'!A704,"")</f>
        <v/>
      </c>
      <c r="J701" s="78" t="str">
        <f t="shared" si="238"/>
        <v/>
      </c>
      <c r="L701" s="79" t="str">
        <f t="shared" si="239"/>
        <v/>
      </c>
      <c r="M701" s="78" t="str">
        <f t="shared" si="242"/>
        <v/>
      </c>
      <c r="N701" s="78" t="str">
        <f t="shared" si="240"/>
        <v/>
      </c>
      <c r="O701" s="78" t="str">
        <f t="shared" si="241"/>
        <v/>
      </c>
      <c r="Q701" s="80" t="str">
        <f t="shared" si="243"/>
        <v/>
      </c>
      <c r="R701" s="81" t="str">
        <f t="shared" si="231"/>
        <v/>
      </c>
      <c r="S701" s="80" t="str">
        <f t="shared" si="231"/>
        <v/>
      </c>
      <c r="T701" s="81" t="str">
        <f t="shared" si="232"/>
        <v/>
      </c>
      <c r="U701" s="81" t="str">
        <f t="shared" si="233"/>
        <v/>
      </c>
      <c r="V701" s="82">
        <f>'내역서(엑셀)'!E704</f>
        <v>0</v>
      </c>
      <c r="W701" s="83">
        <f t="shared" si="234"/>
        <v>0</v>
      </c>
      <c r="X701" s="83">
        <f t="shared" si="234"/>
        <v>0</v>
      </c>
      <c r="Y701" s="84">
        <f t="shared" si="235"/>
        <v>4</v>
      </c>
      <c r="Z701" s="84">
        <f t="shared" si="236"/>
        <v>0</v>
      </c>
      <c r="AA701" s="84">
        <f t="shared" si="237"/>
        <v>4</v>
      </c>
    </row>
    <row r="702" spans="9:27">
      <c r="I702" s="78" t="str">
        <f>IF('내역서(엑셀)'!A705&lt;&gt;"",'내역서(엑셀)'!A705,"")</f>
        <v/>
      </c>
      <c r="J702" s="78" t="str">
        <f t="shared" si="238"/>
        <v/>
      </c>
      <c r="L702" s="79" t="str">
        <f t="shared" si="239"/>
        <v/>
      </c>
      <c r="M702" s="78" t="str">
        <f t="shared" si="242"/>
        <v/>
      </c>
      <c r="N702" s="78" t="str">
        <f t="shared" si="240"/>
        <v/>
      </c>
      <c r="O702" s="78" t="str">
        <f t="shared" si="241"/>
        <v/>
      </c>
      <c r="Q702" s="80" t="str">
        <f t="shared" si="243"/>
        <v/>
      </c>
      <c r="R702" s="81" t="str">
        <f t="shared" si="231"/>
        <v/>
      </c>
      <c r="S702" s="80" t="str">
        <f t="shared" si="231"/>
        <v/>
      </c>
      <c r="T702" s="81" t="str">
        <f t="shared" si="232"/>
        <v/>
      </c>
      <c r="U702" s="81" t="str">
        <f t="shared" si="233"/>
        <v/>
      </c>
      <c r="V702" s="82">
        <f>'내역서(엑셀)'!E705</f>
        <v>0</v>
      </c>
      <c r="W702" s="83">
        <f t="shared" si="234"/>
        <v>0</v>
      </c>
      <c r="X702" s="83">
        <f t="shared" si="234"/>
        <v>0</v>
      </c>
      <c r="Y702" s="84">
        <f t="shared" si="235"/>
        <v>4</v>
      </c>
      <c r="Z702" s="84">
        <f t="shared" si="236"/>
        <v>0</v>
      </c>
      <c r="AA702" s="84">
        <f t="shared" si="237"/>
        <v>4</v>
      </c>
    </row>
    <row r="703" spans="9:27">
      <c r="I703" s="78" t="str">
        <f>IF('내역서(엑셀)'!A706&lt;&gt;"",'내역서(엑셀)'!A706,"")</f>
        <v/>
      </c>
      <c r="J703" s="78" t="str">
        <f t="shared" si="238"/>
        <v/>
      </c>
      <c r="L703" s="79" t="str">
        <f t="shared" si="239"/>
        <v/>
      </c>
      <c r="M703" s="78" t="str">
        <f t="shared" si="242"/>
        <v/>
      </c>
      <c r="N703" s="78" t="str">
        <f t="shared" si="240"/>
        <v/>
      </c>
      <c r="O703" s="78" t="str">
        <f t="shared" si="241"/>
        <v/>
      </c>
      <c r="Q703" s="80" t="str">
        <f t="shared" si="243"/>
        <v/>
      </c>
      <c r="R703" s="81" t="str">
        <f t="shared" si="231"/>
        <v/>
      </c>
      <c r="S703" s="80" t="str">
        <f t="shared" si="231"/>
        <v/>
      </c>
      <c r="T703" s="81" t="str">
        <f t="shared" si="232"/>
        <v/>
      </c>
      <c r="U703" s="81" t="str">
        <f t="shared" si="233"/>
        <v/>
      </c>
      <c r="V703" s="82">
        <f>'내역서(엑셀)'!E706</f>
        <v>0</v>
      </c>
      <c r="W703" s="83">
        <f t="shared" si="234"/>
        <v>0</v>
      </c>
      <c r="X703" s="83">
        <f t="shared" si="234"/>
        <v>0</v>
      </c>
      <c r="Y703" s="84">
        <f t="shared" si="235"/>
        <v>4</v>
      </c>
      <c r="Z703" s="84">
        <f t="shared" si="236"/>
        <v>0</v>
      </c>
      <c r="AA703" s="84">
        <f t="shared" si="237"/>
        <v>4</v>
      </c>
    </row>
    <row r="704" spans="9:27">
      <c r="I704" s="78" t="str">
        <f>IF('내역서(엑셀)'!A707&lt;&gt;"",'내역서(엑셀)'!A707,"")</f>
        <v/>
      </c>
      <c r="J704" s="78" t="str">
        <f t="shared" si="238"/>
        <v/>
      </c>
      <c r="L704" s="79" t="str">
        <f t="shared" si="239"/>
        <v/>
      </c>
      <c r="M704" s="78" t="str">
        <f t="shared" si="242"/>
        <v/>
      </c>
      <c r="N704" s="78" t="str">
        <f t="shared" si="240"/>
        <v/>
      </c>
      <c r="O704" s="78" t="str">
        <f t="shared" si="241"/>
        <v/>
      </c>
      <c r="Q704" s="80" t="str">
        <f t="shared" si="243"/>
        <v/>
      </c>
      <c r="R704" s="81" t="str">
        <f t="shared" si="231"/>
        <v/>
      </c>
      <c r="S704" s="80" t="str">
        <f t="shared" si="231"/>
        <v/>
      </c>
      <c r="T704" s="81" t="str">
        <f t="shared" si="232"/>
        <v/>
      </c>
      <c r="U704" s="81" t="str">
        <f t="shared" si="233"/>
        <v/>
      </c>
      <c r="V704" s="82">
        <f>'내역서(엑셀)'!E707</f>
        <v>0</v>
      </c>
      <c r="W704" s="83">
        <f t="shared" si="234"/>
        <v>0</v>
      </c>
      <c r="X704" s="83">
        <f t="shared" si="234"/>
        <v>0</v>
      </c>
      <c r="Y704" s="84">
        <f t="shared" si="235"/>
        <v>4</v>
      </c>
      <c r="Z704" s="84">
        <f t="shared" si="236"/>
        <v>0</v>
      </c>
      <c r="AA704" s="84">
        <f t="shared" si="237"/>
        <v>4</v>
      </c>
    </row>
    <row r="705" spans="9:27">
      <c r="I705" s="78" t="str">
        <f>IF('내역서(엑셀)'!A708&lt;&gt;"",'내역서(엑셀)'!A708,"")</f>
        <v/>
      </c>
      <c r="J705" s="78" t="str">
        <f t="shared" si="238"/>
        <v/>
      </c>
      <c r="L705" s="79" t="str">
        <f t="shared" si="239"/>
        <v/>
      </c>
      <c r="M705" s="78" t="str">
        <f t="shared" si="242"/>
        <v/>
      </c>
      <c r="N705" s="78" t="str">
        <f t="shared" si="240"/>
        <v/>
      </c>
      <c r="O705" s="78" t="str">
        <f t="shared" si="241"/>
        <v/>
      </c>
      <c r="Q705" s="80" t="str">
        <f t="shared" si="243"/>
        <v/>
      </c>
      <c r="R705" s="81" t="str">
        <f t="shared" si="231"/>
        <v/>
      </c>
      <c r="S705" s="80" t="str">
        <f t="shared" si="231"/>
        <v/>
      </c>
      <c r="T705" s="81" t="str">
        <f t="shared" si="232"/>
        <v/>
      </c>
      <c r="U705" s="81" t="str">
        <f t="shared" si="233"/>
        <v/>
      </c>
      <c r="V705" s="82">
        <f>'내역서(엑셀)'!E708</f>
        <v>0</v>
      </c>
      <c r="W705" s="83">
        <f t="shared" si="234"/>
        <v>0</v>
      </c>
      <c r="X705" s="83">
        <f t="shared" si="234"/>
        <v>0</v>
      </c>
      <c r="Y705" s="84">
        <f t="shared" si="235"/>
        <v>4</v>
      </c>
      <c r="Z705" s="84">
        <f t="shared" si="236"/>
        <v>0</v>
      </c>
      <c r="AA705" s="84">
        <f t="shared" si="237"/>
        <v>4</v>
      </c>
    </row>
    <row r="706" spans="9:27">
      <c r="I706" s="78" t="str">
        <f>IF('내역서(엑셀)'!A709&lt;&gt;"",'내역서(엑셀)'!A709,"")</f>
        <v/>
      </c>
      <c r="J706" s="78" t="str">
        <f t="shared" si="238"/>
        <v/>
      </c>
      <c r="L706" s="79" t="str">
        <f t="shared" si="239"/>
        <v/>
      </c>
      <c r="M706" s="78" t="str">
        <f t="shared" si="242"/>
        <v/>
      </c>
      <c r="N706" s="78" t="str">
        <f t="shared" si="240"/>
        <v/>
      </c>
      <c r="O706" s="78" t="str">
        <f t="shared" si="241"/>
        <v/>
      </c>
      <c r="Q706" s="80" t="str">
        <f t="shared" si="243"/>
        <v/>
      </c>
      <c r="R706" s="81" t="str">
        <f t="shared" si="231"/>
        <v/>
      </c>
      <c r="S706" s="80" t="str">
        <f t="shared" si="231"/>
        <v/>
      </c>
      <c r="T706" s="81" t="str">
        <f t="shared" si="232"/>
        <v/>
      </c>
      <c r="U706" s="81" t="str">
        <f t="shared" si="233"/>
        <v/>
      </c>
      <c r="V706" s="82">
        <f>'내역서(엑셀)'!E709</f>
        <v>0</v>
      </c>
      <c r="W706" s="83">
        <f t="shared" si="234"/>
        <v>0</v>
      </c>
      <c r="X706" s="83">
        <f t="shared" si="234"/>
        <v>0</v>
      </c>
      <c r="Y706" s="84">
        <f t="shared" si="235"/>
        <v>4</v>
      </c>
      <c r="Z706" s="84">
        <f t="shared" si="236"/>
        <v>0</v>
      </c>
      <c r="AA706" s="84">
        <f t="shared" si="237"/>
        <v>4</v>
      </c>
    </row>
    <row r="707" spans="9:27">
      <c r="I707" s="78" t="str">
        <f>IF('내역서(엑셀)'!A710&lt;&gt;"",'내역서(엑셀)'!A710,"")</f>
        <v/>
      </c>
      <c r="J707" s="78" t="str">
        <f t="shared" si="238"/>
        <v/>
      </c>
      <c r="L707" s="79" t="str">
        <f t="shared" si="239"/>
        <v/>
      </c>
      <c r="M707" s="78" t="str">
        <f t="shared" si="242"/>
        <v/>
      </c>
      <c r="N707" s="78" t="str">
        <f t="shared" si="240"/>
        <v/>
      </c>
      <c r="O707" s="78" t="str">
        <f t="shared" si="241"/>
        <v/>
      </c>
      <c r="Q707" s="80" t="str">
        <f t="shared" si="243"/>
        <v/>
      </c>
      <c r="R707" s="81" t="str">
        <f t="shared" si="231"/>
        <v/>
      </c>
      <c r="S707" s="80" t="str">
        <f t="shared" si="231"/>
        <v/>
      </c>
      <c r="T707" s="81" t="str">
        <f t="shared" si="232"/>
        <v/>
      </c>
      <c r="U707" s="81" t="str">
        <f t="shared" si="233"/>
        <v/>
      </c>
      <c r="V707" s="82">
        <f>'내역서(엑셀)'!E710</f>
        <v>0</v>
      </c>
      <c r="W707" s="83">
        <f t="shared" si="234"/>
        <v>0</v>
      </c>
      <c r="X707" s="83">
        <f t="shared" si="234"/>
        <v>0</v>
      </c>
      <c r="Y707" s="84">
        <f t="shared" si="235"/>
        <v>4</v>
      </c>
      <c r="Z707" s="84">
        <f t="shared" si="236"/>
        <v>0</v>
      </c>
      <c r="AA707" s="84">
        <f t="shared" si="237"/>
        <v>4</v>
      </c>
    </row>
    <row r="708" spans="9:27">
      <c r="I708" s="78" t="str">
        <f>IF('내역서(엑셀)'!A711&lt;&gt;"",'내역서(엑셀)'!A711,"")</f>
        <v/>
      </c>
      <c r="J708" s="78" t="str">
        <f t="shared" si="238"/>
        <v/>
      </c>
      <c r="L708" s="79" t="str">
        <f t="shared" si="239"/>
        <v/>
      </c>
      <c r="M708" s="78" t="str">
        <f t="shared" si="242"/>
        <v/>
      </c>
      <c r="N708" s="78" t="str">
        <f t="shared" si="240"/>
        <v/>
      </c>
      <c r="O708" s="78" t="str">
        <f t="shared" si="241"/>
        <v/>
      </c>
      <c r="Q708" s="80" t="str">
        <f t="shared" si="243"/>
        <v/>
      </c>
      <c r="R708" s="81" t="str">
        <f t="shared" si="231"/>
        <v/>
      </c>
      <c r="S708" s="80" t="str">
        <f t="shared" si="231"/>
        <v/>
      </c>
      <c r="T708" s="81" t="str">
        <f t="shared" si="232"/>
        <v/>
      </c>
      <c r="U708" s="81" t="str">
        <f t="shared" si="233"/>
        <v/>
      </c>
      <c r="V708" s="82">
        <f>'내역서(엑셀)'!E711</f>
        <v>0</v>
      </c>
      <c r="W708" s="83">
        <f t="shared" si="234"/>
        <v>0</v>
      </c>
      <c r="X708" s="83">
        <f t="shared" si="234"/>
        <v>0</v>
      </c>
      <c r="Y708" s="84">
        <f t="shared" si="235"/>
        <v>4</v>
      </c>
      <c r="Z708" s="84">
        <f t="shared" si="236"/>
        <v>0</v>
      </c>
      <c r="AA708" s="84">
        <f t="shared" si="237"/>
        <v>4</v>
      </c>
    </row>
    <row r="709" spans="9:27">
      <c r="I709" s="78" t="str">
        <f>IF('내역서(엑셀)'!A712&lt;&gt;"",'내역서(엑셀)'!A712,"")</f>
        <v/>
      </c>
      <c r="J709" s="78" t="str">
        <f t="shared" si="238"/>
        <v/>
      </c>
      <c r="L709" s="79" t="str">
        <f t="shared" si="239"/>
        <v/>
      </c>
      <c r="M709" s="78" t="str">
        <f t="shared" si="242"/>
        <v/>
      </c>
      <c r="N709" s="78" t="str">
        <f t="shared" si="240"/>
        <v/>
      </c>
      <c r="O709" s="78" t="str">
        <f t="shared" si="241"/>
        <v/>
      </c>
      <c r="Q709" s="80" t="str">
        <f t="shared" si="243"/>
        <v/>
      </c>
      <c r="R709" s="81" t="str">
        <f t="shared" si="231"/>
        <v/>
      </c>
      <c r="S709" s="80" t="str">
        <f t="shared" si="231"/>
        <v/>
      </c>
      <c r="T709" s="81" t="str">
        <f t="shared" si="232"/>
        <v/>
      </c>
      <c r="U709" s="81" t="str">
        <f t="shared" si="233"/>
        <v/>
      </c>
      <c r="V709" s="82">
        <f>'내역서(엑셀)'!E712</f>
        <v>0</v>
      </c>
      <c r="W709" s="83">
        <f t="shared" si="234"/>
        <v>0</v>
      </c>
      <c r="X709" s="83">
        <f t="shared" si="234"/>
        <v>0</v>
      </c>
      <c r="Y709" s="84">
        <f t="shared" si="235"/>
        <v>4</v>
      </c>
      <c r="Z709" s="84">
        <f t="shared" si="236"/>
        <v>0</v>
      </c>
      <c r="AA709" s="84">
        <f t="shared" si="237"/>
        <v>4</v>
      </c>
    </row>
    <row r="710" spans="9:27">
      <c r="I710" s="78" t="str">
        <f>IF('내역서(엑셀)'!A713&lt;&gt;"",'내역서(엑셀)'!A713,"")</f>
        <v/>
      </c>
      <c r="J710" s="78" t="str">
        <f t="shared" si="238"/>
        <v/>
      </c>
      <c r="L710" s="79" t="str">
        <f t="shared" si="239"/>
        <v/>
      </c>
      <c r="M710" s="78" t="str">
        <f t="shared" si="242"/>
        <v/>
      </c>
      <c r="N710" s="78" t="str">
        <f t="shared" si="240"/>
        <v/>
      </c>
      <c r="O710" s="78" t="str">
        <f t="shared" si="241"/>
        <v/>
      </c>
      <c r="Q710" s="80" t="str">
        <f t="shared" si="243"/>
        <v/>
      </c>
      <c r="R710" s="81" t="str">
        <f t="shared" si="231"/>
        <v/>
      </c>
      <c r="S710" s="80" t="str">
        <f t="shared" si="231"/>
        <v/>
      </c>
      <c r="T710" s="81" t="str">
        <f t="shared" si="232"/>
        <v/>
      </c>
      <c r="U710" s="81" t="str">
        <f t="shared" si="233"/>
        <v/>
      </c>
      <c r="V710" s="82">
        <f>'내역서(엑셀)'!E713</f>
        <v>0</v>
      </c>
      <c r="W710" s="83">
        <f t="shared" si="234"/>
        <v>0</v>
      </c>
      <c r="X710" s="83">
        <f t="shared" si="234"/>
        <v>0</v>
      </c>
      <c r="Y710" s="84">
        <f t="shared" si="235"/>
        <v>4</v>
      </c>
      <c r="Z710" s="84">
        <f t="shared" si="236"/>
        <v>0</v>
      </c>
      <c r="AA710" s="84">
        <f t="shared" si="237"/>
        <v>4</v>
      </c>
    </row>
    <row r="711" spans="9:27">
      <c r="I711" s="78" t="str">
        <f>IF('내역서(엑셀)'!A714&lt;&gt;"",'내역서(엑셀)'!A714,"")</f>
        <v/>
      </c>
      <c r="J711" s="78" t="str">
        <f t="shared" si="238"/>
        <v/>
      </c>
      <c r="L711" s="79" t="str">
        <f t="shared" si="239"/>
        <v/>
      </c>
      <c r="M711" s="78" t="str">
        <f t="shared" si="242"/>
        <v/>
      </c>
      <c r="N711" s="78" t="str">
        <f t="shared" si="240"/>
        <v/>
      </c>
      <c r="O711" s="78" t="str">
        <f t="shared" si="241"/>
        <v/>
      </c>
      <c r="Q711" s="80" t="str">
        <f t="shared" si="243"/>
        <v/>
      </c>
      <c r="R711" s="81" t="str">
        <f t="shared" si="231"/>
        <v/>
      </c>
      <c r="S711" s="80" t="str">
        <f t="shared" si="231"/>
        <v/>
      </c>
      <c r="T711" s="81" t="str">
        <f t="shared" si="232"/>
        <v/>
      </c>
      <c r="U711" s="81" t="str">
        <f t="shared" si="233"/>
        <v/>
      </c>
      <c r="V711" s="82">
        <f>'내역서(엑셀)'!E714</f>
        <v>0</v>
      </c>
      <c r="W711" s="83">
        <f t="shared" si="234"/>
        <v>0</v>
      </c>
      <c r="X711" s="83">
        <f t="shared" si="234"/>
        <v>0</v>
      </c>
      <c r="Y711" s="84">
        <f t="shared" si="235"/>
        <v>4</v>
      </c>
      <c r="Z711" s="84">
        <f t="shared" si="236"/>
        <v>0</v>
      </c>
      <c r="AA711" s="84">
        <f t="shared" si="237"/>
        <v>4</v>
      </c>
    </row>
    <row r="712" spans="9:27">
      <c r="I712" s="78" t="str">
        <f>IF('내역서(엑셀)'!A715&lt;&gt;"",'내역서(엑셀)'!A715,"")</f>
        <v/>
      </c>
      <c r="J712" s="78" t="str">
        <f t="shared" si="238"/>
        <v/>
      </c>
      <c r="L712" s="79" t="str">
        <f t="shared" si="239"/>
        <v/>
      </c>
      <c r="M712" s="78" t="str">
        <f t="shared" si="242"/>
        <v/>
      </c>
      <c r="N712" s="78" t="str">
        <f t="shared" si="240"/>
        <v/>
      </c>
      <c r="O712" s="78" t="str">
        <f t="shared" si="241"/>
        <v/>
      </c>
      <c r="Q712" s="80" t="str">
        <f t="shared" si="243"/>
        <v/>
      </c>
      <c r="R712" s="81" t="str">
        <f t="shared" si="231"/>
        <v/>
      </c>
      <c r="S712" s="80" t="str">
        <f t="shared" si="231"/>
        <v/>
      </c>
      <c r="T712" s="81" t="str">
        <f t="shared" si="232"/>
        <v/>
      </c>
      <c r="U712" s="81" t="str">
        <f t="shared" si="233"/>
        <v/>
      </c>
      <c r="V712" s="82">
        <f>'내역서(엑셀)'!E715</f>
        <v>0</v>
      </c>
      <c r="W712" s="83">
        <f t="shared" si="234"/>
        <v>0</v>
      </c>
      <c r="X712" s="83">
        <f t="shared" si="234"/>
        <v>0</v>
      </c>
      <c r="Y712" s="84">
        <f t="shared" si="235"/>
        <v>4</v>
      </c>
      <c r="Z712" s="84">
        <f t="shared" si="236"/>
        <v>0</v>
      </c>
      <c r="AA712" s="84">
        <f t="shared" si="237"/>
        <v>4</v>
      </c>
    </row>
    <row r="713" spans="9:27">
      <c r="I713" s="78" t="str">
        <f>IF('내역서(엑셀)'!A716&lt;&gt;"",'내역서(엑셀)'!A716,"")</f>
        <v/>
      </c>
      <c r="J713" s="78" t="str">
        <f t="shared" si="238"/>
        <v/>
      </c>
      <c r="L713" s="79" t="str">
        <f t="shared" si="239"/>
        <v/>
      </c>
      <c r="M713" s="78" t="str">
        <f t="shared" si="242"/>
        <v/>
      </c>
      <c r="N713" s="78" t="str">
        <f t="shared" si="240"/>
        <v/>
      </c>
      <c r="O713" s="78" t="str">
        <f t="shared" si="241"/>
        <v/>
      </c>
      <c r="Q713" s="80" t="str">
        <f t="shared" si="243"/>
        <v/>
      </c>
      <c r="R713" s="81" t="str">
        <f t="shared" si="231"/>
        <v/>
      </c>
      <c r="S713" s="80" t="str">
        <f t="shared" si="231"/>
        <v/>
      </c>
      <c r="T713" s="81" t="str">
        <f t="shared" si="232"/>
        <v/>
      </c>
      <c r="U713" s="81" t="str">
        <f t="shared" si="233"/>
        <v/>
      </c>
      <c r="V713" s="82">
        <f>'내역서(엑셀)'!E716</f>
        <v>0</v>
      </c>
      <c r="W713" s="83">
        <f t="shared" si="234"/>
        <v>0</v>
      </c>
      <c r="X713" s="83">
        <f t="shared" si="234"/>
        <v>0</v>
      </c>
      <c r="Y713" s="84">
        <f t="shared" si="235"/>
        <v>4</v>
      </c>
      <c r="Z713" s="84">
        <f t="shared" si="236"/>
        <v>0</v>
      </c>
      <c r="AA713" s="84">
        <f t="shared" si="237"/>
        <v>4</v>
      </c>
    </row>
    <row r="714" spans="9:27">
      <c r="I714" s="78" t="str">
        <f>IF('내역서(엑셀)'!A717&lt;&gt;"",'내역서(엑셀)'!A717,"")</f>
        <v/>
      </c>
      <c r="J714" s="78" t="str">
        <f t="shared" si="238"/>
        <v/>
      </c>
      <c r="L714" s="79" t="str">
        <f t="shared" si="239"/>
        <v/>
      </c>
      <c r="M714" s="78" t="str">
        <f t="shared" si="242"/>
        <v/>
      </c>
      <c r="N714" s="78" t="str">
        <f t="shared" si="240"/>
        <v/>
      </c>
      <c r="O714" s="78" t="str">
        <f t="shared" si="241"/>
        <v/>
      </c>
      <c r="Q714" s="80" t="str">
        <f t="shared" si="243"/>
        <v/>
      </c>
      <c r="R714" s="81" t="str">
        <f t="shared" si="231"/>
        <v/>
      </c>
      <c r="S714" s="80" t="str">
        <f t="shared" si="231"/>
        <v/>
      </c>
      <c r="T714" s="81" t="str">
        <f t="shared" si="232"/>
        <v/>
      </c>
      <c r="U714" s="81" t="str">
        <f t="shared" si="233"/>
        <v/>
      </c>
      <c r="V714" s="82">
        <f>'내역서(엑셀)'!E717</f>
        <v>0</v>
      </c>
      <c r="W714" s="83">
        <f t="shared" si="234"/>
        <v>0</v>
      </c>
      <c r="X714" s="83">
        <f t="shared" si="234"/>
        <v>0</v>
      </c>
      <c r="Y714" s="84">
        <f t="shared" si="235"/>
        <v>4</v>
      </c>
      <c r="Z714" s="84">
        <f t="shared" si="236"/>
        <v>0</v>
      </c>
      <c r="AA714" s="84">
        <f t="shared" si="237"/>
        <v>4</v>
      </c>
    </row>
    <row r="715" spans="9:27">
      <c r="I715" s="78" t="str">
        <f>IF('내역서(엑셀)'!A718&lt;&gt;"",'내역서(엑셀)'!A718,"")</f>
        <v/>
      </c>
      <c r="J715" s="78" t="str">
        <f t="shared" si="238"/>
        <v/>
      </c>
      <c r="L715" s="79" t="str">
        <f t="shared" si="239"/>
        <v/>
      </c>
      <c r="M715" s="78" t="str">
        <f t="shared" si="242"/>
        <v/>
      </c>
      <c r="N715" s="78" t="str">
        <f t="shared" si="240"/>
        <v/>
      </c>
      <c r="O715" s="78" t="str">
        <f t="shared" si="241"/>
        <v/>
      </c>
      <c r="Q715" s="80" t="str">
        <f t="shared" si="243"/>
        <v/>
      </c>
      <c r="R715" s="81" t="str">
        <f t="shared" si="231"/>
        <v/>
      </c>
      <c r="S715" s="80" t="str">
        <f t="shared" si="231"/>
        <v/>
      </c>
      <c r="T715" s="81" t="str">
        <f t="shared" si="232"/>
        <v/>
      </c>
      <c r="U715" s="81" t="str">
        <f t="shared" si="233"/>
        <v/>
      </c>
      <c r="V715" s="82">
        <f>'내역서(엑셀)'!E718</f>
        <v>0</v>
      </c>
      <c r="W715" s="83">
        <f t="shared" si="234"/>
        <v>0</v>
      </c>
      <c r="X715" s="83">
        <f t="shared" si="234"/>
        <v>0</v>
      </c>
      <c r="Y715" s="84">
        <f t="shared" si="235"/>
        <v>4</v>
      </c>
      <c r="Z715" s="84">
        <f t="shared" si="236"/>
        <v>0</v>
      </c>
      <c r="AA715" s="84">
        <f t="shared" si="237"/>
        <v>4</v>
      </c>
    </row>
    <row r="716" spans="9:27">
      <c r="I716" s="78" t="str">
        <f>IF('내역서(엑셀)'!A719&lt;&gt;"",'내역서(엑셀)'!A719,"")</f>
        <v/>
      </c>
      <c r="J716" s="78" t="str">
        <f t="shared" si="238"/>
        <v/>
      </c>
      <c r="L716" s="79" t="str">
        <f t="shared" si="239"/>
        <v/>
      </c>
      <c r="M716" s="78" t="str">
        <f t="shared" si="242"/>
        <v/>
      </c>
      <c r="N716" s="78" t="str">
        <f t="shared" si="240"/>
        <v/>
      </c>
      <c r="O716" s="78" t="str">
        <f t="shared" si="241"/>
        <v/>
      </c>
      <c r="Q716" s="80" t="str">
        <f t="shared" si="243"/>
        <v/>
      </c>
      <c r="R716" s="81" t="str">
        <f t="shared" si="231"/>
        <v/>
      </c>
      <c r="S716" s="80" t="str">
        <f t="shared" si="231"/>
        <v/>
      </c>
      <c r="T716" s="81" t="str">
        <f t="shared" si="232"/>
        <v/>
      </c>
      <c r="U716" s="81" t="str">
        <f t="shared" si="233"/>
        <v/>
      </c>
      <c r="V716" s="82">
        <f>'내역서(엑셀)'!E719</f>
        <v>0</v>
      </c>
      <c r="W716" s="83">
        <f t="shared" si="234"/>
        <v>0</v>
      </c>
      <c r="X716" s="83">
        <f t="shared" si="234"/>
        <v>0</v>
      </c>
      <c r="Y716" s="84">
        <f t="shared" si="235"/>
        <v>4</v>
      </c>
      <c r="Z716" s="84">
        <f t="shared" si="236"/>
        <v>0</v>
      </c>
      <c r="AA716" s="84">
        <f t="shared" si="237"/>
        <v>4</v>
      </c>
    </row>
    <row r="717" spans="9:27">
      <c r="I717" s="78" t="str">
        <f>IF('내역서(엑셀)'!A720&lt;&gt;"",'내역서(엑셀)'!A720,"")</f>
        <v/>
      </c>
      <c r="J717" s="78" t="str">
        <f t="shared" si="238"/>
        <v/>
      </c>
      <c r="L717" s="79" t="str">
        <f t="shared" si="239"/>
        <v/>
      </c>
      <c r="M717" s="78" t="str">
        <f t="shared" si="242"/>
        <v/>
      </c>
      <c r="N717" s="78" t="str">
        <f t="shared" si="240"/>
        <v/>
      </c>
      <c r="O717" s="78" t="str">
        <f t="shared" si="241"/>
        <v/>
      </c>
      <c r="Q717" s="80" t="str">
        <f t="shared" si="243"/>
        <v/>
      </c>
      <c r="R717" s="81" t="str">
        <f t="shared" si="231"/>
        <v/>
      </c>
      <c r="S717" s="80" t="str">
        <f t="shared" si="231"/>
        <v/>
      </c>
      <c r="T717" s="81" t="str">
        <f t="shared" si="232"/>
        <v/>
      </c>
      <c r="U717" s="81" t="str">
        <f t="shared" si="233"/>
        <v/>
      </c>
      <c r="V717" s="82">
        <f>'내역서(엑셀)'!E720</f>
        <v>0</v>
      </c>
      <c r="W717" s="83">
        <f t="shared" si="234"/>
        <v>0</v>
      </c>
      <c r="X717" s="83">
        <f t="shared" si="234"/>
        <v>0</v>
      </c>
      <c r="Y717" s="84">
        <f t="shared" si="235"/>
        <v>4</v>
      </c>
      <c r="Z717" s="84">
        <f t="shared" si="236"/>
        <v>0</v>
      </c>
      <c r="AA717" s="84">
        <f t="shared" si="237"/>
        <v>4</v>
      </c>
    </row>
    <row r="718" spans="9:27">
      <c r="I718" s="78" t="str">
        <f>IF('내역서(엑셀)'!A721&lt;&gt;"",'내역서(엑셀)'!A721,"")</f>
        <v/>
      </c>
      <c r="J718" s="78" t="str">
        <f t="shared" si="238"/>
        <v/>
      </c>
      <c r="L718" s="79" t="str">
        <f t="shared" si="239"/>
        <v/>
      </c>
      <c r="M718" s="78" t="str">
        <f t="shared" si="242"/>
        <v/>
      </c>
      <c r="N718" s="78" t="str">
        <f t="shared" si="240"/>
        <v/>
      </c>
      <c r="O718" s="78" t="str">
        <f t="shared" si="241"/>
        <v/>
      </c>
      <c r="Q718" s="80" t="str">
        <f t="shared" si="243"/>
        <v/>
      </c>
      <c r="R718" s="81" t="str">
        <f t="shared" si="231"/>
        <v/>
      </c>
      <c r="S718" s="80" t="str">
        <f t="shared" si="231"/>
        <v/>
      </c>
      <c r="T718" s="81" t="str">
        <f t="shared" si="232"/>
        <v/>
      </c>
      <c r="U718" s="81" t="str">
        <f t="shared" si="233"/>
        <v/>
      </c>
      <c r="V718" s="82">
        <f>'내역서(엑셀)'!E721</f>
        <v>0</v>
      </c>
      <c r="W718" s="83">
        <f t="shared" si="234"/>
        <v>0</v>
      </c>
      <c r="X718" s="83">
        <f t="shared" si="234"/>
        <v>0</v>
      </c>
      <c r="Y718" s="84">
        <f t="shared" si="235"/>
        <v>4</v>
      </c>
      <c r="Z718" s="84">
        <f t="shared" si="236"/>
        <v>0</v>
      </c>
      <c r="AA718" s="84">
        <f t="shared" si="237"/>
        <v>4</v>
      </c>
    </row>
    <row r="719" spans="9:27">
      <c r="I719" s="78" t="str">
        <f>IF('내역서(엑셀)'!A722&lt;&gt;"",'내역서(엑셀)'!A722,"")</f>
        <v/>
      </c>
      <c r="J719" s="78" t="str">
        <f t="shared" si="238"/>
        <v/>
      </c>
      <c r="L719" s="79" t="str">
        <f t="shared" si="239"/>
        <v/>
      </c>
      <c r="M719" s="78" t="str">
        <f t="shared" si="242"/>
        <v/>
      </c>
      <c r="N719" s="78" t="str">
        <f t="shared" si="240"/>
        <v/>
      </c>
      <c r="O719" s="78" t="str">
        <f t="shared" si="241"/>
        <v/>
      </c>
      <c r="Q719" s="80" t="str">
        <f t="shared" si="243"/>
        <v/>
      </c>
      <c r="R719" s="81" t="str">
        <f t="shared" si="231"/>
        <v/>
      </c>
      <c r="S719" s="80" t="str">
        <f t="shared" si="231"/>
        <v/>
      </c>
      <c r="T719" s="81" t="str">
        <f t="shared" si="232"/>
        <v/>
      </c>
      <c r="U719" s="81" t="str">
        <f t="shared" si="233"/>
        <v/>
      </c>
      <c r="V719" s="82">
        <f>'내역서(엑셀)'!E722</f>
        <v>0</v>
      </c>
      <c r="W719" s="83">
        <f t="shared" si="234"/>
        <v>0</v>
      </c>
      <c r="X719" s="83">
        <f t="shared" si="234"/>
        <v>0</v>
      </c>
      <c r="Y719" s="84">
        <f t="shared" si="235"/>
        <v>4</v>
      </c>
      <c r="Z719" s="84">
        <f t="shared" si="236"/>
        <v>0</v>
      </c>
      <c r="AA719" s="84">
        <f t="shared" si="237"/>
        <v>4</v>
      </c>
    </row>
    <row r="720" spans="9:27">
      <c r="I720" s="78" t="str">
        <f>IF('내역서(엑셀)'!A723&lt;&gt;"",'내역서(엑셀)'!A723,"")</f>
        <v/>
      </c>
      <c r="J720" s="78" t="str">
        <f t="shared" si="238"/>
        <v/>
      </c>
      <c r="L720" s="79" t="str">
        <f t="shared" si="239"/>
        <v/>
      </c>
      <c r="M720" s="78" t="str">
        <f t="shared" si="242"/>
        <v/>
      </c>
      <c r="N720" s="78" t="str">
        <f t="shared" si="240"/>
        <v/>
      </c>
      <c r="O720" s="78" t="str">
        <f t="shared" si="241"/>
        <v/>
      </c>
      <c r="Q720" s="80" t="str">
        <f t="shared" si="243"/>
        <v/>
      </c>
      <c r="R720" s="81" t="str">
        <f t="shared" si="231"/>
        <v/>
      </c>
      <c r="S720" s="80" t="str">
        <f t="shared" si="231"/>
        <v/>
      </c>
      <c r="T720" s="81" t="str">
        <f t="shared" si="232"/>
        <v/>
      </c>
      <c r="U720" s="81" t="str">
        <f t="shared" si="233"/>
        <v/>
      </c>
      <c r="V720" s="82">
        <f>'내역서(엑셀)'!E723</f>
        <v>0</v>
      </c>
      <c r="W720" s="83">
        <f t="shared" si="234"/>
        <v>0</v>
      </c>
      <c r="X720" s="83">
        <f t="shared" si="234"/>
        <v>0</v>
      </c>
      <c r="Y720" s="84">
        <f t="shared" si="235"/>
        <v>4</v>
      </c>
      <c r="Z720" s="84">
        <f t="shared" si="236"/>
        <v>0</v>
      </c>
      <c r="AA720" s="84">
        <f t="shared" si="237"/>
        <v>4</v>
      </c>
    </row>
    <row r="721" spans="9:27">
      <c r="I721" s="78" t="str">
        <f>IF('내역서(엑셀)'!A724&lt;&gt;"",'내역서(엑셀)'!A724,"")</f>
        <v/>
      </c>
      <c r="J721" s="78" t="str">
        <f t="shared" si="238"/>
        <v/>
      </c>
      <c r="L721" s="79" t="str">
        <f t="shared" si="239"/>
        <v/>
      </c>
      <c r="M721" s="78" t="str">
        <f t="shared" si="242"/>
        <v/>
      </c>
      <c r="N721" s="78" t="str">
        <f t="shared" si="240"/>
        <v/>
      </c>
      <c r="O721" s="78" t="str">
        <f t="shared" si="241"/>
        <v/>
      </c>
      <c r="Q721" s="80" t="str">
        <f t="shared" si="243"/>
        <v/>
      </c>
      <c r="R721" s="81" t="str">
        <f t="shared" si="231"/>
        <v/>
      </c>
      <c r="S721" s="80" t="str">
        <f t="shared" si="231"/>
        <v/>
      </c>
      <c r="T721" s="81" t="str">
        <f t="shared" si="232"/>
        <v/>
      </c>
      <c r="U721" s="81" t="str">
        <f t="shared" si="233"/>
        <v/>
      </c>
      <c r="V721" s="82">
        <f>'내역서(엑셀)'!E724</f>
        <v>0</v>
      </c>
      <c r="W721" s="83">
        <f t="shared" si="234"/>
        <v>0</v>
      </c>
      <c r="X721" s="83">
        <f t="shared" si="234"/>
        <v>0</v>
      </c>
      <c r="Y721" s="84">
        <f t="shared" si="235"/>
        <v>4</v>
      </c>
      <c r="Z721" s="84">
        <f t="shared" si="236"/>
        <v>0</v>
      </c>
      <c r="AA721" s="84">
        <f t="shared" si="237"/>
        <v>4</v>
      </c>
    </row>
    <row r="722" spans="9:27">
      <c r="I722" s="78" t="str">
        <f>IF('내역서(엑셀)'!A725&lt;&gt;"",'내역서(엑셀)'!A725,"")</f>
        <v/>
      </c>
      <c r="J722" s="78" t="str">
        <f t="shared" si="238"/>
        <v/>
      </c>
      <c r="L722" s="79" t="str">
        <f t="shared" si="239"/>
        <v/>
      </c>
      <c r="M722" s="78" t="str">
        <f t="shared" si="242"/>
        <v/>
      </c>
      <c r="N722" s="78" t="str">
        <f t="shared" si="240"/>
        <v/>
      </c>
      <c r="O722" s="78" t="str">
        <f t="shared" si="241"/>
        <v/>
      </c>
      <c r="Q722" s="80" t="str">
        <f t="shared" si="243"/>
        <v/>
      </c>
      <c r="R722" s="81" t="str">
        <f t="shared" si="231"/>
        <v/>
      </c>
      <c r="S722" s="80" t="str">
        <f t="shared" si="231"/>
        <v/>
      </c>
      <c r="T722" s="81" t="str">
        <f t="shared" si="232"/>
        <v/>
      </c>
      <c r="U722" s="81" t="str">
        <f t="shared" si="233"/>
        <v/>
      </c>
      <c r="V722" s="82">
        <f>'내역서(엑셀)'!E725</f>
        <v>0</v>
      </c>
      <c r="W722" s="83">
        <f t="shared" si="234"/>
        <v>0</v>
      </c>
      <c r="X722" s="83">
        <f t="shared" si="234"/>
        <v>0</v>
      </c>
      <c r="Y722" s="84">
        <f t="shared" si="235"/>
        <v>4</v>
      </c>
      <c r="Z722" s="84">
        <f t="shared" si="236"/>
        <v>0</v>
      </c>
      <c r="AA722" s="84">
        <f t="shared" si="237"/>
        <v>4</v>
      </c>
    </row>
    <row r="723" spans="9:27">
      <c r="I723" s="78" t="str">
        <f>IF('내역서(엑셀)'!A726&lt;&gt;"",'내역서(엑셀)'!A726,"")</f>
        <v/>
      </c>
      <c r="J723" s="78" t="str">
        <f t="shared" si="238"/>
        <v/>
      </c>
      <c r="L723" s="79" t="str">
        <f t="shared" si="239"/>
        <v/>
      </c>
      <c r="M723" s="78" t="str">
        <f t="shared" si="242"/>
        <v/>
      </c>
      <c r="N723" s="78" t="str">
        <f t="shared" si="240"/>
        <v/>
      </c>
      <c r="O723" s="78" t="str">
        <f t="shared" si="241"/>
        <v/>
      </c>
      <c r="Q723" s="80" t="str">
        <f t="shared" si="243"/>
        <v/>
      </c>
      <c r="R723" s="81" t="str">
        <f t="shared" si="231"/>
        <v/>
      </c>
      <c r="S723" s="80" t="str">
        <f t="shared" si="231"/>
        <v/>
      </c>
      <c r="T723" s="81" t="str">
        <f t="shared" si="232"/>
        <v/>
      </c>
      <c r="U723" s="81" t="str">
        <f t="shared" si="233"/>
        <v/>
      </c>
      <c r="V723" s="82">
        <f>'내역서(엑셀)'!E726</f>
        <v>0</v>
      </c>
      <c r="W723" s="83">
        <f t="shared" si="234"/>
        <v>0</v>
      </c>
      <c r="X723" s="83">
        <f t="shared" si="234"/>
        <v>0</v>
      </c>
      <c r="Y723" s="84">
        <f t="shared" si="235"/>
        <v>4</v>
      </c>
      <c r="Z723" s="84">
        <f t="shared" si="236"/>
        <v>0</v>
      </c>
      <c r="AA723" s="84">
        <f t="shared" si="237"/>
        <v>4</v>
      </c>
    </row>
    <row r="724" spans="9:27">
      <c r="I724" s="78" t="str">
        <f>IF('내역서(엑셀)'!A727&lt;&gt;"",'내역서(엑셀)'!A727,"")</f>
        <v/>
      </c>
      <c r="J724" s="78" t="str">
        <f t="shared" si="238"/>
        <v/>
      </c>
      <c r="L724" s="79" t="str">
        <f t="shared" si="239"/>
        <v/>
      </c>
      <c r="M724" s="78" t="str">
        <f t="shared" si="242"/>
        <v/>
      </c>
      <c r="N724" s="78" t="str">
        <f t="shared" si="240"/>
        <v/>
      </c>
      <c r="O724" s="78" t="str">
        <f t="shared" si="241"/>
        <v/>
      </c>
      <c r="Q724" s="80" t="str">
        <f t="shared" si="243"/>
        <v/>
      </c>
      <c r="R724" s="81" t="str">
        <f t="shared" si="231"/>
        <v/>
      </c>
      <c r="S724" s="80" t="str">
        <f t="shared" si="231"/>
        <v/>
      </c>
      <c r="T724" s="81" t="str">
        <f t="shared" si="232"/>
        <v/>
      </c>
      <c r="U724" s="81" t="str">
        <f t="shared" si="233"/>
        <v/>
      </c>
      <c r="V724" s="82">
        <f>'내역서(엑셀)'!E727</f>
        <v>0</v>
      </c>
      <c r="W724" s="83">
        <f t="shared" si="234"/>
        <v>0</v>
      </c>
      <c r="X724" s="83">
        <f t="shared" si="234"/>
        <v>0</v>
      </c>
      <c r="Y724" s="84">
        <f t="shared" si="235"/>
        <v>4</v>
      </c>
      <c r="Z724" s="84">
        <f t="shared" si="236"/>
        <v>0</v>
      </c>
      <c r="AA724" s="84">
        <f t="shared" si="237"/>
        <v>4</v>
      </c>
    </row>
    <row r="725" spans="9:27">
      <c r="I725" s="78" t="str">
        <f>IF('내역서(엑셀)'!A728&lt;&gt;"",'내역서(엑셀)'!A728,"")</f>
        <v/>
      </c>
      <c r="J725" s="78" t="str">
        <f t="shared" si="238"/>
        <v/>
      </c>
      <c r="L725" s="79" t="str">
        <f t="shared" si="239"/>
        <v/>
      </c>
      <c r="M725" s="78" t="str">
        <f t="shared" si="242"/>
        <v/>
      </c>
      <c r="N725" s="78" t="str">
        <f t="shared" si="240"/>
        <v/>
      </c>
      <c r="O725" s="78" t="str">
        <f t="shared" si="241"/>
        <v/>
      </c>
      <c r="Q725" s="80" t="str">
        <f t="shared" si="243"/>
        <v/>
      </c>
      <c r="R725" s="81" t="str">
        <f t="shared" si="231"/>
        <v/>
      </c>
      <c r="S725" s="80" t="str">
        <f t="shared" si="231"/>
        <v/>
      </c>
      <c r="T725" s="81" t="str">
        <f t="shared" si="232"/>
        <v/>
      </c>
      <c r="U725" s="81" t="str">
        <f t="shared" si="233"/>
        <v/>
      </c>
      <c r="V725" s="82">
        <f>'내역서(엑셀)'!E728</f>
        <v>0</v>
      </c>
      <c r="W725" s="83">
        <f t="shared" si="234"/>
        <v>0</v>
      </c>
      <c r="X725" s="83">
        <f t="shared" si="234"/>
        <v>0</v>
      </c>
      <c r="Y725" s="84">
        <f t="shared" si="235"/>
        <v>4</v>
      </c>
      <c r="Z725" s="84">
        <f t="shared" si="236"/>
        <v>0</v>
      </c>
      <c r="AA725" s="84">
        <f t="shared" si="237"/>
        <v>4</v>
      </c>
    </row>
    <row r="726" spans="9:27">
      <c r="I726" s="78" t="str">
        <f>IF('내역서(엑셀)'!A729&lt;&gt;"",'내역서(엑셀)'!A729,"")</f>
        <v/>
      </c>
      <c r="J726" s="78" t="str">
        <f t="shared" si="238"/>
        <v/>
      </c>
      <c r="L726" s="79" t="str">
        <f t="shared" si="239"/>
        <v/>
      </c>
      <c r="M726" s="78" t="str">
        <f t="shared" si="242"/>
        <v/>
      </c>
      <c r="N726" s="78" t="str">
        <f t="shared" si="240"/>
        <v/>
      </c>
      <c r="O726" s="78" t="str">
        <f t="shared" si="241"/>
        <v/>
      </c>
      <c r="Q726" s="80" t="str">
        <f t="shared" si="243"/>
        <v/>
      </c>
      <c r="R726" s="81" t="str">
        <f t="shared" si="231"/>
        <v/>
      </c>
      <c r="S726" s="80" t="str">
        <f t="shared" si="231"/>
        <v/>
      </c>
      <c r="T726" s="81" t="str">
        <f t="shared" si="232"/>
        <v/>
      </c>
      <c r="U726" s="81" t="str">
        <f t="shared" si="233"/>
        <v/>
      </c>
      <c r="V726" s="82">
        <f>'내역서(엑셀)'!E729</f>
        <v>0</v>
      </c>
      <c r="W726" s="83">
        <f t="shared" si="234"/>
        <v>0</v>
      </c>
      <c r="X726" s="83">
        <f t="shared" si="234"/>
        <v>0</v>
      </c>
      <c r="Y726" s="84">
        <f t="shared" si="235"/>
        <v>4</v>
      </c>
      <c r="Z726" s="84">
        <f t="shared" si="236"/>
        <v>0</v>
      </c>
      <c r="AA726" s="84">
        <f t="shared" si="237"/>
        <v>4</v>
      </c>
    </row>
    <row r="727" spans="9:27">
      <c r="I727" s="78" t="str">
        <f>IF('내역서(엑셀)'!A730&lt;&gt;"",'내역서(엑셀)'!A730,"")</f>
        <v/>
      </c>
      <c r="J727" s="78" t="str">
        <f t="shared" si="238"/>
        <v/>
      </c>
      <c r="L727" s="79" t="str">
        <f t="shared" si="239"/>
        <v/>
      </c>
      <c r="M727" s="78" t="str">
        <f t="shared" si="242"/>
        <v/>
      </c>
      <c r="N727" s="78" t="str">
        <f t="shared" si="240"/>
        <v/>
      </c>
      <c r="O727" s="78" t="str">
        <f t="shared" si="241"/>
        <v/>
      </c>
      <c r="Q727" s="80" t="str">
        <f t="shared" si="243"/>
        <v/>
      </c>
      <c r="R727" s="81" t="str">
        <f t="shared" si="231"/>
        <v/>
      </c>
      <c r="S727" s="80" t="str">
        <f t="shared" si="231"/>
        <v/>
      </c>
      <c r="T727" s="81" t="str">
        <f t="shared" si="232"/>
        <v/>
      </c>
      <c r="U727" s="81" t="str">
        <f t="shared" si="233"/>
        <v/>
      </c>
      <c r="V727" s="82">
        <f>'내역서(엑셀)'!E730</f>
        <v>0</v>
      </c>
      <c r="W727" s="83">
        <f t="shared" si="234"/>
        <v>0</v>
      </c>
      <c r="X727" s="83">
        <f t="shared" si="234"/>
        <v>0</v>
      </c>
      <c r="Y727" s="84">
        <f t="shared" si="235"/>
        <v>4</v>
      </c>
      <c r="Z727" s="84">
        <f t="shared" si="236"/>
        <v>0</v>
      </c>
      <c r="AA727" s="84">
        <f t="shared" si="237"/>
        <v>4</v>
      </c>
    </row>
    <row r="728" spans="9:27">
      <c r="I728" s="78" t="str">
        <f>IF('내역서(엑셀)'!A731&lt;&gt;"",'내역서(엑셀)'!A731,"")</f>
        <v/>
      </c>
      <c r="J728" s="78" t="str">
        <f t="shared" si="238"/>
        <v/>
      </c>
      <c r="L728" s="79" t="str">
        <f t="shared" si="239"/>
        <v/>
      </c>
      <c r="M728" s="78" t="str">
        <f t="shared" si="242"/>
        <v/>
      </c>
      <c r="N728" s="78" t="str">
        <f t="shared" si="240"/>
        <v/>
      </c>
      <c r="O728" s="78" t="str">
        <f t="shared" si="241"/>
        <v/>
      </c>
      <c r="Q728" s="80" t="str">
        <f t="shared" si="243"/>
        <v/>
      </c>
      <c r="R728" s="81" t="str">
        <f t="shared" si="231"/>
        <v/>
      </c>
      <c r="S728" s="80" t="str">
        <f t="shared" si="231"/>
        <v/>
      </c>
      <c r="T728" s="81" t="str">
        <f t="shared" si="232"/>
        <v/>
      </c>
      <c r="U728" s="81" t="str">
        <f t="shared" si="233"/>
        <v/>
      </c>
      <c r="V728" s="82">
        <f>'내역서(엑셀)'!E731</f>
        <v>0</v>
      </c>
      <c r="W728" s="83">
        <f t="shared" si="234"/>
        <v>0</v>
      </c>
      <c r="X728" s="83">
        <f t="shared" si="234"/>
        <v>0</v>
      </c>
      <c r="Y728" s="84">
        <f t="shared" si="235"/>
        <v>4</v>
      </c>
      <c r="Z728" s="84">
        <f t="shared" si="236"/>
        <v>0</v>
      </c>
      <c r="AA728" s="84">
        <f t="shared" si="237"/>
        <v>4</v>
      </c>
    </row>
    <row r="729" spans="9:27">
      <c r="I729" s="78" t="str">
        <f>IF('내역서(엑셀)'!A732&lt;&gt;"",'내역서(엑셀)'!A732,"")</f>
        <v/>
      </c>
      <c r="J729" s="78" t="str">
        <f t="shared" si="238"/>
        <v/>
      </c>
      <c r="L729" s="79" t="str">
        <f t="shared" si="239"/>
        <v/>
      </c>
      <c r="M729" s="78" t="str">
        <f t="shared" si="242"/>
        <v/>
      </c>
      <c r="N729" s="78" t="str">
        <f t="shared" si="240"/>
        <v/>
      </c>
      <c r="O729" s="78" t="str">
        <f t="shared" si="241"/>
        <v/>
      </c>
      <c r="Q729" s="80" t="str">
        <f t="shared" si="243"/>
        <v/>
      </c>
      <c r="R729" s="81" t="str">
        <f t="shared" si="231"/>
        <v/>
      </c>
      <c r="S729" s="80" t="str">
        <f t="shared" si="231"/>
        <v/>
      </c>
      <c r="T729" s="81" t="str">
        <f t="shared" si="232"/>
        <v/>
      </c>
      <c r="U729" s="81" t="str">
        <f t="shared" si="233"/>
        <v/>
      </c>
      <c r="V729" s="82">
        <f>'내역서(엑셀)'!E732</f>
        <v>0</v>
      </c>
      <c r="W729" s="83">
        <f t="shared" si="234"/>
        <v>0</v>
      </c>
      <c r="X729" s="83">
        <f t="shared" si="234"/>
        <v>0</v>
      </c>
      <c r="Y729" s="84">
        <f t="shared" si="235"/>
        <v>4</v>
      </c>
      <c r="Z729" s="84">
        <f t="shared" si="236"/>
        <v>0</v>
      </c>
      <c r="AA729" s="84">
        <f t="shared" si="237"/>
        <v>4</v>
      </c>
    </row>
    <row r="730" spans="9:27">
      <c r="I730" s="78" t="str">
        <f>IF('내역서(엑셀)'!A733&lt;&gt;"",'내역서(엑셀)'!A733,"")</f>
        <v/>
      </c>
      <c r="J730" s="78" t="str">
        <f t="shared" si="238"/>
        <v/>
      </c>
      <c r="L730" s="79" t="str">
        <f t="shared" si="239"/>
        <v/>
      </c>
      <c r="M730" s="78" t="str">
        <f t="shared" si="242"/>
        <v/>
      </c>
      <c r="N730" s="78" t="str">
        <f t="shared" si="240"/>
        <v/>
      </c>
      <c r="O730" s="78" t="str">
        <f t="shared" si="241"/>
        <v/>
      </c>
      <c r="Q730" s="80" t="str">
        <f t="shared" si="243"/>
        <v/>
      </c>
      <c r="R730" s="81" t="str">
        <f t="shared" si="231"/>
        <v/>
      </c>
      <c r="S730" s="80" t="str">
        <f t="shared" si="231"/>
        <v/>
      </c>
      <c r="T730" s="81" t="str">
        <f t="shared" si="232"/>
        <v/>
      </c>
      <c r="U730" s="81" t="str">
        <f t="shared" si="233"/>
        <v/>
      </c>
      <c r="V730" s="82">
        <f>'내역서(엑셀)'!E733</f>
        <v>0</v>
      </c>
      <c r="W730" s="83">
        <f t="shared" si="234"/>
        <v>0</v>
      </c>
      <c r="X730" s="83">
        <f t="shared" si="234"/>
        <v>0</v>
      </c>
      <c r="Y730" s="84">
        <f t="shared" si="235"/>
        <v>4</v>
      </c>
      <c r="Z730" s="84">
        <f t="shared" si="236"/>
        <v>0</v>
      </c>
      <c r="AA730" s="84">
        <f t="shared" si="237"/>
        <v>4</v>
      </c>
    </row>
    <row r="731" spans="9:27">
      <c r="I731" s="78" t="str">
        <f>IF('내역서(엑셀)'!A734&lt;&gt;"",'내역서(엑셀)'!A734,"")</f>
        <v/>
      </c>
      <c r="J731" s="78" t="str">
        <f t="shared" si="238"/>
        <v/>
      </c>
      <c r="L731" s="79" t="str">
        <f t="shared" si="239"/>
        <v/>
      </c>
      <c r="M731" s="78" t="str">
        <f t="shared" si="242"/>
        <v/>
      </c>
      <c r="N731" s="78" t="str">
        <f t="shared" si="240"/>
        <v/>
      </c>
      <c r="O731" s="78" t="str">
        <f t="shared" si="241"/>
        <v/>
      </c>
      <c r="Q731" s="80" t="str">
        <f t="shared" si="243"/>
        <v/>
      </c>
      <c r="R731" s="81" t="str">
        <f t="shared" si="231"/>
        <v/>
      </c>
      <c r="S731" s="80" t="str">
        <f t="shared" si="231"/>
        <v/>
      </c>
      <c r="T731" s="81" t="str">
        <f t="shared" si="232"/>
        <v/>
      </c>
      <c r="U731" s="81" t="str">
        <f t="shared" si="233"/>
        <v/>
      </c>
      <c r="V731" s="82">
        <f>'내역서(엑셀)'!E734</f>
        <v>0</v>
      </c>
      <c r="W731" s="83">
        <f t="shared" si="234"/>
        <v>0</v>
      </c>
      <c r="X731" s="83">
        <f t="shared" si="234"/>
        <v>0</v>
      </c>
      <c r="Y731" s="84">
        <f t="shared" si="235"/>
        <v>4</v>
      </c>
      <c r="Z731" s="84">
        <f t="shared" si="236"/>
        <v>0</v>
      </c>
      <c r="AA731" s="84">
        <f t="shared" si="237"/>
        <v>4</v>
      </c>
    </row>
    <row r="732" spans="9:27">
      <c r="I732" s="78" t="str">
        <f>IF('내역서(엑셀)'!A735&lt;&gt;"",'내역서(엑셀)'!A735,"")</f>
        <v/>
      </c>
      <c r="J732" s="78" t="str">
        <f t="shared" si="238"/>
        <v/>
      </c>
      <c r="L732" s="79" t="str">
        <f t="shared" si="239"/>
        <v/>
      </c>
      <c r="M732" s="78" t="str">
        <f t="shared" si="242"/>
        <v/>
      </c>
      <c r="N732" s="78" t="str">
        <f t="shared" si="240"/>
        <v/>
      </c>
      <c r="O732" s="78" t="str">
        <f t="shared" si="241"/>
        <v/>
      </c>
      <c r="Q732" s="80" t="str">
        <f t="shared" si="243"/>
        <v/>
      </c>
      <c r="R732" s="81" t="str">
        <f t="shared" si="231"/>
        <v/>
      </c>
      <c r="S732" s="80" t="str">
        <f t="shared" si="231"/>
        <v/>
      </c>
      <c r="T732" s="81" t="str">
        <f t="shared" si="232"/>
        <v/>
      </c>
      <c r="U732" s="81" t="str">
        <f t="shared" si="233"/>
        <v/>
      </c>
      <c r="V732" s="82">
        <f>'내역서(엑셀)'!E735</f>
        <v>0</v>
      </c>
      <c r="W732" s="83">
        <f t="shared" si="234"/>
        <v>0</v>
      </c>
      <c r="X732" s="83">
        <f t="shared" si="234"/>
        <v>0</v>
      </c>
      <c r="Y732" s="84">
        <f t="shared" si="235"/>
        <v>4</v>
      </c>
      <c r="Z732" s="84">
        <f t="shared" si="236"/>
        <v>0</v>
      </c>
      <c r="AA732" s="84">
        <f t="shared" si="237"/>
        <v>4</v>
      </c>
    </row>
    <row r="733" spans="9:27">
      <c r="I733" s="78" t="str">
        <f>IF('내역서(엑셀)'!A736&lt;&gt;"",'내역서(엑셀)'!A736,"")</f>
        <v/>
      </c>
      <c r="J733" s="78" t="str">
        <f t="shared" si="238"/>
        <v/>
      </c>
      <c r="L733" s="79" t="str">
        <f t="shared" si="239"/>
        <v/>
      </c>
      <c r="M733" s="78" t="str">
        <f t="shared" si="242"/>
        <v/>
      </c>
      <c r="N733" s="78" t="str">
        <f t="shared" si="240"/>
        <v/>
      </c>
      <c r="O733" s="78" t="str">
        <f t="shared" si="241"/>
        <v/>
      </c>
      <c r="Q733" s="80" t="str">
        <f t="shared" si="243"/>
        <v/>
      </c>
      <c r="R733" s="81" t="str">
        <f t="shared" si="231"/>
        <v/>
      </c>
      <c r="S733" s="80" t="str">
        <f t="shared" si="231"/>
        <v/>
      </c>
      <c r="T733" s="81" t="str">
        <f t="shared" si="232"/>
        <v/>
      </c>
      <c r="U733" s="81" t="str">
        <f t="shared" si="233"/>
        <v/>
      </c>
      <c r="V733" s="82">
        <f>'내역서(엑셀)'!E736</f>
        <v>0</v>
      </c>
      <c r="W733" s="83">
        <f t="shared" si="234"/>
        <v>0</v>
      </c>
      <c r="X733" s="83">
        <f t="shared" si="234"/>
        <v>0</v>
      </c>
      <c r="Y733" s="84">
        <f t="shared" si="235"/>
        <v>4</v>
      </c>
      <c r="Z733" s="84">
        <f t="shared" si="236"/>
        <v>0</v>
      </c>
      <c r="AA733" s="84">
        <f t="shared" si="237"/>
        <v>4</v>
      </c>
    </row>
    <row r="734" spans="9:27">
      <c r="I734" s="78" t="str">
        <f>IF('내역서(엑셀)'!A737&lt;&gt;"",'내역서(엑셀)'!A737,"")</f>
        <v/>
      </c>
      <c r="J734" s="78" t="str">
        <f t="shared" si="238"/>
        <v/>
      </c>
      <c r="L734" s="79" t="str">
        <f t="shared" si="239"/>
        <v/>
      </c>
      <c r="M734" s="78" t="str">
        <f t="shared" si="242"/>
        <v/>
      </c>
      <c r="N734" s="78" t="str">
        <f t="shared" si="240"/>
        <v/>
      </c>
      <c r="O734" s="78" t="str">
        <f t="shared" si="241"/>
        <v/>
      </c>
      <c r="Q734" s="80" t="str">
        <f t="shared" si="243"/>
        <v/>
      </c>
      <c r="R734" s="81" t="str">
        <f t="shared" si="231"/>
        <v/>
      </c>
      <c r="S734" s="80" t="str">
        <f t="shared" si="231"/>
        <v/>
      </c>
      <c r="T734" s="81" t="str">
        <f t="shared" si="232"/>
        <v/>
      </c>
      <c r="U734" s="81" t="str">
        <f t="shared" si="233"/>
        <v/>
      </c>
      <c r="V734" s="82">
        <f>'내역서(엑셀)'!E737</f>
        <v>0</v>
      </c>
      <c r="W734" s="83">
        <f t="shared" si="234"/>
        <v>0</v>
      </c>
      <c r="X734" s="83">
        <f t="shared" si="234"/>
        <v>0</v>
      </c>
      <c r="Y734" s="84">
        <f t="shared" si="235"/>
        <v>4</v>
      </c>
      <c r="Z734" s="84">
        <f t="shared" si="236"/>
        <v>0</v>
      </c>
      <c r="AA734" s="84">
        <f t="shared" si="237"/>
        <v>4</v>
      </c>
    </row>
    <row r="735" spans="9:27">
      <c r="I735" s="78" t="str">
        <f>IF('내역서(엑셀)'!A738&lt;&gt;"",'내역서(엑셀)'!A738,"")</f>
        <v/>
      </c>
      <c r="J735" s="78" t="str">
        <f t="shared" si="238"/>
        <v/>
      </c>
      <c r="L735" s="79" t="str">
        <f t="shared" si="239"/>
        <v/>
      </c>
      <c r="M735" s="78" t="str">
        <f t="shared" si="242"/>
        <v/>
      </c>
      <c r="N735" s="78" t="str">
        <f t="shared" si="240"/>
        <v/>
      </c>
      <c r="O735" s="78" t="str">
        <f t="shared" si="241"/>
        <v/>
      </c>
      <c r="Q735" s="80" t="str">
        <f t="shared" si="243"/>
        <v/>
      </c>
      <c r="R735" s="81" t="str">
        <f t="shared" si="231"/>
        <v/>
      </c>
      <c r="S735" s="80" t="str">
        <f t="shared" si="231"/>
        <v/>
      </c>
      <c r="T735" s="81" t="str">
        <f t="shared" si="232"/>
        <v/>
      </c>
      <c r="U735" s="81" t="str">
        <f t="shared" si="233"/>
        <v/>
      </c>
      <c r="V735" s="82">
        <f>'내역서(엑셀)'!E738</f>
        <v>0</v>
      </c>
      <c r="W735" s="83">
        <f t="shared" si="234"/>
        <v>0</v>
      </c>
      <c r="X735" s="83">
        <f t="shared" si="234"/>
        <v>0</v>
      </c>
      <c r="Y735" s="84">
        <f t="shared" si="235"/>
        <v>4</v>
      </c>
      <c r="Z735" s="84">
        <f t="shared" si="236"/>
        <v>0</v>
      </c>
      <c r="AA735" s="84">
        <f t="shared" si="237"/>
        <v>4</v>
      </c>
    </row>
    <row r="736" spans="9:27">
      <c r="I736" s="78" t="str">
        <f>IF('내역서(엑셀)'!A739&lt;&gt;"",'내역서(엑셀)'!A739,"")</f>
        <v/>
      </c>
      <c r="J736" s="78" t="str">
        <f t="shared" si="238"/>
        <v/>
      </c>
      <c r="L736" s="79" t="str">
        <f t="shared" si="239"/>
        <v/>
      </c>
      <c r="M736" s="78" t="str">
        <f t="shared" si="242"/>
        <v/>
      </c>
      <c r="N736" s="78" t="str">
        <f t="shared" si="240"/>
        <v/>
      </c>
      <c r="O736" s="78" t="str">
        <f t="shared" si="241"/>
        <v/>
      </c>
      <c r="Q736" s="80" t="str">
        <f t="shared" si="243"/>
        <v/>
      </c>
      <c r="R736" s="81" t="str">
        <f t="shared" si="231"/>
        <v/>
      </c>
      <c r="S736" s="80" t="str">
        <f t="shared" si="231"/>
        <v/>
      </c>
      <c r="T736" s="81" t="str">
        <f t="shared" si="232"/>
        <v/>
      </c>
      <c r="U736" s="81" t="str">
        <f t="shared" si="233"/>
        <v/>
      </c>
      <c r="V736" s="82">
        <f>'내역서(엑셀)'!E739</f>
        <v>0</v>
      </c>
      <c r="W736" s="83">
        <f t="shared" si="234"/>
        <v>0</v>
      </c>
      <c r="X736" s="83">
        <f t="shared" si="234"/>
        <v>0</v>
      </c>
      <c r="Y736" s="84">
        <f t="shared" si="235"/>
        <v>4</v>
      </c>
      <c r="Z736" s="84">
        <f t="shared" si="236"/>
        <v>0</v>
      </c>
      <c r="AA736" s="84">
        <f t="shared" si="237"/>
        <v>4</v>
      </c>
    </row>
    <row r="737" spans="9:27">
      <c r="I737" s="78" t="str">
        <f>IF('내역서(엑셀)'!A740&lt;&gt;"",'내역서(엑셀)'!A740,"")</f>
        <v/>
      </c>
      <c r="J737" s="78" t="str">
        <f t="shared" si="238"/>
        <v/>
      </c>
      <c r="L737" s="79" t="str">
        <f t="shared" si="239"/>
        <v/>
      </c>
      <c r="M737" s="78" t="str">
        <f t="shared" si="242"/>
        <v/>
      </c>
      <c r="N737" s="78" t="str">
        <f t="shared" si="240"/>
        <v/>
      </c>
      <c r="O737" s="78" t="str">
        <f t="shared" si="241"/>
        <v/>
      </c>
      <c r="Q737" s="80" t="str">
        <f t="shared" si="243"/>
        <v/>
      </c>
      <c r="R737" s="81" t="str">
        <f t="shared" si="231"/>
        <v/>
      </c>
      <c r="S737" s="80" t="str">
        <f t="shared" si="231"/>
        <v/>
      </c>
      <c r="T737" s="81" t="str">
        <f t="shared" si="232"/>
        <v/>
      </c>
      <c r="U737" s="81" t="str">
        <f t="shared" si="233"/>
        <v/>
      </c>
      <c r="V737" s="82">
        <f>'내역서(엑셀)'!E740</f>
        <v>0</v>
      </c>
      <c r="W737" s="83">
        <f t="shared" si="234"/>
        <v>0</v>
      </c>
      <c r="X737" s="83">
        <f t="shared" si="234"/>
        <v>0</v>
      </c>
      <c r="Y737" s="84">
        <f t="shared" si="235"/>
        <v>4</v>
      </c>
      <c r="Z737" s="84">
        <f t="shared" si="236"/>
        <v>0</v>
      </c>
      <c r="AA737" s="84">
        <f t="shared" si="237"/>
        <v>4</v>
      </c>
    </row>
    <row r="738" spans="9:27">
      <c r="I738" s="78" t="str">
        <f>IF('내역서(엑셀)'!A741&lt;&gt;"",'내역서(엑셀)'!A741,"")</f>
        <v/>
      </c>
      <c r="J738" s="78" t="str">
        <f t="shared" si="238"/>
        <v/>
      </c>
      <c r="L738" s="79" t="str">
        <f t="shared" si="239"/>
        <v/>
      </c>
      <c r="M738" s="78" t="str">
        <f t="shared" si="242"/>
        <v/>
      </c>
      <c r="N738" s="78" t="str">
        <f t="shared" si="240"/>
        <v/>
      </c>
      <c r="O738" s="78" t="str">
        <f t="shared" si="241"/>
        <v/>
      </c>
      <c r="Q738" s="80" t="str">
        <f t="shared" si="243"/>
        <v/>
      </c>
      <c r="R738" s="81" t="str">
        <f t="shared" si="231"/>
        <v/>
      </c>
      <c r="S738" s="80" t="str">
        <f t="shared" si="231"/>
        <v/>
      </c>
      <c r="T738" s="81" t="str">
        <f t="shared" si="232"/>
        <v/>
      </c>
      <c r="U738" s="81" t="str">
        <f t="shared" si="233"/>
        <v/>
      </c>
      <c r="V738" s="82">
        <f>'내역서(엑셀)'!E741</f>
        <v>0</v>
      </c>
      <c r="W738" s="83">
        <f t="shared" si="234"/>
        <v>0</v>
      </c>
      <c r="X738" s="83">
        <f t="shared" si="234"/>
        <v>0</v>
      </c>
      <c r="Y738" s="84">
        <f t="shared" si="235"/>
        <v>4</v>
      </c>
      <c r="Z738" s="84">
        <f t="shared" si="236"/>
        <v>0</v>
      </c>
      <c r="AA738" s="84">
        <f t="shared" si="237"/>
        <v>4</v>
      </c>
    </row>
    <row r="739" spans="9:27">
      <c r="I739" s="78" t="str">
        <f>IF('내역서(엑셀)'!A742&lt;&gt;"",'내역서(엑셀)'!A742,"")</f>
        <v/>
      </c>
      <c r="J739" s="78" t="str">
        <f t="shared" si="238"/>
        <v/>
      </c>
      <c r="L739" s="79" t="str">
        <f t="shared" si="239"/>
        <v/>
      </c>
      <c r="M739" s="78" t="str">
        <f t="shared" si="242"/>
        <v/>
      </c>
      <c r="N739" s="78" t="str">
        <f t="shared" si="240"/>
        <v/>
      </c>
      <c r="O739" s="78" t="str">
        <f t="shared" si="241"/>
        <v/>
      </c>
      <c r="Q739" s="80" t="str">
        <f t="shared" si="243"/>
        <v/>
      </c>
      <c r="R739" s="81" t="str">
        <f t="shared" ref="R739:S802" si="244">IF(L739="","",L739)</f>
        <v/>
      </c>
      <c r="S739" s="80" t="str">
        <f t="shared" si="244"/>
        <v/>
      </c>
      <c r="T739" s="81" t="str">
        <f t="shared" ref="T739:T802" si="245">IF(W739=1,"",N739)</f>
        <v/>
      </c>
      <c r="U739" s="81" t="str">
        <f t="shared" ref="U739:U802" si="246">IF(OR(W739=1,X739=1),"",O739)</f>
        <v/>
      </c>
      <c r="V739" s="82">
        <f>'내역서(엑셀)'!E742</f>
        <v>0</v>
      </c>
      <c r="W739" s="83">
        <f t="shared" si="234"/>
        <v>0</v>
      </c>
      <c r="X739" s="83">
        <f t="shared" si="234"/>
        <v>0</v>
      </c>
      <c r="Y739" s="84">
        <f t="shared" si="235"/>
        <v>4</v>
      </c>
      <c r="Z739" s="84">
        <f t="shared" si="236"/>
        <v>0</v>
      </c>
      <c r="AA739" s="84">
        <f t="shared" si="237"/>
        <v>4</v>
      </c>
    </row>
    <row r="740" spans="9:27">
      <c r="I740" s="78" t="str">
        <f>IF('내역서(엑셀)'!A743&lt;&gt;"",'내역서(엑셀)'!A743,"")</f>
        <v/>
      </c>
      <c r="J740" s="78" t="str">
        <f t="shared" si="238"/>
        <v/>
      </c>
      <c r="L740" s="79" t="str">
        <f t="shared" si="239"/>
        <v/>
      </c>
      <c r="M740" s="78" t="str">
        <f t="shared" si="242"/>
        <v/>
      </c>
      <c r="N740" s="78" t="str">
        <f t="shared" si="240"/>
        <v/>
      </c>
      <c r="O740" s="78" t="str">
        <f t="shared" si="241"/>
        <v/>
      </c>
      <c r="Q740" s="80" t="str">
        <f t="shared" si="243"/>
        <v/>
      </c>
      <c r="R740" s="81" t="str">
        <f t="shared" si="244"/>
        <v/>
      </c>
      <c r="S740" s="80" t="str">
        <f t="shared" si="244"/>
        <v/>
      </c>
      <c r="T740" s="81" t="str">
        <f t="shared" si="245"/>
        <v/>
      </c>
      <c r="U740" s="81" t="str">
        <f t="shared" si="246"/>
        <v/>
      </c>
      <c r="V740" s="82">
        <f>'내역서(엑셀)'!E743</f>
        <v>0</v>
      </c>
      <c r="W740" s="83">
        <f t="shared" ref="W740:X803" si="247">COUNTIFS(R740,"&gt;&lt;")</f>
        <v>0</v>
      </c>
      <c r="X740" s="83">
        <f t="shared" si="247"/>
        <v>0</v>
      </c>
      <c r="Y740" s="84">
        <f t="shared" ref="Y740:Y803" si="248">COUNTIFS(R740:U740,"*")</f>
        <v>4</v>
      </c>
      <c r="Z740" s="84">
        <f t="shared" ref="Z740:Z803" si="249">COUNTIFS(R740:U740,"&gt;&lt;")</f>
        <v>0</v>
      </c>
      <c r="AA740" s="84">
        <f t="shared" ref="AA740:AA803" si="250">COUNTIFS(R740:U740,"&lt;&gt;")</f>
        <v>4</v>
      </c>
    </row>
    <row r="741" spans="9:27">
      <c r="I741" s="78" t="str">
        <f>IF('내역서(엑셀)'!A744&lt;&gt;"",'내역서(엑셀)'!A744,"")</f>
        <v/>
      </c>
      <c r="J741" s="78" t="str">
        <f t="shared" si="238"/>
        <v/>
      </c>
      <c r="L741" s="79" t="str">
        <f t="shared" si="239"/>
        <v/>
      </c>
      <c r="M741" s="78" t="str">
        <f t="shared" si="242"/>
        <v/>
      </c>
      <c r="N741" s="78" t="str">
        <f t="shared" si="240"/>
        <v/>
      </c>
      <c r="O741" s="78" t="str">
        <f t="shared" si="241"/>
        <v/>
      </c>
      <c r="Q741" s="80" t="str">
        <f t="shared" si="243"/>
        <v/>
      </c>
      <c r="R741" s="81" t="str">
        <f t="shared" si="244"/>
        <v/>
      </c>
      <c r="S741" s="80" t="str">
        <f t="shared" si="244"/>
        <v/>
      </c>
      <c r="T741" s="81" t="str">
        <f t="shared" si="245"/>
        <v/>
      </c>
      <c r="U741" s="81" t="str">
        <f t="shared" si="246"/>
        <v/>
      </c>
      <c r="V741" s="82">
        <f>'내역서(엑셀)'!E744</f>
        <v>0</v>
      </c>
      <c r="W741" s="83">
        <f t="shared" si="247"/>
        <v>0</v>
      </c>
      <c r="X741" s="83">
        <f t="shared" si="247"/>
        <v>0</v>
      </c>
      <c r="Y741" s="84">
        <f t="shared" si="248"/>
        <v>4</v>
      </c>
      <c r="Z741" s="84">
        <f t="shared" si="249"/>
        <v>0</v>
      </c>
      <c r="AA741" s="84">
        <f t="shared" si="250"/>
        <v>4</v>
      </c>
    </row>
    <row r="742" spans="9:27">
      <c r="I742" s="78" t="str">
        <f>IF('내역서(엑셀)'!A745&lt;&gt;"",'내역서(엑셀)'!A745,"")</f>
        <v/>
      </c>
      <c r="J742" s="78" t="str">
        <f t="shared" ref="J742:J805" si="251">LEFT(I742,1)</f>
        <v/>
      </c>
      <c r="L742" s="79" t="str">
        <f t="shared" ref="L742:L805" si="252">IF(OR(J742="E",J742="L",J742="M"),"",I742)</f>
        <v/>
      </c>
      <c r="M742" s="78" t="str">
        <f t="shared" si="242"/>
        <v/>
      </c>
      <c r="N742" s="78" t="str">
        <f t="shared" ref="N742:N805" si="253">IF(OR(J742="D",J742="E",J742="L"),"",I742)</f>
        <v/>
      </c>
      <c r="O742" s="78" t="str">
        <f t="shared" ref="O742:O805" si="254">IF(OR(J742="D",J742="E",J742="M"),"",I742)</f>
        <v/>
      </c>
      <c r="Q742" s="80" t="str">
        <f t="shared" si="243"/>
        <v/>
      </c>
      <c r="R742" s="81" t="str">
        <f t="shared" si="244"/>
        <v/>
      </c>
      <c r="S742" s="80" t="str">
        <f t="shared" si="244"/>
        <v/>
      </c>
      <c r="T742" s="81" t="str">
        <f t="shared" si="245"/>
        <v/>
      </c>
      <c r="U742" s="81" t="str">
        <f t="shared" si="246"/>
        <v/>
      </c>
      <c r="V742" s="82">
        <f>'내역서(엑셀)'!E745</f>
        <v>0</v>
      </c>
      <c r="W742" s="83">
        <f t="shared" si="247"/>
        <v>0</v>
      </c>
      <c r="X742" s="83">
        <f t="shared" si="247"/>
        <v>0</v>
      </c>
      <c r="Y742" s="84">
        <f t="shared" si="248"/>
        <v>4</v>
      </c>
      <c r="Z742" s="84">
        <f t="shared" si="249"/>
        <v>0</v>
      </c>
      <c r="AA742" s="84">
        <f t="shared" si="250"/>
        <v>4</v>
      </c>
    </row>
    <row r="743" spans="9:27">
      <c r="I743" s="78" t="str">
        <f>IF('내역서(엑셀)'!A746&lt;&gt;"",'내역서(엑셀)'!A746,"")</f>
        <v/>
      </c>
      <c r="J743" s="78" t="str">
        <f t="shared" si="251"/>
        <v/>
      </c>
      <c r="L743" s="79" t="str">
        <f t="shared" si="252"/>
        <v/>
      </c>
      <c r="M743" s="78" t="str">
        <f t="shared" si="242"/>
        <v/>
      </c>
      <c r="N743" s="78" t="str">
        <f t="shared" si="253"/>
        <v/>
      </c>
      <c r="O743" s="78" t="str">
        <f t="shared" si="254"/>
        <v/>
      </c>
      <c r="Q743" s="80" t="str">
        <f t="shared" si="243"/>
        <v/>
      </c>
      <c r="R743" s="81" t="str">
        <f t="shared" si="244"/>
        <v/>
      </c>
      <c r="S743" s="80" t="str">
        <f t="shared" si="244"/>
        <v/>
      </c>
      <c r="T743" s="81" t="str">
        <f t="shared" si="245"/>
        <v/>
      </c>
      <c r="U743" s="81" t="str">
        <f t="shared" si="246"/>
        <v/>
      </c>
      <c r="V743" s="82">
        <f>'내역서(엑셀)'!E746</f>
        <v>0</v>
      </c>
      <c r="W743" s="83">
        <f t="shared" si="247"/>
        <v>0</v>
      </c>
      <c r="X743" s="83">
        <f t="shared" si="247"/>
        <v>0</v>
      </c>
      <c r="Y743" s="84">
        <f t="shared" si="248"/>
        <v>4</v>
      </c>
      <c r="Z743" s="84">
        <f t="shared" si="249"/>
        <v>0</v>
      </c>
      <c r="AA743" s="84">
        <f t="shared" si="250"/>
        <v>4</v>
      </c>
    </row>
    <row r="744" spans="9:27">
      <c r="I744" s="78" t="str">
        <f>IF('내역서(엑셀)'!A747&lt;&gt;"",'내역서(엑셀)'!A747,"")</f>
        <v/>
      </c>
      <c r="J744" s="78" t="str">
        <f t="shared" si="251"/>
        <v/>
      </c>
      <c r="L744" s="79" t="str">
        <f t="shared" si="252"/>
        <v/>
      </c>
      <c r="M744" s="78" t="str">
        <f t="shared" si="242"/>
        <v/>
      </c>
      <c r="N744" s="78" t="str">
        <f t="shared" si="253"/>
        <v/>
      </c>
      <c r="O744" s="78" t="str">
        <f t="shared" si="254"/>
        <v/>
      </c>
      <c r="Q744" s="80" t="str">
        <f t="shared" si="243"/>
        <v/>
      </c>
      <c r="R744" s="81" t="str">
        <f t="shared" si="244"/>
        <v/>
      </c>
      <c r="S744" s="80" t="str">
        <f t="shared" si="244"/>
        <v/>
      </c>
      <c r="T744" s="81" t="str">
        <f t="shared" si="245"/>
        <v/>
      </c>
      <c r="U744" s="81" t="str">
        <f t="shared" si="246"/>
        <v/>
      </c>
      <c r="V744" s="82">
        <f>'내역서(엑셀)'!E747</f>
        <v>0</v>
      </c>
      <c r="W744" s="83">
        <f t="shared" si="247"/>
        <v>0</v>
      </c>
      <c r="X744" s="83">
        <f t="shared" si="247"/>
        <v>0</v>
      </c>
      <c r="Y744" s="84">
        <f t="shared" si="248"/>
        <v>4</v>
      </c>
      <c r="Z744" s="84">
        <f t="shared" si="249"/>
        <v>0</v>
      </c>
      <c r="AA744" s="84">
        <f t="shared" si="250"/>
        <v>4</v>
      </c>
    </row>
    <row r="745" spans="9:27">
      <c r="I745" s="78" t="str">
        <f>IF('내역서(엑셀)'!A748&lt;&gt;"",'내역서(엑셀)'!A748,"")</f>
        <v/>
      </c>
      <c r="J745" s="78" t="str">
        <f t="shared" si="251"/>
        <v/>
      </c>
      <c r="L745" s="79" t="str">
        <f t="shared" si="252"/>
        <v/>
      </c>
      <c r="M745" s="78" t="str">
        <f t="shared" ref="M745:M808" si="255">IF(OR(J745="D",J745="L",J745="M"),"",I745)</f>
        <v/>
      </c>
      <c r="N745" s="78" t="str">
        <f t="shared" si="253"/>
        <v/>
      </c>
      <c r="O745" s="78" t="str">
        <f t="shared" si="254"/>
        <v/>
      </c>
      <c r="Q745" s="80" t="str">
        <f t="shared" si="243"/>
        <v/>
      </c>
      <c r="R745" s="81" t="str">
        <f t="shared" si="244"/>
        <v/>
      </c>
      <c r="S745" s="80" t="str">
        <f t="shared" si="244"/>
        <v/>
      </c>
      <c r="T745" s="81" t="str">
        <f t="shared" si="245"/>
        <v/>
      </c>
      <c r="U745" s="81" t="str">
        <f t="shared" si="246"/>
        <v/>
      </c>
      <c r="V745" s="82">
        <f>'내역서(엑셀)'!E748</f>
        <v>0</v>
      </c>
      <c r="W745" s="83">
        <f t="shared" si="247"/>
        <v>0</v>
      </c>
      <c r="X745" s="83">
        <f t="shared" si="247"/>
        <v>0</v>
      </c>
      <c r="Y745" s="84">
        <f t="shared" si="248"/>
        <v>4</v>
      </c>
      <c r="Z745" s="84">
        <f t="shared" si="249"/>
        <v>0</v>
      </c>
      <c r="AA745" s="84">
        <f t="shared" si="250"/>
        <v>4</v>
      </c>
    </row>
    <row r="746" spans="9:27">
      <c r="I746" s="78" t="str">
        <f>IF('내역서(엑셀)'!A749&lt;&gt;"",'내역서(엑셀)'!A749,"")</f>
        <v/>
      </c>
      <c r="J746" s="78" t="str">
        <f t="shared" si="251"/>
        <v/>
      </c>
      <c r="L746" s="79" t="str">
        <f t="shared" si="252"/>
        <v/>
      </c>
      <c r="M746" s="78" t="str">
        <f t="shared" si="255"/>
        <v/>
      </c>
      <c r="N746" s="78" t="str">
        <f t="shared" si="253"/>
        <v/>
      </c>
      <c r="O746" s="78" t="str">
        <f t="shared" si="254"/>
        <v/>
      </c>
      <c r="Q746" s="80" t="str">
        <f t="shared" si="243"/>
        <v/>
      </c>
      <c r="R746" s="81" t="str">
        <f t="shared" si="244"/>
        <v/>
      </c>
      <c r="S746" s="80" t="str">
        <f t="shared" si="244"/>
        <v/>
      </c>
      <c r="T746" s="81" t="str">
        <f t="shared" si="245"/>
        <v/>
      </c>
      <c r="U746" s="81" t="str">
        <f t="shared" si="246"/>
        <v/>
      </c>
      <c r="V746" s="82">
        <f>'내역서(엑셀)'!E749</f>
        <v>0</v>
      </c>
      <c r="W746" s="83">
        <f t="shared" si="247"/>
        <v>0</v>
      </c>
      <c r="X746" s="83">
        <f t="shared" si="247"/>
        <v>0</v>
      </c>
      <c r="Y746" s="84">
        <f t="shared" si="248"/>
        <v>4</v>
      </c>
      <c r="Z746" s="84">
        <f t="shared" si="249"/>
        <v>0</v>
      </c>
      <c r="AA746" s="84">
        <f t="shared" si="250"/>
        <v>4</v>
      </c>
    </row>
    <row r="747" spans="9:27">
      <c r="I747" s="78" t="str">
        <f>IF('내역서(엑셀)'!A750&lt;&gt;"",'내역서(엑셀)'!A750,"")</f>
        <v/>
      </c>
      <c r="J747" s="78" t="str">
        <f t="shared" si="251"/>
        <v/>
      </c>
      <c r="L747" s="79" t="str">
        <f t="shared" si="252"/>
        <v/>
      </c>
      <c r="M747" s="78" t="str">
        <f t="shared" si="255"/>
        <v/>
      </c>
      <c r="N747" s="78" t="str">
        <f t="shared" si="253"/>
        <v/>
      </c>
      <c r="O747" s="78" t="str">
        <f t="shared" si="254"/>
        <v/>
      </c>
      <c r="Q747" s="80" t="str">
        <f t="shared" si="243"/>
        <v/>
      </c>
      <c r="R747" s="81" t="str">
        <f t="shared" si="244"/>
        <v/>
      </c>
      <c r="S747" s="80" t="str">
        <f t="shared" si="244"/>
        <v/>
      </c>
      <c r="T747" s="81" t="str">
        <f t="shared" si="245"/>
        <v/>
      </c>
      <c r="U747" s="81" t="str">
        <f t="shared" si="246"/>
        <v/>
      </c>
      <c r="V747" s="82">
        <f>'내역서(엑셀)'!E750</f>
        <v>0</v>
      </c>
      <c r="W747" s="83">
        <f t="shared" si="247"/>
        <v>0</v>
      </c>
      <c r="X747" s="83">
        <f t="shared" si="247"/>
        <v>0</v>
      </c>
      <c r="Y747" s="84">
        <f t="shared" si="248"/>
        <v>4</v>
      </c>
      <c r="Z747" s="84">
        <f t="shared" si="249"/>
        <v>0</v>
      </c>
      <c r="AA747" s="84">
        <f t="shared" si="250"/>
        <v>4</v>
      </c>
    </row>
    <row r="748" spans="9:27">
      <c r="I748" s="78" t="str">
        <f>IF('내역서(엑셀)'!A751&lt;&gt;"",'내역서(엑셀)'!A751,"")</f>
        <v/>
      </c>
      <c r="J748" s="78" t="str">
        <f t="shared" si="251"/>
        <v/>
      </c>
      <c r="L748" s="79" t="str">
        <f t="shared" si="252"/>
        <v/>
      </c>
      <c r="M748" s="78" t="str">
        <f t="shared" si="255"/>
        <v/>
      </c>
      <c r="N748" s="78" t="str">
        <f t="shared" si="253"/>
        <v/>
      </c>
      <c r="O748" s="78" t="str">
        <f t="shared" si="254"/>
        <v/>
      </c>
      <c r="Q748" s="80" t="str">
        <f t="shared" si="243"/>
        <v/>
      </c>
      <c r="R748" s="81" t="str">
        <f t="shared" si="244"/>
        <v/>
      </c>
      <c r="S748" s="80" t="str">
        <f t="shared" si="244"/>
        <v/>
      </c>
      <c r="T748" s="81" t="str">
        <f t="shared" si="245"/>
        <v/>
      </c>
      <c r="U748" s="81" t="str">
        <f t="shared" si="246"/>
        <v/>
      </c>
      <c r="V748" s="82">
        <f>'내역서(엑셀)'!E751</f>
        <v>0</v>
      </c>
      <c r="W748" s="83">
        <f t="shared" si="247"/>
        <v>0</v>
      </c>
      <c r="X748" s="83">
        <f t="shared" si="247"/>
        <v>0</v>
      </c>
      <c r="Y748" s="84">
        <f t="shared" si="248"/>
        <v>4</v>
      </c>
      <c r="Z748" s="84">
        <f t="shared" si="249"/>
        <v>0</v>
      </c>
      <c r="AA748" s="84">
        <f t="shared" si="250"/>
        <v>4</v>
      </c>
    </row>
    <row r="749" spans="9:27">
      <c r="I749" s="78" t="str">
        <f>IF('내역서(엑셀)'!A752&lt;&gt;"",'내역서(엑셀)'!A752,"")</f>
        <v/>
      </c>
      <c r="J749" s="78" t="str">
        <f t="shared" si="251"/>
        <v/>
      </c>
      <c r="L749" s="79" t="str">
        <f t="shared" si="252"/>
        <v/>
      </c>
      <c r="M749" s="78" t="str">
        <f t="shared" si="255"/>
        <v/>
      </c>
      <c r="N749" s="78" t="str">
        <f t="shared" si="253"/>
        <v/>
      </c>
      <c r="O749" s="78" t="str">
        <f t="shared" si="254"/>
        <v/>
      </c>
      <c r="Q749" s="80" t="str">
        <f t="shared" si="243"/>
        <v/>
      </c>
      <c r="R749" s="81" t="str">
        <f t="shared" si="244"/>
        <v/>
      </c>
      <c r="S749" s="80" t="str">
        <f t="shared" si="244"/>
        <v/>
      </c>
      <c r="T749" s="81" t="str">
        <f t="shared" si="245"/>
        <v/>
      </c>
      <c r="U749" s="81" t="str">
        <f t="shared" si="246"/>
        <v/>
      </c>
      <c r="V749" s="82">
        <f>'내역서(엑셀)'!E752</f>
        <v>0</v>
      </c>
      <c r="W749" s="83">
        <f t="shared" si="247"/>
        <v>0</v>
      </c>
      <c r="X749" s="83">
        <f t="shared" si="247"/>
        <v>0</v>
      </c>
      <c r="Y749" s="84">
        <f t="shared" si="248"/>
        <v>4</v>
      </c>
      <c r="Z749" s="84">
        <f t="shared" si="249"/>
        <v>0</v>
      </c>
      <c r="AA749" s="84">
        <f t="shared" si="250"/>
        <v>4</v>
      </c>
    </row>
    <row r="750" spans="9:27">
      <c r="I750" s="78" t="str">
        <f>IF('내역서(엑셀)'!A753&lt;&gt;"",'내역서(엑셀)'!A753,"")</f>
        <v/>
      </c>
      <c r="J750" s="78" t="str">
        <f t="shared" si="251"/>
        <v/>
      </c>
      <c r="L750" s="79" t="str">
        <f t="shared" si="252"/>
        <v/>
      </c>
      <c r="M750" s="78" t="str">
        <f t="shared" si="255"/>
        <v/>
      </c>
      <c r="N750" s="78" t="str">
        <f t="shared" si="253"/>
        <v/>
      </c>
      <c r="O750" s="78" t="str">
        <f t="shared" si="254"/>
        <v/>
      </c>
      <c r="Q750" s="80" t="str">
        <f t="shared" si="243"/>
        <v/>
      </c>
      <c r="R750" s="81" t="str">
        <f t="shared" si="244"/>
        <v/>
      </c>
      <c r="S750" s="80" t="str">
        <f t="shared" si="244"/>
        <v/>
      </c>
      <c r="T750" s="81" t="str">
        <f t="shared" si="245"/>
        <v/>
      </c>
      <c r="U750" s="81" t="str">
        <f t="shared" si="246"/>
        <v/>
      </c>
      <c r="V750" s="82">
        <f>'내역서(엑셀)'!E753</f>
        <v>0</v>
      </c>
      <c r="W750" s="83">
        <f t="shared" si="247"/>
        <v>0</v>
      </c>
      <c r="X750" s="83">
        <f t="shared" si="247"/>
        <v>0</v>
      </c>
      <c r="Y750" s="84">
        <f t="shared" si="248"/>
        <v>4</v>
      </c>
      <c r="Z750" s="84">
        <f t="shared" si="249"/>
        <v>0</v>
      </c>
      <c r="AA750" s="84">
        <f t="shared" si="250"/>
        <v>4</v>
      </c>
    </row>
    <row r="751" spans="9:27">
      <c r="I751" s="78" t="str">
        <f>IF('내역서(엑셀)'!A754&lt;&gt;"",'내역서(엑셀)'!A754,"")</f>
        <v/>
      </c>
      <c r="J751" s="78" t="str">
        <f t="shared" si="251"/>
        <v/>
      </c>
      <c r="L751" s="79" t="str">
        <f t="shared" si="252"/>
        <v/>
      </c>
      <c r="M751" s="78" t="str">
        <f t="shared" si="255"/>
        <v/>
      </c>
      <c r="N751" s="78" t="str">
        <f t="shared" si="253"/>
        <v/>
      </c>
      <c r="O751" s="78" t="str">
        <f t="shared" si="254"/>
        <v/>
      </c>
      <c r="Q751" s="80" t="str">
        <f t="shared" si="243"/>
        <v/>
      </c>
      <c r="R751" s="81" t="str">
        <f t="shared" si="244"/>
        <v/>
      </c>
      <c r="S751" s="80" t="str">
        <f t="shared" si="244"/>
        <v/>
      </c>
      <c r="T751" s="81" t="str">
        <f t="shared" si="245"/>
        <v/>
      </c>
      <c r="U751" s="81" t="str">
        <f t="shared" si="246"/>
        <v/>
      </c>
      <c r="V751" s="82">
        <f>'내역서(엑셀)'!E754</f>
        <v>0</v>
      </c>
      <c r="W751" s="83">
        <f t="shared" si="247"/>
        <v>0</v>
      </c>
      <c r="X751" s="83">
        <f t="shared" si="247"/>
        <v>0</v>
      </c>
      <c r="Y751" s="84">
        <f t="shared" si="248"/>
        <v>4</v>
      </c>
      <c r="Z751" s="84">
        <f t="shared" si="249"/>
        <v>0</v>
      </c>
      <c r="AA751" s="84">
        <f t="shared" si="250"/>
        <v>4</v>
      </c>
    </row>
    <row r="752" spans="9:27">
      <c r="I752" s="78" t="str">
        <f>IF('내역서(엑셀)'!A755&lt;&gt;"",'내역서(엑셀)'!A755,"")</f>
        <v/>
      </c>
      <c r="J752" s="78" t="str">
        <f t="shared" si="251"/>
        <v/>
      </c>
      <c r="L752" s="79" t="str">
        <f t="shared" si="252"/>
        <v/>
      </c>
      <c r="M752" s="78" t="str">
        <f t="shared" si="255"/>
        <v/>
      </c>
      <c r="N752" s="78" t="str">
        <f t="shared" si="253"/>
        <v/>
      </c>
      <c r="O752" s="78" t="str">
        <f t="shared" si="254"/>
        <v/>
      </c>
      <c r="Q752" s="80" t="str">
        <f t="shared" si="243"/>
        <v/>
      </c>
      <c r="R752" s="81" t="str">
        <f t="shared" si="244"/>
        <v/>
      </c>
      <c r="S752" s="80" t="str">
        <f t="shared" si="244"/>
        <v/>
      </c>
      <c r="T752" s="81" t="str">
        <f t="shared" si="245"/>
        <v/>
      </c>
      <c r="U752" s="81" t="str">
        <f t="shared" si="246"/>
        <v/>
      </c>
      <c r="V752" s="82">
        <f>'내역서(엑셀)'!E755</f>
        <v>0</v>
      </c>
      <c r="W752" s="83">
        <f t="shared" si="247"/>
        <v>0</v>
      </c>
      <c r="X752" s="83">
        <f t="shared" si="247"/>
        <v>0</v>
      </c>
      <c r="Y752" s="84">
        <f t="shared" si="248"/>
        <v>4</v>
      </c>
      <c r="Z752" s="84">
        <f t="shared" si="249"/>
        <v>0</v>
      </c>
      <c r="AA752" s="84">
        <f t="shared" si="250"/>
        <v>4</v>
      </c>
    </row>
    <row r="753" spans="9:27">
      <c r="I753" s="78" t="str">
        <f>IF('내역서(엑셀)'!A756&lt;&gt;"",'내역서(엑셀)'!A756,"")</f>
        <v/>
      </c>
      <c r="J753" s="78" t="str">
        <f t="shared" si="251"/>
        <v/>
      </c>
      <c r="L753" s="79" t="str">
        <f t="shared" si="252"/>
        <v/>
      </c>
      <c r="M753" s="78" t="str">
        <f t="shared" si="255"/>
        <v/>
      </c>
      <c r="N753" s="78" t="str">
        <f t="shared" si="253"/>
        <v/>
      </c>
      <c r="O753" s="78" t="str">
        <f t="shared" si="254"/>
        <v/>
      </c>
      <c r="Q753" s="80" t="str">
        <f t="shared" si="243"/>
        <v/>
      </c>
      <c r="R753" s="81" t="str">
        <f t="shared" si="244"/>
        <v/>
      </c>
      <c r="S753" s="80" t="str">
        <f t="shared" si="244"/>
        <v/>
      </c>
      <c r="T753" s="81" t="str">
        <f t="shared" si="245"/>
        <v/>
      </c>
      <c r="U753" s="81" t="str">
        <f t="shared" si="246"/>
        <v/>
      </c>
      <c r="V753" s="82">
        <f>'내역서(엑셀)'!E756</f>
        <v>0</v>
      </c>
      <c r="W753" s="83">
        <f t="shared" si="247"/>
        <v>0</v>
      </c>
      <c r="X753" s="83">
        <f t="shared" si="247"/>
        <v>0</v>
      </c>
      <c r="Y753" s="84">
        <f t="shared" si="248"/>
        <v>4</v>
      </c>
      <c r="Z753" s="84">
        <f t="shared" si="249"/>
        <v>0</v>
      </c>
      <c r="AA753" s="84">
        <f t="shared" si="250"/>
        <v>4</v>
      </c>
    </row>
    <row r="754" spans="9:27">
      <c r="I754" s="78" t="str">
        <f>IF('내역서(엑셀)'!A757&lt;&gt;"",'내역서(엑셀)'!A757,"")</f>
        <v/>
      </c>
      <c r="J754" s="78" t="str">
        <f t="shared" si="251"/>
        <v/>
      </c>
      <c r="L754" s="79" t="str">
        <f t="shared" si="252"/>
        <v/>
      </c>
      <c r="M754" s="78" t="str">
        <f t="shared" si="255"/>
        <v/>
      </c>
      <c r="N754" s="78" t="str">
        <f t="shared" si="253"/>
        <v/>
      </c>
      <c r="O754" s="78" t="str">
        <f t="shared" si="254"/>
        <v/>
      </c>
      <c r="Q754" s="80" t="str">
        <f t="shared" si="243"/>
        <v/>
      </c>
      <c r="R754" s="81" t="str">
        <f t="shared" si="244"/>
        <v/>
      </c>
      <c r="S754" s="80" t="str">
        <f t="shared" si="244"/>
        <v/>
      </c>
      <c r="T754" s="81" t="str">
        <f t="shared" si="245"/>
        <v/>
      </c>
      <c r="U754" s="81" t="str">
        <f t="shared" si="246"/>
        <v/>
      </c>
      <c r="V754" s="82">
        <f>'내역서(엑셀)'!E757</f>
        <v>0</v>
      </c>
      <c r="W754" s="83">
        <f t="shared" si="247"/>
        <v>0</v>
      </c>
      <c r="X754" s="83">
        <f t="shared" si="247"/>
        <v>0</v>
      </c>
      <c r="Y754" s="84">
        <f t="shared" si="248"/>
        <v>4</v>
      </c>
      <c r="Z754" s="84">
        <f t="shared" si="249"/>
        <v>0</v>
      </c>
      <c r="AA754" s="84">
        <f t="shared" si="250"/>
        <v>4</v>
      </c>
    </row>
    <row r="755" spans="9:27">
      <c r="I755" s="78" t="str">
        <f>IF('내역서(엑셀)'!A758&lt;&gt;"",'내역서(엑셀)'!A758,"")</f>
        <v/>
      </c>
      <c r="J755" s="78" t="str">
        <f t="shared" si="251"/>
        <v/>
      </c>
      <c r="L755" s="79" t="str">
        <f t="shared" si="252"/>
        <v/>
      </c>
      <c r="M755" s="78" t="str">
        <f t="shared" si="255"/>
        <v/>
      </c>
      <c r="N755" s="78" t="str">
        <f t="shared" si="253"/>
        <v/>
      </c>
      <c r="O755" s="78" t="str">
        <f t="shared" si="254"/>
        <v/>
      </c>
      <c r="Q755" s="80" t="str">
        <f t="shared" si="243"/>
        <v/>
      </c>
      <c r="R755" s="81" t="str">
        <f t="shared" si="244"/>
        <v/>
      </c>
      <c r="S755" s="80" t="str">
        <f t="shared" si="244"/>
        <v/>
      </c>
      <c r="T755" s="81" t="str">
        <f t="shared" si="245"/>
        <v/>
      </c>
      <c r="U755" s="81" t="str">
        <f t="shared" si="246"/>
        <v/>
      </c>
      <c r="V755" s="82">
        <f>'내역서(엑셀)'!E758</f>
        <v>0</v>
      </c>
      <c r="W755" s="83">
        <f t="shared" si="247"/>
        <v>0</v>
      </c>
      <c r="X755" s="83">
        <f t="shared" si="247"/>
        <v>0</v>
      </c>
      <c r="Y755" s="84">
        <f t="shared" si="248"/>
        <v>4</v>
      </c>
      <c r="Z755" s="84">
        <f t="shared" si="249"/>
        <v>0</v>
      </c>
      <c r="AA755" s="84">
        <f t="shared" si="250"/>
        <v>4</v>
      </c>
    </row>
    <row r="756" spans="9:27">
      <c r="I756" s="78" t="str">
        <f>IF('내역서(엑셀)'!A759&lt;&gt;"",'내역서(엑셀)'!A759,"")</f>
        <v/>
      </c>
      <c r="J756" s="78" t="str">
        <f t="shared" si="251"/>
        <v/>
      </c>
      <c r="L756" s="79" t="str">
        <f t="shared" si="252"/>
        <v/>
      </c>
      <c r="M756" s="78" t="str">
        <f t="shared" si="255"/>
        <v/>
      </c>
      <c r="N756" s="78" t="str">
        <f t="shared" si="253"/>
        <v/>
      </c>
      <c r="O756" s="78" t="str">
        <f t="shared" si="254"/>
        <v/>
      </c>
      <c r="Q756" s="80" t="str">
        <f t="shared" si="243"/>
        <v/>
      </c>
      <c r="R756" s="81" t="str">
        <f t="shared" si="244"/>
        <v/>
      </c>
      <c r="S756" s="80" t="str">
        <f t="shared" si="244"/>
        <v/>
      </c>
      <c r="T756" s="81" t="str">
        <f t="shared" si="245"/>
        <v/>
      </c>
      <c r="U756" s="81" t="str">
        <f t="shared" si="246"/>
        <v/>
      </c>
      <c r="V756" s="82">
        <f>'내역서(엑셀)'!E759</f>
        <v>0</v>
      </c>
      <c r="W756" s="83">
        <f t="shared" si="247"/>
        <v>0</v>
      </c>
      <c r="X756" s="83">
        <f t="shared" si="247"/>
        <v>0</v>
      </c>
      <c r="Y756" s="84">
        <f t="shared" si="248"/>
        <v>4</v>
      </c>
      <c r="Z756" s="84">
        <f t="shared" si="249"/>
        <v>0</v>
      </c>
      <c r="AA756" s="84">
        <f t="shared" si="250"/>
        <v>4</v>
      </c>
    </row>
    <row r="757" spans="9:27">
      <c r="I757" s="78" t="str">
        <f>IF('내역서(엑셀)'!A760&lt;&gt;"",'내역서(엑셀)'!A760,"")</f>
        <v/>
      </c>
      <c r="J757" s="78" t="str">
        <f t="shared" si="251"/>
        <v/>
      </c>
      <c r="L757" s="79" t="str">
        <f t="shared" si="252"/>
        <v/>
      </c>
      <c r="M757" s="78" t="str">
        <f t="shared" si="255"/>
        <v/>
      </c>
      <c r="N757" s="78" t="str">
        <f t="shared" si="253"/>
        <v/>
      </c>
      <c r="O757" s="78" t="str">
        <f t="shared" si="254"/>
        <v/>
      </c>
      <c r="Q757" s="80" t="str">
        <f t="shared" si="243"/>
        <v/>
      </c>
      <c r="R757" s="81" t="str">
        <f t="shared" si="244"/>
        <v/>
      </c>
      <c r="S757" s="80" t="str">
        <f t="shared" si="244"/>
        <v/>
      </c>
      <c r="T757" s="81" t="str">
        <f t="shared" si="245"/>
        <v/>
      </c>
      <c r="U757" s="81" t="str">
        <f t="shared" si="246"/>
        <v/>
      </c>
      <c r="V757" s="82">
        <f>'내역서(엑셀)'!E760</f>
        <v>0</v>
      </c>
      <c r="W757" s="83">
        <f t="shared" si="247"/>
        <v>0</v>
      </c>
      <c r="X757" s="83">
        <f t="shared" si="247"/>
        <v>0</v>
      </c>
      <c r="Y757" s="84">
        <f t="shared" si="248"/>
        <v>4</v>
      </c>
      <c r="Z757" s="84">
        <f t="shared" si="249"/>
        <v>0</v>
      </c>
      <c r="AA757" s="84">
        <f t="shared" si="250"/>
        <v>4</v>
      </c>
    </row>
    <row r="758" spans="9:27">
      <c r="I758" s="78" t="str">
        <f>IF('내역서(엑셀)'!A761&lt;&gt;"",'내역서(엑셀)'!A761,"")</f>
        <v/>
      </c>
      <c r="J758" s="78" t="str">
        <f t="shared" si="251"/>
        <v/>
      </c>
      <c r="L758" s="79" t="str">
        <f t="shared" si="252"/>
        <v/>
      </c>
      <c r="M758" s="78" t="str">
        <f t="shared" si="255"/>
        <v/>
      </c>
      <c r="N758" s="78" t="str">
        <f t="shared" si="253"/>
        <v/>
      </c>
      <c r="O758" s="78" t="str">
        <f t="shared" si="254"/>
        <v/>
      </c>
      <c r="Q758" s="80" t="str">
        <f t="shared" si="243"/>
        <v/>
      </c>
      <c r="R758" s="81" t="str">
        <f t="shared" si="244"/>
        <v/>
      </c>
      <c r="S758" s="80" t="str">
        <f t="shared" si="244"/>
        <v/>
      </c>
      <c r="T758" s="81" t="str">
        <f t="shared" si="245"/>
        <v/>
      </c>
      <c r="U758" s="81" t="str">
        <f t="shared" si="246"/>
        <v/>
      </c>
      <c r="V758" s="82">
        <f>'내역서(엑셀)'!E761</f>
        <v>0</v>
      </c>
      <c r="W758" s="83">
        <f t="shared" si="247"/>
        <v>0</v>
      </c>
      <c r="X758" s="83">
        <f t="shared" si="247"/>
        <v>0</v>
      </c>
      <c r="Y758" s="84">
        <f t="shared" si="248"/>
        <v>4</v>
      </c>
      <c r="Z758" s="84">
        <f t="shared" si="249"/>
        <v>0</v>
      </c>
      <c r="AA758" s="84">
        <f t="shared" si="250"/>
        <v>4</v>
      </c>
    </row>
    <row r="759" spans="9:27">
      <c r="I759" s="78" t="str">
        <f>IF('내역서(엑셀)'!A762&lt;&gt;"",'내역서(엑셀)'!A762,"")</f>
        <v/>
      </c>
      <c r="J759" s="78" t="str">
        <f t="shared" si="251"/>
        <v/>
      </c>
      <c r="L759" s="79" t="str">
        <f t="shared" si="252"/>
        <v/>
      </c>
      <c r="M759" s="78" t="str">
        <f t="shared" si="255"/>
        <v/>
      </c>
      <c r="N759" s="78" t="str">
        <f t="shared" si="253"/>
        <v/>
      </c>
      <c r="O759" s="78" t="str">
        <f t="shared" si="254"/>
        <v/>
      </c>
      <c r="Q759" s="80" t="str">
        <f t="shared" si="243"/>
        <v/>
      </c>
      <c r="R759" s="81" t="str">
        <f t="shared" si="244"/>
        <v/>
      </c>
      <c r="S759" s="80" t="str">
        <f t="shared" si="244"/>
        <v/>
      </c>
      <c r="T759" s="81" t="str">
        <f t="shared" si="245"/>
        <v/>
      </c>
      <c r="U759" s="81" t="str">
        <f t="shared" si="246"/>
        <v/>
      </c>
      <c r="V759" s="82">
        <f>'내역서(엑셀)'!E762</f>
        <v>0</v>
      </c>
      <c r="W759" s="83">
        <f t="shared" si="247"/>
        <v>0</v>
      </c>
      <c r="X759" s="83">
        <f t="shared" si="247"/>
        <v>0</v>
      </c>
      <c r="Y759" s="84">
        <f t="shared" si="248"/>
        <v>4</v>
      </c>
      <c r="Z759" s="84">
        <f t="shared" si="249"/>
        <v>0</v>
      </c>
      <c r="AA759" s="84">
        <f t="shared" si="250"/>
        <v>4</v>
      </c>
    </row>
    <row r="760" spans="9:27">
      <c r="I760" s="78" t="str">
        <f>IF('내역서(엑셀)'!A763&lt;&gt;"",'내역서(엑셀)'!A763,"")</f>
        <v/>
      </c>
      <c r="J760" s="78" t="str">
        <f t="shared" si="251"/>
        <v/>
      </c>
      <c r="L760" s="79" t="str">
        <f t="shared" si="252"/>
        <v/>
      </c>
      <c r="M760" s="78" t="str">
        <f t="shared" si="255"/>
        <v/>
      </c>
      <c r="N760" s="78" t="str">
        <f t="shared" si="253"/>
        <v/>
      </c>
      <c r="O760" s="78" t="str">
        <f t="shared" si="254"/>
        <v/>
      </c>
      <c r="Q760" s="80" t="str">
        <f t="shared" si="243"/>
        <v/>
      </c>
      <c r="R760" s="81" t="str">
        <f t="shared" si="244"/>
        <v/>
      </c>
      <c r="S760" s="80" t="str">
        <f t="shared" si="244"/>
        <v/>
      </c>
      <c r="T760" s="81" t="str">
        <f t="shared" si="245"/>
        <v/>
      </c>
      <c r="U760" s="81" t="str">
        <f t="shared" si="246"/>
        <v/>
      </c>
      <c r="V760" s="82">
        <f>'내역서(엑셀)'!E763</f>
        <v>0</v>
      </c>
      <c r="W760" s="83">
        <f t="shared" si="247"/>
        <v>0</v>
      </c>
      <c r="X760" s="83">
        <f t="shared" si="247"/>
        <v>0</v>
      </c>
      <c r="Y760" s="84">
        <f t="shared" si="248"/>
        <v>4</v>
      </c>
      <c r="Z760" s="84">
        <f t="shared" si="249"/>
        <v>0</v>
      </c>
      <c r="AA760" s="84">
        <f t="shared" si="250"/>
        <v>4</v>
      </c>
    </row>
    <row r="761" spans="9:27">
      <c r="I761" s="78" t="str">
        <f>IF('내역서(엑셀)'!A764&lt;&gt;"",'내역서(엑셀)'!A764,"")</f>
        <v/>
      </c>
      <c r="J761" s="78" t="str">
        <f t="shared" si="251"/>
        <v/>
      </c>
      <c r="L761" s="79" t="str">
        <f t="shared" si="252"/>
        <v/>
      </c>
      <c r="M761" s="78" t="str">
        <f t="shared" si="255"/>
        <v/>
      </c>
      <c r="N761" s="78" t="str">
        <f t="shared" si="253"/>
        <v/>
      </c>
      <c r="O761" s="78" t="str">
        <f t="shared" si="254"/>
        <v/>
      </c>
      <c r="Q761" s="80" t="str">
        <f t="shared" si="243"/>
        <v/>
      </c>
      <c r="R761" s="81" t="str">
        <f t="shared" si="244"/>
        <v/>
      </c>
      <c r="S761" s="80" t="str">
        <f t="shared" si="244"/>
        <v/>
      </c>
      <c r="T761" s="81" t="str">
        <f t="shared" si="245"/>
        <v/>
      </c>
      <c r="U761" s="81" t="str">
        <f t="shared" si="246"/>
        <v/>
      </c>
      <c r="V761" s="82">
        <f>'내역서(엑셀)'!E764</f>
        <v>0</v>
      </c>
      <c r="W761" s="83">
        <f t="shared" si="247"/>
        <v>0</v>
      </c>
      <c r="X761" s="83">
        <f t="shared" si="247"/>
        <v>0</v>
      </c>
      <c r="Y761" s="84">
        <f t="shared" si="248"/>
        <v>4</v>
      </c>
      <c r="Z761" s="84">
        <f t="shared" si="249"/>
        <v>0</v>
      </c>
      <c r="AA761" s="84">
        <f t="shared" si="250"/>
        <v>4</v>
      </c>
    </row>
    <row r="762" spans="9:27">
      <c r="I762" s="78" t="str">
        <f>IF('내역서(엑셀)'!A765&lt;&gt;"",'내역서(엑셀)'!A765,"")</f>
        <v/>
      </c>
      <c r="J762" s="78" t="str">
        <f t="shared" si="251"/>
        <v/>
      </c>
      <c r="L762" s="79" t="str">
        <f t="shared" si="252"/>
        <v/>
      </c>
      <c r="M762" s="78" t="str">
        <f t="shared" si="255"/>
        <v/>
      </c>
      <c r="N762" s="78" t="str">
        <f t="shared" si="253"/>
        <v/>
      </c>
      <c r="O762" s="78" t="str">
        <f t="shared" si="254"/>
        <v/>
      </c>
      <c r="Q762" s="80" t="str">
        <f t="shared" ref="Q762:Q825" si="256">IF(Z762=0,"",IF(Z762=1,R762&amp;S762,"E99999"))</f>
        <v/>
      </c>
      <c r="R762" s="81" t="str">
        <f t="shared" si="244"/>
        <v/>
      </c>
      <c r="S762" s="80" t="str">
        <f t="shared" si="244"/>
        <v/>
      </c>
      <c r="T762" s="81" t="str">
        <f t="shared" si="245"/>
        <v/>
      </c>
      <c r="U762" s="81" t="str">
        <f t="shared" si="246"/>
        <v/>
      </c>
      <c r="V762" s="82">
        <f>'내역서(엑셀)'!E765</f>
        <v>0</v>
      </c>
      <c r="W762" s="83">
        <f t="shared" si="247"/>
        <v>0</v>
      </c>
      <c r="X762" s="83">
        <f t="shared" si="247"/>
        <v>0</v>
      </c>
      <c r="Y762" s="84">
        <f t="shared" si="248"/>
        <v>4</v>
      </c>
      <c r="Z762" s="84">
        <f t="shared" si="249"/>
        <v>0</v>
      </c>
      <c r="AA762" s="84">
        <f t="shared" si="250"/>
        <v>4</v>
      </c>
    </row>
    <row r="763" spans="9:27">
      <c r="I763" s="78" t="str">
        <f>IF('내역서(엑셀)'!A766&lt;&gt;"",'내역서(엑셀)'!A766,"")</f>
        <v/>
      </c>
      <c r="J763" s="78" t="str">
        <f t="shared" si="251"/>
        <v/>
      </c>
      <c r="L763" s="79" t="str">
        <f t="shared" si="252"/>
        <v/>
      </c>
      <c r="M763" s="78" t="str">
        <f t="shared" si="255"/>
        <v/>
      </c>
      <c r="N763" s="78" t="str">
        <f t="shared" si="253"/>
        <v/>
      </c>
      <c r="O763" s="78" t="str">
        <f t="shared" si="254"/>
        <v/>
      </c>
      <c r="Q763" s="80" t="str">
        <f t="shared" si="256"/>
        <v/>
      </c>
      <c r="R763" s="81" t="str">
        <f t="shared" si="244"/>
        <v/>
      </c>
      <c r="S763" s="80" t="str">
        <f t="shared" si="244"/>
        <v/>
      </c>
      <c r="T763" s="81" t="str">
        <f t="shared" si="245"/>
        <v/>
      </c>
      <c r="U763" s="81" t="str">
        <f t="shared" si="246"/>
        <v/>
      </c>
      <c r="V763" s="82">
        <f>'내역서(엑셀)'!E766</f>
        <v>0</v>
      </c>
      <c r="W763" s="83">
        <f t="shared" si="247"/>
        <v>0</v>
      </c>
      <c r="X763" s="83">
        <f t="shared" si="247"/>
        <v>0</v>
      </c>
      <c r="Y763" s="84">
        <f t="shared" si="248"/>
        <v>4</v>
      </c>
      <c r="Z763" s="84">
        <f t="shared" si="249"/>
        <v>0</v>
      </c>
      <c r="AA763" s="84">
        <f t="shared" si="250"/>
        <v>4</v>
      </c>
    </row>
    <row r="764" spans="9:27">
      <c r="I764" s="78" t="str">
        <f>IF('내역서(엑셀)'!A767&lt;&gt;"",'내역서(엑셀)'!A767,"")</f>
        <v/>
      </c>
      <c r="J764" s="78" t="str">
        <f t="shared" si="251"/>
        <v/>
      </c>
      <c r="L764" s="79" t="str">
        <f t="shared" si="252"/>
        <v/>
      </c>
      <c r="M764" s="78" t="str">
        <f t="shared" si="255"/>
        <v/>
      </c>
      <c r="N764" s="78" t="str">
        <f t="shared" si="253"/>
        <v/>
      </c>
      <c r="O764" s="78" t="str">
        <f t="shared" si="254"/>
        <v/>
      </c>
      <c r="Q764" s="80" t="str">
        <f t="shared" si="256"/>
        <v/>
      </c>
      <c r="R764" s="81" t="str">
        <f t="shared" si="244"/>
        <v/>
      </c>
      <c r="S764" s="80" t="str">
        <f t="shared" si="244"/>
        <v/>
      </c>
      <c r="T764" s="81" t="str">
        <f t="shared" si="245"/>
        <v/>
      </c>
      <c r="U764" s="81" t="str">
        <f t="shared" si="246"/>
        <v/>
      </c>
      <c r="V764" s="82">
        <f>'내역서(엑셀)'!E767</f>
        <v>0</v>
      </c>
      <c r="W764" s="83">
        <f t="shared" si="247"/>
        <v>0</v>
      </c>
      <c r="X764" s="83">
        <f t="shared" si="247"/>
        <v>0</v>
      </c>
      <c r="Y764" s="84">
        <f t="shared" si="248"/>
        <v>4</v>
      </c>
      <c r="Z764" s="84">
        <f t="shared" si="249"/>
        <v>0</v>
      </c>
      <c r="AA764" s="84">
        <f t="shared" si="250"/>
        <v>4</v>
      </c>
    </row>
    <row r="765" spans="9:27">
      <c r="I765" s="78" t="str">
        <f>IF('내역서(엑셀)'!A768&lt;&gt;"",'내역서(엑셀)'!A768,"")</f>
        <v/>
      </c>
      <c r="J765" s="78" t="str">
        <f t="shared" si="251"/>
        <v/>
      </c>
      <c r="L765" s="79" t="str">
        <f t="shared" si="252"/>
        <v/>
      </c>
      <c r="M765" s="78" t="str">
        <f t="shared" si="255"/>
        <v/>
      </c>
      <c r="N765" s="78" t="str">
        <f t="shared" si="253"/>
        <v/>
      </c>
      <c r="O765" s="78" t="str">
        <f t="shared" si="254"/>
        <v/>
      </c>
      <c r="Q765" s="80" t="str">
        <f t="shared" si="256"/>
        <v/>
      </c>
      <c r="R765" s="81" t="str">
        <f t="shared" si="244"/>
        <v/>
      </c>
      <c r="S765" s="80" t="str">
        <f t="shared" si="244"/>
        <v/>
      </c>
      <c r="T765" s="81" t="str">
        <f t="shared" si="245"/>
        <v/>
      </c>
      <c r="U765" s="81" t="str">
        <f t="shared" si="246"/>
        <v/>
      </c>
      <c r="V765" s="82">
        <f>'내역서(엑셀)'!E768</f>
        <v>0</v>
      </c>
      <c r="W765" s="83">
        <f t="shared" si="247"/>
        <v>0</v>
      </c>
      <c r="X765" s="83">
        <f t="shared" si="247"/>
        <v>0</v>
      </c>
      <c r="Y765" s="84">
        <f t="shared" si="248"/>
        <v>4</v>
      </c>
      <c r="Z765" s="84">
        <f t="shared" si="249"/>
        <v>0</v>
      </c>
      <c r="AA765" s="84">
        <f t="shared" si="250"/>
        <v>4</v>
      </c>
    </row>
    <row r="766" spans="9:27">
      <c r="I766" s="78" t="str">
        <f>IF('내역서(엑셀)'!A769&lt;&gt;"",'내역서(엑셀)'!A769,"")</f>
        <v/>
      </c>
      <c r="J766" s="78" t="str">
        <f t="shared" si="251"/>
        <v/>
      </c>
      <c r="L766" s="79" t="str">
        <f t="shared" si="252"/>
        <v/>
      </c>
      <c r="M766" s="78" t="str">
        <f t="shared" si="255"/>
        <v/>
      </c>
      <c r="N766" s="78" t="str">
        <f t="shared" si="253"/>
        <v/>
      </c>
      <c r="O766" s="78" t="str">
        <f t="shared" si="254"/>
        <v/>
      </c>
      <c r="Q766" s="80" t="str">
        <f t="shared" si="256"/>
        <v/>
      </c>
      <c r="R766" s="81" t="str">
        <f t="shared" si="244"/>
        <v/>
      </c>
      <c r="S766" s="80" t="str">
        <f t="shared" si="244"/>
        <v/>
      </c>
      <c r="T766" s="81" t="str">
        <f t="shared" si="245"/>
        <v/>
      </c>
      <c r="U766" s="81" t="str">
        <f t="shared" si="246"/>
        <v/>
      </c>
      <c r="V766" s="82">
        <f>'내역서(엑셀)'!E769</f>
        <v>0</v>
      </c>
      <c r="W766" s="83">
        <f t="shared" si="247"/>
        <v>0</v>
      </c>
      <c r="X766" s="83">
        <f t="shared" si="247"/>
        <v>0</v>
      </c>
      <c r="Y766" s="84">
        <f t="shared" si="248"/>
        <v>4</v>
      </c>
      <c r="Z766" s="84">
        <f t="shared" si="249"/>
        <v>0</v>
      </c>
      <c r="AA766" s="84">
        <f t="shared" si="250"/>
        <v>4</v>
      </c>
    </row>
    <row r="767" spans="9:27">
      <c r="I767" s="78" t="str">
        <f>IF('내역서(엑셀)'!A770&lt;&gt;"",'내역서(엑셀)'!A770,"")</f>
        <v/>
      </c>
      <c r="J767" s="78" t="str">
        <f t="shared" si="251"/>
        <v/>
      </c>
      <c r="L767" s="79" t="str">
        <f t="shared" si="252"/>
        <v/>
      </c>
      <c r="M767" s="78" t="str">
        <f t="shared" si="255"/>
        <v/>
      </c>
      <c r="N767" s="78" t="str">
        <f t="shared" si="253"/>
        <v/>
      </c>
      <c r="O767" s="78" t="str">
        <f t="shared" si="254"/>
        <v/>
      </c>
      <c r="Q767" s="80" t="str">
        <f t="shared" si="256"/>
        <v/>
      </c>
      <c r="R767" s="81" t="str">
        <f t="shared" si="244"/>
        <v/>
      </c>
      <c r="S767" s="80" t="str">
        <f t="shared" si="244"/>
        <v/>
      </c>
      <c r="T767" s="81" t="str">
        <f t="shared" si="245"/>
        <v/>
      </c>
      <c r="U767" s="81" t="str">
        <f t="shared" si="246"/>
        <v/>
      </c>
      <c r="V767" s="82">
        <f>'내역서(엑셀)'!E770</f>
        <v>0</v>
      </c>
      <c r="W767" s="83">
        <f t="shared" si="247"/>
        <v>0</v>
      </c>
      <c r="X767" s="83">
        <f t="shared" si="247"/>
        <v>0</v>
      </c>
      <c r="Y767" s="84">
        <f t="shared" si="248"/>
        <v>4</v>
      </c>
      <c r="Z767" s="84">
        <f t="shared" si="249"/>
        <v>0</v>
      </c>
      <c r="AA767" s="84">
        <f t="shared" si="250"/>
        <v>4</v>
      </c>
    </row>
    <row r="768" spans="9:27">
      <c r="I768" s="78" t="str">
        <f>IF('내역서(엑셀)'!A771&lt;&gt;"",'내역서(엑셀)'!A771,"")</f>
        <v/>
      </c>
      <c r="J768" s="78" t="str">
        <f t="shared" si="251"/>
        <v/>
      </c>
      <c r="L768" s="79" t="str">
        <f t="shared" si="252"/>
        <v/>
      </c>
      <c r="M768" s="78" t="str">
        <f t="shared" si="255"/>
        <v/>
      </c>
      <c r="N768" s="78" t="str">
        <f t="shared" si="253"/>
        <v/>
      </c>
      <c r="O768" s="78" t="str">
        <f t="shared" si="254"/>
        <v/>
      </c>
      <c r="Q768" s="80" t="str">
        <f t="shared" si="256"/>
        <v/>
      </c>
      <c r="R768" s="81" t="str">
        <f t="shared" si="244"/>
        <v/>
      </c>
      <c r="S768" s="80" t="str">
        <f t="shared" si="244"/>
        <v/>
      </c>
      <c r="T768" s="81" t="str">
        <f t="shared" si="245"/>
        <v/>
      </c>
      <c r="U768" s="81" t="str">
        <f t="shared" si="246"/>
        <v/>
      </c>
      <c r="V768" s="82">
        <f>'내역서(엑셀)'!E771</f>
        <v>0</v>
      </c>
      <c r="W768" s="83">
        <f t="shared" si="247"/>
        <v>0</v>
      </c>
      <c r="X768" s="83">
        <f t="shared" si="247"/>
        <v>0</v>
      </c>
      <c r="Y768" s="84">
        <f t="shared" si="248"/>
        <v>4</v>
      </c>
      <c r="Z768" s="84">
        <f t="shared" si="249"/>
        <v>0</v>
      </c>
      <c r="AA768" s="84">
        <f t="shared" si="250"/>
        <v>4</v>
      </c>
    </row>
    <row r="769" spans="9:27">
      <c r="I769" s="78" t="str">
        <f>IF('내역서(엑셀)'!A772&lt;&gt;"",'내역서(엑셀)'!A772,"")</f>
        <v/>
      </c>
      <c r="J769" s="78" t="str">
        <f t="shared" si="251"/>
        <v/>
      </c>
      <c r="L769" s="79" t="str">
        <f t="shared" si="252"/>
        <v/>
      </c>
      <c r="M769" s="78" t="str">
        <f t="shared" si="255"/>
        <v/>
      </c>
      <c r="N769" s="78" t="str">
        <f t="shared" si="253"/>
        <v/>
      </c>
      <c r="O769" s="78" t="str">
        <f t="shared" si="254"/>
        <v/>
      </c>
      <c r="Q769" s="80" t="str">
        <f t="shared" si="256"/>
        <v/>
      </c>
      <c r="R769" s="81" t="str">
        <f t="shared" si="244"/>
        <v/>
      </c>
      <c r="S769" s="80" t="str">
        <f t="shared" si="244"/>
        <v/>
      </c>
      <c r="T769" s="81" t="str">
        <f t="shared" si="245"/>
        <v/>
      </c>
      <c r="U769" s="81" t="str">
        <f t="shared" si="246"/>
        <v/>
      </c>
      <c r="V769" s="82">
        <f>'내역서(엑셀)'!E772</f>
        <v>0</v>
      </c>
      <c r="W769" s="83">
        <f t="shared" si="247"/>
        <v>0</v>
      </c>
      <c r="X769" s="83">
        <f t="shared" si="247"/>
        <v>0</v>
      </c>
      <c r="Y769" s="84">
        <f t="shared" si="248"/>
        <v>4</v>
      </c>
      <c r="Z769" s="84">
        <f t="shared" si="249"/>
        <v>0</v>
      </c>
      <c r="AA769" s="84">
        <f t="shared" si="250"/>
        <v>4</v>
      </c>
    </row>
    <row r="770" spans="9:27">
      <c r="I770" s="78" t="str">
        <f>IF('내역서(엑셀)'!A773&lt;&gt;"",'내역서(엑셀)'!A773,"")</f>
        <v/>
      </c>
      <c r="J770" s="78" t="str">
        <f t="shared" si="251"/>
        <v/>
      </c>
      <c r="L770" s="79" t="str">
        <f t="shared" si="252"/>
        <v/>
      </c>
      <c r="M770" s="78" t="str">
        <f t="shared" si="255"/>
        <v/>
      </c>
      <c r="N770" s="78" t="str">
        <f t="shared" si="253"/>
        <v/>
      </c>
      <c r="O770" s="78" t="str">
        <f t="shared" si="254"/>
        <v/>
      </c>
      <c r="Q770" s="80" t="str">
        <f t="shared" si="256"/>
        <v/>
      </c>
      <c r="R770" s="81" t="str">
        <f t="shared" si="244"/>
        <v/>
      </c>
      <c r="S770" s="80" t="str">
        <f t="shared" si="244"/>
        <v/>
      </c>
      <c r="T770" s="81" t="str">
        <f t="shared" si="245"/>
        <v/>
      </c>
      <c r="U770" s="81" t="str">
        <f t="shared" si="246"/>
        <v/>
      </c>
      <c r="V770" s="82">
        <f>'내역서(엑셀)'!E773</f>
        <v>0</v>
      </c>
      <c r="W770" s="83">
        <f t="shared" si="247"/>
        <v>0</v>
      </c>
      <c r="X770" s="83">
        <f t="shared" si="247"/>
        <v>0</v>
      </c>
      <c r="Y770" s="84">
        <f t="shared" si="248"/>
        <v>4</v>
      </c>
      <c r="Z770" s="84">
        <f t="shared" si="249"/>
        <v>0</v>
      </c>
      <c r="AA770" s="84">
        <f t="shared" si="250"/>
        <v>4</v>
      </c>
    </row>
    <row r="771" spans="9:27">
      <c r="I771" s="78" t="str">
        <f>IF('내역서(엑셀)'!A774&lt;&gt;"",'내역서(엑셀)'!A774,"")</f>
        <v/>
      </c>
      <c r="J771" s="78" t="str">
        <f t="shared" si="251"/>
        <v/>
      </c>
      <c r="L771" s="79" t="str">
        <f t="shared" si="252"/>
        <v/>
      </c>
      <c r="M771" s="78" t="str">
        <f t="shared" si="255"/>
        <v/>
      </c>
      <c r="N771" s="78" t="str">
        <f t="shared" si="253"/>
        <v/>
      </c>
      <c r="O771" s="78" t="str">
        <f t="shared" si="254"/>
        <v/>
      </c>
      <c r="Q771" s="80" t="str">
        <f t="shared" si="256"/>
        <v/>
      </c>
      <c r="R771" s="81" t="str">
        <f t="shared" si="244"/>
        <v/>
      </c>
      <c r="S771" s="80" t="str">
        <f t="shared" si="244"/>
        <v/>
      </c>
      <c r="T771" s="81" t="str">
        <f t="shared" si="245"/>
        <v/>
      </c>
      <c r="U771" s="81" t="str">
        <f t="shared" si="246"/>
        <v/>
      </c>
      <c r="V771" s="82">
        <f>'내역서(엑셀)'!E774</f>
        <v>0</v>
      </c>
      <c r="W771" s="83">
        <f t="shared" si="247"/>
        <v>0</v>
      </c>
      <c r="X771" s="83">
        <f t="shared" si="247"/>
        <v>0</v>
      </c>
      <c r="Y771" s="84">
        <f t="shared" si="248"/>
        <v>4</v>
      </c>
      <c r="Z771" s="84">
        <f t="shared" si="249"/>
        <v>0</v>
      </c>
      <c r="AA771" s="84">
        <f t="shared" si="250"/>
        <v>4</v>
      </c>
    </row>
    <row r="772" spans="9:27">
      <c r="I772" s="78" t="str">
        <f>IF('내역서(엑셀)'!A775&lt;&gt;"",'내역서(엑셀)'!A775,"")</f>
        <v/>
      </c>
      <c r="J772" s="78" t="str">
        <f t="shared" si="251"/>
        <v/>
      </c>
      <c r="L772" s="79" t="str">
        <f t="shared" si="252"/>
        <v/>
      </c>
      <c r="M772" s="78" t="str">
        <f t="shared" si="255"/>
        <v/>
      </c>
      <c r="N772" s="78" t="str">
        <f t="shared" si="253"/>
        <v/>
      </c>
      <c r="O772" s="78" t="str">
        <f t="shared" si="254"/>
        <v/>
      </c>
      <c r="Q772" s="80" t="str">
        <f t="shared" si="256"/>
        <v/>
      </c>
      <c r="R772" s="81" t="str">
        <f t="shared" si="244"/>
        <v/>
      </c>
      <c r="S772" s="80" t="str">
        <f t="shared" si="244"/>
        <v/>
      </c>
      <c r="T772" s="81" t="str">
        <f t="shared" si="245"/>
        <v/>
      </c>
      <c r="U772" s="81" t="str">
        <f t="shared" si="246"/>
        <v/>
      </c>
      <c r="V772" s="82">
        <f>'내역서(엑셀)'!E775</f>
        <v>0</v>
      </c>
      <c r="W772" s="83">
        <f t="shared" si="247"/>
        <v>0</v>
      </c>
      <c r="X772" s="83">
        <f t="shared" si="247"/>
        <v>0</v>
      </c>
      <c r="Y772" s="84">
        <f t="shared" si="248"/>
        <v>4</v>
      </c>
      <c r="Z772" s="84">
        <f t="shared" si="249"/>
        <v>0</v>
      </c>
      <c r="AA772" s="84">
        <f t="shared" si="250"/>
        <v>4</v>
      </c>
    </row>
    <row r="773" spans="9:27">
      <c r="I773" s="78" t="str">
        <f>IF('내역서(엑셀)'!A776&lt;&gt;"",'내역서(엑셀)'!A776,"")</f>
        <v/>
      </c>
      <c r="J773" s="78" t="str">
        <f t="shared" si="251"/>
        <v/>
      </c>
      <c r="L773" s="79" t="str">
        <f t="shared" si="252"/>
        <v/>
      </c>
      <c r="M773" s="78" t="str">
        <f t="shared" si="255"/>
        <v/>
      </c>
      <c r="N773" s="78" t="str">
        <f t="shared" si="253"/>
        <v/>
      </c>
      <c r="O773" s="78" t="str">
        <f t="shared" si="254"/>
        <v/>
      </c>
      <c r="Q773" s="80" t="str">
        <f t="shared" si="256"/>
        <v/>
      </c>
      <c r="R773" s="81" t="str">
        <f t="shared" si="244"/>
        <v/>
      </c>
      <c r="S773" s="80" t="str">
        <f t="shared" si="244"/>
        <v/>
      </c>
      <c r="T773" s="81" t="str">
        <f t="shared" si="245"/>
        <v/>
      </c>
      <c r="U773" s="81" t="str">
        <f t="shared" si="246"/>
        <v/>
      </c>
      <c r="V773" s="82">
        <f>'내역서(엑셀)'!E776</f>
        <v>0</v>
      </c>
      <c r="W773" s="83">
        <f t="shared" si="247"/>
        <v>0</v>
      </c>
      <c r="X773" s="83">
        <f t="shared" si="247"/>
        <v>0</v>
      </c>
      <c r="Y773" s="84">
        <f t="shared" si="248"/>
        <v>4</v>
      </c>
      <c r="Z773" s="84">
        <f t="shared" si="249"/>
        <v>0</v>
      </c>
      <c r="AA773" s="84">
        <f t="shared" si="250"/>
        <v>4</v>
      </c>
    </row>
    <row r="774" spans="9:27">
      <c r="I774" s="78" t="str">
        <f>IF('내역서(엑셀)'!A777&lt;&gt;"",'내역서(엑셀)'!A777,"")</f>
        <v/>
      </c>
      <c r="J774" s="78" t="str">
        <f t="shared" si="251"/>
        <v/>
      </c>
      <c r="L774" s="79" t="str">
        <f t="shared" si="252"/>
        <v/>
      </c>
      <c r="M774" s="78" t="str">
        <f t="shared" si="255"/>
        <v/>
      </c>
      <c r="N774" s="78" t="str">
        <f t="shared" si="253"/>
        <v/>
      </c>
      <c r="O774" s="78" t="str">
        <f t="shared" si="254"/>
        <v/>
      </c>
      <c r="Q774" s="80" t="str">
        <f t="shared" si="256"/>
        <v/>
      </c>
      <c r="R774" s="81" t="str">
        <f t="shared" si="244"/>
        <v/>
      </c>
      <c r="S774" s="80" t="str">
        <f t="shared" si="244"/>
        <v/>
      </c>
      <c r="T774" s="81" t="str">
        <f t="shared" si="245"/>
        <v/>
      </c>
      <c r="U774" s="81" t="str">
        <f t="shared" si="246"/>
        <v/>
      </c>
      <c r="V774" s="82">
        <f>'내역서(엑셀)'!E777</f>
        <v>0</v>
      </c>
      <c r="W774" s="83">
        <f t="shared" si="247"/>
        <v>0</v>
      </c>
      <c r="X774" s="83">
        <f t="shared" si="247"/>
        <v>0</v>
      </c>
      <c r="Y774" s="84">
        <f t="shared" si="248"/>
        <v>4</v>
      </c>
      <c r="Z774" s="84">
        <f t="shared" si="249"/>
        <v>0</v>
      </c>
      <c r="AA774" s="84">
        <f t="shared" si="250"/>
        <v>4</v>
      </c>
    </row>
    <row r="775" spans="9:27">
      <c r="I775" s="78" t="str">
        <f>IF('내역서(엑셀)'!A778&lt;&gt;"",'내역서(엑셀)'!A778,"")</f>
        <v/>
      </c>
      <c r="J775" s="78" t="str">
        <f t="shared" si="251"/>
        <v/>
      </c>
      <c r="L775" s="79" t="str">
        <f t="shared" si="252"/>
        <v/>
      </c>
      <c r="M775" s="78" t="str">
        <f t="shared" si="255"/>
        <v/>
      </c>
      <c r="N775" s="78" t="str">
        <f t="shared" si="253"/>
        <v/>
      </c>
      <c r="O775" s="78" t="str">
        <f t="shared" si="254"/>
        <v/>
      </c>
      <c r="Q775" s="80" t="str">
        <f t="shared" si="256"/>
        <v/>
      </c>
      <c r="R775" s="81" t="str">
        <f t="shared" si="244"/>
        <v/>
      </c>
      <c r="S775" s="80" t="str">
        <f t="shared" si="244"/>
        <v/>
      </c>
      <c r="T775" s="81" t="str">
        <f t="shared" si="245"/>
        <v/>
      </c>
      <c r="U775" s="81" t="str">
        <f t="shared" si="246"/>
        <v/>
      </c>
      <c r="V775" s="82">
        <f>'내역서(엑셀)'!E778</f>
        <v>0</v>
      </c>
      <c r="W775" s="83">
        <f t="shared" si="247"/>
        <v>0</v>
      </c>
      <c r="X775" s="83">
        <f t="shared" si="247"/>
        <v>0</v>
      </c>
      <c r="Y775" s="84">
        <f t="shared" si="248"/>
        <v>4</v>
      </c>
      <c r="Z775" s="84">
        <f t="shared" si="249"/>
        <v>0</v>
      </c>
      <c r="AA775" s="84">
        <f t="shared" si="250"/>
        <v>4</v>
      </c>
    </row>
    <row r="776" spans="9:27">
      <c r="I776" s="78" t="str">
        <f>IF('내역서(엑셀)'!A779&lt;&gt;"",'내역서(엑셀)'!A779,"")</f>
        <v/>
      </c>
      <c r="J776" s="78" t="str">
        <f t="shared" si="251"/>
        <v/>
      </c>
      <c r="L776" s="79" t="str">
        <f t="shared" si="252"/>
        <v/>
      </c>
      <c r="M776" s="78" t="str">
        <f t="shared" si="255"/>
        <v/>
      </c>
      <c r="N776" s="78" t="str">
        <f t="shared" si="253"/>
        <v/>
      </c>
      <c r="O776" s="78" t="str">
        <f t="shared" si="254"/>
        <v/>
      </c>
      <c r="Q776" s="80" t="str">
        <f t="shared" si="256"/>
        <v/>
      </c>
      <c r="R776" s="81" t="str">
        <f t="shared" si="244"/>
        <v/>
      </c>
      <c r="S776" s="80" t="str">
        <f t="shared" si="244"/>
        <v/>
      </c>
      <c r="T776" s="81" t="str">
        <f t="shared" si="245"/>
        <v/>
      </c>
      <c r="U776" s="81" t="str">
        <f t="shared" si="246"/>
        <v/>
      </c>
      <c r="V776" s="82">
        <f>'내역서(엑셀)'!E779</f>
        <v>0</v>
      </c>
      <c r="W776" s="83">
        <f t="shared" si="247"/>
        <v>0</v>
      </c>
      <c r="X776" s="83">
        <f t="shared" si="247"/>
        <v>0</v>
      </c>
      <c r="Y776" s="84">
        <f t="shared" si="248"/>
        <v>4</v>
      </c>
      <c r="Z776" s="84">
        <f t="shared" si="249"/>
        <v>0</v>
      </c>
      <c r="AA776" s="84">
        <f t="shared" si="250"/>
        <v>4</v>
      </c>
    </row>
    <row r="777" spans="9:27">
      <c r="I777" s="78" t="str">
        <f>IF('내역서(엑셀)'!A780&lt;&gt;"",'내역서(엑셀)'!A780,"")</f>
        <v/>
      </c>
      <c r="J777" s="78" t="str">
        <f t="shared" si="251"/>
        <v/>
      </c>
      <c r="L777" s="79" t="str">
        <f t="shared" si="252"/>
        <v/>
      </c>
      <c r="M777" s="78" t="str">
        <f t="shared" si="255"/>
        <v/>
      </c>
      <c r="N777" s="78" t="str">
        <f t="shared" si="253"/>
        <v/>
      </c>
      <c r="O777" s="78" t="str">
        <f t="shared" si="254"/>
        <v/>
      </c>
      <c r="Q777" s="80" t="str">
        <f t="shared" si="256"/>
        <v/>
      </c>
      <c r="R777" s="81" t="str">
        <f t="shared" si="244"/>
        <v/>
      </c>
      <c r="S777" s="80" t="str">
        <f t="shared" si="244"/>
        <v/>
      </c>
      <c r="T777" s="81" t="str">
        <f t="shared" si="245"/>
        <v/>
      </c>
      <c r="U777" s="81" t="str">
        <f t="shared" si="246"/>
        <v/>
      </c>
      <c r="V777" s="82">
        <f>'내역서(엑셀)'!E780</f>
        <v>0</v>
      </c>
      <c r="W777" s="83">
        <f t="shared" si="247"/>
        <v>0</v>
      </c>
      <c r="X777" s="83">
        <f t="shared" si="247"/>
        <v>0</v>
      </c>
      <c r="Y777" s="84">
        <f t="shared" si="248"/>
        <v>4</v>
      </c>
      <c r="Z777" s="84">
        <f t="shared" si="249"/>
        <v>0</v>
      </c>
      <c r="AA777" s="84">
        <f t="shared" si="250"/>
        <v>4</v>
      </c>
    </row>
    <row r="778" spans="9:27">
      <c r="I778" s="78" t="str">
        <f>IF('내역서(엑셀)'!A781&lt;&gt;"",'내역서(엑셀)'!A781,"")</f>
        <v/>
      </c>
      <c r="J778" s="78" t="str">
        <f t="shared" si="251"/>
        <v/>
      </c>
      <c r="L778" s="79" t="str">
        <f t="shared" si="252"/>
        <v/>
      </c>
      <c r="M778" s="78" t="str">
        <f t="shared" si="255"/>
        <v/>
      </c>
      <c r="N778" s="78" t="str">
        <f t="shared" si="253"/>
        <v/>
      </c>
      <c r="O778" s="78" t="str">
        <f t="shared" si="254"/>
        <v/>
      </c>
      <c r="Q778" s="80" t="str">
        <f t="shared" si="256"/>
        <v/>
      </c>
      <c r="R778" s="81" t="str">
        <f t="shared" si="244"/>
        <v/>
      </c>
      <c r="S778" s="80" t="str">
        <f t="shared" si="244"/>
        <v/>
      </c>
      <c r="T778" s="81" t="str">
        <f t="shared" si="245"/>
        <v/>
      </c>
      <c r="U778" s="81" t="str">
        <f t="shared" si="246"/>
        <v/>
      </c>
      <c r="V778" s="82">
        <f>'내역서(엑셀)'!E781</f>
        <v>0</v>
      </c>
      <c r="W778" s="83">
        <f t="shared" si="247"/>
        <v>0</v>
      </c>
      <c r="X778" s="83">
        <f t="shared" si="247"/>
        <v>0</v>
      </c>
      <c r="Y778" s="84">
        <f t="shared" si="248"/>
        <v>4</v>
      </c>
      <c r="Z778" s="84">
        <f t="shared" si="249"/>
        <v>0</v>
      </c>
      <c r="AA778" s="84">
        <f t="shared" si="250"/>
        <v>4</v>
      </c>
    </row>
    <row r="779" spans="9:27">
      <c r="I779" s="78" t="str">
        <f>IF('내역서(엑셀)'!A782&lt;&gt;"",'내역서(엑셀)'!A782,"")</f>
        <v/>
      </c>
      <c r="J779" s="78" t="str">
        <f t="shared" si="251"/>
        <v/>
      </c>
      <c r="L779" s="79" t="str">
        <f t="shared" si="252"/>
        <v/>
      </c>
      <c r="M779" s="78" t="str">
        <f t="shared" si="255"/>
        <v/>
      </c>
      <c r="N779" s="78" t="str">
        <f t="shared" si="253"/>
        <v/>
      </c>
      <c r="O779" s="78" t="str">
        <f t="shared" si="254"/>
        <v/>
      </c>
      <c r="Q779" s="80" t="str">
        <f t="shared" si="256"/>
        <v/>
      </c>
      <c r="R779" s="81" t="str">
        <f t="shared" si="244"/>
        <v/>
      </c>
      <c r="S779" s="80" t="str">
        <f t="shared" si="244"/>
        <v/>
      </c>
      <c r="T779" s="81" t="str">
        <f t="shared" si="245"/>
        <v/>
      </c>
      <c r="U779" s="81" t="str">
        <f t="shared" si="246"/>
        <v/>
      </c>
      <c r="V779" s="82">
        <f>'내역서(엑셀)'!E782</f>
        <v>0</v>
      </c>
      <c r="W779" s="83">
        <f t="shared" si="247"/>
        <v>0</v>
      </c>
      <c r="X779" s="83">
        <f t="shared" si="247"/>
        <v>0</v>
      </c>
      <c r="Y779" s="84">
        <f t="shared" si="248"/>
        <v>4</v>
      </c>
      <c r="Z779" s="84">
        <f t="shared" si="249"/>
        <v>0</v>
      </c>
      <c r="AA779" s="84">
        <f t="shared" si="250"/>
        <v>4</v>
      </c>
    </row>
    <row r="780" spans="9:27">
      <c r="I780" s="78" t="str">
        <f>IF('내역서(엑셀)'!A783&lt;&gt;"",'내역서(엑셀)'!A783,"")</f>
        <v/>
      </c>
      <c r="J780" s="78" t="str">
        <f t="shared" si="251"/>
        <v/>
      </c>
      <c r="L780" s="79" t="str">
        <f t="shared" si="252"/>
        <v/>
      </c>
      <c r="M780" s="78" t="str">
        <f t="shared" si="255"/>
        <v/>
      </c>
      <c r="N780" s="78" t="str">
        <f t="shared" si="253"/>
        <v/>
      </c>
      <c r="O780" s="78" t="str">
        <f t="shared" si="254"/>
        <v/>
      </c>
      <c r="Q780" s="80" t="str">
        <f t="shared" si="256"/>
        <v/>
      </c>
      <c r="R780" s="81" t="str">
        <f t="shared" si="244"/>
        <v/>
      </c>
      <c r="S780" s="80" t="str">
        <f t="shared" si="244"/>
        <v/>
      </c>
      <c r="T780" s="81" t="str">
        <f t="shared" si="245"/>
        <v/>
      </c>
      <c r="U780" s="81" t="str">
        <f t="shared" si="246"/>
        <v/>
      </c>
      <c r="V780" s="82">
        <f>'내역서(엑셀)'!E783</f>
        <v>0</v>
      </c>
      <c r="W780" s="83">
        <f t="shared" si="247"/>
        <v>0</v>
      </c>
      <c r="X780" s="83">
        <f t="shared" si="247"/>
        <v>0</v>
      </c>
      <c r="Y780" s="84">
        <f t="shared" si="248"/>
        <v>4</v>
      </c>
      <c r="Z780" s="84">
        <f t="shared" si="249"/>
        <v>0</v>
      </c>
      <c r="AA780" s="84">
        <f t="shared" si="250"/>
        <v>4</v>
      </c>
    </row>
    <row r="781" spans="9:27">
      <c r="I781" s="78" t="str">
        <f>IF('내역서(엑셀)'!A784&lt;&gt;"",'내역서(엑셀)'!A784,"")</f>
        <v/>
      </c>
      <c r="J781" s="78" t="str">
        <f t="shared" si="251"/>
        <v/>
      </c>
      <c r="L781" s="79" t="str">
        <f t="shared" si="252"/>
        <v/>
      </c>
      <c r="M781" s="78" t="str">
        <f t="shared" si="255"/>
        <v/>
      </c>
      <c r="N781" s="78" t="str">
        <f t="shared" si="253"/>
        <v/>
      </c>
      <c r="O781" s="78" t="str">
        <f t="shared" si="254"/>
        <v/>
      </c>
      <c r="Q781" s="80" t="str">
        <f t="shared" si="256"/>
        <v/>
      </c>
      <c r="R781" s="81" t="str">
        <f t="shared" si="244"/>
        <v/>
      </c>
      <c r="S781" s="80" t="str">
        <f t="shared" si="244"/>
        <v/>
      </c>
      <c r="T781" s="81" t="str">
        <f t="shared" si="245"/>
        <v/>
      </c>
      <c r="U781" s="81" t="str">
        <f t="shared" si="246"/>
        <v/>
      </c>
      <c r="V781" s="82">
        <f>'내역서(엑셀)'!E784</f>
        <v>0</v>
      </c>
      <c r="W781" s="83">
        <f t="shared" si="247"/>
        <v>0</v>
      </c>
      <c r="X781" s="83">
        <f t="shared" si="247"/>
        <v>0</v>
      </c>
      <c r="Y781" s="84">
        <f t="shared" si="248"/>
        <v>4</v>
      </c>
      <c r="Z781" s="84">
        <f t="shared" si="249"/>
        <v>0</v>
      </c>
      <c r="AA781" s="84">
        <f t="shared" si="250"/>
        <v>4</v>
      </c>
    </row>
    <row r="782" spans="9:27">
      <c r="I782" s="78" t="str">
        <f>IF('내역서(엑셀)'!A785&lt;&gt;"",'내역서(엑셀)'!A785,"")</f>
        <v/>
      </c>
      <c r="J782" s="78" t="str">
        <f t="shared" si="251"/>
        <v/>
      </c>
      <c r="L782" s="79" t="str">
        <f t="shared" si="252"/>
        <v/>
      </c>
      <c r="M782" s="78" t="str">
        <f t="shared" si="255"/>
        <v/>
      </c>
      <c r="N782" s="78" t="str">
        <f t="shared" si="253"/>
        <v/>
      </c>
      <c r="O782" s="78" t="str">
        <f t="shared" si="254"/>
        <v/>
      </c>
      <c r="Q782" s="80" t="str">
        <f t="shared" si="256"/>
        <v/>
      </c>
      <c r="R782" s="81" t="str">
        <f t="shared" si="244"/>
        <v/>
      </c>
      <c r="S782" s="80" t="str">
        <f t="shared" si="244"/>
        <v/>
      </c>
      <c r="T782" s="81" t="str">
        <f t="shared" si="245"/>
        <v/>
      </c>
      <c r="U782" s="81" t="str">
        <f t="shared" si="246"/>
        <v/>
      </c>
      <c r="V782" s="82">
        <f>'내역서(엑셀)'!E785</f>
        <v>0</v>
      </c>
      <c r="W782" s="83">
        <f t="shared" si="247"/>
        <v>0</v>
      </c>
      <c r="X782" s="83">
        <f t="shared" si="247"/>
        <v>0</v>
      </c>
      <c r="Y782" s="84">
        <f t="shared" si="248"/>
        <v>4</v>
      </c>
      <c r="Z782" s="84">
        <f t="shared" si="249"/>
        <v>0</v>
      </c>
      <c r="AA782" s="84">
        <f t="shared" si="250"/>
        <v>4</v>
      </c>
    </row>
    <row r="783" spans="9:27">
      <c r="I783" s="78" t="str">
        <f>IF('내역서(엑셀)'!A786&lt;&gt;"",'내역서(엑셀)'!A786,"")</f>
        <v/>
      </c>
      <c r="J783" s="78" t="str">
        <f t="shared" si="251"/>
        <v/>
      </c>
      <c r="L783" s="79" t="str">
        <f t="shared" si="252"/>
        <v/>
      </c>
      <c r="M783" s="78" t="str">
        <f t="shared" si="255"/>
        <v/>
      </c>
      <c r="N783" s="78" t="str">
        <f t="shared" si="253"/>
        <v/>
      </c>
      <c r="O783" s="78" t="str">
        <f t="shared" si="254"/>
        <v/>
      </c>
      <c r="Q783" s="80" t="str">
        <f t="shared" si="256"/>
        <v/>
      </c>
      <c r="R783" s="81" t="str">
        <f t="shared" si="244"/>
        <v/>
      </c>
      <c r="S783" s="80" t="str">
        <f t="shared" si="244"/>
        <v/>
      </c>
      <c r="T783" s="81" t="str">
        <f t="shared" si="245"/>
        <v/>
      </c>
      <c r="U783" s="81" t="str">
        <f t="shared" si="246"/>
        <v/>
      </c>
      <c r="V783" s="82">
        <f>'내역서(엑셀)'!E786</f>
        <v>0</v>
      </c>
      <c r="W783" s="83">
        <f t="shared" si="247"/>
        <v>0</v>
      </c>
      <c r="X783" s="83">
        <f t="shared" si="247"/>
        <v>0</v>
      </c>
      <c r="Y783" s="84">
        <f t="shared" si="248"/>
        <v>4</v>
      </c>
      <c r="Z783" s="84">
        <f t="shared" si="249"/>
        <v>0</v>
      </c>
      <c r="AA783" s="84">
        <f t="shared" si="250"/>
        <v>4</v>
      </c>
    </row>
    <row r="784" spans="9:27">
      <c r="I784" s="78" t="str">
        <f>IF('내역서(엑셀)'!A787&lt;&gt;"",'내역서(엑셀)'!A787,"")</f>
        <v/>
      </c>
      <c r="J784" s="78" t="str">
        <f t="shared" si="251"/>
        <v/>
      </c>
      <c r="L784" s="79" t="str">
        <f t="shared" si="252"/>
        <v/>
      </c>
      <c r="M784" s="78" t="str">
        <f t="shared" si="255"/>
        <v/>
      </c>
      <c r="N784" s="78" t="str">
        <f t="shared" si="253"/>
        <v/>
      </c>
      <c r="O784" s="78" t="str">
        <f t="shared" si="254"/>
        <v/>
      </c>
      <c r="Q784" s="80" t="str">
        <f t="shared" si="256"/>
        <v/>
      </c>
      <c r="R784" s="81" t="str">
        <f t="shared" si="244"/>
        <v/>
      </c>
      <c r="S784" s="80" t="str">
        <f t="shared" si="244"/>
        <v/>
      </c>
      <c r="T784" s="81" t="str">
        <f t="shared" si="245"/>
        <v/>
      </c>
      <c r="U784" s="81" t="str">
        <f t="shared" si="246"/>
        <v/>
      </c>
      <c r="V784" s="82">
        <f>'내역서(엑셀)'!E787</f>
        <v>0</v>
      </c>
      <c r="W784" s="83">
        <f t="shared" si="247"/>
        <v>0</v>
      </c>
      <c r="X784" s="83">
        <f t="shared" si="247"/>
        <v>0</v>
      </c>
      <c r="Y784" s="84">
        <f t="shared" si="248"/>
        <v>4</v>
      </c>
      <c r="Z784" s="84">
        <f t="shared" si="249"/>
        <v>0</v>
      </c>
      <c r="AA784" s="84">
        <f t="shared" si="250"/>
        <v>4</v>
      </c>
    </row>
    <row r="785" spans="9:27">
      <c r="I785" s="78" t="str">
        <f>IF('내역서(엑셀)'!A788&lt;&gt;"",'내역서(엑셀)'!A788,"")</f>
        <v/>
      </c>
      <c r="J785" s="78" t="str">
        <f t="shared" si="251"/>
        <v/>
      </c>
      <c r="L785" s="79" t="str">
        <f t="shared" si="252"/>
        <v/>
      </c>
      <c r="M785" s="78" t="str">
        <f t="shared" si="255"/>
        <v/>
      </c>
      <c r="N785" s="78" t="str">
        <f t="shared" si="253"/>
        <v/>
      </c>
      <c r="O785" s="78" t="str">
        <f t="shared" si="254"/>
        <v/>
      </c>
      <c r="Q785" s="80" t="str">
        <f t="shared" si="256"/>
        <v/>
      </c>
      <c r="R785" s="81" t="str">
        <f t="shared" si="244"/>
        <v/>
      </c>
      <c r="S785" s="80" t="str">
        <f t="shared" si="244"/>
        <v/>
      </c>
      <c r="T785" s="81" t="str">
        <f t="shared" si="245"/>
        <v/>
      </c>
      <c r="U785" s="81" t="str">
        <f t="shared" si="246"/>
        <v/>
      </c>
      <c r="V785" s="82">
        <f>'내역서(엑셀)'!E788</f>
        <v>0</v>
      </c>
      <c r="W785" s="83">
        <f t="shared" si="247"/>
        <v>0</v>
      </c>
      <c r="X785" s="83">
        <f t="shared" si="247"/>
        <v>0</v>
      </c>
      <c r="Y785" s="84">
        <f t="shared" si="248"/>
        <v>4</v>
      </c>
      <c r="Z785" s="84">
        <f t="shared" si="249"/>
        <v>0</v>
      </c>
      <c r="AA785" s="84">
        <f t="shared" si="250"/>
        <v>4</v>
      </c>
    </row>
    <row r="786" spans="9:27">
      <c r="I786" s="78" t="str">
        <f>IF('내역서(엑셀)'!A789&lt;&gt;"",'내역서(엑셀)'!A789,"")</f>
        <v/>
      </c>
      <c r="J786" s="78" t="str">
        <f t="shared" si="251"/>
        <v/>
      </c>
      <c r="L786" s="79" t="str">
        <f t="shared" si="252"/>
        <v/>
      </c>
      <c r="M786" s="78" t="str">
        <f t="shared" si="255"/>
        <v/>
      </c>
      <c r="N786" s="78" t="str">
        <f t="shared" si="253"/>
        <v/>
      </c>
      <c r="O786" s="78" t="str">
        <f t="shared" si="254"/>
        <v/>
      </c>
      <c r="Q786" s="80" t="str">
        <f t="shared" si="256"/>
        <v/>
      </c>
      <c r="R786" s="81" t="str">
        <f t="shared" si="244"/>
        <v/>
      </c>
      <c r="S786" s="80" t="str">
        <f t="shared" si="244"/>
        <v/>
      </c>
      <c r="T786" s="81" t="str">
        <f t="shared" si="245"/>
        <v/>
      </c>
      <c r="U786" s="81" t="str">
        <f t="shared" si="246"/>
        <v/>
      </c>
      <c r="V786" s="82">
        <f>'내역서(엑셀)'!E789</f>
        <v>0</v>
      </c>
      <c r="W786" s="83">
        <f t="shared" si="247"/>
        <v>0</v>
      </c>
      <c r="X786" s="83">
        <f t="shared" si="247"/>
        <v>0</v>
      </c>
      <c r="Y786" s="84">
        <f t="shared" si="248"/>
        <v>4</v>
      </c>
      <c r="Z786" s="84">
        <f t="shared" si="249"/>
        <v>0</v>
      </c>
      <c r="AA786" s="84">
        <f t="shared" si="250"/>
        <v>4</v>
      </c>
    </row>
    <row r="787" spans="9:27">
      <c r="I787" s="78" t="str">
        <f>IF('내역서(엑셀)'!A790&lt;&gt;"",'내역서(엑셀)'!A790,"")</f>
        <v/>
      </c>
      <c r="J787" s="78" t="str">
        <f t="shared" si="251"/>
        <v/>
      </c>
      <c r="L787" s="79" t="str">
        <f t="shared" si="252"/>
        <v/>
      </c>
      <c r="M787" s="78" t="str">
        <f t="shared" si="255"/>
        <v/>
      </c>
      <c r="N787" s="78" t="str">
        <f t="shared" si="253"/>
        <v/>
      </c>
      <c r="O787" s="78" t="str">
        <f t="shared" si="254"/>
        <v/>
      </c>
      <c r="Q787" s="80" t="str">
        <f t="shared" si="256"/>
        <v/>
      </c>
      <c r="R787" s="81" t="str">
        <f t="shared" si="244"/>
        <v/>
      </c>
      <c r="S787" s="80" t="str">
        <f t="shared" si="244"/>
        <v/>
      </c>
      <c r="T787" s="81" t="str">
        <f t="shared" si="245"/>
        <v/>
      </c>
      <c r="U787" s="81" t="str">
        <f t="shared" si="246"/>
        <v/>
      </c>
      <c r="V787" s="82">
        <f>'내역서(엑셀)'!E790</f>
        <v>0</v>
      </c>
      <c r="W787" s="83">
        <f t="shared" si="247"/>
        <v>0</v>
      </c>
      <c r="X787" s="83">
        <f t="shared" si="247"/>
        <v>0</v>
      </c>
      <c r="Y787" s="84">
        <f t="shared" si="248"/>
        <v>4</v>
      </c>
      <c r="Z787" s="84">
        <f t="shared" si="249"/>
        <v>0</v>
      </c>
      <c r="AA787" s="84">
        <f t="shared" si="250"/>
        <v>4</v>
      </c>
    </row>
    <row r="788" spans="9:27">
      <c r="I788" s="78" t="str">
        <f>IF('내역서(엑셀)'!A791&lt;&gt;"",'내역서(엑셀)'!A791,"")</f>
        <v/>
      </c>
      <c r="J788" s="78" t="str">
        <f t="shared" si="251"/>
        <v/>
      </c>
      <c r="L788" s="79" t="str">
        <f t="shared" si="252"/>
        <v/>
      </c>
      <c r="M788" s="78" t="str">
        <f t="shared" si="255"/>
        <v/>
      </c>
      <c r="N788" s="78" t="str">
        <f t="shared" si="253"/>
        <v/>
      </c>
      <c r="O788" s="78" t="str">
        <f t="shared" si="254"/>
        <v/>
      </c>
      <c r="Q788" s="80" t="str">
        <f t="shared" si="256"/>
        <v/>
      </c>
      <c r="R788" s="81" t="str">
        <f t="shared" si="244"/>
        <v/>
      </c>
      <c r="S788" s="80" t="str">
        <f t="shared" si="244"/>
        <v/>
      </c>
      <c r="T788" s="81" t="str">
        <f t="shared" si="245"/>
        <v/>
      </c>
      <c r="U788" s="81" t="str">
        <f t="shared" si="246"/>
        <v/>
      </c>
      <c r="V788" s="82">
        <f>'내역서(엑셀)'!E791</f>
        <v>0</v>
      </c>
      <c r="W788" s="83">
        <f t="shared" si="247"/>
        <v>0</v>
      </c>
      <c r="X788" s="83">
        <f t="shared" si="247"/>
        <v>0</v>
      </c>
      <c r="Y788" s="84">
        <f t="shared" si="248"/>
        <v>4</v>
      </c>
      <c r="Z788" s="84">
        <f t="shared" si="249"/>
        <v>0</v>
      </c>
      <c r="AA788" s="84">
        <f t="shared" si="250"/>
        <v>4</v>
      </c>
    </row>
    <row r="789" spans="9:27">
      <c r="I789" s="78" t="str">
        <f>IF('내역서(엑셀)'!A792&lt;&gt;"",'내역서(엑셀)'!A792,"")</f>
        <v/>
      </c>
      <c r="J789" s="78" t="str">
        <f t="shared" si="251"/>
        <v/>
      </c>
      <c r="L789" s="79" t="str">
        <f t="shared" si="252"/>
        <v/>
      </c>
      <c r="M789" s="78" t="str">
        <f t="shared" si="255"/>
        <v/>
      </c>
      <c r="N789" s="78" t="str">
        <f t="shared" si="253"/>
        <v/>
      </c>
      <c r="O789" s="78" t="str">
        <f t="shared" si="254"/>
        <v/>
      </c>
      <c r="Q789" s="80" t="str">
        <f t="shared" si="256"/>
        <v/>
      </c>
      <c r="R789" s="81" t="str">
        <f t="shared" si="244"/>
        <v/>
      </c>
      <c r="S789" s="80" t="str">
        <f t="shared" si="244"/>
        <v/>
      </c>
      <c r="T789" s="81" t="str">
        <f t="shared" si="245"/>
        <v/>
      </c>
      <c r="U789" s="81" t="str">
        <f t="shared" si="246"/>
        <v/>
      </c>
      <c r="V789" s="82">
        <f>'내역서(엑셀)'!E792</f>
        <v>0</v>
      </c>
      <c r="W789" s="83">
        <f t="shared" si="247"/>
        <v>0</v>
      </c>
      <c r="X789" s="83">
        <f t="shared" si="247"/>
        <v>0</v>
      </c>
      <c r="Y789" s="84">
        <f t="shared" si="248"/>
        <v>4</v>
      </c>
      <c r="Z789" s="84">
        <f t="shared" si="249"/>
        <v>0</v>
      </c>
      <c r="AA789" s="84">
        <f t="shared" si="250"/>
        <v>4</v>
      </c>
    </row>
    <row r="790" spans="9:27">
      <c r="I790" s="78" t="str">
        <f>IF('내역서(엑셀)'!A793&lt;&gt;"",'내역서(엑셀)'!A793,"")</f>
        <v/>
      </c>
      <c r="J790" s="78" t="str">
        <f t="shared" si="251"/>
        <v/>
      </c>
      <c r="L790" s="79" t="str">
        <f t="shared" si="252"/>
        <v/>
      </c>
      <c r="M790" s="78" t="str">
        <f t="shared" si="255"/>
        <v/>
      </c>
      <c r="N790" s="78" t="str">
        <f t="shared" si="253"/>
        <v/>
      </c>
      <c r="O790" s="78" t="str">
        <f t="shared" si="254"/>
        <v/>
      </c>
      <c r="Q790" s="80" t="str">
        <f t="shared" si="256"/>
        <v/>
      </c>
      <c r="R790" s="81" t="str">
        <f t="shared" si="244"/>
        <v/>
      </c>
      <c r="S790" s="80" t="str">
        <f t="shared" si="244"/>
        <v/>
      </c>
      <c r="T790" s="81" t="str">
        <f t="shared" si="245"/>
        <v/>
      </c>
      <c r="U790" s="81" t="str">
        <f t="shared" si="246"/>
        <v/>
      </c>
      <c r="V790" s="82">
        <f>'내역서(엑셀)'!E793</f>
        <v>0</v>
      </c>
      <c r="W790" s="83">
        <f t="shared" si="247"/>
        <v>0</v>
      </c>
      <c r="X790" s="83">
        <f t="shared" si="247"/>
        <v>0</v>
      </c>
      <c r="Y790" s="84">
        <f t="shared" si="248"/>
        <v>4</v>
      </c>
      <c r="Z790" s="84">
        <f t="shared" si="249"/>
        <v>0</v>
      </c>
      <c r="AA790" s="84">
        <f t="shared" si="250"/>
        <v>4</v>
      </c>
    </row>
    <row r="791" spans="9:27">
      <c r="I791" s="78" t="str">
        <f>IF('내역서(엑셀)'!A794&lt;&gt;"",'내역서(엑셀)'!A794,"")</f>
        <v/>
      </c>
      <c r="J791" s="78" t="str">
        <f t="shared" si="251"/>
        <v/>
      </c>
      <c r="L791" s="79" t="str">
        <f t="shared" si="252"/>
        <v/>
      </c>
      <c r="M791" s="78" t="str">
        <f t="shared" si="255"/>
        <v/>
      </c>
      <c r="N791" s="78" t="str">
        <f t="shared" si="253"/>
        <v/>
      </c>
      <c r="O791" s="78" t="str">
        <f t="shared" si="254"/>
        <v/>
      </c>
      <c r="Q791" s="80" t="str">
        <f t="shared" si="256"/>
        <v/>
      </c>
      <c r="R791" s="81" t="str">
        <f t="shared" si="244"/>
        <v/>
      </c>
      <c r="S791" s="80" t="str">
        <f t="shared" si="244"/>
        <v/>
      </c>
      <c r="T791" s="81" t="str">
        <f t="shared" si="245"/>
        <v/>
      </c>
      <c r="U791" s="81" t="str">
        <f t="shared" si="246"/>
        <v/>
      </c>
      <c r="V791" s="82">
        <f>'내역서(엑셀)'!E794</f>
        <v>0</v>
      </c>
      <c r="W791" s="83">
        <f t="shared" si="247"/>
        <v>0</v>
      </c>
      <c r="X791" s="83">
        <f t="shared" si="247"/>
        <v>0</v>
      </c>
      <c r="Y791" s="84">
        <f t="shared" si="248"/>
        <v>4</v>
      </c>
      <c r="Z791" s="84">
        <f t="shared" si="249"/>
        <v>0</v>
      </c>
      <c r="AA791" s="84">
        <f t="shared" si="250"/>
        <v>4</v>
      </c>
    </row>
    <row r="792" spans="9:27">
      <c r="I792" s="78" t="str">
        <f>IF('내역서(엑셀)'!A795&lt;&gt;"",'내역서(엑셀)'!A795,"")</f>
        <v/>
      </c>
      <c r="J792" s="78" t="str">
        <f t="shared" si="251"/>
        <v/>
      </c>
      <c r="L792" s="79" t="str">
        <f t="shared" si="252"/>
        <v/>
      </c>
      <c r="M792" s="78" t="str">
        <f t="shared" si="255"/>
        <v/>
      </c>
      <c r="N792" s="78" t="str">
        <f t="shared" si="253"/>
        <v/>
      </c>
      <c r="O792" s="78" t="str">
        <f t="shared" si="254"/>
        <v/>
      </c>
      <c r="Q792" s="80" t="str">
        <f t="shared" si="256"/>
        <v/>
      </c>
      <c r="R792" s="81" t="str">
        <f t="shared" si="244"/>
        <v/>
      </c>
      <c r="S792" s="80" t="str">
        <f t="shared" si="244"/>
        <v/>
      </c>
      <c r="T792" s="81" t="str">
        <f t="shared" si="245"/>
        <v/>
      </c>
      <c r="U792" s="81" t="str">
        <f t="shared" si="246"/>
        <v/>
      </c>
      <c r="V792" s="82">
        <f>'내역서(엑셀)'!E795</f>
        <v>0</v>
      </c>
      <c r="W792" s="83">
        <f t="shared" si="247"/>
        <v>0</v>
      </c>
      <c r="X792" s="83">
        <f t="shared" si="247"/>
        <v>0</v>
      </c>
      <c r="Y792" s="84">
        <f t="shared" si="248"/>
        <v>4</v>
      </c>
      <c r="Z792" s="84">
        <f t="shared" si="249"/>
        <v>0</v>
      </c>
      <c r="AA792" s="84">
        <f t="shared" si="250"/>
        <v>4</v>
      </c>
    </row>
    <row r="793" spans="9:27">
      <c r="I793" s="78" t="str">
        <f>IF('내역서(엑셀)'!A796&lt;&gt;"",'내역서(엑셀)'!A796,"")</f>
        <v/>
      </c>
      <c r="J793" s="78" t="str">
        <f t="shared" si="251"/>
        <v/>
      </c>
      <c r="L793" s="79" t="str">
        <f t="shared" si="252"/>
        <v/>
      </c>
      <c r="M793" s="78" t="str">
        <f t="shared" si="255"/>
        <v/>
      </c>
      <c r="N793" s="78" t="str">
        <f t="shared" si="253"/>
        <v/>
      </c>
      <c r="O793" s="78" t="str">
        <f t="shared" si="254"/>
        <v/>
      </c>
      <c r="Q793" s="80" t="str">
        <f t="shared" si="256"/>
        <v/>
      </c>
      <c r="R793" s="81" t="str">
        <f t="shared" si="244"/>
        <v/>
      </c>
      <c r="S793" s="80" t="str">
        <f t="shared" si="244"/>
        <v/>
      </c>
      <c r="T793" s="81" t="str">
        <f t="shared" si="245"/>
        <v/>
      </c>
      <c r="U793" s="81" t="str">
        <f t="shared" si="246"/>
        <v/>
      </c>
      <c r="V793" s="82">
        <f>'내역서(엑셀)'!E796</f>
        <v>0</v>
      </c>
      <c r="W793" s="83">
        <f t="shared" si="247"/>
        <v>0</v>
      </c>
      <c r="X793" s="83">
        <f t="shared" si="247"/>
        <v>0</v>
      </c>
      <c r="Y793" s="84">
        <f t="shared" si="248"/>
        <v>4</v>
      </c>
      <c r="Z793" s="84">
        <f t="shared" si="249"/>
        <v>0</v>
      </c>
      <c r="AA793" s="84">
        <f t="shared" si="250"/>
        <v>4</v>
      </c>
    </row>
    <row r="794" spans="9:27">
      <c r="I794" s="78" t="str">
        <f>IF('내역서(엑셀)'!A797&lt;&gt;"",'내역서(엑셀)'!A797,"")</f>
        <v/>
      </c>
      <c r="J794" s="78" t="str">
        <f t="shared" si="251"/>
        <v/>
      </c>
      <c r="L794" s="79" t="str">
        <f t="shared" si="252"/>
        <v/>
      </c>
      <c r="M794" s="78" t="str">
        <f t="shared" si="255"/>
        <v/>
      </c>
      <c r="N794" s="78" t="str">
        <f t="shared" si="253"/>
        <v/>
      </c>
      <c r="O794" s="78" t="str">
        <f t="shared" si="254"/>
        <v/>
      </c>
      <c r="Q794" s="80" t="str">
        <f t="shared" si="256"/>
        <v/>
      </c>
      <c r="R794" s="81" t="str">
        <f t="shared" si="244"/>
        <v/>
      </c>
      <c r="S794" s="80" t="str">
        <f t="shared" si="244"/>
        <v/>
      </c>
      <c r="T794" s="81" t="str">
        <f t="shared" si="245"/>
        <v/>
      </c>
      <c r="U794" s="81" t="str">
        <f t="shared" si="246"/>
        <v/>
      </c>
      <c r="V794" s="82">
        <f>'내역서(엑셀)'!E797</f>
        <v>0</v>
      </c>
      <c r="W794" s="83">
        <f t="shared" si="247"/>
        <v>0</v>
      </c>
      <c r="X794" s="83">
        <f t="shared" si="247"/>
        <v>0</v>
      </c>
      <c r="Y794" s="84">
        <f t="shared" si="248"/>
        <v>4</v>
      </c>
      <c r="Z794" s="84">
        <f t="shared" si="249"/>
        <v>0</v>
      </c>
      <c r="AA794" s="84">
        <f t="shared" si="250"/>
        <v>4</v>
      </c>
    </row>
    <row r="795" spans="9:27">
      <c r="I795" s="78" t="str">
        <f>IF('내역서(엑셀)'!A798&lt;&gt;"",'내역서(엑셀)'!A798,"")</f>
        <v/>
      </c>
      <c r="J795" s="78" t="str">
        <f t="shared" si="251"/>
        <v/>
      </c>
      <c r="L795" s="79" t="str">
        <f t="shared" si="252"/>
        <v/>
      </c>
      <c r="M795" s="78" t="str">
        <f t="shared" si="255"/>
        <v/>
      </c>
      <c r="N795" s="78" t="str">
        <f t="shared" si="253"/>
        <v/>
      </c>
      <c r="O795" s="78" t="str">
        <f t="shared" si="254"/>
        <v/>
      </c>
      <c r="Q795" s="80" t="str">
        <f t="shared" si="256"/>
        <v/>
      </c>
      <c r="R795" s="81" t="str">
        <f t="shared" si="244"/>
        <v/>
      </c>
      <c r="S795" s="80" t="str">
        <f t="shared" si="244"/>
        <v/>
      </c>
      <c r="T795" s="81" t="str">
        <f t="shared" si="245"/>
        <v/>
      </c>
      <c r="U795" s="81" t="str">
        <f t="shared" si="246"/>
        <v/>
      </c>
      <c r="V795" s="82">
        <f>'내역서(엑셀)'!E798</f>
        <v>0</v>
      </c>
      <c r="W795" s="83">
        <f t="shared" si="247"/>
        <v>0</v>
      </c>
      <c r="X795" s="83">
        <f t="shared" si="247"/>
        <v>0</v>
      </c>
      <c r="Y795" s="84">
        <f t="shared" si="248"/>
        <v>4</v>
      </c>
      <c r="Z795" s="84">
        <f t="shared" si="249"/>
        <v>0</v>
      </c>
      <c r="AA795" s="84">
        <f t="shared" si="250"/>
        <v>4</v>
      </c>
    </row>
    <row r="796" spans="9:27">
      <c r="I796" s="78" t="str">
        <f>IF('내역서(엑셀)'!A799&lt;&gt;"",'내역서(엑셀)'!A799,"")</f>
        <v/>
      </c>
      <c r="J796" s="78" t="str">
        <f t="shared" si="251"/>
        <v/>
      </c>
      <c r="L796" s="79" t="str">
        <f t="shared" si="252"/>
        <v/>
      </c>
      <c r="M796" s="78" t="str">
        <f t="shared" si="255"/>
        <v/>
      </c>
      <c r="N796" s="78" t="str">
        <f t="shared" si="253"/>
        <v/>
      </c>
      <c r="O796" s="78" t="str">
        <f t="shared" si="254"/>
        <v/>
      </c>
      <c r="Q796" s="80" t="str">
        <f t="shared" si="256"/>
        <v/>
      </c>
      <c r="R796" s="81" t="str">
        <f t="shared" si="244"/>
        <v/>
      </c>
      <c r="S796" s="80" t="str">
        <f t="shared" si="244"/>
        <v/>
      </c>
      <c r="T796" s="81" t="str">
        <f t="shared" si="245"/>
        <v/>
      </c>
      <c r="U796" s="81" t="str">
        <f t="shared" si="246"/>
        <v/>
      </c>
      <c r="V796" s="82">
        <f>'내역서(엑셀)'!E799</f>
        <v>0</v>
      </c>
      <c r="W796" s="83">
        <f t="shared" si="247"/>
        <v>0</v>
      </c>
      <c r="X796" s="83">
        <f t="shared" si="247"/>
        <v>0</v>
      </c>
      <c r="Y796" s="84">
        <f t="shared" si="248"/>
        <v>4</v>
      </c>
      <c r="Z796" s="84">
        <f t="shared" si="249"/>
        <v>0</v>
      </c>
      <c r="AA796" s="84">
        <f t="shared" si="250"/>
        <v>4</v>
      </c>
    </row>
    <row r="797" spans="9:27">
      <c r="I797" s="78" t="str">
        <f>IF('내역서(엑셀)'!A800&lt;&gt;"",'내역서(엑셀)'!A800,"")</f>
        <v/>
      </c>
      <c r="J797" s="78" t="str">
        <f t="shared" si="251"/>
        <v/>
      </c>
      <c r="L797" s="79" t="str">
        <f t="shared" si="252"/>
        <v/>
      </c>
      <c r="M797" s="78" t="str">
        <f t="shared" si="255"/>
        <v/>
      </c>
      <c r="N797" s="78" t="str">
        <f t="shared" si="253"/>
        <v/>
      </c>
      <c r="O797" s="78" t="str">
        <f t="shared" si="254"/>
        <v/>
      </c>
      <c r="Q797" s="80" t="str">
        <f t="shared" si="256"/>
        <v/>
      </c>
      <c r="R797" s="81" t="str">
        <f t="shared" si="244"/>
        <v/>
      </c>
      <c r="S797" s="80" t="str">
        <f t="shared" si="244"/>
        <v/>
      </c>
      <c r="T797" s="81" t="str">
        <f t="shared" si="245"/>
        <v/>
      </c>
      <c r="U797" s="81" t="str">
        <f t="shared" si="246"/>
        <v/>
      </c>
      <c r="V797" s="82">
        <f>'내역서(엑셀)'!E800</f>
        <v>0</v>
      </c>
      <c r="W797" s="83">
        <f t="shared" si="247"/>
        <v>0</v>
      </c>
      <c r="X797" s="83">
        <f t="shared" si="247"/>
        <v>0</v>
      </c>
      <c r="Y797" s="84">
        <f t="shared" si="248"/>
        <v>4</v>
      </c>
      <c r="Z797" s="84">
        <f t="shared" si="249"/>
        <v>0</v>
      </c>
      <c r="AA797" s="84">
        <f t="shared" si="250"/>
        <v>4</v>
      </c>
    </row>
    <row r="798" spans="9:27">
      <c r="I798" s="78" t="str">
        <f>IF('내역서(엑셀)'!A801&lt;&gt;"",'내역서(엑셀)'!A801,"")</f>
        <v/>
      </c>
      <c r="J798" s="78" t="str">
        <f t="shared" si="251"/>
        <v/>
      </c>
      <c r="L798" s="79" t="str">
        <f t="shared" si="252"/>
        <v/>
      </c>
      <c r="M798" s="78" t="str">
        <f t="shared" si="255"/>
        <v/>
      </c>
      <c r="N798" s="78" t="str">
        <f t="shared" si="253"/>
        <v/>
      </c>
      <c r="O798" s="78" t="str">
        <f t="shared" si="254"/>
        <v/>
      </c>
      <c r="Q798" s="80" t="str">
        <f t="shared" si="256"/>
        <v/>
      </c>
      <c r="R798" s="81" t="str">
        <f t="shared" si="244"/>
        <v/>
      </c>
      <c r="S798" s="80" t="str">
        <f t="shared" si="244"/>
        <v/>
      </c>
      <c r="T798" s="81" t="str">
        <f t="shared" si="245"/>
        <v/>
      </c>
      <c r="U798" s="81" t="str">
        <f t="shared" si="246"/>
        <v/>
      </c>
      <c r="V798" s="82">
        <f>'내역서(엑셀)'!E801</f>
        <v>0</v>
      </c>
      <c r="W798" s="83">
        <f t="shared" si="247"/>
        <v>0</v>
      </c>
      <c r="X798" s="83">
        <f t="shared" si="247"/>
        <v>0</v>
      </c>
      <c r="Y798" s="84">
        <f t="shared" si="248"/>
        <v>4</v>
      </c>
      <c r="Z798" s="84">
        <f t="shared" si="249"/>
        <v>0</v>
      </c>
      <c r="AA798" s="84">
        <f t="shared" si="250"/>
        <v>4</v>
      </c>
    </row>
    <row r="799" spans="9:27">
      <c r="I799" s="78" t="str">
        <f>IF('내역서(엑셀)'!A802&lt;&gt;"",'내역서(엑셀)'!A802,"")</f>
        <v/>
      </c>
      <c r="J799" s="78" t="str">
        <f t="shared" si="251"/>
        <v/>
      </c>
      <c r="L799" s="79" t="str">
        <f t="shared" si="252"/>
        <v/>
      </c>
      <c r="M799" s="78" t="str">
        <f t="shared" si="255"/>
        <v/>
      </c>
      <c r="N799" s="78" t="str">
        <f t="shared" si="253"/>
        <v/>
      </c>
      <c r="O799" s="78" t="str">
        <f t="shared" si="254"/>
        <v/>
      </c>
      <c r="Q799" s="80" t="str">
        <f t="shared" si="256"/>
        <v/>
      </c>
      <c r="R799" s="81" t="str">
        <f t="shared" si="244"/>
        <v/>
      </c>
      <c r="S799" s="80" t="str">
        <f t="shared" si="244"/>
        <v/>
      </c>
      <c r="T799" s="81" t="str">
        <f t="shared" si="245"/>
        <v/>
      </c>
      <c r="U799" s="81" t="str">
        <f t="shared" si="246"/>
        <v/>
      </c>
      <c r="V799" s="82">
        <f>'내역서(엑셀)'!E802</f>
        <v>0</v>
      </c>
      <c r="W799" s="83">
        <f t="shared" si="247"/>
        <v>0</v>
      </c>
      <c r="X799" s="83">
        <f t="shared" si="247"/>
        <v>0</v>
      </c>
      <c r="Y799" s="84">
        <f t="shared" si="248"/>
        <v>4</v>
      </c>
      <c r="Z799" s="84">
        <f t="shared" si="249"/>
        <v>0</v>
      </c>
      <c r="AA799" s="84">
        <f t="shared" si="250"/>
        <v>4</v>
      </c>
    </row>
    <row r="800" spans="9:27">
      <c r="I800" s="78" t="str">
        <f>IF('내역서(엑셀)'!A803&lt;&gt;"",'내역서(엑셀)'!A803,"")</f>
        <v/>
      </c>
      <c r="J800" s="78" t="str">
        <f t="shared" si="251"/>
        <v/>
      </c>
      <c r="L800" s="79" t="str">
        <f t="shared" si="252"/>
        <v/>
      </c>
      <c r="M800" s="78" t="str">
        <f t="shared" si="255"/>
        <v/>
      </c>
      <c r="N800" s="78" t="str">
        <f t="shared" si="253"/>
        <v/>
      </c>
      <c r="O800" s="78" t="str">
        <f t="shared" si="254"/>
        <v/>
      </c>
      <c r="Q800" s="80" t="str">
        <f t="shared" si="256"/>
        <v/>
      </c>
      <c r="R800" s="81" t="str">
        <f t="shared" si="244"/>
        <v/>
      </c>
      <c r="S800" s="80" t="str">
        <f t="shared" si="244"/>
        <v/>
      </c>
      <c r="T800" s="81" t="str">
        <f t="shared" si="245"/>
        <v/>
      </c>
      <c r="U800" s="81" t="str">
        <f t="shared" si="246"/>
        <v/>
      </c>
      <c r="V800" s="82">
        <f>'내역서(엑셀)'!E803</f>
        <v>0</v>
      </c>
      <c r="W800" s="83">
        <f t="shared" si="247"/>
        <v>0</v>
      </c>
      <c r="X800" s="83">
        <f t="shared" si="247"/>
        <v>0</v>
      </c>
      <c r="Y800" s="84">
        <f t="shared" si="248"/>
        <v>4</v>
      </c>
      <c r="Z800" s="84">
        <f t="shared" si="249"/>
        <v>0</v>
      </c>
      <c r="AA800" s="84">
        <f t="shared" si="250"/>
        <v>4</v>
      </c>
    </row>
    <row r="801" spans="9:27">
      <c r="I801" s="78" t="str">
        <f>IF('내역서(엑셀)'!A804&lt;&gt;"",'내역서(엑셀)'!A804,"")</f>
        <v/>
      </c>
      <c r="J801" s="78" t="str">
        <f t="shared" si="251"/>
        <v/>
      </c>
      <c r="L801" s="79" t="str">
        <f t="shared" si="252"/>
        <v/>
      </c>
      <c r="M801" s="78" t="str">
        <f t="shared" si="255"/>
        <v/>
      </c>
      <c r="N801" s="78" t="str">
        <f t="shared" si="253"/>
        <v/>
      </c>
      <c r="O801" s="78" t="str">
        <f t="shared" si="254"/>
        <v/>
      </c>
      <c r="Q801" s="80" t="str">
        <f t="shared" si="256"/>
        <v/>
      </c>
      <c r="R801" s="81" t="str">
        <f t="shared" si="244"/>
        <v/>
      </c>
      <c r="S801" s="80" t="str">
        <f t="shared" si="244"/>
        <v/>
      </c>
      <c r="T801" s="81" t="str">
        <f t="shared" si="245"/>
        <v/>
      </c>
      <c r="U801" s="81" t="str">
        <f t="shared" si="246"/>
        <v/>
      </c>
      <c r="V801" s="82">
        <f>'내역서(엑셀)'!E804</f>
        <v>0</v>
      </c>
      <c r="W801" s="83">
        <f t="shared" si="247"/>
        <v>0</v>
      </c>
      <c r="X801" s="83">
        <f t="shared" si="247"/>
        <v>0</v>
      </c>
      <c r="Y801" s="84">
        <f t="shared" si="248"/>
        <v>4</v>
      </c>
      <c r="Z801" s="84">
        <f t="shared" si="249"/>
        <v>0</v>
      </c>
      <c r="AA801" s="84">
        <f t="shared" si="250"/>
        <v>4</v>
      </c>
    </row>
    <row r="802" spans="9:27">
      <c r="I802" s="78" t="str">
        <f>IF('내역서(엑셀)'!A805&lt;&gt;"",'내역서(엑셀)'!A805,"")</f>
        <v/>
      </c>
      <c r="J802" s="78" t="str">
        <f t="shared" si="251"/>
        <v/>
      </c>
      <c r="L802" s="79" t="str">
        <f t="shared" si="252"/>
        <v/>
      </c>
      <c r="M802" s="78" t="str">
        <f t="shared" si="255"/>
        <v/>
      </c>
      <c r="N802" s="78" t="str">
        <f t="shared" si="253"/>
        <v/>
      </c>
      <c r="O802" s="78" t="str">
        <f t="shared" si="254"/>
        <v/>
      </c>
      <c r="Q802" s="80" t="str">
        <f t="shared" si="256"/>
        <v/>
      </c>
      <c r="R802" s="81" t="str">
        <f t="shared" si="244"/>
        <v/>
      </c>
      <c r="S802" s="80" t="str">
        <f t="shared" si="244"/>
        <v/>
      </c>
      <c r="T802" s="81" t="str">
        <f t="shared" si="245"/>
        <v/>
      </c>
      <c r="U802" s="81" t="str">
        <f t="shared" si="246"/>
        <v/>
      </c>
      <c r="V802" s="82">
        <f>'내역서(엑셀)'!E805</f>
        <v>0</v>
      </c>
      <c r="W802" s="83">
        <f t="shared" si="247"/>
        <v>0</v>
      </c>
      <c r="X802" s="83">
        <f t="shared" si="247"/>
        <v>0</v>
      </c>
      <c r="Y802" s="84">
        <f t="shared" si="248"/>
        <v>4</v>
      </c>
      <c r="Z802" s="84">
        <f t="shared" si="249"/>
        <v>0</v>
      </c>
      <c r="AA802" s="84">
        <f t="shared" si="250"/>
        <v>4</v>
      </c>
    </row>
    <row r="803" spans="9:27">
      <c r="I803" s="78" t="str">
        <f>IF('내역서(엑셀)'!A806&lt;&gt;"",'내역서(엑셀)'!A806,"")</f>
        <v/>
      </c>
      <c r="J803" s="78" t="str">
        <f t="shared" si="251"/>
        <v/>
      </c>
      <c r="L803" s="79" t="str">
        <f t="shared" si="252"/>
        <v/>
      </c>
      <c r="M803" s="78" t="str">
        <f t="shared" si="255"/>
        <v/>
      </c>
      <c r="N803" s="78" t="str">
        <f t="shared" si="253"/>
        <v/>
      </c>
      <c r="O803" s="78" t="str">
        <f t="shared" si="254"/>
        <v/>
      </c>
      <c r="Q803" s="80" t="str">
        <f t="shared" si="256"/>
        <v/>
      </c>
      <c r="R803" s="81" t="str">
        <f t="shared" ref="R803:S866" si="257">IF(L803="","",L803)</f>
        <v/>
      </c>
      <c r="S803" s="80" t="str">
        <f t="shared" si="257"/>
        <v/>
      </c>
      <c r="T803" s="81" t="str">
        <f t="shared" ref="T803:T866" si="258">IF(W803=1,"",N803)</f>
        <v/>
      </c>
      <c r="U803" s="81" t="str">
        <f t="shared" ref="U803:U866" si="259">IF(OR(W803=1,X803=1),"",O803)</f>
        <v/>
      </c>
      <c r="V803" s="82">
        <f>'내역서(엑셀)'!E806</f>
        <v>0</v>
      </c>
      <c r="W803" s="83">
        <f t="shared" si="247"/>
        <v>0</v>
      </c>
      <c r="X803" s="83">
        <f t="shared" si="247"/>
        <v>0</v>
      </c>
      <c r="Y803" s="84">
        <f t="shared" si="248"/>
        <v>4</v>
      </c>
      <c r="Z803" s="84">
        <f t="shared" si="249"/>
        <v>0</v>
      </c>
      <c r="AA803" s="84">
        <f t="shared" si="250"/>
        <v>4</v>
      </c>
    </row>
    <row r="804" spans="9:27">
      <c r="I804" s="78" t="str">
        <f>IF('내역서(엑셀)'!A807&lt;&gt;"",'내역서(엑셀)'!A807,"")</f>
        <v/>
      </c>
      <c r="J804" s="78" t="str">
        <f t="shared" si="251"/>
        <v/>
      </c>
      <c r="L804" s="79" t="str">
        <f t="shared" si="252"/>
        <v/>
      </c>
      <c r="M804" s="78" t="str">
        <f t="shared" si="255"/>
        <v/>
      </c>
      <c r="N804" s="78" t="str">
        <f t="shared" si="253"/>
        <v/>
      </c>
      <c r="O804" s="78" t="str">
        <f t="shared" si="254"/>
        <v/>
      </c>
      <c r="Q804" s="80" t="str">
        <f t="shared" si="256"/>
        <v/>
      </c>
      <c r="R804" s="81" t="str">
        <f t="shared" si="257"/>
        <v/>
      </c>
      <c r="S804" s="80" t="str">
        <f t="shared" si="257"/>
        <v/>
      </c>
      <c r="T804" s="81" t="str">
        <f t="shared" si="258"/>
        <v/>
      </c>
      <c r="U804" s="81" t="str">
        <f t="shared" si="259"/>
        <v/>
      </c>
      <c r="V804" s="82">
        <f>'내역서(엑셀)'!E807</f>
        <v>0</v>
      </c>
      <c r="W804" s="83">
        <f t="shared" ref="W804:X867" si="260">COUNTIFS(R804,"&gt;&lt;")</f>
        <v>0</v>
      </c>
      <c r="X804" s="83">
        <f t="shared" si="260"/>
        <v>0</v>
      </c>
      <c r="Y804" s="84">
        <f t="shared" ref="Y804:Y867" si="261">COUNTIFS(R804:U804,"*")</f>
        <v>4</v>
      </c>
      <c r="Z804" s="84">
        <f t="shared" ref="Z804:Z867" si="262">COUNTIFS(R804:U804,"&gt;&lt;")</f>
        <v>0</v>
      </c>
      <c r="AA804" s="84">
        <f t="shared" ref="AA804:AA867" si="263">COUNTIFS(R804:U804,"&lt;&gt;")</f>
        <v>4</v>
      </c>
    </row>
    <row r="805" spans="9:27">
      <c r="I805" s="78" t="str">
        <f>IF('내역서(엑셀)'!A808&lt;&gt;"",'내역서(엑셀)'!A808,"")</f>
        <v/>
      </c>
      <c r="J805" s="78" t="str">
        <f t="shared" si="251"/>
        <v/>
      </c>
      <c r="L805" s="79" t="str">
        <f t="shared" si="252"/>
        <v/>
      </c>
      <c r="M805" s="78" t="str">
        <f t="shared" si="255"/>
        <v/>
      </c>
      <c r="N805" s="78" t="str">
        <f t="shared" si="253"/>
        <v/>
      </c>
      <c r="O805" s="78" t="str">
        <f t="shared" si="254"/>
        <v/>
      </c>
      <c r="Q805" s="80" t="str">
        <f t="shared" si="256"/>
        <v/>
      </c>
      <c r="R805" s="81" t="str">
        <f t="shared" si="257"/>
        <v/>
      </c>
      <c r="S805" s="80" t="str">
        <f t="shared" si="257"/>
        <v/>
      </c>
      <c r="T805" s="81" t="str">
        <f t="shared" si="258"/>
        <v/>
      </c>
      <c r="U805" s="81" t="str">
        <f t="shared" si="259"/>
        <v/>
      </c>
      <c r="V805" s="82">
        <f>'내역서(엑셀)'!E808</f>
        <v>0</v>
      </c>
      <c r="W805" s="83">
        <f t="shared" si="260"/>
        <v>0</v>
      </c>
      <c r="X805" s="83">
        <f t="shared" si="260"/>
        <v>0</v>
      </c>
      <c r="Y805" s="84">
        <f t="shared" si="261"/>
        <v>4</v>
      </c>
      <c r="Z805" s="84">
        <f t="shared" si="262"/>
        <v>0</v>
      </c>
      <c r="AA805" s="84">
        <f t="shared" si="263"/>
        <v>4</v>
      </c>
    </row>
    <row r="806" spans="9:27">
      <c r="I806" s="78" t="str">
        <f>IF('내역서(엑셀)'!A809&lt;&gt;"",'내역서(엑셀)'!A809,"")</f>
        <v/>
      </c>
      <c r="J806" s="78" t="str">
        <f t="shared" ref="J806:J869" si="264">LEFT(I806,1)</f>
        <v/>
      </c>
      <c r="L806" s="79" t="str">
        <f t="shared" ref="L806:L869" si="265">IF(OR(J806="E",J806="L",J806="M"),"",I806)</f>
        <v/>
      </c>
      <c r="M806" s="78" t="str">
        <f t="shared" si="255"/>
        <v/>
      </c>
      <c r="N806" s="78" t="str">
        <f t="shared" ref="N806:N869" si="266">IF(OR(J806="D",J806="E",J806="L"),"",I806)</f>
        <v/>
      </c>
      <c r="O806" s="78" t="str">
        <f t="shared" ref="O806:O869" si="267">IF(OR(J806="D",J806="E",J806="M"),"",I806)</f>
        <v/>
      </c>
      <c r="Q806" s="80" t="str">
        <f t="shared" si="256"/>
        <v/>
      </c>
      <c r="R806" s="81" t="str">
        <f t="shared" si="257"/>
        <v/>
      </c>
      <c r="S806" s="80" t="str">
        <f t="shared" si="257"/>
        <v/>
      </c>
      <c r="T806" s="81" t="str">
        <f t="shared" si="258"/>
        <v/>
      </c>
      <c r="U806" s="81" t="str">
        <f t="shared" si="259"/>
        <v/>
      </c>
      <c r="V806" s="82">
        <f>'내역서(엑셀)'!E809</f>
        <v>0</v>
      </c>
      <c r="W806" s="83">
        <f t="shared" si="260"/>
        <v>0</v>
      </c>
      <c r="X806" s="83">
        <f t="shared" si="260"/>
        <v>0</v>
      </c>
      <c r="Y806" s="84">
        <f t="shared" si="261"/>
        <v>4</v>
      </c>
      <c r="Z806" s="84">
        <f t="shared" si="262"/>
        <v>0</v>
      </c>
      <c r="AA806" s="84">
        <f t="shared" si="263"/>
        <v>4</v>
      </c>
    </row>
    <row r="807" spans="9:27">
      <c r="I807" s="78" t="str">
        <f>IF('내역서(엑셀)'!A810&lt;&gt;"",'내역서(엑셀)'!A810,"")</f>
        <v/>
      </c>
      <c r="J807" s="78" t="str">
        <f t="shared" si="264"/>
        <v/>
      </c>
      <c r="L807" s="79" t="str">
        <f t="shared" si="265"/>
        <v/>
      </c>
      <c r="M807" s="78" t="str">
        <f t="shared" si="255"/>
        <v/>
      </c>
      <c r="N807" s="78" t="str">
        <f t="shared" si="266"/>
        <v/>
      </c>
      <c r="O807" s="78" t="str">
        <f t="shared" si="267"/>
        <v/>
      </c>
      <c r="Q807" s="80" t="str">
        <f t="shared" si="256"/>
        <v/>
      </c>
      <c r="R807" s="81" t="str">
        <f t="shared" si="257"/>
        <v/>
      </c>
      <c r="S807" s="80" t="str">
        <f t="shared" si="257"/>
        <v/>
      </c>
      <c r="T807" s="81" t="str">
        <f t="shared" si="258"/>
        <v/>
      </c>
      <c r="U807" s="81" t="str">
        <f t="shared" si="259"/>
        <v/>
      </c>
      <c r="V807" s="82">
        <f>'내역서(엑셀)'!E810</f>
        <v>0</v>
      </c>
      <c r="W807" s="83">
        <f t="shared" si="260"/>
        <v>0</v>
      </c>
      <c r="X807" s="83">
        <f t="shared" si="260"/>
        <v>0</v>
      </c>
      <c r="Y807" s="84">
        <f t="shared" si="261"/>
        <v>4</v>
      </c>
      <c r="Z807" s="84">
        <f t="shared" si="262"/>
        <v>0</v>
      </c>
      <c r="AA807" s="84">
        <f t="shared" si="263"/>
        <v>4</v>
      </c>
    </row>
    <row r="808" spans="9:27">
      <c r="I808" s="78" t="str">
        <f>IF('내역서(엑셀)'!A811&lt;&gt;"",'내역서(엑셀)'!A811,"")</f>
        <v/>
      </c>
      <c r="J808" s="78" t="str">
        <f t="shared" si="264"/>
        <v/>
      </c>
      <c r="L808" s="79" t="str">
        <f t="shared" si="265"/>
        <v/>
      </c>
      <c r="M808" s="78" t="str">
        <f t="shared" si="255"/>
        <v/>
      </c>
      <c r="N808" s="78" t="str">
        <f t="shared" si="266"/>
        <v/>
      </c>
      <c r="O808" s="78" t="str">
        <f t="shared" si="267"/>
        <v/>
      </c>
      <c r="Q808" s="80" t="str">
        <f t="shared" si="256"/>
        <v/>
      </c>
      <c r="R808" s="81" t="str">
        <f t="shared" si="257"/>
        <v/>
      </c>
      <c r="S808" s="80" t="str">
        <f t="shared" si="257"/>
        <v/>
      </c>
      <c r="T808" s="81" t="str">
        <f t="shared" si="258"/>
        <v/>
      </c>
      <c r="U808" s="81" t="str">
        <f t="shared" si="259"/>
        <v/>
      </c>
      <c r="V808" s="82">
        <f>'내역서(엑셀)'!E811</f>
        <v>0</v>
      </c>
      <c r="W808" s="83">
        <f t="shared" si="260"/>
        <v>0</v>
      </c>
      <c r="X808" s="83">
        <f t="shared" si="260"/>
        <v>0</v>
      </c>
      <c r="Y808" s="84">
        <f t="shared" si="261"/>
        <v>4</v>
      </c>
      <c r="Z808" s="84">
        <f t="shared" si="262"/>
        <v>0</v>
      </c>
      <c r="AA808" s="84">
        <f t="shared" si="263"/>
        <v>4</v>
      </c>
    </row>
    <row r="809" spans="9:27">
      <c r="I809" s="78" t="str">
        <f>IF('내역서(엑셀)'!A812&lt;&gt;"",'내역서(엑셀)'!A812,"")</f>
        <v/>
      </c>
      <c r="J809" s="78" t="str">
        <f t="shared" si="264"/>
        <v/>
      </c>
      <c r="L809" s="79" t="str">
        <f t="shared" si="265"/>
        <v/>
      </c>
      <c r="M809" s="78" t="str">
        <f t="shared" ref="M809:M872" si="268">IF(OR(J809="D",J809="L",J809="M"),"",I809)</f>
        <v/>
      </c>
      <c r="N809" s="78" t="str">
        <f t="shared" si="266"/>
        <v/>
      </c>
      <c r="O809" s="78" t="str">
        <f t="shared" si="267"/>
        <v/>
      </c>
      <c r="Q809" s="80" t="str">
        <f t="shared" si="256"/>
        <v/>
      </c>
      <c r="R809" s="81" t="str">
        <f t="shared" si="257"/>
        <v/>
      </c>
      <c r="S809" s="80" t="str">
        <f t="shared" si="257"/>
        <v/>
      </c>
      <c r="T809" s="81" t="str">
        <f t="shared" si="258"/>
        <v/>
      </c>
      <c r="U809" s="81" t="str">
        <f t="shared" si="259"/>
        <v/>
      </c>
      <c r="V809" s="82">
        <f>'내역서(엑셀)'!E812</f>
        <v>0</v>
      </c>
      <c r="W809" s="83">
        <f t="shared" si="260"/>
        <v>0</v>
      </c>
      <c r="X809" s="83">
        <f t="shared" si="260"/>
        <v>0</v>
      </c>
      <c r="Y809" s="84">
        <f t="shared" si="261"/>
        <v>4</v>
      </c>
      <c r="Z809" s="84">
        <f t="shared" si="262"/>
        <v>0</v>
      </c>
      <c r="AA809" s="84">
        <f t="shared" si="263"/>
        <v>4</v>
      </c>
    </row>
    <row r="810" spans="9:27">
      <c r="I810" s="78" t="str">
        <f>IF('내역서(엑셀)'!A813&lt;&gt;"",'내역서(엑셀)'!A813,"")</f>
        <v/>
      </c>
      <c r="J810" s="78" t="str">
        <f t="shared" si="264"/>
        <v/>
      </c>
      <c r="L810" s="79" t="str">
        <f t="shared" si="265"/>
        <v/>
      </c>
      <c r="M810" s="78" t="str">
        <f t="shared" si="268"/>
        <v/>
      </c>
      <c r="N810" s="78" t="str">
        <f t="shared" si="266"/>
        <v/>
      </c>
      <c r="O810" s="78" t="str">
        <f t="shared" si="267"/>
        <v/>
      </c>
      <c r="Q810" s="80" t="str">
        <f t="shared" si="256"/>
        <v/>
      </c>
      <c r="R810" s="81" t="str">
        <f t="shared" si="257"/>
        <v/>
      </c>
      <c r="S810" s="80" t="str">
        <f t="shared" si="257"/>
        <v/>
      </c>
      <c r="T810" s="81" t="str">
        <f t="shared" si="258"/>
        <v/>
      </c>
      <c r="U810" s="81" t="str">
        <f t="shared" si="259"/>
        <v/>
      </c>
      <c r="V810" s="82">
        <f>'내역서(엑셀)'!E813</f>
        <v>0</v>
      </c>
      <c r="W810" s="83">
        <f t="shared" si="260"/>
        <v>0</v>
      </c>
      <c r="X810" s="83">
        <f t="shared" si="260"/>
        <v>0</v>
      </c>
      <c r="Y810" s="84">
        <f t="shared" si="261"/>
        <v>4</v>
      </c>
      <c r="Z810" s="84">
        <f t="shared" si="262"/>
        <v>0</v>
      </c>
      <c r="AA810" s="84">
        <f t="shared" si="263"/>
        <v>4</v>
      </c>
    </row>
    <row r="811" spans="9:27">
      <c r="I811" s="78" t="str">
        <f>IF('내역서(엑셀)'!A814&lt;&gt;"",'내역서(엑셀)'!A814,"")</f>
        <v/>
      </c>
      <c r="J811" s="78" t="str">
        <f t="shared" si="264"/>
        <v/>
      </c>
      <c r="L811" s="79" t="str">
        <f t="shared" si="265"/>
        <v/>
      </c>
      <c r="M811" s="78" t="str">
        <f t="shared" si="268"/>
        <v/>
      </c>
      <c r="N811" s="78" t="str">
        <f t="shared" si="266"/>
        <v/>
      </c>
      <c r="O811" s="78" t="str">
        <f t="shared" si="267"/>
        <v/>
      </c>
      <c r="Q811" s="80" t="str">
        <f t="shared" si="256"/>
        <v/>
      </c>
      <c r="R811" s="81" t="str">
        <f t="shared" si="257"/>
        <v/>
      </c>
      <c r="S811" s="80" t="str">
        <f t="shared" si="257"/>
        <v/>
      </c>
      <c r="T811" s="81" t="str">
        <f t="shared" si="258"/>
        <v/>
      </c>
      <c r="U811" s="81" t="str">
        <f t="shared" si="259"/>
        <v/>
      </c>
      <c r="V811" s="82">
        <f>'내역서(엑셀)'!E814</f>
        <v>0</v>
      </c>
      <c r="W811" s="83">
        <f t="shared" si="260"/>
        <v>0</v>
      </c>
      <c r="X811" s="83">
        <f t="shared" si="260"/>
        <v>0</v>
      </c>
      <c r="Y811" s="84">
        <f t="shared" si="261"/>
        <v>4</v>
      </c>
      <c r="Z811" s="84">
        <f t="shared" si="262"/>
        <v>0</v>
      </c>
      <c r="AA811" s="84">
        <f t="shared" si="263"/>
        <v>4</v>
      </c>
    </row>
    <row r="812" spans="9:27">
      <c r="I812" s="78" t="str">
        <f>IF('내역서(엑셀)'!A815&lt;&gt;"",'내역서(엑셀)'!A815,"")</f>
        <v/>
      </c>
      <c r="J812" s="78" t="str">
        <f t="shared" si="264"/>
        <v/>
      </c>
      <c r="L812" s="79" t="str">
        <f t="shared" si="265"/>
        <v/>
      </c>
      <c r="M812" s="78" t="str">
        <f t="shared" si="268"/>
        <v/>
      </c>
      <c r="N812" s="78" t="str">
        <f t="shared" si="266"/>
        <v/>
      </c>
      <c r="O812" s="78" t="str">
        <f t="shared" si="267"/>
        <v/>
      </c>
      <c r="Q812" s="80" t="str">
        <f t="shared" si="256"/>
        <v/>
      </c>
      <c r="R812" s="81" t="str">
        <f t="shared" si="257"/>
        <v/>
      </c>
      <c r="S812" s="80" t="str">
        <f t="shared" si="257"/>
        <v/>
      </c>
      <c r="T812" s="81" t="str">
        <f t="shared" si="258"/>
        <v/>
      </c>
      <c r="U812" s="81" t="str">
        <f t="shared" si="259"/>
        <v/>
      </c>
      <c r="V812" s="82">
        <f>'내역서(엑셀)'!E815</f>
        <v>0</v>
      </c>
      <c r="W812" s="83">
        <f t="shared" si="260"/>
        <v>0</v>
      </c>
      <c r="X812" s="83">
        <f t="shared" si="260"/>
        <v>0</v>
      </c>
      <c r="Y812" s="84">
        <f t="shared" si="261"/>
        <v>4</v>
      </c>
      <c r="Z812" s="84">
        <f t="shared" si="262"/>
        <v>0</v>
      </c>
      <c r="AA812" s="84">
        <f t="shared" si="263"/>
        <v>4</v>
      </c>
    </row>
    <row r="813" spans="9:27">
      <c r="I813" s="78" t="str">
        <f>IF('내역서(엑셀)'!A816&lt;&gt;"",'내역서(엑셀)'!A816,"")</f>
        <v/>
      </c>
      <c r="J813" s="78" t="str">
        <f t="shared" si="264"/>
        <v/>
      </c>
      <c r="L813" s="79" t="str">
        <f t="shared" si="265"/>
        <v/>
      </c>
      <c r="M813" s="78" t="str">
        <f t="shared" si="268"/>
        <v/>
      </c>
      <c r="N813" s="78" t="str">
        <f t="shared" si="266"/>
        <v/>
      </c>
      <c r="O813" s="78" t="str">
        <f t="shared" si="267"/>
        <v/>
      </c>
      <c r="Q813" s="80" t="str">
        <f t="shared" si="256"/>
        <v/>
      </c>
      <c r="R813" s="81" t="str">
        <f t="shared" si="257"/>
        <v/>
      </c>
      <c r="S813" s="80" t="str">
        <f t="shared" si="257"/>
        <v/>
      </c>
      <c r="T813" s="81" t="str">
        <f t="shared" si="258"/>
        <v/>
      </c>
      <c r="U813" s="81" t="str">
        <f t="shared" si="259"/>
        <v/>
      </c>
      <c r="V813" s="82">
        <f>'내역서(엑셀)'!E816</f>
        <v>0</v>
      </c>
      <c r="W813" s="83">
        <f t="shared" si="260"/>
        <v>0</v>
      </c>
      <c r="X813" s="83">
        <f t="shared" si="260"/>
        <v>0</v>
      </c>
      <c r="Y813" s="84">
        <f t="shared" si="261"/>
        <v>4</v>
      </c>
      <c r="Z813" s="84">
        <f t="shared" si="262"/>
        <v>0</v>
      </c>
      <c r="AA813" s="84">
        <f t="shared" si="263"/>
        <v>4</v>
      </c>
    </row>
    <row r="814" spans="9:27">
      <c r="I814" s="78" t="str">
        <f>IF('내역서(엑셀)'!A817&lt;&gt;"",'내역서(엑셀)'!A817,"")</f>
        <v/>
      </c>
      <c r="J814" s="78" t="str">
        <f t="shared" si="264"/>
        <v/>
      </c>
      <c r="L814" s="79" t="str">
        <f t="shared" si="265"/>
        <v/>
      </c>
      <c r="M814" s="78" t="str">
        <f t="shared" si="268"/>
        <v/>
      </c>
      <c r="N814" s="78" t="str">
        <f t="shared" si="266"/>
        <v/>
      </c>
      <c r="O814" s="78" t="str">
        <f t="shared" si="267"/>
        <v/>
      </c>
      <c r="Q814" s="80" t="str">
        <f t="shared" si="256"/>
        <v/>
      </c>
      <c r="R814" s="81" t="str">
        <f t="shared" si="257"/>
        <v/>
      </c>
      <c r="S814" s="80" t="str">
        <f t="shared" si="257"/>
        <v/>
      </c>
      <c r="T814" s="81" t="str">
        <f t="shared" si="258"/>
        <v/>
      </c>
      <c r="U814" s="81" t="str">
        <f t="shared" si="259"/>
        <v/>
      </c>
      <c r="V814" s="82">
        <f>'내역서(엑셀)'!E817</f>
        <v>0</v>
      </c>
      <c r="W814" s="83">
        <f t="shared" si="260"/>
        <v>0</v>
      </c>
      <c r="X814" s="83">
        <f t="shared" si="260"/>
        <v>0</v>
      </c>
      <c r="Y814" s="84">
        <f t="shared" si="261"/>
        <v>4</v>
      </c>
      <c r="Z814" s="84">
        <f t="shared" si="262"/>
        <v>0</v>
      </c>
      <c r="AA814" s="84">
        <f t="shared" si="263"/>
        <v>4</v>
      </c>
    </row>
    <row r="815" spans="9:27">
      <c r="I815" s="78" t="str">
        <f>IF('내역서(엑셀)'!A818&lt;&gt;"",'내역서(엑셀)'!A818,"")</f>
        <v/>
      </c>
      <c r="J815" s="78" t="str">
        <f t="shared" si="264"/>
        <v/>
      </c>
      <c r="L815" s="79" t="str">
        <f t="shared" si="265"/>
        <v/>
      </c>
      <c r="M815" s="78" t="str">
        <f t="shared" si="268"/>
        <v/>
      </c>
      <c r="N815" s="78" t="str">
        <f t="shared" si="266"/>
        <v/>
      </c>
      <c r="O815" s="78" t="str">
        <f t="shared" si="267"/>
        <v/>
      </c>
      <c r="Q815" s="80" t="str">
        <f t="shared" si="256"/>
        <v/>
      </c>
      <c r="R815" s="81" t="str">
        <f t="shared" si="257"/>
        <v/>
      </c>
      <c r="S815" s="80" t="str">
        <f t="shared" si="257"/>
        <v/>
      </c>
      <c r="T815" s="81" t="str">
        <f t="shared" si="258"/>
        <v/>
      </c>
      <c r="U815" s="81" t="str">
        <f t="shared" si="259"/>
        <v/>
      </c>
      <c r="V815" s="82">
        <f>'내역서(엑셀)'!E818</f>
        <v>0</v>
      </c>
      <c r="W815" s="83">
        <f t="shared" si="260"/>
        <v>0</v>
      </c>
      <c r="X815" s="83">
        <f t="shared" si="260"/>
        <v>0</v>
      </c>
      <c r="Y815" s="84">
        <f t="shared" si="261"/>
        <v>4</v>
      </c>
      <c r="Z815" s="84">
        <f t="shared" si="262"/>
        <v>0</v>
      </c>
      <c r="AA815" s="84">
        <f t="shared" si="263"/>
        <v>4</v>
      </c>
    </row>
    <row r="816" spans="9:27">
      <c r="I816" s="78" t="str">
        <f>IF('내역서(엑셀)'!A819&lt;&gt;"",'내역서(엑셀)'!A819,"")</f>
        <v/>
      </c>
      <c r="J816" s="78" t="str">
        <f t="shared" si="264"/>
        <v/>
      </c>
      <c r="L816" s="79" t="str">
        <f t="shared" si="265"/>
        <v/>
      </c>
      <c r="M816" s="78" t="str">
        <f t="shared" si="268"/>
        <v/>
      </c>
      <c r="N816" s="78" t="str">
        <f t="shared" si="266"/>
        <v/>
      </c>
      <c r="O816" s="78" t="str">
        <f t="shared" si="267"/>
        <v/>
      </c>
      <c r="Q816" s="80" t="str">
        <f t="shared" si="256"/>
        <v/>
      </c>
      <c r="R816" s="81" t="str">
        <f t="shared" si="257"/>
        <v/>
      </c>
      <c r="S816" s="80" t="str">
        <f t="shared" si="257"/>
        <v/>
      </c>
      <c r="T816" s="81" t="str">
        <f t="shared" si="258"/>
        <v/>
      </c>
      <c r="U816" s="81" t="str">
        <f t="shared" si="259"/>
        <v/>
      </c>
      <c r="V816" s="82">
        <f>'내역서(엑셀)'!E819</f>
        <v>0</v>
      </c>
      <c r="W816" s="83">
        <f t="shared" si="260"/>
        <v>0</v>
      </c>
      <c r="X816" s="83">
        <f t="shared" si="260"/>
        <v>0</v>
      </c>
      <c r="Y816" s="84">
        <f t="shared" si="261"/>
        <v>4</v>
      </c>
      <c r="Z816" s="84">
        <f t="shared" si="262"/>
        <v>0</v>
      </c>
      <c r="AA816" s="84">
        <f t="shared" si="263"/>
        <v>4</v>
      </c>
    </row>
    <row r="817" spans="9:27">
      <c r="I817" s="78" t="str">
        <f>IF('내역서(엑셀)'!A820&lt;&gt;"",'내역서(엑셀)'!A820,"")</f>
        <v/>
      </c>
      <c r="J817" s="78" t="str">
        <f t="shared" si="264"/>
        <v/>
      </c>
      <c r="L817" s="79" t="str">
        <f t="shared" si="265"/>
        <v/>
      </c>
      <c r="M817" s="78" t="str">
        <f t="shared" si="268"/>
        <v/>
      </c>
      <c r="N817" s="78" t="str">
        <f t="shared" si="266"/>
        <v/>
      </c>
      <c r="O817" s="78" t="str">
        <f t="shared" si="267"/>
        <v/>
      </c>
      <c r="Q817" s="80" t="str">
        <f t="shared" si="256"/>
        <v/>
      </c>
      <c r="R817" s="81" t="str">
        <f t="shared" si="257"/>
        <v/>
      </c>
      <c r="S817" s="80" t="str">
        <f t="shared" si="257"/>
        <v/>
      </c>
      <c r="T817" s="81" t="str">
        <f t="shared" si="258"/>
        <v/>
      </c>
      <c r="U817" s="81" t="str">
        <f t="shared" si="259"/>
        <v/>
      </c>
      <c r="V817" s="82">
        <f>'내역서(엑셀)'!E820</f>
        <v>0</v>
      </c>
      <c r="W817" s="83">
        <f t="shared" si="260"/>
        <v>0</v>
      </c>
      <c r="X817" s="83">
        <f t="shared" si="260"/>
        <v>0</v>
      </c>
      <c r="Y817" s="84">
        <f t="shared" si="261"/>
        <v>4</v>
      </c>
      <c r="Z817" s="84">
        <f t="shared" si="262"/>
        <v>0</v>
      </c>
      <c r="AA817" s="84">
        <f t="shared" si="263"/>
        <v>4</v>
      </c>
    </row>
    <row r="818" spans="9:27">
      <c r="I818" s="78" t="str">
        <f>IF('내역서(엑셀)'!A821&lt;&gt;"",'내역서(엑셀)'!A821,"")</f>
        <v/>
      </c>
      <c r="J818" s="78" t="str">
        <f t="shared" si="264"/>
        <v/>
      </c>
      <c r="L818" s="79" t="str">
        <f t="shared" si="265"/>
        <v/>
      </c>
      <c r="M818" s="78" t="str">
        <f t="shared" si="268"/>
        <v/>
      </c>
      <c r="N818" s="78" t="str">
        <f t="shared" si="266"/>
        <v/>
      </c>
      <c r="O818" s="78" t="str">
        <f t="shared" si="267"/>
        <v/>
      </c>
      <c r="Q818" s="80" t="str">
        <f t="shared" si="256"/>
        <v/>
      </c>
      <c r="R818" s="81" t="str">
        <f t="shared" si="257"/>
        <v/>
      </c>
      <c r="S818" s="80" t="str">
        <f t="shared" si="257"/>
        <v/>
      </c>
      <c r="T818" s="81" t="str">
        <f t="shared" si="258"/>
        <v/>
      </c>
      <c r="U818" s="81" t="str">
        <f t="shared" si="259"/>
        <v/>
      </c>
      <c r="V818" s="82">
        <f>'내역서(엑셀)'!E821</f>
        <v>0</v>
      </c>
      <c r="W818" s="83">
        <f t="shared" si="260"/>
        <v>0</v>
      </c>
      <c r="X818" s="83">
        <f t="shared" si="260"/>
        <v>0</v>
      </c>
      <c r="Y818" s="84">
        <f t="shared" si="261"/>
        <v>4</v>
      </c>
      <c r="Z818" s="84">
        <f t="shared" si="262"/>
        <v>0</v>
      </c>
      <c r="AA818" s="84">
        <f t="shared" si="263"/>
        <v>4</v>
      </c>
    </row>
    <row r="819" spans="9:27">
      <c r="I819" s="78" t="str">
        <f>IF('내역서(엑셀)'!A822&lt;&gt;"",'내역서(엑셀)'!A822,"")</f>
        <v/>
      </c>
      <c r="J819" s="78" t="str">
        <f t="shared" si="264"/>
        <v/>
      </c>
      <c r="L819" s="79" t="str">
        <f t="shared" si="265"/>
        <v/>
      </c>
      <c r="M819" s="78" t="str">
        <f t="shared" si="268"/>
        <v/>
      </c>
      <c r="N819" s="78" t="str">
        <f t="shared" si="266"/>
        <v/>
      </c>
      <c r="O819" s="78" t="str">
        <f t="shared" si="267"/>
        <v/>
      </c>
      <c r="Q819" s="80" t="str">
        <f t="shared" si="256"/>
        <v/>
      </c>
      <c r="R819" s="81" t="str">
        <f t="shared" si="257"/>
        <v/>
      </c>
      <c r="S819" s="80" t="str">
        <f t="shared" si="257"/>
        <v/>
      </c>
      <c r="T819" s="81" t="str">
        <f t="shared" si="258"/>
        <v/>
      </c>
      <c r="U819" s="81" t="str">
        <f t="shared" si="259"/>
        <v/>
      </c>
      <c r="V819" s="82">
        <f>'내역서(엑셀)'!E822</f>
        <v>0</v>
      </c>
      <c r="W819" s="83">
        <f t="shared" si="260"/>
        <v>0</v>
      </c>
      <c r="X819" s="83">
        <f t="shared" si="260"/>
        <v>0</v>
      </c>
      <c r="Y819" s="84">
        <f t="shared" si="261"/>
        <v>4</v>
      </c>
      <c r="Z819" s="84">
        <f t="shared" si="262"/>
        <v>0</v>
      </c>
      <c r="AA819" s="84">
        <f t="shared" si="263"/>
        <v>4</v>
      </c>
    </row>
    <row r="820" spans="9:27">
      <c r="I820" s="78" t="str">
        <f>IF('내역서(엑셀)'!A823&lt;&gt;"",'내역서(엑셀)'!A823,"")</f>
        <v/>
      </c>
      <c r="J820" s="78" t="str">
        <f t="shared" si="264"/>
        <v/>
      </c>
      <c r="L820" s="79" t="str">
        <f t="shared" si="265"/>
        <v/>
      </c>
      <c r="M820" s="78" t="str">
        <f t="shared" si="268"/>
        <v/>
      </c>
      <c r="N820" s="78" t="str">
        <f t="shared" si="266"/>
        <v/>
      </c>
      <c r="O820" s="78" t="str">
        <f t="shared" si="267"/>
        <v/>
      </c>
      <c r="Q820" s="80" t="str">
        <f t="shared" si="256"/>
        <v/>
      </c>
      <c r="R820" s="81" t="str">
        <f t="shared" si="257"/>
        <v/>
      </c>
      <c r="S820" s="80" t="str">
        <f t="shared" si="257"/>
        <v/>
      </c>
      <c r="T820" s="81" t="str">
        <f t="shared" si="258"/>
        <v/>
      </c>
      <c r="U820" s="81" t="str">
        <f t="shared" si="259"/>
        <v/>
      </c>
      <c r="V820" s="82">
        <f>'내역서(엑셀)'!E823</f>
        <v>0</v>
      </c>
      <c r="W820" s="83">
        <f t="shared" si="260"/>
        <v>0</v>
      </c>
      <c r="X820" s="83">
        <f t="shared" si="260"/>
        <v>0</v>
      </c>
      <c r="Y820" s="84">
        <f t="shared" si="261"/>
        <v>4</v>
      </c>
      <c r="Z820" s="84">
        <f t="shared" si="262"/>
        <v>0</v>
      </c>
      <c r="AA820" s="84">
        <f t="shared" si="263"/>
        <v>4</v>
      </c>
    </row>
    <row r="821" spans="9:27">
      <c r="I821" s="78" t="str">
        <f>IF('내역서(엑셀)'!A824&lt;&gt;"",'내역서(엑셀)'!A824,"")</f>
        <v/>
      </c>
      <c r="J821" s="78" t="str">
        <f t="shared" si="264"/>
        <v/>
      </c>
      <c r="L821" s="79" t="str">
        <f t="shared" si="265"/>
        <v/>
      </c>
      <c r="M821" s="78" t="str">
        <f t="shared" si="268"/>
        <v/>
      </c>
      <c r="N821" s="78" t="str">
        <f t="shared" si="266"/>
        <v/>
      </c>
      <c r="O821" s="78" t="str">
        <f t="shared" si="267"/>
        <v/>
      </c>
      <c r="Q821" s="80" t="str">
        <f t="shared" si="256"/>
        <v/>
      </c>
      <c r="R821" s="81" t="str">
        <f t="shared" si="257"/>
        <v/>
      </c>
      <c r="S821" s="80" t="str">
        <f t="shared" si="257"/>
        <v/>
      </c>
      <c r="T821" s="81" t="str">
        <f t="shared" si="258"/>
        <v/>
      </c>
      <c r="U821" s="81" t="str">
        <f t="shared" si="259"/>
        <v/>
      </c>
      <c r="V821" s="82">
        <f>'내역서(엑셀)'!E824</f>
        <v>0</v>
      </c>
      <c r="W821" s="83">
        <f t="shared" si="260"/>
        <v>0</v>
      </c>
      <c r="X821" s="83">
        <f t="shared" si="260"/>
        <v>0</v>
      </c>
      <c r="Y821" s="84">
        <f t="shared" si="261"/>
        <v>4</v>
      </c>
      <c r="Z821" s="84">
        <f t="shared" si="262"/>
        <v>0</v>
      </c>
      <c r="AA821" s="84">
        <f t="shared" si="263"/>
        <v>4</v>
      </c>
    </row>
    <row r="822" spans="9:27">
      <c r="I822" s="78" t="str">
        <f>IF('내역서(엑셀)'!A825&lt;&gt;"",'내역서(엑셀)'!A825,"")</f>
        <v/>
      </c>
      <c r="J822" s="78" t="str">
        <f t="shared" si="264"/>
        <v/>
      </c>
      <c r="L822" s="79" t="str">
        <f t="shared" si="265"/>
        <v/>
      </c>
      <c r="M822" s="78" t="str">
        <f t="shared" si="268"/>
        <v/>
      </c>
      <c r="N822" s="78" t="str">
        <f t="shared" si="266"/>
        <v/>
      </c>
      <c r="O822" s="78" t="str">
        <f t="shared" si="267"/>
        <v/>
      </c>
      <c r="Q822" s="80" t="str">
        <f t="shared" si="256"/>
        <v/>
      </c>
      <c r="R822" s="81" t="str">
        <f t="shared" si="257"/>
        <v/>
      </c>
      <c r="S822" s="80" t="str">
        <f t="shared" si="257"/>
        <v/>
      </c>
      <c r="T822" s="81" t="str">
        <f t="shared" si="258"/>
        <v/>
      </c>
      <c r="U822" s="81" t="str">
        <f t="shared" si="259"/>
        <v/>
      </c>
      <c r="V822" s="82">
        <f>'내역서(엑셀)'!E825</f>
        <v>0</v>
      </c>
      <c r="W822" s="83">
        <f t="shared" si="260"/>
        <v>0</v>
      </c>
      <c r="X822" s="83">
        <f t="shared" si="260"/>
        <v>0</v>
      </c>
      <c r="Y822" s="84">
        <f t="shared" si="261"/>
        <v>4</v>
      </c>
      <c r="Z822" s="84">
        <f t="shared" si="262"/>
        <v>0</v>
      </c>
      <c r="AA822" s="84">
        <f t="shared" si="263"/>
        <v>4</v>
      </c>
    </row>
    <row r="823" spans="9:27">
      <c r="I823" s="78" t="str">
        <f>IF('내역서(엑셀)'!A826&lt;&gt;"",'내역서(엑셀)'!A826,"")</f>
        <v/>
      </c>
      <c r="J823" s="78" t="str">
        <f t="shared" si="264"/>
        <v/>
      </c>
      <c r="L823" s="79" t="str">
        <f t="shared" si="265"/>
        <v/>
      </c>
      <c r="M823" s="78" t="str">
        <f t="shared" si="268"/>
        <v/>
      </c>
      <c r="N823" s="78" t="str">
        <f t="shared" si="266"/>
        <v/>
      </c>
      <c r="O823" s="78" t="str">
        <f t="shared" si="267"/>
        <v/>
      </c>
      <c r="Q823" s="80" t="str">
        <f t="shared" si="256"/>
        <v/>
      </c>
      <c r="R823" s="81" t="str">
        <f t="shared" si="257"/>
        <v/>
      </c>
      <c r="S823" s="80" t="str">
        <f t="shared" si="257"/>
        <v/>
      </c>
      <c r="T823" s="81" t="str">
        <f t="shared" si="258"/>
        <v/>
      </c>
      <c r="U823" s="81" t="str">
        <f t="shared" si="259"/>
        <v/>
      </c>
      <c r="V823" s="82">
        <f>'내역서(엑셀)'!E826</f>
        <v>0</v>
      </c>
      <c r="W823" s="83">
        <f t="shared" si="260"/>
        <v>0</v>
      </c>
      <c r="X823" s="83">
        <f t="shared" si="260"/>
        <v>0</v>
      </c>
      <c r="Y823" s="84">
        <f t="shared" si="261"/>
        <v>4</v>
      </c>
      <c r="Z823" s="84">
        <f t="shared" si="262"/>
        <v>0</v>
      </c>
      <c r="AA823" s="84">
        <f t="shared" si="263"/>
        <v>4</v>
      </c>
    </row>
    <row r="824" spans="9:27">
      <c r="I824" s="78" t="str">
        <f>IF('내역서(엑셀)'!A827&lt;&gt;"",'내역서(엑셀)'!A827,"")</f>
        <v/>
      </c>
      <c r="J824" s="78" t="str">
        <f t="shared" si="264"/>
        <v/>
      </c>
      <c r="L824" s="79" t="str">
        <f t="shared" si="265"/>
        <v/>
      </c>
      <c r="M824" s="78" t="str">
        <f t="shared" si="268"/>
        <v/>
      </c>
      <c r="N824" s="78" t="str">
        <f t="shared" si="266"/>
        <v/>
      </c>
      <c r="O824" s="78" t="str">
        <f t="shared" si="267"/>
        <v/>
      </c>
      <c r="Q824" s="80" t="str">
        <f t="shared" si="256"/>
        <v/>
      </c>
      <c r="R824" s="81" t="str">
        <f t="shared" si="257"/>
        <v/>
      </c>
      <c r="S824" s="80" t="str">
        <f t="shared" si="257"/>
        <v/>
      </c>
      <c r="T824" s="81" t="str">
        <f t="shared" si="258"/>
        <v/>
      </c>
      <c r="U824" s="81" t="str">
        <f t="shared" si="259"/>
        <v/>
      </c>
      <c r="V824" s="82">
        <f>'내역서(엑셀)'!E827</f>
        <v>0</v>
      </c>
      <c r="W824" s="83">
        <f t="shared" si="260"/>
        <v>0</v>
      </c>
      <c r="X824" s="83">
        <f t="shared" si="260"/>
        <v>0</v>
      </c>
      <c r="Y824" s="84">
        <f t="shared" si="261"/>
        <v>4</v>
      </c>
      <c r="Z824" s="84">
        <f t="shared" si="262"/>
        <v>0</v>
      </c>
      <c r="AA824" s="84">
        <f t="shared" si="263"/>
        <v>4</v>
      </c>
    </row>
    <row r="825" spans="9:27">
      <c r="I825" s="78" t="str">
        <f>IF('내역서(엑셀)'!A828&lt;&gt;"",'내역서(엑셀)'!A828,"")</f>
        <v/>
      </c>
      <c r="J825" s="78" t="str">
        <f t="shared" si="264"/>
        <v/>
      </c>
      <c r="L825" s="79" t="str">
        <f t="shared" si="265"/>
        <v/>
      </c>
      <c r="M825" s="78" t="str">
        <f t="shared" si="268"/>
        <v/>
      </c>
      <c r="N825" s="78" t="str">
        <f t="shared" si="266"/>
        <v/>
      </c>
      <c r="O825" s="78" t="str">
        <f t="shared" si="267"/>
        <v/>
      </c>
      <c r="Q825" s="80" t="str">
        <f t="shared" si="256"/>
        <v/>
      </c>
      <c r="R825" s="81" t="str">
        <f t="shared" si="257"/>
        <v/>
      </c>
      <c r="S825" s="80" t="str">
        <f t="shared" si="257"/>
        <v/>
      </c>
      <c r="T825" s="81" t="str">
        <f t="shared" si="258"/>
        <v/>
      </c>
      <c r="U825" s="81" t="str">
        <f t="shared" si="259"/>
        <v/>
      </c>
      <c r="V825" s="82">
        <f>'내역서(엑셀)'!E828</f>
        <v>0</v>
      </c>
      <c r="W825" s="83">
        <f t="shared" si="260"/>
        <v>0</v>
      </c>
      <c r="X825" s="83">
        <f t="shared" si="260"/>
        <v>0</v>
      </c>
      <c r="Y825" s="84">
        <f t="shared" si="261"/>
        <v>4</v>
      </c>
      <c r="Z825" s="84">
        <f t="shared" si="262"/>
        <v>0</v>
      </c>
      <c r="AA825" s="84">
        <f t="shared" si="263"/>
        <v>4</v>
      </c>
    </row>
    <row r="826" spans="9:27">
      <c r="I826" s="78" t="str">
        <f>IF('내역서(엑셀)'!A829&lt;&gt;"",'내역서(엑셀)'!A829,"")</f>
        <v/>
      </c>
      <c r="J826" s="78" t="str">
        <f t="shared" si="264"/>
        <v/>
      </c>
      <c r="L826" s="79" t="str">
        <f t="shared" si="265"/>
        <v/>
      </c>
      <c r="M826" s="78" t="str">
        <f t="shared" si="268"/>
        <v/>
      </c>
      <c r="N826" s="78" t="str">
        <f t="shared" si="266"/>
        <v/>
      </c>
      <c r="O826" s="78" t="str">
        <f t="shared" si="267"/>
        <v/>
      </c>
      <c r="Q826" s="80" t="str">
        <f t="shared" ref="Q826:Q889" si="269">IF(Z826=0,"",IF(Z826=1,R826&amp;S826,"E99999"))</f>
        <v/>
      </c>
      <c r="R826" s="81" t="str">
        <f t="shared" si="257"/>
        <v/>
      </c>
      <c r="S826" s="80" t="str">
        <f t="shared" si="257"/>
        <v/>
      </c>
      <c r="T826" s="81" t="str">
        <f t="shared" si="258"/>
        <v/>
      </c>
      <c r="U826" s="81" t="str">
        <f t="shared" si="259"/>
        <v/>
      </c>
      <c r="V826" s="82">
        <f>'내역서(엑셀)'!E829</f>
        <v>0</v>
      </c>
      <c r="W826" s="83">
        <f t="shared" si="260"/>
        <v>0</v>
      </c>
      <c r="X826" s="83">
        <f t="shared" si="260"/>
        <v>0</v>
      </c>
      <c r="Y826" s="84">
        <f t="shared" si="261"/>
        <v>4</v>
      </c>
      <c r="Z826" s="84">
        <f t="shared" si="262"/>
        <v>0</v>
      </c>
      <c r="AA826" s="84">
        <f t="shared" si="263"/>
        <v>4</v>
      </c>
    </row>
    <row r="827" spans="9:27">
      <c r="I827" s="78" t="str">
        <f>IF('내역서(엑셀)'!A830&lt;&gt;"",'내역서(엑셀)'!A830,"")</f>
        <v/>
      </c>
      <c r="J827" s="78" t="str">
        <f t="shared" si="264"/>
        <v/>
      </c>
      <c r="L827" s="79" t="str">
        <f t="shared" si="265"/>
        <v/>
      </c>
      <c r="M827" s="78" t="str">
        <f t="shared" si="268"/>
        <v/>
      </c>
      <c r="N827" s="78" t="str">
        <f t="shared" si="266"/>
        <v/>
      </c>
      <c r="O827" s="78" t="str">
        <f t="shared" si="267"/>
        <v/>
      </c>
      <c r="Q827" s="80" t="str">
        <f t="shared" si="269"/>
        <v/>
      </c>
      <c r="R827" s="81" t="str">
        <f t="shared" si="257"/>
        <v/>
      </c>
      <c r="S827" s="80" t="str">
        <f t="shared" si="257"/>
        <v/>
      </c>
      <c r="T827" s="81" t="str">
        <f t="shared" si="258"/>
        <v/>
      </c>
      <c r="U827" s="81" t="str">
        <f t="shared" si="259"/>
        <v/>
      </c>
      <c r="V827" s="82">
        <f>'내역서(엑셀)'!E830</f>
        <v>0</v>
      </c>
      <c r="W827" s="83">
        <f t="shared" si="260"/>
        <v>0</v>
      </c>
      <c r="X827" s="83">
        <f t="shared" si="260"/>
        <v>0</v>
      </c>
      <c r="Y827" s="84">
        <f t="shared" si="261"/>
        <v>4</v>
      </c>
      <c r="Z827" s="84">
        <f t="shared" si="262"/>
        <v>0</v>
      </c>
      <c r="AA827" s="84">
        <f t="shared" si="263"/>
        <v>4</v>
      </c>
    </row>
    <row r="828" spans="9:27">
      <c r="I828" s="78" t="str">
        <f>IF('내역서(엑셀)'!A831&lt;&gt;"",'내역서(엑셀)'!A831,"")</f>
        <v/>
      </c>
      <c r="J828" s="78" t="str">
        <f t="shared" si="264"/>
        <v/>
      </c>
      <c r="L828" s="79" t="str">
        <f t="shared" si="265"/>
        <v/>
      </c>
      <c r="M828" s="78" t="str">
        <f t="shared" si="268"/>
        <v/>
      </c>
      <c r="N828" s="78" t="str">
        <f t="shared" si="266"/>
        <v/>
      </c>
      <c r="O828" s="78" t="str">
        <f t="shared" si="267"/>
        <v/>
      </c>
      <c r="Q828" s="80" t="str">
        <f t="shared" si="269"/>
        <v/>
      </c>
      <c r="R828" s="81" t="str">
        <f t="shared" si="257"/>
        <v/>
      </c>
      <c r="S828" s="80" t="str">
        <f t="shared" si="257"/>
        <v/>
      </c>
      <c r="T828" s="81" t="str">
        <f t="shared" si="258"/>
        <v/>
      </c>
      <c r="U828" s="81" t="str">
        <f t="shared" si="259"/>
        <v/>
      </c>
      <c r="V828" s="82">
        <f>'내역서(엑셀)'!E831</f>
        <v>0</v>
      </c>
      <c r="W828" s="83">
        <f t="shared" si="260"/>
        <v>0</v>
      </c>
      <c r="X828" s="83">
        <f t="shared" si="260"/>
        <v>0</v>
      </c>
      <c r="Y828" s="84">
        <f t="shared" si="261"/>
        <v>4</v>
      </c>
      <c r="Z828" s="84">
        <f t="shared" si="262"/>
        <v>0</v>
      </c>
      <c r="AA828" s="84">
        <f t="shared" si="263"/>
        <v>4</v>
      </c>
    </row>
    <row r="829" spans="9:27">
      <c r="I829" s="78" t="str">
        <f>IF('내역서(엑셀)'!A832&lt;&gt;"",'내역서(엑셀)'!A832,"")</f>
        <v/>
      </c>
      <c r="J829" s="78" t="str">
        <f t="shared" si="264"/>
        <v/>
      </c>
      <c r="L829" s="79" t="str">
        <f t="shared" si="265"/>
        <v/>
      </c>
      <c r="M829" s="78" t="str">
        <f t="shared" si="268"/>
        <v/>
      </c>
      <c r="N829" s="78" t="str">
        <f t="shared" si="266"/>
        <v/>
      </c>
      <c r="O829" s="78" t="str">
        <f t="shared" si="267"/>
        <v/>
      </c>
      <c r="Q829" s="80" t="str">
        <f t="shared" si="269"/>
        <v/>
      </c>
      <c r="R829" s="81" t="str">
        <f t="shared" si="257"/>
        <v/>
      </c>
      <c r="S829" s="80" t="str">
        <f t="shared" si="257"/>
        <v/>
      </c>
      <c r="T829" s="81" t="str">
        <f t="shared" si="258"/>
        <v/>
      </c>
      <c r="U829" s="81" t="str">
        <f t="shared" si="259"/>
        <v/>
      </c>
      <c r="V829" s="82">
        <f>'내역서(엑셀)'!E832</f>
        <v>0</v>
      </c>
      <c r="W829" s="83">
        <f t="shared" si="260"/>
        <v>0</v>
      </c>
      <c r="X829" s="83">
        <f t="shared" si="260"/>
        <v>0</v>
      </c>
      <c r="Y829" s="84">
        <f t="shared" si="261"/>
        <v>4</v>
      </c>
      <c r="Z829" s="84">
        <f t="shared" si="262"/>
        <v>0</v>
      </c>
      <c r="AA829" s="84">
        <f t="shared" si="263"/>
        <v>4</v>
      </c>
    </row>
    <row r="830" spans="9:27">
      <c r="I830" s="78" t="str">
        <f>IF('내역서(엑셀)'!A833&lt;&gt;"",'내역서(엑셀)'!A833,"")</f>
        <v/>
      </c>
      <c r="J830" s="78" t="str">
        <f t="shared" si="264"/>
        <v/>
      </c>
      <c r="L830" s="79" t="str">
        <f t="shared" si="265"/>
        <v/>
      </c>
      <c r="M830" s="78" t="str">
        <f t="shared" si="268"/>
        <v/>
      </c>
      <c r="N830" s="78" t="str">
        <f t="shared" si="266"/>
        <v/>
      </c>
      <c r="O830" s="78" t="str">
        <f t="shared" si="267"/>
        <v/>
      </c>
      <c r="Q830" s="80" t="str">
        <f t="shared" si="269"/>
        <v/>
      </c>
      <c r="R830" s="81" t="str">
        <f t="shared" si="257"/>
        <v/>
      </c>
      <c r="S830" s="80" t="str">
        <f t="shared" si="257"/>
        <v/>
      </c>
      <c r="T830" s="81" t="str">
        <f t="shared" si="258"/>
        <v/>
      </c>
      <c r="U830" s="81" t="str">
        <f t="shared" si="259"/>
        <v/>
      </c>
      <c r="V830" s="82">
        <f>'내역서(엑셀)'!E833</f>
        <v>0</v>
      </c>
      <c r="W830" s="83">
        <f t="shared" si="260"/>
        <v>0</v>
      </c>
      <c r="X830" s="83">
        <f t="shared" si="260"/>
        <v>0</v>
      </c>
      <c r="Y830" s="84">
        <f t="shared" si="261"/>
        <v>4</v>
      </c>
      <c r="Z830" s="84">
        <f t="shared" si="262"/>
        <v>0</v>
      </c>
      <c r="AA830" s="84">
        <f t="shared" si="263"/>
        <v>4</v>
      </c>
    </row>
    <row r="831" spans="9:27">
      <c r="I831" s="78" t="str">
        <f>IF('내역서(엑셀)'!A834&lt;&gt;"",'내역서(엑셀)'!A834,"")</f>
        <v/>
      </c>
      <c r="J831" s="78" t="str">
        <f t="shared" si="264"/>
        <v/>
      </c>
      <c r="L831" s="79" t="str">
        <f t="shared" si="265"/>
        <v/>
      </c>
      <c r="M831" s="78" t="str">
        <f t="shared" si="268"/>
        <v/>
      </c>
      <c r="N831" s="78" t="str">
        <f t="shared" si="266"/>
        <v/>
      </c>
      <c r="O831" s="78" t="str">
        <f t="shared" si="267"/>
        <v/>
      </c>
      <c r="Q831" s="80" t="str">
        <f t="shared" si="269"/>
        <v/>
      </c>
      <c r="R831" s="81" t="str">
        <f t="shared" si="257"/>
        <v/>
      </c>
      <c r="S831" s="80" t="str">
        <f t="shared" si="257"/>
        <v/>
      </c>
      <c r="T831" s="81" t="str">
        <f t="shared" si="258"/>
        <v/>
      </c>
      <c r="U831" s="81" t="str">
        <f t="shared" si="259"/>
        <v/>
      </c>
      <c r="V831" s="82">
        <f>'내역서(엑셀)'!E834</f>
        <v>0</v>
      </c>
      <c r="W831" s="83">
        <f t="shared" si="260"/>
        <v>0</v>
      </c>
      <c r="X831" s="83">
        <f t="shared" si="260"/>
        <v>0</v>
      </c>
      <c r="Y831" s="84">
        <f t="shared" si="261"/>
        <v>4</v>
      </c>
      <c r="Z831" s="84">
        <f t="shared" si="262"/>
        <v>0</v>
      </c>
      <c r="AA831" s="84">
        <f t="shared" si="263"/>
        <v>4</v>
      </c>
    </row>
    <row r="832" spans="9:27">
      <c r="I832" s="78" t="str">
        <f>IF('내역서(엑셀)'!A835&lt;&gt;"",'내역서(엑셀)'!A835,"")</f>
        <v/>
      </c>
      <c r="J832" s="78" t="str">
        <f t="shared" si="264"/>
        <v/>
      </c>
      <c r="L832" s="79" t="str">
        <f t="shared" si="265"/>
        <v/>
      </c>
      <c r="M832" s="78" t="str">
        <f t="shared" si="268"/>
        <v/>
      </c>
      <c r="N832" s="78" t="str">
        <f t="shared" si="266"/>
        <v/>
      </c>
      <c r="O832" s="78" t="str">
        <f t="shared" si="267"/>
        <v/>
      </c>
      <c r="Q832" s="80" t="str">
        <f t="shared" si="269"/>
        <v/>
      </c>
      <c r="R832" s="81" t="str">
        <f t="shared" si="257"/>
        <v/>
      </c>
      <c r="S832" s="80" t="str">
        <f t="shared" si="257"/>
        <v/>
      </c>
      <c r="T832" s="81" t="str">
        <f t="shared" si="258"/>
        <v/>
      </c>
      <c r="U832" s="81" t="str">
        <f t="shared" si="259"/>
        <v/>
      </c>
      <c r="V832" s="82">
        <f>'내역서(엑셀)'!E835</f>
        <v>0</v>
      </c>
      <c r="W832" s="83">
        <f t="shared" si="260"/>
        <v>0</v>
      </c>
      <c r="X832" s="83">
        <f t="shared" si="260"/>
        <v>0</v>
      </c>
      <c r="Y832" s="84">
        <f t="shared" si="261"/>
        <v>4</v>
      </c>
      <c r="Z832" s="84">
        <f t="shared" si="262"/>
        <v>0</v>
      </c>
      <c r="AA832" s="84">
        <f t="shared" si="263"/>
        <v>4</v>
      </c>
    </row>
    <row r="833" spans="9:27">
      <c r="I833" s="78" t="str">
        <f>IF('내역서(엑셀)'!A836&lt;&gt;"",'내역서(엑셀)'!A836,"")</f>
        <v/>
      </c>
      <c r="J833" s="78" t="str">
        <f t="shared" si="264"/>
        <v/>
      </c>
      <c r="L833" s="79" t="str">
        <f t="shared" si="265"/>
        <v/>
      </c>
      <c r="M833" s="78" t="str">
        <f t="shared" si="268"/>
        <v/>
      </c>
      <c r="N833" s="78" t="str">
        <f t="shared" si="266"/>
        <v/>
      </c>
      <c r="O833" s="78" t="str">
        <f t="shared" si="267"/>
        <v/>
      </c>
      <c r="Q833" s="80" t="str">
        <f t="shared" si="269"/>
        <v/>
      </c>
      <c r="R833" s="81" t="str">
        <f t="shared" si="257"/>
        <v/>
      </c>
      <c r="S833" s="80" t="str">
        <f t="shared" si="257"/>
        <v/>
      </c>
      <c r="T833" s="81" t="str">
        <f t="shared" si="258"/>
        <v/>
      </c>
      <c r="U833" s="81" t="str">
        <f t="shared" si="259"/>
        <v/>
      </c>
      <c r="V833" s="82">
        <f>'내역서(엑셀)'!E836</f>
        <v>0</v>
      </c>
      <c r="W833" s="83">
        <f t="shared" si="260"/>
        <v>0</v>
      </c>
      <c r="X833" s="83">
        <f t="shared" si="260"/>
        <v>0</v>
      </c>
      <c r="Y833" s="84">
        <f t="shared" si="261"/>
        <v>4</v>
      </c>
      <c r="Z833" s="84">
        <f t="shared" si="262"/>
        <v>0</v>
      </c>
      <c r="AA833" s="84">
        <f t="shared" si="263"/>
        <v>4</v>
      </c>
    </row>
    <row r="834" spans="9:27">
      <c r="I834" s="78" t="str">
        <f>IF('내역서(엑셀)'!A837&lt;&gt;"",'내역서(엑셀)'!A837,"")</f>
        <v/>
      </c>
      <c r="J834" s="78" t="str">
        <f t="shared" si="264"/>
        <v/>
      </c>
      <c r="L834" s="79" t="str">
        <f t="shared" si="265"/>
        <v/>
      </c>
      <c r="M834" s="78" t="str">
        <f t="shared" si="268"/>
        <v/>
      </c>
      <c r="N834" s="78" t="str">
        <f t="shared" si="266"/>
        <v/>
      </c>
      <c r="O834" s="78" t="str">
        <f t="shared" si="267"/>
        <v/>
      </c>
      <c r="Q834" s="80" t="str">
        <f t="shared" si="269"/>
        <v/>
      </c>
      <c r="R834" s="81" t="str">
        <f t="shared" si="257"/>
        <v/>
      </c>
      <c r="S834" s="80" t="str">
        <f t="shared" si="257"/>
        <v/>
      </c>
      <c r="T834" s="81" t="str">
        <f t="shared" si="258"/>
        <v/>
      </c>
      <c r="U834" s="81" t="str">
        <f t="shared" si="259"/>
        <v/>
      </c>
      <c r="V834" s="82">
        <f>'내역서(엑셀)'!E837</f>
        <v>0</v>
      </c>
      <c r="W834" s="83">
        <f t="shared" si="260"/>
        <v>0</v>
      </c>
      <c r="X834" s="83">
        <f t="shared" si="260"/>
        <v>0</v>
      </c>
      <c r="Y834" s="84">
        <f t="shared" si="261"/>
        <v>4</v>
      </c>
      <c r="Z834" s="84">
        <f t="shared" si="262"/>
        <v>0</v>
      </c>
      <c r="AA834" s="84">
        <f t="shared" si="263"/>
        <v>4</v>
      </c>
    </row>
    <row r="835" spans="9:27">
      <c r="I835" s="78" t="str">
        <f>IF('내역서(엑셀)'!A838&lt;&gt;"",'내역서(엑셀)'!A838,"")</f>
        <v/>
      </c>
      <c r="J835" s="78" t="str">
        <f t="shared" si="264"/>
        <v/>
      </c>
      <c r="L835" s="79" t="str">
        <f t="shared" si="265"/>
        <v/>
      </c>
      <c r="M835" s="78" t="str">
        <f t="shared" si="268"/>
        <v/>
      </c>
      <c r="N835" s="78" t="str">
        <f t="shared" si="266"/>
        <v/>
      </c>
      <c r="O835" s="78" t="str">
        <f t="shared" si="267"/>
        <v/>
      </c>
      <c r="Q835" s="80" t="str">
        <f t="shared" si="269"/>
        <v/>
      </c>
      <c r="R835" s="81" t="str">
        <f t="shared" si="257"/>
        <v/>
      </c>
      <c r="S835" s="80" t="str">
        <f t="shared" si="257"/>
        <v/>
      </c>
      <c r="T835" s="81" t="str">
        <f t="shared" si="258"/>
        <v/>
      </c>
      <c r="U835" s="81" t="str">
        <f t="shared" si="259"/>
        <v/>
      </c>
      <c r="V835" s="82">
        <f>'내역서(엑셀)'!E838</f>
        <v>0</v>
      </c>
      <c r="W835" s="83">
        <f t="shared" si="260"/>
        <v>0</v>
      </c>
      <c r="X835" s="83">
        <f t="shared" si="260"/>
        <v>0</v>
      </c>
      <c r="Y835" s="84">
        <f t="shared" si="261"/>
        <v>4</v>
      </c>
      <c r="Z835" s="84">
        <f t="shared" si="262"/>
        <v>0</v>
      </c>
      <c r="AA835" s="84">
        <f t="shared" si="263"/>
        <v>4</v>
      </c>
    </row>
    <row r="836" spans="9:27">
      <c r="I836" s="78" t="str">
        <f>IF('내역서(엑셀)'!A839&lt;&gt;"",'내역서(엑셀)'!A839,"")</f>
        <v/>
      </c>
      <c r="J836" s="78" t="str">
        <f t="shared" si="264"/>
        <v/>
      </c>
      <c r="L836" s="79" t="str">
        <f t="shared" si="265"/>
        <v/>
      </c>
      <c r="M836" s="78" t="str">
        <f t="shared" si="268"/>
        <v/>
      </c>
      <c r="N836" s="78" t="str">
        <f t="shared" si="266"/>
        <v/>
      </c>
      <c r="O836" s="78" t="str">
        <f t="shared" si="267"/>
        <v/>
      </c>
      <c r="Q836" s="80" t="str">
        <f t="shared" si="269"/>
        <v/>
      </c>
      <c r="R836" s="81" t="str">
        <f t="shared" si="257"/>
        <v/>
      </c>
      <c r="S836" s="80" t="str">
        <f t="shared" si="257"/>
        <v/>
      </c>
      <c r="T836" s="81" t="str">
        <f t="shared" si="258"/>
        <v/>
      </c>
      <c r="U836" s="81" t="str">
        <f t="shared" si="259"/>
        <v/>
      </c>
      <c r="V836" s="82">
        <f>'내역서(엑셀)'!E839</f>
        <v>0</v>
      </c>
      <c r="W836" s="83">
        <f t="shared" si="260"/>
        <v>0</v>
      </c>
      <c r="X836" s="83">
        <f t="shared" si="260"/>
        <v>0</v>
      </c>
      <c r="Y836" s="84">
        <f t="shared" si="261"/>
        <v>4</v>
      </c>
      <c r="Z836" s="84">
        <f t="shared" si="262"/>
        <v>0</v>
      </c>
      <c r="AA836" s="84">
        <f t="shared" si="263"/>
        <v>4</v>
      </c>
    </row>
    <row r="837" spans="9:27">
      <c r="I837" s="78" t="str">
        <f>IF('내역서(엑셀)'!A840&lt;&gt;"",'내역서(엑셀)'!A840,"")</f>
        <v/>
      </c>
      <c r="J837" s="78" t="str">
        <f t="shared" si="264"/>
        <v/>
      </c>
      <c r="L837" s="79" t="str">
        <f t="shared" si="265"/>
        <v/>
      </c>
      <c r="M837" s="78" t="str">
        <f t="shared" si="268"/>
        <v/>
      </c>
      <c r="N837" s="78" t="str">
        <f t="shared" si="266"/>
        <v/>
      </c>
      <c r="O837" s="78" t="str">
        <f t="shared" si="267"/>
        <v/>
      </c>
      <c r="Q837" s="80" t="str">
        <f t="shared" si="269"/>
        <v/>
      </c>
      <c r="R837" s="81" t="str">
        <f t="shared" si="257"/>
        <v/>
      </c>
      <c r="S837" s="80" t="str">
        <f t="shared" si="257"/>
        <v/>
      </c>
      <c r="T837" s="81" t="str">
        <f t="shared" si="258"/>
        <v/>
      </c>
      <c r="U837" s="81" t="str">
        <f t="shared" si="259"/>
        <v/>
      </c>
      <c r="V837" s="82">
        <f>'내역서(엑셀)'!E840</f>
        <v>0</v>
      </c>
      <c r="W837" s="83">
        <f t="shared" si="260"/>
        <v>0</v>
      </c>
      <c r="X837" s="83">
        <f t="shared" si="260"/>
        <v>0</v>
      </c>
      <c r="Y837" s="84">
        <f t="shared" si="261"/>
        <v>4</v>
      </c>
      <c r="Z837" s="84">
        <f t="shared" si="262"/>
        <v>0</v>
      </c>
      <c r="AA837" s="84">
        <f t="shared" si="263"/>
        <v>4</v>
      </c>
    </row>
    <row r="838" spans="9:27">
      <c r="I838" s="78" t="str">
        <f>IF('내역서(엑셀)'!A841&lt;&gt;"",'내역서(엑셀)'!A841,"")</f>
        <v/>
      </c>
      <c r="J838" s="78" t="str">
        <f t="shared" si="264"/>
        <v/>
      </c>
      <c r="L838" s="79" t="str">
        <f t="shared" si="265"/>
        <v/>
      </c>
      <c r="M838" s="78" t="str">
        <f t="shared" si="268"/>
        <v/>
      </c>
      <c r="N838" s="78" t="str">
        <f t="shared" si="266"/>
        <v/>
      </c>
      <c r="O838" s="78" t="str">
        <f t="shared" si="267"/>
        <v/>
      </c>
      <c r="Q838" s="80" t="str">
        <f t="shared" si="269"/>
        <v/>
      </c>
      <c r="R838" s="81" t="str">
        <f t="shared" si="257"/>
        <v/>
      </c>
      <c r="S838" s="80" t="str">
        <f t="shared" si="257"/>
        <v/>
      </c>
      <c r="T838" s="81" t="str">
        <f t="shared" si="258"/>
        <v/>
      </c>
      <c r="U838" s="81" t="str">
        <f t="shared" si="259"/>
        <v/>
      </c>
      <c r="V838" s="82">
        <f>'내역서(엑셀)'!E841</f>
        <v>0</v>
      </c>
      <c r="W838" s="83">
        <f t="shared" si="260"/>
        <v>0</v>
      </c>
      <c r="X838" s="83">
        <f t="shared" si="260"/>
        <v>0</v>
      </c>
      <c r="Y838" s="84">
        <f t="shared" si="261"/>
        <v>4</v>
      </c>
      <c r="Z838" s="84">
        <f t="shared" si="262"/>
        <v>0</v>
      </c>
      <c r="AA838" s="84">
        <f t="shared" si="263"/>
        <v>4</v>
      </c>
    </row>
    <row r="839" spans="9:27">
      <c r="I839" s="78" t="str">
        <f>IF('내역서(엑셀)'!A842&lt;&gt;"",'내역서(엑셀)'!A842,"")</f>
        <v/>
      </c>
      <c r="J839" s="78" t="str">
        <f t="shared" si="264"/>
        <v/>
      </c>
      <c r="L839" s="79" t="str">
        <f t="shared" si="265"/>
        <v/>
      </c>
      <c r="M839" s="78" t="str">
        <f t="shared" si="268"/>
        <v/>
      </c>
      <c r="N839" s="78" t="str">
        <f t="shared" si="266"/>
        <v/>
      </c>
      <c r="O839" s="78" t="str">
        <f t="shared" si="267"/>
        <v/>
      </c>
      <c r="Q839" s="80" t="str">
        <f t="shared" si="269"/>
        <v/>
      </c>
      <c r="R839" s="81" t="str">
        <f t="shared" si="257"/>
        <v/>
      </c>
      <c r="S839" s="80" t="str">
        <f t="shared" si="257"/>
        <v/>
      </c>
      <c r="T839" s="81" t="str">
        <f t="shared" si="258"/>
        <v/>
      </c>
      <c r="U839" s="81" t="str">
        <f t="shared" si="259"/>
        <v/>
      </c>
      <c r="V839" s="82">
        <f>'내역서(엑셀)'!E842</f>
        <v>0</v>
      </c>
      <c r="W839" s="83">
        <f t="shared" si="260"/>
        <v>0</v>
      </c>
      <c r="X839" s="83">
        <f t="shared" si="260"/>
        <v>0</v>
      </c>
      <c r="Y839" s="84">
        <f t="shared" si="261"/>
        <v>4</v>
      </c>
      <c r="Z839" s="84">
        <f t="shared" si="262"/>
        <v>0</v>
      </c>
      <c r="AA839" s="84">
        <f t="shared" si="263"/>
        <v>4</v>
      </c>
    </row>
    <row r="840" spans="9:27">
      <c r="I840" s="78" t="str">
        <f>IF('내역서(엑셀)'!A843&lt;&gt;"",'내역서(엑셀)'!A843,"")</f>
        <v/>
      </c>
      <c r="J840" s="78" t="str">
        <f t="shared" si="264"/>
        <v/>
      </c>
      <c r="L840" s="79" t="str">
        <f t="shared" si="265"/>
        <v/>
      </c>
      <c r="M840" s="78" t="str">
        <f t="shared" si="268"/>
        <v/>
      </c>
      <c r="N840" s="78" t="str">
        <f t="shared" si="266"/>
        <v/>
      </c>
      <c r="O840" s="78" t="str">
        <f t="shared" si="267"/>
        <v/>
      </c>
      <c r="Q840" s="80" t="str">
        <f t="shared" si="269"/>
        <v/>
      </c>
      <c r="R840" s="81" t="str">
        <f t="shared" si="257"/>
        <v/>
      </c>
      <c r="S840" s="80" t="str">
        <f t="shared" si="257"/>
        <v/>
      </c>
      <c r="T840" s="81" t="str">
        <f t="shared" si="258"/>
        <v/>
      </c>
      <c r="U840" s="81" t="str">
        <f t="shared" si="259"/>
        <v/>
      </c>
      <c r="V840" s="82">
        <f>'내역서(엑셀)'!E843</f>
        <v>0</v>
      </c>
      <c r="W840" s="83">
        <f t="shared" si="260"/>
        <v>0</v>
      </c>
      <c r="X840" s="83">
        <f t="shared" si="260"/>
        <v>0</v>
      </c>
      <c r="Y840" s="84">
        <f t="shared" si="261"/>
        <v>4</v>
      </c>
      <c r="Z840" s="84">
        <f t="shared" si="262"/>
        <v>0</v>
      </c>
      <c r="AA840" s="84">
        <f t="shared" si="263"/>
        <v>4</v>
      </c>
    </row>
    <row r="841" spans="9:27">
      <c r="I841" s="78" t="str">
        <f>IF('내역서(엑셀)'!A844&lt;&gt;"",'내역서(엑셀)'!A844,"")</f>
        <v/>
      </c>
      <c r="J841" s="78" t="str">
        <f t="shared" si="264"/>
        <v/>
      </c>
      <c r="L841" s="79" t="str">
        <f t="shared" si="265"/>
        <v/>
      </c>
      <c r="M841" s="78" t="str">
        <f t="shared" si="268"/>
        <v/>
      </c>
      <c r="N841" s="78" t="str">
        <f t="shared" si="266"/>
        <v/>
      </c>
      <c r="O841" s="78" t="str">
        <f t="shared" si="267"/>
        <v/>
      </c>
      <c r="Q841" s="80" t="str">
        <f t="shared" si="269"/>
        <v/>
      </c>
      <c r="R841" s="81" t="str">
        <f t="shared" si="257"/>
        <v/>
      </c>
      <c r="S841" s="80" t="str">
        <f t="shared" si="257"/>
        <v/>
      </c>
      <c r="T841" s="81" t="str">
        <f t="shared" si="258"/>
        <v/>
      </c>
      <c r="U841" s="81" t="str">
        <f t="shared" si="259"/>
        <v/>
      </c>
      <c r="V841" s="82">
        <f>'내역서(엑셀)'!E844</f>
        <v>0</v>
      </c>
      <c r="W841" s="83">
        <f t="shared" si="260"/>
        <v>0</v>
      </c>
      <c r="X841" s="83">
        <f t="shared" si="260"/>
        <v>0</v>
      </c>
      <c r="Y841" s="84">
        <f t="shared" si="261"/>
        <v>4</v>
      </c>
      <c r="Z841" s="84">
        <f t="shared" si="262"/>
        <v>0</v>
      </c>
      <c r="AA841" s="84">
        <f t="shared" si="263"/>
        <v>4</v>
      </c>
    </row>
    <row r="842" spans="9:27">
      <c r="I842" s="78" t="str">
        <f>IF('내역서(엑셀)'!A845&lt;&gt;"",'내역서(엑셀)'!A845,"")</f>
        <v/>
      </c>
      <c r="J842" s="78" t="str">
        <f t="shared" si="264"/>
        <v/>
      </c>
      <c r="L842" s="79" t="str">
        <f t="shared" si="265"/>
        <v/>
      </c>
      <c r="M842" s="78" t="str">
        <f t="shared" si="268"/>
        <v/>
      </c>
      <c r="N842" s="78" t="str">
        <f t="shared" si="266"/>
        <v/>
      </c>
      <c r="O842" s="78" t="str">
        <f t="shared" si="267"/>
        <v/>
      </c>
      <c r="Q842" s="80" t="str">
        <f t="shared" si="269"/>
        <v/>
      </c>
      <c r="R842" s="81" t="str">
        <f t="shared" si="257"/>
        <v/>
      </c>
      <c r="S842" s="80" t="str">
        <f t="shared" si="257"/>
        <v/>
      </c>
      <c r="T842" s="81" t="str">
        <f t="shared" si="258"/>
        <v/>
      </c>
      <c r="U842" s="81" t="str">
        <f t="shared" si="259"/>
        <v/>
      </c>
      <c r="V842" s="82">
        <f>'내역서(엑셀)'!E845</f>
        <v>0</v>
      </c>
      <c r="W842" s="83">
        <f t="shared" si="260"/>
        <v>0</v>
      </c>
      <c r="X842" s="83">
        <f t="shared" si="260"/>
        <v>0</v>
      </c>
      <c r="Y842" s="84">
        <f t="shared" si="261"/>
        <v>4</v>
      </c>
      <c r="Z842" s="84">
        <f t="shared" si="262"/>
        <v>0</v>
      </c>
      <c r="AA842" s="84">
        <f t="shared" si="263"/>
        <v>4</v>
      </c>
    </row>
    <row r="843" spans="9:27">
      <c r="I843" s="78" t="str">
        <f>IF('내역서(엑셀)'!A846&lt;&gt;"",'내역서(엑셀)'!A846,"")</f>
        <v/>
      </c>
      <c r="J843" s="78" t="str">
        <f t="shared" si="264"/>
        <v/>
      </c>
      <c r="L843" s="79" t="str">
        <f t="shared" si="265"/>
        <v/>
      </c>
      <c r="M843" s="78" t="str">
        <f t="shared" si="268"/>
        <v/>
      </c>
      <c r="N843" s="78" t="str">
        <f t="shared" si="266"/>
        <v/>
      </c>
      <c r="O843" s="78" t="str">
        <f t="shared" si="267"/>
        <v/>
      </c>
      <c r="Q843" s="80" t="str">
        <f t="shared" si="269"/>
        <v/>
      </c>
      <c r="R843" s="81" t="str">
        <f t="shared" si="257"/>
        <v/>
      </c>
      <c r="S843" s="80" t="str">
        <f t="shared" si="257"/>
        <v/>
      </c>
      <c r="T843" s="81" t="str">
        <f t="shared" si="258"/>
        <v/>
      </c>
      <c r="U843" s="81" t="str">
        <f t="shared" si="259"/>
        <v/>
      </c>
      <c r="V843" s="82">
        <f>'내역서(엑셀)'!E846</f>
        <v>0</v>
      </c>
      <c r="W843" s="83">
        <f t="shared" si="260"/>
        <v>0</v>
      </c>
      <c r="X843" s="83">
        <f t="shared" si="260"/>
        <v>0</v>
      </c>
      <c r="Y843" s="84">
        <f t="shared" si="261"/>
        <v>4</v>
      </c>
      <c r="Z843" s="84">
        <f t="shared" si="262"/>
        <v>0</v>
      </c>
      <c r="AA843" s="84">
        <f t="shared" si="263"/>
        <v>4</v>
      </c>
    </row>
    <row r="844" spans="9:27">
      <c r="I844" s="78" t="str">
        <f>IF('내역서(엑셀)'!A847&lt;&gt;"",'내역서(엑셀)'!A847,"")</f>
        <v/>
      </c>
      <c r="J844" s="78" t="str">
        <f t="shared" si="264"/>
        <v/>
      </c>
      <c r="L844" s="79" t="str">
        <f t="shared" si="265"/>
        <v/>
      </c>
      <c r="M844" s="78" t="str">
        <f t="shared" si="268"/>
        <v/>
      </c>
      <c r="N844" s="78" t="str">
        <f t="shared" si="266"/>
        <v/>
      </c>
      <c r="O844" s="78" t="str">
        <f t="shared" si="267"/>
        <v/>
      </c>
      <c r="Q844" s="80" t="str">
        <f t="shared" si="269"/>
        <v/>
      </c>
      <c r="R844" s="81" t="str">
        <f t="shared" si="257"/>
        <v/>
      </c>
      <c r="S844" s="80" t="str">
        <f t="shared" si="257"/>
        <v/>
      </c>
      <c r="T844" s="81" t="str">
        <f t="shared" si="258"/>
        <v/>
      </c>
      <c r="U844" s="81" t="str">
        <f t="shared" si="259"/>
        <v/>
      </c>
      <c r="V844" s="82">
        <f>'내역서(엑셀)'!E847</f>
        <v>0</v>
      </c>
      <c r="W844" s="83">
        <f t="shared" si="260"/>
        <v>0</v>
      </c>
      <c r="X844" s="83">
        <f t="shared" si="260"/>
        <v>0</v>
      </c>
      <c r="Y844" s="84">
        <f t="shared" si="261"/>
        <v>4</v>
      </c>
      <c r="Z844" s="84">
        <f t="shared" si="262"/>
        <v>0</v>
      </c>
      <c r="AA844" s="84">
        <f t="shared" si="263"/>
        <v>4</v>
      </c>
    </row>
    <row r="845" spans="9:27">
      <c r="I845" s="78" t="str">
        <f>IF('내역서(엑셀)'!A848&lt;&gt;"",'내역서(엑셀)'!A848,"")</f>
        <v/>
      </c>
      <c r="J845" s="78" t="str">
        <f t="shared" si="264"/>
        <v/>
      </c>
      <c r="L845" s="79" t="str">
        <f t="shared" si="265"/>
        <v/>
      </c>
      <c r="M845" s="78" t="str">
        <f t="shared" si="268"/>
        <v/>
      </c>
      <c r="N845" s="78" t="str">
        <f t="shared" si="266"/>
        <v/>
      </c>
      <c r="O845" s="78" t="str">
        <f t="shared" si="267"/>
        <v/>
      </c>
      <c r="Q845" s="80" t="str">
        <f t="shared" si="269"/>
        <v/>
      </c>
      <c r="R845" s="81" t="str">
        <f t="shared" si="257"/>
        <v/>
      </c>
      <c r="S845" s="80" t="str">
        <f t="shared" si="257"/>
        <v/>
      </c>
      <c r="T845" s="81" t="str">
        <f t="shared" si="258"/>
        <v/>
      </c>
      <c r="U845" s="81" t="str">
        <f t="shared" si="259"/>
        <v/>
      </c>
      <c r="V845" s="82">
        <f>'내역서(엑셀)'!E848</f>
        <v>0</v>
      </c>
      <c r="W845" s="83">
        <f t="shared" si="260"/>
        <v>0</v>
      </c>
      <c r="X845" s="83">
        <f t="shared" si="260"/>
        <v>0</v>
      </c>
      <c r="Y845" s="84">
        <f t="shared" si="261"/>
        <v>4</v>
      </c>
      <c r="Z845" s="84">
        <f t="shared" si="262"/>
        <v>0</v>
      </c>
      <c r="AA845" s="84">
        <f t="shared" si="263"/>
        <v>4</v>
      </c>
    </row>
    <row r="846" spans="9:27">
      <c r="I846" s="78" t="str">
        <f>IF('내역서(엑셀)'!A849&lt;&gt;"",'내역서(엑셀)'!A849,"")</f>
        <v/>
      </c>
      <c r="J846" s="78" t="str">
        <f t="shared" si="264"/>
        <v/>
      </c>
      <c r="L846" s="79" t="str">
        <f t="shared" si="265"/>
        <v/>
      </c>
      <c r="M846" s="78" t="str">
        <f t="shared" si="268"/>
        <v/>
      </c>
      <c r="N846" s="78" t="str">
        <f t="shared" si="266"/>
        <v/>
      </c>
      <c r="O846" s="78" t="str">
        <f t="shared" si="267"/>
        <v/>
      </c>
      <c r="Q846" s="80" t="str">
        <f t="shared" si="269"/>
        <v/>
      </c>
      <c r="R846" s="81" t="str">
        <f t="shared" si="257"/>
        <v/>
      </c>
      <c r="S846" s="80" t="str">
        <f t="shared" si="257"/>
        <v/>
      </c>
      <c r="T846" s="81" t="str">
        <f t="shared" si="258"/>
        <v/>
      </c>
      <c r="U846" s="81" t="str">
        <f t="shared" si="259"/>
        <v/>
      </c>
      <c r="V846" s="82">
        <f>'내역서(엑셀)'!E849</f>
        <v>0</v>
      </c>
      <c r="W846" s="83">
        <f t="shared" si="260"/>
        <v>0</v>
      </c>
      <c r="X846" s="83">
        <f t="shared" si="260"/>
        <v>0</v>
      </c>
      <c r="Y846" s="84">
        <f t="shared" si="261"/>
        <v>4</v>
      </c>
      <c r="Z846" s="84">
        <f t="shared" si="262"/>
        <v>0</v>
      </c>
      <c r="AA846" s="84">
        <f t="shared" si="263"/>
        <v>4</v>
      </c>
    </row>
    <row r="847" spans="9:27">
      <c r="I847" s="78" t="str">
        <f>IF('내역서(엑셀)'!A850&lt;&gt;"",'내역서(엑셀)'!A850,"")</f>
        <v/>
      </c>
      <c r="J847" s="78" t="str">
        <f t="shared" si="264"/>
        <v/>
      </c>
      <c r="L847" s="79" t="str">
        <f t="shared" si="265"/>
        <v/>
      </c>
      <c r="M847" s="78" t="str">
        <f t="shared" si="268"/>
        <v/>
      </c>
      <c r="N847" s="78" t="str">
        <f t="shared" si="266"/>
        <v/>
      </c>
      <c r="O847" s="78" t="str">
        <f t="shared" si="267"/>
        <v/>
      </c>
      <c r="Q847" s="80" t="str">
        <f t="shared" si="269"/>
        <v/>
      </c>
      <c r="R847" s="81" t="str">
        <f t="shared" si="257"/>
        <v/>
      </c>
      <c r="S847" s="80" t="str">
        <f t="shared" si="257"/>
        <v/>
      </c>
      <c r="T847" s="81" t="str">
        <f t="shared" si="258"/>
        <v/>
      </c>
      <c r="U847" s="81" t="str">
        <f t="shared" si="259"/>
        <v/>
      </c>
      <c r="V847" s="82">
        <f>'내역서(엑셀)'!E850</f>
        <v>0</v>
      </c>
      <c r="W847" s="83">
        <f t="shared" si="260"/>
        <v>0</v>
      </c>
      <c r="X847" s="83">
        <f t="shared" si="260"/>
        <v>0</v>
      </c>
      <c r="Y847" s="84">
        <f t="shared" si="261"/>
        <v>4</v>
      </c>
      <c r="Z847" s="84">
        <f t="shared" si="262"/>
        <v>0</v>
      </c>
      <c r="AA847" s="84">
        <f t="shared" si="263"/>
        <v>4</v>
      </c>
    </row>
    <row r="848" spans="9:27">
      <c r="I848" s="78" t="str">
        <f>IF('내역서(엑셀)'!A851&lt;&gt;"",'내역서(엑셀)'!A851,"")</f>
        <v/>
      </c>
      <c r="J848" s="78" t="str">
        <f t="shared" si="264"/>
        <v/>
      </c>
      <c r="L848" s="79" t="str">
        <f t="shared" si="265"/>
        <v/>
      </c>
      <c r="M848" s="78" t="str">
        <f t="shared" si="268"/>
        <v/>
      </c>
      <c r="N848" s="78" t="str">
        <f t="shared" si="266"/>
        <v/>
      </c>
      <c r="O848" s="78" t="str">
        <f t="shared" si="267"/>
        <v/>
      </c>
      <c r="Q848" s="80" t="str">
        <f t="shared" si="269"/>
        <v/>
      </c>
      <c r="R848" s="81" t="str">
        <f t="shared" si="257"/>
        <v/>
      </c>
      <c r="S848" s="80" t="str">
        <f t="shared" si="257"/>
        <v/>
      </c>
      <c r="T848" s="81" t="str">
        <f t="shared" si="258"/>
        <v/>
      </c>
      <c r="U848" s="81" t="str">
        <f t="shared" si="259"/>
        <v/>
      </c>
      <c r="V848" s="82">
        <f>'내역서(엑셀)'!E851</f>
        <v>0</v>
      </c>
      <c r="W848" s="83">
        <f t="shared" si="260"/>
        <v>0</v>
      </c>
      <c r="X848" s="83">
        <f t="shared" si="260"/>
        <v>0</v>
      </c>
      <c r="Y848" s="84">
        <f t="shared" si="261"/>
        <v>4</v>
      </c>
      <c r="Z848" s="84">
        <f t="shared" si="262"/>
        <v>0</v>
      </c>
      <c r="AA848" s="84">
        <f t="shared" si="263"/>
        <v>4</v>
      </c>
    </row>
    <row r="849" spans="9:27">
      <c r="I849" s="78" t="str">
        <f>IF('내역서(엑셀)'!A852&lt;&gt;"",'내역서(엑셀)'!A852,"")</f>
        <v/>
      </c>
      <c r="J849" s="78" t="str">
        <f t="shared" si="264"/>
        <v/>
      </c>
      <c r="L849" s="79" t="str">
        <f t="shared" si="265"/>
        <v/>
      </c>
      <c r="M849" s="78" t="str">
        <f t="shared" si="268"/>
        <v/>
      </c>
      <c r="N849" s="78" t="str">
        <f t="shared" si="266"/>
        <v/>
      </c>
      <c r="O849" s="78" t="str">
        <f t="shared" si="267"/>
        <v/>
      </c>
      <c r="Q849" s="80" t="str">
        <f t="shared" si="269"/>
        <v/>
      </c>
      <c r="R849" s="81" t="str">
        <f t="shared" si="257"/>
        <v/>
      </c>
      <c r="S849" s="80" t="str">
        <f t="shared" si="257"/>
        <v/>
      </c>
      <c r="T849" s="81" t="str">
        <f t="shared" si="258"/>
        <v/>
      </c>
      <c r="U849" s="81" t="str">
        <f t="shared" si="259"/>
        <v/>
      </c>
      <c r="V849" s="82">
        <f>'내역서(엑셀)'!E852</f>
        <v>0</v>
      </c>
      <c r="W849" s="83">
        <f t="shared" si="260"/>
        <v>0</v>
      </c>
      <c r="X849" s="83">
        <f t="shared" si="260"/>
        <v>0</v>
      </c>
      <c r="Y849" s="84">
        <f t="shared" si="261"/>
        <v>4</v>
      </c>
      <c r="Z849" s="84">
        <f t="shared" si="262"/>
        <v>0</v>
      </c>
      <c r="AA849" s="84">
        <f t="shared" si="263"/>
        <v>4</v>
      </c>
    </row>
    <row r="850" spans="9:27">
      <c r="I850" s="78" t="str">
        <f>IF('내역서(엑셀)'!A853&lt;&gt;"",'내역서(엑셀)'!A853,"")</f>
        <v/>
      </c>
      <c r="J850" s="78" t="str">
        <f t="shared" si="264"/>
        <v/>
      </c>
      <c r="L850" s="79" t="str">
        <f t="shared" si="265"/>
        <v/>
      </c>
      <c r="M850" s="78" t="str">
        <f t="shared" si="268"/>
        <v/>
      </c>
      <c r="N850" s="78" t="str">
        <f t="shared" si="266"/>
        <v/>
      </c>
      <c r="O850" s="78" t="str">
        <f t="shared" si="267"/>
        <v/>
      </c>
      <c r="Q850" s="80" t="str">
        <f t="shared" si="269"/>
        <v/>
      </c>
      <c r="R850" s="81" t="str">
        <f t="shared" si="257"/>
        <v/>
      </c>
      <c r="S850" s="80" t="str">
        <f t="shared" si="257"/>
        <v/>
      </c>
      <c r="T850" s="81" t="str">
        <f t="shared" si="258"/>
        <v/>
      </c>
      <c r="U850" s="81" t="str">
        <f t="shared" si="259"/>
        <v/>
      </c>
      <c r="V850" s="82">
        <f>'내역서(엑셀)'!E853</f>
        <v>0</v>
      </c>
      <c r="W850" s="83">
        <f t="shared" si="260"/>
        <v>0</v>
      </c>
      <c r="X850" s="83">
        <f t="shared" si="260"/>
        <v>0</v>
      </c>
      <c r="Y850" s="84">
        <f t="shared" si="261"/>
        <v>4</v>
      </c>
      <c r="Z850" s="84">
        <f t="shared" si="262"/>
        <v>0</v>
      </c>
      <c r="AA850" s="84">
        <f t="shared" si="263"/>
        <v>4</v>
      </c>
    </row>
    <row r="851" spans="9:27">
      <c r="I851" s="78" t="str">
        <f>IF('내역서(엑셀)'!A854&lt;&gt;"",'내역서(엑셀)'!A854,"")</f>
        <v/>
      </c>
      <c r="J851" s="78" t="str">
        <f t="shared" si="264"/>
        <v/>
      </c>
      <c r="L851" s="79" t="str">
        <f t="shared" si="265"/>
        <v/>
      </c>
      <c r="M851" s="78" t="str">
        <f t="shared" si="268"/>
        <v/>
      </c>
      <c r="N851" s="78" t="str">
        <f t="shared" si="266"/>
        <v/>
      </c>
      <c r="O851" s="78" t="str">
        <f t="shared" si="267"/>
        <v/>
      </c>
      <c r="Q851" s="80" t="str">
        <f t="shared" si="269"/>
        <v/>
      </c>
      <c r="R851" s="81" t="str">
        <f t="shared" si="257"/>
        <v/>
      </c>
      <c r="S851" s="80" t="str">
        <f t="shared" si="257"/>
        <v/>
      </c>
      <c r="T851" s="81" t="str">
        <f t="shared" si="258"/>
        <v/>
      </c>
      <c r="U851" s="81" t="str">
        <f t="shared" si="259"/>
        <v/>
      </c>
      <c r="V851" s="82">
        <f>'내역서(엑셀)'!E854</f>
        <v>0</v>
      </c>
      <c r="W851" s="83">
        <f t="shared" si="260"/>
        <v>0</v>
      </c>
      <c r="X851" s="83">
        <f t="shared" si="260"/>
        <v>0</v>
      </c>
      <c r="Y851" s="84">
        <f t="shared" si="261"/>
        <v>4</v>
      </c>
      <c r="Z851" s="84">
        <f t="shared" si="262"/>
        <v>0</v>
      </c>
      <c r="AA851" s="84">
        <f t="shared" si="263"/>
        <v>4</v>
      </c>
    </row>
    <row r="852" spans="9:27">
      <c r="I852" s="78" t="str">
        <f>IF('내역서(엑셀)'!A855&lt;&gt;"",'내역서(엑셀)'!A855,"")</f>
        <v/>
      </c>
      <c r="J852" s="78" t="str">
        <f t="shared" si="264"/>
        <v/>
      </c>
      <c r="L852" s="79" t="str">
        <f t="shared" si="265"/>
        <v/>
      </c>
      <c r="M852" s="78" t="str">
        <f t="shared" si="268"/>
        <v/>
      </c>
      <c r="N852" s="78" t="str">
        <f t="shared" si="266"/>
        <v/>
      </c>
      <c r="O852" s="78" t="str">
        <f t="shared" si="267"/>
        <v/>
      </c>
      <c r="Q852" s="80" t="str">
        <f t="shared" si="269"/>
        <v/>
      </c>
      <c r="R852" s="81" t="str">
        <f t="shared" si="257"/>
        <v/>
      </c>
      <c r="S852" s="80" t="str">
        <f t="shared" si="257"/>
        <v/>
      </c>
      <c r="T852" s="81" t="str">
        <f t="shared" si="258"/>
        <v/>
      </c>
      <c r="U852" s="81" t="str">
        <f t="shared" si="259"/>
        <v/>
      </c>
      <c r="V852" s="82">
        <f>'내역서(엑셀)'!E855</f>
        <v>0</v>
      </c>
      <c r="W852" s="83">
        <f t="shared" si="260"/>
        <v>0</v>
      </c>
      <c r="X852" s="83">
        <f t="shared" si="260"/>
        <v>0</v>
      </c>
      <c r="Y852" s="84">
        <f t="shared" si="261"/>
        <v>4</v>
      </c>
      <c r="Z852" s="84">
        <f t="shared" si="262"/>
        <v>0</v>
      </c>
      <c r="AA852" s="84">
        <f t="shared" si="263"/>
        <v>4</v>
      </c>
    </row>
    <row r="853" spans="9:27">
      <c r="I853" s="78" t="str">
        <f>IF('내역서(엑셀)'!A856&lt;&gt;"",'내역서(엑셀)'!A856,"")</f>
        <v/>
      </c>
      <c r="J853" s="78" t="str">
        <f t="shared" si="264"/>
        <v/>
      </c>
      <c r="L853" s="79" t="str">
        <f t="shared" si="265"/>
        <v/>
      </c>
      <c r="M853" s="78" t="str">
        <f t="shared" si="268"/>
        <v/>
      </c>
      <c r="N853" s="78" t="str">
        <f t="shared" si="266"/>
        <v/>
      </c>
      <c r="O853" s="78" t="str">
        <f t="shared" si="267"/>
        <v/>
      </c>
      <c r="Q853" s="80" t="str">
        <f t="shared" si="269"/>
        <v/>
      </c>
      <c r="R853" s="81" t="str">
        <f t="shared" si="257"/>
        <v/>
      </c>
      <c r="S853" s="80" t="str">
        <f t="shared" si="257"/>
        <v/>
      </c>
      <c r="T853" s="81" t="str">
        <f t="shared" si="258"/>
        <v/>
      </c>
      <c r="U853" s="81" t="str">
        <f t="shared" si="259"/>
        <v/>
      </c>
      <c r="V853" s="82">
        <f>'내역서(엑셀)'!E856</f>
        <v>0</v>
      </c>
      <c r="W853" s="83">
        <f t="shared" si="260"/>
        <v>0</v>
      </c>
      <c r="X853" s="83">
        <f t="shared" si="260"/>
        <v>0</v>
      </c>
      <c r="Y853" s="84">
        <f t="shared" si="261"/>
        <v>4</v>
      </c>
      <c r="Z853" s="84">
        <f t="shared" si="262"/>
        <v>0</v>
      </c>
      <c r="AA853" s="84">
        <f t="shared" si="263"/>
        <v>4</v>
      </c>
    </row>
    <row r="854" spans="9:27">
      <c r="I854" s="78" t="str">
        <f>IF('내역서(엑셀)'!A857&lt;&gt;"",'내역서(엑셀)'!A857,"")</f>
        <v/>
      </c>
      <c r="J854" s="78" t="str">
        <f t="shared" si="264"/>
        <v/>
      </c>
      <c r="L854" s="79" t="str">
        <f t="shared" si="265"/>
        <v/>
      </c>
      <c r="M854" s="78" t="str">
        <f t="shared" si="268"/>
        <v/>
      </c>
      <c r="N854" s="78" t="str">
        <f t="shared" si="266"/>
        <v/>
      </c>
      <c r="O854" s="78" t="str">
        <f t="shared" si="267"/>
        <v/>
      </c>
      <c r="Q854" s="80" t="str">
        <f t="shared" si="269"/>
        <v/>
      </c>
      <c r="R854" s="81" t="str">
        <f t="shared" si="257"/>
        <v/>
      </c>
      <c r="S854" s="80" t="str">
        <f t="shared" si="257"/>
        <v/>
      </c>
      <c r="T854" s="81" t="str">
        <f t="shared" si="258"/>
        <v/>
      </c>
      <c r="U854" s="81" t="str">
        <f t="shared" si="259"/>
        <v/>
      </c>
      <c r="V854" s="82">
        <f>'내역서(엑셀)'!E857</f>
        <v>0</v>
      </c>
      <c r="W854" s="83">
        <f t="shared" si="260"/>
        <v>0</v>
      </c>
      <c r="X854" s="83">
        <f t="shared" si="260"/>
        <v>0</v>
      </c>
      <c r="Y854" s="84">
        <f t="shared" si="261"/>
        <v>4</v>
      </c>
      <c r="Z854" s="84">
        <f t="shared" si="262"/>
        <v>0</v>
      </c>
      <c r="AA854" s="84">
        <f t="shared" si="263"/>
        <v>4</v>
      </c>
    </row>
    <row r="855" spans="9:27">
      <c r="I855" s="78" t="str">
        <f>IF('내역서(엑셀)'!A858&lt;&gt;"",'내역서(엑셀)'!A858,"")</f>
        <v/>
      </c>
      <c r="J855" s="78" t="str">
        <f t="shared" si="264"/>
        <v/>
      </c>
      <c r="L855" s="79" t="str">
        <f t="shared" si="265"/>
        <v/>
      </c>
      <c r="M855" s="78" t="str">
        <f t="shared" si="268"/>
        <v/>
      </c>
      <c r="N855" s="78" t="str">
        <f t="shared" si="266"/>
        <v/>
      </c>
      <c r="O855" s="78" t="str">
        <f t="shared" si="267"/>
        <v/>
      </c>
      <c r="Q855" s="80" t="str">
        <f t="shared" si="269"/>
        <v/>
      </c>
      <c r="R855" s="81" t="str">
        <f t="shared" si="257"/>
        <v/>
      </c>
      <c r="S855" s="80" t="str">
        <f t="shared" si="257"/>
        <v/>
      </c>
      <c r="T855" s="81" t="str">
        <f t="shared" si="258"/>
        <v/>
      </c>
      <c r="U855" s="81" t="str">
        <f t="shared" si="259"/>
        <v/>
      </c>
      <c r="V855" s="82">
        <f>'내역서(엑셀)'!E858</f>
        <v>0</v>
      </c>
      <c r="W855" s="83">
        <f t="shared" si="260"/>
        <v>0</v>
      </c>
      <c r="X855" s="83">
        <f t="shared" si="260"/>
        <v>0</v>
      </c>
      <c r="Y855" s="84">
        <f t="shared" si="261"/>
        <v>4</v>
      </c>
      <c r="Z855" s="84">
        <f t="shared" si="262"/>
        <v>0</v>
      </c>
      <c r="AA855" s="84">
        <f t="shared" si="263"/>
        <v>4</v>
      </c>
    </row>
    <row r="856" spans="9:27">
      <c r="I856" s="78" t="str">
        <f>IF('내역서(엑셀)'!A859&lt;&gt;"",'내역서(엑셀)'!A859,"")</f>
        <v/>
      </c>
      <c r="J856" s="78" t="str">
        <f t="shared" si="264"/>
        <v/>
      </c>
      <c r="L856" s="79" t="str">
        <f t="shared" si="265"/>
        <v/>
      </c>
      <c r="M856" s="78" t="str">
        <f t="shared" si="268"/>
        <v/>
      </c>
      <c r="N856" s="78" t="str">
        <f t="shared" si="266"/>
        <v/>
      </c>
      <c r="O856" s="78" t="str">
        <f t="shared" si="267"/>
        <v/>
      </c>
      <c r="Q856" s="80" t="str">
        <f t="shared" si="269"/>
        <v/>
      </c>
      <c r="R856" s="81" t="str">
        <f t="shared" si="257"/>
        <v/>
      </c>
      <c r="S856" s="80" t="str">
        <f t="shared" si="257"/>
        <v/>
      </c>
      <c r="T856" s="81" t="str">
        <f t="shared" si="258"/>
        <v/>
      </c>
      <c r="U856" s="81" t="str">
        <f t="shared" si="259"/>
        <v/>
      </c>
      <c r="V856" s="82">
        <f>'내역서(엑셀)'!E859</f>
        <v>0</v>
      </c>
      <c r="W856" s="83">
        <f t="shared" si="260"/>
        <v>0</v>
      </c>
      <c r="X856" s="83">
        <f t="shared" si="260"/>
        <v>0</v>
      </c>
      <c r="Y856" s="84">
        <f t="shared" si="261"/>
        <v>4</v>
      </c>
      <c r="Z856" s="84">
        <f t="shared" si="262"/>
        <v>0</v>
      </c>
      <c r="AA856" s="84">
        <f t="shared" si="263"/>
        <v>4</v>
      </c>
    </row>
    <row r="857" spans="9:27">
      <c r="I857" s="78" t="str">
        <f>IF('내역서(엑셀)'!A860&lt;&gt;"",'내역서(엑셀)'!A860,"")</f>
        <v/>
      </c>
      <c r="J857" s="78" t="str">
        <f t="shared" si="264"/>
        <v/>
      </c>
      <c r="L857" s="79" t="str">
        <f t="shared" si="265"/>
        <v/>
      </c>
      <c r="M857" s="78" t="str">
        <f t="shared" si="268"/>
        <v/>
      </c>
      <c r="N857" s="78" t="str">
        <f t="shared" si="266"/>
        <v/>
      </c>
      <c r="O857" s="78" t="str">
        <f t="shared" si="267"/>
        <v/>
      </c>
      <c r="Q857" s="80" t="str">
        <f t="shared" si="269"/>
        <v/>
      </c>
      <c r="R857" s="81" t="str">
        <f t="shared" si="257"/>
        <v/>
      </c>
      <c r="S857" s="80" t="str">
        <f t="shared" si="257"/>
        <v/>
      </c>
      <c r="T857" s="81" t="str">
        <f t="shared" si="258"/>
        <v/>
      </c>
      <c r="U857" s="81" t="str">
        <f t="shared" si="259"/>
        <v/>
      </c>
      <c r="V857" s="82">
        <f>'내역서(엑셀)'!E860</f>
        <v>0</v>
      </c>
      <c r="W857" s="83">
        <f t="shared" si="260"/>
        <v>0</v>
      </c>
      <c r="X857" s="83">
        <f t="shared" si="260"/>
        <v>0</v>
      </c>
      <c r="Y857" s="84">
        <f t="shared" si="261"/>
        <v>4</v>
      </c>
      <c r="Z857" s="84">
        <f t="shared" si="262"/>
        <v>0</v>
      </c>
      <c r="AA857" s="84">
        <f t="shared" si="263"/>
        <v>4</v>
      </c>
    </row>
    <row r="858" spans="9:27">
      <c r="I858" s="78" t="str">
        <f>IF('내역서(엑셀)'!A861&lt;&gt;"",'내역서(엑셀)'!A861,"")</f>
        <v/>
      </c>
      <c r="J858" s="78" t="str">
        <f t="shared" si="264"/>
        <v/>
      </c>
      <c r="L858" s="79" t="str">
        <f t="shared" si="265"/>
        <v/>
      </c>
      <c r="M858" s="78" t="str">
        <f t="shared" si="268"/>
        <v/>
      </c>
      <c r="N858" s="78" t="str">
        <f t="shared" si="266"/>
        <v/>
      </c>
      <c r="O858" s="78" t="str">
        <f t="shared" si="267"/>
        <v/>
      </c>
      <c r="Q858" s="80" t="str">
        <f t="shared" si="269"/>
        <v/>
      </c>
      <c r="R858" s="81" t="str">
        <f t="shared" si="257"/>
        <v/>
      </c>
      <c r="S858" s="80" t="str">
        <f t="shared" si="257"/>
        <v/>
      </c>
      <c r="T858" s="81" t="str">
        <f t="shared" si="258"/>
        <v/>
      </c>
      <c r="U858" s="81" t="str">
        <f t="shared" si="259"/>
        <v/>
      </c>
      <c r="V858" s="82">
        <f>'내역서(엑셀)'!E861</f>
        <v>0</v>
      </c>
      <c r="W858" s="83">
        <f t="shared" si="260"/>
        <v>0</v>
      </c>
      <c r="X858" s="83">
        <f t="shared" si="260"/>
        <v>0</v>
      </c>
      <c r="Y858" s="84">
        <f t="shared" si="261"/>
        <v>4</v>
      </c>
      <c r="Z858" s="84">
        <f t="shared" si="262"/>
        <v>0</v>
      </c>
      <c r="AA858" s="84">
        <f t="shared" si="263"/>
        <v>4</v>
      </c>
    </row>
    <row r="859" spans="9:27">
      <c r="I859" s="78" t="str">
        <f>IF('내역서(엑셀)'!A862&lt;&gt;"",'내역서(엑셀)'!A862,"")</f>
        <v/>
      </c>
      <c r="J859" s="78" t="str">
        <f t="shared" si="264"/>
        <v/>
      </c>
      <c r="L859" s="79" t="str">
        <f t="shared" si="265"/>
        <v/>
      </c>
      <c r="M859" s="78" t="str">
        <f t="shared" si="268"/>
        <v/>
      </c>
      <c r="N859" s="78" t="str">
        <f t="shared" si="266"/>
        <v/>
      </c>
      <c r="O859" s="78" t="str">
        <f t="shared" si="267"/>
        <v/>
      </c>
      <c r="Q859" s="80" t="str">
        <f t="shared" si="269"/>
        <v/>
      </c>
      <c r="R859" s="81" t="str">
        <f t="shared" si="257"/>
        <v/>
      </c>
      <c r="S859" s="80" t="str">
        <f t="shared" si="257"/>
        <v/>
      </c>
      <c r="T859" s="81" t="str">
        <f t="shared" si="258"/>
        <v/>
      </c>
      <c r="U859" s="81" t="str">
        <f t="shared" si="259"/>
        <v/>
      </c>
      <c r="V859" s="82">
        <f>'내역서(엑셀)'!E862</f>
        <v>0</v>
      </c>
      <c r="W859" s="83">
        <f t="shared" si="260"/>
        <v>0</v>
      </c>
      <c r="X859" s="83">
        <f t="shared" si="260"/>
        <v>0</v>
      </c>
      <c r="Y859" s="84">
        <f t="shared" si="261"/>
        <v>4</v>
      </c>
      <c r="Z859" s="84">
        <f t="shared" si="262"/>
        <v>0</v>
      </c>
      <c r="AA859" s="84">
        <f t="shared" si="263"/>
        <v>4</v>
      </c>
    </row>
    <row r="860" spans="9:27">
      <c r="I860" s="78" t="str">
        <f>IF('내역서(엑셀)'!A863&lt;&gt;"",'내역서(엑셀)'!A863,"")</f>
        <v/>
      </c>
      <c r="J860" s="78" t="str">
        <f t="shared" si="264"/>
        <v/>
      </c>
      <c r="L860" s="79" t="str">
        <f t="shared" si="265"/>
        <v/>
      </c>
      <c r="M860" s="78" t="str">
        <f t="shared" si="268"/>
        <v/>
      </c>
      <c r="N860" s="78" t="str">
        <f t="shared" si="266"/>
        <v/>
      </c>
      <c r="O860" s="78" t="str">
        <f t="shared" si="267"/>
        <v/>
      </c>
      <c r="Q860" s="80" t="str">
        <f t="shared" si="269"/>
        <v/>
      </c>
      <c r="R860" s="81" t="str">
        <f t="shared" si="257"/>
        <v/>
      </c>
      <c r="S860" s="80" t="str">
        <f t="shared" si="257"/>
        <v/>
      </c>
      <c r="T860" s="81" t="str">
        <f t="shared" si="258"/>
        <v/>
      </c>
      <c r="U860" s="81" t="str">
        <f t="shared" si="259"/>
        <v/>
      </c>
      <c r="V860" s="82">
        <f>'내역서(엑셀)'!E863</f>
        <v>0</v>
      </c>
      <c r="W860" s="83">
        <f t="shared" si="260"/>
        <v>0</v>
      </c>
      <c r="X860" s="83">
        <f t="shared" si="260"/>
        <v>0</v>
      </c>
      <c r="Y860" s="84">
        <f t="shared" si="261"/>
        <v>4</v>
      </c>
      <c r="Z860" s="84">
        <f t="shared" si="262"/>
        <v>0</v>
      </c>
      <c r="AA860" s="84">
        <f t="shared" si="263"/>
        <v>4</v>
      </c>
    </row>
    <row r="861" spans="9:27">
      <c r="I861" s="78" t="str">
        <f>IF('내역서(엑셀)'!A864&lt;&gt;"",'내역서(엑셀)'!A864,"")</f>
        <v/>
      </c>
      <c r="J861" s="78" t="str">
        <f t="shared" si="264"/>
        <v/>
      </c>
      <c r="L861" s="79" t="str">
        <f t="shared" si="265"/>
        <v/>
      </c>
      <c r="M861" s="78" t="str">
        <f t="shared" si="268"/>
        <v/>
      </c>
      <c r="N861" s="78" t="str">
        <f t="shared" si="266"/>
        <v/>
      </c>
      <c r="O861" s="78" t="str">
        <f t="shared" si="267"/>
        <v/>
      </c>
      <c r="Q861" s="80" t="str">
        <f t="shared" si="269"/>
        <v/>
      </c>
      <c r="R861" s="81" t="str">
        <f t="shared" si="257"/>
        <v/>
      </c>
      <c r="S861" s="80" t="str">
        <f t="shared" si="257"/>
        <v/>
      </c>
      <c r="T861" s="81" t="str">
        <f t="shared" si="258"/>
        <v/>
      </c>
      <c r="U861" s="81" t="str">
        <f t="shared" si="259"/>
        <v/>
      </c>
      <c r="V861" s="82">
        <f>'내역서(엑셀)'!E864</f>
        <v>0</v>
      </c>
      <c r="W861" s="83">
        <f t="shared" si="260"/>
        <v>0</v>
      </c>
      <c r="X861" s="83">
        <f t="shared" si="260"/>
        <v>0</v>
      </c>
      <c r="Y861" s="84">
        <f t="shared" si="261"/>
        <v>4</v>
      </c>
      <c r="Z861" s="84">
        <f t="shared" si="262"/>
        <v>0</v>
      </c>
      <c r="AA861" s="84">
        <f t="shared" si="263"/>
        <v>4</v>
      </c>
    </row>
    <row r="862" spans="9:27">
      <c r="I862" s="78" t="str">
        <f>IF('내역서(엑셀)'!A865&lt;&gt;"",'내역서(엑셀)'!A865,"")</f>
        <v/>
      </c>
      <c r="J862" s="78" t="str">
        <f t="shared" si="264"/>
        <v/>
      </c>
      <c r="L862" s="79" t="str">
        <f t="shared" si="265"/>
        <v/>
      </c>
      <c r="M862" s="78" t="str">
        <f t="shared" si="268"/>
        <v/>
      </c>
      <c r="N862" s="78" t="str">
        <f t="shared" si="266"/>
        <v/>
      </c>
      <c r="O862" s="78" t="str">
        <f t="shared" si="267"/>
        <v/>
      </c>
      <c r="Q862" s="80" t="str">
        <f t="shared" si="269"/>
        <v/>
      </c>
      <c r="R862" s="81" t="str">
        <f t="shared" si="257"/>
        <v/>
      </c>
      <c r="S862" s="80" t="str">
        <f t="shared" si="257"/>
        <v/>
      </c>
      <c r="T862" s="81" t="str">
        <f t="shared" si="258"/>
        <v/>
      </c>
      <c r="U862" s="81" t="str">
        <f t="shared" si="259"/>
        <v/>
      </c>
      <c r="V862" s="82">
        <f>'내역서(엑셀)'!E865</f>
        <v>0</v>
      </c>
      <c r="W862" s="83">
        <f t="shared" si="260"/>
        <v>0</v>
      </c>
      <c r="X862" s="83">
        <f t="shared" si="260"/>
        <v>0</v>
      </c>
      <c r="Y862" s="84">
        <f t="shared" si="261"/>
        <v>4</v>
      </c>
      <c r="Z862" s="84">
        <f t="shared" si="262"/>
        <v>0</v>
      </c>
      <c r="AA862" s="84">
        <f t="shared" si="263"/>
        <v>4</v>
      </c>
    </row>
    <row r="863" spans="9:27">
      <c r="I863" s="78" t="str">
        <f>IF('내역서(엑셀)'!A866&lt;&gt;"",'내역서(엑셀)'!A866,"")</f>
        <v/>
      </c>
      <c r="J863" s="78" t="str">
        <f t="shared" si="264"/>
        <v/>
      </c>
      <c r="L863" s="79" t="str">
        <f t="shared" si="265"/>
        <v/>
      </c>
      <c r="M863" s="78" t="str">
        <f t="shared" si="268"/>
        <v/>
      </c>
      <c r="N863" s="78" t="str">
        <f t="shared" si="266"/>
        <v/>
      </c>
      <c r="O863" s="78" t="str">
        <f t="shared" si="267"/>
        <v/>
      </c>
      <c r="Q863" s="80" t="str">
        <f t="shared" si="269"/>
        <v/>
      </c>
      <c r="R863" s="81" t="str">
        <f t="shared" si="257"/>
        <v/>
      </c>
      <c r="S863" s="80" t="str">
        <f t="shared" si="257"/>
        <v/>
      </c>
      <c r="T863" s="81" t="str">
        <f t="shared" si="258"/>
        <v/>
      </c>
      <c r="U863" s="81" t="str">
        <f t="shared" si="259"/>
        <v/>
      </c>
      <c r="V863" s="82">
        <f>'내역서(엑셀)'!E866</f>
        <v>0</v>
      </c>
      <c r="W863" s="83">
        <f t="shared" si="260"/>
        <v>0</v>
      </c>
      <c r="X863" s="83">
        <f t="shared" si="260"/>
        <v>0</v>
      </c>
      <c r="Y863" s="84">
        <f t="shared" si="261"/>
        <v>4</v>
      </c>
      <c r="Z863" s="84">
        <f t="shared" si="262"/>
        <v>0</v>
      </c>
      <c r="AA863" s="84">
        <f t="shared" si="263"/>
        <v>4</v>
      </c>
    </row>
    <row r="864" spans="9:27">
      <c r="I864" s="78" t="str">
        <f>IF('내역서(엑셀)'!A867&lt;&gt;"",'내역서(엑셀)'!A867,"")</f>
        <v/>
      </c>
      <c r="J864" s="78" t="str">
        <f t="shared" si="264"/>
        <v/>
      </c>
      <c r="L864" s="79" t="str">
        <f t="shared" si="265"/>
        <v/>
      </c>
      <c r="M864" s="78" t="str">
        <f t="shared" si="268"/>
        <v/>
      </c>
      <c r="N864" s="78" t="str">
        <f t="shared" si="266"/>
        <v/>
      </c>
      <c r="O864" s="78" t="str">
        <f t="shared" si="267"/>
        <v/>
      </c>
      <c r="Q864" s="80" t="str">
        <f t="shared" si="269"/>
        <v/>
      </c>
      <c r="R864" s="81" t="str">
        <f t="shared" si="257"/>
        <v/>
      </c>
      <c r="S864" s="80" t="str">
        <f t="shared" si="257"/>
        <v/>
      </c>
      <c r="T864" s="81" t="str">
        <f t="shared" si="258"/>
        <v/>
      </c>
      <c r="U864" s="81" t="str">
        <f t="shared" si="259"/>
        <v/>
      </c>
      <c r="V864" s="82">
        <f>'내역서(엑셀)'!E867</f>
        <v>0</v>
      </c>
      <c r="W864" s="83">
        <f t="shared" si="260"/>
        <v>0</v>
      </c>
      <c r="X864" s="83">
        <f t="shared" si="260"/>
        <v>0</v>
      </c>
      <c r="Y864" s="84">
        <f t="shared" si="261"/>
        <v>4</v>
      </c>
      <c r="Z864" s="84">
        <f t="shared" si="262"/>
        <v>0</v>
      </c>
      <c r="AA864" s="84">
        <f t="shared" si="263"/>
        <v>4</v>
      </c>
    </row>
    <row r="865" spans="9:27">
      <c r="I865" s="78" t="str">
        <f>IF('내역서(엑셀)'!A868&lt;&gt;"",'내역서(엑셀)'!A868,"")</f>
        <v/>
      </c>
      <c r="J865" s="78" t="str">
        <f t="shared" si="264"/>
        <v/>
      </c>
      <c r="L865" s="79" t="str">
        <f t="shared" si="265"/>
        <v/>
      </c>
      <c r="M865" s="78" t="str">
        <f t="shared" si="268"/>
        <v/>
      </c>
      <c r="N865" s="78" t="str">
        <f t="shared" si="266"/>
        <v/>
      </c>
      <c r="O865" s="78" t="str">
        <f t="shared" si="267"/>
        <v/>
      </c>
      <c r="Q865" s="80" t="str">
        <f t="shared" si="269"/>
        <v/>
      </c>
      <c r="R865" s="81" t="str">
        <f t="shared" si="257"/>
        <v/>
      </c>
      <c r="S865" s="80" t="str">
        <f t="shared" si="257"/>
        <v/>
      </c>
      <c r="T865" s="81" t="str">
        <f t="shared" si="258"/>
        <v/>
      </c>
      <c r="U865" s="81" t="str">
        <f t="shared" si="259"/>
        <v/>
      </c>
      <c r="V865" s="82">
        <f>'내역서(엑셀)'!E868</f>
        <v>0</v>
      </c>
      <c r="W865" s="83">
        <f t="shared" si="260"/>
        <v>0</v>
      </c>
      <c r="X865" s="83">
        <f t="shared" si="260"/>
        <v>0</v>
      </c>
      <c r="Y865" s="84">
        <f t="shared" si="261"/>
        <v>4</v>
      </c>
      <c r="Z865" s="84">
        <f t="shared" si="262"/>
        <v>0</v>
      </c>
      <c r="AA865" s="84">
        <f t="shared" si="263"/>
        <v>4</v>
      </c>
    </row>
    <row r="866" spans="9:27">
      <c r="I866" s="78" t="str">
        <f>IF('내역서(엑셀)'!A869&lt;&gt;"",'내역서(엑셀)'!A869,"")</f>
        <v/>
      </c>
      <c r="J866" s="78" t="str">
        <f t="shared" si="264"/>
        <v/>
      </c>
      <c r="L866" s="79" t="str">
        <f t="shared" si="265"/>
        <v/>
      </c>
      <c r="M866" s="78" t="str">
        <f t="shared" si="268"/>
        <v/>
      </c>
      <c r="N866" s="78" t="str">
        <f t="shared" si="266"/>
        <v/>
      </c>
      <c r="O866" s="78" t="str">
        <f t="shared" si="267"/>
        <v/>
      </c>
      <c r="Q866" s="80" t="str">
        <f t="shared" si="269"/>
        <v/>
      </c>
      <c r="R866" s="81" t="str">
        <f t="shared" si="257"/>
        <v/>
      </c>
      <c r="S866" s="80" t="str">
        <f t="shared" si="257"/>
        <v/>
      </c>
      <c r="T866" s="81" t="str">
        <f t="shared" si="258"/>
        <v/>
      </c>
      <c r="U866" s="81" t="str">
        <f t="shared" si="259"/>
        <v/>
      </c>
      <c r="V866" s="82">
        <f>'내역서(엑셀)'!E869</f>
        <v>0</v>
      </c>
      <c r="W866" s="83">
        <f t="shared" si="260"/>
        <v>0</v>
      </c>
      <c r="X866" s="83">
        <f t="shared" si="260"/>
        <v>0</v>
      </c>
      <c r="Y866" s="84">
        <f t="shared" si="261"/>
        <v>4</v>
      </c>
      <c r="Z866" s="84">
        <f t="shared" si="262"/>
        <v>0</v>
      </c>
      <c r="AA866" s="84">
        <f t="shared" si="263"/>
        <v>4</v>
      </c>
    </row>
    <row r="867" spans="9:27">
      <c r="I867" s="78" t="str">
        <f>IF('내역서(엑셀)'!A870&lt;&gt;"",'내역서(엑셀)'!A870,"")</f>
        <v/>
      </c>
      <c r="J867" s="78" t="str">
        <f t="shared" si="264"/>
        <v/>
      </c>
      <c r="L867" s="79" t="str">
        <f t="shared" si="265"/>
        <v/>
      </c>
      <c r="M867" s="78" t="str">
        <f t="shared" si="268"/>
        <v/>
      </c>
      <c r="N867" s="78" t="str">
        <f t="shared" si="266"/>
        <v/>
      </c>
      <c r="O867" s="78" t="str">
        <f t="shared" si="267"/>
        <v/>
      </c>
      <c r="Q867" s="80" t="str">
        <f t="shared" si="269"/>
        <v/>
      </c>
      <c r="R867" s="81" t="str">
        <f t="shared" ref="R867:S930" si="270">IF(L867="","",L867)</f>
        <v/>
      </c>
      <c r="S867" s="80" t="str">
        <f t="shared" si="270"/>
        <v/>
      </c>
      <c r="T867" s="81" t="str">
        <f t="shared" ref="T867:T930" si="271">IF(W867=1,"",N867)</f>
        <v/>
      </c>
      <c r="U867" s="81" t="str">
        <f t="shared" ref="U867:U930" si="272">IF(OR(W867=1,X867=1),"",O867)</f>
        <v/>
      </c>
      <c r="V867" s="82">
        <f>'내역서(엑셀)'!E870</f>
        <v>0</v>
      </c>
      <c r="W867" s="83">
        <f t="shared" si="260"/>
        <v>0</v>
      </c>
      <c r="X867" s="83">
        <f t="shared" si="260"/>
        <v>0</v>
      </c>
      <c r="Y867" s="84">
        <f t="shared" si="261"/>
        <v>4</v>
      </c>
      <c r="Z867" s="84">
        <f t="shared" si="262"/>
        <v>0</v>
      </c>
      <c r="AA867" s="84">
        <f t="shared" si="263"/>
        <v>4</v>
      </c>
    </row>
    <row r="868" spans="9:27">
      <c r="I868" s="78" t="str">
        <f>IF('내역서(엑셀)'!A871&lt;&gt;"",'내역서(엑셀)'!A871,"")</f>
        <v/>
      </c>
      <c r="J868" s="78" t="str">
        <f t="shared" si="264"/>
        <v/>
      </c>
      <c r="L868" s="79" t="str">
        <f t="shared" si="265"/>
        <v/>
      </c>
      <c r="M868" s="78" t="str">
        <f t="shared" si="268"/>
        <v/>
      </c>
      <c r="N868" s="78" t="str">
        <f t="shared" si="266"/>
        <v/>
      </c>
      <c r="O868" s="78" t="str">
        <f t="shared" si="267"/>
        <v/>
      </c>
      <c r="Q868" s="80" t="str">
        <f t="shared" si="269"/>
        <v/>
      </c>
      <c r="R868" s="81" t="str">
        <f t="shared" si="270"/>
        <v/>
      </c>
      <c r="S868" s="80" t="str">
        <f t="shared" si="270"/>
        <v/>
      </c>
      <c r="T868" s="81" t="str">
        <f t="shared" si="271"/>
        <v/>
      </c>
      <c r="U868" s="81" t="str">
        <f t="shared" si="272"/>
        <v/>
      </c>
      <c r="V868" s="82">
        <f>'내역서(엑셀)'!E871</f>
        <v>0</v>
      </c>
      <c r="W868" s="83">
        <f t="shared" ref="W868:X931" si="273">COUNTIFS(R868,"&gt;&lt;")</f>
        <v>0</v>
      </c>
      <c r="X868" s="83">
        <f t="shared" si="273"/>
        <v>0</v>
      </c>
      <c r="Y868" s="84">
        <f t="shared" ref="Y868:Y931" si="274">COUNTIFS(R868:U868,"*")</f>
        <v>4</v>
      </c>
      <c r="Z868" s="84">
        <f t="shared" ref="Z868:Z931" si="275">COUNTIFS(R868:U868,"&gt;&lt;")</f>
        <v>0</v>
      </c>
      <c r="AA868" s="84">
        <f t="shared" ref="AA868:AA931" si="276">COUNTIFS(R868:U868,"&lt;&gt;")</f>
        <v>4</v>
      </c>
    </row>
    <row r="869" spans="9:27">
      <c r="I869" s="78" t="str">
        <f>IF('내역서(엑셀)'!A872&lt;&gt;"",'내역서(엑셀)'!A872,"")</f>
        <v/>
      </c>
      <c r="J869" s="78" t="str">
        <f t="shared" si="264"/>
        <v/>
      </c>
      <c r="L869" s="79" t="str">
        <f t="shared" si="265"/>
        <v/>
      </c>
      <c r="M869" s="78" t="str">
        <f t="shared" si="268"/>
        <v/>
      </c>
      <c r="N869" s="78" t="str">
        <f t="shared" si="266"/>
        <v/>
      </c>
      <c r="O869" s="78" t="str">
        <f t="shared" si="267"/>
        <v/>
      </c>
      <c r="Q869" s="80" t="str">
        <f t="shared" si="269"/>
        <v/>
      </c>
      <c r="R869" s="81" t="str">
        <f t="shared" si="270"/>
        <v/>
      </c>
      <c r="S869" s="80" t="str">
        <f t="shared" si="270"/>
        <v/>
      </c>
      <c r="T869" s="81" t="str">
        <f t="shared" si="271"/>
        <v/>
      </c>
      <c r="U869" s="81" t="str">
        <f t="shared" si="272"/>
        <v/>
      </c>
      <c r="V869" s="82">
        <f>'내역서(엑셀)'!E872</f>
        <v>0</v>
      </c>
      <c r="W869" s="83">
        <f t="shared" si="273"/>
        <v>0</v>
      </c>
      <c r="X869" s="83">
        <f t="shared" si="273"/>
        <v>0</v>
      </c>
      <c r="Y869" s="84">
        <f t="shared" si="274"/>
        <v>4</v>
      </c>
      <c r="Z869" s="84">
        <f t="shared" si="275"/>
        <v>0</v>
      </c>
      <c r="AA869" s="84">
        <f t="shared" si="276"/>
        <v>4</v>
      </c>
    </row>
    <row r="870" spans="9:27">
      <c r="I870" s="78" t="str">
        <f>IF('내역서(엑셀)'!A873&lt;&gt;"",'내역서(엑셀)'!A873,"")</f>
        <v/>
      </c>
      <c r="J870" s="78" t="str">
        <f t="shared" ref="J870:J933" si="277">LEFT(I870,1)</f>
        <v/>
      </c>
      <c r="L870" s="79" t="str">
        <f t="shared" ref="L870:L933" si="278">IF(OR(J870="E",J870="L",J870="M"),"",I870)</f>
        <v/>
      </c>
      <c r="M870" s="78" t="str">
        <f t="shared" si="268"/>
        <v/>
      </c>
      <c r="N870" s="78" t="str">
        <f t="shared" ref="N870:N933" si="279">IF(OR(J870="D",J870="E",J870="L"),"",I870)</f>
        <v/>
      </c>
      <c r="O870" s="78" t="str">
        <f t="shared" ref="O870:O933" si="280">IF(OR(J870="D",J870="E",J870="M"),"",I870)</f>
        <v/>
      </c>
      <c r="Q870" s="80" t="str">
        <f t="shared" si="269"/>
        <v/>
      </c>
      <c r="R870" s="81" t="str">
        <f t="shared" si="270"/>
        <v/>
      </c>
      <c r="S870" s="80" t="str">
        <f t="shared" si="270"/>
        <v/>
      </c>
      <c r="T870" s="81" t="str">
        <f t="shared" si="271"/>
        <v/>
      </c>
      <c r="U870" s="81" t="str">
        <f t="shared" si="272"/>
        <v/>
      </c>
      <c r="V870" s="82">
        <f>'내역서(엑셀)'!E873</f>
        <v>0</v>
      </c>
      <c r="W870" s="83">
        <f t="shared" si="273"/>
        <v>0</v>
      </c>
      <c r="X870" s="83">
        <f t="shared" si="273"/>
        <v>0</v>
      </c>
      <c r="Y870" s="84">
        <f t="shared" si="274"/>
        <v>4</v>
      </c>
      <c r="Z870" s="84">
        <f t="shared" si="275"/>
        <v>0</v>
      </c>
      <c r="AA870" s="84">
        <f t="shared" si="276"/>
        <v>4</v>
      </c>
    </row>
    <row r="871" spans="9:27">
      <c r="I871" s="78" t="str">
        <f>IF('내역서(엑셀)'!A874&lt;&gt;"",'내역서(엑셀)'!A874,"")</f>
        <v/>
      </c>
      <c r="J871" s="78" t="str">
        <f t="shared" si="277"/>
        <v/>
      </c>
      <c r="L871" s="79" t="str">
        <f t="shared" si="278"/>
        <v/>
      </c>
      <c r="M871" s="78" t="str">
        <f t="shared" si="268"/>
        <v/>
      </c>
      <c r="N871" s="78" t="str">
        <f t="shared" si="279"/>
        <v/>
      </c>
      <c r="O871" s="78" t="str">
        <f t="shared" si="280"/>
        <v/>
      </c>
      <c r="Q871" s="80" t="str">
        <f t="shared" si="269"/>
        <v/>
      </c>
      <c r="R871" s="81" t="str">
        <f t="shared" si="270"/>
        <v/>
      </c>
      <c r="S871" s="80" t="str">
        <f t="shared" si="270"/>
        <v/>
      </c>
      <c r="T871" s="81" t="str">
        <f t="shared" si="271"/>
        <v/>
      </c>
      <c r="U871" s="81" t="str">
        <f t="shared" si="272"/>
        <v/>
      </c>
      <c r="V871" s="82">
        <f>'내역서(엑셀)'!E874</f>
        <v>0</v>
      </c>
      <c r="W871" s="83">
        <f t="shared" si="273"/>
        <v>0</v>
      </c>
      <c r="X871" s="83">
        <f t="shared" si="273"/>
        <v>0</v>
      </c>
      <c r="Y871" s="84">
        <f t="shared" si="274"/>
        <v>4</v>
      </c>
      <c r="Z871" s="84">
        <f t="shared" si="275"/>
        <v>0</v>
      </c>
      <c r="AA871" s="84">
        <f t="shared" si="276"/>
        <v>4</v>
      </c>
    </row>
    <row r="872" spans="9:27">
      <c r="I872" s="78" t="str">
        <f>IF('내역서(엑셀)'!A875&lt;&gt;"",'내역서(엑셀)'!A875,"")</f>
        <v/>
      </c>
      <c r="J872" s="78" t="str">
        <f t="shared" si="277"/>
        <v/>
      </c>
      <c r="L872" s="79" t="str">
        <f t="shared" si="278"/>
        <v/>
      </c>
      <c r="M872" s="78" t="str">
        <f t="shared" si="268"/>
        <v/>
      </c>
      <c r="N872" s="78" t="str">
        <f t="shared" si="279"/>
        <v/>
      </c>
      <c r="O872" s="78" t="str">
        <f t="shared" si="280"/>
        <v/>
      </c>
      <c r="Q872" s="80" t="str">
        <f t="shared" si="269"/>
        <v/>
      </c>
      <c r="R872" s="81" t="str">
        <f t="shared" si="270"/>
        <v/>
      </c>
      <c r="S872" s="80" t="str">
        <f t="shared" si="270"/>
        <v/>
      </c>
      <c r="T872" s="81" t="str">
        <f t="shared" si="271"/>
        <v/>
      </c>
      <c r="U872" s="81" t="str">
        <f t="shared" si="272"/>
        <v/>
      </c>
      <c r="V872" s="82">
        <f>'내역서(엑셀)'!E875</f>
        <v>0</v>
      </c>
      <c r="W872" s="83">
        <f t="shared" si="273"/>
        <v>0</v>
      </c>
      <c r="X872" s="83">
        <f t="shared" si="273"/>
        <v>0</v>
      </c>
      <c r="Y872" s="84">
        <f t="shared" si="274"/>
        <v>4</v>
      </c>
      <c r="Z872" s="84">
        <f t="shared" si="275"/>
        <v>0</v>
      </c>
      <c r="AA872" s="84">
        <f t="shared" si="276"/>
        <v>4</v>
      </c>
    </row>
    <row r="873" spans="9:27">
      <c r="I873" s="78" t="str">
        <f>IF('내역서(엑셀)'!A876&lt;&gt;"",'내역서(엑셀)'!A876,"")</f>
        <v/>
      </c>
      <c r="J873" s="78" t="str">
        <f t="shared" si="277"/>
        <v/>
      </c>
      <c r="L873" s="79" t="str">
        <f t="shared" si="278"/>
        <v/>
      </c>
      <c r="M873" s="78" t="str">
        <f t="shared" ref="M873:M936" si="281">IF(OR(J873="D",J873="L",J873="M"),"",I873)</f>
        <v/>
      </c>
      <c r="N873" s="78" t="str">
        <f t="shared" si="279"/>
        <v/>
      </c>
      <c r="O873" s="78" t="str">
        <f t="shared" si="280"/>
        <v/>
      </c>
      <c r="Q873" s="80" t="str">
        <f t="shared" si="269"/>
        <v/>
      </c>
      <c r="R873" s="81" t="str">
        <f t="shared" si="270"/>
        <v/>
      </c>
      <c r="S873" s="80" t="str">
        <f t="shared" si="270"/>
        <v/>
      </c>
      <c r="T873" s="81" t="str">
        <f t="shared" si="271"/>
        <v/>
      </c>
      <c r="U873" s="81" t="str">
        <f t="shared" si="272"/>
        <v/>
      </c>
      <c r="V873" s="82">
        <f>'내역서(엑셀)'!E876</f>
        <v>0</v>
      </c>
      <c r="W873" s="83">
        <f t="shared" si="273"/>
        <v>0</v>
      </c>
      <c r="X873" s="83">
        <f t="shared" si="273"/>
        <v>0</v>
      </c>
      <c r="Y873" s="84">
        <f t="shared" si="274"/>
        <v>4</v>
      </c>
      <c r="Z873" s="84">
        <f t="shared" si="275"/>
        <v>0</v>
      </c>
      <c r="AA873" s="84">
        <f t="shared" si="276"/>
        <v>4</v>
      </c>
    </row>
    <row r="874" spans="9:27">
      <c r="I874" s="78" t="str">
        <f>IF('내역서(엑셀)'!A877&lt;&gt;"",'내역서(엑셀)'!A877,"")</f>
        <v/>
      </c>
      <c r="J874" s="78" t="str">
        <f t="shared" si="277"/>
        <v/>
      </c>
      <c r="L874" s="79" t="str">
        <f t="shared" si="278"/>
        <v/>
      </c>
      <c r="M874" s="78" t="str">
        <f t="shared" si="281"/>
        <v/>
      </c>
      <c r="N874" s="78" t="str">
        <f t="shared" si="279"/>
        <v/>
      </c>
      <c r="O874" s="78" t="str">
        <f t="shared" si="280"/>
        <v/>
      </c>
      <c r="Q874" s="80" t="str">
        <f t="shared" si="269"/>
        <v/>
      </c>
      <c r="R874" s="81" t="str">
        <f t="shared" si="270"/>
        <v/>
      </c>
      <c r="S874" s="80" t="str">
        <f t="shared" si="270"/>
        <v/>
      </c>
      <c r="T874" s="81" t="str">
        <f t="shared" si="271"/>
        <v/>
      </c>
      <c r="U874" s="81" t="str">
        <f t="shared" si="272"/>
        <v/>
      </c>
      <c r="V874" s="82">
        <f>'내역서(엑셀)'!E877</f>
        <v>0</v>
      </c>
      <c r="W874" s="83">
        <f t="shared" si="273"/>
        <v>0</v>
      </c>
      <c r="X874" s="83">
        <f t="shared" si="273"/>
        <v>0</v>
      </c>
      <c r="Y874" s="84">
        <f t="shared" si="274"/>
        <v>4</v>
      </c>
      <c r="Z874" s="84">
        <f t="shared" si="275"/>
        <v>0</v>
      </c>
      <c r="AA874" s="84">
        <f t="shared" si="276"/>
        <v>4</v>
      </c>
    </row>
    <row r="875" spans="9:27">
      <c r="I875" s="78" t="str">
        <f>IF('내역서(엑셀)'!A878&lt;&gt;"",'내역서(엑셀)'!A878,"")</f>
        <v/>
      </c>
      <c r="J875" s="78" t="str">
        <f t="shared" si="277"/>
        <v/>
      </c>
      <c r="L875" s="79" t="str">
        <f t="shared" si="278"/>
        <v/>
      </c>
      <c r="M875" s="78" t="str">
        <f t="shared" si="281"/>
        <v/>
      </c>
      <c r="N875" s="78" t="str">
        <f t="shared" si="279"/>
        <v/>
      </c>
      <c r="O875" s="78" t="str">
        <f t="shared" si="280"/>
        <v/>
      </c>
      <c r="Q875" s="80" t="str">
        <f t="shared" si="269"/>
        <v/>
      </c>
      <c r="R875" s="81" t="str">
        <f t="shared" si="270"/>
        <v/>
      </c>
      <c r="S875" s="80" t="str">
        <f t="shared" si="270"/>
        <v/>
      </c>
      <c r="T875" s="81" t="str">
        <f t="shared" si="271"/>
        <v/>
      </c>
      <c r="U875" s="81" t="str">
        <f t="shared" si="272"/>
        <v/>
      </c>
      <c r="V875" s="82">
        <f>'내역서(엑셀)'!E878</f>
        <v>0</v>
      </c>
      <c r="W875" s="83">
        <f t="shared" si="273"/>
        <v>0</v>
      </c>
      <c r="X875" s="83">
        <f t="shared" si="273"/>
        <v>0</v>
      </c>
      <c r="Y875" s="84">
        <f t="shared" si="274"/>
        <v>4</v>
      </c>
      <c r="Z875" s="84">
        <f t="shared" si="275"/>
        <v>0</v>
      </c>
      <c r="AA875" s="84">
        <f t="shared" si="276"/>
        <v>4</v>
      </c>
    </row>
    <row r="876" spans="9:27">
      <c r="I876" s="78" t="str">
        <f>IF('내역서(엑셀)'!A879&lt;&gt;"",'내역서(엑셀)'!A879,"")</f>
        <v/>
      </c>
      <c r="J876" s="78" t="str">
        <f t="shared" si="277"/>
        <v/>
      </c>
      <c r="L876" s="79" t="str">
        <f t="shared" si="278"/>
        <v/>
      </c>
      <c r="M876" s="78" t="str">
        <f t="shared" si="281"/>
        <v/>
      </c>
      <c r="N876" s="78" t="str">
        <f t="shared" si="279"/>
        <v/>
      </c>
      <c r="O876" s="78" t="str">
        <f t="shared" si="280"/>
        <v/>
      </c>
      <c r="Q876" s="80" t="str">
        <f t="shared" si="269"/>
        <v/>
      </c>
      <c r="R876" s="81" t="str">
        <f t="shared" si="270"/>
        <v/>
      </c>
      <c r="S876" s="80" t="str">
        <f t="shared" si="270"/>
        <v/>
      </c>
      <c r="T876" s="81" t="str">
        <f t="shared" si="271"/>
        <v/>
      </c>
      <c r="U876" s="81" t="str">
        <f t="shared" si="272"/>
        <v/>
      </c>
      <c r="V876" s="82">
        <f>'내역서(엑셀)'!E879</f>
        <v>0</v>
      </c>
      <c r="W876" s="83">
        <f t="shared" si="273"/>
        <v>0</v>
      </c>
      <c r="X876" s="83">
        <f t="shared" si="273"/>
        <v>0</v>
      </c>
      <c r="Y876" s="84">
        <f t="shared" si="274"/>
        <v>4</v>
      </c>
      <c r="Z876" s="84">
        <f t="shared" si="275"/>
        <v>0</v>
      </c>
      <c r="AA876" s="84">
        <f t="shared" si="276"/>
        <v>4</v>
      </c>
    </row>
    <row r="877" spans="9:27">
      <c r="I877" s="78" t="str">
        <f>IF('내역서(엑셀)'!A880&lt;&gt;"",'내역서(엑셀)'!A880,"")</f>
        <v/>
      </c>
      <c r="J877" s="78" t="str">
        <f t="shared" si="277"/>
        <v/>
      </c>
      <c r="L877" s="79" t="str">
        <f t="shared" si="278"/>
        <v/>
      </c>
      <c r="M877" s="78" t="str">
        <f t="shared" si="281"/>
        <v/>
      </c>
      <c r="N877" s="78" t="str">
        <f t="shared" si="279"/>
        <v/>
      </c>
      <c r="O877" s="78" t="str">
        <f t="shared" si="280"/>
        <v/>
      </c>
      <c r="Q877" s="80" t="str">
        <f t="shared" si="269"/>
        <v/>
      </c>
      <c r="R877" s="81" t="str">
        <f t="shared" si="270"/>
        <v/>
      </c>
      <c r="S877" s="80" t="str">
        <f t="shared" si="270"/>
        <v/>
      </c>
      <c r="T877" s="81" t="str">
        <f t="shared" si="271"/>
        <v/>
      </c>
      <c r="U877" s="81" t="str">
        <f t="shared" si="272"/>
        <v/>
      </c>
      <c r="V877" s="82">
        <f>'내역서(엑셀)'!E880</f>
        <v>0</v>
      </c>
      <c r="W877" s="83">
        <f t="shared" si="273"/>
        <v>0</v>
      </c>
      <c r="X877" s="83">
        <f t="shared" si="273"/>
        <v>0</v>
      </c>
      <c r="Y877" s="84">
        <f t="shared" si="274"/>
        <v>4</v>
      </c>
      <c r="Z877" s="84">
        <f t="shared" si="275"/>
        <v>0</v>
      </c>
      <c r="AA877" s="84">
        <f t="shared" si="276"/>
        <v>4</v>
      </c>
    </row>
    <row r="878" spans="9:27">
      <c r="I878" s="78" t="str">
        <f>IF('내역서(엑셀)'!A881&lt;&gt;"",'내역서(엑셀)'!A881,"")</f>
        <v/>
      </c>
      <c r="J878" s="78" t="str">
        <f t="shared" si="277"/>
        <v/>
      </c>
      <c r="L878" s="79" t="str">
        <f t="shared" si="278"/>
        <v/>
      </c>
      <c r="M878" s="78" t="str">
        <f t="shared" si="281"/>
        <v/>
      </c>
      <c r="N878" s="78" t="str">
        <f t="shared" si="279"/>
        <v/>
      </c>
      <c r="O878" s="78" t="str">
        <f t="shared" si="280"/>
        <v/>
      </c>
      <c r="Q878" s="80" t="str">
        <f t="shared" si="269"/>
        <v/>
      </c>
      <c r="R878" s="81" t="str">
        <f t="shared" si="270"/>
        <v/>
      </c>
      <c r="S878" s="80" t="str">
        <f t="shared" si="270"/>
        <v/>
      </c>
      <c r="T878" s="81" t="str">
        <f t="shared" si="271"/>
        <v/>
      </c>
      <c r="U878" s="81" t="str">
        <f t="shared" si="272"/>
        <v/>
      </c>
      <c r="V878" s="82">
        <f>'내역서(엑셀)'!E881</f>
        <v>0</v>
      </c>
      <c r="W878" s="83">
        <f t="shared" si="273"/>
        <v>0</v>
      </c>
      <c r="X878" s="83">
        <f t="shared" si="273"/>
        <v>0</v>
      </c>
      <c r="Y878" s="84">
        <f t="shared" si="274"/>
        <v>4</v>
      </c>
      <c r="Z878" s="84">
        <f t="shared" si="275"/>
        <v>0</v>
      </c>
      <c r="AA878" s="84">
        <f t="shared" si="276"/>
        <v>4</v>
      </c>
    </row>
    <row r="879" spans="9:27">
      <c r="I879" s="78" t="str">
        <f>IF('내역서(엑셀)'!A882&lt;&gt;"",'내역서(엑셀)'!A882,"")</f>
        <v/>
      </c>
      <c r="J879" s="78" t="str">
        <f t="shared" si="277"/>
        <v/>
      </c>
      <c r="L879" s="79" t="str">
        <f t="shared" si="278"/>
        <v/>
      </c>
      <c r="M879" s="78" t="str">
        <f t="shared" si="281"/>
        <v/>
      </c>
      <c r="N879" s="78" t="str">
        <f t="shared" si="279"/>
        <v/>
      </c>
      <c r="O879" s="78" t="str">
        <f t="shared" si="280"/>
        <v/>
      </c>
      <c r="Q879" s="80" t="str">
        <f t="shared" si="269"/>
        <v/>
      </c>
      <c r="R879" s="81" t="str">
        <f t="shared" si="270"/>
        <v/>
      </c>
      <c r="S879" s="80" t="str">
        <f t="shared" si="270"/>
        <v/>
      </c>
      <c r="T879" s="81" t="str">
        <f t="shared" si="271"/>
        <v/>
      </c>
      <c r="U879" s="81" t="str">
        <f t="shared" si="272"/>
        <v/>
      </c>
      <c r="V879" s="82">
        <f>'내역서(엑셀)'!E882</f>
        <v>0</v>
      </c>
      <c r="W879" s="83">
        <f t="shared" si="273"/>
        <v>0</v>
      </c>
      <c r="X879" s="83">
        <f t="shared" si="273"/>
        <v>0</v>
      </c>
      <c r="Y879" s="84">
        <f t="shared" si="274"/>
        <v>4</v>
      </c>
      <c r="Z879" s="84">
        <f t="shared" si="275"/>
        <v>0</v>
      </c>
      <c r="AA879" s="84">
        <f t="shared" si="276"/>
        <v>4</v>
      </c>
    </row>
    <row r="880" spans="9:27">
      <c r="I880" s="78" t="str">
        <f>IF('내역서(엑셀)'!A883&lt;&gt;"",'내역서(엑셀)'!A883,"")</f>
        <v/>
      </c>
      <c r="J880" s="78" t="str">
        <f t="shared" si="277"/>
        <v/>
      </c>
      <c r="L880" s="79" t="str">
        <f t="shared" si="278"/>
        <v/>
      </c>
      <c r="M880" s="78" t="str">
        <f t="shared" si="281"/>
        <v/>
      </c>
      <c r="N880" s="78" t="str">
        <f t="shared" si="279"/>
        <v/>
      </c>
      <c r="O880" s="78" t="str">
        <f t="shared" si="280"/>
        <v/>
      </c>
      <c r="Q880" s="80" t="str">
        <f t="shared" si="269"/>
        <v/>
      </c>
      <c r="R880" s="81" t="str">
        <f t="shared" si="270"/>
        <v/>
      </c>
      <c r="S880" s="80" t="str">
        <f t="shared" si="270"/>
        <v/>
      </c>
      <c r="T880" s="81" t="str">
        <f t="shared" si="271"/>
        <v/>
      </c>
      <c r="U880" s="81" t="str">
        <f t="shared" si="272"/>
        <v/>
      </c>
      <c r="V880" s="82">
        <f>'내역서(엑셀)'!E883</f>
        <v>0</v>
      </c>
      <c r="W880" s="83">
        <f t="shared" si="273"/>
        <v>0</v>
      </c>
      <c r="X880" s="83">
        <f t="shared" si="273"/>
        <v>0</v>
      </c>
      <c r="Y880" s="84">
        <f t="shared" si="274"/>
        <v>4</v>
      </c>
      <c r="Z880" s="84">
        <f t="shared" si="275"/>
        <v>0</v>
      </c>
      <c r="AA880" s="84">
        <f t="shared" si="276"/>
        <v>4</v>
      </c>
    </row>
    <row r="881" spans="9:27">
      <c r="I881" s="78" t="str">
        <f>IF('내역서(엑셀)'!A884&lt;&gt;"",'내역서(엑셀)'!A884,"")</f>
        <v/>
      </c>
      <c r="J881" s="78" t="str">
        <f t="shared" si="277"/>
        <v/>
      </c>
      <c r="L881" s="79" t="str">
        <f t="shared" si="278"/>
        <v/>
      </c>
      <c r="M881" s="78" t="str">
        <f t="shared" si="281"/>
        <v/>
      </c>
      <c r="N881" s="78" t="str">
        <f t="shared" si="279"/>
        <v/>
      </c>
      <c r="O881" s="78" t="str">
        <f t="shared" si="280"/>
        <v/>
      </c>
      <c r="Q881" s="80" t="str">
        <f t="shared" si="269"/>
        <v/>
      </c>
      <c r="R881" s="81" t="str">
        <f t="shared" si="270"/>
        <v/>
      </c>
      <c r="S881" s="80" t="str">
        <f t="shared" si="270"/>
        <v/>
      </c>
      <c r="T881" s="81" t="str">
        <f t="shared" si="271"/>
        <v/>
      </c>
      <c r="U881" s="81" t="str">
        <f t="shared" si="272"/>
        <v/>
      </c>
      <c r="V881" s="82">
        <f>'내역서(엑셀)'!E884</f>
        <v>0</v>
      </c>
      <c r="W881" s="83">
        <f t="shared" si="273"/>
        <v>0</v>
      </c>
      <c r="X881" s="83">
        <f t="shared" si="273"/>
        <v>0</v>
      </c>
      <c r="Y881" s="84">
        <f t="shared" si="274"/>
        <v>4</v>
      </c>
      <c r="Z881" s="84">
        <f t="shared" si="275"/>
        <v>0</v>
      </c>
      <c r="AA881" s="84">
        <f t="shared" si="276"/>
        <v>4</v>
      </c>
    </row>
    <row r="882" spans="9:27">
      <c r="I882" s="78" t="str">
        <f>IF('내역서(엑셀)'!A885&lt;&gt;"",'내역서(엑셀)'!A885,"")</f>
        <v/>
      </c>
      <c r="J882" s="78" t="str">
        <f t="shared" si="277"/>
        <v/>
      </c>
      <c r="L882" s="79" t="str">
        <f t="shared" si="278"/>
        <v/>
      </c>
      <c r="M882" s="78" t="str">
        <f t="shared" si="281"/>
        <v/>
      </c>
      <c r="N882" s="78" t="str">
        <f t="shared" si="279"/>
        <v/>
      </c>
      <c r="O882" s="78" t="str">
        <f t="shared" si="280"/>
        <v/>
      </c>
      <c r="Q882" s="80" t="str">
        <f t="shared" si="269"/>
        <v/>
      </c>
      <c r="R882" s="81" t="str">
        <f t="shared" si="270"/>
        <v/>
      </c>
      <c r="S882" s="80" t="str">
        <f t="shared" si="270"/>
        <v/>
      </c>
      <c r="T882" s="81" t="str">
        <f t="shared" si="271"/>
        <v/>
      </c>
      <c r="U882" s="81" t="str">
        <f t="shared" si="272"/>
        <v/>
      </c>
      <c r="V882" s="82">
        <f>'내역서(엑셀)'!E885</f>
        <v>0</v>
      </c>
      <c r="W882" s="83">
        <f t="shared" si="273"/>
        <v>0</v>
      </c>
      <c r="X882" s="83">
        <f t="shared" si="273"/>
        <v>0</v>
      </c>
      <c r="Y882" s="84">
        <f t="shared" si="274"/>
        <v>4</v>
      </c>
      <c r="Z882" s="84">
        <f t="shared" si="275"/>
        <v>0</v>
      </c>
      <c r="AA882" s="84">
        <f t="shared" si="276"/>
        <v>4</v>
      </c>
    </row>
    <row r="883" spans="9:27">
      <c r="I883" s="78" t="str">
        <f>IF('내역서(엑셀)'!A886&lt;&gt;"",'내역서(엑셀)'!A886,"")</f>
        <v/>
      </c>
      <c r="J883" s="78" t="str">
        <f t="shared" si="277"/>
        <v/>
      </c>
      <c r="L883" s="79" t="str">
        <f t="shared" si="278"/>
        <v/>
      </c>
      <c r="M883" s="78" t="str">
        <f t="shared" si="281"/>
        <v/>
      </c>
      <c r="N883" s="78" t="str">
        <f t="shared" si="279"/>
        <v/>
      </c>
      <c r="O883" s="78" t="str">
        <f t="shared" si="280"/>
        <v/>
      </c>
      <c r="Q883" s="80" t="str">
        <f t="shared" si="269"/>
        <v/>
      </c>
      <c r="R883" s="81" t="str">
        <f t="shared" si="270"/>
        <v/>
      </c>
      <c r="S883" s="80" t="str">
        <f t="shared" si="270"/>
        <v/>
      </c>
      <c r="T883" s="81" t="str">
        <f t="shared" si="271"/>
        <v/>
      </c>
      <c r="U883" s="81" t="str">
        <f t="shared" si="272"/>
        <v/>
      </c>
      <c r="V883" s="82">
        <f>'내역서(엑셀)'!E886</f>
        <v>0</v>
      </c>
      <c r="W883" s="83">
        <f t="shared" si="273"/>
        <v>0</v>
      </c>
      <c r="X883" s="83">
        <f t="shared" si="273"/>
        <v>0</v>
      </c>
      <c r="Y883" s="84">
        <f t="shared" si="274"/>
        <v>4</v>
      </c>
      <c r="Z883" s="84">
        <f t="shared" si="275"/>
        <v>0</v>
      </c>
      <c r="AA883" s="84">
        <f t="shared" si="276"/>
        <v>4</v>
      </c>
    </row>
    <row r="884" spans="9:27">
      <c r="I884" s="78" t="str">
        <f>IF('내역서(엑셀)'!A887&lt;&gt;"",'내역서(엑셀)'!A887,"")</f>
        <v/>
      </c>
      <c r="J884" s="78" t="str">
        <f t="shared" si="277"/>
        <v/>
      </c>
      <c r="L884" s="79" t="str">
        <f t="shared" si="278"/>
        <v/>
      </c>
      <c r="M884" s="78" t="str">
        <f t="shared" si="281"/>
        <v/>
      </c>
      <c r="N884" s="78" t="str">
        <f t="shared" si="279"/>
        <v/>
      </c>
      <c r="O884" s="78" t="str">
        <f t="shared" si="280"/>
        <v/>
      </c>
      <c r="Q884" s="80" t="str">
        <f t="shared" si="269"/>
        <v/>
      </c>
      <c r="R884" s="81" t="str">
        <f t="shared" si="270"/>
        <v/>
      </c>
      <c r="S884" s="80" t="str">
        <f t="shared" si="270"/>
        <v/>
      </c>
      <c r="T884" s="81" t="str">
        <f t="shared" si="271"/>
        <v/>
      </c>
      <c r="U884" s="81" t="str">
        <f t="shared" si="272"/>
        <v/>
      </c>
      <c r="V884" s="82">
        <f>'내역서(엑셀)'!E887</f>
        <v>0</v>
      </c>
      <c r="W884" s="83">
        <f t="shared" si="273"/>
        <v>0</v>
      </c>
      <c r="X884" s="83">
        <f t="shared" si="273"/>
        <v>0</v>
      </c>
      <c r="Y884" s="84">
        <f t="shared" si="274"/>
        <v>4</v>
      </c>
      <c r="Z884" s="84">
        <f t="shared" si="275"/>
        <v>0</v>
      </c>
      <c r="AA884" s="84">
        <f t="shared" si="276"/>
        <v>4</v>
      </c>
    </row>
    <row r="885" spans="9:27">
      <c r="I885" s="78" t="str">
        <f>IF('내역서(엑셀)'!A888&lt;&gt;"",'내역서(엑셀)'!A888,"")</f>
        <v/>
      </c>
      <c r="J885" s="78" t="str">
        <f t="shared" si="277"/>
        <v/>
      </c>
      <c r="L885" s="79" t="str">
        <f t="shared" si="278"/>
        <v/>
      </c>
      <c r="M885" s="78" t="str">
        <f t="shared" si="281"/>
        <v/>
      </c>
      <c r="N885" s="78" t="str">
        <f t="shared" si="279"/>
        <v/>
      </c>
      <c r="O885" s="78" t="str">
        <f t="shared" si="280"/>
        <v/>
      </c>
      <c r="Q885" s="80" t="str">
        <f t="shared" si="269"/>
        <v/>
      </c>
      <c r="R885" s="81" t="str">
        <f t="shared" si="270"/>
        <v/>
      </c>
      <c r="S885" s="80" t="str">
        <f t="shared" si="270"/>
        <v/>
      </c>
      <c r="T885" s="81" t="str">
        <f t="shared" si="271"/>
        <v/>
      </c>
      <c r="U885" s="81" t="str">
        <f t="shared" si="272"/>
        <v/>
      </c>
      <c r="V885" s="82">
        <f>'내역서(엑셀)'!E888</f>
        <v>0</v>
      </c>
      <c r="W885" s="83">
        <f t="shared" si="273"/>
        <v>0</v>
      </c>
      <c r="X885" s="83">
        <f t="shared" si="273"/>
        <v>0</v>
      </c>
      <c r="Y885" s="84">
        <f t="shared" si="274"/>
        <v>4</v>
      </c>
      <c r="Z885" s="84">
        <f t="shared" si="275"/>
        <v>0</v>
      </c>
      <c r="AA885" s="84">
        <f t="shared" si="276"/>
        <v>4</v>
      </c>
    </row>
    <row r="886" spans="9:27">
      <c r="I886" s="78" t="str">
        <f>IF('내역서(엑셀)'!A889&lt;&gt;"",'내역서(엑셀)'!A889,"")</f>
        <v/>
      </c>
      <c r="J886" s="78" t="str">
        <f t="shared" si="277"/>
        <v/>
      </c>
      <c r="L886" s="79" t="str">
        <f t="shared" si="278"/>
        <v/>
      </c>
      <c r="M886" s="78" t="str">
        <f t="shared" si="281"/>
        <v/>
      </c>
      <c r="N886" s="78" t="str">
        <f t="shared" si="279"/>
        <v/>
      </c>
      <c r="O886" s="78" t="str">
        <f t="shared" si="280"/>
        <v/>
      </c>
      <c r="Q886" s="80" t="str">
        <f t="shared" si="269"/>
        <v/>
      </c>
      <c r="R886" s="81" t="str">
        <f t="shared" si="270"/>
        <v/>
      </c>
      <c r="S886" s="80" t="str">
        <f t="shared" si="270"/>
        <v/>
      </c>
      <c r="T886" s="81" t="str">
        <f t="shared" si="271"/>
        <v/>
      </c>
      <c r="U886" s="81" t="str">
        <f t="shared" si="272"/>
        <v/>
      </c>
      <c r="V886" s="82">
        <f>'내역서(엑셀)'!E889</f>
        <v>0</v>
      </c>
      <c r="W886" s="83">
        <f t="shared" si="273"/>
        <v>0</v>
      </c>
      <c r="X886" s="83">
        <f t="shared" si="273"/>
        <v>0</v>
      </c>
      <c r="Y886" s="84">
        <f t="shared" si="274"/>
        <v>4</v>
      </c>
      <c r="Z886" s="84">
        <f t="shared" si="275"/>
        <v>0</v>
      </c>
      <c r="AA886" s="84">
        <f t="shared" si="276"/>
        <v>4</v>
      </c>
    </row>
    <row r="887" spans="9:27">
      <c r="I887" s="78" t="str">
        <f>IF('내역서(엑셀)'!A890&lt;&gt;"",'내역서(엑셀)'!A890,"")</f>
        <v/>
      </c>
      <c r="J887" s="78" t="str">
        <f t="shared" si="277"/>
        <v/>
      </c>
      <c r="L887" s="79" t="str">
        <f t="shared" si="278"/>
        <v/>
      </c>
      <c r="M887" s="78" t="str">
        <f t="shared" si="281"/>
        <v/>
      </c>
      <c r="N887" s="78" t="str">
        <f t="shared" si="279"/>
        <v/>
      </c>
      <c r="O887" s="78" t="str">
        <f t="shared" si="280"/>
        <v/>
      </c>
      <c r="Q887" s="80" t="str">
        <f t="shared" si="269"/>
        <v/>
      </c>
      <c r="R887" s="81" t="str">
        <f t="shared" si="270"/>
        <v/>
      </c>
      <c r="S887" s="80" t="str">
        <f t="shared" si="270"/>
        <v/>
      </c>
      <c r="T887" s="81" t="str">
        <f t="shared" si="271"/>
        <v/>
      </c>
      <c r="U887" s="81" t="str">
        <f t="shared" si="272"/>
        <v/>
      </c>
      <c r="V887" s="82">
        <f>'내역서(엑셀)'!E890</f>
        <v>0</v>
      </c>
      <c r="W887" s="83">
        <f t="shared" si="273"/>
        <v>0</v>
      </c>
      <c r="X887" s="83">
        <f t="shared" si="273"/>
        <v>0</v>
      </c>
      <c r="Y887" s="84">
        <f t="shared" si="274"/>
        <v>4</v>
      </c>
      <c r="Z887" s="84">
        <f t="shared" si="275"/>
        <v>0</v>
      </c>
      <c r="AA887" s="84">
        <f t="shared" si="276"/>
        <v>4</v>
      </c>
    </row>
    <row r="888" spans="9:27">
      <c r="I888" s="78" t="str">
        <f>IF('내역서(엑셀)'!A891&lt;&gt;"",'내역서(엑셀)'!A891,"")</f>
        <v/>
      </c>
      <c r="J888" s="78" t="str">
        <f t="shared" si="277"/>
        <v/>
      </c>
      <c r="L888" s="79" t="str">
        <f t="shared" si="278"/>
        <v/>
      </c>
      <c r="M888" s="78" t="str">
        <f t="shared" si="281"/>
        <v/>
      </c>
      <c r="N888" s="78" t="str">
        <f t="shared" si="279"/>
        <v/>
      </c>
      <c r="O888" s="78" t="str">
        <f t="shared" si="280"/>
        <v/>
      </c>
      <c r="Q888" s="80" t="str">
        <f t="shared" si="269"/>
        <v/>
      </c>
      <c r="R888" s="81" t="str">
        <f t="shared" si="270"/>
        <v/>
      </c>
      <c r="S888" s="80" t="str">
        <f t="shared" si="270"/>
        <v/>
      </c>
      <c r="T888" s="81" t="str">
        <f t="shared" si="271"/>
        <v/>
      </c>
      <c r="U888" s="81" t="str">
        <f t="shared" si="272"/>
        <v/>
      </c>
      <c r="V888" s="82">
        <f>'내역서(엑셀)'!E891</f>
        <v>0</v>
      </c>
      <c r="W888" s="83">
        <f t="shared" si="273"/>
        <v>0</v>
      </c>
      <c r="X888" s="83">
        <f t="shared" si="273"/>
        <v>0</v>
      </c>
      <c r="Y888" s="84">
        <f t="shared" si="274"/>
        <v>4</v>
      </c>
      <c r="Z888" s="84">
        <f t="shared" si="275"/>
        <v>0</v>
      </c>
      <c r="AA888" s="84">
        <f t="shared" si="276"/>
        <v>4</v>
      </c>
    </row>
    <row r="889" spans="9:27">
      <c r="I889" s="78" t="str">
        <f>IF('내역서(엑셀)'!A892&lt;&gt;"",'내역서(엑셀)'!A892,"")</f>
        <v/>
      </c>
      <c r="J889" s="78" t="str">
        <f t="shared" si="277"/>
        <v/>
      </c>
      <c r="L889" s="79" t="str">
        <f t="shared" si="278"/>
        <v/>
      </c>
      <c r="M889" s="78" t="str">
        <f t="shared" si="281"/>
        <v/>
      </c>
      <c r="N889" s="78" t="str">
        <f t="shared" si="279"/>
        <v/>
      </c>
      <c r="O889" s="78" t="str">
        <f t="shared" si="280"/>
        <v/>
      </c>
      <c r="Q889" s="80" t="str">
        <f t="shared" si="269"/>
        <v/>
      </c>
      <c r="R889" s="81" t="str">
        <f t="shared" si="270"/>
        <v/>
      </c>
      <c r="S889" s="80" t="str">
        <f t="shared" si="270"/>
        <v/>
      </c>
      <c r="T889" s="81" t="str">
        <f t="shared" si="271"/>
        <v/>
      </c>
      <c r="U889" s="81" t="str">
        <f t="shared" si="272"/>
        <v/>
      </c>
      <c r="V889" s="82">
        <f>'내역서(엑셀)'!E892</f>
        <v>0</v>
      </c>
      <c r="W889" s="83">
        <f t="shared" si="273"/>
        <v>0</v>
      </c>
      <c r="X889" s="83">
        <f t="shared" si="273"/>
        <v>0</v>
      </c>
      <c r="Y889" s="84">
        <f t="shared" si="274"/>
        <v>4</v>
      </c>
      <c r="Z889" s="84">
        <f t="shared" si="275"/>
        <v>0</v>
      </c>
      <c r="AA889" s="84">
        <f t="shared" si="276"/>
        <v>4</v>
      </c>
    </row>
    <row r="890" spans="9:27">
      <c r="I890" s="78" t="str">
        <f>IF('내역서(엑셀)'!A893&lt;&gt;"",'내역서(엑셀)'!A893,"")</f>
        <v/>
      </c>
      <c r="J890" s="78" t="str">
        <f t="shared" si="277"/>
        <v/>
      </c>
      <c r="L890" s="79" t="str">
        <f t="shared" si="278"/>
        <v/>
      </c>
      <c r="M890" s="78" t="str">
        <f t="shared" si="281"/>
        <v/>
      </c>
      <c r="N890" s="78" t="str">
        <f t="shared" si="279"/>
        <v/>
      </c>
      <c r="O890" s="78" t="str">
        <f t="shared" si="280"/>
        <v/>
      </c>
      <c r="Q890" s="80" t="str">
        <f t="shared" ref="Q890:Q953" si="282">IF(Z890=0,"",IF(Z890=1,R890&amp;S890,"E99999"))</f>
        <v/>
      </c>
      <c r="R890" s="81" t="str">
        <f t="shared" si="270"/>
        <v/>
      </c>
      <c r="S890" s="80" t="str">
        <f t="shared" si="270"/>
        <v/>
      </c>
      <c r="T890" s="81" t="str">
        <f t="shared" si="271"/>
        <v/>
      </c>
      <c r="U890" s="81" t="str">
        <f t="shared" si="272"/>
        <v/>
      </c>
      <c r="V890" s="82">
        <f>'내역서(엑셀)'!E893</f>
        <v>0</v>
      </c>
      <c r="W890" s="83">
        <f t="shared" si="273"/>
        <v>0</v>
      </c>
      <c r="X890" s="83">
        <f t="shared" si="273"/>
        <v>0</v>
      </c>
      <c r="Y890" s="84">
        <f t="shared" si="274"/>
        <v>4</v>
      </c>
      <c r="Z890" s="84">
        <f t="shared" si="275"/>
        <v>0</v>
      </c>
      <c r="AA890" s="84">
        <f t="shared" si="276"/>
        <v>4</v>
      </c>
    </row>
    <row r="891" spans="9:27">
      <c r="I891" s="78" t="str">
        <f>IF('내역서(엑셀)'!A894&lt;&gt;"",'내역서(엑셀)'!A894,"")</f>
        <v/>
      </c>
      <c r="J891" s="78" t="str">
        <f t="shared" si="277"/>
        <v/>
      </c>
      <c r="L891" s="79" t="str">
        <f t="shared" si="278"/>
        <v/>
      </c>
      <c r="M891" s="78" t="str">
        <f t="shared" si="281"/>
        <v/>
      </c>
      <c r="N891" s="78" t="str">
        <f t="shared" si="279"/>
        <v/>
      </c>
      <c r="O891" s="78" t="str">
        <f t="shared" si="280"/>
        <v/>
      </c>
      <c r="Q891" s="80" t="str">
        <f t="shared" si="282"/>
        <v/>
      </c>
      <c r="R891" s="81" t="str">
        <f t="shared" si="270"/>
        <v/>
      </c>
      <c r="S891" s="80" t="str">
        <f t="shared" si="270"/>
        <v/>
      </c>
      <c r="T891" s="81" t="str">
        <f t="shared" si="271"/>
        <v/>
      </c>
      <c r="U891" s="81" t="str">
        <f t="shared" si="272"/>
        <v/>
      </c>
      <c r="V891" s="82">
        <f>'내역서(엑셀)'!E894</f>
        <v>0</v>
      </c>
      <c r="W891" s="83">
        <f t="shared" si="273"/>
        <v>0</v>
      </c>
      <c r="X891" s="83">
        <f t="shared" si="273"/>
        <v>0</v>
      </c>
      <c r="Y891" s="84">
        <f t="shared" si="274"/>
        <v>4</v>
      </c>
      <c r="Z891" s="84">
        <f t="shared" si="275"/>
        <v>0</v>
      </c>
      <c r="AA891" s="84">
        <f t="shared" si="276"/>
        <v>4</v>
      </c>
    </row>
    <row r="892" spans="9:27">
      <c r="I892" s="78" t="str">
        <f>IF('내역서(엑셀)'!A895&lt;&gt;"",'내역서(엑셀)'!A895,"")</f>
        <v/>
      </c>
      <c r="J892" s="78" t="str">
        <f t="shared" si="277"/>
        <v/>
      </c>
      <c r="L892" s="79" t="str">
        <f t="shared" si="278"/>
        <v/>
      </c>
      <c r="M892" s="78" t="str">
        <f t="shared" si="281"/>
        <v/>
      </c>
      <c r="N892" s="78" t="str">
        <f t="shared" si="279"/>
        <v/>
      </c>
      <c r="O892" s="78" t="str">
        <f t="shared" si="280"/>
        <v/>
      </c>
      <c r="Q892" s="80" t="str">
        <f t="shared" si="282"/>
        <v/>
      </c>
      <c r="R892" s="81" t="str">
        <f t="shared" si="270"/>
        <v/>
      </c>
      <c r="S892" s="80" t="str">
        <f t="shared" si="270"/>
        <v/>
      </c>
      <c r="T892" s="81" t="str">
        <f t="shared" si="271"/>
        <v/>
      </c>
      <c r="U892" s="81" t="str">
        <f t="shared" si="272"/>
        <v/>
      </c>
      <c r="V892" s="82">
        <f>'내역서(엑셀)'!E895</f>
        <v>0</v>
      </c>
      <c r="W892" s="83">
        <f t="shared" si="273"/>
        <v>0</v>
      </c>
      <c r="X892" s="83">
        <f t="shared" si="273"/>
        <v>0</v>
      </c>
      <c r="Y892" s="84">
        <f t="shared" si="274"/>
        <v>4</v>
      </c>
      <c r="Z892" s="84">
        <f t="shared" si="275"/>
        <v>0</v>
      </c>
      <c r="AA892" s="84">
        <f t="shared" si="276"/>
        <v>4</v>
      </c>
    </row>
    <row r="893" spans="9:27">
      <c r="I893" s="78" t="str">
        <f>IF('내역서(엑셀)'!A896&lt;&gt;"",'내역서(엑셀)'!A896,"")</f>
        <v/>
      </c>
      <c r="J893" s="78" t="str">
        <f t="shared" si="277"/>
        <v/>
      </c>
      <c r="L893" s="79" t="str">
        <f t="shared" si="278"/>
        <v/>
      </c>
      <c r="M893" s="78" t="str">
        <f t="shared" si="281"/>
        <v/>
      </c>
      <c r="N893" s="78" t="str">
        <f t="shared" si="279"/>
        <v/>
      </c>
      <c r="O893" s="78" t="str">
        <f t="shared" si="280"/>
        <v/>
      </c>
      <c r="Q893" s="80" t="str">
        <f t="shared" si="282"/>
        <v/>
      </c>
      <c r="R893" s="81" t="str">
        <f t="shared" si="270"/>
        <v/>
      </c>
      <c r="S893" s="80" t="str">
        <f t="shared" si="270"/>
        <v/>
      </c>
      <c r="T893" s="81" t="str">
        <f t="shared" si="271"/>
        <v/>
      </c>
      <c r="U893" s="81" t="str">
        <f t="shared" si="272"/>
        <v/>
      </c>
      <c r="V893" s="82">
        <f>'내역서(엑셀)'!E896</f>
        <v>0</v>
      </c>
      <c r="W893" s="83">
        <f t="shared" si="273"/>
        <v>0</v>
      </c>
      <c r="X893" s="83">
        <f t="shared" si="273"/>
        <v>0</v>
      </c>
      <c r="Y893" s="84">
        <f t="shared" si="274"/>
        <v>4</v>
      </c>
      <c r="Z893" s="84">
        <f t="shared" si="275"/>
        <v>0</v>
      </c>
      <c r="AA893" s="84">
        <f t="shared" si="276"/>
        <v>4</v>
      </c>
    </row>
    <row r="894" spans="9:27">
      <c r="I894" s="78" t="str">
        <f>IF('내역서(엑셀)'!A897&lt;&gt;"",'내역서(엑셀)'!A897,"")</f>
        <v/>
      </c>
      <c r="J894" s="78" t="str">
        <f t="shared" si="277"/>
        <v/>
      </c>
      <c r="L894" s="79" t="str">
        <f t="shared" si="278"/>
        <v/>
      </c>
      <c r="M894" s="78" t="str">
        <f t="shared" si="281"/>
        <v/>
      </c>
      <c r="N894" s="78" t="str">
        <f t="shared" si="279"/>
        <v/>
      </c>
      <c r="O894" s="78" t="str">
        <f t="shared" si="280"/>
        <v/>
      </c>
      <c r="Q894" s="80" t="str">
        <f t="shared" si="282"/>
        <v/>
      </c>
      <c r="R894" s="81" t="str">
        <f t="shared" si="270"/>
        <v/>
      </c>
      <c r="S894" s="80" t="str">
        <f t="shared" si="270"/>
        <v/>
      </c>
      <c r="T894" s="81" t="str">
        <f t="shared" si="271"/>
        <v/>
      </c>
      <c r="U894" s="81" t="str">
        <f t="shared" si="272"/>
        <v/>
      </c>
      <c r="V894" s="82">
        <f>'내역서(엑셀)'!E897</f>
        <v>0</v>
      </c>
      <c r="W894" s="83">
        <f t="shared" si="273"/>
        <v>0</v>
      </c>
      <c r="X894" s="83">
        <f t="shared" si="273"/>
        <v>0</v>
      </c>
      <c r="Y894" s="84">
        <f t="shared" si="274"/>
        <v>4</v>
      </c>
      <c r="Z894" s="84">
        <f t="shared" si="275"/>
        <v>0</v>
      </c>
      <c r="AA894" s="84">
        <f t="shared" si="276"/>
        <v>4</v>
      </c>
    </row>
    <row r="895" spans="9:27">
      <c r="I895" s="78" t="str">
        <f>IF('내역서(엑셀)'!A898&lt;&gt;"",'내역서(엑셀)'!A898,"")</f>
        <v/>
      </c>
      <c r="J895" s="78" t="str">
        <f t="shared" si="277"/>
        <v/>
      </c>
      <c r="L895" s="79" t="str">
        <f t="shared" si="278"/>
        <v/>
      </c>
      <c r="M895" s="78" t="str">
        <f t="shared" si="281"/>
        <v/>
      </c>
      <c r="N895" s="78" t="str">
        <f t="shared" si="279"/>
        <v/>
      </c>
      <c r="O895" s="78" t="str">
        <f t="shared" si="280"/>
        <v/>
      </c>
      <c r="Q895" s="80" t="str">
        <f t="shared" si="282"/>
        <v/>
      </c>
      <c r="R895" s="81" t="str">
        <f t="shared" si="270"/>
        <v/>
      </c>
      <c r="S895" s="80" t="str">
        <f t="shared" si="270"/>
        <v/>
      </c>
      <c r="T895" s="81" t="str">
        <f t="shared" si="271"/>
        <v/>
      </c>
      <c r="U895" s="81" t="str">
        <f t="shared" si="272"/>
        <v/>
      </c>
      <c r="V895" s="82">
        <f>'내역서(엑셀)'!E898</f>
        <v>0</v>
      </c>
      <c r="W895" s="83">
        <f t="shared" si="273"/>
        <v>0</v>
      </c>
      <c r="X895" s="83">
        <f t="shared" si="273"/>
        <v>0</v>
      </c>
      <c r="Y895" s="84">
        <f t="shared" si="274"/>
        <v>4</v>
      </c>
      <c r="Z895" s="84">
        <f t="shared" si="275"/>
        <v>0</v>
      </c>
      <c r="AA895" s="84">
        <f t="shared" si="276"/>
        <v>4</v>
      </c>
    </row>
    <row r="896" spans="9:27">
      <c r="I896" s="78" t="str">
        <f>IF('내역서(엑셀)'!A899&lt;&gt;"",'내역서(엑셀)'!A899,"")</f>
        <v/>
      </c>
      <c r="J896" s="78" t="str">
        <f t="shared" si="277"/>
        <v/>
      </c>
      <c r="L896" s="79" t="str">
        <f t="shared" si="278"/>
        <v/>
      </c>
      <c r="M896" s="78" t="str">
        <f t="shared" si="281"/>
        <v/>
      </c>
      <c r="N896" s="78" t="str">
        <f t="shared" si="279"/>
        <v/>
      </c>
      <c r="O896" s="78" t="str">
        <f t="shared" si="280"/>
        <v/>
      </c>
      <c r="Q896" s="80" t="str">
        <f t="shared" si="282"/>
        <v/>
      </c>
      <c r="R896" s="81" t="str">
        <f t="shared" si="270"/>
        <v/>
      </c>
      <c r="S896" s="80" t="str">
        <f t="shared" si="270"/>
        <v/>
      </c>
      <c r="T896" s="81" t="str">
        <f t="shared" si="271"/>
        <v/>
      </c>
      <c r="U896" s="81" t="str">
        <f t="shared" si="272"/>
        <v/>
      </c>
      <c r="V896" s="82">
        <f>'내역서(엑셀)'!E899</f>
        <v>0</v>
      </c>
      <c r="W896" s="83">
        <f t="shared" si="273"/>
        <v>0</v>
      </c>
      <c r="X896" s="83">
        <f t="shared" si="273"/>
        <v>0</v>
      </c>
      <c r="Y896" s="84">
        <f t="shared" si="274"/>
        <v>4</v>
      </c>
      <c r="Z896" s="84">
        <f t="shared" si="275"/>
        <v>0</v>
      </c>
      <c r="AA896" s="84">
        <f t="shared" si="276"/>
        <v>4</v>
      </c>
    </row>
    <row r="897" spans="9:27">
      <c r="I897" s="78" t="str">
        <f>IF('내역서(엑셀)'!A900&lt;&gt;"",'내역서(엑셀)'!A900,"")</f>
        <v/>
      </c>
      <c r="J897" s="78" t="str">
        <f t="shared" si="277"/>
        <v/>
      </c>
      <c r="L897" s="79" t="str">
        <f t="shared" si="278"/>
        <v/>
      </c>
      <c r="M897" s="78" t="str">
        <f t="shared" si="281"/>
        <v/>
      </c>
      <c r="N897" s="78" t="str">
        <f t="shared" si="279"/>
        <v/>
      </c>
      <c r="O897" s="78" t="str">
        <f t="shared" si="280"/>
        <v/>
      </c>
      <c r="Q897" s="80" t="str">
        <f t="shared" si="282"/>
        <v/>
      </c>
      <c r="R897" s="81" t="str">
        <f t="shared" si="270"/>
        <v/>
      </c>
      <c r="S897" s="80" t="str">
        <f t="shared" si="270"/>
        <v/>
      </c>
      <c r="T897" s="81" t="str">
        <f t="shared" si="271"/>
        <v/>
      </c>
      <c r="U897" s="81" t="str">
        <f t="shared" si="272"/>
        <v/>
      </c>
      <c r="V897" s="82">
        <f>'내역서(엑셀)'!E900</f>
        <v>0</v>
      </c>
      <c r="W897" s="83">
        <f t="shared" si="273"/>
        <v>0</v>
      </c>
      <c r="X897" s="83">
        <f t="shared" si="273"/>
        <v>0</v>
      </c>
      <c r="Y897" s="84">
        <f t="shared" si="274"/>
        <v>4</v>
      </c>
      <c r="Z897" s="84">
        <f t="shared" si="275"/>
        <v>0</v>
      </c>
      <c r="AA897" s="84">
        <f t="shared" si="276"/>
        <v>4</v>
      </c>
    </row>
    <row r="898" spans="9:27">
      <c r="I898" s="78" t="str">
        <f>IF('내역서(엑셀)'!A901&lt;&gt;"",'내역서(엑셀)'!A901,"")</f>
        <v/>
      </c>
      <c r="J898" s="78" t="str">
        <f t="shared" si="277"/>
        <v/>
      </c>
      <c r="L898" s="79" t="str">
        <f t="shared" si="278"/>
        <v/>
      </c>
      <c r="M898" s="78" t="str">
        <f t="shared" si="281"/>
        <v/>
      </c>
      <c r="N898" s="78" t="str">
        <f t="shared" si="279"/>
        <v/>
      </c>
      <c r="O898" s="78" t="str">
        <f t="shared" si="280"/>
        <v/>
      </c>
      <c r="Q898" s="80" t="str">
        <f t="shared" si="282"/>
        <v/>
      </c>
      <c r="R898" s="81" t="str">
        <f t="shared" si="270"/>
        <v/>
      </c>
      <c r="S898" s="80" t="str">
        <f t="shared" si="270"/>
        <v/>
      </c>
      <c r="T898" s="81" t="str">
        <f t="shared" si="271"/>
        <v/>
      </c>
      <c r="U898" s="81" t="str">
        <f t="shared" si="272"/>
        <v/>
      </c>
      <c r="V898" s="82">
        <f>'내역서(엑셀)'!E901</f>
        <v>0</v>
      </c>
      <c r="W898" s="83">
        <f t="shared" si="273"/>
        <v>0</v>
      </c>
      <c r="X898" s="83">
        <f t="shared" si="273"/>
        <v>0</v>
      </c>
      <c r="Y898" s="84">
        <f t="shared" si="274"/>
        <v>4</v>
      </c>
      <c r="Z898" s="84">
        <f t="shared" si="275"/>
        <v>0</v>
      </c>
      <c r="AA898" s="84">
        <f t="shared" si="276"/>
        <v>4</v>
      </c>
    </row>
    <row r="899" spans="9:27">
      <c r="I899" s="78" t="str">
        <f>IF('내역서(엑셀)'!A902&lt;&gt;"",'내역서(엑셀)'!A902,"")</f>
        <v/>
      </c>
      <c r="J899" s="78" t="str">
        <f t="shared" si="277"/>
        <v/>
      </c>
      <c r="L899" s="79" t="str">
        <f t="shared" si="278"/>
        <v/>
      </c>
      <c r="M899" s="78" t="str">
        <f t="shared" si="281"/>
        <v/>
      </c>
      <c r="N899" s="78" t="str">
        <f t="shared" si="279"/>
        <v/>
      </c>
      <c r="O899" s="78" t="str">
        <f t="shared" si="280"/>
        <v/>
      </c>
      <c r="Q899" s="80" t="str">
        <f t="shared" si="282"/>
        <v/>
      </c>
      <c r="R899" s="81" t="str">
        <f t="shared" si="270"/>
        <v/>
      </c>
      <c r="S899" s="80" t="str">
        <f t="shared" si="270"/>
        <v/>
      </c>
      <c r="T899" s="81" t="str">
        <f t="shared" si="271"/>
        <v/>
      </c>
      <c r="U899" s="81" t="str">
        <f t="shared" si="272"/>
        <v/>
      </c>
      <c r="V899" s="82">
        <f>'내역서(엑셀)'!E902</f>
        <v>0</v>
      </c>
      <c r="W899" s="83">
        <f t="shared" si="273"/>
        <v>0</v>
      </c>
      <c r="X899" s="83">
        <f t="shared" si="273"/>
        <v>0</v>
      </c>
      <c r="Y899" s="84">
        <f t="shared" si="274"/>
        <v>4</v>
      </c>
      <c r="Z899" s="84">
        <f t="shared" si="275"/>
        <v>0</v>
      </c>
      <c r="AA899" s="84">
        <f t="shared" si="276"/>
        <v>4</v>
      </c>
    </row>
    <row r="900" spans="9:27">
      <c r="I900" s="78" t="str">
        <f>IF('내역서(엑셀)'!A903&lt;&gt;"",'내역서(엑셀)'!A903,"")</f>
        <v/>
      </c>
      <c r="J900" s="78" t="str">
        <f t="shared" si="277"/>
        <v/>
      </c>
      <c r="L900" s="79" t="str">
        <f t="shared" si="278"/>
        <v/>
      </c>
      <c r="M900" s="78" t="str">
        <f t="shared" si="281"/>
        <v/>
      </c>
      <c r="N900" s="78" t="str">
        <f t="shared" si="279"/>
        <v/>
      </c>
      <c r="O900" s="78" t="str">
        <f t="shared" si="280"/>
        <v/>
      </c>
      <c r="Q900" s="80" t="str">
        <f t="shared" si="282"/>
        <v/>
      </c>
      <c r="R900" s="81" t="str">
        <f t="shared" si="270"/>
        <v/>
      </c>
      <c r="S900" s="80" t="str">
        <f t="shared" si="270"/>
        <v/>
      </c>
      <c r="T900" s="81" t="str">
        <f t="shared" si="271"/>
        <v/>
      </c>
      <c r="U900" s="81" t="str">
        <f t="shared" si="272"/>
        <v/>
      </c>
      <c r="V900" s="82">
        <f>'내역서(엑셀)'!E903</f>
        <v>0</v>
      </c>
      <c r="W900" s="83">
        <f t="shared" si="273"/>
        <v>0</v>
      </c>
      <c r="X900" s="83">
        <f t="shared" si="273"/>
        <v>0</v>
      </c>
      <c r="Y900" s="84">
        <f t="shared" si="274"/>
        <v>4</v>
      </c>
      <c r="Z900" s="84">
        <f t="shared" si="275"/>
        <v>0</v>
      </c>
      <c r="AA900" s="84">
        <f t="shared" si="276"/>
        <v>4</v>
      </c>
    </row>
    <row r="901" spans="9:27">
      <c r="I901" s="78" t="str">
        <f>IF('내역서(엑셀)'!A904&lt;&gt;"",'내역서(엑셀)'!A904,"")</f>
        <v/>
      </c>
      <c r="J901" s="78" t="str">
        <f t="shared" si="277"/>
        <v/>
      </c>
      <c r="L901" s="79" t="str">
        <f t="shared" si="278"/>
        <v/>
      </c>
      <c r="M901" s="78" t="str">
        <f t="shared" si="281"/>
        <v/>
      </c>
      <c r="N901" s="78" t="str">
        <f t="shared" si="279"/>
        <v/>
      </c>
      <c r="O901" s="78" t="str">
        <f t="shared" si="280"/>
        <v/>
      </c>
      <c r="Q901" s="80" t="str">
        <f t="shared" si="282"/>
        <v/>
      </c>
      <c r="R901" s="81" t="str">
        <f t="shared" si="270"/>
        <v/>
      </c>
      <c r="S901" s="80" t="str">
        <f t="shared" si="270"/>
        <v/>
      </c>
      <c r="T901" s="81" t="str">
        <f t="shared" si="271"/>
        <v/>
      </c>
      <c r="U901" s="81" t="str">
        <f t="shared" si="272"/>
        <v/>
      </c>
      <c r="V901" s="82">
        <f>'내역서(엑셀)'!E904</f>
        <v>0</v>
      </c>
      <c r="W901" s="83">
        <f t="shared" si="273"/>
        <v>0</v>
      </c>
      <c r="X901" s="83">
        <f t="shared" si="273"/>
        <v>0</v>
      </c>
      <c r="Y901" s="84">
        <f t="shared" si="274"/>
        <v>4</v>
      </c>
      <c r="Z901" s="84">
        <f t="shared" si="275"/>
        <v>0</v>
      </c>
      <c r="AA901" s="84">
        <f t="shared" si="276"/>
        <v>4</v>
      </c>
    </row>
    <row r="902" spans="9:27">
      <c r="I902" s="78" t="str">
        <f>IF('내역서(엑셀)'!A905&lt;&gt;"",'내역서(엑셀)'!A905,"")</f>
        <v/>
      </c>
      <c r="J902" s="78" t="str">
        <f t="shared" si="277"/>
        <v/>
      </c>
      <c r="L902" s="79" t="str">
        <f t="shared" si="278"/>
        <v/>
      </c>
      <c r="M902" s="78" t="str">
        <f t="shared" si="281"/>
        <v/>
      </c>
      <c r="N902" s="78" t="str">
        <f t="shared" si="279"/>
        <v/>
      </c>
      <c r="O902" s="78" t="str">
        <f t="shared" si="280"/>
        <v/>
      </c>
      <c r="Q902" s="80" t="str">
        <f t="shared" si="282"/>
        <v/>
      </c>
      <c r="R902" s="81" t="str">
        <f t="shared" si="270"/>
        <v/>
      </c>
      <c r="S902" s="80" t="str">
        <f t="shared" si="270"/>
        <v/>
      </c>
      <c r="T902" s="81" t="str">
        <f t="shared" si="271"/>
        <v/>
      </c>
      <c r="U902" s="81" t="str">
        <f t="shared" si="272"/>
        <v/>
      </c>
      <c r="V902" s="82">
        <f>'내역서(엑셀)'!E905</f>
        <v>0</v>
      </c>
      <c r="W902" s="83">
        <f t="shared" si="273"/>
        <v>0</v>
      </c>
      <c r="X902" s="83">
        <f t="shared" si="273"/>
        <v>0</v>
      </c>
      <c r="Y902" s="84">
        <f t="shared" si="274"/>
        <v>4</v>
      </c>
      <c r="Z902" s="84">
        <f t="shared" si="275"/>
        <v>0</v>
      </c>
      <c r="AA902" s="84">
        <f t="shared" si="276"/>
        <v>4</v>
      </c>
    </row>
    <row r="903" spans="9:27">
      <c r="I903" s="78" t="str">
        <f>IF('내역서(엑셀)'!A906&lt;&gt;"",'내역서(엑셀)'!A906,"")</f>
        <v/>
      </c>
      <c r="J903" s="78" t="str">
        <f t="shared" si="277"/>
        <v/>
      </c>
      <c r="L903" s="79" t="str">
        <f t="shared" si="278"/>
        <v/>
      </c>
      <c r="M903" s="78" t="str">
        <f t="shared" si="281"/>
        <v/>
      </c>
      <c r="N903" s="78" t="str">
        <f t="shared" si="279"/>
        <v/>
      </c>
      <c r="O903" s="78" t="str">
        <f t="shared" si="280"/>
        <v/>
      </c>
      <c r="Q903" s="80" t="str">
        <f t="shared" si="282"/>
        <v/>
      </c>
      <c r="R903" s="81" t="str">
        <f t="shared" si="270"/>
        <v/>
      </c>
      <c r="S903" s="80" t="str">
        <f t="shared" si="270"/>
        <v/>
      </c>
      <c r="T903" s="81" t="str">
        <f t="shared" si="271"/>
        <v/>
      </c>
      <c r="U903" s="81" t="str">
        <f t="shared" si="272"/>
        <v/>
      </c>
      <c r="V903" s="82">
        <f>'내역서(엑셀)'!E906</f>
        <v>0</v>
      </c>
      <c r="W903" s="83">
        <f t="shared" si="273"/>
        <v>0</v>
      </c>
      <c r="X903" s="83">
        <f t="shared" si="273"/>
        <v>0</v>
      </c>
      <c r="Y903" s="84">
        <f t="shared" si="274"/>
        <v>4</v>
      </c>
      <c r="Z903" s="84">
        <f t="shared" si="275"/>
        <v>0</v>
      </c>
      <c r="AA903" s="84">
        <f t="shared" si="276"/>
        <v>4</v>
      </c>
    </row>
    <row r="904" spans="9:27">
      <c r="I904" s="78" t="str">
        <f>IF('내역서(엑셀)'!A907&lt;&gt;"",'내역서(엑셀)'!A907,"")</f>
        <v/>
      </c>
      <c r="J904" s="78" t="str">
        <f t="shared" si="277"/>
        <v/>
      </c>
      <c r="L904" s="79" t="str">
        <f t="shared" si="278"/>
        <v/>
      </c>
      <c r="M904" s="78" t="str">
        <f t="shared" si="281"/>
        <v/>
      </c>
      <c r="N904" s="78" t="str">
        <f t="shared" si="279"/>
        <v/>
      </c>
      <c r="O904" s="78" t="str">
        <f t="shared" si="280"/>
        <v/>
      </c>
      <c r="Q904" s="80" t="str">
        <f t="shared" si="282"/>
        <v/>
      </c>
      <c r="R904" s="81" t="str">
        <f t="shared" si="270"/>
        <v/>
      </c>
      <c r="S904" s="80" t="str">
        <f t="shared" si="270"/>
        <v/>
      </c>
      <c r="T904" s="81" t="str">
        <f t="shared" si="271"/>
        <v/>
      </c>
      <c r="U904" s="81" t="str">
        <f t="shared" si="272"/>
        <v/>
      </c>
      <c r="V904" s="82">
        <f>'내역서(엑셀)'!E907</f>
        <v>0</v>
      </c>
      <c r="W904" s="83">
        <f t="shared" si="273"/>
        <v>0</v>
      </c>
      <c r="X904" s="83">
        <f t="shared" si="273"/>
        <v>0</v>
      </c>
      <c r="Y904" s="84">
        <f t="shared" si="274"/>
        <v>4</v>
      </c>
      <c r="Z904" s="84">
        <f t="shared" si="275"/>
        <v>0</v>
      </c>
      <c r="AA904" s="84">
        <f t="shared" si="276"/>
        <v>4</v>
      </c>
    </row>
    <row r="905" spans="9:27">
      <c r="I905" s="78" t="str">
        <f>IF('내역서(엑셀)'!A908&lt;&gt;"",'내역서(엑셀)'!A908,"")</f>
        <v/>
      </c>
      <c r="J905" s="78" t="str">
        <f t="shared" si="277"/>
        <v/>
      </c>
      <c r="L905" s="79" t="str">
        <f t="shared" si="278"/>
        <v/>
      </c>
      <c r="M905" s="78" t="str">
        <f t="shared" si="281"/>
        <v/>
      </c>
      <c r="N905" s="78" t="str">
        <f t="shared" si="279"/>
        <v/>
      </c>
      <c r="O905" s="78" t="str">
        <f t="shared" si="280"/>
        <v/>
      </c>
      <c r="Q905" s="80" t="str">
        <f t="shared" si="282"/>
        <v/>
      </c>
      <c r="R905" s="81" t="str">
        <f t="shared" si="270"/>
        <v/>
      </c>
      <c r="S905" s="80" t="str">
        <f t="shared" si="270"/>
        <v/>
      </c>
      <c r="T905" s="81" t="str">
        <f t="shared" si="271"/>
        <v/>
      </c>
      <c r="U905" s="81" t="str">
        <f t="shared" si="272"/>
        <v/>
      </c>
      <c r="V905" s="82">
        <f>'내역서(엑셀)'!E908</f>
        <v>0</v>
      </c>
      <c r="W905" s="83">
        <f t="shared" si="273"/>
        <v>0</v>
      </c>
      <c r="X905" s="83">
        <f t="shared" si="273"/>
        <v>0</v>
      </c>
      <c r="Y905" s="84">
        <f t="shared" si="274"/>
        <v>4</v>
      </c>
      <c r="Z905" s="84">
        <f t="shared" si="275"/>
        <v>0</v>
      </c>
      <c r="AA905" s="84">
        <f t="shared" si="276"/>
        <v>4</v>
      </c>
    </row>
    <row r="906" spans="9:27">
      <c r="I906" s="78" t="str">
        <f>IF('내역서(엑셀)'!A909&lt;&gt;"",'내역서(엑셀)'!A909,"")</f>
        <v/>
      </c>
      <c r="J906" s="78" t="str">
        <f t="shared" si="277"/>
        <v/>
      </c>
      <c r="L906" s="79" t="str">
        <f t="shared" si="278"/>
        <v/>
      </c>
      <c r="M906" s="78" t="str">
        <f t="shared" si="281"/>
        <v/>
      </c>
      <c r="N906" s="78" t="str">
        <f t="shared" si="279"/>
        <v/>
      </c>
      <c r="O906" s="78" t="str">
        <f t="shared" si="280"/>
        <v/>
      </c>
      <c r="Q906" s="80" t="str">
        <f t="shared" si="282"/>
        <v/>
      </c>
      <c r="R906" s="81" t="str">
        <f t="shared" si="270"/>
        <v/>
      </c>
      <c r="S906" s="80" t="str">
        <f t="shared" si="270"/>
        <v/>
      </c>
      <c r="T906" s="81" t="str">
        <f t="shared" si="271"/>
        <v/>
      </c>
      <c r="U906" s="81" t="str">
        <f t="shared" si="272"/>
        <v/>
      </c>
      <c r="V906" s="82">
        <f>'내역서(엑셀)'!E909</f>
        <v>0</v>
      </c>
      <c r="W906" s="83">
        <f t="shared" si="273"/>
        <v>0</v>
      </c>
      <c r="X906" s="83">
        <f t="shared" si="273"/>
        <v>0</v>
      </c>
      <c r="Y906" s="84">
        <f t="shared" si="274"/>
        <v>4</v>
      </c>
      <c r="Z906" s="84">
        <f t="shared" si="275"/>
        <v>0</v>
      </c>
      <c r="AA906" s="84">
        <f t="shared" si="276"/>
        <v>4</v>
      </c>
    </row>
    <row r="907" spans="9:27">
      <c r="I907" s="78" t="str">
        <f>IF('내역서(엑셀)'!A910&lt;&gt;"",'내역서(엑셀)'!A910,"")</f>
        <v/>
      </c>
      <c r="J907" s="78" t="str">
        <f t="shared" si="277"/>
        <v/>
      </c>
      <c r="L907" s="79" t="str">
        <f t="shared" si="278"/>
        <v/>
      </c>
      <c r="M907" s="78" t="str">
        <f t="shared" si="281"/>
        <v/>
      </c>
      <c r="N907" s="78" t="str">
        <f t="shared" si="279"/>
        <v/>
      </c>
      <c r="O907" s="78" t="str">
        <f t="shared" si="280"/>
        <v/>
      </c>
      <c r="Q907" s="80" t="str">
        <f t="shared" si="282"/>
        <v/>
      </c>
      <c r="R907" s="81" t="str">
        <f t="shared" si="270"/>
        <v/>
      </c>
      <c r="S907" s="80" t="str">
        <f t="shared" si="270"/>
        <v/>
      </c>
      <c r="T907" s="81" t="str">
        <f t="shared" si="271"/>
        <v/>
      </c>
      <c r="U907" s="81" t="str">
        <f t="shared" si="272"/>
        <v/>
      </c>
      <c r="V907" s="82">
        <f>'내역서(엑셀)'!E910</f>
        <v>0</v>
      </c>
      <c r="W907" s="83">
        <f t="shared" si="273"/>
        <v>0</v>
      </c>
      <c r="X907" s="83">
        <f t="shared" si="273"/>
        <v>0</v>
      </c>
      <c r="Y907" s="84">
        <f t="shared" si="274"/>
        <v>4</v>
      </c>
      <c r="Z907" s="84">
        <f t="shared" si="275"/>
        <v>0</v>
      </c>
      <c r="AA907" s="84">
        <f t="shared" si="276"/>
        <v>4</v>
      </c>
    </row>
    <row r="908" spans="9:27">
      <c r="I908" s="78" t="str">
        <f>IF('내역서(엑셀)'!A911&lt;&gt;"",'내역서(엑셀)'!A911,"")</f>
        <v/>
      </c>
      <c r="J908" s="78" t="str">
        <f t="shared" si="277"/>
        <v/>
      </c>
      <c r="L908" s="79" t="str">
        <f t="shared" si="278"/>
        <v/>
      </c>
      <c r="M908" s="78" t="str">
        <f t="shared" si="281"/>
        <v/>
      </c>
      <c r="N908" s="78" t="str">
        <f t="shared" si="279"/>
        <v/>
      </c>
      <c r="O908" s="78" t="str">
        <f t="shared" si="280"/>
        <v/>
      </c>
      <c r="Q908" s="80" t="str">
        <f t="shared" si="282"/>
        <v/>
      </c>
      <c r="R908" s="81" t="str">
        <f t="shared" si="270"/>
        <v/>
      </c>
      <c r="S908" s="80" t="str">
        <f t="shared" si="270"/>
        <v/>
      </c>
      <c r="T908" s="81" t="str">
        <f t="shared" si="271"/>
        <v/>
      </c>
      <c r="U908" s="81" t="str">
        <f t="shared" si="272"/>
        <v/>
      </c>
      <c r="V908" s="82">
        <f>'내역서(엑셀)'!E911</f>
        <v>0</v>
      </c>
      <c r="W908" s="83">
        <f t="shared" si="273"/>
        <v>0</v>
      </c>
      <c r="X908" s="83">
        <f t="shared" si="273"/>
        <v>0</v>
      </c>
      <c r="Y908" s="84">
        <f t="shared" si="274"/>
        <v>4</v>
      </c>
      <c r="Z908" s="84">
        <f t="shared" si="275"/>
        <v>0</v>
      </c>
      <c r="AA908" s="84">
        <f t="shared" si="276"/>
        <v>4</v>
      </c>
    </row>
    <row r="909" spans="9:27">
      <c r="I909" s="78" t="str">
        <f>IF('내역서(엑셀)'!A912&lt;&gt;"",'내역서(엑셀)'!A912,"")</f>
        <v/>
      </c>
      <c r="J909" s="78" t="str">
        <f t="shared" si="277"/>
        <v/>
      </c>
      <c r="L909" s="79" t="str">
        <f t="shared" si="278"/>
        <v/>
      </c>
      <c r="M909" s="78" t="str">
        <f t="shared" si="281"/>
        <v/>
      </c>
      <c r="N909" s="78" t="str">
        <f t="shared" si="279"/>
        <v/>
      </c>
      <c r="O909" s="78" t="str">
        <f t="shared" si="280"/>
        <v/>
      </c>
      <c r="Q909" s="80" t="str">
        <f t="shared" si="282"/>
        <v/>
      </c>
      <c r="R909" s="81" t="str">
        <f t="shared" si="270"/>
        <v/>
      </c>
      <c r="S909" s="80" t="str">
        <f t="shared" si="270"/>
        <v/>
      </c>
      <c r="T909" s="81" t="str">
        <f t="shared" si="271"/>
        <v/>
      </c>
      <c r="U909" s="81" t="str">
        <f t="shared" si="272"/>
        <v/>
      </c>
      <c r="V909" s="82">
        <f>'내역서(엑셀)'!E912</f>
        <v>0</v>
      </c>
      <c r="W909" s="83">
        <f t="shared" si="273"/>
        <v>0</v>
      </c>
      <c r="X909" s="83">
        <f t="shared" si="273"/>
        <v>0</v>
      </c>
      <c r="Y909" s="84">
        <f t="shared" si="274"/>
        <v>4</v>
      </c>
      <c r="Z909" s="84">
        <f t="shared" si="275"/>
        <v>0</v>
      </c>
      <c r="AA909" s="84">
        <f t="shared" si="276"/>
        <v>4</v>
      </c>
    </row>
    <row r="910" spans="9:27">
      <c r="I910" s="78" t="str">
        <f>IF('내역서(엑셀)'!A913&lt;&gt;"",'내역서(엑셀)'!A913,"")</f>
        <v/>
      </c>
      <c r="J910" s="78" t="str">
        <f t="shared" si="277"/>
        <v/>
      </c>
      <c r="L910" s="79" t="str">
        <f t="shared" si="278"/>
        <v/>
      </c>
      <c r="M910" s="78" t="str">
        <f t="shared" si="281"/>
        <v/>
      </c>
      <c r="N910" s="78" t="str">
        <f t="shared" si="279"/>
        <v/>
      </c>
      <c r="O910" s="78" t="str">
        <f t="shared" si="280"/>
        <v/>
      </c>
      <c r="Q910" s="80" t="str">
        <f t="shared" si="282"/>
        <v/>
      </c>
      <c r="R910" s="81" t="str">
        <f t="shared" si="270"/>
        <v/>
      </c>
      <c r="S910" s="80" t="str">
        <f t="shared" si="270"/>
        <v/>
      </c>
      <c r="T910" s="81" t="str">
        <f t="shared" si="271"/>
        <v/>
      </c>
      <c r="U910" s="81" t="str">
        <f t="shared" si="272"/>
        <v/>
      </c>
      <c r="V910" s="82">
        <f>'내역서(엑셀)'!E913</f>
        <v>0</v>
      </c>
      <c r="W910" s="83">
        <f t="shared" si="273"/>
        <v>0</v>
      </c>
      <c r="X910" s="83">
        <f t="shared" si="273"/>
        <v>0</v>
      </c>
      <c r="Y910" s="84">
        <f t="shared" si="274"/>
        <v>4</v>
      </c>
      <c r="Z910" s="84">
        <f t="shared" si="275"/>
        <v>0</v>
      </c>
      <c r="AA910" s="84">
        <f t="shared" si="276"/>
        <v>4</v>
      </c>
    </row>
    <row r="911" spans="9:27">
      <c r="I911" s="78" t="str">
        <f>IF('내역서(엑셀)'!A914&lt;&gt;"",'내역서(엑셀)'!A914,"")</f>
        <v/>
      </c>
      <c r="J911" s="78" t="str">
        <f t="shared" si="277"/>
        <v/>
      </c>
      <c r="L911" s="79" t="str">
        <f t="shared" si="278"/>
        <v/>
      </c>
      <c r="M911" s="78" t="str">
        <f t="shared" si="281"/>
        <v/>
      </c>
      <c r="N911" s="78" t="str">
        <f t="shared" si="279"/>
        <v/>
      </c>
      <c r="O911" s="78" t="str">
        <f t="shared" si="280"/>
        <v/>
      </c>
      <c r="Q911" s="80" t="str">
        <f t="shared" si="282"/>
        <v/>
      </c>
      <c r="R911" s="81" t="str">
        <f t="shared" si="270"/>
        <v/>
      </c>
      <c r="S911" s="80" t="str">
        <f t="shared" si="270"/>
        <v/>
      </c>
      <c r="T911" s="81" t="str">
        <f t="shared" si="271"/>
        <v/>
      </c>
      <c r="U911" s="81" t="str">
        <f t="shared" si="272"/>
        <v/>
      </c>
      <c r="V911" s="82">
        <f>'내역서(엑셀)'!E914</f>
        <v>0</v>
      </c>
      <c r="W911" s="83">
        <f t="shared" si="273"/>
        <v>0</v>
      </c>
      <c r="X911" s="83">
        <f t="shared" si="273"/>
        <v>0</v>
      </c>
      <c r="Y911" s="84">
        <f t="shared" si="274"/>
        <v>4</v>
      </c>
      <c r="Z911" s="84">
        <f t="shared" si="275"/>
        <v>0</v>
      </c>
      <c r="AA911" s="84">
        <f t="shared" si="276"/>
        <v>4</v>
      </c>
    </row>
    <row r="912" spans="9:27">
      <c r="I912" s="78" t="str">
        <f>IF('내역서(엑셀)'!A915&lt;&gt;"",'내역서(엑셀)'!A915,"")</f>
        <v/>
      </c>
      <c r="J912" s="78" t="str">
        <f t="shared" si="277"/>
        <v/>
      </c>
      <c r="L912" s="79" t="str">
        <f t="shared" si="278"/>
        <v/>
      </c>
      <c r="M912" s="78" t="str">
        <f t="shared" si="281"/>
        <v/>
      </c>
      <c r="N912" s="78" t="str">
        <f t="shared" si="279"/>
        <v/>
      </c>
      <c r="O912" s="78" t="str">
        <f t="shared" si="280"/>
        <v/>
      </c>
      <c r="Q912" s="80" t="str">
        <f t="shared" si="282"/>
        <v/>
      </c>
      <c r="R912" s="81" t="str">
        <f t="shared" si="270"/>
        <v/>
      </c>
      <c r="S912" s="80" t="str">
        <f t="shared" si="270"/>
        <v/>
      </c>
      <c r="T912" s="81" t="str">
        <f t="shared" si="271"/>
        <v/>
      </c>
      <c r="U912" s="81" t="str">
        <f t="shared" si="272"/>
        <v/>
      </c>
      <c r="V912" s="82">
        <f>'내역서(엑셀)'!E915</f>
        <v>0</v>
      </c>
      <c r="W912" s="83">
        <f t="shared" si="273"/>
        <v>0</v>
      </c>
      <c r="X912" s="83">
        <f t="shared" si="273"/>
        <v>0</v>
      </c>
      <c r="Y912" s="84">
        <f t="shared" si="274"/>
        <v>4</v>
      </c>
      <c r="Z912" s="84">
        <f t="shared" si="275"/>
        <v>0</v>
      </c>
      <c r="AA912" s="84">
        <f t="shared" si="276"/>
        <v>4</v>
      </c>
    </row>
    <row r="913" spans="9:27">
      <c r="I913" s="78" t="str">
        <f>IF('내역서(엑셀)'!A916&lt;&gt;"",'내역서(엑셀)'!A916,"")</f>
        <v/>
      </c>
      <c r="J913" s="78" t="str">
        <f t="shared" si="277"/>
        <v/>
      </c>
      <c r="L913" s="79" t="str">
        <f t="shared" si="278"/>
        <v/>
      </c>
      <c r="M913" s="78" t="str">
        <f t="shared" si="281"/>
        <v/>
      </c>
      <c r="N913" s="78" t="str">
        <f t="shared" si="279"/>
        <v/>
      </c>
      <c r="O913" s="78" t="str">
        <f t="shared" si="280"/>
        <v/>
      </c>
      <c r="Q913" s="80" t="str">
        <f t="shared" si="282"/>
        <v/>
      </c>
      <c r="R913" s="81" t="str">
        <f t="shared" si="270"/>
        <v/>
      </c>
      <c r="S913" s="80" t="str">
        <f t="shared" si="270"/>
        <v/>
      </c>
      <c r="T913" s="81" t="str">
        <f t="shared" si="271"/>
        <v/>
      </c>
      <c r="U913" s="81" t="str">
        <f t="shared" si="272"/>
        <v/>
      </c>
      <c r="V913" s="82">
        <f>'내역서(엑셀)'!E916</f>
        <v>0</v>
      </c>
      <c r="W913" s="83">
        <f t="shared" si="273"/>
        <v>0</v>
      </c>
      <c r="X913" s="83">
        <f t="shared" si="273"/>
        <v>0</v>
      </c>
      <c r="Y913" s="84">
        <f t="shared" si="274"/>
        <v>4</v>
      </c>
      <c r="Z913" s="84">
        <f t="shared" si="275"/>
        <v>0</v>
      </c>
      <c r="AA913" s="84">
        <f t="shared" si="276"/>
        <v>4</v>
      </c>
    </row>
    <row r="914" spans="9:27">
      <c r="I914" s="78" t="str">
        <f>IF('내역서(엑셀)'!A917&lt;&gt;"",'내역서(엑셀)'!A917,"")</f>
        <v/>
      </c>
      <c r="J914" s="78" t="str">
        <f t="shared" si="277"/>
        <v/>
      </c>
      <c r="L914" s="79" t="str">
        <f t="shared" si="278"/>
        <v/>
      </c>
      <c r="M914" s="78" t="str">
        <f t="shared" si="281"/>
        <v/>
      </c>
      <c r="N914" s="78" t="str">
        <f t="shared" si="279"/>
        <v/>
      </c>
      <c r="O914" s="78" t="str">
        <f t="shared" si="280"/>
        <v/>
      </c>
      <c r="Q914" s="80" t="str">
        <f t="shared" si="282"/>
        <v/>
      </c>
      <c r="R914" s="81" t="str">
        <f t="shared" si="270"/>
        <v/>
      </c>
      <c r="S914" s="80" t="str">
        <f t="shared" si="270"/>
        <v/>
      </c>
      <c r="T914" s="81" t="str">
        <f t="shared" si="271"/>
        <v/>
      </c>
      <c r="U914" s="81" t="str">
        <f t="shared" si="272"/>
        <v/>
      </c>
      <c r="V914" s="82">
        <f>'내역서(엑셀)'!E917</f>
        <v>0</v>
      </c>
      <c r="W914" s="83">
        <f t="shared" si="273"/>
        <v>0</v>
      </c>
      <c r="X914" s="83">
        <f t="shared" si="273"/>
        <v>0</v>
      </c>
      <c r="Y914" s="84">
        <f t="shared" si="274"/>
        <v>4</v>
      </c>
      <c r="Z914" s="84">
        <f t="shared" si="275"/>
        <v>0</v>
      </c>
      <c r="AA914" s="84">
        <f t="shared" si="276"/>
        <v>4</v>
      </c>
    </row>
    <row r="915" spans="9:27">
      <c r="I915" s="78" t="str">
        <f>IF('내역서(엑셀)'!A918&lt;&gt;"",'내역서(엑셀)'!A918,"")</f>
        <v/>
      </c>
      <c r="J915" s="78" t="str">
        <f t="shared" si="277"/>
        <v/>
      </c>
      <c r="L915" s="79" t="str">
        <f t="shared" si="278"/>
        <v/>
      </c>
      <c r="M915" s="78" t="str">
        <f t="shared" si="281"/>
        <v/>
      </c>
      <c r="N915" s="78" t="str">
        <f t="shared" si="279"/>
        <v/>
      </c>
      <c r="O915" s="78" t="str">
        <f t="shared" si="280"/>
        <v/>
      </c>
      <c r="Q915" s="80" t="str">
        <f t="shared" si="282"/>
        <v/>
      </c>
      <c r="R915" s="81" t="str">
        <f t="shared" si="270"/>
        <v/>
      </c>
      <c r="S915" s="80" t="str">
        <f t="shared" si="270"/>
        <v/>
      </c>
      <c r="T915" s="81" t="str">
        <f t="shared" si="271"/>
        <v/>
      </c>
      <c r="U915" s="81" t="str">
        <f t="shared" si="272"/>
        <v/>
      </c>
      <c r="V915" s="82">
        <f>'내역서(엑셀)'!E918</f>
        <v>0</v>
      </c>
      <c r="W915" s="83">
        <f t="shared" si="273"/>
        <v>0</v>
      </c>
      <c r="X915" s="83">
        <f t="shared" si="273"/>
        <v>0</v>
      </c>
      <c r="Y915" s="84">
        <f t="shared" si="274"/>
        <v>4</v>
      </c>
      <c r="Z915" s="84">
        <f t="shared" si="275"/>
        <v>0</v>
      </c>
      <c r="AA915" s="84">
        <f t="shared" si="276"/>
        <v>4</v>
      </c>
    </row>
    <row r="916" spans="9:27">
      <c r="I916" s="78" t="str">
        <f>IF('내역서(엑셀)'!A919&lt;&gt;"",'내역서(엑셀)'!A919,"")</f>
        <v/>
      </c>
      <c r="J916" s="78" t="str">
        <f t="shared" si="277"/>
        <v/>
      </c>
      <c r="L916" s="79" t="str">
        <f t="shared" si="278"/>
        <v/>
      </c>
      <c r="M916" s="78" t="str">
        <f t="shared" si="281"/>
        <v/>
      </c>
      <c r="N916" s="78" t="str">
        <f t="shared" si="279"/>
        <v/>
      </c>
      <c r="O916" s="78" t="str">
        <f t="shared" si="280"/>
        <v/>
      </c>
      <c r="Q916" s="80" t="str">
        <f t="shared" si="282"/>
        <v/>
      </c>
      <c r="R916" s="81" t="str">
        <f t="shared" si="270"/>
        <v/>
      </c>
      <c r="S916" s="80" t="str">
        <f t="shared" si="270"/>
        <v/>
      </c>
      <c r="T916" s="81" t="str">
        <f t="shared" si="271"/>
        <v/>
      </c>
      <c r="U916" s="81" t="str">
        <f t="shared" si="272"/>
        <v/>
      </c>
      <c r="V916" s="82">
        <f>'내역서(엑셀)'!E919</f>
        <v>0</v>
      </c>
      <c r="W916" s="83">
        <f t="shared" si="273"/>
        <v>0</v>
      </c>
      <c r="X916" s="83">
        <f t="shared" si="273"/>
        <v>0</v>
      </c>
      <c r="Y916" s="84">
        <f t="shared" si="274"/>
        <v>4</v>
      </c>
      <c r="Z916" s="84">
        <f t="shared" si="275"/>
        <v>0</v>
      </c>
      <c r="AA916" s="84">
        <f t="shared" si="276"/>
        <v>4</v>
      </c>
    </row>
    <row r="917" spans="9:27">
      <c r="I917" s="78" t="str">
        <f>IF('내역서(엑셀)'!A920&lt;&gt;"",'내역서(엑셀)'!A920,"")</f>
        <v/>
      </c>
      <c r="J917" s="78" t="str">
        <f t="shared" si="277"/>
        <v/>
      </c>
      <c r="L917" s="79" t="str">
        <f t="shared" si="278"/>
        <v/>
      </c>
      <c r="M917" s="78" t="str">
        <f t="shared" si="281"/>
        <v/>
      </c>
      <c r="N917" s="78" t="str">
        <f t="shared" si="279"/>
        <v/>
      </c>
      <c r="O917" s="78" t="str">
        <f t="shared" si="280"/>
        <v/>
      </c>
      <c r="Q917" s="80" t="str">
        <f t="shared" si="282"/>
        <v/>
      </c>
      <c r="R917" s="81" t="str">
        <f t="shared" si="270"/>
        <v/>
      </c>
      <c r="S917" s="80" t="str">
        <f t="shared" si="270"/>
        <v/>
      </c>
      <c r="T917" s="81" t="str">
        <f t="shared" si="271"/>
        <v/>
      </c>
      <c r="U917" s="81" t="str">
        <f t="shared" si="272"/>
        <v/>
      </c>
      <c r="V917" s="82">
        <f>'내역서(엑셀)'!E920</f>
        <v>0</v>
      </c>
      <c r="W917" s="83">
        <f t="shared" si="273"/>
        <v>0</v>
      </c>
      <c r="X917" s="83">
        <f t="shared" si="273"/>
        <v>0</v>
      </c>
      <c r="Y917" s="84">
        <f t="shared" si="274"/>
        <v>4</v>
      </c>
      <c r="Z917" s="84">
        <f t="shared" si="275"/>
        <v>0</v>
      </c>
      <c r="AA917" s="84">
        <f t="shared" si="276"/>
        <v>4</v>
      </c>
    </row>
    <row r="918" spans="9:27">
      <c r="I918" s="78" t="str">
        <f>IF('내역서(엑셀)'!A921&lt;&gt;"",'내역서(엑셀)'!A921,"")</f>
        <v/>
      </c>
      <c r="J918" s="78" t="str">
        <f t="shared" si="277"/>
        <v/>
      </c>
      <c r="L918" s="79" t="str">
        <f t="shared" si="278"/>
        <v/>
      </c>
      <c r="M918" s="78" t="str">
        <f t="shared" si="281"/>
        <v/>
      </c>
      <c r="N918" s="78" t="str">
        <f t="shared" si="279"/>
        <v/>
      </c>
      <c r="O918" s="78" t="str">
        <f t="shared" si="280"/>
        <v/>
      </c>
      <c r="Q918" s="80" t="str">
        <f t="shared" si="282"/>
        <v/>
      </c>
      <c r="R918" s="81" t="str">
        <f t="shared" si="270"/>
        <v/>
      </c>
      <c r="S918" s="80" t="str">
        <f t="shared" si="270"/>
        <v/>
      </c>
      <c r="T918" s="81" t="str">
        <f t="shared" si="271"/>
        <v/>
      </c>
      <c r="U918" s="81" t="str">
        <f t="shared" si="272"/>
        <v/>
      </c>
      <c r="V918" s="82">
        <f>'내역서(엑셀)'!E921</f>
        <v>0</v>
      </c>
      <c r="W918" s="83">
        <f t="shared" si="273"/>
        <v>0</v>
      </c>
      <c r="X918" s="83">
        <f t="shared" si="273"/>
        <v>0</v>
      </c>
      <c r="Y918" s="84">
        <f t="shared" si="274"/>
        <v>4</v>
      </c>
      <c r="Z918" s="84">
        <f t="shared" si="275"/>
        <v>0</v>
      </c>
      <c r="AA918" s="84">
        <f t="shared" si="276"/>
        <v>4</v>
      </c>
    </row>
    <row r="919" spans="9:27">
      <c r="I919" s="78" t="str">
        <f>IF('내역서(엑셀)'!A922&lt;&gt;"",'내역서(엑셀)'!A922,"")</f>
        <v/>
      </c>
      <c r="J919" s="78" t="str">
        <f t="shared" si="277"/>
        <v/>
      </c>
      <c r="L919" s="79" t="str">
        <f t="shared" si="278"/>
        <v/>
      </c>
      <c r="M919" s="78" t="str">
        <f t="shared" si="281"/>
        <v/>
      </c>
      <c r="N919" s="78" t="str">
        <f t="shared" si="279"/>
        <v/>
      </c>
      <c r="O919" s="78" t="str">
        <f t="shared" si="280"/>
        <v/>
      </c>
      <c r="Q919" s="80" t="str">
        <f t="shared" si="282"/>
        <v/>
      </c>
      <c r="R919" s="81" t="str">
        <f t="shared" si="270"/>
        <v/>
      </c>
      <c r="S919" s="80" t="str">
        <f t="shared" si="270"/>
        <v/>
      </c>
      <c r="T919" s="81" t="str">
        <f t="shared" si="271"/>
        <v/>
      </c>
      <c r="U919" s="81" t="str">
        <f t="shared" si="272"/>
        <v/>
      </c>
      <c r="V919" s="82">
        <f>'내역서(엑셀)'!E922</f>
        <v>0</v>
      </c>
      <c r="W919" s="83">
        <f t="shared" si="273"/>
        <v>0</v>
      </c>
      <c r="X919" s="83">
        <f t="shared" si="273"/>
        <v>0</v>
      </c>
      <c r="Y919" s="84">
        <f t="shared" si="274"/>
        <v>4</v>
      </c>
      <c r="Z919" s="84">
        <f t="shared" si="275"/>
        <v>0</v>
      </c>
      <c r="AA919" s="84">
        <f t="shared" si="276"/>
        <v>4</v>
      </c>
    </row>
    <row r="920" spans="9:27">
      <c r="I920" s="78" t="str">
        <f>IF('내역서(엑셀)'!A923&lt;&gt;"",'내역서(엑셀)'!A923,"")</f>
        <v/>
      </c>
      <c r="J920" s="78" t="str">
        <f t="shared" si="277"/>
        <v/>
      </c>
      <c r="L920" s="79" t="str">
        <f t="shared" si="278"/>
        <v/>
      </c>
      <c r="M920" s="78" t="str">
        <f t="shared" si="281"/>
        <v/>
      </c>
      <c r="N920" s="78" t="str">
        <f t="shared" si="279"/>
        <v/>
      </c>
      <c r="O920" s="78" t="str">
        <f t="shared" si="280"/>
        <v/>
      </c>
      <c r="Q920" s="80" t="str">
        <f t="shared" si="282"/>
        <v/>
      </c>
      <c r="R920" s="81" t="str">
        <f t="shared" si="270"/>
        <v/>
      </c>
      <c r="S920" s="80" t="str">
        <f t="shared" si="270"/>
        <v/>
      </c>
      <c r="T920" s="81" t="str">
        <f t="shared" si="271"/>
        <v/>
      </c>
      <c r="U920" s="81" t="str">
        <f t="shared" si="272"/>
        <v/>
      </c>
      <c r="V920" s="82">
        <f>'내역서(엑셀)'!E923</f>
        <v>0</v>
      </c>
      <c r="W920" s="83">
        <f t="shared" si="273"/>
        <v>0</v>
      </c>
      <c r="X920" s="83">
        <f t="shared" si="273"/>
        <v>0</v>
      </c>
      <c r="Y920" s="84">
        <f t="shared" si="274"/>
        <v>4</v>
      </c>
      <c r="Z920" s="84">
        <f t="shared" si="275"/>
        <v>0</v>
      </c>
      <c r="AA920" s="84">
        <f t="shared" si="276"/>
        <v>4</v>
      </c>
    </row>
    <row r="921" spans="9:27">
      <c r="I921" s="78" t="str">
        <f>IF('내역서(엑셀)'!A924&lt;&gt;"",'내역서(엑셀)'!A924,"")</f>
        <v/>
      </c>
      <c r="J921" s="78" t="str">
        <f t="shared" si="277"/>
        <v/>
      </c>
      <c r="L921" s="79" t="str">
        <f t="shared" si="278"/>
        <v/>
      </c>
      <c r="M921" s="78" t="str">
        <f t="shared" si="281"/>
        <v/>
      </c>
      <c r="N921" s="78" t="str">
        <f t="shared" si="279"/>
        <v/>
      </c>
      <c r="O921" s="78" t="str">
        <f t="shared" si="280"/>
        <v/>
      </c>
      <c r="Q921" s="80" t="str">
        <f t="shared" si="282"/>
        <v/>
      </c>
      <c r="R921" s="81" t="str">
        <f t="shared" si="270"/>
        <v/>
      </c>
      <c r="S921" s="80" t="str">
        <f t="shared" si="270"/>
        <v/>
      </c>
      <c r="T921" s="81" t="str">
        <f t="shared" si="271"/>
        <v/>
      </c>
      <c r="U921" s="81" t="str">
        <f t="shared" si="272"/>
        <v/>
      </c>
      <c r="V921" s="82">
        <f>'내역서(엑셀)'!E924</f>
        <v>0</v>
      </c>
      <c r="W921" s="83">
        <f t="shared" si="273"/>
        <v>0</v>
      </c>
      <c r="X921" s="83">
        <f t="shared" si="273"/>
        <v>0</v>
      </c>
      <c r="Y921" s="84">
        <f t="shared" si="274"/>
        <v>4</v>
      </c>
      <c r="Z921" s="84">
        <f t="shared" si="275"/>
        <v>0</v>
      </c>
      <c r="AA921" s="84">
        <f t="shared" si="276"/>
        <v>4</v>
      </c>
    </row>
    <row r="922" spans="9:27">
      <c r="I922" s="78" t="str">
        <f>IF('내역서(엑셀)'!A925&lt;&gt;"",'내역서(엑셀)'!A925,"")</f>
        <v/>
      </c>
      <c r="J922" s="78" t="str">
        <f t="shared" si="277"/>
        <v/>
      </c>
      <c r="L922" s="79" t="str">
        <f t="shared" si="278"/>
        <v/>
      </c>
      <c r="M922" s="78" t="str">
        <f t="shared" si="281"/>
        <v/>
      </c>
      <c r="N922" s="78" t="str">
        <f t="shared" si="279"/>
        <v/>
      </c>
      <c r="O922" s="78" t="str">
        <f t="shared" si="280"/>
        <v/>
      </c>
      <c r="Q922" s="80" t="str">
        <f t="shared" si="282"/>
        <v/>
      </c>
      <c r="R922" s="81" t="str">
        <f t="shared" si="270"/>
        <v/>
      </c>
      <c r="S922" s="80" t="str">
        <f t="shared" si="270"/>
        <v/>
      </c>
      <c r="T922" s="81" t="str">
        <f t="shared" si="271"/>
        <v/>
      </c>
      <c r="U922" s="81" t="str">
        <f t="shared" si="272"/>
        <v/>
      </c>
      <c r="V922" s="82">
        <f>'내역서(엑셀)'!E925</f>
        <v>0</v>
      </c>
      <c r="W922" s="83">
        <f t="shared" si="273"/>
        <v>0</v>
      </c>
      <c r="X922" s="83">
        <f t="shared" si="273"/>
        <v>0</v>
      </c>
      <c r="Y922" s="84">
        <f t="shared" si="274"/>
        <v>4</v>
      </c>
      <c r="Z922" s="84">
        <f t="shared" si="275"/>
        <v>0</v>
      </c>
      <c r="AA922" s="84">
        <f t="shared" si="276"/>
        <v>4</v>
      </c>
    </row>
    <row r="923" spans="9:27">
      <c r="I923" s="78" t="str">
        <f>IF('내역서(엑셀)'!A926&lt;&gt;"",'내역서(엑셀)'!A926,"")</f>
        <v/>
      </c>
      <c r="J923" s="78" t="str">
        <f t="shared" si="277"/>
        <v/>
      </c>
      <c r="L923" s="79" t="str">
        <f t="shared" si="278"/>
        <v/>
      </c>
      <c r="M923" s="78" t="str">
        <f t="shared" si="281"/>
        <v/>
      </c>
      <c r="N923" s="78" t="str">
        <f t="shared" si="279"/>
        <v/>
      </c>
      <c r="O923" s="78" t="str">
        <f t="shared" si="280"/>
        <v/>
      </c>
      <c r="Q923" s="80" t="str">
        <f t="shared" si="282"/>
        <v/>
      </c>
      <c r="R923" s="81" t="str">
        <f t="shared" si="270"/>
        <v/>
      </c>
      <c r="S923" s="80" t="str">
        <f t="shared" si="270"/>
        <v/>
      </c>
      <c r="T923" s="81" t="str">
        <f t="shared" si="271"/>
        <v/>
      </c>
      <c r="U923" s="81" t="str">
        <f t="shared" si="272"/>
        <v/>
      </c>
      <c r="V923" s="82">
        <f>'내역서(엑셀)'!E926</f>
        <v>0</v>
      </c>
      <c r="W923" s="83">
        <f t="shared" si="273"/>
        <v>0</v>
      </c>
      <c r="X923" s="83">
        <f t="shared" si="273"/>
        <v>0</v>
      </c>
      <c r="Y923" s="84">
        <f t="shared" si="274"/>
        <v>4</v>
      </c>
      <c r="Z923" s="84">
        <f t="shared" si="275"/>
        <v>0</v>
      </c>
      <c r="AA923" s="84">
        <f t="shared" si="276"/>
        <v>4</v>
      </c>
    </row>
    <row r="924" spans="9:27">
      <c r="I924" s="78" t="str">
        <f>IF('내역서(엑셀)'!A927&lt;&gt;"",'내역서(엑셀)'!A927,"")</f>
        <v/>
      </c>
      <c r="J924" s="78" t="str">
        <f t="shared" si="277"/>
        <v/>
      </c>
      <c r="L924" s="79" t="str">
        <f t="shared" si="278"/>
        <v/>
      </c>
      <c r="M924" s="78" t="str">
        <f t="shared" si="281"/>
        <v/>
      </c>
      <c r="N924" s="78" t="str">
        <f t="shared" si="279"/>
        <v/>
      </c>
      <c r="O924" s="78" t="str">
        <f t="shared" si="280"/>
        <v/>
      </c>
      <c r="Q924" s="80" t="str">
        <f t="shared" si="282"/>
        <v/>
      </c>
      <c r="R924" s="81" t="str">
        <f t="shared" si="270"/>
        <v/>
      </c>
      <c r="S924" s="80" t="str">
        <f t="shared" si="270"/>
        <v/>
      </c>
      <c r="T924" s="81" t="str">
        <f t="shared" si="271"/>
        <v/>
      </c>
      <c r="U924" s="81" t="str">
        <f t="shared" si="272"/>
        <v/>
      </c>
      <c r="V924" s="82">
        <f>'내역서(엑셀)'!E927</f>
        <v>0</v>
      </c>
      <c r="W924" s="83">
        <f t="shared" si="273"/>
        <v>0</v>
      </c>
      <c r="X924" s="83">
        <f t="shared" si="273"/>
        <v>0</v>
      </c>
      <c r="Y924" s="84">
        <f t="shared" si="274"/>
        <v>4</v>
      </c>
      <c r="Z924" s="84">
        <f t="shared" si="275"/>
        <v>0</v>
      </c>
      <c r="AA924" s="84">
        <f t="shared" si="276"/>
        <v>4</v>
      </c>
    </row>
    <row r="925" spans="9:27">
      <c r="I925" s="78" t="str">
        <f>IF('내역서(엑셀)'!A928&lt;&gt;"",'내역서(엑셀)'!A928,"")</f>
        <v/>
      </c>
      <c r="J925" s="78" t="str">
        <f t="shared" si="277"/>
        <v/>
      </c>
      <c r="L925" s="79" t="str">
        <f t="shared" si="278"/>
        <v/>
      </c>
      <c r="M925" s="78" t="str">
        <f t="shared" si="281"/>
        <v/>
      </c>
      <c r="N925" s="78" t="str">
        <f t="shared" si="279"/>
        <v/>
      </c>
      <c r="O925" s="78" t="str">
        <f t="shared" si="280"/>
        <v/>
      </c>
      <c r="Q925" s="80" t="str">
        <f t="shared" si="282"/>
        <v/>
      </c>
      <c r="R925" s="81" t="str">
        <f t="shared" si="270"/>
        <v/>
      </c>
      <c r="S925" s="80" t="str">
        <f t="shared" si="270"/>
        <v/>
      </c>
      <c r="T925" s="81" t="str">
        <f t="shared" si="271"/>
        <v/>
      </c>
      <c r="U925" s="81" t="str">
        <f t="shared" si="272"/>
        <v/>
      </c>
      <c r="V925" s="82">
        <f>'내역서(엑셀)'!E928</f>
        <v>0</v>
      </c>
      <c r="W925" s="83">
        <f t="shared" si="273"/>
        <v>0</v>
      </c>
      <c r="X925" s="83">
        <f t="shared" si="273"/>
        <v>0</v>
      </c>
      <c r="Y925" s="84">
        <f t="shared" si="274"/>
        <v>4</v>
      </c>
      <c r="Z925" s="84">
        <f t="shared" si="275"/>
        <v>0</v>
      </c>
      <c r="AA925" s="84">
        <f t="shared" si="276"/>
        <v>4</v>
      </c>
    </row>
    <row r="926" spans="9:27">
      <c r="I926" s="78" t="str">
        <f>IF('내역서(엑셀)'!A929&lt;&gt;"",'내역서(엑셀)'!A929,"")</f>
        <v/>
      </c>
      <c r="J926" s="78" t="str">
        <f t="shared" si="277"/>
        <v/>
      </c>
      <c r="L926" s="79" t="str">
        <f t="shared" si="278"/>
        <v/>
      </c>
      <c r="M926" s="78" t="str">
        <f t="shared" si="281"/>
        <v/>
      </c>
      <c r="N926" s="78" t="str">
        <f t="shared" si="279"/>
        <v/>
      </c>
      <c r="O926" s="78" t="str">
        <f t="shared" si="280"/>
        <v/>
      </c>
      <c r="Q926" s="80" t="str">
        <f t="shared" si="282"/>
        <v/>
      </c>
      <c r="R926" s="81" t="str">
        <f t="shared" si="270"/>
        <v/>
      </c>
      <c r="S926" s="80" t="str">
        <f t="shared" si="270"/>
        <v/>
      </c>
      <c r="T926" s="81" t="str">
        <f t="shared" si="271"/>
        <v/>
      </c>
      <c r="U926" s="81" t="str">
        <f t="shared" si="272"/>
        <v/>
      </c>
      <c r="V926" s="82">
        <f>'내역서(엑셀)'!E929</f>
        <v>0</v>
      </c>
      <c r="W926" s="83">
        <f t="shared" si="273"/>
        <v>0</v>
      </c>
      <c r="X926" s="83">
        <f t="shared" si="273"/>
        <v>0</v>
      </c>
      <c r="Y926" s="84">
        <f t="shared" si="274"/>
        <v>4</v>
      </c>
      <c r="Z926" s="84">
        <f t="shared" si="275"/>
        <v>0</v>
      </c>
      <c r="AA926" s="84">
        <f t="shared" si="276"/>
        <v>4</v>
      </c>
    </row>
    <row r="927" spans="9:27">
      <c r="I927" s="78" t="str">
        <f>IF('내역서(엑셀)'!A930&lt;&gt;"",'내역서(엑셀)'!A930,"")</f>
        <v/>
      </c>
      <c r="J927" s="78" t="str">
        <f t="shared" si="277"/>
        <v/>
      </c>
      <c r="L927" s="79" t="str">
        <f t="shared" si="278"/>
        <v/>
      </c>
      <c r="M927" s="78" t="str">
        <f t="shared" si="281"/>
        <v/>
      </c>
      <c r="N927" s="78" t="str">
        <f t="shared" si="279"/>
        <v/>
      </c>
      <c r="O927" s="78" t="str">
        <f t="shared" si="280"/>
        <v/>
      </c>
      <c r="Q927" s="80" t="str">
        <f t="shared" si="282"/>
        <v/>
      </c>
      <c r="R927" s="81" t="str">
        <f t="shared" si="270"/>
        <v/>
      </c>
      <c r="S927" s="80" t="str">
        <f t="shared" si="270"/>
        <v/>
      </c>
      <c r="T927" s="81" t="str">
        <f t="shared" si="271"/>
        <v/>
      </c>
      <c r="U927" s="81" t="str">
        <f t="shared" si="272"/>
        <v/>
      </c>
      <c r="V927" s="82">
        <f>'내역서(엑셀)'!E930</f>
        <v>0</v>
      </c>
      <c r="W927" s="83">
        <f t="shared" si="273"/>
        <v>0</v>
      </c>
      <c r="X927" s="83">
        <f t="shared" si="273"/>
        <v>0</v>
      </c>
      <c r="Y927" s="84">
        <f t="shared" si="274"/>
        <v>4</v>
      </c>
      <c r="Z927" s="84">
        <f t="shared" si="275"/>
        <v>0</v>
      </c>
      <c r="AA927" s="84">
        <f t="shared" si="276"/>
        <v>4</v>
      </c>
    </row>
    <row r="928" spans="9:27">
      <c r="I928" s="78" t="str">
        <f>IF('내역서(엑셀)'!A931&lt;&gt;"",'내역서(엑셀)'!A931,"")</f>
        <v/>
      </c>
      <c r="J928" s="78" t="str">
        <f t="shared" si="277"/>
        <v/>
      </c>
      <c r="L928" s="79" t="str">
        <f t="shared" si="278"/>
        <v/>
      </c>
      <c r="M928" s="78" t="str">
        <f t="shared" si="281"/>
        <v/>
      </c>
      <c r="N928" s="78" t="str">
        <f t="shared" si="279"/>
        <v/>
      </c>
      <c r="O928" s="78" t="str">
        <f t="shared" si="280"/>
        <v/>
      </c>
      <c r="Q928" s="80" t="str">
        <f t="shared" si="282"/>
        <v/>
      </c>
      <c r="R928" s="81" t="str">
        <f t="shared" si="270"/>
        <v/>
      </c>
      <c r="S928" s="80" t="str">
        <f t="shared" si="270"/>
        <v/>
      </c>
      <c r="T928" s="81" t="str">
        <f t="shared" si="271"/>
        <v/>
      </c>
      <c r="U928" s="81" t="str">
        <f t="shared" si="272"/>
        <v/>
      </c>
      <c r="V928" s="82">
        <f>'내역서(엑셀)'!E931</f>
        <v>0</v>
      </c>
      <c r="W928" s="83">
        <f t="shared" si="273"/>
        <v>0</v>
      </c>
      <c r="X928" s="83">
        <f t="shared" si="273"/>
        <v>0</v>
      </c>
      <c r="Y928" s="84">
        <f t="shared" si="274"/>
        <v>4</v>
      </c>
      <c r="Z928" s="84">
        <f t="shared" si="275"/>
        <v>0</v>
      </c>
      <c r="AA928" s="84">
        <f t="shared" si="276"/>
        <v>4</v>
      </c>
    </row>
    <row r="929" spans="9:27">
      <c r="I929" s="78" t="str">
        <f>IF('내역서(엑셀)'!A932&lt;&gt;"",'내역서(엑셀)'!A932,"")</f>
        <v/>
      </c>
      <c r="J929" s="78" t="str">
        <f t="shared" si="277"/>
        <v/>
      </c>
      <c r="L929" s="79" t="str">
        <f t="shared" si="278"/>
        <v/>
      </c>
      <c r="M929" s="78" t="str">
        <f t="shared" si="281"/>
        <v/>
      </c>
      <c r="N929" s="78" t="str">
        <f t="shared" si="279"/>
        <v/>
      </c>
      <c r="O929" s="78" t="str">
        <f t="shared" si="280"/>
        <v/>
      </c>
      <c r="Q929" s="80" t="str">
        <f t="shared" si="282"/>
        <v/>
      </c>
      <c r="R929" s="81" t="str">
        <f t="shared" si="270"/>
        <v/>
      </c>
      <c r="S929" s="80" t="str">
        <f t="shared" si="270"/>
        <v/>
      </c>
      <c r="T929" s="81" t="str">
        <f t="shared" si="271"/>
        <v/>
      </c>
      <c r="U929" s="81" t="str">
        <f t="shared" si="272"/>
        <v/>
      </c>
      <c r="V929" s="82">
        <f>'내역서(엑셀)'!E932</f>
        <v>0</v>
      </c>
      <c r="W929" s="83">
        <f t="shared" si="273"/>
        <v>0</v>
      </c>
      <c r="X929" s="83">
        <f t="shared" si="273"/>
        <v>0</v>
      </c>
      <c r="Y929" s="84">
        <f t="shared" si="274"/>
        <v>4</v>
      </c>
      <c r="Z929" s="84">
        <f t="shared" si="275"/>
        <v>0</v>
      </c>
      <c r="AA929" s="84">
        <f t="shared" si="276"/>
        <v>4</v>
      </c>
    </row>
    <row r="930" spans="9:27">
      <c r="I930" s="78" t="str">
        <f>IF('내역서(엑셀)'!A933&lt;&gt;"",'내역서(엑셀)'!A933,"")</f>
        <v/>
      </c>
      <c r="J930" s="78" t="str">
        <f t="shared" si="277"/>
        <v/>
      </c>
      <c r="L930" s="79" t="str">
        <f t="shared" si="278"/>
        <v/>
      </c>
      <c r="M930" s="78" t="str">
        <f t="shared" si="281"/>
        <v/>
      </c>
      <c r="N930" s="78" t="str">
        <f t="shared" si="279"/>
        <v/>
      </c>
      <c r="O930" s="78" t="str">
        <f t="shared" si="280"/>
        <v/>
      </c>
      <c r="Q930" s="80" t="str">
        <f t="shared" si="282"/>
        <v/>
      </c>
      <c r="R930" s="81" t="str">
        <f t="shared" si="270"/>
        <v/>
      </c>
      <c r="S930" s="80" t="str">
        <f t="shared" si="270"/>
        <v/>
      </c>
      <c r="T930" s="81" t="str">
        <f t="shared" si="271"/>
        <v/>
      </c>
      <c r="U930" s="81" t="str">
        <f t="shared" si="272"/>
        <v/>
      </c>
      <c r="V930" s="82">
        <f>'내역서(엑셀)'!E933</f>
        <v>0</v>
      </c>
      <c r="W930" s="83">
        <f t="shared" si="273"/>
        <v>0</v>
      </c>
      <c r="X930" s="83">
        <f t="shared" si="273"/>
        <v>0</v>
      </c>
      <c r="Y930" s="84">
        <f t="shared" si="274"/>
        <v>4</v>
      </c>
      <c r="Z930" s="84">
        <f t="shared" si="275"/>
        <v>0</v>
      </c>
      <c r="AA930" s="84">
        <f t="shared" si="276"/>
        <v>4</v>
      </c>
    </row>
    <row r="931" spans="9:27">
      <c r="I931" s="78" t="str">
        <f>IF('내역서(엑셀)'!A934&lt;&gt;"",'내역서(엑셀)'!A934,"")</f>
        <v/>
      </c>
      <c r="J931" s="78" t="str">
        <f t="shared" si="277"/>
        <v/>
      </c>
      <c r="L931" s="79" t="str">
        <f t="shared" si="278"/>
        <v/>
      </c>
      <c r="M931" s="78" t="str">
        <f t="shared" si="281"/>
        <v/>
      </c>
      <c r="N931" s="78" t="str">
        <f t="shared" si="279"/>
        <v/>
      </c>
      <c r="O931" s="78" t="str">
        <f t="shared" si="280"/>
        <v/>
      </c>
      <c r="Q931" s="80" t="str">
        <f t="shared" si="282"/>
        <v/>
      </c>
      <c r="R931" s="81" t="str">
        <f t="shared" ref="R931:S957" si="283">IF(L931="","",L931)</f>
        <v/>
      </c>
      <c r="S931" s="80" t="str">
        <f t="shared" si="283"/>
        <v/>
      </c>
      <c r="T931" s="81" t="str">
        <f t="shared" ref="T931:T957" si="284">IF(W931=1,"",N931)</f>
        <v/>
      </c>
      <c r="U931" s="81" t="str">
        <f t="shared" ref="U931:U957" si="285">IF(OR(W931=1,X931=1),"",O931)</f>
        <v/>
      </c>
      <c r="V931" s="82">
        <f>'내역서(엑셀)'!E934</f>
        <v>0</v>
      </c>
      <c r="W931" s="83">
        <f t="shared" si="273"/>
        <v>0</v>
      </c>
      <c r="X931" s="83">
        <f t="shared" si="273"/>
        <v>0</v>
      </c>
      <c r="Y931" s="84">
        <f t="shared" si="274"/>
        <v>4</v>
      </c>
      <c r="Z931" s="84">
        <f t="shared" si="275"/>
        <v>0</v>
      </c>
      <c r="AA931" s="84">
        <f t="shared" si="276"/>
        <v>4</v>
      </c>
    </row>
    <row r="932" spans="9:27">
      <c r="I932" s="78" t="str">
        <f>IF('내역서(엑셀)'!A935&lt;&gt;"",'내역서(엑셀)'!A935,"")</f>
        <v/>
      </c>
      <c r="J932" s="78" t="str">
        <f t="shared" si="277"/>
        <v/>
      </c>
      <c r="L932" s="79" t="str">
        <f t="shared" si="278"/>
        <v/>
      </c>
      <c r="M932" s="78" t="str">
        <f t="shared" si="281"/>
        <v/>
      </c>
      <c r="N932" s="78" t="str">
        <f t="shared" si="279"/>
        <v/>
      </c>
      <c r="O932" s="78" t="str">
        <f t="shared" si="280"/>
        <v/>
      </c>
      <c r="Q932" s="80" t="str">
        <f t="shared" si="282"/>
        <v/>
      </c>
      <c r="R932" s="81" t="str">
        <f t="shared" si="283"/>
        <v/>
      </c>
      <c r="S932" s="80" t="str">
        <f t="shared" si="283"/>
        <v/>
      </c>
      <c r="T932" s="81" t="str">
        <f t="shared" si="284"/>
        <v/>
      </c>
      <c r="U932" s="81" t="str">
        <f t="shared" si="285"/>
        <v/>
      </c>
      <c r="V932" s="82">
        <f>'내역서(엑셀)'!E935</f>
        <v>0</v>
      </c>
      <c r="W932" s="83">
        <f t="shared" ref="W932:X957" si="286">COUNTIFS(R932,"&gt;&lt;")</f>
        <v>0</v>
      </c>
      <c r="X932" s="83">
        <f t="shared" si="286"/>
        <v>0</v>
      </c>
      <c r="Y932" s="84">
        <f t="shared" ref="Y932:Y957" si="287">COUNTIFS(R932:U932,"*")</f>
        <v>4</v>
      </c>
      <c r="Z932" s="84">
        <f t="shared" ref="Z932:Z957" si="288">COUNTIFS(R932:U932,"&gt;&lt;")</f>
        <v>0</v>
      </c>
      <c r="AA932" s="84">
        <f t="shared" ref="AA932:AA957" si="289">COUNTIFS(R932:U932,"&lt;&gt;")</f>
        <v>4</v>
      </c>
    </row>
    <row r="933" spans="9:27">
      <c r="I933" s="78" t="str">
        <f>IF('내역서(엑셀)'!A936&lt;&gt;"",'내역서(엑셀)'!A936,"")</f>
        <v/>
      </c>
      <c r="J933" s="78" t="str">
        <f t="shared" si="277"/>
        <v/>
      </c>
      <c r="L933" s="79" t="str">
        <f t="shared" si="278"/>
        <v/>
      </c>
      <c r="M933" s="78" t="str">
        <f t="shared" si="281"/>
        <v/>
      </c>
      <c r="N933" s="78" t="str">
        <f t="shared" si="279"/>
        <v/>
      </c>
      <c r="O933" s="78" t="str">
        <f t="shared" si="280"/>
        <v/>
      </c>
      <c r="Q933" s="80" t="str">
        <f t="shared" si="282"/>
        <v/>
      </c>
      <c r="R933" s="81" t="str">
        <f t="shared" si="283"/>
        <v/>
      </c>
      <c r="S933" s="80" t="str">
        <f t="shared" si="283"/>
        <v/>
      </c>
      <c r="T933" s="81" t="str">
        <f t="shared" si="284"/>
        <v/>
      </c>
      <c r="U933" s="81" t="str">
        <f t="shared" si="285"/>
        <v/>
      </c>
      <c r="V933" s="82">
        <f>'내역서(엑셀)'!E936</f>
        <v>0</v>
      </c>
      <c r="W933" s="83">
        <f t="shared" si="286"/>
        <v>0</v>
      </c>
      <c r="X933" s="83">
        <f t="shared" si="286"/>
        <v>0</v>
      </c>
      <c r="Y933" s="84">
        <f t="shared" si="287"/>
        <v>4</v>
      </c>
      <c r="Z933" s="84">
        <f t="shared" si="288"/>
        <v>0</v>
      </c>
      <c r="AA933" s="84">
        <f t="shared" si="289"/>
        <v>4</v>
      </c>
    </row>
    <row r="934" spans="9:27">
      <c r="I934" s="78" t="str">
        <f>IF('내역서(엑셀)'!A937&lt;&gt;"",'내역서(엑셀)'!A937,"")</f>
        <v/>
      </c>
      <c r="J934" s="78" t="str">
        <f t="shared" ref="J934:J959" si="290">LEFT(I934,1)</f>
        <v/>
      </c>
      <c r="L934" s="79" t="str">
        <f t="shared" ref="L934:L957" si="291">IF(OR(J934="E",J934="L",J934="M"),"",I934)</f>
        <v/>
      </c>
      <c r="M934" s="78" t="str">
        <f t="shared" si="281"/>
        <v/>
      </c>
      <c r="N934" s="78" t="str">
        <f t="shared" ref="N934:N957" si="292">IF(OR(J934="D",J934="E",J934="L"),"",I934)</f>
        <v/>
      </c>
      <c r="O934" s="78" t="str">
        <f t="shared" ref="O934:O957" si="293">IF(OR(J934="D",J934="E",J934="M"),"",I934)</f>
        <v/>
      </c>
      <c r="Q934" s="80" t="str">
        <f t="shared" si="282"/>
        <v/>
      </c>
      <c r="R934" s="81" t="str">
        <f t="shared" si="283"/>
        <v/>
      </c>
      <c r="S934" s="80" t="str">
        <f t="shared" si="283"/>
        <v/>
      </c>
      <c r="T934" s="81" t="str">
        <f t="shared" si="284"/>
        <v/>
      </c>
      <c r="U934" s="81" t="str">
        <f t="shared" si="285"/>
        <v/>
      </c>
      <c r="V934" s="82">
        <f>'내역서(엑셀)'!E937</f>
        <v>0</v>
      </c>
      <c r="W934" s="83">
        <f t="shared" si="286"/>
        <v>0</v>
      </c>
      <c r="X934" s="83">
        <f t="shared" si="286"/>
        <v>0</v>
      </c>
      <c r="Y934" s="84">
        <f t="shared" si="287"/>
        <v>4</v>
      </c>
      <c r="Z934" s="84">
        <f t="shared" si="288"/>
        <v>0</v>
      </c>
      <c r="AA934" s="84">
        <f t="shared" si="289"/>
        <v>4</v>
      </c>
    </row>
    <row r="935" spans="9:27">
      <c r="I935" s="78" t="str">
        <f>IF('내역서(엑셀)'!A938&lt;&gt;"",'내역서(엑셀)'!A938,"")</f>
        <v/>
      </c>
      <c r="J935" s="78" t="str">
        <f t="shared" si="290"/>
        <v/>
      </c>
      <c r="L935" s="79" t="str">
        <f t="shared" si="291"/>
        <v/>
      </c>
      <c r="M935" s="78" t="str">
        <f t="shared" si="281"/>
        <v/>
      </c>
      <c r="N935" s="78" t="str">
        <f t="shared" si="292"/>
        <v/>
      </c>
      <c r="O935" s="78" t="str">
        <f t="shared" si="293"/>
        <v/>
      </c>
      <c r="Q935" s="80" t="str">
        <f t="shared" si="282"/>
        <v/>
      </c>
      <c r="R935" s="81" t="str">
        <f t="shared" si="283"/>
        <v/>
      </c>
      <c r="S935" s="80" t="str">
        <f t="shared" si="283"/>
        <v/>
      </c>
      <c r="T935" s="81" t="str">
        <f t="shared" si="284"/>
        <v/>
      </c>
      <c r="U935" s="81" t="str">
        <f t="shared" si="285"/>
        <v/>
      </c>
      <c r="V935" s="82">
        <f>'내역서(엑셀)'!E938</f>
        <v>0</v>
      </c>
      <c r="W935" s="83">
        <f t="shared" si="286"/>
        <v>0</v>
      </c>
      <c r="X935" s="83">
        <f t="shared" si="286"/>
        <v>0</v>
      </c>
      <c r="Y935" s="84">
        <f t="shared" si="287"/>
        <v>4</v>
      </c>
      <c r="Z935" s="84">
        <f t="shared" si="288"/>
        <v>0</v>
      </c>
      <c r="AA935" s="84">
        <f t="shared" si="289"/>
        <v>4</v>
      </c>
    </row>
    <row r="936" spans="9:27">
      <c r="I936" s="78" t="str">
        <f>IF('내역서(엑셀)'!A939&lt;&gt;"",'내역서(엑셀)'!A939,"")</f>
        <v/>
      </c>
      <c r="J936" s="78" t="str">
        <f t="shared" si="290"/>
        <v/>
      </c>
      <c r="L936" s="79" t="str">
        <f t="shared" si="291"/>
        <v/>
      </c>
      <c r="M936" s="78" t="str">
        <f t="shared" si="281"/>
        <v/>
      </c>
      <c r="N936" s="78" t="str">
        <f t="shared" si="292"/>
        <v/>
      </c>
      <c r="O936" s="78" t="str">
        <f t="shared" si="293"/>
        <v/>
      </c>
      <c r="Q936" s="80" t="str">
        <f t="shared" si="282"/>
        <v/>
      </c>
      <c r="R936" s="81" t="str">
        <f t="shared" si="283"/>
        <v/>
      </c>
      <c r="S936" s="80" t="str">
        <f t="shared" si="283"/>
        <v/>
      </c>
      <c r="T936" s="81" t="str">
        <f t="shared" si="284"/>
        <v/>
      </c>
      <c r="U936" s="81" t="str">
        <f t="shared" si="285"/>
        <v/>
      </c>
      <c r="V936" s="82">
        <f>'내역서(엑셀)'!E939</f>
        <v>0</v>
      </c>
      <c r="W936" s="83">
        <f t="shared" si="286"/>
        <v>0</v>
      </c>
      <c r="X936" s="83">
        <f t="shared" si="286"/>
        <v>0</v>
      </c>
      <c r="Y936" s="84">
        <f t="shared" si="287"/>
        <v>4</v>
      </c>
      <c r="Z936" s="84">
        <f t="shared" si="288"/>
        <v>0</v>
      </c>
      <c r="AA936" s="84">
        <f t="shared" si="289"/>
        <v>4</v>
      </c>
    </row>
    <row r="937" spans="9:27">
      <c r="I937" s="78" t="str">
        <f>IF('내역서(엑셀)'!A940&lt;&gt;"",'내역서(엑셀)'!A940,"")</f>
        <v/>
      </c>
      <c r="J937" s="78" t="str">
        <f t="shared" si="290"/>
        <v/>
      </c>
      <c r="L937" s="79" t="str">
        <f t="shared" si="291"/>
        <v/>
      </c>
      <c r="M937" s="78" t="str">
        <f t="shared" ref="M937:M957" si="294">IF(OR(J937="D",J937="L",J937="M"),"",I937)</f>
        <v/>
      </c>
      <c r="N937" s="78" t="str">
        <f t="shared" si="292"/>
        <v/>
      </c>
      <c r="O937" s="78" t="str">
        <f t="shared" si="293"/>
        <v/>
      </c>
      <c r="Q937" s="80" t="str">
        <f t="shared" si="282"/>
        <v/>
      </c>
      <c r="R937" s="81" t="str">
        <f t="shared" si="283"/>
        <v/>
      </c>
      <c r="S937" s="80" t="str">
        <f t="shared" si="283"/>
        <v/>
      </c>
      <c r="T937" s="81" t="str">
        <f t="shared" si="284"/>
        <v/>
      </c>
      <c r="U937" s="81" t="str">
        <f t="shared" si="285"/>
        <v/>
      </c>
      <c r="V937" s="82">
        <f>'내역서(엑셀)'!E940</f>
        <v>0</v>
      </c>
      <c r="W937" s="83">
        <f t="shared" si="286"/>
        <v>0</v>
      </c>
      <c r="X937" s="83">
        <f t="shared" si="286"/>
        <v>0</v>
      </c>
      <c r="Y937" s="84">
        <f t="shared" si="287"/>
        <v>4</v>
      </c>
      <c r="Z937" s="84">
        <f t="shared" si="288"/>
        <v>0</v>
      </c>
      <c r="AA937" s="84">
        <f t="shared" si="289"/>
        <v>4</v>
      </c>
    </row>
    <row r="938" spans="9:27">
      <c r="I938" s="78" t="str">
        <f>IF('내역서(엑셀)'!A941&lt;&gt;"",'내역서(엑셀)'!A941,"")</f>
        <v/>
      </c>
      <c r="J938" s="78" t="str">
        <f t="shared" si="290"/>
        <v/>
      </c>
      <c r="L938" s="79" t="str">
        <f t="shared" si="291"/>
        <v/>
      </c>
      <c r="M938" s="78" t="str">
        <f t="shared" si="294"/>
        <v/>
      </c>
      <c r="N938" s="78" t="str">
        <f t="shared" si="292"/>
        <v/>
      </c>
      <c r="O938" s="78" t="str">
        <f t="shared" si="293"/>
        <v/>
      </c>
      <c r="Q938" s="80" t="str">
        <f t="shared" si="282"/>
        <v/>
      </c>
      <c r="R938" s="81" t="str">
        <f t="shared" si="283"/>
        <v/>
      </c>
      <c r="S938" s="80" t="str">
        <f t="shared" si="283"/>
        <v/>
      </c>
      <c r="T938" s="81" t="str">
        <f t="shared" si="284"/>
        <v/>
      </c>
      <c r="U938" s="81" t="str">
        <f t="shared" si="285"/>
        <v/>
      </c>
      <c r="V938" s="82">
        <f>'내역서(엑셀)'!E941</f>
        <v>0</v>
      </c>
      <c r="W938" s="83">
        <f t="shared" si="286"/>
        <v>0</v>
      </c>
      <c r="X938" s="83">
        <f t="shared" si="286"/>
        <v>0</v>
      </c>
      <c r="Y938" s="84">
        <f t="shared" si="287"/>
        <v>4</v>
      </c>
      <c r="Z938" s="84">
        <f t="shared" si="288"/>
        <v>0</v>
      </c>
      <c r="AA938" s="84">
        <f t="shared" si="289"/>
        <v>4</v>
      </c>
    </row>
    <row r="939" spans="9:27">
      <c r="I939" s="78" t="str">
        <f>IF('내역서(엑셀)'!A942&lt;&gt;"",'내역서(엑셀)'!A942,"")</f>
        <v/>
      </c>
      <c r="J939" s="78" t="str">
        <f t="shared" si="290"/>
        <v/>
      </c>
      <c r="L939" s="79" t="str">
        <f t="shared" si="291"/>
        <v/>
      </c>
      <c r="M939" s="78" t="str">
        <f t="shared" si="294"/>
        <v/>
      </c>
      <c r="N939" s="78" t="str">
        <f t="shared" si="292"/>
        <v/>
      </c>
      <c r="O939" s="78" t="str">
        <f t="shared" si="293"/>
        <v/>
      </c>
      <c r="Q939" s="80" t="str">
        <f t="shared" si="282"/>
        <v/>
      </c>
      <c r="R939" s="81" t="str">
        <f t="shared" si="283"/>
        <v/>
      </c>
      <c r="S939" s="80" t="str">
        <f t="shared" si="283"/>
        <v/>
      </c>
      <c r="T939" s="81" t="str">
        <f t="shared" si="284"/>
        <v/>
      </c>
      <c r="U939" s="81" t="str">
        <f t="shared" si="285"/>
        <v/>
      </c>
      <c r="V939" s="82">
        <f>'내역서(엑셀)'!E942</f>
        <v>0</v>
      </c>
      <c r="W939" s="83">
        <f t="shared" si="286"/>
        <v>0</v>
      </c>
      <c r="X939" s="83">
        <f t="shared" si="286"/>
        <v>0</v>
      </c>
      <c r="Y939" s="84">
        <f t="shared" si="287"/>
        <v>4</v>
      </c>
      <c r="Z939" s="84">
        <f t="shared" si="288"/>
        <v>0</v>
      </c>
      <c r="AA939" s="84">
        <f t="shared" si="289"/>
        <v>4</v>
      </c>
    </row>
    <row r="940" spans="9:27">
      <c r="I940" s="78" t="str">
        <f>IF('내역서(엑셀)'!A943&lt;&gt;"",'내역서(엑셀)'!A943,"")</f>
        <v/>
      </c>
      <c r="J940" s="78" t="str">
        <f t="shared" si="290"/>
        <v/>
      </c>
      <c r="L940" s="79" t="str">
        <f t="shared" si="291"/>
        <v/>
      </c>
      <c r="M940" s="78" t="str">
        <f t="shared" si="294"/>
        <v/>
      </c>
      <c r="N940" s="78" t="str">
        <f t="shared" si="292"/>
        <v/>
      </c>
      <c r="O940" s="78" t="str">
        <f t="shared" si="293"/>
        <v/>
      </c>
      <c r="Q940" s="80" t="str">
        <f t="shared" si="282"/>
        <v/>
      </c>
      <c r="R940" s="81" t="str">
        <f t="shared" si="283"/>
        <v/>
      </c>
      <c r="S940" s="80" t="str">
        <f t="shared" si="283"/>
        <v/>
      </c>
      <c r="T940" s="81" t="str">
        <f t="shared" si="284"/>
        <v/>
      </c>
      <c r="U940" s="81" t="str">
        <f t="shared" si="285"/>
        <v/>
      </c>
      <c r="V940" s="82">
        <f>'내역서(엑셀)'!E943</f>
        <v>0</v>
      </c>
      <c r="W940" s="83">
        <f t="shared" si="286"/>
        <v>0</v>
      </c>
      <c r="X940" s="83">
        <f t="shared" si="286"/>
        <v>0</v>
      </c>
      <c r="Y940" s="84">
        <f t="shared" si="287"/>
        <v>4</v>
      </c>
      <c r="Z940" s="84">
        <f t="shared" si="288"/>
        <v>0</v>
      </c>
      <c r="AA940" s="84">
        <f t="shared" si="289"/>
        <v>4</v>
      </c>
    </row>
    <row r="941" spans="9:27">
      <c r="I941" s="78" t="str">
        <f>IF('내역서(엑셀)'!A944&lt;&gt;"",'내역서(엑셀)'!A944,"")</f>
        <v/>
      </c>
      <c r="J941" s="78" t="str">
        <f t="shared" si="290"/>
        <v/>
      </c>
      <c r="L941" s="79" t="str">
        <f t="shared" si="291"/>
        <v/>
      </c>
      <c r="M941" s="78" t="str">
        <f t="shared" si="294"/>
        <v/>
      </c>
      <c r="N941" s="78" t="str">
        <f t="shared" si="292"/>
        <v/>
      </c>
      <c r="O941" s="78" t="str">
        <f t="shared" si="293"/>
        <v/>
      </c>
      <c r="Q941" s="80" t="str">
        <f t="shared" si="282"/>
        <v/>
      </c>
      <c r="R941" s="81" t="str">
        <f t="shared" si="283"/>
        <v/>
      </c>
      <c r="S941" s="80" t="str">
        <f t="shared" si="283"/>
        <v/>
      </c>
      <c r="T941" s="81" t="str">
        <f t="shared" si="284"/>
        <v/>
      </c>
      <c r="U941" s="81" t="str">
        <f t="shared" si="285"/>
        <v/>
      </c>
      <c r="V941" s="82">
        <f>'내역서(엑셀)'!E944</f>
        <v>0</v>
      </c>
      <c r="W941" s="83">
        <f t="shared" si="286"/>
        <v>0</v>
      </c>
      <c r="X941" s="83">
        <f t="shared" si="286"/>
        <v>0</v>
      </c>
      <c r="Y941" s="84">
        <f t="shared" si="287"/>
        <v>4</v>
      </c>
      <c r="Z941" s="84">
        <f t="shared" si="288"/>
        <v>0</v>
      </c>
      <c r="AA941" s="84">
        <f t="shared" si="289"/>
        <v>4</v>
      </c>
    </row>
    <row r="942" spans="9:27">
      <c r="I942" s="78" t="str">
        <f>IF('내역서(엑셀)'!A945&lt;&gt;"",'내역서(엑셀)'!A945,"")</f>
        <v/>
      </c>
      <c r="J942" s="78" t="str">
        <f t="shared" si="290"/>
        <v/>
      </c>
      <c r="L942" s="79" t="str">
        <f t="shared" si="291"/>
        <v/>
      </c>
      <c r="M942" s="78" t="str">
        <f t="shared" si="294"/>
        <v/>
      </c>
      <c r="N942" s="78" t="str">
        <f t="shared" si="292"/>
        <v/>
      </c>
      <c r="O942" s="78" t="str">
        <f t="shared" si="293"/>
        <v/>
      </c>
      <c r="Q942" s="80" t="str">
        <f t="shared" si="282"/>
        <v/>
      </c>
      <c r="R942" s="81" t="str">
        <f t="shared" si="283"/>
        <v/>
      </c>
      <c r="S942" s="80" t="str">
        <f t="shared" si="283"/>
        <v/>
      </c>
      <c r="T942" s="81" t="str">
        <f t="shared" si="284"/>
        <v/>
      </c>
      <c r="U942" s="81" t="str">
        <f t="shared" si="285"/>
        <v/>
      </c>
      <c r="V942" s="82">
        <f>'내역서(엑셀)'!E945</f>
        <v>0</v>
      </c>
      <c r="W942" s="83">
        <f t="shared" si="286"/>
        <v>0</v>
      </c>
      <c r="X942" s="83">
        <f t="shared" si="286"/>
        <v>0</v>
      </c>
      <c r="Y942" s="84">
        <f t="shared" si="287"/>
        <v>4</v>
      </c>
      <c r="Z942" s="84">
        <f t="shared" si="288"/>
        <v>0</v>
      </c>
      <c r="AA942" s="84">
        <f t="shared" si="289"/>
        <v>4</v>
      </c>
    </row>
    <row r="943" spans="9:27">
      <c r="I943" s="78" t="str">
        <f>IF('내역서(엑셀)'!A946&lt;&gt;"",'내역서(엑셀)'!A946,"")</f>
        <v/>
      </c>
      <c r="J943" s="78" t="str">
        <f t="shared" si="290"/>
        <v/>
      </c>
      <c r="L943" s="79" t="str">
        <f t="shared" si="291"/>
        <v/>
      </c>
      <c r="M943" s="78" t="str">
        <f t="shared" si="294"/>
        <v/>
      </c>
      <c r="N943" s="78" t="str">
        <f t="shared" si="292"/>
        <v/>
      </c>
      <c r="O943" s="78" t="str">
        <f t="shared" si="293"/>
        <v/>
      </c>
      <c r="Q943" s="80" t="str">
        <f t="shared" si="282"/>
        <v/>
      </c>
      <c r="R943" s="81" t="str">
        <f t="shared" si="283"/>
        <v/>
      </c>
      <c r="S943" s="80" t="str">
        <f t="shared" si="283"/>
        <v/>
      </c>
      <c r="T943" s="81" t="str">
        <f t="shared" si="284"/>
        <v/>
      </c>
      <c r="U943" s="81" t="str">
        <f t="shared" si="285"/>
        <v/>
      </c>
      <c r="V943" s="82">
        <f>'내역서(엑셀)'!E946</f>
        <v>0</v>
      </c>
      <c r="W943" s="83">
        <f t="shared" si="286"/>
        <v>0</v>
      </c>
      <c r="X943" s="83">
        <f t="shared" si="286"/>
        <v>0</v>
      </c>
      <c r="Y943" s="84">
        <f t="shared" si="287"/>
        <v>4</v>
      </c>
      <c r="Z943" s="84">
        <f t="shared" si="288"/>
        <v>0</v>
      </c>
      <c r="AA943" s="84">
        <f t="shared" si="289"/>
        <v>4</v>
      </c>
    </row>
    <row r="944" spans="9:27">
      <c r="I944" s="78" t="str">
        <f>IF('내역서(엑셀)'!A947&lt;&gt;"",'내역서(엑셀)'!A947,"")</f>
        <v/>
      </c>
      <c r="J944" s="78" t="str">
        <f t="shared" si="290"/>
        <v/>
      </c>
      <c r="L944" s="79" t="str">
        <f t="shared" si="291"/>
        <v/>
      </c>
      <c r="M944" s="78" t="str">
        <f t="shared" si="294"/>
        <v/>
      </c>
      <c r="N944" s="78" t="str">
        <f t="shared" si="292"/>
        <v/>
      </c>
      <c r="O944" s="78" t="str">
        <f t="shared" si="293"/>
        <v/>
      </c>
      <c r="Q944" s="80" t="str">
        <f t="shared" si="282"/>
        <v/>
      </c>
      <c r="R944" s="81" t="str">
        <f t="shared" si="283"/>
        <v/>
      </c>
      <c r="S944" s="80" t="str">
        <f t="shared" si="283"/>
        <v/>
      </c>
      <c r="T944" s="81" t="str">
        <f t="shared" si="284"/>
        <v/>
      </c>
      <c r="U944" s="81" t="str">
        <f t="shared" si="285"/>
        <v/>
      </c>
      <c r="V944" s="82">
        <f>'내역서(엑셀)'!E947</f>
        <v>0</v>
      </c>
      <c r="W944" s="83">
        <f t="shared" si="286"/>
        <v>0</v>
      </c>
      <c r="X944" s="83">
        <f t="shared" si="286"/>
        <v>0</v>
      </c>
      <c r="Y944" s="84">
        <f t="shared" si="287"/>
        <v>4</v>
      </c>
      <c r="Z944" s="84">
        <f t="shared" si="288"/>
        <v>0</v>
      </c>
      <c r="AA944" s="84">
        <f t="shared" si="289"/>
        <v>4</v>
      </c>
    </row>
    <row r="945" spans="9:27">
      <c r="I945" s="78" t="str">
        <f>IF('내역서(엑셀)'!A948&lt;&gt;"",'내역서(엑셀)'!A948,"")</f>
        <v/>
      </c>
      <c r="J945" s="78" t="str">
        <f t="shared" si="290"/>
        <v/>
      </c>
      <c r="L945" s="79" t="str">
        <f t="shared" si="291"/>
        <v/>
      </c>
      <c r="M945" s="78" t="str">
        <f t="shared" si="294"/>
        <v/>
      </c>
      <c r="N945" s="78" t="str">
        <f t="shared" si="292"/>
        <v/>
      </c>
      <c r="O945" s="78" t="str">
        <f t="shared" si="293"/>
        <v/>
      </c>
      <c r="Q945" s="80" t="str">
        <f t="shared" si="282"/>
        <v/>
      </c>
      <c r="R945" s="81" t="str">
        <f t="shared" si="283"/>
        <v/>
      </c>
      <c r="S945" s="80" t="str">
        <f t="shared" si="283"/>
        <v/>
      </c>
      <c r="T945" s="81" t="str">
        <f t="shared" si="284"/>
        <v/>
      </c>
      <c r="U945" s="81" t="str">
        <f t="shared" si="285"/>
        <v/>
      </c>
      <c r="V945" s="82">
        <f>'내역서(엑셀)'!E948</f>
        <v>0</v>
      </c>
      <c r="W945" s="83">
        <f t="shared" si="286"/>
        <v>0</v>
      </c>
      <c r="X945" s="83">
        <f t="shared" si="286"/>
        <v>0</v>
      </c>
      <c r="Y945" s="84">
        <f t="shared" si="287"/>
        <v>4</v>
      </c>
      <c r="Z945" s="84">
        <f t="shared" si="288"/>
        <v>0</v>
      </c>
      <c r="AA945" s="84">
        <f t="shared" si="289"/>
        <v>4</v>
      </c>
    </row>
    <row r="946" spans="9:27">
      <c r="I946" s="78" t="str">
        <f>IF('내역서(엑셀)'!A949&lt;&gt;"",'내역서(엑셀)'!A949,"")</f>
        <v/>
      </c>
      <c r="J946" s="78" t="str">
        <f t="shared" si="290"/>
        <v/>
      </c>
      <c r="L946" s="79" t="str">
        <f t="shared" si="291"/>
        <v/>
      </c>
      <c r="M946" s="78" t="str">
        <f t="shared" si="294"/>
        <v/>
      </c>
      <c r="N946" s="78" t="str">
        <f t="shared" si="292"/>
        <v/>
      </c>
      <c r="O946" s="78" t="str">
        <f t="shared" si="293"/>
        <v/>
      </c>
      <c r="Q946" s="80" t="str">
        <f t="shared" si="282"/>
        <v/>
      </c>
      <c r="R946" s="81" t="str">
        <f t="shared" si="283"/>
        <v/>
      </c>
      <c r="S946" s="80" t="str">
        <f t="shared" si="283"/>
        <v/>
      </c>
      <c r="T946" s="81" t="str">
        <f t="shared" si="284"/>
        <v/>
      </c>
      <c r="U946" s="81" t="str">
        <f t="shared" si="285"/>
        <v/>
      </c>
      <c r="V946" s="82">
        <f>'내역서(엑셀)'!E949</f>
        <v>0</v>
      </c>
      <c r="W946" s="83">
        <f t="shared" si="286"/>
        <v>0</v>
      </c>
      <c r="X946" s="83">
        <f t="shared" si="286"/>
        <v>0</v>
      </c>
      <c r="Y946" s="84">
        <f t="shared" si="287"/>
        <v>4</v>
      </c>
      <c r="Z946" s="84">
        <f t="shared" si="288"/>
        <v>0</v>
      </c>
      <c r="AA946" s="84">
        <f t="shared" si="289"/>
        <v>4</v>
      </c>
    </row>
    <row r="947" spans="9:27">
      <c r="I947" s="78" t="str">
        <f>IF('내역서(엑셀)'!A950&lt;&gt;"",'내역서(엑셀)'!A950,"")</f>
        <v/>
      </c>
      <c r="J947" s="78" t="str">
        <f t="shared" si="290"/>
        <v/>
      </c>
      <c r="L947" s="79" t="str">
        <f t="shared" si="291"/>
        <v/>
      </c>
      <c r="M947" s="78" t="str">
        <f t="shared" si="294"/>
        <v/>
      </c>
      <c r="N947" s="78" t="str">
        <f t="shared" si="292"/>
        <v/>
      </c>
      <c r="O947" s="78" t="str">
        <f t="shared" si="293"/>
        <v/>
      </c>
      <c r="Q947" s="80" t="str">
        <f t="shared" si="282"/>
        <v/>
      </c>
      <c r="R947" s="81" t="str">
        <f t="shared" si="283"/>
        <v/>
      </c>
      <c r="S947" s="80" t="str">
        <f t="shared" si="283"/>
        <v/>
      </c>
      <c r="T947" s="81" t="str">
        <f t="shared" si="284"/>
        <v/>
      </c>
      <c r="U947" s="81" t="str">
        <f t="shared" si="285"/>
        <v/>
      </c>
      <c r="V947" s="82">
        <f>'내역서(엑셀)'!E950</f>
        <v>0</v>
      </c>
      <c r="W947" s="83">
        <f t="shared" si="286"/>
        <v>0</v>
      </c>
      <c r="X947" s="83">
        <f t="shared" si="286"/>
        <v>0</v>
      </c>
      <c r="Y947" s="84">
        <f t="shared" si="287"/>
        <v>4</v>
      </c>
      <c r="Z947" s="84">
        <f t="shared" si="288"/>
        <v>0</v>
      </c>
      <c r="AA947" s="84">
        <f t="shared" si="289"/>
        <v>4</v>
      </c>
    </row>
    <row r="948" spans="9:27">
      <c r="I948" s="78" t="str">
        <f>IF('내역서(엑셀)'!A951&lt;&gt;"",'내역서(엑셀)'!A951,"")</f>
        <v/>
      </c>
      <c r="J948" s="78" t="str">
        <f t="shared" si="290"/>
        <v/>
      </c>
      <c r="L948" s="79" t="str">
        <f t="shared" si="291"/>
        <v/>
      </c>
      <c r="M948" s="78" t="str">
        <f t="shared" si="294"/>
        <v/>
      </c>
      <c r="N948" s="78" t="str">
        <f t="shared" si="292"/>
        <v/>
      </c>
      <c r="O948" s="78" t="str">
        <f t="shared" si="293"/>
        <v/>
      </c>
      <c r="Q948" s="80" t="str">
        <f t="shared" si="282"/>
        <v/>
      </c>
      <c r="R948" s="81" t="str">
        <f t="shared" si="283"/>
        <v/>
      </c>
      <c r="S948" s="80" t="str">
        <f t="shared" si="283"/>
        <v/>
      </c>
      <c r="T948" s="81" t="str">
        <f t="shared" si="284"/>
        <v/>
      </c>
      <c r="U948" s="81" t="str">
        <f t="shared" si="285"/>
        <v/>
      </c>
      <c r="V948" s="82">
        <f>'내역서(엑셀)'!E951</f>
        <v>0</v>
      </c>
      <c r="W948" s="83">
        <f t="shared" si="286"/>
        <v>0</v>
      </c>
      <c r="X948" s="83">
        <f t="shared" si="286"/>
        <v>0</v>
      </c>
      <c r="Y948" s="84">
        <f t="shared" si="287"/>
        <v>4</v>
      </c>
      <c r="Z948" s="84">
        <f t="shared" si="288"/>
        <v>0</v>
      </c>
      <c r="AA948" s="84">
        <f t="shared" si="289"/>
        <v>4</v>
      </c>
    </row>
    <row r="949" spans="9:27">
      <c r="I949" s="78" t="str">
        <f>IF('내역서(엑셀)'!A952&lt;&gt;"",'내역서(엑셀)'!A952,"")</f>
        <v/>
      </c>
      <c r="J949" s="78" t="str">
        <f t="shared" si="290"/>
        <v/>
      </c>
      <c r="L949" s="79" t="str">
        <f t="shared" si="291"/>
        <v/>
      </c>
      <c r="M949" s="78" t="str">
        <f t="shared" si="294"/>
        <v/>
      </c>
      <c r="N949" s="78" t="str">
        <f t="shared" si="292"/>
        <v/>
      </c>
      <c r="O949" s="78" t="str">
        <f t="shared" si="293"/>
        <v/>
      </c>
      <c r="Q949" s="80" t="str">
        <f t="shared" si="282"/>
        <v/>
      </c>
      <c r="R949" s="81" t="str">
        <f t="shared" si="283"/>
        <v/>
      </c>
      <c r="S949" s="80" t="str">
        <f t="shared" si="283"/>
        <v/>
      </c>
      <c r="T949" s="81" t="str">
        <f t="shared" si="284"/>
        <v/>
      </c>
      <c r="U949" s="81" t="str">
        <f t="shared" si="285"/>
        <v/>
      </c>
      <c r="V949" s="82">
        <f>'내역서(엑셀)'!E952</f>
        <v>0</v>
      </c>
      <c r="W949" s="83">
        <f t="shared" si="286"/>
        <v>0</v>
      </c>
      <c r="X949" s="83">
        <f t="shared" si="286"/>
        <v>0</v>
      </c>
      <c r="Y949" s="84">
        <f t="shared" si="287"/>
        <v>4</v>
      </c>
      <c r="Z949" s="84">
        <f t="shared" si="288"/>
        <v>0</v>
      </c>
      <c r="AA949" s="84">
        <f t="shared" si="289"/>
        <v>4</v>
      </c>
    </row>
    <row r="950" spans="9:27">
      <c r="I950" s="78" t="str">
        <f>IF('내역서(엑셀)'!A953&lt;&gt;"",'내역서(엑셀)'!A953,"")</f>
        <v/>
      </c>
      <c r="J950" s="78" t="str">
        <f t="shared" si="290"/>
        <v/>
      </c>
      <c r="L950" s="79" t="str">
        <f t="shared" si="291"/>
        <v/>
      </c>
      <c r="M950" s="78" t="str">
        <f t="shared" si="294"/>
        <v/>
      </c>
      <c r="N950" s="78" t="str">
        <f t="shared" si="292"/>
        <v/>
      </c>
      <c r="O950" s="78" t="str">
        <f t="shared" si="293"/>
        <v/>
      </c>
      <c r="Q950" s="80" t="str">
        <f t="shared" si="282"/>
        <v/>
      </c>
      <c r="R950" s="81" t="str">
        <f t="shared" si="283"/>
        <v/>
      </c>
      <c r="S950" s="80" t="str">
        <f t="shared" si="283"/>
        <v/>
      </c>
      <c r="T950" s="81" t="str">
        <f t="shared" si="284"/>
        <v/>
      </c>
      <c r="U950" s="81" t="str">
        <f t="shared" si="285"/>
        <v/>
      </c>
      <c r="V950" s="82">
        <f>'내역서(엑셀)'!E953</f>
        <v>0</v>
      </c>
      <c r="W950" s="83">
        <f t="shared" si="286"/>
        <v>0</v>
      </c>
      <c r="X950" s="83">
        <f t="shared" si="286"/>
        <v>0</v>
      </c>
      <c r="Y950" s="84">
        <f t="shared" si="287"/>
        <v>4</v>
      </c>
      <c r="Z950" s="84">
        <f t="shared" si="288"/>
        <v>0</v>
      </c>
      <c r="AA950" s="84">
        <f t="shared" si="289"/>
        <v>4</v>
      </c>
    </row>
    <row r="951" spans="9:27">
      <c r="I951" s="78" t="str">
        <f>IF('내역서(엑셀)'!A954&lt;&gt;"",'내역서(엑셀)'!A954,"")</f>
        <v/>
      </c>
      <c r="J951" s="78" t="str">
        <f t="shared" si="290"/>
        <v/>
      </c>
      <c r="L951" s="79" t="str">
        <f t="shared" si="291"/>
        <v/>
      </c>
      <c r="M951" s="78" t="str">
        <f t="shared" si="294"/>
        <v/>
      </c>
      <c r="N951" s="78" t="str">
        <f t="shared" si="292"/>
        <v/>
      </c>
      <c r="O951" s="78" t="str">
        <f t="shared" si="293"/>
        <v/>
      </c>
      <c r="Q951" s="80" t="str">
        <f t="shared" si="282"/>
        <v/>
      </c>
      <c r="R951" s="81" t="str">
        <f t="shared" si="283"/>
        <v/>
      </c>
      <c r="S951" s="80" t="str">
        <f t="shared" si="283"/>
        <v/>
      </c>
      <c r="T951" s="81" t="str">
        <f t="shared" si="284"/>
        <v/>
      </c>
      <c r="U951" s="81" t="str">
        <f t="shared" si="285"/>
        <v/>
      </c>
      <c r="V951" s="82">
        <f>'내역서(엑셀)'!E954</f>
        <v>0</v>
      </c>
      <c r="W951" s="83">
        <f t="shared" si="286"/>
        <v>0</v>
      </c>
      <c r="X951" s="83">
        <f t="shared" si="286"/>
        <v>0</v>
      </c>
      <c r="Y951" s="84">
        <f t="shared" si="287"/>
        <v>4</v>
      </c>
      <c r="Z951" s="84">
        <f t="shared" si="288"/>
        <v>0</v>
      </c>
      <c r="AA951" s="84">
        <f t="shared" si="289"/>
        <v>4</v>
      </c>
    </row>
    <row r="952" spans="9:27">
      <c r="I952" s="78" t="str">
        <f>IF('내역서(엑셀)'!A955&lt;&gt;"",'내역서(엑셀)'!A955,"")</f>
        <v/>
      </c>
      <c r="J952" s="78" t="str">
        <f t="shared" si="290"/>
        <v/>
      </c>
      <c r="L952" s="79" t="str">
        <f t="shared" si="291"/>
        <v/>
      </c>
      <c r="M952" s="78" t="str">
        <f t="shared" si="294"/>
        <v/>
      </c>
      <c r="N952" s="78" t="str">
        <f t="shared" si="292"/>
        <v/>
      </c>
      <c r="O952" s="78" t="str">
        <f t="shared" si="293"/>
        <v/>
      </c>
      <c r="Q952" s="80" t="str">
        <f t="shared" si="282"/>
        <v/>
      </c>
      <c r="R952" s="81" t="str">
        <f t="shared" si="283"/>
        <v/>
      </c>
      <c r="S952" s="80" t="str">
        <f t="shared" si="283"/>
        <v/>
      </c>
      <c r="T952" s="81" t="str">
        <f t="shared" si="284"/>
        <v/>
      </c>
      <c r="U952" s="81" t="str">
        <f t="shared" si="285"/>
        <v/>
      </c>
      <c r="V952" s="82">
        <f>'내역서(엑셀)'!E955</f>
        <v>0</v>
      </c>
      <c r="W952" s="83">
        <f t="shared" si="286"/>
        <v>0</v>
      </c>
      <c r="X952" s="83">
        <f t="shared" si="286"/>
        <v>0</v>
      </c>
      <c r="Y952" s="84">
        <f t="shared" si="287"/>
        <v>4</v>
      </c>
      <c r="Z952" s="84">
        <f t="shared" si="288"/>
        <v>0</v>
      </c>
      <c r="AA952" s="84">
        <f t="shared" si="289"/>
        <v>4</v>
      </c>
    </row>
    <row r="953" spans="9:27">
      <c r="I953" s="78" t="str">
        <f>IF('내역서(엑셀)'!A956&lt;&gt;"",'내역서(엑셀)'!A956,"")</f>
        <v/>
      </c>
      <c r="J953" s="78" t="str">
        <f t="shared" si="290"/>
        <v/>
      </c>
      <c r="L953" s="79" t="str">
        <f t="shared" si="291"/>
        <v/>
      </c>
      <c r="M953" s="78" t="str">
        <f t="shared" si="294"/>
        <v/>
      </c>
      <c r="N953" s="78" t="str">
        <f t="shared" si="292"/>
        <v/>
      </c>
      <c r="O953" s="78" t="str">
        <f t="shared" si="293"/>
        <v/>
      </c>
      <c r="Q953" s="80" t="str">
        <f t="shared" si="282"/>
        <v/>
      </c>
      <c r="R953" s="81" t="str">
        <f t="shared" si="283"/>
        <v/>
      </c>
      <c r="S953" s="80" t="str">
        <f t="shared" si="283"/>
        <v/>
      </c>
      <c r="T953" s="81" t="str">
        <f t="shared" si="284"/>
        <v/>
      </c>
      <c r="U953" s="81" t="str">
        <f t="shared" si="285"/>
        <v/>
      </c>
      <c r="V953" s="82">
        <f>'내역서(엑셀)'!E956</f>
        <v>0</v>
      </c>
      <c r="W953" s="83">
        <f t="shared" si="286"/>
        <v>0</v>
      </c>
      <c r="X953" s="83">
        <f t="shared" si="286"/>
        <v>0</v>
      </c>
      <c r="Y953" s="84">
        <f t="shared" si="287"/>
        <v>4</v>
      </c>
      <c r="Z953" s="84">
        <f t="shared" si="288"/>
        <v>0</v>
      </c>
      <c r="AA953" s="84">
        <f t="shared" si="289"/>
        <v>4</v>
      </c>
    </row>
    <row r="954" spans="9:27">
      <c r="I954" s="78" t="str">
        <f>IF('내역서(엑셀)'!A957&lt;&gt;"",'내역서(엑셀)'!A957,"")</f>
        <v/>
      </c>
      <c r="J954" s="78" t="str">
        <f t="shared" si="290"/>
        <v/>
      </c>
      <c r="L954" s="79" t="str">
        <f t="shared" si="291"/>
        <v/>
      </c>
      <c r="M954" s="78" t="str">
        <f t="shared" si="294"/>
        <v/>
      </c>
      <c r="N954" s="78" t="str">
        <f t="shared" si="292"/>
        <v/>
      </c>
      <c r="O954" s="78" t="str">
        <f t="shared" si="293"/>
        <v/>
      </c>
      <c r="Q954" s="80" t="str">
        <f t="shared" ref="Q954:Q957" si="295">IF(Z954=0,"",IF(Z954=1,R954&amp;S954,"E99999"))</f>
        <v/>
      </c>
      <c r="R954" s="81" t="str">
        <f t="shared" si="283"/>
        <v/>
      </c>
      <c r="S954" s="80" t="str">
        <f t="shared" si="283"/>
        <v/>
      </c>
      <c r="T954" s="81" t="str">
        <f t="shared" si="284"/>
        <v/>
      </c>
      <c r="U954" s="81" t="str">
        <f t="shared" si="285"/>
        <v/>
      </c>
      <c r="V954" s="82">
        <f>'내역서(엑셀)'!E957</f>
        <v>0</v>
      </c>
      <c r="W954" s="83">
        <f t="shared" si="286"/>
        <v>0</v>
      </c>
      <c r="X954" s="83">
        <f t="shared" si="286"/>
        <v>0</v>
      </c>
      <c r="Y954" s="84">
        <f t="shared" si="287"/>
        <v>4</v>
      </c>
      <c r="Z954" s="84">
        <f t="shared" si="288"/>
        <v>0</v>
      </c>
      <c r="AA954" s="84">
        <f t="shared" si="289"/>
        <v>4</v>
      </c>
    </row>
    <row r="955" spans="9:27">
      <c r="I955" s="78" t="str">
        <f>IF('내역서(엑셀)'!A958&lt;&gt;"",'내역서(엑셀)'!A958,"")</f>
        <v/>
      </c>
      <c r="J955" s="78" t="str">
        <f t="shared" si="290"/>
        <v/>
      </c>
      <c r="L955" s="79" t="str">
        <f t="shared" si="291"/>
        <v/>
      </c>
      <c r="M955" s="78" t="str">
        <f t="shared" si="294"/>
        <v/>
      </c>
      <c r="N955" s="78" t="str">
        <f t="shared" si="292"/>
        <v/>
      </c>
      <c r="O955" s="78" t="str">
        <f t="shared" si="293"/>
        <v/>
      </c>
      <c r="Q955" s="80" t="str">
        <f t="shared" si="295"/>
        <v/>
      </c>
      <c r="R955" s="81" t="str">
        <f t="shared" si="283"/>
        <v/>
      </c>
      <c r="S955" s="80" t="str">
        <f t="shared" si="283"/>
        <v/>
      </c>
      <c r="T955" s="81" t="str">
        <f t="shared" si="284"/>
        <v/>
      </c>
      <c r="U955" s="81" t="str">
        <f t="shared" si="285"/>
        <v/>
      </c>
      <c r="V955" s="82">
        <f>'내역서(엑셀)'!E958</f>
        <v>0</v>
      </c>
      <c r="W955" s="83">
        <f t="shared" si="286"/>
        <v>0</v>
      </c>
      <c r="X955" s="83">
        <f t="shared" si="286"/>
        <v>0</v>
      </c>
      <c r="Y955" s="84">
        <f t="shared" si="287"/>
        <v>4</v>
      </c>
      <c r="Z955" s="84">
        <f t="shared" si="288"/>
        <v>0</v>
      </c>
      <c r="AA955" s="84">
        <f t="shared" si="289"/>
        <v>4</v>
      </c>
    </row>
    <row r="956" spans="9:27">
      <c r="I956" s="78" t="str">
        <f>IF('내역서(엑셀)'!A959&lt;&gt;"",'내역서(엑셀)'!A959,"")</f>
        <v/>
      </c>
      <c r="J956" s="78" t="str">
        <f t="shared" si="290"/>
        <v/>
      </c>
      <c r="L956" s="79" t="str">
        <f t="shared" si="291"/>
        <v/>
      </c>
      <c r="M956" s="78" t="str">
        <f t="shared" si="294"/>
        <v/>
      </c>
      <c r="N956" s="78" t="str">
        <f t="shared" si="292"/>
        <v/>
      </c>
      <c r="O956" s="78" t="str">
        <f t="shared" si="293"/>
        <v/>
      </c>
      <c r="Q956" s="80" t="str">
        <f t="shared" si="295"/>
        <v/>
      </c>
      <c r="R956" s="81" t="str">
        <f t="shared" si="283"/>
        <v/>
      </c>
      <c r="S956" s="80" t="str">
        <f t="shared" si="283"/>
        <v/>
      </c>
      <c r="T956" s="81" t="str">
        <f t="shared" si="284"/>
        <v/>
      </c>
      <c r="U956" s="81" t="str">
        <f t="shared" si="285"/>
        <v/>
      </c>
      <c r="V956" s="82">
        <f>'내역서(엑셀)'!E959</f>
        <v>0</v>
      </c>
      <c r="W956" s="83">
        <f t="shared" si="286"/>
        <v>0</v>
      </c>
      <c r="X956" s="83">
        <f t="shared" si="286"/>
        <v>0</v>
      </c>
      <c r="Y956" s="84">
        <f t="shared" si="287"/>
        <v>4</v>
      </c>
      <c r="Z956" s="84">
        <f t="shared" si="288"/>
        <v>0</v>
      </c>
      <c r="AA956" s="84">
        <f t="shared" si="289"/>
        <v>4</v>
      </c>
    </row>
    <row r="957" spans="9:27">
      <c r="I957" s="78" t="str">
        <f>IF('내역서(엑셀)'!A960&lt;&gt;"",'내역서(엑셀)'!A960,"")</f>
        <v/>
      </c>
      <c r="J957" s="78" t="str">
        <f t="shared" si="290"/>
        <v/>
      </c>
      <c r="L957" s="79" t="str">
        <f t="shared" si="291"/>
        <v/>
      </c>
      <c r="M957" s="78" t="str">
        <f t="shared" si="294"/>
        <v/>
      </c>
      <c r="N957" s="78" t="str">
        <f t="shared" si="292"/>
        <v/>
      </c>
      <c r="O957" s="78" t="str">
        <f t="shared" si="293"/>
        <v/>
      </c>
      <c r="Q957" s="80" t="str">
        <f t="shared" si="295"/>
        <v/>
      </c>
      <c r="R957" s="81" t="str">
        <f t="shared" si="283"/>
        <v/>
      </c>
      <c r="S957" s="80" t="str">
        <f t="shared" si="283"/>
        <v/>
      </c>
      <c r="T957" s="81" t="str">
        <f t="shared" si="284"/>
        <v/>
      </c>
      <c r="U957" s="81" t="str">
        <f t="shared" si="285"/>
        <v/>
      </c>
      <c r="V957" s="82">
        <f>'내역서(엑셀)'!E960</f>
        <v>0</v>
      </c>
      <c r="W957" s="83">
        <f t="shared" si="286"/>
        <v>0</v>
      </c>
      <c r="X957" s="83">
        <f t="shared" si="286"/>
        <v>0</v>
      </c>
      <c r="Y957" s="84">
        <f t="shared" si="287"/>
        <v>4</v>
      </c>
      <c r="Z957" s="84">
        <f t="shared" si="288"/>
        <v>0</v>
      </c>
      <c r="AA957" s="84">
        <f t="shared" si="289"/>
        <v>4</v>
      </c>
    </row>
    <row r="958" spans="9:27">
      <c r="I958" s="78" t="str">
        <f>IF('내역서(엑셀)'!A961&lt;&gt;"",'내역서(엑셀)'!A961,"")</f>
        <v/>
      </c>
      <c r="J958" s="78" t="str">
        <f t="shared" si="290"/>
        <v/>
      </c>
    </row>
    <row r="959" spans="9:27">
      <c r="I959" s="78" t="str">
        <f>IF('내역서(엑셀)'!A962&lt;&gt;"",'내역서(엑셀)'!A962,"")</f>
        <v/>
      </c>
      <c r="J959" s="78" t="str">
        <f t="shared" si="290"/>
        <v/>
      </c>
    </row>
  </sheetData>
  <autoFilter ref="A1:AA1" xr:uid="{00000000-0009-0000-0000-000005000000}"/>
  <phoneticPr fontId="7" type="noConversion"/>
  <pageMargins left="0.7" right="0.7"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갑지(엑셀)</vt:lpstr>
      <vt:lpstr>내역서(엑셀)</vt:lpstr>
      <vt:lpstr>Upload</vt:lpstr>
      <vt:lpstr>Upload시중별도입력</vt:lpstr>
      <vt:lpstr>작성 Guide</vt:lpstr>
      <vt:lpstr>Upload(참조)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재구 김</cp:lastModifiedBy>
  <cp:lastPrinted>2021-12-10T08:06:02Z</cp:lastPrinted>
  <dcterms:created xsi:type="dcterms:W3CDTF">2020-09-15T23:52:51Z</dcterms:created>
  <dcterms:modified xsi:type="dcterms:W3CDTF">2025-07-03T06:18:05Z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atl" linkTarget="Prop_Matl">
    <vt:lpwstr>#REF!</vt:lpwstr>
  </property>
  <property fmtid="{D5CDD505-2E9C-101B-9397-08002B2CF9AE}" pid="3" name="MD" linkTarget="Prop_MD">
    <vt:lpwstr>#REF!</vt:lpwstr>
  </property>
  <property fmtid="{D5CDD505-2E9C-101B-9397-08002B2CF9AE}" pid="4" name="Total_Matl" linkTarget="Prop_Total_Matl">
    <vt:lpwstr>#REF!</vt:lpwstr>
  </property>
  <property fmtid="{D5CDD505-2E9C-101B-9397-08002B2CF9AE}" pid="5" name="Total_MD" linkTarget="Prop_Total_MD">
    <vt:lpwstr>#REF!</vt:lpwstr>
  </property>
</Properties>
</file>